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14. INFORME FOFISP NOVIEMBRE 2025\"/>
    </mc:Choice>
  </mc:AlternateContent>
  <bookViews>
    <workbookView xWindow="0" yWindow="0" windowWidth="28800" windowHeight="11835"/>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OAX'!$B$76:$BE$3634</definedName>
    <definedName name="_xlnm._FilterDatabase" localSheetId="1" hidden="1">'AVANCE RENDIMIENTOS FINANCIEROS'!$B$76:$T$3586</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OAX'!$B$1:$T$3637</definedName>
    <definedName name="_xlnm.Print_Area" localSheetId="1">'AVANCE RENDIMIENTOS FINANCIEROS'!$B$1:$N$3589</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967" i="1" l="1"/>
  <c r="BE967" i="1" s="1"/>
  <c r="AX967" i="1"/>
  <c r="BD967" i="1" s="1"/>
  <c r="AT967" i="1"/>
  <c r="AQ967" i="1"/>
  <c r="AN967" i="1"/>
  <c r="AK967" i="1"/>
  <c r="AH967" i="1"/>
  <c r="AD967" i="1"/>
  <c r="AV967" i="1" s="1"/>
  <c r="AC967" i="1"/>
  <c r="AU967" i="1" s="1"/>
  <c r="AW967" i="1" l="1"/>
  <c r="AE967" i="1"/>
  <c r="AY1511" i="1" l="1"/>
  <c r="BE1511" i="1" s="1"/>
  <c r="AX1511" i="1"/>
  <c r="BD1511" i="1" s="1"/>
  <c r="AT1511" i="1"/>
  <c r="AQ1511" i="1"/>
  <c r="AN1511" i="1"/>
  <c r="AK1511" i="1"/>
  <c r="AH1511" i="1"/>
  <c r="AD1511" i="1"/>
  <c r="AV1511" i="1" s="1"/>
  <c r="AC1511" i="1"/>
  <c r="AU1511" i="1" s="1"/>
  <c r="AY1510" i="1"/>
  <c r="BE1510" i="1" s="1"/>
  <c r="AX1510" i="1"/>
  <c r="BD1510" i="1" s="1"/>
  <c r="AT1510" i="1"/>
  <c r="AQ1510" i="1"/>
  <c r="AN1510" i="1"/>
  <c r="AK1510" i="1"/>
  <c r="AH1510" i="1"/>
  <c r="AD1510" i="1"/>
  <c r="AV1510" i="1" s="1"/>
  <c r="AC1510" i="1"/>
  <c r="AU1510" i="1" s="1"/>
  <c r="W1498" i="1"/>
  <c r="V1498" i="1"/>
  <c r="AW1511" i="1" l="1"/>
  <c r="AE1511" i="1"/>
  <c r="AW1510" i="1"/>
  <c r="AE1510" i="1"/>
  <c r="AY1504" i="1"/>
  <c r="BE1504" i="1" s="1"/>
  <c r="AX1504" i="1"/>
  <c r="BD1504" i="1" s="1"/>
  <c r="AT1504" i="1"/>
  <c r="AQ1504" i="1"/>
  <c r="AN1504" i="1"/>
  <c r="AK1504" i="1"/>
  <c r="AH1504" i="1"/>
  <c r="AD1504" i="1"/>
  <c r="AV1504" i="1" s="1"/>
  <c r="AC1504" i="1"/>
  <c r="AU1504" i="1" s="1"/>
  <c r="AY1503" i="1"/>
  <c r="BE1503" i="1" s="1"/>
  <c r="AX1503" i="1"/>
  <c r="BD1503" i="1" s="1"/>
  <c r="AT1503" i="1"/>
  <c r="AQ1503" i="1"/>
  <c r="AN1503" i="1"/>
  <c r="AK1503" i="1"/>
  <c r="AH1503" i="1"/>
  <c r="AD1503" i="1"/>
  <c r="AV1503" i="1" s="1"/>
  <c r="AC1503" i="1"/>
  <c r="AU1503" i="1" s="1"/>
  <c r="AY1502" i="1"/>
  <c r="BE1502" i="1" s="1"/>
  <c r="AX1502" i="1"/>
  <c r="BD1502" i="1" s="1"/>
  <c r="AT1502" i="1"/>
  <c r="AQ1502" i="1"/>
  <c r="AN1502" i="1"/>
  <c r="AK1502" i="1"/>
  <c r="AH1502" i="1"/>
  <c r="AD1502" i="1"/>
  <c r="AV1502" i="1" s="1"/>
  <c r="AC1502" i="1"/>
  <c r="AU1502" i="1" s="1"/>
  <c r="AY1501" i="1"/>
  <c r="BE1501" i="1" s="1"/>
  <c r="AX1501" i="1"/>
  <c r="BD1501" i="1" s="1"/>
  <c r="AT1501" i="1"/>
  <c r="AQ1501" i="1"/>
  <c r="AN1501" i="1"/>
  <c r="AK1501" i="1"/>
  <c r="AH1501" i="1"/>
  <c r="AD1501" i="1"/>
  <c r="AV1501" i="1" s="1"/>
  <c r="AC1501" i="1"/>
  <c r="AU1501" i="1" s="1"/>
  <c r="AY1500" i="1"/>
  <c r="BE1500" i="1" s="1"/>
  <c r="AX1500" i="1"/>
  <c r="BD1500" i="1" s="1"/>
  <c r="AT1500" i="1"/>
  <c r="AQ1500" i="1"/>
  <c r="AN1500" i="1"/>
  <c r="AK1500" i="1"/>
  <c r="AH1500" i="1"/>
  <c r="AD1500" i="1"/>
  <c r="AV1500" i="1" s="1"/>
  <c r="AC1500" i="1"/>
  <c r="AU1500" i="1" s="1"/>
  <c r="AY1505" i="1"/>
  <c r="BE1505" i="1" s="1"/>
  <c r="AX1505" i="1"/>
  <c r="BD1505" i="1" s="1"/>
  <c r="AT1505" i="1"/>
  <c r="AQ1505" i="1"/>
  <c r="AN1505" i="1"/>
  <c r="AK1505" i="1"/>
  <c r="AH1505" i="1"/>
  <c r="AD1505" i="1"/>
  <c r="AV1505" i="1" s="1"/>
  <c r="AC1505" i="1"/>
  <c r="AU1505" i="1" s="1"/>
  <c r="AY1499" i="1"/>
  <c r="BE1499" i="1" s="1"/>
  <c r="AX1499" i="1"/>
  <c r="BD1499" i="1" s="1"/>
  <c r="AT1499" i="1"/>
  <c r="AQ1499" i="1"/>
  <c r="AN1499" i="1"/>
  <c r="AK1499" i="1"/>
  <c r="AH1499" i="1"/>
  <c r="AD1499" i="1"/>
  <c r="AV1499" i="1" s="1"/>
  <c r="AC1499" i="1"/>
  <c r="AU1499" i="1" s="1"/>
  <c r="AY1498" i="1"/>
  <c r="BE1498" i="1" s="1"/>
  <c r="AX1498" i="1"/>
  <c r="BD1498" i="1" s="1"/>
  <c r="AT1498" i="1"/>
  <c r="AQ1498" i="1"/>
  <c r="AN1498" i="1"/>
  <c r="AK1498" i="1"/>
  <c r="AH1498" i="1"/>
  <c r="AD1498" i="1"/>
  <c r="AV1498" i="1" s="1"/>
  <c r="AC1498" i="1"/>
  <c r="AU1498" i="1" s="1"/>
  <c r="AY1497" i="1"/>
  <c r="BE1497" i="1" s="1"/>
  <c r="AX1497" i="1"/>
  <c r="BD1497" i="1" s="1"/>
  <c r="AT1497" i="1"/>
  <c r="AQ1497" i="1"/>
  <c r="AN1497" i="1"/>
  <c r="AK1497" i="1"/>
  <c r="AH1497" i="1"/>
  <c r="AD1497" i="1"/>
  <c r="AV1497" i="1" s="1"/>
  <c r="AC1497" i="1"/>
  <c r="AU1497" i="1" s="1"/>
  <c r="AW1504" i="1" l="1"/>
  <c r="AW1500" i="1"/>
  <c r="AE1504" i="1"/>
  <c r="AW1502" i="1"/>
  <c r="AW1503" i="1"/>
  <c r="AE1502" i="1"/>
  <c r="AE1503" i="1"/>
  <c r="AW1501" i="1"/>
  <c r="AE1500" i="1"/>
  <c r="AE1501" i="1"/>
  <c r="AW1505" i="1"/>
  <c r="AE1505" i="1"/>
  <c r="AW1499" i="1"/>
  <c r="AE1499" i="1"/>
  <c r="AW1498" i="1"/>
  <c r="AE1498" i="1"/>
  <c r="AW1497" i="1"/>
  <c r="AE1497" i="1"/>
  <c r="AA1121" i="1" l="1"/>
  <c r="Z1121" i="1"/>
  <c r="AA1086" i="1"/>
  <c r="Z1086" i="1"/>
  <c r="AA1051" i="1"/>
  <c r="Z1051" i="1"/>
  <c r="AA1016" i="1"/>
  <c r="Z1016" i="1"/>
  <c r="AA981" i="1"/>
  <c r="Z981" i="1"/>
  <c r="AY1106" i="1" l="1"/>
  <c r="BE1106" i="1" s="1"/>
  <c r="AX1106" i="1"/>
  <c r="BD1106" i="1" s="1"/>
  <c r="AT1106" i="1"/>
  <c r="AQ1106" i="1"/>
  <c r="AN1106" i="1"/>
  <c r="AK1106" i="1"/>
  <c r="AH1106" i="1"/>
  <c r="AD1106" i="1"/>
  <c r="AV1106" i="1" s="1"/>
  <c r="AC1106" i="1"/>
  <c r="AU1106" i="1" s="1"/>
  <c r="AY1105" i="1"/>
  <c r="BE1105" i="1" s="1"/>
  <c r="AX1105" i="1"/>
  <c r="BD1105" i="1" s="1"/>
  <c r="AT1105" i="1"/>
  <c r="AQ1105" i="1"/>
  <c r="AN1105" i="1"/>
  <c r="AK1105" i="1"/>
  <c r="AH1105" i="1"/>
  <c r="AD1105" i="1"/>
  <c r="AV1105" i="1" s="1"/>
  <c r="AC1105" i="1"/>
  <c r="AU1105" i="1" s="1"/>
  <c r="AY1104" i="1"/>
  <c r="BE1104" i="1" s="1"/>
  <c r="AX1104" i="1"/>
  <c r="BD1104" i="1" s="1"/>
  <c r="AT1104" i="1"/>
  <c r="AQ1104" i="1"/>
  <c r="AN1104" i="1"/>
  <c r="AK1104" i="1"/>
  <c r="AH1104" i="1"/>
  <c r="AD1104" i="1"/>
  <c r="AV1104" i="1" s="1"/>
  <c r="AC1104" i="1"/>
  <c r="AU1104" i="1" s="1"/>
  <c r="AY1103" i="1"/>
  <c r="BE1103" i="1" s="1"/>
  <c r="AX1103" i="1"/>
  <c r="BD1103" i="1" s="1"/>
  <c r="AT1103" i="1"/>
  <c r="AQ1103" i="1"/>
  <c r="AN1103" i="1"/>
  <c r="AK1103" i="1"/>
  <c r="AH1103" i="1"/>
  <c r="AD1103" i="1"/>
  <c r="AV1103" i="1" s="1"/>
  <c r="AC1103" i="1"/>
  <c r="AU1103" i="1" s="1"/>
  <c r="AY1110" i="1"/>
  <c r="BE1110" i="1" s="1"/>
  <c r="AX1110" i="1"/>
  <c r="BD1110" i="1" s="1"/>
  <c r="AT1110" i="1"/>
  <c r="AQ1110" i="1"/>
  <c r="AN1110" i="1"/>
  <c r="AK1110" i="1"/>
  <c r="AH1110" i="1"/>
  <c r="AD1110" i="1"/>
  <c r="AV1110" i="1" s="1"/>
  <c r="AC1110" i="1"/>
  <c r="AU1110" i="1" s="1"/>
  <c r="AY1109" i="1"/>
  <c r="BE1109" i="1" s="1"/>
  <c r="AX1109" i="1"/>
  <c r="BD1109" i="1" s="1"/>
  <c r="AT1109" i="1"/>
  <c r="AQ1109" i="1"/>
  <c r="AN1109" i="1"/>
  <c r="AK1109" i="1"/>
  <c r="AH1109" i="1"/>
  <c r="AD1109" i="1"/>
  <c r="AV1109" i="1" s="1"/>
  <c r="AC1109" i="1"/>
  <c r="AU1109" i="1" s="1"/>
  <c r="AY1108" i="1"/>
  <c r="BE1108" i="1" s="1"/>
  <c r="AX1108" i="1"/>
  <c r="BD1108" i="1" s="1"/>
  <c r="AT1108" i="1"/>
  <c r="AQ1108" i="1"/>
  <c r="AN1108" i="1"/>
  <c r="AK1108" i="1"/>
  <c r="AH1108" i="1"/>
  <c r="AD1108" i="1"/>
  <c r="AV1108" i="1" s="1"/>
  <c r="AC1108" i="1"/>
  <c r="AU1108" i="1" s="1"/>
  <c r="AY1107" i="1"/>
  <c r="BE1107" i="1" s="1"/>
  <c r="AX1107" i="1"/>
  <c r="BD1107" i="1" s="1"/>
  <c r="AT1107" i="1"/>
  <c r="AQ1107" i="1"/>
  <c r="AN1107" i="1"/>
  <c r="AK1107" i="1"/>
  <c r="AH1107" i="1"/>
  <c r="AD1107" i="1"/>
  <c r="AV1107" i="1" s="1"/>
  <c r="AC1107" i="1"/>
  <c r="AU1107" i="1" s="1"/>
  <c r="AY1112" i="1"/>
  <c r="BE1112" i="1" s="1"/>
  <c r="AX1112" i="1"/>
  <c r="BD1112" i="1" s="1"/>
  <c r="AT1112" i="1"/>
  <c r="AQ1112" i="1"/>
  <c r="AN1112" i="1"/>
  <c r="AK1112" i="1"/>
  <c r="AH1112" i="1"/>
  <c r="AD1112" i="1"/>
  <c r="AV1112" i="1" s="1"/>
  <c r="AC1112" i="1"/>
  <c r="AU1112" i="1" s="1"/>
  <c r="AY1111" i="1"/>
  <c r="BE1111" i="1" s="1"/>
  <c r="AX1111" i="1"/>
  <c r="BD1111" i="1" s="1"/>
  <c r="AT1111" i="1"/>
  <c r="AQ1111" i="1"/>
  <c r="AN1111" i="1"/>
  <c r="AK1111" i="1"/>
  <c r="AH1111" i="1"/>
  <c r="AD1111" i="1"/>
  <c r="AV1111" i="1" s="1"/>
  <c r="AC1111" i="1"/>
  <c r="AU1111" i="1" s="1"/>
  <c r="AY1069" i="1"/>
  <c r="BE1069" i="1" s="1"/>
  <c r="AX1069" i="1"/>
  <c r="BD1069" i="1" s="1"/>
  <c r="AT1069" i="1"/>
  <c r="AQ1069" i="1"/>
  <c r="AN1069" i="1"/>
  <c r="AK1069" i="1"/>
  <c r="AH1069" i="1"/>
  <c r="AD1069" i="1"/>
  <c r="AV1069" i="1" s="1"/>
  <c r="AC1069" i="1"/>
  <c r="AU1069" i="1" s="1"/>
  <c r="AY1068" i="1"/>
  <c r="BE1068" i="1" s="1"/>
  <c r="AX1068" i="1"/>
  <c r="BD1068" i="1" s="1"/>
  <c r="AT1068" i="1"/>
  <c r="AQ1068" i="1"/>
  <c r="AN1068" i="1"/>
  <c r="AK1068" i="1"/>
  <c r="AH1068" i="1"/>
  <c r="AD1068" i="1"/>
  <c r="AV1068" i="1" s="1"/>
  <c r="AC1068" i="1"/>
  <c r="AU1068" i="1" s="1"/>
  <c r="AY1074" i="1"/>
  <c r="BE1074" i="1" s="1"/>
  <c r="AX1074" i="1"/>
  <c r="BD1074" i="1" s="1"/>
  <c r="AT1074" i="1"/>
  <c r="AQ1074" i="1"/>
  <c r="AN1074" i="1"/>
  <c r="AK1074" i="1"/>
  <c r="AH1074" i="1"/>
  <c r="AD1074" i="1"/>
  <c r="AV1074" i="1" s="1"/>
  <c r="AC1074" i="1"/>
  <c r="AU1074" i="1" s="1"/>
  <c r="AY1073" i="1"/>
  <c r="BE1073" i="1" s="1"/>
  <c r="AX1073" i="1"/>
  <c r="BD1073" i="1" s="1"/>
  <c r="AT1073" i="1"/>
  <c r="AQ1073" i="1"/>
  <c r="AN1073" i="1"/>
  <c r="AK1073" i="1"/>
  <c r="AH1073" i="1"/>
  <c r="AD1073" i="1"/>
  <c r="AV1073" i="1" s="1"/>
  <c r="AC1073" i="1"/>
  <c r="AU1073" i="1" s="1"/>
  <c r="AY1072" i="1"/>
  <c r="BE1072" i="1" s="1"/>
  <c r="AX1072" i="1"/>
  <c r="BD1072" i="1" s="1"/>
  <c r="AT1072" i="1"/>
  <c r="AQ1072" i="1"/>
  <c r="AN1072" i="1"/>
  <c r="AK1072" i="1"/>
  <c r="AH1072" i="1"/>
  <c r="AD1072" i="1"/>
  <c r="AV1072" i="1" s="1"/>
  <c r="AC1072" i="1"/>
  <c r="AU1072" i="1" s="1"/>
  <c r="AY1071" i="1"/>
  <c r="BE1071" i="1" s="1"/>
  <c r="AX1071" i="1"/>
  <c r="BD1071" i="1" s="1"/>
  <c r="AT1071" i="1"/>
  <c r="AQ1071" i="1"/>
  <c r="AN1071" i="1"/>
  <c r="AK1071" i="1"/>
  <c r="AH1071" i="1"/>
  <c r="AD1071" i="1"/>
  <c r="AV1071" i="1" s="1"/>
  <c r="AC1071" i="1"/>
  <c r="AU1071" i="1" s="1"/>
  <c r="AY1070" i="1"/>
  <c r="BE1070" i="1" s="1"/>
  <c r="AX1070" i="1"/>
  <c r="BD1070" i="1" s="1"/>
  <c r="AT1070" i="1"/>
  <c r="AQ1070" i="1"/>
  <c r="AN1070" i="1"/>
  <c r="AK1070" i="1"/>
  <c r="AH1070" i="1"/>
  <c r="AD1070" i="1"/>
  <c r="AV1070" i="1" s="1"/>
  <c r="AC1070" i="1"/>
  <c r="AU1070" i="1" s="1"/>
  <c r="AY1036" i="1"/>
  <c r="BE1036" i="1" s="1"/>
  <c r="AX1036" i="1"/>
  <c r="BD1036" i="1" s="1"/>
  <c r="AT1036" i="1"/>
  <c r="AQ1036" i="1"/>
  <c r="AN1036" i="1"/>
  <c r="AK1036" i="1"/>
  <c r="AH1036" i="1"/>
  <c r="AD1036" i="1"/>
  <c r="AV1036" i="1" s="1"/>
  <c r="AC1036" i="1"/>
  <c r="AU1036" i="1" s="1"/>
  <c r="AY1035" i="1"/>
  <c r="BE1035" i="1" s="1"/>
  <c r="AX1035" i="1"/>
  <c r="BD1035" i="1" s="1"/>
  <c r="AT1035" i="1"/>
  <c r="AQ1035" i="1"/>
  <c r="AN1035" i="1"/>
  <c r="AK1035" i="1"/>
  <c r="AH1035" i="1"/>
  <c r="AD1035" i="1"/>
  <c r="AV1035" i="1" s="1"/>
  <c r="AC1035" i="1"/>
  <c r="AU1035" i="1" s="1"/>
  <c r="AY1034" i="1"/>
  <c r="BE1034" i="1" s="1"/>
  <c r="AX1034" i="1"/>
  <c r="BD1034" i="1" s="1"/>
  <c r="AT1034" i="1"/>
  <c r="AQ1034" i="1"/>
  <c r="AN1034" i="1"/>
  <c r="AK1034" i="1"/>
  <c r="AH1034" i="1"/>
  <c r="AD1034" i="1"/>
  <c r="AV1034" i="1" s="1"/>
  <c r="AC1034" i="1"/>
  <c r="AU1034" i="1" s="1"/>
  <c r="AY1033" i="1"/>
  <c r="BE1033" i="1" s="1"/>
  <c r="AX1033" i="1"/>
  <c r="BD1033" i="1" s="1"/>
  <c r="AT1033" i="1"/>
  <c r="AQ1033" i="1"/>
  <c r="AN1033" i="1"/>
  <c r="AK1033" i="1"/>
  <c r="AH1033" i="1"/>
  <c r="AD1033" i="1"/>
  <c r="AV1033" i="1" s="1"/>
  <c r="AC1033" i="1"/>
  <c r="AU1033" i="1" s="1"/>
  <c r="AY1040" i="1"/>
  <c r="BE1040" i="1" s="1"/>
  <c r="AX1040" i="1"/>
  <c r="BD1040" i="1" s="1"/>
  <c r="AT1040" i="1"/>
  <c r="AQ1040" i="1"/>
  <c r="AN1040" i="1"/>
  <c r="AK1040" i="1"/>
  <c r="AH1040" i="1"/>
  <c r="AD1040" i="1"/>
  <c r="AV1040" i="1" s="1"/>
  <c r="AC1040" i="1"/>
  <c r="AU1040" i="1" s="1"/>
  <c r="AY1039" i="1"/>
  <c r="BE1039" i="1" s="1"/>
  <c r="AX1039" i="1"/>
  <c r="BD1039" i="1" s="1"/>
  <c r="AT1039" i="1"/>
  <c r="AQ1039" i="1"/>
  <c r="AN1039" i="1"/>
  <c r="AK1039" i="1"/>
  <c r="AH1039" i="1"/>
  <c r="AD1039" i="1"/>
  <c r="AV1039" i="1" s="1"/>
  <c r="AC1039" i="1"/>
  <c r="AU1039" i="1" s="1"/>
  <c r="AY1038" i="1"/>
  <c r="BE1038" i="1" s="1"/>
  <c r="AX1038" i="1"/>
  <c r="BD1038" i="1" s="1"/>
  <c r="AT1038" i="1"/>
  <c r="AQ1038" i="1"/>
  <c r="AN1038" i="1"/>
  <c r="AK1038" i="1"/>
  <c r="AH1038" i="1"/>
  <c r="AD1038" i="1"/>
  <c r="AV1038" i="1" s="1"/>
  <c r="AC1038" i="1"/>
  <c r="AU1038" i="1" s="1"/>
  <c r="AY1037" i="1"/>
  <c r="BE1037" i="1" s="1"/>
  <c r="AX1037" i="1"/>
  <c r="BD1037" i="1" s="1"/>
  <c r="AT1037" i="1"/>
  <c r="AQ1037" i="1"/>
  <c r="AN1037" i="1"/>
  <c r="AK1037" i="1"/>
  <c r="AH1037" i="1"/>
  <c r="AD1037" i="1"/>
  <c r="AV1037" i="1" s="1"/>
  <c r="AC1037" i="1"/>
  <c r="AU1037" i="1" s="1"/>
  <c r="AY1042" i="1"/>
  <c r="BE1042" i="1" s="1"/>
  <c r="AX1042" i="1"/>
  <c r="BD1042" i="1" s="1"/>
  <c r="AT1042" i="1"/>
  <c r="AQ1042" i="1"/>
  <c r="AN1042" i="1"/>
  <c r="AK1042" i="1"/>
  <c r="AH1042" i="1"/>
  <c r="AD1042" i="1"/>
  <c r="AV1042" i="1" s="1"/>
  <c r="AC1042" i="1"/>
  <c r="AU1042" i="1" s="1"/>
  <c r="AY1041" i="1"/>
  <c r="BE1041" i="1" s="1"/>
  <c r="AX1041" i="1"/>
  <c r="BD1041" i="1" s="1"/>
  <c r="AT1041" i="1"/>
  <c r="AQ1041" i="1"/>
  <c r="AN1041" i="1"/>
  <c r="AK1041" i="1"/>
  <c r="AH1041" i="1"/>
  <c r="AD1041" i="1"/>
  <c r="AV1041" i="1" s="1"/>
  <c r="AC1041" i="1"/>
  <c r="AU1041" i="1" s="1"/>
  <c r="AY1004" i="1"/>
  <c r="BE1004" i="1" s="1"/>
  <c r="AX1004" i="1"/>
  <c r="BD1004" i="1" s="1"/>
  <c r="AT1004" i="1"/>
  <c r="AQ1004" i="1"/>
  <c r="AN1004" i="1"/>
  <c r="AK1004" i="1"/>
  <c r="AH1004" i="1"/>
  <c r="AD1004" i="1"/>
  <c r="AV1004" i="1" s="1"/>
  <c r="AC1004" i="1"/>
  <c r="AU1004" i="1" s="1"/>
  <c r="AY1003" i="1"/>
  <c r="BE1003" i="1" s="1"/>
  <c r="AX1003" i="1"/>
  <c r="BD1003" i="1" s="1"/>
  <c r="AT1003" i="1"/>
  <c r="AQ1003" i="1"/>
  <c r="AN1003" i="1"/>
  <c r="AK1003" i="1"/>
  <c r="AH1003" i="1"/>
  <c r="AD1003" i="1"/>
  <c r="AV1003" i="1" s="1"/>
  <c r="AC1003" i="1"/>
  <c r="AU1003" i="1" s="1"/>
  <c r="AY1002" i="1"/>
  <c r="BE1002" i="1" s="1"/>
  <c r="AX1002" i="1"/>
  <c r="BD1002" i="1" s="1"/>
  <c r="AT1002" i="1"/>
  <c r="AQ1002" i="1"/>
  <c r="AN1002" i="1"/>
  <c r="AK1002" i="1"/>
  <c r="AH1002" i="1"/>
  <c r="AD1002" i="1"/>
  <c r="AV1002" i="1" s="1"/>
  <c r="AC1002" i="1"/>
  <c r="AU1002" i="1" s="1"/>
  <c r="AY1001" i="1"/>
  <c r="BE1001" i="1" s="1"/>
  <c r="AX1001" i="1"/>
  <c r="BD1001" i="1" s="1"/>
  <c r="AT1001" i="1"/>
  <c r="AQ1001" i="1"/>
  <c r="AN1001" i="1"/>
  <c r="AK1001" i="1"/>
  <c r="AH1001" i="1"/>
  <c r="AD1001" i="1"/>
  <c r="AV1001" i="1" s="1"/>
  <c r="AC1001" i="1"/>
  <c r="AU1001" i="1" s="1"/>
  <c r="AY1000" i="1"/>
  <c r="BE1000" i="1" s="1"/>
  <c r="AX1000" i="1"/>
  <c r="BD1000" i="1" s="1"/>
  <c r="AT1000" i="1"/>
  <c r="AQ1000" i="1"/>
  <c r="AN1000" i="1"/>
  <c r="AK1000" i="1"/>
  <c r="AH1000" i="1"/>
  <c r="AD1000" i="1"/>
  <c r="AV1000" i="1" s="1"/>
  <c r="AC1000" i="1"/>
  <c r="AU1000" i="1" s="1"/>
  <c r="AY999" i="1"/>
  <c r="BE999" i="1" s="1"/>
  <c r="AX999" i="1"/>
  <c r="BD999" i="1" s="1"/>
  <c r="AT999" i="1"/>
  <c r="AQ999" i="1"/>
  <c r="AN999" i="1"/>
  <c r="AK999" i="1"/>
  <c r="AH999" i="1"/>
  <c r="AD999" i="1"/>
  <c r="AV999" i="1" s="1"/>
  <c r="AC999" i="1"/>
  <c r="AU999" i="1" s="1"/>
  <c r="AY998" i="1"/>
  <c r="BE998" i="1" s="1"/>
  <c r="AX998" i="1"/>
  <c r="BD998" i="1" s="1"/>
  <c r="AT998" i="1"/>
  <c r="AQ998" i="1"/>
  <c r="AN998" i="1"/>
  <c r="AK998" i="1"/>
  <c r="AH998" i="1"/>
  <c r="AD998" i="1"/>
  <c r="AV998" i="1" s="1"/>
  <c r="AC998" i="1"/>
  <c r="AU998" i="1" s="1"/>
  <c r="AC1006" i="1"/>
  <c r="AU1006" i="1" s="1"/>
  <c r="AD1006" i="1"/>
  <c r="AH1006" i="1"/>
  <c r="AK1006" i="1"/>
  <c r="AN1006" i="1"/>
  <c r="AQ1006" i="1"/>
  <c r="AT1006" i="1"/>
  <c r="AX1006" i="1"/>
  <c r="BD1006" i="1" s="1"/>
  <c r="AY1006" i="1"/>
  <c r="BE1006" i="1" s="1"/>
  <c r="AC1007" i="1"/>
  <c r="AU1007" i="1" s="1"/>
  <c r="AD1007" i="1"/>
  <c r="AV1007" i="1" s="1"/>
  <c r="AH1007" i="1"/>
  <c r="AK1007" i="1"/>
  <c r="AN1007" i="1"/>
  <c r="AQ1007" i="1"/>
  <c r="AT1007" i="1"/>
  <c r="AX1007" i="1"/>
  <c r="BD1007" i="1" s="1"/>
  <c r="AY1007" i="1"/>
  <c r="BE1007" i="1" s="1"/>
  <c r="AC1008" i="1"/>
  <c r="AU1008" i="1" s="1"/>
  <c r="AD1008" i="1"/>
  <c r="AH1008" i="1"/>
  <c r="AK1008" i="1"/>
  <c r="AN1008" i="1"/>
  <c r="AQ1008" i="1"/>
  <c r="AT1008" i="1"/>
  <c r="AX1008" i="1"/>
  <c r="BD1008" i="1" s="1"/>
  <c r="AY1008" i="1"/>
  <c r="BE1008" i="1" s="1"/>
  <c r="AC1009" i="1"/>
  <c r="AU1009" i="1" s="1"/>
  <c r="AD1009" i="1"/>
  <c r="AH1009" i="1"/>
  <c r="AK1009" i="1"/>
  <c r="AN1009" i="1"/>
  <c r="AQ1009" i="1"/>
  <c r="AT1009" i="1"/>
  <c r="AV1009" i="1"/>
  <c r="AX1009" i="1"/>
  <c r="AY1009" i="1"/>
  <c r="BE1009" i="1" s="1"/>
  <c r="BD1009" i="1"/>
  <c r="AW1073" i="1" l="1"/>
  <c r="AW1068" i="1"/>
  <c r="AW1107" i="1"/>
  <c r="AW1105" i="1"/>
  <c r="AW1111" i="1"/>
  <c r="AW1109" i="1"/>
  <c r="AW1071" i="1"/>
  <c r="AW1103" i="1"/>
  <c r="AW1104" i="1"/>
  <c r="AW1106" i="1"/>
  <c r="AE1103" i="1"/>
  <c r="AE1105" i="1"/>
  <c r="AE1104" i="1"/>
  <c r="AE1106" i="1"/>
  <c r="AW1108" i="1"/>
  <c r="AW1110" i="1"/>
  <c r="AE1107" i="1"/>
  <c r="AE1109" i="1"/>
  <c r="AE1108" i="1"/>
  <c r="AE1110" i="1"/>
  <c r="AW1112" i="1"/>
  <c r="AE1111" i="1"/>
  <c r="AE1112" i="1"/>
  <c r="AW1069" i="1"/>
  <c r="AE1068" i="1"/>
  <c r="AE1069" i="1"/>
  <c r="AW1070" i="1"/>
  <c r="AW1072" i="1"/>
  <c r="AW1074" i="1"/>
  <c r="AE1071" i="1"/>
  <c r="AE1073" i="1"/>
  <c r="AW999" i="1"/>
  <c r="AW1001" i="1"/>
  <c r="AW1003" i="1"/>
  <c r="AW1041" i="1"/>
  <c r="AW1037" i="1"/>
  <c r="AW1039" i="1"/>
  <c r="AW1033" i="1"/>
  <c r="AW1035" i="1"/>
  <c r="AE1070" i="1"/>
  <c r="AE1072" i="1"/>
  <c r="AE1074" i="1"/>
  <c r="AW1034" i="1"/>
  <c r="AW1036" i="1"/>
  <c r="AE1033" i="1"/>
  <c r="AE1035" i="1"/>
  <c r="AE1034" i="1"/>
  <c r="AE1036" i="1"/>
  <c r="AW1038" i="1"/>
  <c r="AW1040" i="1"/>
  <c r="AE1037" i="1"/>
  <c r="AE1039" i="1"/>
  <c r="AE1038" i="1"/>
  <c r="AE1040" i="1"/>
  <c r="AW1042" i="1"/>
  <c r="AE1041" i="1"/>
  <c r="AE1042" i="1"/>
  <c r="AW1004" i="1"/>
  <c r="AE1003" i="1"/>
  <c r="AE1009" i="1"/>
  <c r="AW1007" i="1"/>
  <c r="AE1004" i="1"/>
  <c r="AW998" i="1"/>
  <c r="AW1000" i="1"/>
  <c r="AW1002" i="1"/>
  <c r="AE999" i="1"/>
  <c r="AE1001" i="1"/>
  <c r="AW1009" i="1"/>
  <c r="AE1006" i="1"/>
  <c r="AE998" i="1"/>
  <c r="AE1000" i="1"/>
  <c r="AE1002" i="1"/>
  <c r="AE1008" i="1"/>
  <c r="AE1007" i="1"/>
  <c r="AV1006" i="1"/>
  <c r="AW1006" i="1" s="1"/>
  <c r="AV1008" i="1"/>
  <c r="AW1008" i="1" s="1"/>
  <c r="AK159" i="1" l="1"/>
  <c r="V1507" i="1" l="1"/>
  <c r="AY1509" i="1"/>
  <c r="BE1509" i="1" s="1"/>
  <c r="AX1509" i="1"/>
  <c r="BD1509" i="1" s="1"/>
  <c r="AT1509" i="1"/>
  <c r="AQ1509" i="1"/>
  <c r="AN1509" i="1"/>
  <c r="AK1509" i="1"/>
  <c r="AH1509" i="1"/>
  <c r="AC1509" i="1"/>
  <c r="AU1509" i="1" s="1"/>
  <c r="AD1509" i="1"/>
  <c r="AV1509" i="1" s="1"/>
  <c r="AY1508" i="1"/>
  <c r="BE1508" i="1" s="1"/>
  <c r="AX1508" i="1"/>
  <c r="BD1508" i="1" s="1"/>
  <c r="AT1508" i="1"/>
  <c r="AQ1508" i="1"/>
  <c r="AN1508" i="1"/>
  <c r="AK1508" i="1"/>
  <c r="AH1508" i="1"/>
  <c r="AC1508" i="1"/>
  <c r="AU1508" i="1" s="1"/>
  <c r="AD1508" i="1"/>
  <c r="AV1508" i="1" s="1"/>
  <c r="AW1509" i="1" l="1"/>
  <c r="AW1508" i="1"/>
  <c r="AE1508" i="1"/>
  <c r="AE1509" i="1"/>
  <c r="Q1151" i="2"/>
  <c r="Q1102" i="2"/>
  <c r="Y934" i="1"/>
  <c r="AY1186" i="1"/>
  <c r="BE1186" i="1" s="1"/>
  <c r="AX1186" i="1"/>
  <c r="BD1186" i="1" s="1"/>
  <c r="AT1186" i="1"/>
  <c r="AQ1186" i="1"/>
  <c r="AN1186" i="1"/>
  <c r="AK1186" i="1"/>
  <c r="AH1186" i="1"/>
  <c r="AD1186" i="1"/>
  <c r="AV1186" i="1" s="1"/>
  <c r="AC1186" i="1"/>
  <c r="AU1186" i="1" s="1"/>
  <c r="AW1186" i="1" l="1"/>
  <c r="AE1186" i="1"/>
  <c r="B4" i="2"/>
  <c r="B4" i="1" l="1"/>
  <c r="F59" i="4" l="1"/>
  <c r="D59" i="4"/>
  <c r="H57" i="4"/>
  <c r="H55" i="4"/>
  <c r="H53" i="4"/>
  <c r="H51" i="4"/>
  <c r="H49" i="4"/>
  <c r="H47" i="4"/>
  <c r="H45" i="4"/>
  <c r="H43" i="4"/>
  <c r="H41" i="4"/>
  <c r="H39" i="4"/>
  <c r="H37" i="4"/>
  <c r="F31" i="4"/>
  <c r="D31" i="4"/>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M9" i="3" s="1"/>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Q3586" i="2"/>
  <c r="P3585" i="2"/>
  <c r="O3585" i="2"/>
  <c r="Q3584" i="2"/>
  <c r="P3583" i="2"/>
  <c r="O3583" i="2"/>
  <c r="Q3581" i="2"/>
  <c r="P3580" i="2"/>
  <c r="P3579" i="2" s="1"/>
  <c r="O3580" i="2"/>
  <c r="O3579" i="2" s="1"/>
  <c r="Q3578" i="2"/>
  <c r="Q3577" i="2"/>
  <c r="P3576" i="2"/>
  <c r="P3575" i="2" s="1"/>
  <c r="O3576" i="2"/>
  <c r="Q3574" i="2"/>
  <c r="Q3573" i="2"/>
  <c r="P3572" i="2"/>
  <c r="O3572" i="2"/>
  <c r="Q3571" i="2"/>
  <c r="Q3570" i="2"/>
  <c r="P3569" i="2"/>
  <c r="O3569" i="2"/>
  <c r="Q3567" i="2"/>
  <c r="Q3566" i="2"/>
  <c r="Q3565" i="2"/>
  <c r="Q3564" i="2"/>
  <c r="Q3563" i="2"/>
  <c r="P3562" i="2"/>
  <c r="O3562" i="2"/>
  <c r="Q3561" i="2"/>
  <c r="Q3560" i="2"/>
  <c r="Q3559" i="2"/>
  <c r="Q3558" i="2"/>
  <c r="Q3557" i="2"/>
  <c r="Q3556" i="2"/>
  <c r="Q3555" i="2"/>
  <c r="Q3554" i="2"/>
  <c r="Q3553" i="2"/>
  <c r="Q3552" i="2"/>
  <c r="Q3551" i="2"/>
  <c r="Q3550" i="2"/>
  <c r="Q3549" i="2"/>
  <c r="Q3548" i="2"/>
  <c r="Q3547" i="2"/>
  <c r="P3546" i="2"/>
  <c r="O3546" i="2"/>
  <c r="Q3545" i="2"/>
  <c r="Q3544" i="2"/>
  <c r="Q3543" i="2"/>
  <c r="Q3542" i="2"/>
  <c r="Q3541" i="2"/>
  <c r="Q3540" i="2"/>
  <c r="Q3539" i="2"/>
  <c r="Q3538" i="2"/>
  <c r="Q3537" i="2"/>
  <c r="Q3536" i="2"/>
  <c r="P3535" i="2"/>
  <c r="O3535" i="2"/>
  <c r="Q3532" i="2"/>
  <c r="P3531" i="2"/>
  <c r="O3531" i="2"/>
  <c r="O3530" i="2" s="1"/>
  <c r="Q3529" i="2"/>
  <c r="P3528" i="2"/>
  <c r="O3528" i="2"/>
  <c r="Q3527" i="2"/>
  <c r="P3526" i="2"/>
  <c r="O3526" i="2"/>
  <c r="Q3525" i="2"/>
  <c r="P3524" i="2"/>
  <c r="O3524" i="2"/>
  <c r="Q3522" i="2"/>
  <c r="P3521" i="2"/>
  <c r="O3521" i="2"/>
  <c r="Q3520" i="2"/>
  <c r="P3519" i="2"/>
  <c r="O3519" i="2"/>
  <c r="Q3518" i="2"/>
  <c r="P3517" i="2"/>
  <c r="O3517" i="2"/>
  <c r="Q3515" i="2"/>
  <c r="Q3514" i="2"/>
  <c r="Q3513" i="2"/>
  <c r="P3512" i="2"/>
  <c r="O3512" i="2"/>
  <c r="Q3511" i="2"/>
  <c r="Q3510" i="2"/>
  <c r="P3509" i="2"/>
  <c r="O3509" i="2"/>
  <c r="Q3507" i="2"/>
  <c r="P3506" i="2"/>
  <c r="P3505" i="2" s="1"/>
  <c r="O3506" i="2"/>
  <c r="O3505" i="2" s="1"/>
  <c r="Q3504" i="2"/>
  <c r="P3503" i="2"/>
  <c r="O3503" i="2"/>
  <c r="Q3502" i="2"/>
  <c r="P3501" i="2"/>
  <c r="O3501" i="2"/>
  <c r="Q3500" i="2"/>
  <c r="P3499" i="2"/>
  <c r="O3499" i="2"/>
  <c r="Q3496" i="2"/>
  <c r="P3495" i="2"/>
  <c r="O3495" i="2"/>
  <c r="Q3494" i="2"/>
  <c r="P3493" i="2"/>
  <c r="O3493" i="2"/>
  <c r="Q3491" i="2"/>
  <c r="P3490" i="2"/>
  <c r="P3489" i="2" s="1"/>
  <c r="O3490" i="2"/>
  <c r="Q3488" i="2"/>
  <c r="Q3487" i="2"/>
  <c r="P3486" i="2"/>
  <c r="P3485" i="2" s="1"/>
  <c r="O3486" i="2"/>
  <c r="O3485" i="2" s="1"/>
  <c r="Q3484" i="2"/>
  <c r="P3483" i="2"/>
  <c r="O3483" i="2"/>
  <c r="Q3482" i="2"/>
  <c r="P3481" i="2"/>
  <c r="O3481" i="2"/>
  <c r="Q3480" i="2"/>
  <c r="P3479" i="2"/>
  <c r="O3479" i="2"/>
  <c r="Q3478" i="2"/>
  <c r="P3477" i="2"/>
  <c r="O3477" i="2"/>
  <c r="Q3474" i="2"/>
  <c r="P3473" i="2"/>
  <c r="O3473" i="2"/>
  <c r="Q3472" i="2"/>
  <c r="Q3471" i="2"/>
  <c r="P3471" i="2"/>
  <c r="O3471" i="2"/>
  <c r="Q3465" i="2"/>
  <c r="P3464" i="2"/>
  <c r="P3463" i="2" s="1"/>
  <c r="P3462" i="2" s="1"/>
  <c r="P3461" i="2" s="1"/>
  <c r="P3460" i="2" s="1"/>
  <c r="O3464" i="2"/>
  <c r="O3463" i="2" s="1"/>
  <c r="Q3459" i="2"/>
  <c r="Q3458" i="2"/>
  <c r="Q3457" i="2"/>
  <c r="Q3456" i="2"/>
  <c r="Q3455" i="2"/>
  <c r="Q3454" i="2"/>
  <c r="P3453" i="2"/>
  <c r="P3452" i="2" s="1"/>
  <c r="P3451" i="2" s="1"/>
  <c r="O3453" i="2"/>
  <c r="Q3450" i="2"/>
  <c r="P3449" i="2"/>
  <c r="O3449" i="2"/>
  <c r="Q3448" i="2"/>
  <c r="Q3447" i="2"/>
  <c r="Q3446" i="2"/>
  <c r="Q3445" i="2"/>
  <c r="P3444" i="2"/>
  <c r="O3444" i="2"/>
  <c r="Q3443" i="2"/>
  <c r="P3442" i="2"/>
  <c r="O3442" i="2"/>
  <c r="Q3440" i="2"/>
  <c r="P3439" i="2"/>
  <c r="P3438" i="2" s="1"/>
  <c r="O3439" i="2"/>
  <c r="Q3437" i="2"/>
  <c r="Q3436" i="2"/>
  <c r="P3435" i="2"/>
  <c r="P3434" i="2" s="1"/>
  <c r="O3435" i="2"/>
  <c r="Q3433" i="2"/>
  <c r="P3432" i="2"/>
  <c r="O3432" i="2"/>
  <c r="Q3431" i="2"/>
  <c r="P3430" i="2"/>
  <c r="O3430" i="2"/>
  <c r="Q3426" i="2"/>
  <c r="Q3425" i="2"/>
  <c r="Q3424" i="2"/>
  <c r="Q3423" i="2"/>
  <c r="Q3422" i="2"/>
  <c r="Q3421" i="2"/>
  <c r="P3420" i="2"/>
  <c r="P3419" i="2" s="1"/>
  <c r="P3418" i="2" s="1"/>
  <c r="O3420" i="2"/>
  <c r="Q3417" i="2"/>
  <c r="P3416" i="2"/>
  <c r="O3416" i="2"/>
  <c r="Q3415" i="2"/>
  <c r="P3414" i="2"/>
  <c r="O3414" i="2"/>
  <c r="Q3412" i="2"/>
  <c r="Q3411" i="2"/>
  <c r="P3410" i="2"/>
  <c r="O3410" i="2"/>
  <c r="Q3409" i="2"/>
  <c r="Q3408" i="2"/>
  <c r="Q3407" i="2"/>
  <c r="P3406" i="2"/>
  <c r="O3406" i="2"/>
  <c r="Q3404" i="2"/>
  <c r="Q3403" i="2"/>
  <c r="Q3402" i="2"/>
  <c r="Q3401" i="2"/>
  <c r="P3400" i="2"/>
  <c r="P3399" i="2" s="1"/>
  <c r="O3400" i="2"/>
  <c r="O3399" i="2" s="1"/>
  <c r="Q3398" i="2"/>
  <c r="P3397" i="2"/>
  <c r="O3397" i="2"/>
  <c r="Q3396" i="2"/>
  <c r="Q3395" i="2"/>
  <c r="Q3394" i="2"/>
  <c r="Q3393" i="2"/>
  <c r="Q3392" i="2"/>
  <c r="Q3391" i="2"/>
  <c r="Q3390" i="2"/>
  <c r="Q3389" i="2"/>
  <c r="Q3388" i="2"/>
  <c r="Q3387" i="2"/>
  <c r="Q3386" i="2"/>
  <c r="P3385" i="2"/>
  <c r="O3385" i="2"/>
  <c r="Q3381" i="2"/>
  <c r="Q3380" i="2"/>
  <c r="Q3379" i="2"/>
  <c r="Q3378" i="2"/>
  <c r="Q3377" i="2"/>
  <c r="Q3376" i="2"/>
  <c r="Q3375" i="2"/>
  <c r="Q3374" i="2"/>
  <c r="P3373" i="2"/>
  <c r="P3372" i="2" s="1"/>
  <c r="P3371" i="2" s="1"/>
  <c r="O3373" i="2"/>
  <c r="O3372" i="2" s="1"/>
  <c r="Q3370" i="2"/>
  <c r="P3369" i="2"/>
  <c r="O3369" i="2"/>
  <c r="Q3368" i="2"/>
  <c r="P3367" i="2"/>
  <c r="O3367" i="2"/>
  <c r="Q3365" i="2"/>
  <c r="Q3364" i="2"/>
  <c r="Q3363" i="2"/>
  <c r="Q3362" i="2"/>
  <c r="P3361" i="2"/>
  <c r="O3361" i="2"/>
  <c r="Q3360" i="2"/>
  <c r="Q3359" i="2"/>
  <c r="Q3358" i="2"/>
  <c r="Q3357" i="2"/>
  <c r="Q3356" i="2"/>
  <c r="Q3355" i="2"/>
  <c r="Q3354" i="2"/>
  <c r="P3353" i="2"/>
  <c r="O3353" i="2"/>
  <c r="Q3352" i="2"/>
  <c r="Q3351" i="2"/>
  <c r="Q3350" i="2"/>
  <c r="Q3349" i="2"/>
  <c r="Q3348" i="2"/>
  <c r="Q3347" i="2"/>
  <c r="Q3346" i="2"/>
  <c r="Q3345" i="2"/>
  <c r="P3344" i="2"/>
  <c r="O3344" i="2"/>
  <c r="Q3343" i="2"/>
  <c r="Q3342" i="2"/>
  <c r="P3341" i="2"/>
  <c r="O3341" i="2"/>
  <c r="Q3340" i="2"/>
  <c r="Q3339" i="2"/>
  <c r="Q3338" i="2"/>
  <c r="Q3337" i="2"/>
  <c r="Q3336" i="2"/>
  <c r="Q3335" i="2"/>
  <c r="Q3334" i="2"/>
  <c r="Q3333" i="2"/>
  <c r="Q3332" i="2"/>
  <c r="Q3331" i="2"/>
  <c r="Q3330" i="2"/>
  <c r="Q3329" i="2"/>
  <c r="Q3328" i="2"/>
  <c r="Q3327" i="2"/>
  <c r="Q3326" i="2"/>
  <c r="Q3325" i="2"/>
  <c r="P3324" i="2"/>
  <c r="O3324" i="2"/>
  <c r="Q3322" i="2"/>
  <c r="Q3321" i="2"/>
  <c r="Q3320" i="2"/>
  <c r="Q3319" i="2"/>
  <c r="Q3318" i="2"/>
  <c r="Q3317" i="2"/>
  <c r="Q3316" i="2"/>
  <c r="Q3315" i="2"/>
  <c r="Q3314" i="2"/>
  <c r="P3313" i="2"/>
  <c r="P3312" i="2" s="1"/>
  <c r="O3313" i="2"/>
  <c r="O3312" i="2" s="1"/>
  <c r="Q3311" i="2"/>
  <c r="Q3310" i="2"/>
  <c r="Q3309" i="2"/>
  <c r="Q3308" i="2"/>
  <c r="Q3307" i="2"/>
  <c r="Q3306" i="2"/>
  <c r="P3305" i="2"/>
  <c r="O3305" i="2"/>
  <c r="O3304" i="2" s="1"/>
  <c r="Q3303" i="2"/>
  <c r="Q3302" i="2"/>
  <c r="Q3301" i="2"/>
  <c r="Q3300" i="2"/>
  <c r="Q3299" i="2"/>
  <c r="Q3298" i="2"/>
  <c r="Q3297" i="2"/>
  <c r="Q3296" i="2"/>
  <c r="Q3295" i="2"/>
  <c r="Q3294" i="2"/>
  <c r="Q3293" i="2"/>
  <c r="Q3292" i="2"/>
  <c r="Q3291" i="2"/>
  <c r="Q3290" i="2"/>
  <c r="Q3289" i="2"/>
  <c r="P3288" i="2"/>
  <c r="O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P3258" i="2"/>
  <c r="O3258" i="2"/>
  <c r="Q3256" i="2"/>
  <c r="Q3255" i="2"/>
  <c r="Q3254" i="2"/>
  <c r="Q3253" i="2"/>
  <c r="Q3252" i="2"/>
  <c r="Q3251" i="2"/>
  <c r="P3250" i="2"/>
  <c r="O3250" i="2"/>
  <c r="Q3249" i="2"/>
  <c r="Q3248" i="2"/>
  <c r="Q3247" i="2"/>
  <c r="Q3246" i="2"/>
  <c r="Q3245" i="2"/>
  <c r="Q3244" i="2"/>
  <c r="Q3243" i="2"/>
  <c r="Q3242" i="2"/>
  <c r="Q3241" i="2"/>
  <c r="P3240" i="2"/>
  <c r="O3240" i="2"/>
  <c r="Q3238" i="2"/>
  <c r="Q3237" i="2"/>
  <c r="Q3236" i="2"/>
  <c r="Q3235" i="2"/>
  <c r="Q3234" i="2"/>
  <c r="Q3233" i="2"/>
  <c r="Q3232" i="2"/>
  <c r="Q3231" i="2"/>
  <c r="Q3230" i="2"/>
  <c r="Q3229" i="2"/>
  <c r="Q3228" i="2"/>
  <c r="Q3227" i="2"/>
  <c r="Q3226" i="2"/>
  <c r="P3225" i="2"/>
  <c r="O3225" i="2"/>
  <c r="Q3224" i="2"/>
  <c r="Q3223" i="2"/>
  <c r="Q3222" i="2"/>
  <c r="Q3221" i="2"/>
  <c r="Q3220" i="2"/>
  <c r="Q3219" i="2"/>
  <c r="Q3218" i="2"/>
  <c r="Q3217" i="2"/>
  <c r="Q3216" i="2"/>
  <c r="Q3215" i="2"/>
  <c r="Q3214" i="2"/>
  <c r="Q3213" i="2"/>
  <c r="Q3212" i="2"/>
  <c r="Q3211" i="2"/>
  <c r="Q3210" i="2"/>
  <c r="Q3209" i="2"/>
  <c r="Q3208" i="2"/>
  <c r="Q3207" i="2"/>
  <c r="Q3206" i="2"/>
  <c r="Q3205" i="2"/>
  <c r="Q3204" i="2"/>
  <c r="Q3203" i="2"/>
  <c r="P3202" i="2"/>
  <c r="O3202" i="2"/>
  <c r="Q3201" i="2"/>
  <c r="Q3200" i="2"/>
  <c r="Q3199" i="2"/>
  <c r="Q3198" i="2"/>
  <c r="P3197" i="2"/>
  <c r="O3197" i="2"/>
  <c r="Q3196" i="2"/>
  <c r="Q3195" i="2"/>
  <c r="Q3194" i="2"/>
  <c r="Q3193" i="2"/>
  <c r="Q3192" i="2"/>
  <c r="Q3191" i="2"/>
  <c r="Q3190" i="2"/>
  <c r="Q3189" i="2"/>
  <c r="Q3188" i="2"/>
  <c r="Q3187" i="2"/>
  <c r="Q3186" i="2"/>
  <c r="Q3185" i="2"/>
  <c r="Q3184" i="2"/>
  <c r="Q3183" i="2"/>
  <c r="Q3182" i="2"/>
  <c r="Q3181" i="2"/>
  <c r="Q3180" i="2"/>
  <c r="Q3179" i="2"/>
  <c r="Q3178" i="2"/>
  <c r="Q3177" i="2"/>
  <c r="P3176" i="2"/>
  <c r="O3176" i="2"/>
  <c r="Q3173" i="2"/>
  <c r="Q3172" i="2"/>
  <c r="P3171" i="2"/>
  <c r="O3171" i="2"/>
  <c r="Q3170" i="2"/>
  <c r="P3169" i="2"/>
  <c r="O3169" i="2"/>
  <c r="Q3168" i="2"/>
  <c r="P3167" i="2"/>
  <c r="O3167" i="2"/>
  <c r="Q3166" i="2"/>
  <c r="P3165" i="2"/>
  <c r="O3165" i="2"/>
  <c r="Q3163" i="2"/>
  <c r="P3162" i="2"/>
  <c r="O3162" i="2"/>
  <c r="Q3162" i="2" s="1"/>
  <c r="Q3161" i="2"/>
  <c r="P3160" i="2"/>
  <c r="O3160" i="2"/>
  <c r="Q3158" i="2"/>
  <c r="P3157" i="2"/>
  <c r="P3156" i="2" s="1"/>
  <c r="O3157" i="2"/>
  <c r="O3156" i="2" s="1"/>
  <c r="Q3155" i="2"/>
  <c r="P3154" i="2"/>
  <c r="O3154" i="2"/>
  <c r="Q3153" i="2"/>
  <c r="Q3152" i="2"/>
  <c r="P3151" i="2"/>
  <c r="O3151" i="2"/>
  <c r="Q3148" i="2"/>
  <c r="P3147" i="2"/>
  <c r="O3147" i="2"/>
  <c r="Q3146" i="2"/>
  <c r="Q3145" i="2"/>
  <c r="P3144" i="2"/>
  <c r="O3144" i="2"/>
  <c r="Q3143" i="2"/>
  <c r="Q3142" i="2"/>
  <c r="Q3141" i="2"/>
  <c r="P3140" i="2"/>
  <c r="O3140"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P3111" i="2"/>
  <c r="O3111" i="2"/>
  <c r="Q3110" i="2"/>
  <c r="Q3109" i="2"/>
  <c r="Q3108" i="2"/>
  <c r="Q3107" i="2"/>
  <c r="Q3106" i="2"/>
  <c r="Q3105" i="2"/>
  <c r="Q3104" i="2"/>
  <c r="P3103" i="2"/>
  <c r="O3103" i="2"/>
  <c r="Q3101" i="2"/>
  <c r="Q3100" i="2"/>
  <c r="P3099" i="2"/>
  <c r="O3099" i="2"/>
  <c r="Q3098" i="2"/>
  <c r="P3097" i="2"/>
  <c r="O3097" i="2"/>
  <c r="Q3096" i="2"/>
  <c r="P3095" i="2"/>
  <c r="O3095" i="2"/>
  <c r="Q3094" i="2"/>
  <c r="Q3093" i="2"/>
  <c r="Q3092" i="2"/>
  <c r="Q3091" i="2"/>
  <c r="P3090" i="2"/>
  <c r="O3090" i="2"/>
  <c r="Q3088" i="2"/>
  <c r="P3087" i="2"/>
  <c r="O3087" i="2"/>
  <c r="Q3086" i="2"/>
  <c r="P3085" i="2"/>
  <c r="O3085" i="2"/>
  <c r="Q3083" i="2"/>
  <c r="P3082" i="2"/>
  <c r="P3081" i="2" s="1"/>
  <c r="O3082" i="2"/>
  <c r="Q3080" i="2"/>
  <c r="P3079" i="2"/>
  <c r="P3078" i="2" s="1"/>
  <c r="O3079" i="2"/>
  <c r="Q3076" i="2"/>
  <c r="P3075" i="2"/>
  <c r="P3074" i="2" s="1"/>
  <c r="O3075" i="2"/>
  <c r="O3074" i="2"/>
  <c r="O3073" i="2" s="1"/>
  <c r="Q3069" i="2"/>
  <c r="Q3068" i="2"/>
  <c r="Q3067" i="2"/>
  <c r="Q3066" i="2"/>
  <c r="Q3065" i="2"/>
  <c r="Q3064" i="2"/>
  <c r="P3063" i="2"/>
  <c r="P3062" i="2" s="1"/>
  <c r="P3061" i="2" s="1"/>
  <c r="O3063" i="2"/>
  <c r="O3062" i="2" s="1"/>
  <c r="O3061" i="2" s="1"/>
  <c r="Q3060" i="2"/>
  <c r="P3059" i="2"/>
  <c r="P3058" i="2" s="1"/>
  <c r="O3059" i="2"/>
  <c r="O3058" i="2" s="1"/>
  <c r="Q3057" i="2"/>
  <c r="Q3056" i="2"/>
  <c r="Q3055" i="2"/>
  <c r="P3054" i="2"/>
  <c r="O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P2996" i="2"/>
  <c r="O2996" i="2"/>
  <c r="Q2995" i="2"/>
  <c r="P2994" i="2"/>
  <c r="O2994" i="2"/>
  <c r="Q2992" i="2"/>
  <c r="Q2991" i="2"/>
  <c r="Q2990" i="2"/>
  <c r="Q2989" i="2"/>
  <c r="Q2988" i="2"/>
  <c r="Q2987" i="2"/>
  <c r="Q2986" i="2"/>
  <c r="Q2985" i="2"/>
  <c r="Q2984" i="2"/>
  <c r="P2983" i="2"/>
  <c r="P2982" i="2" s="1"/>
  <c r="O2983" i="2"/>
  <c r="O2982" i="2" s="1"/>
  <c r="Q2981" i="2"/>
  <c r="P2980" i="2"/>
  <c r="O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P2918" i="2"/>
  <c r="O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P2894" i="2"/>
  <c r="O2894" i="2"/>
  <c r="Q2891" i="2"/>
  <c r="P2890" i="2"/>
  <c r="P2889" i="2" s="1"/>
  <c r="O2890" i="2"/>
  <c r="Q2888" i="2"/>
  <c r="P2887" i="2"/>
  <c r="O2887" i="2"/>
  <c r="Q2886" i="2"/>
  <c r="P2885" i="2"/>
  <c r="O2885" i="2"/>
  <c r="Q2883" i="2"/>
  <c r="P2882" i="2"/>
  <c r="O2882" i="2"/>
  <c r="Q2881" i="2"/>
  <c r="P2880" i="2"/>
  <c r="O2880" i="2"/>
  <c r="Q2879" i="2"/>
  <c r="P2878" i="2"/>
  <c r="O2878" i="2"/>
  <c r="Q2875" i="2"/>
  <c r="P2874" i="2"/>
  <c r="O2874" i="2"/>
  <c r="Q2873" i="2"/>
  <c r="P2872" i="2"/>
  <c r="O2872" i="2"/>
  <c r="Q2870" i="2"/>
  <c r="Q2869" i="2"/>
  <c r="Q2868" i="2"/>
  <c r="Q2867" i="2"/>
  <c r="Q2866" i="2"/>
  <c r="Q2865" i="2"/>
  <c r="Q2864" i="2"/>
  <c r="Q2863" i="2"/>
  <c r="Q2862" i="2"/>
  <c r="Q2861" i="2"/>
  <c r="Q2860" i="2"/>
  <c r="Q2859" i="2"/>
  <c r="Q2858" i="2"/>
  <c r="P2857" i="2"/>
  <c r="O2857" i="2"/>
  <c r="O2856" i="2" s="1"/>
  <c r="Q2854" i="2"/>
  <c r="P2853" i="2"/>
  <c r="O2853" i="2"/>
  <c r="Q2852" i="2"/>
  <c r="P2851" i="2"/>
  <c r="O2851" i="2"/>
  <c r="Q2846" i="2"/>
  <c r="Q2845" i="2"/>
  <c r="P2844" i="2"/>
  <c r="O2844" i="2"/>
  <c r="Q2843" i="2"/>
  <c r="Q2842" i="2"/>
  <c r="P2841" i="2"/>
  <c r="O2841" i="2"/>
  <c r="Q2839" i="2"/>
  <c r="Q2838" i="2"/>
  <c r="Q2837" i="2"/>
  <c r="Q2836" i="2"/>
  <c r="P2835" i="2"/>
  <c r="O2835" i="2"/>
  <c r="Q2834" i="2"/>
  <c r="Q2833" i="2"/>
  <c r="Q2832" i="2"/>
  <c r="Q2831" i="2"/>
  <c r="Q2830" i="2"/>
  <c r="Q2829" i="2"/>
  <c r="Q2828" i="2"/>
  <c r="Q2827" i="2"/>
  <c r="Q2826" i="2"/>
  <c r="Q2825" i="2"/>
  <c r="Q2824" i="2"/>
  <c r="Q2823" i="2"/>
  <c r="Q2822" i="2"/>
  <c r="Q2821" i="2"/>
  <c r="P2820" i="2"/>
  <c r="O2820" i="2"/>
  <c r="Q2817" i="2"/>
  <c r="Q2816" i="2"/>
  <c r="P2815" i="2"/>
  <c r="O2815" i="2"/>
  <c r="Q2814" i="2"/>
  <c r="Q2813" i="2"/>
  <c r="Q2812" i="2"/>
  <c r="P2811" i="2"/>
  <c r="O2811" i="2"/>
  <c r="Q2810" i="2"/>
  <c r="P2809" i="2"/>
  <c r="O2809" i="2"/>
  <c r="Q2807" i="2"/>
  <c r="Q2806" i="2"/>
  <c r="P2805" i="2"/>
  <c r="P2804" i="2" s="1"/>
  <c r="O2805" i="2"/>
  <c r="O2804" i="2" s="1"/>
  <c r="Q2803" i="2"/>
  <c r="P2802" i="2"/>
  <c r="O2802" i="2"/>
  <c r="O2801" i="2" s="1"/>
  <c r="Q2799" i="2"/>
  <c r="P2798" i="2"/>
  <c r="P2797" i="2" s="1"/>
  <c r="P2796" i="2" s="1"/>
  <c r="O2798" i="2"/>
  <c r="Q2794" i="2"/>
  <c r="P2793" i="2"/>
  <c r="P2792" i="2" s="1"/>
  <c r="O2793" i="2"/>
  <c r="Q2791" i="2"/>
  <c r="P2790" i="2"/>
  <c r="P2789" i="2" s="1"/>
  <c r="O2790" i="2"/>
  <c r="O2789" i="2" s="1"/>
  <c r="Q2788" i="2"/>
  <c r="Q2787" i="2"/>
  <c r="Q2786" i="2"/>
  <c r="P2785" i="2"/>
  <c r="O2785" i="2"/>
  <c r="Q2784" i="2"/>
  <c r="Q2783" i="2"/>
  <c r="Q2782" i="2"/>
  <c r="P2781" i="2"/>
  <c r="O2781" i="2"/>
  <c r="Q2780" i="2"/>
  <c r="Q2779" i="2"/>
  <c r="Q2778" i="2"/>
  <c r="Q2777" i="2"/>
  <c r="Q2776" i="2"/>
  <c r="P2775" i="2"/>
  <c r="O2775" i="2"/>
  <c r="Q2772" i="2"/>
  <c r="P2771" i="2"/>
  <c r="O2771" i="2"/>
  <c r="Q2770" i="2"/>
  <c r="P2769" i="2"/>
  <c r="O2769" i="2"/>
  <c r="Q2768" i="2"/>
  <c r="P2767" i="2"/>
  <c r="O2767" i="2"/>
  <c r="Q2765" i="2"/>
  <c r="P2764" i="2"/>
  <c r="O2764" i="2"/>
  <c r="Q2763" i="2"/>
  <c r="P2762" i="2"/>
  <c r="O2762" i="2"/>
  <c r="Q2760" i="2"/>
  <c r="P2759" i="2"/>
  <c r="O2759" i="2"/>
  <c r="O2758" i="2" s="1"/>
  <c r="Q2757" i="2"/>
  <c r="P2756" i="2"/>
  <c r="O2756" i="2"/>
  <c r="Q2755" i="2"/>
  <c r="P2754" i="2"/>
  <c r="O2754" i="2"/>
  <c r="Q2752" i="2"/>
  <c r="P2751" i="2"/>
  <c r="O2751" i="2"/>
  <c r="Q2750" i="2"/>
  <c r="P2749" i="2"/>
  <c r="O2749" i="2"/>
  <c r="Q2747" i="2"/>
  <c r="Q2746" i="2"/>
  <c r="Q2745" i="2"/>
  <c r="P2744" i="2"/>
  <c r="O2744" i="2"/>
  <c r="Q2743" i="2"/>
  <c r="P2742" i="2"/>
  <c r="O2742" i="2"/>
  <c r="Q2741" i="2"/>
  <c r="P2740" i="2"/>
  <c r="O2740" i="2"/>
  <c r="Q2737" i="2"/>
  <c r="P2736" i="2"/>
  <c r="P2735" i="2" s="1"/>
  <c r="O2736" i="2"/>
  <c r="Q2734" i="2"/>
  <c r="P2733" i="2"/>
  <c r="P2732" i="2" s="1"/>
  <c r="O2733" i="2"/>
  <c r="Q2731" i="2"/>
  <c r="P2730" i="2"/>
  <c r="P2729" i="2" s="1"/>
  <c r="O2730" i="2"/>
  <c r="O2729" i="2" s="1"/>
  <c r="Q2728" i="2"/>
  <c r="P2727" i="2"/>
  <c r="O2727" i="2"/>
  <c r="Q2726" i="2"/>
  <c r="P2725" i="2"/>
  <c r="O2725" i="2"/>
  <c r="Q2724" i="2"/>
  <c r="P2723" i="2"/>
  <c r="O2723" i="2"/>
  <c r="Q2722" i="2"/>
  <c r="P2721" i="2"/>
  <c r="O2721" i="2"/>
  <c r="Q2718" i="2"/>
  <c r="P2717" i="2"/>
  <c r="P2716" i="2" s="1"/>
  <c r="O2717" i="2"/>
  <c r="Q2715" i="2"/>
  <c r="P2714" i="2"/>
  <c r="O2714" i="2"/>
  <c r="Q2713" i="2"/>
  <c r="P2712" i="2"/>
  <c r="O2712" i="2"/>
  <c r="Q2707" i="2"/>
  <c r="Q2706" i="2"/>
  <c r="Q2705" i="2"/>
  <c r="P2704" i="2"/>
  <c r="O2704" i="2"/>
  <c r="Q2703" i="2"/>
  <c r="Q2702" i="2"/>
  <c r="Q2701" i="2"/>
  <c r="P2700" i="2"/>
  <c r="O2700" i="2"/>
  <c r="Q2697" i="2"/>
  <c r="P2696" i="2"/>
  <c r="O2696" i="2"/>
  <c r="Q2695" i="2"/>
  <c r="P2694" i="2"/>
  <c r="O2694" i="2"/>
  <c r="Q2692" i="2"/>
  <c r="Q2691" i="2"/>
  <c r="P2690" i="2"/>
  <c r="O2690" i="2"/>
  <c r="Q2689" i="2"/>
  <c r="Q2688" i="2"/>
  <c r="Q2687" i="2"/>
  <c r="Q2686" i="2"/>
  <c r="Q2685" i="2"/>
  <c r="Q2684" i="2"/>
  <c r="P2683" i="2"/>
  <c r="O2683" i="2"/>
  <c r="Q2682" i="2"/>
  <c r="Q2681" i="2"/>
  <c r="Q2680" i="2"/>
  <c r="Q2679" i="2"/>
  <c r="Q2678" i="2"/>
  <c r="Q2677" i="2"/>
  <c r="P2676" i="2"/>
  <c r="O2676" i="2"/>
  <c r="Q2674" i="2"/>
  <c r="Q2673" i="2"/>
  <c r="P2672" i="2"/>
  <c r="O2672" i="2"/>
  <c r="Q2671" i="2"/>
  <c r="P2670" i="2"/>
  <c r="O2670" i="2"/>
  <c r="Q2668" i="2"/>
  <c r="P2667" i="2"/>
  <c r="O2667" i="2"/>
  <c r="Q2666" i="2"/>
  <c r="P2665" i="2"/>
  <c r="O2665" i="2"/>
  <c r="Q2663" i="2"/>
  <c r="Q2662" i="2"/>
  <c r="Q2661" i="2"/>
  <c r="Q2660" i="2"/>
  <c r="P2659" i="2"/>
  <c r="O2659" i="2"/>
  <c r="Q2658" i="2"/>
  <c r="Q2657" i="2"/>
  <c r="Q2656" i="2"/>
  <c r="Q2655" i="2"/>
  <c r="Q2654" i="2"/>
  <c r="Q2653" i="2"/>
  <c r="Q2652" i="2"/>
  <c r="Q2651" i="2"/>
  <c r="Q2650" i="2"/>
  <c r="Q2649" i="2"/>
  <c r="Q2648" i="2"/>
  <c r="Q2647" i="2"/>
  <c r="Q2646" i="2"/>
  <c r="Q2645" i="2"/>
  <c r="Q2644" i="2"/>
  <c r="Q2643" i="2"/>
  <c r="Q2642" i="2"/>
  <c r="Q2641" i="2"/>
  <c r="Q2640" i="2"/>
  <c r="Q2639" i="2"/>
  <c r="Q2638" i="2"/>
  <c r="P2637" i="2"/>
  <c r="O2637" i="2"/>
  <c r="Q2636" i="2"/>
  <c r="Q2635" i="2"/>
  <c r="Q2634" i="2"/>
  <c r="Q2633" i="2"/>
  <c r="Q2632" i="2"/>
  <c r="Q2631" i="2"/>
  <c r="Q2630" i="2"/>
  <c r="Q2629" i="2"/>
  <c r="Q2628" i="2"/>
  <c r="P2627" i="2"/>
  <c r="O2627" i="2"/>
  <c r="Q2624" i="2"/>
  <c r="P2623" i="2"/>
  <c r="P2622" i="2" s="1"/>
  <c r="O2623" i="2"/>
  <c r="Q2621" i="2"/>
  <c r="P2620" i="2"/>
  <c r="O2620" i="2"/>
  <c r="Q2619" i="2"/>
  <c r="P2618" i="2"/>
  <c r="O2618" i="2"/>
  <c r="Q2617" i="2"/>
  <c r="P2616" i="2"/>
  <c r="O2616" i="2"/>
  <c r="Q2614" i="2"/>
  <c r="P2613" i="2"/>
  <c r="O2613" i="2"/>
  <c r="Q2612" i="2"/>
  <c r="P2611" i="2"/>
  <c r="O2611" i="2"/>
  <c r="Q2610" i="2"/>
  <c r="P2609" i="2"/>
  <c r="O2609" i="2"/>
  <c r="Q2608" i="2"/>
  <c r="P2607" i="2"/>
  <c r="O2607" i="2"/>
  <c r="Q2605" i="2"/>
  <c r="P2604" i="2"/>
  <c r="P2603" i="2" s="1"/>
  <c r="O2604" i="2"/>
  <c r="O2603" i="2" s="1"/>
  <c r="Q2602" i="2"/>
  <c r="P2601" i="2"/>
  <c r="O2601" i="2"/>
  <c r="Q2600" i="2"/>
  <c r="P2599" i="2"/>
  <c r="O2599" i="2"/>
  <c r="Q2597" i="2"/>
  <c r="P2596" i="2"/>
  <c r="O2596" i="2"/>
  <c r="Q2595" i="2"/>
  <c r="P2594" i="2"/>
  <c r="O2594" i="2"/>
  <c r="Q2593" i="2"/>
  <c r="P2592" i="2"/>
  <c r="O2592" i="2"/>
  <c r="Q2591" i="2"/>
  <c r="P2590" i="2"/>
  <c r="O2590" i="2"/>
  <c r="Q2587" i="2"/>
  <c r="P2586" i="2"/>
  <c r="O2586" i="2"/>
  <c r="Q2585" i="2"/>
  <c r="P2584" i="2"/>
  <c r="O2584" i="2"/>
  <c r="Q2583" i="2"/>
  <c r="P2582" i="2"/>
  <c r="O2582" i="2"/>
  <c r="Q2580" i="2"/>
  <c r="P2579" i="2"/>
  <c r="O2579" i="2"/>
  <c r="Q2578" i="2"/>
  <c r="Q2577" i="2"/>
  <c r="Q2576" i="2"/>
  <c r="Q2575" i="2"/>
  <c r="P2574" i="2"/>
  <c r="O2574" i="2"/>
  <c r="Q2573" i="2"/>
  <c r="P2572" i="2"/>
  <c r="O2572" i="2"/>
  <c r="Q2570" i="2"/>
  <c r="Q2569" i="2"/>
  <c r="P2568" i="2"/>
  <c r="P2567" i="2" s="1"/>
  <c r="O2568" i="2"/>
  <c r="Q2566" i="2"/>
  <c r="P2565" i="2"/>
  <c r="O2565" i="2"/>
  <c r="Q2564" i="2"/>
  <c r="P2563" i="2"/>
  <c r="O2563" i="2"/>
  <c r="Q2561" i="2"/>
  <c r="P2560" i="2"/>
  <c r="P2559" i="2" s="1"/>
  <c r="O2560" i="2"/>
  <c r="Q2558" i="2"/>
  <c r="P2557" i="2"/>
  <c r="O2557" i="2"/>
  <c r="Q2556" i="2"/>
  <c r="P2555" i="2"/>
  <c r="O2555" i="2"/>
  <c r="Q2554" i="2"/>
  <c r="P2553" i="2"/>
  <c r="O2553" i="2"/>
  <c r="Q2552" i="2"/>
  <c r="P2551" i="2"/>
  <c r="O2551" i="2"/>
  <c r="Q2548" i="2"/>
  <c r="P2547" i="2"/>
  <c r="O2547" i="2"/>
  <c r="Q2546" i="2"/>
  <c r="P2545" i="2"/>
  <c r="O2545" i="2"/>
  <c r="Q2540" i="2"/>
  <c r="P2539" i="2"/>
  <c r="P2538" i="2" s="1"/>
  <c r="O2539" i="2"/>
  <c r="O2538" i="2" s="1"/>
  <c r="Q2537" i="2"/>
  <c r="Q2536" i="2"/>
  <c r="Q2535" i="2"/>
  <c r="Q2534" i="2"/>
  <c r="Q2533" i="2"/>
  <c r="Q2532" i="2"/>
  <c r="Q2531" i="2"/>
  <c r="Q2530" i="2"/>
  <c r="Q2529" i="2"/>
  <c r="Q2528" i="2"/>
  <c r="Q2527" i="2"/>
  <c r="Q2526" i="2"/>
  <c r="Q2525" i="2"/>
  <c r="Q2524" i="2"/>
  <c r="Q2523" i="2"/>
  <c r="P2522" i="2"/>
  <c r="O2522" i="2"/>
  <c r="Q2521" i="2"/>
  <c r="Q2520" i="2"/>
  <c r="Q2519" i="2"/>
  <c r="Q2518" i="2"/>
  <c r="Q2517" i="2"/>
  <c r="Q2516" i="2"/>
  <c r="Q2515" i="2"/>
  <c r="Q2514" i="2"/>
  <c r="Q2513" i="2"/>
  <c r="P2512" i="2"/>
  <c r="O2512" i="2"/>
  <c r="Q2511" i="2"/>
  <c r="P2510" i="2"/>
  <c r="O2510" i="2"/>
  <c r="Q2508" i="2"/>
  <c r="Q2507" i="2"/>
  <c r="P2506" i="2"/>
  <c r="O2506" i="2"/>
  <c r="Q2505" i="2"/>
  <c r="Q2504" i="2"/>
  <c r="Q2503" i="2"/>
  <c r="Q2502" i="2"/>
  <c r="Q2501" i="2"/>
  <c r="Q2500" i="2"/>
  <c r="Q2499" i="2"/>
  <c r="Q2498" i="2"/>
  <c r="Q2497" i="2"/>
  <c r="Q2496" i="2"/>
  <c r="P2495" i="2"/>
  <c r="O2495" i="2"/>
  <c r="Q2492" i="2"/>
  <c r="P2491" i="2"/>
  <c r="O2491" i="2"/>
  <c r="Q2490" i="2"/>
  <c r="P2489" i="2"/>
  <c r="O2489" i="2"/>
  <c r="Q2488" i="2"/>
  <c r="P2487" i="2"/>
  <c r="O2487" i="2"/>
  <c r="Q2486" i="2"/>
  <c r="P2485" i="2"/>
  <c r="O2485" i="2"/>
  <c r="Q2485" i="2" s="1"/>
  <c r="Q2484" i="2"/>
  <c r="P2483" i="2"/>
  <c r="O2483" i="2"/>
  <c r="Q2481" i="2"/>
  <c r="P2480" i="2"/>
  <c r="O2480" i="2"/>
  <c r="O2479" i="2" s="1"/>
  <c r="Q2478" i="2"/>
  <c r="P2477" i="2"/>
  <c r="P2476" i="2" s="1"/>
  <c r="O2477" i="2"/>
  <c r="Q2475" i="2"/>
  <c r="P2474" i="2"/>
  <c r="P2473" i="2" s="1"/>
  <c r="O2474" i="2"/>
  <c r="Q2474" i="2" s="1"/>
  <c r="Q2472" i="2"/>
  <c r="P2471" i="2"/>
  <c r="P2470" i="2" s="1"/>
  <c r="O2471" i="2"/>
  <c r="Q2468" i="2"/>
  <c r="P2467" i="2"/>
  <c r="O2467" i="2"/>
  <c r="Q2466" i="2"/>
  <c r="P2465" i="2"/>
  <c r="O2465" i="2"/>
  <c r="Q2461" i="2"/>
  <c r="P2460" i="2"/>
  <c r="O2460" i="2"/>
  <c r="Q2459" i="2"/>
  <c r="P2458" i="2"/>
  <c r="O2458" i="2"/>
  <c r="Q2457" i="2"/>
  <c r="P2456" i="2"/>
  <c r="O2456" i="2"/>
  <c r="Q2454" i="2"/>
  <c r="Q2453" i="2"/>
  <c r="Q2452" i="2"/>
  <c r="Q2451" i="2"/>
  <c r="Q2450" i="2"/>
  <c r="Q2449" i="2"/>
  <c r="Q2448" i="2"/>
  <c r="Q2447" i="2"/>
  <c r="Q2446" i="2"/>
  <c r="Q2445" i="2"/>
  <c r="Q2444" i="2"/>
  <c r="Q2443" i="2"/>
  <c r="Q2442" i="2"/>
  <c r="P2441" i="2"/>
  <c r="O2441" i="2"/>
  <c r="Q2440" i="2"/>
  <c r="P2439" i="2"/>
  <c r="O2439" i="2"/>
  <c r="Q2438" i="2"/>
  <c r="P2437" i="2"/>
  <c r="O2437" i="2"/>
  <c r="Q2436" i="2"/>
  <c r="Q2435" i="2"/>
  <c r="P2434" i="2"/>
  <c r="O2434" i="2"/>
  <c r="Q2432" i="2"/>
  <c r="Q2431" i="2"/>
  <c r="P2430" i="2"/>
  <c r="O2430" i="2"/>
  <c r="O2429" i="2" s="1"/>
  <c r="Q2428" i="2"/>
  <c r="P2427" i="2"/>
  <c r="P2426" i="2" s="1"/>
  <c r="O2427" i="2"/>
  <c r="Q2425" i="2"/>
  <c r="P2424" i="2"/>
  <c r="P2423" i="2" s="1"/>
  <c r="O2424" i="2"/>
  <c r="Q2422" i="2"/>
  <c r="P2421" i="2"/>
  <c r="O2421" i="2"/>
  <c r="Q2420" i="2"/>
  <c r="P2419" i="2"/>
  <c r="O2419" i="2"/>
  <c r="Q2418" i="2"/>
  <c r="P2417" i="2"/>
  <c r="O2417" i="2"/>
  <c r="Q2412" i="2"/>
  <c r="P2411" i="2"/>
  <c r="O2411" i="2"/>
  <c r="O2410" i="2" s="1"/>
  <c r="Q2409" i="2"/>
  <c r="Q2408" i="2"/>
  <c r="Q2407" i="2"/>
  <c r="P2406" i="2"/>
  <c r="O2406" i="2"/>
  <c r="Q2405" i="2"/>
  <c r="Q2404" i="2"/>
  <c r="P2403" i="2"/>
  <c r="O2403" i="2"/>
  <c r="Q2402" i="2"/>
  <c r="P2401" i="2"/>
  <c r="O2401" i="2"/>
  <c r="Q2401" i="2" s="1"/>
  <c r="Q2400" i="2"/>
  <c r="Q2399" i="2"/>
  <c r="Q2398" i="2"/>
  <c r="Q2397" i="2"/>
  <c r="P2396" i="2"/>
  <c r="O2396" i="2"/>
  <c r="Q2395" i="2"/>
  <c r="Q2394" i="2"/>
  <c r="Q2393" i="2"/>
  <c r="Q2392" i="2"/>
  <c r="Q2391" i="2"/>
  <c r="Q2390" i="2"/>
  <c r="Q2389" i="2"/>
  <c r="Q2388" i="2"/>
  <c r="P2387" i="2"/>
  <c r="O2387" i="2"/>
  <c r="Q2386" i="2"/>
  <c r="P2385" i="2"/>
  <c r="O2385" i="2"/>
  <c r="Q2382" i="2"/>
  <c r="P2381" i="2"/>
  <c r="O2381" i="2"/>
  <c r="Q2380" i="2"/>
  <c r="P2379" i="2"/>
  <c r="O2379" i="2"/>
  <c r="Q2377" i="2"/>
  <c r="Q2376" i="2"/>
  <c r="Q2375" i="2"/>
  <c r="Q2374" i="2"/>
  <c r="P2373" i="2"/>
  <c r="O2373" i="2"/>
  <c r="Q2372" i="2"/>
  <c r="P2371" i="2"/>
  <c r="O2371" i="2"/>
  <c r="Q2370" i="2"/>
  <c r="P2369" i="2"/>
  <c r="O2369" i="2"/>
  <c r="Q2367" i="2"/>
  <c r="P2366" i="2"/>
  <c r="O2366" i="2"/>
  <c r="O2365" i="2" s="1"/>
  <c r="Q2364" i="2"/>
  <c r="Q2363" i="2"/>
  <c r="Q2362" i="2"/>
  <c r="P2361" i="2"/>
  <c r="O2361" i="2"/>
  <c r="Q2360" i="2"/>
  <c r="P2359" i="2"/>
  <c r="O2359" i="2"/>
  <c r="Q2356" i="2"/>
  <c r="P2355" i="2"/>
  <c r="P2354" i="2" s="1"/>
  <c r="P2353" i="2" s="1"/>
  <c r="O2355" i="2"/>
  <c r="Q2351" i="2"/>
  <c r="P2350" i="2"/>
  <c r="P2349" i="2" s="1"/>
  <c r="O2350" i="2"/>
  <c r="O2349" i="2" s="1"/>
  <c r="Q2348" i="2"/>
  <c r="P2347" i="2"/>
  <c r="O2347" i="2"/>
  <c r="Q2346" i="2"/>
  <c r="P2345" i="2"/>
  <c r="O2345" i="2"/>
  <c r="Q2343" i="2"/>
  <c r="P2342" i="2"/>
  <c r="P2341" i="2" s="1"/>
  <c r="O2342" i="2"/>
  <c r="O2341" i="2" s="1"/>
  <c r="Q2340" i="2"/>
  <c r="Q2339" i="2"/>
  <c r="Q2338" i="2"/>
  <c r="Q2337" i="2"/>
  <c r="P2336" i="2"/>
  <c r="O2336" i="2"/>
  <c r="Q2335" i="2"/>
  <c r="Q2334" i="2"/>
  <c r="Q2333" i="2"/>
  <c r="Q2332" i="2"/>
  <c r="P2331" i="2"/>
  <c r="O2331" i="2"/>
  <c r="Q2329" i="2"/>
  <c r="Q2328" i="2"/>
  <c r="Q2327" i="2"/>
  <c r="Q2326" i="2"/>
  <c r="Q2325" i="2"/>
  <c r="P2324" i="2"/>
  <c r="O2324" i="2"/>
  <c r="Q2323" i="2"/>
  <c r="Q2322" i="2"/>
  <c r="Q2321" i="2"/>
  <c r="Q2320" i="2"/>
  <c r="Q2319" i="2"/>
  <c r="Q2318" i="2"/>
  <c r="Q2317" i="2"/>
  <c r="Q2316" i="2"/>
  <c r="Q2315" i="2"/>
  <c r="Q2314" i="2"/>
  <c r="Q2313" i="2"/>
  <c r="Q2312" i="2"/>
  <c r="Q2311" i="2"/>
  <c r="Q2310" i="2"/>
  <c r="Q2309" i="2"/>
  <c r="Q2308" i="2"/>
  <c r="Q2307" i="2"/>
  <c r="Q2306" i="2"/>
  <c r="Q2305" i="2"/>
  <c r="Q2304" i="2"/>
  <c r="P2303" i="2"/>
  <c r="O2303" i="2"/>
  <c r="Q2302" i="2"/>
  <c r="Q2301" i="2"/>
  <c r="Q2300" i="2"/>
  <c r="Q2299" i="2"/>
  <c r="Q2298" i="2"/>
  <c r="Q2297" i="2"/>
  <c r="Q2296" i="2"/>
  <c r="P2295" i="2"/>
  <c r="O2295" i="2"/>
  <c r="Q2292" i="2"/>
  <c r="P2291" i="2"/>
  <c r="P2290" i="2" s="1"/>
  <c r="P2289" i="2" s="1"/>
  <c r="O2291" i="2"/>
  <c r="Q2288" i="2"/>
  <c r="P2287" i="2"/>
  <c r="O2287" i="2"/>
  <c r="Q2286" i="2"/>
  <c r="P2285" i="2"/>
  <c r="O2285" i="2"/>
  <c r="Q2283" i="2"/>
  <c r="P2282" i="2"/>
  <c r="O2282" i="2"/>
  <c r="O2281" i="2" s="1"/>
  <c r="Q2280" i="2"/>
  <c r="Q2279" i="2"/>
  <c r="P2278" i="2"/>
  <c r="P2277" i="2" s="1"/>
  <c r="O2278" i="2"/>
  <c r="O2277" i="2" s="1"/>
  <c r="Q2276" i="2"/>
  <c r="P2275" i="2"/>
  <c r="O2275" i="2"/>
  <c r="Q2274" i="2"/>
  <c r="P2273" i="2"/>
  <c r="O2273" i="2"/>
  <c r="Q2271" i="2"/>
  <c r="P2270" i="2"/>
  <c r="O2270" i="2"/>
  <c r="Q2269" i="2"/>
  <c r="P2268" i="2"/>
  <c r="O2268" i="2"/>
  <c r="Q2267" i="2"/>
  <c r="P2266" i="2"/>
  <c r="O2266" i="2"/>
  <c r="Q2265" i="2"/>
  <c r="Q2264" i="2"/>
  <c r="P2263" i="2"/>
  <c r="O2263" i="2"/>
  <c r="Q2262" i="2"/>
  <c r="P2261" i="2"/>
  <c r="O2261" i="2"/>
  <c r="Q2258" i="2"/>
  <c r="P2257" i="2"/>
  <c r="O2257" i="2"/>
  <c r="Q2256" i="2"/>
  <c r="P2255" i="2"/>
  <c r="O2255" i="2"/>
  <c r="Q2249" i="2"/>
  <c r="Q2248" i="2"/>
  <c r="Q2247" i="2"/>
  <c r="Q2246" i="2"/>
  <c r="Q2245" i="2"/>
  <c r="Q2244" i="2"/>
  <c r="P2243" i="2"/>
  <c r="P2242" i="2" s="1"/>
  <c r="P2241" i="2" s="1"/>
  <c r="P2240" i="2" s="1"/>
  <c r="P40" i="2" s="1"/>
  <c r="O2243" i="2"/>
  <c r="O2242" i="2" s="1"/>
  <c r="Q2239" i="2"/>
  <c r="Q2238" i="2"/>
  <c r="Q2237" i="2"/>
  <c r="Q2236" i="2"/>
  <c r="Q2235" i="2"/>
  <c r="Q2234" i="2"/>
  <c r="P2233" i="2"/>
  <c r="O2233" i="2"/>
  <c r="O2232" i="2" s="1"/>
  <c r="O2231" i="2" s="1"/>
  <c r="O2230" i="2" s="1"/>
  <c r="O39" i="2" s="1"/>
  <c r="Q2229" i="2"/>
  <c r="P2228" i="2"/>
  <c r="O2228" i="2"/>
  <c r="Q2227" i="2"/>
  <c r="Q2226" i="2"/>
  <c r="Q2225" i="2"/>
  <c r="Q2224" i="2"/>
  <c r="Q2223" i="2"/>
  <c r="Q2222" i="2"/>
  <c r="Q2221" i="2"/>
  <c r="Q2220" i="2"/>
  <c r="Q2219" i="2"/>
  <c r="Q2218" i="2"/>
  <c r="Q2217" i="2"/>
  <c r="Q2216" i="2"/>
  <c r="Q2215" i="2"/>
  <c r="Q2214" i="2"/>
  <c r="Q2213" i="2"/>
  <c r="Q2212" i="2"/>
  <c r="P2211" i="2"/>
  <c r="O2211" i="2"/>
  <c r="Q2209" i="2"/>
  <c r="P2208" i="2"/>
  <c r="O2208" i="2"/>
  <c r="Q2207" i="2"/>
  <c r="Q2206" i="2"/>
  <c r="Q2205" i="2"/>
  <c r="P2204" i="2"/>
  <c r="O2204" i="2"/>
  <c r="Q2203" i="2"/>
  <c r="Q2202" i="2"/>
  <c r="Q2201" i="2"/>
  <c r="Q2200" i="2"/>
  <c r="Q2199" i="2"/>
  <c r="Q2198" i="2"/>
  <c r="Q2197" i="2"/>
  <c r="Q2196" i="2"/>
  <c r="Q2195" i="2"/>
  <c r="Q2194" i="2"/>
  <c r="Q2193" i="2"/>
  <c r="Q2192" i="2"/>
  <c r="Q2191" i="2"/>
  <c r="Q2190" i="2"/>
  <c r="Q2189" i="2"/>
  <c r="P2188" i="2"/>
  <c r="O2188" i="2"/>
  <c r="Q2187" i="2"/>
  <c r="P2186" i="2"/>
  <c r="O2186" i="2"/>
  <c r="Q2185" i="2"/>
  <c r="P2184" i="2"/>
  <c r="O2184" i="2"/>
  <c r="Q2182" i="2"/>
  <c r="Q2181" i="2"/>
  <c r="Q2180" i="2"/>
  <c r="Q2179" i="2"/>
  <c r="Q2178" i="2"/>
  <c r="Q2177" i="2"/>
  <c r="Q2176" i="2"/>
  <c r="Q2175" i="2"/>
  <c r="P2174" i="2"/>
  <c r="P2173" i="2" s="1"/>
  <c r="O2174" i="2"/>
  <c r="O2173" i="2" s="1"/>
  <c r="Q2173" i="2" s="1"/>
  <c r="Q2172" i="2"/>
  <c r="P2171" i="2"/>
  <c r="O2171" i="2"/>
  <c r="Q2170" i="2"/>
  <c r="Q2169" i="2"/>
  <c r="P2168" i="2"/>
  <c r="O2168" i="2"/>
  <c r="Q2167" i="2"/>
  <c r="Q2166" i="2"/>
  <c r="Q2165" i="2"/>
  <c r="Q2164" i="2"/>
  <c r="Q2163" i="2"/>
  <c r="Q2162" i="2"/>
  <c r="Q2161" i="2"/>
  <c r="P2160" i="2"/>
  <c r="O2160"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P2040" i="2"/>
  <c r="P2039" i="2" s="1"/>
  <c r="O2040" i="2"/>
  <c r="O2039" i="2" s="1"/>
  <c r="Q2038" i="2"/>
  <c r="Q2037" i="2"/>
  <c r="Q2036" i="2"/>
  <c r="Q2035" i="2"/>
  <c r="Q2034" i="2"/>
  <c r="Q2033" i="2"/>
  <c r="Q2032" i="2"/>
  <c r="Q2031" i="2"/>
  <c r="Q2030" i="2"/>
  <c r="Q2029" i="2"/>
  <c r="Q2028" i="2"/>
  <c r="P2027" i="2"/>
  <c r="O2027" i="2"/>
  <c r="Q2026" i="2"/>
  <c r="Q2025" i="2"/>
  <c r="Q2024" i="2"/>
  <c r="P2023" i="2"/>
  <c r="O2023" i="2"/>
  <c r="Q2021" i="2"/>
  <c r="Q2020" i="2"/>
  <c r="Q2019" i="2"/>
  <c r="Q2018" i="2"/>
  <c r="Q2017" i="2"/>
  <c r="P2016" i="2"/>
  <c r="O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P1980" i="2"/>
  <c r="O1980" i="2"/>
  <c r="Q1979" i="2"/>
  <c r="Q1978" i="2"/>
  <c r="Q1977" i="2"/>
  <c r="Q1976" i="2"/>
  <c r="Q1975" i="2"/>
  <c r="Q1974" i="2"/>
  <c r="Q1973" i="2"/>
  <c r="Q1972" i="2"/>
  <c r="Q1971" i="2"/>
  <c r="Q1970" i="2"/>
  <c r="Q1969" i="2"/>
  <c r="Q1968" i="2"/>
  <c r="Q1967" i="2"/>
  <c r="Q1966" i="2"/>
  <c r="Q1965" i="2"/>
  <c r="Q1964" i="2"/>
  <c r="Q1963" i="2"/>
  <c r="P1962" i="2"/>
  <c r="O1962" i="2"/>
  <c r="Q1959" i="2"/>
  <c r="P1958" i="2"/>
  <c r="O1958" i="2"/>
  <c r="Q1957" i="2"/>
  <c r="P1956" i="2"/>
  <c r="O1956" i="2"/>
  <c r="Q1955" i="2"/>
  <c r="P1954" i="2"/>
  <c r="O1954" i="2"/>
  <c r="Q1952" i="2"/>
  <c r="Q1951" i="2"/>
  <c r="Q1950" i="2"/>
  <c r="P1949" i="2"/>
  <c r="P1948" i="2" s="1"/>
  <c r="O1949" i="2"/>
  <c r="Q1947" i="2"/>
  <c r="P1946" i="2"/>
  <c r="O1946" i="2"/>
  <c r="Q1945" i="2"/>
  <c r="P1944" i="2"/>
  <c r="O1944" i="2"/>
  <c r="Q1941" i="2"/>
  <c r="Q1940" i="2"/>
  <c r="Q1939" i="2"/>
  <c r="Q1938" i="2"/>
  <c r="P1937" i="2"/>
  <c r="P1936" i="2" s="1"/>
  <c r="O1937"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P1906" i="2"/>
  <c r="O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P1882" i="2"/>
  <c r="O1882" i="2"/>
  <c r="Q1881" i="2"/>
  <c r="Q1880" i="2"/>
  <c r="Q1879" i="2"/>
  <c r="Q1878" i="2"/>
  <c r="Q1877" i="2"/>
  <c r="Q1876" i="2"/>
  <c r="Q1875" i="2"/>
  <c r="P1874" i="2"/>
  <c r="O1874" i="2"/>
  <c r="Q1872" i="2"/>
  <c r="Q1871" i="2"/>
  <c r="P1870" i="2"/>
  <c r="O1870" i="2"/>
  <c r="Q1869" i="2"/>
  <c r="Q1868" i="2"/>
  <c r="Q1867" i="2"/>
  <c r="Q1866" i="2"/>
  <c r="Q1865" i="2"/>
  <c r="P1864" i="2"/>
  <c r="O1864" i="2"/>
  <c r="Q1863" i="2"/>
  <c r="P1862" i="2"/>
  <c r="O1862" i="2"/>
  <c r="Q1860" i="2"/>
  <c r="P1859" i="2"/>
  <c r="P1858" i="2" s="1"/>
  <c r="O1859" i="2"/>
  <c r="Q1857" i="2"/>
  <c r="P1856" i="2"/>
  <c r="O1856" i="2"/>
  <c r="Q1855" i="2"/>
  <c r="P1854" i="2"/>
  <c r="O1854" i="2"/>
  <c r="Q1851" i="2"/>
  <c r="P1850" i="2"/>
  <c r="P1849" i="2" s="1"/>
  <c r="P1848" i="2" s="1"/>
  <c r="O1850" i="2"/>
  <c r="O1849" i="2" s="1"/>
  <c r="Q1844" i="2"/>
  <c r="Q1843" i="2"/>
  <c r="Q1842" i="2"/>
  <c r="Q1841" i="2"/>
  <c r="Q1840" i="2"/>
  <c r="Q1839" i="2"/>
  <c r="P1838" i="2"/>
  <c r="P1837" i="2" s="1"/>
  <c r="P1836" i="2" s="1"/>
  <c r="P1835" i="2" s="1"/>
  <c r="P35" i="2" s="1"/>
  <c r="O1838" i="2"/>
  <c r="Q1834" i="2"/>
  <c r="Q1833" i="2"/>
  <c r="Q1832" i="2"/>
  <c r="Q1831" i="2"/>
  <c r="Q1830" i="2"/>
  <c r="Q1829" i="2"/>
  <c r="P1828" i="2"/>
  <c r="P1827" i="2" s="1"/>
  <c r="P1826" i="2" s="1"/>
  <c r="O1828" i="2"/>
  <c r="O1827" i="2" s="1"/>
  <c r="Q1825" i="2"/>
  <c r="Q1824" i="2"/>
  <c r="Q1823" i="2"/>
  <c r="Q1822" i="2"/>
  <c r="Q1821" i="2"/>
  <c r="Q1820" i="2"/>
  <c r="P1819" i="2"/>
  <c r="P1818" i="2" s="1"/>
  <c r="O1819" i="2"/>
  <c r="O1818" i="2" s="1"/>
  <c r="Q1816" i="2"/>
  <c r="Q1815" i="2"/>
  <c r="Q1814" i="2"/>
  <c r="Q1813" i="2"/>
  <c r="Q1812" i="2"/>
  <c r="Q1811" i="2"/>
  <c r="P1810" i="2"/>
  <c r="P1809" i="2" s="1"/>
  <c r="P1808" i="2" s="1"/>
  <c r="O1810" i="2"/>
  <c r="Q1807" i="2"/>
  <c r="P1806" i="2"/>
  <c r="O1806" i="2"/>
  <c r="Q1805" i="2"/>
  <c r="P1804" i="2"/>
  <c r="O1804" i="2"/>
  <c r="Q1804" i="2" s="1"/>
  <c r="Q1802" i="2"/>
  <c r="P1801" i="2"/>
  <c r="O1801" i="2"/>
  <c r="Q1800" i="2"/>
  <c r="P1799" i="2"/>
  <c r="O1799" i="2"/>
  <c r="Q1798" i="2"/>
  <c r="Q1797" i="2"/>
  <c r="P1796" i="2"/>
  <c r="O1796" i="2"/>
  <c r="Q1795" i="2"/>
  <c r="P1794" i="2"/>
  <c r="O1794" i="2"/>
  <c r="Q1792" i="2"/>
  <c r="P1791" i="2"/>
  <c r="O1791" i="2"/>
  <c r="Q1790" i="2"/>
  <c r="Q1789" i="2"/>
  <c r="P1788" i="2"/>
  <c r="O1788" i="2"/>
  <c r="Q1786" i="2"/>
  <c r="Q1785" i="2"/>
  <c r="Q1784" i="2"/>
  <c r="Q1783" i="2"/>
  <c r="Q1782" i="2"/>
  <c r="Q1781" i="2"/>
  <c r="P1780" i="2"/>
  <c r="O1780" i="2"/>
  <c r="Q1779" i="2"/>
  <c r="Q1778" i="2"/>
  <c r="Q1777" i="2"/>
  <c r="Q1776" i="2"/>
  <c r="Q1775" i="2"/>
  <c r="Q1774" i="2"/>
  <c r="Q1773" i="2"/>
  <c r="Q1772" i="2"/>
  <c r="P1771" i="2"/>
  <c r="O1771" i="2"/>
  <c r="Q1769" i="2"/>
  <c r="Q1768" i="2"/>
  <c r="Q1767" i="2"/>
  <c r="Q1766" i="2"/>
  <c r="Q1765" i="2"/>
  <c r="Q1764" i="2"/>
  <c r="Q1763" i="2"/>
  <c r="Q1762" i="2"/>
  <c r="Q1761" i="2"/>
  <c r="Q1760" i="2"/>
  <c r="P1759" i="2"/>
  <c r="O1759" i="2"/>
  <c r="Q1758" i="2"/>
  <c r="Q1757" i="2"/>
  <c r="Q1756" i="2"/>
  <c r="Q1755" i="2"/>
  <c r="Q1754" i="2"/>
  <c r="Q1753" i="2"/>
  <c r="Q1752" i="2"/>
  <c r="Q1751" i="2"/>
  <c r="P1750" i="2"/>
  <c r="O1750" i="2"/>
  <c r="Q1749" i="2"/>
  <c r="Q1748" i="2"/>
  <c r="Q1747" i="2"/>
  <c r="Q1746" i="2"/>
  <c r="Q1745" i="2"/>
  <c r="Q1744" i="2"/>
  <c r="Q1743" i="2"/>
  <c r="Q1742" i="2"/>
  <c r="Q1741" i="2"/>
  <c r="P1740" i="2"/>
  <c r="O1740" i="2"/>
  <c r="Q1738" i="2"/>
  <c r="Q1737" i="2"/>
  <c r="Q1736" i="2"/>
  <c r="Q1735" i="2"/>
  <c r="Q1734" i="2"/>
  <c r="Q1733" i="2"/>
  <c r="Q1732" i="2"/>
  <c r="Q1731" i="2"/>
  <c r="Q1730" i="2"/>
  <c r="Q1729" i="2"/>
  <c r="Q1728" i="2"/>
  <c r="Q1727" i="2"/>
  <c r="Q1726" i="2"/>
  <c r="Q1725" i="2"/>
  <c r="Q1724" i="2"/>
  <c r="P1723" i="2"/>
  <c r="O1723" i="2"/>
  <c r="Q1722" i="2"/>
  <c r="Q1721" i="2"/>
  <c r="Q1720" i="2"/>
  <c r="Q1719" i="2"/>
  <c r="Q1718" i="2"/>
  <c r="Q1717" i="2"/>
  <c r="Q1716" i="2"/>
  <c r="Q1715" i="2"/>
  <c r="Q1714" i="2"/>
  <c r="Q1713" i="2"/>
  <c r="Q1712" i="2"/>
  <c r="Q1711" i="2"/>
  <c r="Q1710" i="2"/>
  <c r="Q1709" i="2"/>
  <c r="Q1708" i="2"/>
  <c r="Q1707" i="2"/>
  <c r="Q1706" i="2"/>
  <c r="Q1705" i="2"/>
  <c r="P1704" i="2"/>
  <c r="O1704" i="2"/>
  <c r="Q1703" i="2"/>
  <c r="Q1702" i="2"/>
  <c r="Q1701" i="2"/>
  <c r="Q1700" i="2"/>
  <c r="Q1699" i="2"/>
  <c r="Q1698" i="2"/>
  <c r="P1697" i="2"/>
  <c r="O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P1669" i="2"/>
  <c r="O1669" i="2"/>
  <c r="Q1666" i="2"/>
  <c r="P1665" i="2"/>
  <c r="P1664" i="2" s="1"/>
  <c r="O1665" i="2"/>
  <c r="Q1662" i="2"/>
  <c r="P1661" i="2"/>
  <c r="O1661" i="2"/>
  <c r="Q1660" i="2"/>
  <c r="P1659" i="2"/>
  <c r="O1659" i="2"/>
  <c r="Q1657" i="2"/>
  <c r="P1656" i="2"/>
  <c r="O1656" i="2"/>
  <c r="Q1655" i="2"/>
  <c r="P1654" i="2"/>
  <c r="O1654" i="2"/>
  <c r="Q1653" i="2"/>
  <c r="P1652" i="2"/>
  <c r="O1652" i="2"/>
  <c r="Q1651" i="2"/>
  <c r="P1650" i="2"/>
  <c r="O1650" i="2"/>
  <c r="Q1648" i="2"/>
  <c r="P1647" i="2"/>
  <c r="O1647" i="2"/>
  <c r="Q1646" i="2"/>
  <c r="P1645" i="2"/>
  <c r="O1645" i="2"/>
  <c r="Q1644" i="2"/>
  <c r="P1643" i="2"/>
  <c r="O1643" i="2"/>
  <c r="Q1641" i="2"/>
  <c r="P1640" i="2"/>
  <c r="O1640" i="2"/>
  <c r="Q1639" i="2"/>
  <c r="P1638" i="2"/>
  <c r="O1638" i="2"/>
  <c r="Q1637" i="2"/>
  <c r="P1636" i="2"/>
  <c r="O1636" i="2"/>
  <c r="Q1634" i="2"/>
  <c r="P1633" i="2"/>
  <c r="O1633" i="2"/>
  <c r="Q1632" i="2"/>
  <c r="P1631" i="2"/>
  <c r="O1631" i="2"/>
  <c r="Q1630" i="2"/>
  <c r="P1629" i="2"/>
  <c r="O1629" i="2"/>
  <c r="Q1628" i="2"/>
  <c r="P1627" i="2"/>
  <c r="O1627" i="2"/>
  <c r="Q1625" i="2"/>
  <c r="P1624" i="2"/>
  <c r="O1624" i="2"/>
  <c r="Q1623" i="2"/>
  <c r="P1622" i="2"/>
  <c r="O1622" i="2"/>
  <c r="Q1621" i="2"/>
  <c r="P1620" i="2"/>
  <c r="O1620" i="2"/>
  <c r="Q1618" i="2"/>
  <c r="P1617" i="2"/>
  <c r="O1617" i="2"/>
  <c r="Q1616" i="2"/>
  <c r="P1615" i="2"/>
  <c r="O1615" i="2"/>
  <c r="Q1612" i="2"/>
  <c r="Q1611" i="2"/>
  <c r="P1610" i="2"/>
  <c r="O1610" i="2"/>
  <c r="Q1609" i="2"/>
  <c r="P1608" i="2"/>
  <c r="O1608" i="2"/>
  <c r="Q1607" i="2"/>
  <c r="P1606" i="2"/>
  <c r="O1606" i="2"/>
  <c r="Q1604" i="2"/>
  <c r="P1603" i="2"/>
  <c r="O1603" i="2"/>
  <c r="Q1602" i="2"/>
  <c r="P1601" i="2"/>
  <c r="O1601" i="2"/>
  <c r="Q1600" i="2"/>
  <c r="P1599" i="2"/>
  <c r="O1599" i="2"/>
  <c r="Q1597" i="2"/>
  <c r="P1596" i="2"/>
  <c r="O1596" i="2"/>
  <c r="O1595" i="2" s="1"/>
  <c r="Q1594" i="2"/>
  <c r="P1593" i="2"/>
  <c r="O1593" i="2"/>
  <c r="Q1592" i="2"/>
  <c r="P1591" i="2"/>
  <c r="O1591" i="2"/>
  <c r="Q1589" i="2"/>
  <c r="P1588" i="2"/>
  <c r="O1588" i="2"/>
  <c r="Q1587" i="2"/>
  <c r="P1586" i="2"/>
  <c r="O1586" i="2"/>
  <c r="Q1585" i="2"/>
  <c r="P1584" i="2"/>
  <c r="O1584" i="2"/>
  <c r="Q1583" i="2"/>
  <c r="P1582" i="2"/>
  <c r="O1582" i="2"/>
  <c r="Q1580" i="2"/>
  <c r="P1579" i="2"/>
  <c r="O1579" i="2"/>
  <c r="Q1578" i="2"/>
  <c r="Q1577" i="2"/>
  <c r="P1576" i="2"/>
  <c r="O1576" i="2"/>
  <c r="Q1574" i="2"/>
  <c r="P1573" i="2"/>
  <c r="O1573" i="2"/>
  <c r="Q1572" i="2"/>
  <c r="P1571" i="2"/>
  <c r="O1571" i="2"/>
  <c r="Q1570" i="2"/>
  <c r="P1569" i="2"/>
  <c r="O1569" i="2"/>
  <c r="Q1568" i="2"/>
  <c r="P1567" i="2"/>
  <c r="O1567" i="2"/>
  <c r="Q1566" i="2"/>
  <c r="P1565" i="2"/>
  <c r="O1565" i="2"/>
  <c r="Q1564" i="2"/>
  <c r="P1563" i="2"/>
  <c r="O1563" i="2"/>
  <c r="Q1560" i="2"/>
  <c r="P1559" i="2"/>
  <c r="O1559" i="2"/>
  <c r="Q1558" i="2"/>
  <c r="P1557" i="2"/>
  <c r="O1557" i="2"/>
  <c r="Q1552" i="2"/>
  <c r="Q1551" i="2"/>
  <c r="Q1550" i="2"/>
  <c r="Q1549" i="2"/>
  <c r="Q1548" i="2"/>
  <c r="Q1547" i="2"/>
  <c r="Q1546" i="2"/>
  <c r="Q1545" i="2"/>
  <c r="Q1544" i="2"/>
  <c r="Q1543" i="2"/>
  <c r="Q1542" i="2"/>
  <c r="Q1541" i="2"/>
  <c r="Q1540" i="2"/>
  <c r="Q1539" i="2"/>
  <c r="Q1538" i="2"/>
  <c r="Q1537" i="2"/>
  <c r="P1536" i="2"/>
  <c r="P1535" i="2" s="1"/>
  <c r="O1536" i="2"/>
  <c r="O1535" i="2" s="1"/>
  <c r="O1534" i="2" s="1"/>
  <c r="Q1532" i="2"/>
  <c r="Q1531" i="2"/>
  <c r="P1530" i="2"/>
  <c r="O1530" i="2"/>
  <c r="Q1529" i="2"/>
  <c r="Q1528" i="2"/>
  <c r="P1527" i="2"/>
  <c r="O1527" i="2"/>
  <c r="Q1525" i="2"/>
  <c r="Q1524" i="2"/>
  <c r="P1523" i="2"/>
  <c r="P1522" i="2" s="1"/>
  <c r="O1523" i="2"/>
  <c r="Q1521" i="2"/>
  <c r="Q1520" i="2"/>
  <c r="Q1519" i="2"/>
  <c r="P1518" i="2"/>
  <c r="O1518" i="2"/>
  <c r="Q1517" i="2"/>
  <c r="P1516" i="2"/>
  <c r="O1516" i="2"/>
  <c r="Q1515" i="2"/>
  <c r="Q1514" i="2"/>
  <c r="P1513" i="2"/>
  <c r="O1513"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P1487" i="2"/>
  <c r="P1486" i="2" s="1"/>
  <c r="O1487" i="2"/>
  <c r="Q1485" i="2"/>
  <c r="Q1484" i="2"/>
  <c r="P1483" i="2"/>
  <c r="O1483" i="2"/>
  <c r="Q1482" i="2"/>
  <c r="Q1481" i="2"/>
  <c r="Q1480" i="2"/>
  <c r="P1479" i="2"/>
  <c r="O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P1414" i="2"/>
  <c r="O1414" i="2"/>
  <c r="Q1412" i="2"/>
  <c r="Q1411" i="2"/>
  <c r="Q1410" i="2"/>
  <c r="Q1409" i="2"/>
  <c r="Q1408" i="2"/>
  <c r="Q1407" i="2"/>
  <c r="Q1406" i="2"/>
  <c r="Q1405" i="2"/>
  <c r="Q1404" i="2"/>
  <c r="P1403" i="2"/>
  <c r="O1403" i="2"/>
  <c r="Q1402" i="2"/>
  <c r="Q1401" i="2"/>
  <c r="Q1400" i="2"/>
  <c r="Q1399" i="2"/>
  <c r="Q1398" i="2"/>
  <c r="Q1397" i="2"/>
  <c r="P1396" i="2"/>
  <c r="O1396" i="2"/>
  <c r="Q1394" i="2"/>
  <c r="Q1393" i="2"/>
  <c r="Q1392" i="2"/>
  <c r="Q1391" i="2"/>
  <c r="Q1390" i="2"/>
  <c r="Q1389" i="2"/>
  <c r="Q1388" i="2"/>
  <c r="Q1387" i="2"/>
  <c r="Q1386" i="2"/>
  <c r="Q1385" i="2"/>
  <c r="Q1384" i="2"/>
  <c r="Q1383" i="2"/>
  <c r="Q1382" i="2"/>
  <c r="P1381" i="2"/>
  <c r="O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P1352" i="2"/>
  <c r="O1352" i="2"/>
  <c r="Q1351" i="2"/>
  <c r="Q1350" i="2"/>
  <c r="Q1349" i="2"/>
  <c r="Q1348" i="2"/>
  <c r="Q1347" i="2"/>
  <c r="Q1346" i="2"/>
  <c r="Q1345" i="2"/>
  <c r="Q1344" i="2"/>
  <c r="P1343" i="2"/>
  <c r="O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P1308" i="2"/>
  <c r="O1308" i="2"/>
  <c r="Q1305" i="2"/>
  <c r="Q1304" i="2"/>
  <c r="P1303" i="2"/>
  <c r="P1302" i="2" s="1"/>
  <c r="O1303" i="2"/>
  <c r="O1302" i="2" s="1"/>
  <c r="Q1301" i="2"/>
  <c r="P1300" i="2"/>
  <c r="P1299" i="2" s="1"/>
  <c r="O1300" i="2"/>
  <c r="O1299" i="2" s="1"/>
  <c r="Q1298" i="2"/>
  <c r="P1297" i="2"/>
  <c r="P1296" i="2" s="1"/>
  <c r="O1297" i="2"/>
  <c r="Q1295" i="2"/>
  <c r="P1294" i="2"/>
  <c r="O1294" i="2"/>
  <c r="Q1293" i="2"/>
  <c r="Q1292" i="2"/>
  <c r="Q1291" i="2"/>
  <c r="P1290" i="2"/>
  <c r="O1290" i="2"/>
  <c r="Q1288" i="2"/>
  <c r="Q1287" i="2"/>
  <c r="P1286" i="2"/>
  <c r="P1285" i="2" s="1"/>
  <c r="O1286" i="2"/>
  <c r="Q1283" i="2"/>
  <c r="Q1282" i="2"/>
  <c r="P1281" i="2"/>
  <c r="O1281" i="2"/>
  <c r="Q1280" i="2"/>
  <c r="P1279" i="2"/>
  <c r="O1279" i="2"/>
  <c r="Q1278" i="2"/>
  <c r="Q1277" i="2"/>
  <c r="P1276" i="2"/>
  <c r="O1276" i="2"/>
  <c r="Q1275" i="2"/>
  <c r="P1274" i="2"/>
  <c r="O1274"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P1184" i="2"/>
  <c r="O1184" i="2"/>
  <c r="Q1184" i="2" s="1"/>
  <c r="Q1183" i="2"/>
  <c r="Q1182" i="2"/>
  <c r="Q1181" i="2"/>
  <c r="Q1180" i="2"/>
  <c r="Q1179" i="2"/>
  <c r="Q1178" i="2"/>
  <c r="Q1177" i="2"/>
  <c r="Q1176" i="2"/>
  <c r="Q1175" i="2"/>
  <c r="Q1174" i="2"/>
  <c r="Q1173" i="2"/>
  <c r="Q1172" i="2"/>
  <c r="Q1171" i="2"/>
  <c r="Q1170" i="2"/>
  <c r="Q1169" i="2"/>
  <c r="Q1168" i="2"/>
  <c r="Q1167" i="2"/>
  <c r="Q1166" i="2"/>
  <c r="Q1165" i="2"/>
  <c r="P1164" i="2"/>
  <c r="O1164" i="2"/>
  <c r="Q1162" i="2"/>
  <c r="Q1161" i="2"/>
  <c r="P1160" i="2"/>
  <c r="O1160" i="2"/>
  <c r="Q1159" i="2"/>
  <c r="Q1158" i="2"/>
  <c r="Q1157" i="2"/>
  <c r="Q1156" i="2"/>
  <c r="Q1155" i="2"/>
  <c r="Q1154" i="2"/>
  <c r="P1153" i="2"/>
  <c r="O1153" i="2"/>
  <c r="Q1152"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P929" i="2" s="1"/>
  <c r="O930" i="2"/>
  <c r="Q928" i="2"/>
  <c r="P927" i="2"/>
  <c r="O927" i="2"/>
  <c r="Q926" i="2"/>
  <c r="Q925" i="2"/>
  <c r="P924" i="2"/>
  <c r="O924" i="2"/>
  <c r="O923" i="2" s="1"/>
  <c r="Q922" i="2"/>
  <c r="P921" i="2"/>
  <c r="O921" i="2"/>
  <c r="Q920" i="2"/>
  <c r="Q919" i="2"/>
  <c r="P918" i="2"/>
  <c r="O918" i="2"/>
  <c r="Q916" i="2"/>
  <c r="P915" i="2"/>
  <c r="O915" i="2"/>
  <c r="Q914" i="2"/>
  <c r="P913" i="2"/>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Q887" i="2"/>
  <c r="Q886" i="2"/>
  <c r="Q885" i="2"/>
  <c r="Q884" i="2"/>
  <c r="P883" i="2"/>
  <c r="O883" i="2"/>
  <c r="Q882" i="2"/>
  <c r="Q881" i="2"/>
  <c r="Q880" i="2"/>
  <c r="P879" i="2"/>
  <c r="O879" i="2"/>
  <c r="Q876" i="2"/>
  <c r="P875" i="2"/>
  <c r="O875" i="2"/>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4" i="2"/>
  <c r="P843" i="2"/>
  <c r="O843" i="2"/>
  <c r="O842" i="2" s="1"/>
  <c r="Q840" i="2"/>
  <c r="P839" i="2"/>
  <c r="O839" i="2"/>
  <c r="O838" i="2" s="1"/>
  <c r="Q836" i="2"/>
  <c r="P835" i="2"/>
  <c r="P834" i="2" s="1"/>
  <c r="O835" i="2"/>
  <c r="O834" i="2" s="1"/>
  <c r="O833" i="2" s="1"/>
  <c r="Q831" i="2"/>
  <c r="P830" i="2"/>
  <c r="O830" i="2"/>
  <c r="Q829" i="2"/>
  <c r="P828" i="2"/>
  <c r="O828" i="2"/>
  <c r="Q827" i="2"/>
  <c r="P826" i="2"/>
  <c r="O826" i="2"/>
  <c r="Q823" i="2"/>
  <c r="P822" i="2"/>
  <c r="P821" i="2" s="1"/>
  <c r="P820" i="2" s="1"/>
  <c r="O822" i="2"/>
  <c r="Q817" i="2"/>
  <c r="P816" i="2"/>
  <c r="O816" i="2"/>
  <c r="Q815" i="2"/>
  <c r="P814" i="2"/>
  <c r="O814" i="2"/>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O546" i="2"/>
  <c r="Q544" i="2"/>
  <c r="P543" i="2"/>
  <c r="O543" i="2"/>
  <c r="Q542" i="2"/>
  <c r="P541" i="2"/>
  <c r="O541" i="2"/>
  <c r="Q538" i="2"/>
  <c r="Q537" i="2"/>
  <c r="P536" i="2"/>
  <c r="O536" i="2"/>
  <c r="Q535" i="2"/>
  <c r="P534" i="2"/>
  <c r="O534" i="2"/>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4" i="2"/>
  <c r="P463" i="2"/>
  <c r="O463" i="2"/>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O414" i="2"/>
  <c r="Q412" i="2"/>
  <c r="P411" i="2"/>
  <c r="O411" i="2"/>
  <c r="Q410" i="2"/>
  <c r="P409" i="2"/>
  <c r="O409" i="2"/>
  <c r="Q405" i="2"/>
  <c r="Q404" i="2"/>
  <c r="Q403" i="2"/>
  <c r="Q402" i="2"/>
  <c r="Q401" i="2"/>
  <c r="Q400" i="2"/>
  <c r="Q399" i="2"/>
  <c r="Q398" i="2"/>
  <c r="Q397" i="2"/>
  <c r="Q396" i="2"/>
  <c r="P395" i="2"/>
  <c r="O395" i="2"/>
  <c r="Q394" i="2"/>
  <c r="P393" i="2"/>
  <c r="O393" i="2"/>
  <c r="Q390" i="2"/>
  <c r="P389" i="2"/>
  <c r="O389" i="2"/>
  <c r="Q388" i="2"/>
  <c r="P387" i="2"/>
  <c r="O387" i="2"/>
  <c r="Q386" i="2"/>
  <c r="P385" i="2"/>
  <c r="O385" i="2"/>
  <c r="Q383" i="2"/>
  <c r="Q382" i="2"/>
  <c r="Q381" i="2"/>
  <c r="Q380" i="2"/>
  <c r="Q379" i="2"/>
  <c r="Q378" i="2"/>
  <c r="Q377" i="2"/>
  <c r="Q376" i="2"/>
  <c r="P375" i="2"/>
  <c r="O375" i="2"/>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O240" i="2"/>
  <c r="Q239" i="2"/>
  <c r="Q238" i="2"/>
  <c r="Q237" i="2"/>
  <c r="Q236" i="2"/>
  <c r="Q235" i="2"/>
  <c r="Q234" i="2"/>
  <c r="Q233" i="2"/>
  <c r="Q232" i="2"/>
  <c r="Q231" i="2"/>
  <c r="Q230" i="2"/>
  <c r="P229" i="2"/>
  <c r="O229" i="2"/>
  <c r="O228" i="2" s="1"/>
  <c r="Q227" i="2"/>
  <c r="Q226" i="2"/>
  <c r="P225" i="2"/>
  <c r="O225" i="2"/>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O169" i="2"/>
  <c r="Q168" i="2"/>
  <c r="P167" i="2"/>
  <c r="O167" i="2"/>
  <c r="Q166" i="2"/>
  <c r="P165" i="2"/>
  <c r="O165" i="2"/>
  <c r="Q164" i="2"/>
  <c r="P163" i="2"/>
  <c r="O163" i="2"/>
  <c r="Q161" i="2"/>
  <c r="Q160" i="2"/>
  <c r="Q159" i="2"/>
  <c r="Q158" i="2"/>
  <c r="Q157" i="2"/>
  <c r="Q156" i="2"/>
  <c r="Q155" i="2"/>
  <c r="P154" i="2"/>
  <c r="O154" i="2"/>
  <c r="Q153" i="2"/>
  <c r="P152" i="2"/>
  <c r="O152" i="2"/>
  <c r="Q151" i="2"/>
  <c r="P150" i="2"/>
  <c r="O150" i="2"/>
  <c r="Q148" i="2"/>
  <c r="P147" i="2"/>
  <c r="P146" i="2" s="1"/>
  <c r="O147" i="2"/>
  <c r="O146" i="2" s="1"/>
  <c r="Q145" i="2"/>
  <c r="P144" i="2"/>
  <c r="O144" i="2"/>
  <c r="Q143" i="2"/>
  <c r="P142" i="2"/>
  <c r="O142" i="2"/>
  <c r="Q139" i="2"/>
  <c r="P138" i="2"/>
  <c r="P137" i="2" s="1"/>
  <c r="O138" i="2"/>
  <c r="O137" i="2" s="1"/>
  <c r="Q136" i="2"/>
  <c r="P135" i="2"/>
  <c r="O135" i="2"/>
  <c r="Q135" i="2" s="1"/>
  <c r="Q134" i="2"/>
  <c r="P133" i="2"/>
  <c r="O133" i="2"/>
  <c r="O132" i="2" s="1"/>
  <c r="Q131" i="2"/>
  <c r="P130" i="2"/>
  <c r="P129" i="2" s="1"/>
  <c r="O130" i="2"/>
  <c r="Q128" i="2"/>
  <c r="P127" i="2"/>
  <c r="O127" i="2"/>
  <c r="Q126" i="2"/>
  <c r="P125" i="2"/>
  <c r="O125" i="2"/>
  <c r="Q124" i="2"/>
  <c r="P123" i="2"/>
  <c r="O123" i="2"/>
  <c r="Q122" i="2"/>
  <c r="P121" i="2"/>
  <c r="O121" i="2"/>
  <c r="Q119" i="2"/>
  <c r="P118" i="2"/>
  <c r="O118" i="2"/>
  <c r="Q117" i="2"/>
  <c r="P116" i="2"/>
  <c r="O116" i="2"/>
  <c r="Q115" i="2"/>
  <c r="P114" i="2"/>
  <c r="O114" i="2"/>
  <c r="Q113" i="2"/>
  <c r="P112" i="2"/>
  <c r="O112" i="2"/>
  <c r="Q109" i="2"/>
  <c r="P108" i="2"/>
  <c r="P107" i="2" s="1"/>
  <c r="O108" i="2"/>
  <c r="O107" i="2" s="1"/>
  <c r="Q106" i="2"/>
  <c r="P105" i="2"/>
  <c r="O105" i="2"/>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B3" i="3" s="1"/>
  <c r="B4" i="4" s="1"/>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634" i="1"/>
  <c r="AQ3634" i="1"/>
  <c r="AN3634" i="1"/>
  <c r="AK3634" i="1"/>
  <c r="AH3634" i="1"/>
  <c r="AS3633" i="1"/>
  <c r="AR3633" i="1"/>
  <c r="AP3633" i="1"/>
  <c r="AO3633" i="1"/>
  <c r="AM3633" i="1"/>
  <c r="AL3633" i="1"/>
  <c r="AJ3633" i="1"/>
  <c r="AI3633" i="1"/>
  <c r="AG3633" i="1"/>
  <c r="AF3633" i="1"/>
  <c r="AB3633" i="1"/>
  <c r="AA3633" i="1"/>
  <c r="Z3633" i="1"/>
  <c r="Y3633" i="1"/>
  <c r="X3633" i="1"/>
  <c r="W3633" i="1"/>
  <c r="V3633" i="1"/>
  <c r="U3633" i="1"/>
  <c r="AT3632" i="1"/>
  <c r="AQ3632" i="1"/>
  <c r="AN3632" i="1"/>
  <c r="AK3632" i="1"/>
  <c r="AH3632" i="1"/>
  <c r="AS3631" i="1"/>
  <c r="AR3631" i="1"/>
  <c r="AP3631" i="1"/>
  <c r="AO3631" i="1"/>
  <c r="AM3631" i="1"/>
  <c r="AL3631" i="1"/>
  <c r="AJ3631" i="1"/>
  <c r="AI3631" i="1"/>
  <c r="AG3631" i="1"/>
  <c r="AF3631" i="1"/>
  <c r="AB3631" i="1"/>
  <c r="AA3631" i="1"/>
  <c r="Z3631" i="1"/>
  <c r="Y3631" i="1"/>
  <c r="X3631" i="1"/>
  <c r="W3631" i="1"/>
  <c r="V3631" i="1"/>
  <c r="U3631" i="1"/>
  <c r="AT3629" i="1"/>
  <c r="AQ3629" i="1"/>
  <c r="AN3629" i="1"/>
  <c r="AK3629" i="1"/>
  <c r="AH3629" i="1"/>
  <c r="AY3629" i="1"/>
  <c r="BE3629" i="1" s="1"/>
  <c r="AX3629" i="1"/>
  <c r="BD3629" i="1" s="1"/>
  <c r="AS3628" i="1"/>
  <c r="AS3627" i="1" s="1"/>
  <c r="AR3628" i="1"/>
  <c r="AR3627" i="1" s="1"/>
  <c r="AP3628" i="1"/>
  <c r="AP3627" i="1" s="1"/>
  <c r="AO3628" i="1"/>
  <c r="AM3628" i="1"/>
  <c r="AM3627" i="1" s="1"/>
  <c r="AL3628" i="1"/>
  <c r="AJ3628" i="1"/>
  <c r="AJ3627" i="1" s="1"/>
  <c r="AI3628" i="1"/>
  <c r="AI3627" i="1" s="1"/>
  <c r="AG3628" i="1"/>
  <c r="AG3627" i="1" s="1"/>
  <c r="AF3628" i="1"/>
  <c r="AB3628" i="1"/>
  <c r="AB3627" i="1" s="1"/>
  <c r="AA3628" i="1"/>
  <c r="AA3627" i="1" s="1"/>
  <c r="Z3628" i="1"/>
  <c r="Z3627" i="1" s="1"/>
  <c r="Y3628" i="1"/>
  <c r="Y3627" i="1" s="1"/>
  <c r="X3628" i="1"/>
  <c r="X3627" i="1" s="1"/>
  <c r="W3628" i="1"/>
  <c r="W3627" i="1" s="1"/>
  <c r="V3628" i="1"/>
  <c r="V3627" i="1" s="1"/>
  <c r="U3628" i="1"/>
  <c r="U3627" i="1" s="1"/>
  <c r="AT3626" i="1"/>
  <c r="AQ3626" i="1"/>
  <c r="AN3626" i="1"/>
  <c r="AK3626" i="1"/>
  <c r="AH3626" i="1"/>
  <c r="AY3626" i="1"/>
  <c r="BE3626" i="1" s="1"/>
  <c r="AX3626" i="1"/>
  <c r="BD3626" i="1" s="1"/>
  <c r="AT3625" i="1"/>
  <c r="AQ3625" i="1"/>
  <c r="AN3625" i="1"/>
  <c r="AK3625" i="1"/>
  <c r="AH3625" i="1"/>
  <c r="AC3625" i="1"/>
  <c r="AS3624" i="1"/>
  <c r="AS3623" i="1" s="1"/>
  <c r="AR3624" i="1"/>
  <c r="AR3623" i="1" s="1"/>
  <c r="AP3624" i="1"/>
  <c r="AP3623" i="1" s="1"/>
  <c r="AO3624" i="1"/>
  <c r="AM3624" i="1"/>
  <c r="AL3624" i="1"/>
  <c r="AL3623" i="1" s="1"/>
  <c r="AJ3624" i="1"/>
  <c r="AJ3623" i="1" s="1"/>
  <c r="AI3624" i="1"/>
  <c r="AI3623" i="1" s="1"/>
  <c r="AG3624" i="1"/>
  <c r="AF3624" i="1"/>
  <c r="AF3623" i="1" s="1"/>
  <c r="AB3624" i="1"/>
  <c r="AB3623" i="1" s="1"/>
  <c r="AA3624" i="1"/>
  <c r="AA3623" i="1" s="1"/>
  <c r="Z3624" i="1"/>
  <c r="Z3623" i="1" s="1"/>
  <c r="Y3624" i="1"/>
  <c r="Y3623" i="1" s="1"/>
  <c r="X3624" i="1"/>
  <c r="X3623" i="1" s="1"/>
  <c r="W3624" i="1"/>
  <c r="W3623" i="1" s="1"/>
  <c r="V3624" i="1"/>
  <c r="V3623" i="1" s="1"/>
  <c r="U3624" i="1"/>
  <c r="U3623" i="1" s="1"/>
  <c r="AT3622" i="1"/>
  <c r="AQ3622" i="1"/>
  <c r="AN3622" i="1"/>
  <c r="AK3622" i="1"/>
  <c r="AH3622" i="1"/>
  <c r="AT3621" i="1"/>
  <c r="AQ3621" i="1"/>
  <c r="AN3621" i="1"/>
  <c r="AK3621" i="1"/>
  <c r="AH3621" i="1"/>
  <c r="AY3621" i="1"/>
  <c r="BE3621" i="1" s="1"/>
  <c r="AS3620" i="1"/>
  <c r="AR3620" i="1"/>
  <c r="AP3620" i="1"/>
  <c r="AO3620" i="1"/>
  <c r="AM3620" i="1"/>
  <c r="AL3620" i="1"/>
  <c r="AJ3620" i="1"/>
  <c r="AI3620" i="1"/>
  <c r="AG3620" i="1"/>
  <c r="AF3620" i="1"/>
  <c r="AB3620" i="1"/>
  <c r="AA3620" i="1"/>
  <c r="Z3620" i="1"/>
  <c r="Y3620" i="1"/>
  <c r="X3620" i="1"/>
  <c r="W3620" i="1"/>
  <c r="V3620" i="1"/>
  <c r="U3620" i="1"/>
  <c r="AT3619" i="1"/>
  <c r="AQ3619" i="1"/>
  <c r="AN3619" i="1"/>
  <c r="AK3619" i="1"/>
  <c r="AH3619" i="1"/>
  <c r="AT3618" i="1"/>
  <c r="AQ3618" i="1"/>
  <c r="AN3618" i="1"/>
  <c r="AK3618" i="1"/>
  <c r="AH3618" i="1"/>
  <c r="AD3618" i="1"/>
  <c r="AY3618" i="1"/>
  <c r="BE3618" i="1" s="1"/>
  <c r="AX3618" i="1"/>
  <c r="BD3618" i="1" s="1"/>
  <c r="AS3617" i="1"/>
  <c r="AR3617" i="1"/>
  <c r="AP3617" i="1"/>
  <c r="AO3617" i="1"/>
  <c r="AM3617" i="1"/>
  <c r="AL3617" i="1"/>
  <c r="AJ3617" i="1"/>
  <c r="AI3617" i="1"/>
  <c r="AG3617" i="1"/>
  <c r="AF3617" i="1"/>
  <c r="AB3617" i="1"/>
  <c r="AA3617" i="1"/>
  <c r="Z3617" i="1"/>
  <c r="Y3617" i="1"/>
  <c r="X3617" i="1"/>
  <c r="W3617" i="1"/>
  <c r="V3617" i="1"/>
  <c r="U3617" i="1"/>
  <c r="AT3615" i="1"/>
  <c r="AQ3615" i="1"/>
  <c r="AN3615" i="1"/>
  <c r="AK3615" i="1"/>
  <c r="AH3615" i="1"/>
  <c r="AT3614" i="1"/>
  <c r="AQ3614" i="1"/>
  <c r="AN3614" i="1"/>
  <c r="AK3614" i="1"/>
  <c r="AH3614" i="1"/>
  <c r="AY3614" i="1"/>
  <c r="BE3614" i="1" s="1"/>
  <c r="AX3614" i="1"/>
  <c r="BD3614" i="1" s="1"/>
  <c r="AY3613" i="1"/>
  <c r="BE3613" i="1" s="1"/>
  <c r="AX3613" i="1"/>
  <c r="BD3613" i="1" s="1"/>
  <c r="AT3613" i="1"/>
  <c r="AQ3613" i="1"/>
  <c r="AN3613" i="1"/>
  <c r="AK3613" i="1"/>
  <c r="AH3613" i="1"/>
  <c r="AD3613" i="1"/>
  <c r="AV3613" i="1" s="1"/>
  <c r="AT3612" i="1"/>
  <c r="AQ3612" i="1"/>
  <c r="AN3612" i="1"/>
  <c r="AK3612" i="1"/>
  <c r="AH3612" i="1"/>
  <c r="AD3612" i="1"/>
  <c r="AV3612" i="1" s="1"/>
  <c r="AY3612" i="1"/>
  <c r="BE3612" i="1" s="1"/>
  <c r="AX3612" i="1"/>
  <c r="BD3612" i="1" s="1"/>
  <c r="AC3612" i="1"/>
  <c r="AT3611" i="1"/>
  <c r="AQ3611" i="1"/>
  <c r="AN3611" i="1"/>
  <c r="AK3611" i="1"/>
  <c r="AH3611" i="1"/>
  <c r="AY3611" i="1"/>
  <c r="BE3611" i="1" s="1"/>
  <c r="AS3610" i="1"/>
  <c r="AR3610" i="1"/>
  <c r="AP3610" i="1"/>
  <c r="AO3610" i="1"/>
  <c r="AM3610" i="1"/>
  <c r="AL3610" i="1"/>
  <c r="AJ3610" i="1"/>
  <c r="AI3610" i="1"/>
  <c r="AG3610" i="1"/>
  <c r="AF3610" i="1"/>
  <c r="AB3610" i="1"/>
  <c r="AA3610" i="1"/>
  <c r="Z3610" i="1"/>
  <c r="Y3610" i="1"/>
  <c r="X3610" i="1"/>
  <c r="W3610" i="1"/>
  <c r="V3610" i="1"/>
  <c r="U3610" i="1"/>
  <c r="AT3609" i="1"/>
  <c r="AQ3609" i="1"/>
  <c r="AN3609" i="1"/>
  <c r="AK3609" i="1"/>
  <c r="AH3609" i="1"/>
  <c r="AC3609" i="1"/>
  <c r="AY3609" i="1"/>
  <c r="BE3609" i="1" s="1"/>
  <c r="AX3609" i="1"/>
  <c r="BD3609" i="1" s="1"/>
  <c r="AD3609" i="1"/>
  <c r="AV3609" i="1" s="1"/>
  <c r="AT3608" i="1"/>
  <c r="AQ3608" i="1"/>
  <c r="AN3608" i="1"/>
  <c r="AK3608" i="1"/>
  <c r="AH3608" i="1"/>
  <c r="AC3608" i="1"/>
  <c r="AY3608" i="1"/>
  <c r="BE3608" i="1" s="1"/>
  <c r="AX3608" i="1"/>
  <c r="BD3608" i="1" s="1"/>
  <c r="AD3608" i="1"/>
  <c r="AV3608" i="1" s="1"/>
  <c r="AT3607" i="1"/>
  <c r="AQ3607" i="1"/>
  <c r="AN3607" i="1"/>
  <c r="AK3607" i="1"/>
  <c r="AH3607" i="1"/>
  <c r="AT3606" i="1"/>
  <c r="AQ3606" i="1"/>
  <c r="AN3606" i="1"/>
  <c r="AK3606" i="1"/>
  <c r="AH3606" i="1"/>
  <c r="AY3606" i="1"/>
  <c r="BE3606" i="1" s="1"/>
  <c r="AT3605" i="1"/>
  <c r="AQ3605" i="1"/>
  <c r="AN3605" i="1"/>
  <c r="AK3605" i="1"/>
  <c r="AH3605" i="1"/>
  <c r="AY3605" i="1"/>
  <c r="BE3605" i="1" s="1"/>
  <c r="AX3605" i="1"/>
  <c r="BD3605" i="1" s="1"/>
  <c r="AD3605" i="1"/>
  <c r="AV3605" i="1" s="1"/>
  <c r="AC3605" i="1"/>
  <c r="AY3604" i="1"/>
  <c r="BE3604" i="1" s="1"/>
  <c r="AX3604" i="1"/>
  <c r="BD3604" i="1" s="1"/>
  <c r="AT3604" i="1"/>
  <c r="AQ3604" i="1"/>
  <c r="AN3604" i="1"/>
  <c r="AK3604" i="1"/>
  <c r="AH3604" i="1"/>
  <c r="AC3604" i="1"/>
  <c r="AD3604" i="1"/>
  <c r="AV3604" i="1" s="1"/>
  <c r="AT3603" i="1"/>
  <c r="AQ3603" i="1"/>
  <c r="AN3603" i="1"/>
  <c r="AK3603" i="1"/>
  <c r="AH3603" i="1"/>
  <c r="AD3603" i="1"/>
  <c r="AV3603" i="1" s="1"/>
  <c r="AT3602" i="1"/>
  <c r="AQ3602" i="1"/>
  <c r="AN3602" i="1"/>
  <c r="AK3602" i="1"/>
  <c r="AH3602" i="1"/>
  <c r="AY3602" i="1"/>
  <c r="BE3602" i="1" s="1"/>
  <c r="AT3601" i="1"/>
  <c r="AQ3601" i="1"/>
  <c r="AN3601" i="1"/>
  <c r="AK3601" i="1"/>
  <c r="AH3601" i="1"/>
  <c r="AC3601" i="1"/>
  <c r="AU3601" i="1" s="1"/>
  <c r="AY3601" i="1"/>
  <c r="BE3601" i="1" s="1"/>
  <c r="AX3601" i="1"/>
  <c r="BD3601" i="1" s="1"/>
  <c r="AD3601" i="1"/>
  <c r="AT3600" i="1"/>
  <c r="AQ3600" i="1"/>
  <c r="AN3600" i="1"/>
  <c r="AK3600" i="1"/>
  <c r="AH3600" i="1"/>
  <c r="AY3600" i="1"/>
  <c r="BE3600" i="1" s="1"/>
  <c r="AX3600" i="1"/>
  <c r="BD3600" i="1" s="1"/>
  <c r="AD3600" i="1"/>
  <c r="AV3600" i="1" s="1"/>
  <c r="AC3600" i="1"/>
  <c r="AT3599" i="1"/>
  <c r="AQ3599" i="1"/>
  <c r="AN3599" i="1"/>
  <c r="AK3599" i="1"/>
  <c r="AH3599" i="1"/>
  <c r="AD3599" i="1"/>
  <c r="AV3599" i="1" s="1"/>
  <c r="AT3598" i="1"/>
  <c r="AQ3598" i="1"/>
  <c r="AN3598" i="1"/>
  <c r="AK3598" i="1"/>
  <c r="AH3598" i="1"/>
  <c r="AY3598" i="1"/>
  <c r="BE3598" i="1" s="1"/>
  <c r="AY3597" i="1"/>
  <c r="BE3597" i="1" s="1"/>
  <c r="AX3597" i="1"/>
  <c r="BD3597" i="1" s="1"/>
  <c r="AT3597" i="1"/>
  <c r="AQ3597" i="1"/>
  <c r="AN3597" i="1"/>
  <c r="AK3597" i="1"/>
  <c r="AH3597" i="1"/>
  <c r="AC3597" i="1"/>
  <c r="AD3597" i="1"/>
  <c r="AV3597" i="1" s="1"/>
  <c r="AT3596" i="1"/>
  <c r="AQ3596" i="1"/>
  <c r="AN3596" i="1"/>
  <c r="AK3596" i="1"/>
  <c r="AH3596" i="1"/>
  <c r="AY3596" i="1"/>
  <c r="BE3596" i="1" s="1"/>
  <c r="AX3596" i="1"/>
  <c r="BD3596" i="1" s="1"/>
  <c r="AD3596" i="1"/>
  <c r="AV3596" i="1" s="1"/>
  <c r="AT3595" i="1"/>
  <c r="AQ3595" i="1"/>
  <c r="AN3595" i="1"/>
  <c r="AK3595" i="1"/>
  <c r="AH3595" i="1"/>
  <c r="AC3595" i="1"/>
  <c r="AS3594" i="1"/>
  <c r="AR3594" i="1"/>
  <c r="AP3594" i="1"/>
  <c r="AO3594" i="1"/>
  <c r="AM3594" i="1"/>
  <c r="AL3594" i="1"/>
  <c r="AJ3594" i="1"/>
  <c r="AI3594" i="1"/>
  <c r="AG3594" i="1"/>
  <c r="AF3594" i="1"/>
  <c r="AB3594" i="1"/>
  <c r="AA3594" i="1"/>
  <c r="Z3594" i="1"/>
  <c r="Y3594" i="1"/>
  <c r="X3594" i="1"/>
  <c r="W3594" i="1"/>
  <c r="V3594" i="1"/>
  <c r="U3594" i="1"/>
  <c r="AT3593" i="1"/>
  <c r="AQ3593" i="1"/>
  <c r="AN3593" i="1"/>
  <c r="AK3593" i="1"/>
  <c r="AH3593" i="1"/>
  <c r="AT3592" i="1"/>
  <c r="AQ3592" i="1"/>
  <c r="AN3592" i="1"/>
  <c r="AK3592" i="1"/>
  <c r="AH3592" i="1"/>
  <c r="AT3591" i="1"/>
  <c r="AQ3591" i="1"/>
  <c r="AN3591" i="1"/>
  <c r="AK3591" i="1"/>
  <c r="AH3591" i="1"/>
  <c r="AD3591" i="1"/>
  <c r="AV3591" i="1" s="1"/>
  <c r="AT3590" i="1"/>
  <c r="AQ3590" i="1"/>
  <c r="AN3590" i="1"/>
  <c r="AK3590" i="1"/>
  <c r="AH3590" i="1"/>
  <c r="AT3589" i="1"/>
  <c r="AQ3589" i="1"/>
  <c r="AN3589" i="1"/>
  <c r="AK3589" i="1"/>
  <c r="AH3589" i="1"/>
  <c r="AT3588" i="1"/>
  <c r="AQ3588" i="1"/>
  <c r="AN3588" i="1"/>
  <c r="AK3588" i="1"/>
  <c r="AH3588" i="1"/>
  <c r="AT3587" i="1"/>
  <c r="AQ3587" i="1"/>
  <c r="AN3587" i="1"/>
  <c r="AK3587" i="1"/>
  <c r="AH3587" i="1"/>
  <c r="AD3587" i="1"/>
  <c r="AV3587" i="1" s="1"/>
  <c r="AT3586" i="1"/>
  <c r="AQ3586" i="1"/>
  <c r="AN3586" i="1"/>
  <c r="AK3586" i="1"/>
  <c r="AH3586" i="1"/>
  <c r="AY3586" i="1"/>
  <c r="BE3586" i="1" s="1"/>
  <c r="AT3585" i="1"/>
  <c r="AQ3585" i="1"/>
  <c r="AN3585" i="1"/>
  <c r="AK3585" i="1"/>
  <c r="AH3585" i="1"/>
  <c r="AC3585" i="1"/>
  <c r="AD3585" i="1"/>
  <c r="AV3585" i="1" s="1"/>
  <c r="AT3584" i="1"/>
  <c r="AQ3584" i="1"/>
  <c r="AN3584" i="1"/>
  <c r="AK3584" i="1"/>
  <c r="AH3584" i="1"/>
  <c r="AX3584" i="1"/>
  <c r="BD3584" i="1" s="1"/>
  <c r="AS3583" i="1"/>
  <c r="AR3583" i="1"/>
  <c r="AP3583" i="1"/>
  <c r="AO3583" i="1"/>
  <c r="AM3583" i="1"/>
  <c r="AL3583" i="1"/>
  <c r="AJ3583" i="1"/>
  <c r="AI3583" i="1"/>
  <c r="AG3583" i="1"/>
  <c r="AF3583" i="1"/>
  <c r="AB3583" i="1"/>
  <c r="AA3583" i="1"/>
  <c r="Z3583" i="1"/>
  <c r="Y3583" i="1"/>
  <c r="X3583" i="1"/>
  <c r="W3583" i="1"/>
  <c r="V3583" i="1"/>
  <c r="U3583" i="1"/>
  <c r="AT3580" i="1"/>
  <c r="AQ3580" i="1"/>
  <c r="AN3580" i="1"/>
  <c r="AK3580" i="1"/>
  <c r="AH3580" i="1"/>
  <c r="AS3579" i="1"/>
  <c r="AR3579" i="1"/>
  <c r="AR3578" i="1" s="1"/>
  <c r="AP3579" i="1"/>
  <c r="AO3579" i="1"/>
  <c r="AO3578" i="1" s="1"/>
  <c r="AM3579" i="1"/>
  <c r="AL3579" i="1"/>
  <c r="AL3578" i="1" s="1"/>
  <c r="AJ3579" i="1"/>
  <c r="AI3579" i="1"/>
  <c r="AI3578" i="1" s="1"/>
  <c r="AG3579" i="1"/>
  <c r="AG3578" i="1" s="1"/>
  <c r="AF3579" i="1"/>
  <c r="AF3578" i="1" s="1"/>
  <c r="AB3579" i="1"/>
  <c r="AB3578" i="1" s="1"/>
  <c r="AA3579" i="1"/>
  <c r="AA3578" i="1" s="1"/>
  <c r="Z3579" i="1"/>
  <c r="Z3578" i="1" s="1"/>
  <c r="Y3579" i="1"/>
  <c r="Y3578" i="1" s="1"/>
  <c r="X3579" i="1"/>
  <c r="X3578" i="1" s="1"/>
  <c r="W3579" i="1"/>
  <c r="W3578" i="1" s="1"/>
  <c r="V3579" i="1"/>
  <c r="V3578" i="1" s="1"/>
  <c r="U3579" i="1"/>
  <c r="U3578" i="1" s="1"/>
  <c r="AT3577" i="1"/>
  <c r="AQ3577" i="1"/>
  <c r="AN3577" i="1"/>
  <c r="AK3577" i="1"/>
  <c r="AH3577" i="1"/>
  <c r="AS3576" i="1"/>
  <c r="AR3576" i="1"/>
  <c r="AP3576" i="1"/>
  <c r="AO3576" i="1"/>
  <c r="AM3576" i="1"/>
  <c r="AL3576" i="1"/>
  <c r="AJ3576" i="1"/>
  <c r="AI3576" i="1"/>
  <c r="AG3576" i="1"/>
  <c r="AF3576" i="1"/>
  <c r="AB3576" i="1"/>
  <c r="AA3576" i="1"/>
  <c r="Z3576" i="1"/>
  <c r="Y3576" i="1"/>
  <c r="X3576" i="1"/>
  <c r="W3576" i="1"/>
  <c r="V3576" i="1"/>
  <c r="U3576" i="1"/>
  <c r="AY3575" i="1"/>
  <c r="BE3575" i="1" s="1"/>
  <c r="AT3575" i="1"/>
  <c r="AQ3575" i="1"/>
  <c r="AN3575" i="1"/>
  <c r="AK3575" i="1"/>
  <c r="AH3575" i="1"/>
  <c r="AD3575" i="1"/>
  <c r="AV3575" i="1" s="1"/>
  <c r="AV3574" i="1" s="1"/>
  <c r="AC3575" i="1"/>
  <c r="AC3574" i="1" s="1"/>
  <c r="AX3575" i="1"/>
  <c r="BD3575" i="1" s="1"/>
  <c r="AS3574" i="1"/>
  <c r="AR3574" i="1"/>
  <c r="AP3574" i="1"/>
  <c r="AO3574" i="1"/>
  <c r="AM3574" i="1"/>
  <c r="AL3574" i="1"/>
  <c r="AJ3574" i="1"/>
  <c r="AI3574" i="1"/>
  <c r="AG3574" i="1"/>
  <c r="AF3574" i="1"/>
  <c r="AB3574" i="1"/>
  <c r="AA3574" i="1"/>
  <c r="Z3574" i="1"/>
  <c r="Y3574" i="1"/>
  <c r="X3574" i="1"/>
  <c r="W3574" i="1"/>
  <c r="V3574" i="1"/>
  <c r="U3574" i="1"/>
  <c r="AT3573" i="1"/>
  <c r="AQ3573" i="1"/>
  <c r="AN3573" i="1"/>
  <c r="AK3573" i="1"/>
  <c r="AH3573" i="1"/>
  <c r="AY3573" i="1"/>
  <c r="BE3573" i="1" s="1"/>
  <c r="AS3572" i="1"/>
  <c r="AR3572" i="1"/>
  <c r="AP3572" i="1"/>
  <c r="AO3572" i="1"/>
  <c r="AM3572" i="1"/>
  <c r="AL3572" i="1"/>
  <c r="AJ3572" i="1"/>
  <c r="AI3572" i="1"/>
  <c r="AG3572" i="1"/>
  <c r="AF3572" i="1"/>
  <c r="AB3572" i="1"/>
  <c r="AA3572" i="1"/>
  <c r="Z3572" i="1"/>
  <c r="Y3572" i="1"/>
  <c r="X3572" i="1"/>
  <c r="W3572" i="1"/>
  <c r="V3572" i="1"/>
  <c r="U3572" i="1"/>
  <c r="AY3570" i="1"/>
  <c r="BE3570" i="1" s="1"/>
  <c r="AT3570" i="1"/>
  <c r="AQ3570" i="1"/>
  <c r="AN3570" i="1"/>
  <c r="AK3570" i="1"/>
  <c r="AH3570" i="1"/>
  <c r="AX3570" i="1"/>
  <c r="BD3570" i="1" s="1"/>
  <c r="AS3569" i="1"/>
  <c r="AR3569" i="1"/>
  <c r="AP3569" i="1"/>
  <c r="AO3569" i="1"/>
  <c r="AM3569" i="1"/>
  <c r="AL3569" i="1"/>
  <c r="AJ3569" i="1"/>
  <c r="AI3569" i="1"/>
  <c r="AG3569" i="1"/>
  <c r="AF3569" i="1"/>
  <c r="AB3569" i="1"/>
  <c r="AA3569" i="1"/>
  <c r="Z3569" i="1"/>
  <c r="Y3569" i="1"/>
  <c r="X3569" i="1"/>
  <c r="W3569" i="1"/>
  <c r="V3569" i="1"/>
  <c r="U3569" i="1"/>
  <c r="AX3568" i="1"/>
  <c r="BD3568" i="1" s="1"/>
  <c r="AT3568" i="1"/>
  <c r="AQ3568" i="1"/>
  <c r="AN3568" i="1"/>
  <c r="AK3568" i="1"/>
  <c r="AH3568" i="1"/>
  <c r="AY3568" i="1"/>
  <c r="BE3568" i="1" s="1"/>
  <c r="AD3568" i="1"/>
  <c r="AS3567" i="1"/>
  <c r="AR3567" i="1"/>
  <c r="AP3567" i="1"/>
  <c r="AO3567" i="1"/>
  <c r="AM3567" i="1"/>
  <c r="AL3567" i="1"/>
  <c r="AJ3567" i="1"/>
  <c r="AI3567" i="1"/>
  <c r="AG3567" i="1"/>
  <c r="AF3567" i="1"/>
  <c r="AB3567" i="1"/>
  <c r="AA3567" i="1"/>
  <c r="Z3567" i="1"/>
  <c r="Y3567" i="1"/>
  <c r="X3567" i="1"/>
  <c r="W3567" i="1"/>
  <c r="V3567" i="1"/>
  <c r="U3567" i="1"/>
  <c r="AT3566" i="1"/>
  <c r="AQ3566" i="1"/>
  <c r="AN3566" i="1"/>
  <c r="AK3566" i="1"/>
  <c r="AH3566" i="1"/>
  <c r="AS3565" i="1"/>
  <c r="AR3565" i="1"/>
  <c r="AP3565" i="1"/>
  <c r="AO3565" i="1"/>
  <c r="AM3565" i="1"/>
  <c r="AL3565" i="1"/>
  <c r="AJ3565" i="1"/>
  <c r="AI3565" i="1"/>
  <c r="AG3565" i="1"/>
  <c r="AF3565" i="1"/>
  <c r="AB3565" i="1"/>
  <c r="AA3565" i="1"/>
  <c r="Z3565" i="1"/>
  <c r="Y3565" i="1"/>
  <c r="X3565" i="1"/>
  <c r="W3565" i="1"/>
  <c r="V3565" i="1"/>
  <c r="U3565" i="1"/>
  <c r="AT3563" i="1"/>
  <c r="AQ3563" i="1"/>
  <c r="AN3563" i="1"/>
  <c r="AK3563" i="1"/>
  <c r="AH3563" i="1"/>
  <c r="AX3563" i="1"/>
  <c r="BD3563" i="1" s="1"/>
  <c r="AT3562" i="1"/>
  <c r="AQ3562" i="1"/>
  <c r="AN3562" i="1"/>
  <c r="AK3562" i="1"/>
  <c r="AH3562" i="1"/>
  <c r="AD3562" i="1"/>
  <c r="AV3562" i="1" s="1"/>
  <c r="AT3561" i="1"/>
  <c r="AQ3561" i="1"/>
  <c r="AN3561" i="1"/>
  <c r="AK3561" i="1"/>
  <c r="AH3561" i="1"/>
  <c r="AS3560" i="1"/>
  <c r="AR3560" i="1"/>
  <c r="AP3560" i="1"/>
  <c r="AO3560" i="1"/>
  <c r="AM3560" i="1"/>
  <c r="AL3560" i="1"/>
  <c r="AJ3560" i="1"/>
  <c r="AI3560" i="1"/>
  <c r="AG3560" i="1"/>
  <c r="AF3560" i="1"/>
  <c r="AB3560" i="1"/>
  <c r="AA3560" i="1"/>
  <c r="Z3560" i="1"/>
  <c r="Y3560" i="1"/>
  <c r="X3560" i="1"/>
  <c r="W3560" i="1"/>
  <c r="V3560" i="1"/>
  <c r="U3560" i="1"/>
  <c r="AX3559" i="1"/>
  <c r="BD3559" i="1" s="1"/>
  <c r="AT3559" i="1"/>
  <c r="AQ3559" i="1"/>
  <c r="AN3559" i="1"/>
  <c r="AK3559" i="1"/>
  <c r="AH3559" i="1"/>
  <c r="AD3559" i="1"/>
  <c r="AV3559" i="1" s="1"/>
  <c r="AC3559" i="1"/>
  <c r="AY3559" i="1"/>
  <c r="BE3559" i="1" s="1"/>
  <c r="AT3558" i="1"/>
  <c r="AQ3558" i="1"/>
  <c r="AN3558" i="1"/>
  <c r="AK3558" i="1"/>
  <c r="AH3558" i="1"/>
  <c r="AX3558" i="1"/>
  <c r="BD3558" i="1" s="1"/>
  <c r="AS3557" i="1"/>
  <c r="AR3557" i="1"/>
  <c r="AP3557" i="1"/>
  <c r="AO3557" i="1"/>
  <c r="AM3557" i="1"/>
  <c r="AL3557" i="1"/>
  <c r="AJ3557" i="1"/>
  <c r="AI3557" i="1"/>
  <c r="AG3557" i="1"/>
  <c r="AF3557" i="1"/>
  <c r="AB3557" i="1"/>
  <c r="AA3557" i="1"/>
  <c r="Z3557" i="1"/>
  <c r="Y3557" i="1"/>
  <c r="X3557" i="1"/>
  <c r="W3557" i="1"/>
  <c r="V3557" i="1"/>
  <c r="U3557" i="1"/>
  <c r="AX3555" i="1"/>
  <c r="BD3555" i="1" s="1"/>
  <c r="AT3555" i="1"/>
  <c r="AQ3555" i="1"/>
  <c r="AN3555" i="1"/>
  <c r="AK3555" i="1"/>
  <c r="AH3555" i="1"/>
  <c r="AY3555" i="1"/>
  <c r="BE3555" i="1" s="1"/>
  <c r="AD3555" i="1"/>
  <c r="AS3554" i="1"/>
  <c r="AS3553" i="1" s="1"/>
  <c r="AR3554" i="1"/>
  <c r="AR3553" i="1" s="1"/>
  <c r="AP3554" i="1"/>
  <c r="AP3553" i="1" s="1"/>
  <c r="AO3554" i="1"/>
  <c r="AM3554" i="1"/>
  <c r="AL3554" i="1"/>
  <c r="AL3553" i="1" s="1"/>
  <c r="AJ3554" i="1"/>
  <c r="AJ3553" i="1" s="1"/>
  <c r="AI3554" i="1"/>
  <c r="AG3554" i="1"/>
  <c r="AG3553" i="1" s="1"/>
  <c r="AF3554" i="1"/>
  <c r="AB3554" i="1"/>
  <c r="AB3553" i="1" s="1"/>
  <c r="AA3554" i="1"/>
  <c r="AA3553" i="1" s="1"/>
  <c r="Z3554" i="1"/>
  <c r="Z3553" i="1" s="1"/>
  <c r="Y3554" i="1"/>
  <c r="Y3553" i="1" s="1"/>
  <c r="X3554" i="1"/>
  <c r="X3553" i="1" s="1"/>
  <c r="W3554" i="1"/>
  <c r="W3553" i="1" s="1"/>
  <c r="V3554" i="1"/>
  <c r="V3553" i="1" s="1"/>
  <c r="U3554" i="1"/>
  <c r="U3553" i="1" s="1"/>
  <c r="AT3552" i="1"/>
  <c r="AQ3552" i="1"/>
  <c r="AN3552" i="1"/>
  <c r="AK3552" i="1"/>
  <c r="AH3552" i="1"/>
  <c r="AY3552" i="1"/>
  <c r="BE3552" i="1" s="1"/>
  <c r="AX3552" i="1"/>
  <c r="BD3552" i="1" s="1"/>
  <c r="AS3551" i="1"/>
  <c r="AR3551" i="1"/>
  <c r="AP3551" i="1"/>
  <c r="AO3551" i="1"/>
  <c r="AM3551" i="1"/>
  <c r="AL3551" i="1"/>
  <c r="AJ3551" i="1"/>
  <c r="AI3551" i="1"/>
  <c r="AG3551" i="1"/>
  <c r="AF3551" i="1"/>
  <c r="AB3551" i="1"/>
  <c r="AA3551" i="1"/>
  <c r="Z3551" i="1"/>
  <c r="Y3551" i="1"/>
  <c r="X3551" i="1"/>
  <c r="W3551" i="1"/>
  <c r="V3551" i="1"/>
  <c r="U3551" i="1"/>
  <c r="AY3550" i="1"/>
  <c r="BE3550" i="1" s="1"/>
  <c r="AX3550" i="1"/>
  <c r="BD3550" i="1" s="1"/>
  <c r="AT3550" i="1"/>
  <c r="AQ3550" i="1"/>
  <c r="AN3550" i="1"/>
  <c r="AK3550" i="1"/>
  <c r="AH3550" i="1"/>
  <c r="AC3550" i="1"/>
  <c r="AD3550" i="1"/>
  <c r="AS3549" i="1"/>
  <c r="AR3549" i="1"/>
  <c r="AP3549" i="1"/>
  <c r="AO3549" i="1"/>
  <c r="AM3549" i="1"/>
  <c r="AL3549" i="1"/>
  <c r="AJ3549" i="1"/>
  <c r="AI3549" i="1"/>
  <c r="AG3549" i="1"/>
  <c r="AF3549" i="1"/>
  <c r="AB3549" i="1"/>
  <c r="AA3549" i="1"/>
  <c r="Z3549" i="1"/>
  <c r="Y3549" i="1"/>
  <c r="X3549" i="1"/>
  <c r="W3549" i="1"/>
  <c r="V3549" i="1"/>
  <c r="U3549" i="1"/>
  <c r="AT3548" i="1"/>
  <c r="AQ3548" i="1"/>
  <c r="AN3548" i="1"/>
  <c r="AK3548" i="1"/>
  <c r="AH3548" i="1"/>
  <c r="AD3548" i="1"/>
  <c r="AV3548" i="1" s="1"/>
  <c r="AV3547" i="1" s="1"/>
  <c r="AY3548" i="1"/>
  <c r="BE3548" i="1" s="1"/>
  <c r="AS3547" i="1"/>
  <c r="AR3547" i="1"/>
  <c r="AP3547" i="1"/>
  <c r="AO3547" i="1"/>
  <c r="AM3547" i="1"/>
  <c r="AL3547" i="1"/>
  <c r="AJ3547" i="1"/>
  <c r="AI3547" i="1"/>
  <c r="AG3547" i="1"/>
  <c r="AF3547" i="1"/>
  <c r="AB3547" i="1"/>
  <c r="AA3547" i="1"/>
  <c r="Z3547" i="1"/>
  <c r="Y3547" i="1"/>
  <c r="X3547" i="1"/>
  <c r="W3547" i="1"/>
  <c r="V3547" i="1"/>
  <c r="U3547" i="1"/>
  <c r="AT3544" i="1"/>
  <c r="AQ3544" i="1"/>
  <c r="AN3544" i="1"/>
  <c r="AK3544" i="1"/>
  <c r="AH3544" i="1"/>
  <c r="AC3544" i="1"/>
  <c r="AX3544" i="1"/>
  <c r="BD3544" i="1" s="1"/>
  <c r="AS3543" i="1"/>
  <c r="AR3543" i="1"/>
  <c r="AP3543" i="1"/>
  <c r="AO3543" i="1"/>
  <c r="AM3543" i="1"/>
  <c r="AL3543" i="1"/>
  <c r="AJ3543" i="1"/>
  <c r="AI3543" i="1"/>
  <c r="AG3543" i="1"/>
  <c r="AF3543" i="1"/>
  <c r="AB3543" i="1"/>
  <c r="AA3543" i="1"/>
  <c r="Z3543" i="1"/>
  <c r="Y3543" i="1"/>
  <c r="X3543" i="1"/>
  <c r="W3543" i="1"/>
  <c r="V3543" i="1"/>
  <c r="U3543" i="1"/>
  <c r="AT3542" i="1"/>
  <c r="AQ3542" i="1"/>
  <c r="AN3542" i="1"/>
  <c r="AK3542" i="1"/>
  <c r="AH3542" i="1"/>
  <c r="AS3541" i="1"/>
  <c r="AR3541" i="1"/>
  <c r="AP3541" i="1"/>
  <c r="AO3541" i="1"/>
  <c r="AM3541" i="1"/>
  <c r="AL3541" i="1"/>
  <c r="AJ3541" i="1"/>
  <c r="AI3541" i="1"/>
  <c r="AG3541" i="1"/>
  <c r="AF3541" i="1"/>
  <c r="AB3541" i="1"/>
  <c r="AA3541" i="1"/>
  <c r="Z3541" i="1"/>
  <c r="Y3541" i="1"/>
  <c r="X3541" i="1"/>
  <c r="W3541" i="1"/>
  <c r="V3541" i="1"/>
  <c r="U3541" i="1"/>
  <c r="AT3539" i="1"/>
  <c r="AQ3539" i="1"/>
  <c r="AN3539" i="1"/>
  <c r="AK3539" i="1"/>
  <c r="AH3539" i="1"/>
  <c r="AS3538" i="1"/>
  <c r="AS3537" i="1" s="1"/>
  <c r="AR3538" i="1"/>
  <c r="AP3538" i="1"/>
  <c r="AP3537" i="1" s="1"/>
  <c r="AO3538" i="1"/>
  <c r="AM3538" i="1"/>
  <c r="AM3537" i="1" s="1"/>
  <c r="AL3538" i="1"/>
  <c r="AJ3538" i="1"/>
  <c r="AJ3537" i="1" s="1"/>
  <c r="AI3538" i="1"/>
  <c r="AG3538" i="1"/>
  <c r="AG3537" i="1" s="1"/>
  <c r="AF3538" i="1"/>
  <c r="AB3538" i="1"/>
  <c r="AB3537" i="1" s="1"/>
  <c r="AA3538" i="1"/>
  <c r="AA3537" i="1" s="1"/>
  <c r="Z3538" i="1"/>
  <c r="Z3537" i="1" s="1"/>
  <c r="Y3538" i="1"/>
  <c r="Y3537" i="1" s="1"/>
  <c r="X3538" i="1"/>
  <c r="X3537" i="1" s="1"/>
  <c r="W3538" i="1"/>
  <c r="W3537" i="1" s="1"/>
  <c r="V3538" i="1"/>
  <c r="V3537" i="1" s="1"/>
  <c r="U3538" i="1"/>
  <c r="U3537" i="1" s="1"/>
  <c r="AT3536" i="1"/>
  <c r="AQ3536" i="1"/>
  <c r="AN3536" i="1"/>
  <c r="AK3536" i="1"/>
  <c r="AH3536" i="1"/>
  <c r="AY3536" i="1"/>
  <c r="BE3536" i="1" s="1"/>
  <c r="AX3536" i="1"/>
  <c r="BD3536" i="1" s="1"/>
  <c r="AD3536" i="1"/>
  <c r="AV3536" i="1" s="1"/>
  <c r="AY3535" i="1"/>
  <c r="BE3535" i="1" s="1"/>
  <c r="AT3535" i="1"/>
  <c r="AQ3535" i="1"/>
  <c r="AN3535" i="1"/>
  <c r="AK3535" i="1"/>
  <c r="AH3535" i="1"/>
  <c r="AX3535" i="1"/>
  <c r="BD3535" i="1" s="1"/>
  <c r="AD3535" i="1"/>
  <c r="AS3534" i="1"/>
  <c r="AS3533" i="1" s="1"/>
  <c r="AR3534" i="1"/>
  <c r="AP3534" i="1"/>
  <c r="AP3533" i="1" s="1"/>
  <c r="AO3534" i="1"/>
  <c r="AM3534" i="1"/>
  <c r="AM3533" i="1" s="1"/>
  <c r="AL3534" i="1"/>
  <c r="AL3533" i="1" s="1"/>
  <c r="AJ3534" i="1"/>
  <c r="AJ3533" i="1" s="1"/>
  <c r="AI3534" i="1"/>
  <c r="AG3534" i="1"/>
  <c r="AG3533" i="1" s="1"/>
  <c r="AF3534" i="1"/>
  <c r="AB3534" i="1"/>
  <c r="AB3533" i="1" s="1"/>
  <c r="AA3534" i="1"/>
  <c r="AA3533" i="1" s="1"/>
  <c r="Z3534" i="1"/>
  <c r="Z3533" i="1" s="1"/>
  <c r="Y3534" i="1"/>
  <c r="Y3533" i="1" s="1"/>
  <c r="X3534" i="1"/>
  <c r="X3533" i="1" s="1"/>
  <c r="W3534" i="1"/>
  <c r="W3533" i="1" s="1"/>
  <c r="V3534" i="1"/>
  <c r="V3533" i="1" s="1"/>
  <c r="U3534" i="1"/>
  <c r="U3533" i="1" s="1"/>
  <c r="AT3532" i="1"/>
  <c r="AQ3532" i="1"/>
  <c r="AN3532" i="1"/>
  <c r="AK3532" i="1"/>
  <c r="AH3532" i="1"/>
  <c r="AY3532" i="1"/>
  <c r="BE3532" i="1" s="1"/>
  <c r="AX3532" i="1"/>
  <c r="BD3532" i="1" s="1"/>
  <c r="AS3531" i="1"/>
  <c r="AR3531" i="1"/>
  <c r="AP3531" i="1"/>
  <c r="AO3531" i="1"/>
  <c r="AM3531" i="1"/>
  <c r="AL3531" i="1"/>
  <c r="AJ3531" i="1"/>
  <c r="AI3531" i="1"/>
  <c r="AG3531" i="1"/>
  <c r="AF3531" i="1"/>
  <c r="AB3531" i="1"/>
  <c r="AA3531" i="1"/>
  <c r="Z3531" i="1"/>
  <c r="Y3531" i="1"/>
  <c r="X3531" i="1"/>
  <c r="W3531" i="1"/>
  <c r="V3531" i="1"/>
  <c r="U3531" i="1"/>
  <c r="AT3530" i="1"/>
  <c r="AQ3530" i="1"/>
  <c r="AN3530" i="1"/>
  <c r="AK3530" i="1"/>
  <c r="AH3530" i="1"/>
  <c r="AY3530" i="1"/>
  <c r="BE3530" i="1" s="1"/>
  <c r="AX3530" i="1"/>
  <c r="BD3530" i="1" s="1"/>
  <c r="AS3529" i="1"/>
  <c r="AR3529" i="1"/>
  <c r="AP3529" i="1"/>
  <c r="AO3529" i="1"/>
  <c r="AM3529" i="1"/>
  <c r="AL3529" i="1"/>
  <c r="AJ3529" i="1"/>
  <c r="AI3529" i="1"/>
  <c r="AG3529" i="1"/>
  <c r="AF3529" i="1"/>
  <c r="AB3529" i="1"/>
  <c r="AA3529" i="1"/>
  <c r="Z3529" i="1"/>
  <c r="Y3529" i="1"/>
  <c r="X3529" i="1"/>
  <c r="W3529" i="1"/>
  <c r="V3529" i="1"/>
  <c r="U3529" i="1"/>
  <c r="AX3528" i="1"/>
  <c r="BD3528" i="1" s="1"/>
  <c r="AT3528" i="1"/>
  <c r="AQ3528" i="1"/>
  <c r="AN3528" i="1"/>
  <c r="AK3528" i="1"/>
  <c r="AH3528" i="1"/>
  <c r="AY3528" i="1"/>
  <c r="BE3528" i="1" s="1"/>
  <c r="AS3527" i="1"/>
  <c r="AR3527" i="1"/>
  <c r="AP3527" i="1"/>
  <c r="AO3527" i="1"/>
  <c r="AM3527" i="1"/>
  <c r="AL3527" i="1"/>
  <c r="AJ3527" i="1"/>
  <c r="AI3527" i="1"/>
  <c r="AG3527" i="1"/>
  <c r="AF3527" i="1"/>
  <c r="AB3527" i="1"/>
  <c r="AA3527" i="1"/>
  <c r="Z3527" i="1"/>
  <c r="Y3527" i="1"/>
  <c r="X3527" i="1"/>
  <c r="W3527" i="1"/>
  <c r="V3527" i="1"/>
  <c r="U3527" i="1"/>
  <c r="AT3526" i="1"/>
  <c r="AQ3526" i="1"/>
  <c r="AN3526" i="1"/>
  <c r="AK3526" i="1"/>
  <c r="AH3526" i="1"/>
  <c r="AD3526" i="1"/>
  <c r="AX3526" i="1"/>
  <c r="BD3526" i="1" s="1"/>
  <c r="AY3526" i="1"/>
  <c r="BE3526" i="1" s="1"/>
  <c r="AS3525" i="1"/>
  <c r="AR3525" i="1"/>
  <c r="AP3525" i="1"/>
  <c r="AO3525" i="1"/>
  <c r="AM3525" i="1"/>
  <c r="AL3525" i="1"/>
  <c r="AJ3525" i="1"/>
  <c r="AI3525" i="1"/>
  <c r="AG3525" i="1"/>
  <c r="AF3525" i="1"/>
  <c r="AB3525" i="1"/>
  <c r="AA3525" i="1"/>
  <c r="Z3525" i="1"/>
  <c r="Y3525" i="1"/>
  <c r="X3525" i="1"/>
  <c r="W3525" i="1"/>
  <c r="V3525" i="1"/>
  <c r="U3525" i="1"/>
  <c r="AT3522" i="1"/>
  <c r="AQ3522" i="1"/>
  <c r="AN3522" i="1"/>
  <c r="AK3522" i="1"/>
  <c r="AH3522" i="1"/>
  <c r="AX3522" i="1"/>
  <c r="BD3522" i="1" s="1"/>
  <c r="AS3521" i="1"/>
  <c r="AR3521" i="1"/>
  <c r="AP3521" i="1"/>
  <c r="AO3521" i="1"/>
  <c r="AM3521" i="1"/>
  <c r="AL3521" i="1"/>
  <c r="AJ3521" i="1"/>
  <c r="AI3521" i="1"/>
  <c r="AG3521" i="1"/>
  <c r="AF3521" i="1"/>
  <c r="AB3521" i="1"/>
  <c r="AA3521" i="1"/>
  <c r="Z3521" i="1"/>
  <c r="Y3521" i="1"/>
  <c r="X3521" i="1"/>
  <c r="W3521" i="1"/>
  <c r="V3521" i="1"/>
  <c r="U3521" i="1"/>
  <c r="AX3520" i="1"/>
  <c r="BD3520" i="1" s="1"/>
  <c r="AT3520" i="1"/>
  <c r="AQ3520" i="1"/>
  <c r="AN3520" i="1"/>
  <c r="AK3520" i="1"/>
  <c r="AH3520" i="1"/>
  <c r="AC3520" i="1"/>
  <c r="AY3520" i="1"/>
  <c r="BE3520" i="1" s="1"/>
  <c r="AD3520" i="1"/>
  <c r="AD3519" i="1" s="1"/>
  <c r="AS3519" i="1"/>
  <c r="AR3519" i="1"/>
  <c r="AP3519" i="1"/>
  <c r="AO3519" i="1"/>
  <c r="AM3519" i="1"/>
  <c r="AL3519" i="1"/>
  <c r="AJ3519" i="1"/>
  <c r="AI3519" i="1"/>
  <c r="AG3519" i="1"/>
  <c r="AF3519" i="1"/>
  <c r="AB3519" i="1"/>
  <c r="AA3519" i="1"/>
  <c r="Z3519" i="1"/>
  <c r="Y3519" i="1"/>
  <c r="X3519" i="1"/>
  <c r="W3519" i="1"/>
  <c r="V3519" i="1"/>
  <c r="U3519" i="1"/>
  <c r="AT3513" i="1"/>
  <c r="AQ3513" i="1"/>
  <c r="AN3513" i="1"/>
  <c r="AK3513" i="1"/>
  <c r="AH3513" i="1"/>
  <c r="AX3513" i="1"/>
  <c r="BD3513" i="1" s="1"/>
  <c r="AS3512" i="1"/>
  <c r="AS3511" i="1" s="1"/>
  <c r="AS3510" i="1" s="1"/>
  <c r="AS3509" i="1" s="1"/>
  <c r="AS3508" i="1" s="1"/>
  <c r="AR3512" i="1"/>
  <c r="AP3512" i="1"/>
  <c r="AP3511" i="1" s="1"/>
  <c r="AP3510" i="1" s="1"/>
  <c r="AP3509" i="1" s="1"/>
  <c r="AP3508" i="1" s="1"/>
  <c r="AO3512" i="1"/>
  <c r="AO3511" i="1" s="1"/>
  <c r="AM3512" i="1"/>
  <c r="AL3512" i="1"/>
  <c r="AL3511" i="1" s="1"/>
  <c r="AJ3512" i="1"/>
  <c r="AJ3511" i="1" s="1"/>
  <c r="AJ3510" i="1" s="1"/>
  <c r="AJ3509" i="1" s="1"/>
  <c r="AJ3508" i="1" s="1"/>
  <c r="AI3512" i="1"/>
  <c r="AI3511" i="1" s="1"/>
  <c r="AG3512" i="1"/>
  <c r="AG3511" i="1" s="1"/>
  <c r="AG3510" i="1" s="1"/>
  <c r="AG3509" i="1" s="1"/>
  <c r="AG3508" i="1" s="1"/>
  <c r="AF3512" i="1"/>
  <c r="AB3512" i="1"/>
  <c r="AB3511" i="1" s="1"/>
  <c r="AB3510" i="1" s="1"/>
  <c r="AB3509" i="1" s="1"/>
  <c r="AB3508" i="1" s="1"/>
  <c r="AA3512" i="1"/>
  <c r="AA3511" i="1" s="1"/>
  <c r="AA3510" i="1" s="1"/>
  <c r="AA3509" i="1" s="1"/>
  <c r="AA3508" i="1" s="1"/>
  <c r="Z3512" i="1"/>
  <c r="Z3511" i="1" s="1"/>
  <c r="Z3510" i="1" s="1"/>
  <c r="Z3509" i="1" s="1"/>
  <c r="Z3508" i="1" s="1"/>
  <c r="Y3512" i="1"/>
  <c r="Y3511" i="1" s="1"/>
  <c r="Y3510" i="1" s="1"/>
  <c r="Y3509" i="1" s="1"/>
  <c r="Y3508" i="1" s="1"/>
  <c r="X3512" i="1"/>
  <c r="X3511" i="1" s="1"/>
  <c r="X3510" i="1" s="1"/>
  <c r="X3509" i="1" s="1"/>
  <c r="X3508" i="1" s="1"/>
  <c r="W3512" i="1"/>
  <c r="W3511" i="1" s="1"/>
  <c r="W3510" i="1" s="1"/>
  <c r="W3509" i="1" s="1"/>
  <c r="W3508" i="1" s="1"/>
  <c r="V3512" i="1"/>
  <c r="V3511" i="1" s="1"/>
  <c r="V3510" i="1" s="1"/>
  <c r="V3509" i="1" s="1"/>
  <c r="V3508" i="1" s="1"/>
  <c r="U3512" i="1"/>
  <c r="U3511" i="1" s="1"/>
  <c r="U3510" i="1" s="1"/>
  <c r="U3509" i="1" s="1"/>
  <c r="U3508" i="1" s="1"/>
  <c r="AT3507" i="1"/>
  <c r="AQ3507" i="1"/>
  <c r="AN3507" i="1"/>
  <c r="AK3507" i="1"/>
  <c r="AH3507" i="1"/>
  <c r="AX3507" i="1"/>
  <c r="BD3507" i="1" s="1"/>
  <c r="AD3507" i="1"/>
  <c r="AV3507" i="1" s="1"/>
  <c r="AT3506" i="1"/>
  <c r="AQ3506" i="1"/>
  <c r="AN3506" i="1"/>
  <c r="AK3506" i="1"/>
  <c r="AH3506" i="1"/>
  <c r="AY3506" i="1"/>
  <c r="BE3506" i="1" s="1"/>
  <c r="AT3505" i="1"/>
  <c r="AQ3505" i="1"/>
  <c r="AN3505" i="1"/>
  <c r="AK3505" i="1"/>
  <c r="AH3505" i="1"/>
  <c r="AY3504" i="1"/>
  <c r="BE3504" i="1" s="1"/>
  <c r="AT3504" i="1"/>
  <c r="AQ3504" i="1"/>
  <c r="AN3504" i="1"/>
  <c r="AK3504" i="1"/>
  <c r="AH3504" i="1"/>
  <c r="AC3504" i="1"/>
  <c r="AU3504" i="1" s="1"/>
  <c r="AX3504" i="1"/>
  <c r="BD3504" i="1" s="1"/>
  <c r="AD3504" i="1"/>
  <c r="AV3504" i="1" s="1"/>
  <c r="AX3503" i="1"/>
  <c r="BD3503" i="1" s="1"/>
  <c r="AT3503" i="1"/>
  <c r="AQ3503" i="1"/>
  <c r="AN3503" i="1"/>
  <c r="AK3503" i="1"/>
  <c r="AH3503" i="1"/>
  <c r="AD3503" i="1"/>
  <c r="AV3503" i="1" s="1"/>
  <c r="AY3503" i="1"/>
  <c r="BE3503" i="1" s="1"/>
  <c r="AY3502" i="1"/>
  <c r="BE3502" i="1" s="1"/>
  <c r="AT3502" i="1"/>
  <c r="AQ3502" i="1"/>
  <c r="AN3502" i="1"/>
  <c r="AK3502" i="1"/>
  <c r="AH3502" i="1"/>
  <c r="AX3502" i="1"/>
  <c r="BD3502" i="1" s="1"/>
  <c r="AS3501" i="1"/>
  <c r="AS3500" i="1" s="1"/>
  <c r="AS3499" i="1" s="1"/>
  <c r="AR3501" i="1"/>
  <c r="AP3501" i="1"/>
  <c r="AP3500" i="1" s="1"/>
  <c r="AP3499" i="1" s="1"/>
  <c r="AO3501" i="1"/>
  <c r="AM3501" i="1"/>
  <c r="AM3500" i="1" s="1"/>
  <c r="AM3499" i="1" s="1"/>
  <c r="AL3501" i="1"/>
  <c r="AL3500" i="1" s="1"/>
  <c r="AL3499" i="1" s="1"/>
  <c r="AJ3501" i="1"/>
  <c r="AJ3500" i="1" s="1"/>
  <c r="AJ3499" i="1" s="1"/>
  <c r="AI3501" i="1"/>
  <c r="AG3501" i="1"/>
  <c r="AF3501" i="1"/>
  <c r="AF3500" i="1" s="1"/>
  <c r="AF3499" i="1" s="1"/>
  <c r="AB3501" i="1"/>
  <c r="AB3500" i="1" s="1"/>
  <c r="AB3499" i="1" s="1"/>
  <c r="AA3501" i="1"/>
  <c r="AA3500" i="1" s="1"/>
  <c r="AA3499" i="1" s="1"/>
  <c r="Z3501" i="1"/>
  <c r="Z3500" i="1" s="1"/>
  <c r="Z3499" i="1" s="1"/>
  <c r="Y3501" i="1"/>
  <c r="Y3500" i="1" s="1"/>
  <c r="Y3499" i="1" s="1"/>
  <c r="X3501" i="1"/>
  <c r="X3500" i="1" s="1"/>
  <c r="X3499" i="1" s="1"/>
  <c r="W3501" i="1"/>
  <c r="W3500" i="1" s="1"/>
  <c r="W3499" i="1" s="1"/>
  <c r="V3501" i="1"/>
  <c r="V3500" i="1" s="1"/>
  <c r="V3499" i="1" s="1"/>
  <c r="U3501" i="1"/>
  <c r="U3500" i="1" s="1"/>
  <c r="U3499" i="1" s="1"/>
  <c r="AG3500" i="1"/>
  <c r="AG3499" i="1" s="1"/>
  <c r="AY3498" i="1"/>
  <c r="BE3498" i="1" s="1"/>
  <c r="AT3498" i="1"/>
  <c r="AQ3498" i="1"/>
  <c r="AN3498" i="1"/>
  <c r="AK3498" i="1"/>
  <c r="AH3498" i="1"/>
  <c r="AD3498" i="1"/>
  <c r="AV3498" i="1" s="1"/>
  <c r="AV3497" i="1" s="1"/>
  <c r="AC3498" i="1"/>
  <c r="AC3497" i="1" s="1"/>
  <c r="AX3498" i="1"/>
  <c r="BD3498" i="1" s="1"/>
  <c r="AS3497" i="1"/>
  <c r="AR3497" i="1"/>
  <c r="AP3497" i="1"/>
  <c r="AO3497" i="1"/>
  <c r="AM3497" i="1"/>
  <c r="AL3497" i="1"/>
  <c r="AJ3497" i="1"/>
  <c r="AI3497" i="1"/>
  <c r="AG3497" i="1"/>
  <c r="AF3497" i="1"/>
  <c r="AB3497" i="1"/>
  <c r="AA3497" i="1"/>
  <c r="Z3497" i="1"/>
  <c r="Y3497" i="1"/>
  <c r="X3497" i="1"/>
  <c r="W3497" i="1"/>
  <c r="V3497" i="1"/>
  <c r="U3497" i="1"/>
  <c r="AT3496" i="1"/>
  <c r="AQ3496" i="1"/>
  <c r="AN3496" i="1"/>
  <c r="AK3496" i="1"/>
  <c r="AH3496" i="1"/>
  <c r="AY3496" i="1"/>
  <c r="BE3496" i="1" s="1"/>
  <c r="AX3496" i="1"/>
  <c r="BD3496" i="1" s="1"/>
  <c r="AT3495" i="1"/>
  <c r="AQ3495" i="1"/>
  <c r="AN3495" i="1"/>
  <c r="AK3495" i="1"/>
  <c r="AH3495" i="1"/>
  <c r="AX3495" i="1"/>
  <c r="BD3495" i="1" s="1"/>
  <c r="AY3494" i="1"/>
  <c r="BE3494" i="1" s="1"/>
  <c r="AT3494" i="1"/>
  <c r="AQ3494" i="1"/>
  <c r="AN3494" i="1"/>
  <c r="AK3494" i="1"/>
  <c r="AH3494" i="1"/>
  <c r="AD3494" i="1"/>
  <c r="AV3494" i="1" s="1"/>
  <c r="AT3493" i="1"/>
  <c r="AQ3493" i="1"/>
  <c r="AN3493" i="1"/>
  <c r="AK3493" i="1"/>
  <c r="AH3493" i="1"/>
  <c r="AS3492" i="1"/>
  <c r="AR3492" i="1"/>
  <c r="AP3492" i="1"/>
  <c r="AO3492" i="1"/>
  <c r="AM3492" i="1"/>
  <c r="AL3492" i="1"/>
  <c r="AJ3492" i="1"/>
  <c r="AI3492" i="1"/>
  <c r="AG3492" i="1"/>
  <c r="AF3492" i="1"/>
  <c r="AB3492" i="1"/>
  <c r="AA3492" i="1"/>
  <c r="Z3492" i="1"/>
  <c r="Y3492" i="1"/>
  <c r="X3492" i="1"/>
  <c r="W3492" i="1"/>
  <c r="V3492" i="1"/>
  <c r="U3492" i="1"/>
  <c r="AY3491" i="1"/>
  <c r="BE3491" i="1" s="1"/>
  <c r="AX3491" i="1"/>
  <c r="BD3491" i="1" s="1"/>
  <c r="AT3491" i="1"/>
  <c r="AQ3491" i="1"/>
  <c r="AN3491" i="1"/>
  <c r="AK3491" i="1"/>
  <c r="AH3491" i="1"/>
  <c r="AD3491" i="1"/>
  <c r="AS3490" i="1"/>
  <c r="AR3490" i="1"/>
  <c r="AP3490" i="1"/>
  <c r="AO3490" i="1"/>
  <c r="AM3490" i="1"/>
  <c r="AL3490" i="1"/>
  <c r="AJ3490" i="1"/>
  <c r="AI3490" i="1"/>
  <c r="AG3490" i="1"/>
  <c r="AF3490" i="1"/>
  <c r="AB3490" i="1"/>
  <c r="AA3490" i="1"/>
  <c r="Z3490" i="1"/>
  <c r="Y3490" i="1"/>
  <c r="X3490" i="1"/>
  <c r="W3490" i="1"/>
  <c r="V3490" i="1"/>
  <c r="U3490" i="1"/>
  <c r="AT3488" i="1"/>
  <c r="AQ3488" i="1"/>
  <c r="AN3488" i="1"/>
  <c r="AK3488" i="1"/>
  <c r="AH3488" i="1"/>
  <c r="AS3487" i="1"/>
  <c r="AR3487" i="1"/>
  <c r="AR3486" i="1" s="1"/>
  <c r="AP3487" i="1"/>
  <c r="AO3487" i="1"/>
  <c r="AO3486" i="1" s="1"/>
  <c r="AM3487" i="1"/>
  <c r="AM3486" i="1" s="1"/>
  <c r="AL3487" i="1"/>
  <c r="AJ3487" i="1"/>
  <c r="AJ3486" i="1" s="1"/>
  <c r="AI3487" i="1"/>
  <c r="AI3486" i="1" s="1"/>
  <c r="AG3487" i="1"/>
  <c r="AG3486" i="1" s="1"/>
  <c r="AF3487" i="1"/>
  <c r="AB3487" i="1"/>
  <c r="AB3486" i="1" s="1"/>
  <c r="AA3487" i="1"/>
  <c r="AA3486" i="1" s="1"/>
  <c r="Z3487" i="1"/>
  <c r="Z3486" i="1" s="1"/>
  <c r="Y3487" i="1"/>
  <c r="Y3486" i="1" s="1"/>
  <c r="X3487" i="1"/>
  <c r="X3486" i="1" s="1"/>
  <c r="W3487" i="1"/>
  <c r="W3486" i="1" s="1"/>
  <c r="V3487" i="1"/>
  <c r="V3486" i="1" s="1"/>
  <c r="U3487" i="1"/>
  <c r="U3486" i="1" s="1"/>
  <c r="AT3485" i="1"/>
  <c r="AQ3485" i="1"/>
  <c r="AN3485" i="1"/>
  <c r="AK3485" i="1"/>
  <c r="AH3485" i="1"/>
  <c r="AT3484" i="1"/>
  <c r="AQ3484" i="1"/>
  <c r="AN3484" i="1"/>
  <c r="AK3484" i="1"/>
  <c r="AH3484" i="1"/>
  <c r="AC3484" i="1"/>
  <c r="AY3484" i="1"/>
  <c r="BE3484" i="1" s="1"/>
  <c r="AS3483" i="1"/>
  <c r="AS3482" i="1" s="1"/>
  <c r="AR3483" i="1"/>
  <c r="AP3483" i="1"/>
  <c r="AP3482" i="1" s="1"/>
  <c r="AO3483" i="1"/>
  <c r="AM3483" i="1"/>
  <c r="AM3482" i="1" s="1"/>
  <c r="AL3483" i="1"/>
  <c r="AL3482" i="1" s="1"/>
  <c r="AJ3483" i="1"/>
  <c r="AJ3482" i="1" s="1"/>
  <c r="AI3483" i="1"/>
  <c r="AG3483" i="1"/>
  <c r="AF3483" i="1"/>
  <c r="AF3482" i="1" s="1"/>
  <c r="AB3483" i="1"/>
  <c r="AB3482" i="1" s="1"/>
  <c r="AA3483" i="1"/>
  <c r="AA3482" i="1" s="1"/>
  <c r="Z3483" i="1"/>
  <c r="Z3482" i="1" s="1"/>
  <c r="Y3483" i="1"/>
  <c r="Y3482" i="1" s="1"/>
  <c r="X3483" i="1"/>
  <c r="X3482" i="1" s="1"/>
  <c r="W3483" i="1"/>
  <c r="W3482" i="1" s="1"/>
  <c r="V3483" i="1"/>
  <c r="V3482" i="1" s="1"/>
  <c r="U3483" i="1"/>
  <c r="U3482" i="1" s="1"/>
  <c r="AT3481" i="1"/>
  <c r="AQ3481" i="1"/>
  <c r="AN3481" i="1"/>
  <c r="AK3481" i="1"/>
  <c r="AH3481" i="1"/>
  <c r="AS3480" i="1"/>
  <c r="AR3480" i="1"/>
  <c r="AP3480" i="1"/>
  <c r="AO3480" i="1"/>
  <c r="AM3480" i="1"/>
  <c r="AL3480" i="1"/>
  <c r="AJ3480" i="1"/>
  <c r="AI3480" i="1"/>
  <c r="AG3480" i="1"/>
  <c r="AF3480" i="1"/>
  <c r="AB3480" i="1"/>
  <c r="AA3480" i="1"/>
  <c r="Z3480" i="1"/>
  <c r="Y3480" i="1"/>
  <c r="X3480" i="1"/>
  <c r="W3480" i="1"/>
  <c r="V3480" i="1"/>
  <c r="U3480" i="1"/>
  <c r="AT3479" i="1"/>
  <c r="AQ3479" i="1"/>
  <c r="AN3479" i="1"/>
  <c r="AK3479" i="1"/>
  <c r="AH3479" i="1"/>
  <c r="AY3479" i="1"/>
  <c r="BE3479" i="1" s="1"/>
  <c r="AX3479" i="1"/>
  <c r="BD3479" i="1" s="1"/>
  <c r="AS3478" i="1"/>
  <c r="AR3478" i="1"/>
  <c r="AP3478" i="1"/>
  <c r="AO3478" i="1"/>
  <c r="AM3478" i="1"/>
  <c r="AL3478" i="1"/>
  <c r="AJ3478" i="1"/>
  <c r="AI3478" i="1"/>
  <c r="AG3478" i="1"/>
  <c r="AF3478" i="1"/>
  <c r="AB3478" i="1"/>
  <c r="AA3478" i="1"/>
  <c r="Z3478" i="1"/>
  <c r="Y3478" i="1"/>
  <c r="X3478" i="1"/>
  <c r="W3478" i="1"/>
  <c r="V3478" i="1"/>
  <c r="U3478" i="1"/>
  <c r="AT3474" i="1"/>
  <c r="AQ3474" i="1"/>
  <c r="AN3474" i="1"/>
  <c r="AK3474" i="1"/>
  <c r="AH3474" i="1"/>
  <c r="AT3473" i="1"/>
  <c r="AQ3473" i="1"/>
  <c r="AN3473" i="1"/>
  <c r="AK3473" i="1"/>
  <c r="AH3473" i="1"/>
  <c r="AD3473" i="1"/>
  <c r="AV3473" i="1" s="1"/>
  <c r="AY3473" i="1"/>
  <c r="BE3473" i="1" s="1"/>
  <c r="AT3472" i="1"/>
  <c r="AQ3472" i="1"/>
  <c r="AN3472" i="1"/>
  <c r="AK3472" i="1"/>
  <c r="AH3472" i="1"/>
  <c r="AX3472" i="1"/>
  <c r="BD3472" i="1" s="1"/>
  <c r="AT3471" i="1"/>
  <c r="AQ3471" i="1"/>
  <c r="AN3471" i="1"/>
  <c r="AK3471" i="1"/>
  <c r="AH3471" i="1"/>
  <c r="AY3470" i="1"/>
  <c r="BE3470" i="1" s="1"/>
  <c r="AT3470" i="1"/>
  <c r="AQ3470" i="1"/>
  <c r="AN3470" i="1"/>
  <c r="AK3470" i="1"/>
  <c r="AH3470" i="1"/>
  <c r="AD3470" i="1"/>
  <c r="AV3470" i="1" s="1"/>
  <c r="AX3470" i="1"/>
  <c r="BD3470" i="1" s="1"/>
  <c r="AT3469" i="1"/>
  <c r="AQ3469" i="1"/>
  <c r="AN3469" i="1"/>
  <c r="AK3469" i="1"/>
  <c r="AH3469" i="1"/>
  <c r="AC3469" i="1"/>
  <c r="AU3469" i="1" s="1"/>
  <c r="AY3469" i="1"/>
  <c r="BE3469" i="1" s="1"/>
  <c r="AX3469" i="1"/>
  <c r="BD3469" i="1" s="1"/>
  <c r="AS3468" i="1"/>
  <c r="AS3467" i="1" s="1"/>
  <c r="AS3466" i="1" s="1"/>
  <c r="AR3468" i="1"/>
  <c r="AP3468" i="1"/>
  <c r="AP3467" i="1" s="1"/>
  <c r="AP3466" i="1" s="1"/>
  <c r="AO3468" i="1"/>
  <c r="AO3467" i="1" s="1"/>
  <c r="AM3468" i="1"/>
  <c r="AM3467" i="1" s="1"/>
  <c r="AM3466" i="1" s="1"/>
  <c r="AL3468" i="1"/>
  <c r="AJ3468" i="1"/>
  <c r="AI3468" i="1"/>
  <c r="AI3467" i="1" s="1"/>
  <c r="AG3468" i="1"/>
  <c r="AF3468" i="1"/>
  <c r="AF3467" i="1" s="1"/>
  <c r="AB3468" i="1"/>
  <c r="AB3467" i="1" s="1"/>
  <c r="AB3466" i="1" s="1"/>
  <c r="AA3468" i="1"/>
  <c r="AA3467" i="1" s="1"/>
  <c r="AA3466" i="1" s="1"/>
  <c r="Z3468" i="1"/>
  <c r="Z3467" i="1" s="1"/>
  <c r="Z3466" i="1" s="1"/>
  <c r="Y3468" i="1"/>
  <c r="Y3467" i="1" s="1"/>
  <c r="Y3466" i="1" s="1"/>
  <c r="X3468" i="1"/>
  <c r="X3467" i="1" s="1"/>
  <c r="X3466" i="1" s="1"/>
  <c r="W3468" i="1"/>
  <c r="W3467" i="1" s="1"/>
  <c r="W3466" i="1" s="1"/>
  <c r="V3468" i="1"/>
  <c r="V3467" i="1" s="1"/>
  <c r="V3466" i="1" s="1"/>
  <c r="U3468" i="1"/>
  <c r="U3467" i="1" s="1"/>
  <c r="U3466" i="1" s="1"/>
  <c r="AT3465" i="1"/>
  <c r="AQ3465" i="1"/>
  <c r="AN3465" i="1"/>
  <c r="AK3465" i="1"/>
  <c r="AH3465" i="1"/>
  <c r="AS3464" i="1"/>
  <c r="AR3464" i="1"/>
  <c r="AP3464" i="1"/>
  <c r="AO3464" i="1"/>
  <c r="AM3464" i="1"/>
  <c r="AL3464" i="1"/>
  <c r="AJ3464" i="1"/>
  <c r="AI3464" i="1"/>
  <c r="AG3464" i="1"/>
  <c r="AF3464" i="1"/>
  <c r="AB3464" i="1"/>
  <c r="AA3464" i="1"/>
  <c r="Z3464" i="1"/>
  <c r="Y3464" i="1"/>
  <c r="X3464" i="1"/>
  <c r="W3464" i="1"/>
  <c r="V3464" i="1"/>
  <c r="U3464" i="1"/>
  <c r="AT3463" i="1"/>
  <c r="AQ3463" i="1"/>
  <c r="AN3463" i="1"/>
  <c r="AK3463" i="1"/>
  <c r="AH3463" i="1"/>
  <c r="AS3462" i="1"/>
  <c r="AR3462" i="1"/>
  <c r="AP3462" i="1"/>
  <c r="AO3462" i="1"/>
  <c r="AM3462" i="1"/>
  <c r="AL3462" i="1"/>
  <c r="AJ3462" i="1"/>
  <c r="AI3462" i="1"/>
  <c r="AG3462" i="1"/>
  <c r="AF3462" i="1"/>
  <c r="AB3462" i="1"/>
  <c r="AA3462" i="1"/>
  <c r="Z3462" i="1"/>
  <c r="Y3462" i="1"/>
  <c r="X3462" i="1"/>
  <c r="W3462" i="1"/>
  <c r="V3462" i="1"/>
  <c r="U3462" i="1"/>
  <c r="AT3460" i="1"/>
  <c r="AQ3460" i="1"/>
  <c r="AN3460" i="1"/>
  <c r="AK3460" i="1"/>
  <c r="AH3460" i="1"/>
  <c r="AT3459" i="1"/>
  <c r="AQ3459" i="1"/>
  <c r="AN3459" i="1"/>
  <c r="AK3459" i="1"/>
  <c r="AH3459" i="1"/>
  <c r="AS3458" i="1"/>
  <c r="AR3458" i="1"/>
  <c r="AP3458" i="1"/>
  <c r="AO3458" i="1"/>
  <c r="AM3458" i="1"/>
  <c r="AL3458" i="1"/>
  <c r="AJ3458" i="1"/>
  <c r="AI3458" i="1"/>
  <c r="AG3458" i="1"/>
  <c r="AF3458" i="1"/>
  <c r="AB3458" i="1"/>
  <c r="AA3458" i="1"/>
  <c r="Z3458" i="1"/>
  <c r="Y3458" i="1"/>
  <c r="X3458" i="1"/>
  <c r="W3458" i="1"/>
  <c r="V3458" i="1"/>
  <c r="U3458" i="1"/>
  <c r="AY3457" i="1"/>
  <c r="BE3457" i="1" s="1"/>
  <c r="AT3457" i="1"/>
  <c r="AQ3457" i="1"/>
  <c r="AN3457" i="1"/>
  <c r="AK3457" i="1"/>
  <c r="AH3457" i="1"/>
  <c r="AX3457" i="1"/>
  <c r="BD3457" i="1" s="1"/>
  <c r="AD3457" i="1"/>
  <c r="AV3457" i="1" s="1"/>
  <c r="AX3456" i="1"/>
  <c r="BD3456" i="1" s="1"/>
  <c r="AT3456" i="1"/>
  <c r="AQ3456" i="1"/>
  <c r="AN3456" i="1"/>
  <c r="AK3456" i="1"/>
  <c r="AH3456" i="1"/>
  <c r="AY3456" i="1"/>
  <c r="BE3456" i="1" s="1"/>
  <c r="AD3456" i="1"/>
  <c r="AV3456" i="1" s="1"/>
  <c r="AT3455" i="1"/>
  <c r="AQ3455" i="1"/>
  <c r="AN3455" i="1"/>
  <c r="AK3455" i="1"/>
  <c r="AH3455" i="1"/>
  <c r="AD3455" i="1"/>
  <c r="AY3455" i="1"/>
  <c r="BE3455" i="1" s="1"/>
  <c r="AS3454" i="1"/>
  <c r="AR3454" i="1"/>
  <c r="AP3454" i="1"/>
  <c r="AO3454" i="1"/>
  <c r="AM3454" i="1"/>
  <c r="AL3454" i="1"/>
  <c r="AJ3454" i="1"/>
  <c r="AI3454" i="1"/>
  <c r="AG3454" i="1"/>
  <c r="AF3454" i="1"/>
  <c r="AB3454" i="1"/>
  <c r="AA3454" i="1"/>
  <c r="Z3454" i="1"/>
  <c r="Y3454" i="1"/>
  <c r="X3454" i="1"/>
  <c r="W3454" i="1"/>
  <c r="V3454" i="1"/>
  <c r="U3454" i="1"/>
  <c r="AT3452" i="1"/>
  <c r="AQ3452" i="1"/>
  <c r="AN3452" i="1"/>
  <c r="AK3452" i="1"/>
  <c r="AH3452" i="1"/>
  <c r="AC3452" i="1"/>
  <c r="AU3452" i="1" s="1"/>
  <c r="AY3452" i="1"/>
  <c r="BE3452" i="1" s="1"/>
  <c r="AX3452" i="1"/>
  <c r="BD3452" i="1" s="1"/>
  <c r="AD3452" i="1"/>
  <c r="AV3452" i="1" s="1"/>
  <c r="AT3451" i="1"/>
  <c r="AQ3451" i="1"/>
  <c r="AN3451" i="1"/>
  <c r="AK3451" i="1"/>
  <c r="AH3451" i="1"/>
  <c r="AC3451" i="1"/>
  <c r="AX3451" i="1"/>
  <c r="BD3451" i="1" s="1"/>
  <c r="AT3450" i="1"/>
  <c r="AQ3450" i="1"/>
  <c r="AN3450" i="1"/>
  <c r="AK3450" i="1"/>
  <c r="AH3450" i="1"/>
  <c r="AT3449" i="1"/>
  <c r="AQ3449" i="1"/>
  <c r="AN3449" i="1"/>
  <c r="AK3449" i="1"/>
  <c r="AH3449" i="1"/>
  <c r="AX3449" i="1"/>
  <c r="BD3449" i="1" s="1"/>
  <c r="AD3449" i="1"/>
  <c r="AV3449" i="1" s="1"/>
  <c r="AY3449" i="1"/>
  <c r="BE3449" i="1" s="1"/>
  <c r="AS3448" i="1"/>
  <c r="AS3447" i="1" s="1"/>
  <c r="AR3448" i="1"/>
  <c r="AP3448" i="1"/>
  <c r="AP3447" i="1" s="1"/>
  <c r="AO3448" i="1"/>
  <c r="AM3448" i="1"/>
  <c r="AL3448" i="1"/>
  <c r="AL3447" i="1" s="1"/>
  <c r="AJ3448" i="1"/>
  <c r="AI3448" i="1"/>
  <c r="AG3448" i="1"/>
  <c r="AG3447" i="1" s="1"/>
  <c r="AF3448" i="1"/>
  <c r="AB3448" i="1"/>
  <c r="AB3447" i="1" s="1"/>
  <c r="AA3448" i="1"/>
  <c r="AA3447" i="1" s="1"/>
  <c r="Z3448" i="1"/>
  <c r="Z3447" i="1" s="1"/>
  <c r="Y3448" i="1"/>
  <c r="Y3447" i="1" s="1"/>
  <c r="X3448" i="1"/>
  <c r="X3447" i="1" s="1"/>
  <c r="W3448" i="1"/>
  <c r="W3447" i="1" s="1"/>
  <c r="V3448" i="1"/>
  <c r="U3448" i="1"/>
  <c r="U3447" i="1" s="1"/>
  <c r="AJ3447" i="1"/>
  <c r="AI3447" i="1"/>
  <c r="V3447" i="1"/>
  <c r="AT3446" i="1"/>
  <c r="AQ3446" i="1"/>
  <c r="AN3446" i="1"/>
  <c r="AK3446" i="1"/>
  <c r="AH3446" i="1"/>
  <c r="AY3446" i="1"/>
  <c r="BE3446" i="1" s="1"/>
  <c r="AS3445" i="1"/>
  <c r="AR3445" i="1"/>
  <c r="AP3445" i="1"/>
  <c r="AO3445" i="1"/>
  <c r="AM3445" i="1"/>
  <c r="AL3445" i="1"/>
  <c r="AJ3445" i="1"/>
  <c r="AI3445" i="1"/>
  <c r="AG3445" i="1"/>
  <c r="AF3445" i="1"/>
  <c r="AB3445" i="1"/>
  <c r="AA3445" i="1"/>
  <c r="Z3445" i="1"/>
  <c r="Y3445" i="1"/>
  <c r="X3445" i="1"/>
  <c r="W3445" i="1"/>
  <c r="V3445" i="1"/>
  <c r="U3445" i="1"/>
  <c r="AT3444" i="1"/>
  <c r="AQ3444" i="1"/>
  <c r="AN3444" i="1"/>
  <c r="AK3444" i="1"/>
  <c r="AH3444" i="1"/>
  <c r="AY3444" i="1"/>
  <c r="BE3444" i="1" s="1"/>
  <c r="AX3444" i="1"/>
  <c r="BD3444" i="1" s="1"/>
  <c r="AD3444" i="1"/>
  <c r="AV3444" i="1" s="1"/>
  <c r="AT3443" i="1"/>
  <c r="AQ3443" i="1"/>
  <c r="AN3443" i="1"/>
  <c r="AK3443" i="1"/>
  <c r="AH3443" i="1"/>
  <c r="AX3443" i="1"/>
  <c r="BD3443" i="1" s="1"/>
  <c r="AT3442" i="1"/>
  <c r="AQ3442" i="1"/>
  <c r="AN3442" i="1"/>
  <c r="AK3442" i="1"/>
  <c r="AH3442" i="1"/>
  <c r="AD3442" i="1"/>
  <c r="AV3442" i="1" s="1"/>
  <c r="AX3442" i="1"/>
  <c r="BD3442" i="1" s="1"/>
  <c r="AT3441" i="1"/>
  <c r="AQ3441" i="1"/>
  <c r="AN3441" i="1"/>
  <c r="AK3441" i="1"/>
  <c r="AH3441" i="1"/>
  <c r="AY3440" i="1"/>
  <c r="BE3440" i="1" s="1"/>
  <c r="AT3440" i="1"/>
  <c r="AQ3440" i="1"/>
  <c r="AN3440" i="1"/>
  <c r="AK3440" i="1"/>
  <c r="AH3440" i="1"/>
  <c r="AX3440" i="1"/>
  <c r="BD3440" i="1" s="1"/>
  <c r="AT3439" i="1"/>
  <c r="AQ3439" i="1"/>
  <c r="AN3439" i="1"/>
  <c r="AK3439" i="1"/>
  <c r="AH3439" i="1"/>
  <c r="AC3439" i="1"/>
  <c r="AX3439" i="1"/>
  <c r="BD3439" i="1" s="1"/>
  <c r="AT3438" i="1"/>
  <c r="AQ3438" i="1"/>
  <c r="AN3438" i="1"/>
  <c r="AK3438" i="1"/>
  <c r="AH3438" i="1"/>
  <c r="AT3437" i="1"/>
  <c r="AQ3437" i="1"/>
  <c r="AN3437" i="1"/>
  <c r="AK3437" i="1"/>
  <c r="AH3437" i="1"/>
  <c r="AX3436" i="1"/>
  <c r="BD3436" i="1" s="1"/>
  <c r="AT3436" i="1"/>
  <c r="AQ3436" i="1"/>
  <c r="AN3436" i="1"/>
  <c r="AK3436" i="1"/>
  <c r="AH3436" i="1"/>
  <c r="AD3436" i="1"/>
  <c r="AV3436" i="1" s="1"/>
  <c r="AC3436" i="1"/>
  <c r="AU3436" i="1" s="1"/>
  <c r="AY3436" i="1"/>
  <c r="BE3436" i="1" s="1"/>
  <c r="AX3435" i="1"/>
  <c r="BD3435" i="1" s="1"/>
  <c r="AT3435" i="1"/>
  <c r="AQ3435" i="1"/>
  <c r="AN3435" i="1"/>
  <c r="AK3435" i="1"/>
  <c r="AH3435" i="1"/>
  <c r="AC3435" i="1"/>
  <c r="AY3435" i="1"/>
  <c r="BE3435" i="1" s="1"/>
  <c r="AT3434" i="1"/>
  <c r="AQ3434" i="1"/>
  <c r="AN3434" i="1"/>
  <c r="AK3434" i="1"/>
  <c r="AH3434" i="1"/>
  <c r="AY3434" i="1"/>
  <c r="BE3434" i="1" s="1"/>
  <c r="AS3433" i="1"/>
  <c r="AR3433" i="1"/>
  <c r="AP3433" i="1"/>
  <c r="AO3433" i="1"/>
  <c r="AM3433" i="1"/>
  <c r="AL3433" i="1"/>
  <c r="AJ3433" i="1"/>
  <c r="AI3433" i="1"/>
  <c r="AG3433" i="1"/>
  <c r="AF3433" i="1"/>
  <c r="AB3433" i="1"/>
  <c r="AA3433" i="1"/>
  <c r="Z3433" i="1"/>
  <c r="Y3433" i="1"/>
  <c r="X3433" i="1"/>
  <c r="W3433" i="1"/>
  <c r="V3433" i="1"/>
  <c r="U3433" i="1"/>
  <c r="AT3429" i="1"/>
  <c r="AQ3429" i="1"/>
  <c r="AN3429" i="1"/>
  <c r="AK3429" i="1"/>
  <c r="AH3429" i="1"/>
  <c r="AT3428" i="1"/>
  <c r="AQ3428" i="1"/>
  <c r="AN3428" i="1"/>
  <c r="AK3428" i="1"/>
  <c r="AH3428" i="1"/>
  <c r="AC3428" i="1"/>
  <c r="AU3428" i="1" s="1"/>
  <c r="AY3428" i="1"/>
  <c r="BE3428" i="1" s="1"/>
  <c r="AD3428" i="1"/>
  <c r="AV3428" i="1" s="1"/>
  <c r="AX3428" i="1"/>
  <c r="BD3428" i="1" s="1"/>
  <c r="AT3427" i="1"/>
  <c r="AQ3427" i="1"/>
  <c r="AN3427" i="1"/>
  <c r="AK3427" i="1"/>
  <c r="AH3427" i="1"/>
  <c r="AT3426" i="1"/>
  <c r="AQ3426" i="1"/>
  <c r="AN3426" i="1"/>
  <c r="AK3426" i="1"/>
  <c r="AH3426" i="1"/>
  <c r="AC3426" i="1"/>
  <c r="AY3426" i="1"/>
  <c r="BE3426" i="1" s="1"/>
  <c r="AT3425" i="1"/>
  <c r="AQ3425" i="1"/>
  <c r="AN3425" i="1"/>
  <c r="AK3425" i="1"/>
  <c r="AH3425" i="1"/>
  <c r="AT3424" i="1"/>
  <c r="AQ3424" i="1"/>
  <c r="AN3424" i="1"/>
  <c r="AK3424" i="1"/>
  <c r="AH3424" i="1"/>
  <c r="AY3424" i="1"/>
  <c r="BE3424" i="1" s="1"/>
  <c r="AX3424" i="1"/>
  <c r="BD3424" i="1" s="1"/>
  <c r="AD3424" i="1"/>
  <c r="AV3424" i="1" s="1"/>
  <c r="AX3423" i="1"/>
  <c r="BD3423" i="1" s="1"/>
  <c r="AT3423" i="1"/>
  <c r="AQ3423" i="1"/>
  <c r="AN3423" i="1"/>
  <c r="AK3423" i="1"/>
  <c r="AH3423" i="1"/>
  <c r="AY3423" i="1"/>
  <c r="BE3423" i="1" s="1"/>
  <c r="AD3423" i="1"/>
  <c r="AV3423" i="1" s="1"/>
  <c r="AC3423" i="1"/>
  <c r="AT3422" i="1"/>
  <c r="AQ3422" i="1"/>
  <c r="AN3422" i="1"/>
  <c r="AK3422" i="1"/>
  <c r="AH3422" i="1"/>
  <c r="AD3422" i="1"/>
  <c r="AV3422" i="1" s="1"/>
  <c r="AY3422" i="1"/>
  <c r="BE3422" i="1" s="1"/>
  <c r="AS3421" i="1"/>
  <c r="AS3420" i="1" s="1"/>
  <c r="AS3419" i="1" s="1"/>
  <c r="AR3421" i="1"/>
  <c r="AR3420" i="1" s="1"/>
  <c r="AP3421" i="1"/>
  <c r="AP3420" i="1" s="1"/>
  <c r="AP3419" i="1" s="1"/>
  <c r="AO3421" i="1"/>
  <c r="AO3420" i="1" s="1"/>
  <c r="AM3421" i="1"/>
  <c r="AM3420" i="1" s="1"/>
  <c r="AM3419" i="1" s="1"/>
  <c r="AL3421" i="1"/>
  <c r="AJ3421" i="1"/>
  <c r="AJ3420" i="1" s="1"/>
  <c r="AJ3419" i="1" s="1"/>
  <c r="AI3421" i="1"/>
  <c r="AG3421" i="1"/>
  <c r="AG3420" i="1" s="1"/>
  <c r="AG3419" i="1" s="1"/>
  <c r="AF3421" i="1"/>
  <c r="AB3421" i="1"/>
  <c r="AB3420" i="1" s="1"/>
  <c r="AB3419" i="1" s="1"/>
  <c r="AA3421" i="1"/>
  <c r="AA3420" i="1" s="1"/>
  <c r="AA3419" i="1" s="1"/>
  <c r="Z3421" i="1"/>
  <c r="Z3420" i="1" s="1"/>
  <c r="Z3419" i="1" s="1"/>
  <c r="Y3421" i="1"/>
  <c r="Y3420" i="1" s="1"/>
  <c r="Y3419" i="1" s="1"/>
  <c r="X3421" i="1"/>
  <c r="X3420" i="1" s="1"/>
  <c r="X3419" i="1" s="1"/>
  <c r="W3421" i="1"/>
  <c r="W3420" i="1" s="1"/>
  <c r="W3419" i="1" s="1"/>
  <c r="V3421" i="1"/>
  <c r="V3420" i="1" s="1"/>
  <c r="V3419" i="1" s="1"/>
  <c r="U3421" i="1"/>
  <c r="U3420" i="1" s="1"/>
  <c r="U3419" i="1" s="1"/>
  <c r="AT3418" i="1"/>
  <c r="AQ3418" i="1"/>
  <c r="AN3418" i="1"/>
  <c r="AK3418" i="1"/>
  <c r="AH3418" i="1"/>
  <c r="AX3418" i="1"/>
  <c r="BD3418" i="1" s="1"/>
  <c r="AC3418" i="1"/>
  <c r="AS3417" i="1"/>
  <c r="AR3417" i="1"/>
  <c r="AP3417" i="1"/>
  <c r="AO3417" i="1"/>
  <c r="AM3417" i="1"/>
  <c r="AL3417" i="1"/>
  <c r="AJ3417" i="1"/>
  <c r="AI3417" i="1"/>
  <c r="AG3417" i="1"/>
  <c r="AF3417" i="1"/>
  <c r="AB3417" i="1"/>
  <c r="AA3417" i="1"/>
  <c r="Z3417" i="1"/>
  <c r="Y3417" i="1"/>
  <c r="X3417" i="1"/>
  <c r="W3417" i="1"/>
  <c r="V3417" i="1"/>
  <c r="U3417" i="1"/>
  <c r="AT3416" i="1"/>
  <c r="AQ3416" i="1"/>
  <c r="AN3416" i="1"/>
  <c r="AK3416" i="1"/>
  <c r="AH3416" i="1"/>
  <c r="AY3416" i="1"/>
  <c r="BE3416" i="1" s="1"/>
  <c r="AX3416" i="1"/>
  <c r="BD3416" i="1" s="1"/>
  <c r="AS3415" i="1"/>
  <c r="AR3415" i="1"/>
  <c r="AP3415" i="1"/>
  <c r="AO3415" i="1"/>
  <c r="AM3415" i="1"/>
  <c r="AL3415" i="1"/>
  <c r="AJ3415" i="1"/>
  <c r="AI3415" i="1"/>
  <c r="AG3415" i="1"/>
  <c r="AF3415" i="1"/>
  <c r="AB3415" i="1"/>
  <c r="AA3415" i="1"/>
  <c r="Z3415" i="1"/>
  <c r="Y3415" i="1"/>
  <c r="X3415" i="1"/>
  <c r="W3415" i="1"/>
  <c r="V3415" i="1"/>
  <c r="U3415" i="1"/>
  <c r="AT3413" i="1"/>
  <c r="AQ3413" i="1"/>
  <c r="AN3413" i="1"/>
  <c r="AK3413" i="1"/>
  <c r="AH3413" i="1"/>
  <c r="AY3412" i="1"/>
  <c r="BE3412" i="1" s="1"/>
  <c r="AT3412" i="1"/>
  <c r="AQ3412" i="1"/>
  <c r="AN3412" i="1"/>
  <c r="AK3412" i="1"/>
  <c r="AH3412" i="1"/>
  <c r="AX3412" i="1"/>
  <c r="BD3412" i="1" s="1"/>
  <c r="AT3411" i="1"/>
  <c r="AQ3411" i="1"/>
  <c r="AN3411" i="1"/>
  <c r="AK3411" i="1"/>
  <c r="AH3411" i="1"/>
  <c r="AY3411" i="1"/>
  <c r="BE3411" i="1" s="1"/>
  <c r="AT3410" i="1"/>
  <c r="AQ3410" i="1"/>
  <c r="AN3410" i="1"/>
  <c r="AK3410" i="1"/>
  <c r="AH3410" i="1"/>
  <c r="AD3410" i="1"/>
  <c r="AS3409" i="1"/>
  <c r="AR3409" i="1"/>
  <c r="AP3409" i="1"/>
  <c r="AO3409" i="1"/>
  <c r="AM3409" i="1"/>
  <c r="AL3409" i="1"/>
  <c r="AJ3409" i="1"/>
  <c r="AI3409" i="1"/>
  <c r="AG3409" i="1"/>
  <c r="AF3409" i="1"/>
  <c r="AB3409" i="1"/>
  <c r="AA3409" i="1"/>
  <c r="Z3409" i="1"/>
  <c r="Y3409" i="1"/>
  <c r="X3409" i="1"/>
  <c r="W3409" i="1"/>
  <c r="V3409" i="1"/>
  <c r="U3409" i="1"/>
  <c r="AT3408" i="1"/>
  <c r="AQ3408" i="1"/>
  <c r="AN3408" i="1"/>
  <c r="AK3408" i="1"/>
  <c r="AH3408" i="1"/>
  <c r="AT3407" i="1"/>
  <c r="AQ3407" i="1"/>
  <c r="AN3407" i="1"/>
  <c r="AK3407" i="1"/>
  <c r="AH3407" i="1"/>
  <c r="AY3407" i="1"/>
  <c r="BE3407" i="1" s="1"/>
  <c r="AX3407" i="1"/>
  <c r="BD3407" i="1" s="1"/>
  <c r="AD3407" i="1"/>
  <c r="AV3407" i="1" s="1"/>
  <c r="AT3406" i="1"/>
  <c r="AQ3406" i="1"/>
  <c r="AN3406" i="1"/>
  <c r="AK3406" i="1"/>
  <c r="AH3406" i="1"/>
  <c r="AY3406" i="1"/>
  <c r="BE3406" i="1" s="1"/>
  <c r="AD3406" i="1"/>
  <c r="AV3406" i="1" s="1"/>
  <c r="AX3406" i="1"/>
  <c r="BD3406" i="1" s="1"/>
  <c r="AY3405" i="1"/>
  <c r="BE3405" i="1" s="1"/>
  <c r="AT3405" i="1"/>
  <c r="AQ3405" i="1"/>
  <c r="AN3405" i="1"/>
  <c r="AK3405" i="1"/>
  <c r="AH3405" i="1"/>
  <c r="AD3405" i="1"/>
  <c r="AV3405" i="1" s="1"/>
  <c r="AX3405" i="1"/>
  <c r="BD3405" i="1" s="1"/>
  <c r="AC3405" i="1"/>
  <c r="AT3404" i="1"/>
  <c r="AQ3404" i="1"/>
  <c r="AN3404" i="1"/>
  <c r="AK3404" i="1"/>
  <c r="AH3404" i="1"/>
  <c r="AT3403" i="1"/>
  <c r="AQ3403" i="1"/>
  <c r="AN3403" i="1"/>
  <c r="AK3403" i="1"/>
  <c r="AH3403" i="1"/>
  <c r="AY3403" i="1"/>
  <c r="BE3403" i="1" s="1"/>
  <c r="AT3402" i="1"/>
  <c r="AQ3402" i="1"/>
  <c r="AN3402" i="1"/>
  <c r="AK3402" i="1"/>
  <c r="AH3402" i="1"/>
  <c r="AC3402" i="1"/>
  <c r="AU3402" i="1" s="1"/>
  <c r="AS3401" i="1"/>
  <c r="AR3401" i="1"/>
  <c r="AP3401" i="1"/>
  <c r="AO3401" i="1"/>
  <c r="AM3401" i="1"/>
  <c r="AL3401" i="1"/>
  <c r="AJ3401" i="1"/>
  <c r="AI3401" i="1"/>
  <c r="AG3401" i="1"/>
  <c r="AF3401" i="1"/>
  <c r="AB3401" i="1"/>
  <c r="AA3401" i="1"/>
  <c r="Z3401" i="1"/>
  <c r="Y3401" i="1"/>
  <c r="X3401" i="1"/>
  <c r="W3401" i="1"/>
  <c r="V3401" i="1"/>
  <c r="U3401" i="1"/>
  <c r="AT3400" i="1"/>
  <c r="AQ3400" i="1"/>
  <c r="AN3400" i="1"/>
  <c r="AK3400" i="1"/>
  <c r="AH3400" i="1"/>
  <c r="AD3400" i="1"/>
  <c r="AV3400" i="1" s="1"/>
  <c r="AT3399" i="1"/>
  <c r="AQ3399" i="1"/>
  <c r="AN3399" i="1"/>
  <c r="AK3399" i="1"/>
  <c r="AH3399" i="1"/>
  <c r="AD3399" i="1"/>
  <c r="AV3399" i="1" s="1"/>
  <c r="AY3399" i="1"/>
  <c r="BE3399" i="1" s="1"/>
  <c r="AT3398" i="1"/>
  <c r="AQ3398" i="1"/>
  <c r="AN3398" i="1"/>
  <c r="AK3398" i="1"/>
  <c r="AH3398" i="1"/>
  <c r="AT3397" i="1"/>
  <c r="AQ3397" i="1"/>
  <c r="AN3397" i="1"/>
  <c r="AK3397" i="1"/>
  <c r="AH3397" i="1"/>
  <c r="AX3396" i="1"/>
  <c r="BD3396" i="1" s="1"/>
  <c r="AT3396" i="1"/>
  <c r="AQ3396" i="1"/>
  <c r="AN3396" i="1"/>
  <c r="AK3396" i="1"/>
  <c r="AH3396" i="1"/>
  <c r="AY3395" i="1"/>
  <c r="BE3395" i="1" s="1"/>
  <c r="AT3395" i="1"/>
  <c r="AQ3395" i="1"/>
  <c r="AN3395" i="1"/>
  <c r="AK3395" i="1"/>
  <c r="AH3395" i="1"/>
  <c r="AC3395" i="1"/>
  <c r="AX3395" i="1"/>
  <c r="BD3395" i="1" s="1"/>
  <c r="AT3394" i="1"/>
  <c r="AQ3394" i="1"/>
  <c r="AN3394" i="1"/>
  <c r="AK3394" i="1"/>
  <c r="AH3394" i="1"/>
  <c r="AT3393" i="1"/>
  <c r="AQ3393" i="1"/>
  <c r="AN3393" i="1"/>
  <c r="AK3393" i="1"/>
  <c r="AH3393" i="1"/>
  <c r="AY3393" i="1"/>
  <c r="BE3393" i="1" s="1"/>
  <c r="AS3392" i="1"/>
  <c r="AR3392" i="1"/>
  <c r="AP3392" i="1"/>
  <c r="AO3392" i="1"/>
  <c r="AM3392" i="1"/>
  <c r="AL3392" i="1"/>
  <c r="AJ3392" i="1"/>
  <c r="AI3392" i="1"/>
  <c r="AG3392" i="1"/>
  <c r="AF3392" i="1"/>
  <c r="AB3392" i="1"/>
  <c r="AA3392" i="1"/>
  <c r="Z3392" i="1"/>
  <c r="Y3392" i="1"/>
  <c r="X3392" i="1"/>
  <c r="W3392" i="1"/>
  <c r="V3392" i="1"/>
  <c r="U3392" i="1"/>
  <c r="AT3391" i="1"/>
  <c r="AQ3391" i="1"/>
  <c r="AN3391" i="1"/>
  <c r="AK3391" i="1"/>
  <c r="AH3391" i="1"/>
  <c r="AX3391" i="1"/>
  <c r="BD3391" i="1" s="1"/>
  <c r="AT3390" i="1"/>
  <c r="AQ3390" i="1"/>
  <c r="AN3390" i="1"/>
  <c r="AK3390" i="1"/>
  <c r="AH3390" i="1"/>
  <c r="AX3390" i="1"/>
  <c r="BD3390" i="1" s="1"/>
  <c r="AS3389" i="1"/>
  <c r="AR3389" i="1"/>
  <c r="AP3389" i="1"/>
  <c r="AO3389" i="1"/>
  <c r="AM3389" i="1"/>
  <c r="AL3389" i="1"/>
  <c r="AJ3389" i="1"/>
  <c r="AI3389" i="1"/>
  <c r="AG3389" i="1"/>
  <c r="AF3389" i="1"/>
  <c r="AB3389" i="1"/>
  <c r="AA3389" i="1"/>
  <c r="Z3389" i="1"/>
  <c r="Y3389" i="1"/>
  <c r="X3389" i="1"/>
  <c r="W3389" i="1"/>
  <c r="V3389" i="1"/>
  <c r="U3389" i="1"/>
  <c r="AX3388" i="1"/>
  <c r="BD3388" i="1" s="1"/>
  <c r="AT3388" i="1"/>
  <c r="AQ3388" i="1"/>
  <c r="AN3388" i="1"/>
  <c r="AK3388" i="1"/>
  <c r="AH3388" i="1"/>
  <c r="AC3388" i="1"/>
  <c r="AU3388" i="1" s="1"/>
  <c r="AD3388" i="1"/>
  <c r="AV3388" i="1" s="1"/>
  <c r="AT3387" i="1"/>
  <c r="AQ3387" i="1"/>
  <c r="AN3387" i="1"/>
  <c r="AK3387" i="1"/>
  <c r="AH3387" i="1"/>
  <c r="AD3387" i="1"/>
  <c r="AV3387" i="1" s="1"/>
  <c r="AT3386" i="1"/>
  <c r="AQ3386" i="1"/>
  <c r="AN3386" i="1"/>
  <c r="AK3386" i="1"/>
  <c r="AH3386" i="1"/>
  <c r="AT3385" i="1"/>
  <c r="AQ3385" i="1"/>
  <c r="AN3385" i="1"/>
  <c r="AK3385" i="1"/>
  <c r="AH3385" i="1"/>
  <c r="AY3385" i="1"/>
  <c r="BE3385" i="1" s="1"/>
  <c r="AX3385" i="1"/>
  <c r="BD3385" i="1" s="1"/>
  <c r="AD3385" i="1"/>
  <c r="AV3385" i="1" s="1"/>
  <c r="AT3384" i="1"/>
  <c r="AQ3384" i="1"/>
  <c r="AN3384" i="1"/>
  <c r="AK3384" i="1"/>
  <c r="AH3384" i="1"/>
  <c r="AC3384" i="1"/>
  <c r="AY3384" i="1"/>
  <c r="BE3384" i="1" s="1"/>
  <c r="AX3384" i="1"/>
  <c r="BD3384" i="1" s="1"/>
  <c r="AD3384" i="1"/>
  <c r="AV3384" i="1" s="1"/>
  <c r="AT3383" i="1"/>
  <c r="AQ3383" i="1"/>
  <c r="AN3383" i="1"/>
  <c r="AK3383" i="1"/>
  <c r="AH3383" i="1"/>
  <c r="AX3383" i="1"/>
  <c r="BD3383" i="1" s="1"/>
  <c r="AY3383" i="1"/>
  <c r="BE3383" i="1" s="1"/>
  <c r="AT3382" i="1"/>
  <c r="AQ3382" i="1"/>
  <c r="AN3382" i="1"/>
  <c r="AK3382" i="1"/>
  <c r="AH3382" i="1"/>
  <c r="AT3381" i="1"/>
  <c r="AQ3381" i="1"/>
  <c r="AN3381" i="1"/>
  <c r="AK3381" i="1"/>
  <c r="AH3381" i="1"/>
  <c r="AX3381" i="1"/>
  <c r="BD3381" i="1" s="1"/>
  <c r="AT3380" i="1"/>
  <c r="AQ3380" i="1"/>
  <c r="AN3380" i="1"/>
  <c r="AK3380" i="1"/>
  <c r="AH3380" i="1"/>
  <c r="AD3380" i="1"/>
  <c r="AV3380" i="1" s="1"/>
  <c r="AT3379" i="1"/>
  <c r="AQ3379" i="1"/>
  <c r="AN3379" i="1"/>
  <c r="AK3379" i="1"/>
  <c r="AH3379" i="1"/>
  <c r="AX3379" i="1"/>
  <c r="BD3379" i="1" s="1"/>
  <c r="AY3378" i="1"/>
  <c r="BE3378" i="1" s="1"/>
  <c r="AT3378" i="1"/>
  <c r="AQ3378" i="1"/>
  <c r="AN3378" i="1"/>
  <c r="AK3378" i="1"/>
  <c r="AH3378" i="1"/>
  <c r="AD3378" i="1"/>
  <c r="AV3378" i="1" s="1"/>
  <c r="AC3378" i="1"/>
  <c r="AU3378" i="1" s="1"/>
  <c r="AX3378" i="1"/>
  <c r="BD3378" i="1" s="1"/>
  <c r="AT3377" i="1"/>
  <c r="AQ3377" i="1"/>
  <c r="AN3377" i="1"/>
  <c r="AK3377" i="1"/>
  <c r="AH3377" i="1"/>
  <c r="AD3377" i="1"/>
  <c r="AV3377" i="1" s="1"/>
  <c r="AY3377" i="1"/>
  <c r="BE3377" i="1" s="1"/>
  <c r="AX3377" i="1"/>
  <c r="BD3377" i="1" s="1"/>
  <c r="AC3377" i="1"/>
  <c r="AU3377" i="1" s="1"/>
  <c r="AY3376" i="1"/>
  <c r="BE3376" i="1" s="1"/>
  <c r="AX3376" i="1"/>
  <c r="BD3376" i="1" s="1"/>
  <c r="AT3376" i="1"/>
  <c r="AQ3376" i="1"/>
  <c r="AN3376" i="1"/>
  <c r="AK3376" i="1"/>
  <c r="AH3376" i="1"/>
  <c r="AD3376" i="1"/>
  <c r="AV3376" i="1" s="1"/>
  <c r="AT3375" i="1"/>
  <c r="AQ3375" i="1"/>
  <c r="AN3375" i="1"/>
  <c r="AK3375" i="1"/>
  <c r="AH3375" i="1"/>
  <c r="AD3375" i="1"/>
  <c r="AV3375" i="1" s="1"/>
  <c r="AX3375" i="1"/>
  <c r="BD3375" i="1" s="1"/>
  <c r="AT3374" i="1"/>
  <c r="AQ3374" i="1"/>
  <c r="AN3374" i="1"/>
  <c r="AK3374" i="1"/>
  <c r="AH3374" i="1"/>
  <c r="AY3373" i="1"/>
  <c r="BE3373" i="1" s="1"/>
  <c r="AT3373" i="1"/>
  <c r="AQ3373" i="1"/>
  <c r="AN3373" i="1"/>
  <c r="AK3373" i="1"/>
  <c r="AH3373" i="1"/>
  <c r="AD3373" i="1"/>
  <c r="AC3373" i="1"/>
  <c r="AX3373" i="1"/>
  <c r="BD3373" i="1" s="1"/>
  <c r="AS3372" i="1"/>
  <c r="AR3372" i="1"/>
  <c r="AP3372" i="1"/>
  <c r="AO3372" i="1"/>
  <c r="AM3372" i="1"/>
  <c r="AL3372" i="1"/>
  <c r="AJ3372" i="1"/>
  <c r="AI3372" i="1"/>
  <c r="AG3372" i="1"/>
  <c r="AF3372" i="1"/>
  <c r="AB3372" i="1"/>
  <c r="AA3372" i="1"/>
  <c r="Z3372" i="1"/>
  <c r="Y3372" i="1"/>
  <c r="X3372" i="1"/>
  <c r="W3372" i="1"/>
  <c r="V3372" i="1"/>
  <c r="U3372" i="1"/>
  <c r="AT3370" i="1"/>
  <c r="AQ3370" i="1"/>
  <c r="AN3370" i="1"/>
  <c r="AK3370" i="1"/>
  <c r="AH3370" i="1"/>
  <c r="AY3369" i="1"/>
  <c r="BE3369" i="1" s="1"/>
  <c r="AX3369" i="1"/>
  <c r="BD3369" i="1" s="1"/>
  <c r="AT3369" i="1"/>
  <c r="AQ3369" i="1"/>
  <c r="AN3369" i="1"/>
  <c r="AK3369" i="1"/>
  <c r="AH3369" i="1"/>
  <c r="AD3369" i="1"/>
  <c r="AV3369" i="1" s="1"/>
  <c r="AT3368" i="1"/>
  <c r="AQ3368" i="1"/>
  <c r="AN3368" i="1"/>
  <c r="AK3368" i="1"/>
  <c r="AH3368" i="1"/>
  <c r="AY3368" i="1"/>
  <c r="BE3368" i="1" s="1"/>
  <c r="AT3367" i="1"/>
  <c r="AQ3367" i="1"/>
  <c r="AN3367" i="1"/>
  <c r="AK3367" i="1"/>
  <c r="AH3367" i="1"/>
  <c r="AY3367" i="1"/>
  <c r="BE3367" i="1" s="1"/>
  <c r="AD3367" i="1"/>
  <c r="AV3367" i="1" s="1"/>
  <c r="AT3366" i="1"/>
  <c r="AQ3366" i="1"/>
  <c r="AN3366" i="1"/>
  <c r="AK3366" i="1"/>
  <c r="AH3366" i="1"/>
  <c r="AY3365" i="1"/>
  <c r="BE3365" i="1" s="1"/>
  <c r="AT3365" i="1"/>
  <c r="AQ3365" i="1"/>
  <c r="AN3365" i="1"/>
  <c r="AK3365" i="1"/>
  <c r="AH3365" i="1"/>
  <c r="AC3365" i="1"/>
  <c r="AX3365" i="1"/>
  <c r="BD3365" i="1" s="1"/>
  <c r="AD3365" i="1"/>
  <c r="AV3365" i="1" s="1"/>
  <c r="AT3364" i="1"/>
  <c r="AQ3364" i="1"/>
  <c r="AN3364" i="1"/>
  <c r="AK3364" i="1"/>
  <c r="AH3364" i="1"/>
  <c r="AY3364" i="1"/>
  <c r="BE3364" i="1" s="1"/>
  <c r="AT3363" i="1"/>
  <c r="AQ3363" i="1"/>
  <c r="AN3363" i="1"/>
  <c r="AK3363" i="1"/>
  <c r="AH3363" i="1"/>
  <c r="AX3363" i="1"/>
  <c r="BD3363" i="1" s="1"/>
  <c r="AX3362" i="1"/>
  <c r="BD3362" i="1" s="1"/>
  <c r="AT3362" i="1"/>
  <c r="AQ3362" i="1"/>
  <c r="AN3362" i="1"/>
  <c r="AK3362" i="1"/>
  <c r="AH3362" i="1"/>
  <c r="AY3362" i="1"/>
  <c r="BE3362" i="1" s="1"/>
  <c r="AD3362" i="1"/>
  <c r="AS3361" i="1"/>
  <c r="AS3360" i="1" s="1"/>
  <c r="AR3361" i="1"/>
  <c r="AR3360" i="1" s="1"/>
  <c r="AP3361" i="1"/>
  <c r="AO3361" i="1"/>
  <c r="AO3360" i="1" s="1"/>
  <c r="AM3361" i="1"/>
  <c r="AM3360" i="1" s="1"/>
  <c r="AL3361" i="1"/>
  <c r="AJ3361" i="1"/>
  <c r="AI3361" i="1"/>
  <c r="AG3361" i="1"/>
  <c r="AF3361" i="1"/>
  <c r="AB3361" i="1"/>
  <c r="AB3360" i="1" s="1"/>
  <c r="AA3361" i="1"/>
  <c r="AA3360" i="1" s="1"/>
  <c r="Z3361" i="1"/>
  <c r="Z3360" i="1" s="1"/>
  <c r="Y3361" i="1"/>
  <c r="Y3360" i="1" s="1"/>
  <c r="X3361" i="1"/>
  <c r="X3360" i="1" s="1"/>
  <c r="W3361" i="1"/>
  <c r="W3360" i="1" s="1"/>
  <c r="V3361" i="1"/>
  <c r="V3360" i="1" s="1"/>
  <c r="U3361" i="1"/>
  <c r="U3360" i="1" s="1"/>
  <c r="AP3360" i="1"/>
  <c r="AI3360" i="1"/>
  <c r="AG3360" i="1"/>
  <c r="AT3359" i="1"/>
  <c r="AQ3359" i="1"/>
  <c r="AN3359" i="1"/>
  <c r="AK3359" i="1"/>
  <c r="AH3359" i="1"/>
  <c r="AX3359" i="1"/>
  <c r="BD3359" i="1" s="1"/>
  <c r="AT3358" i="1"/>
  <c r="AQ3358" i="1"/>
  <c r="AN3358" i="1"/>
  <c r="AK3358" i="1"/>
  <c r="AH3358" i="1"/>
  <c r="AY3358" i="1"/>
  <c r="BE3358" i="1" s="1"/>
  <c r="AD3358" i="1"/>
  <c r="AV3358" i="1" s="1"/>
  <c r="AT3357" i="1"/>
  <c r="AQ3357" i="1"/>
  <c r="AN3357" i="1"/>
  <c r="AK3357" i="1"/>
  <c r="AH3357" i="1"/>
  <c r="AC3357" i="1"/>
  <c r="AD3357" i="1"/>
  <c r="AV3357" i="1" s="1"/>
  <c r="AT3356" i="1"/>
  <c r="AQ3356" i="1"/>
  <c r="AN3356" i="1"/>
  <c r="AK3356" i="1"/>
  <c r="AH3356" i="1"/>
  <c r="AY3356" i="1"/>
  <c r="BE3356" i="1" s="1"/>
  <c r="AX3356" i="1"/>
  <c r="BD3356" i="1" s="1"/>
  <c r="AD3356" i="1"/>
  <c r="AV3356" i="1" s="1"/>
  <c r="AT3355" i="1"/>
  <c r="AQ3355" i="1"/>
  <c r="AN3355" i="1"/>
  <c r="AK3355" i="1"/>
  <c r="AH3355" i="1"/>
  <c r="AY3355" i="1"/>
  <c r="BE3355" i="1" s="1"/>
  <c r="AT3354" i="1"/>
  <c r="AQ3354" i="1"/>
  <c r="AN3354" i="1"/>
  <c r="AK3354" i="1"/>
  <c r="AH3354" i="1"/>
  <c r="AS3353" i="1"/>
  <c r="AS3352" i="1" s="1"/>
  <c r="AR3353" i="1"/>
  <c r="AR3352" i="1" s="1"/>
  <c r="AP3353" i="1"/>
  <c r="AP3352" i="1" s="1"/>
  <c r="AO3353" i="1"/>
  <c r="AM3353" i="1"/>
  <c r="AM3352" i="1" s="1"/>
  <c r="AL3353" i="1"/>
  <c r="AJ3353" i="1"/>
  <c r="AJ3352" i="1" s="1"/>
  <c r="AI3353" i="1"/>
  <c r="AI3352" i="1" s="1"/>
  <c r="AG3353" i="1"/>
  <c r="AG3352" i="1" s="1"/>
  <c r="AF3353" i="1"/>
  <c r="AF3352" i="1" s="1"/>
  <c r="AB3353" i="1"/>
  <c r="AB3352" i="1" s="1"/>
  <c r="AA3353" i="1"/>
  <c r="AA3352" i="1" s="1"/>
  <c r="Z3353" i="1"/>
  <c r="Z3352" i="1" s="1"/>
  <c r="Y3353" i="1"/>
  <c r="Y3352" i="1" s="1"/>
  <c r="X3353" i="1"/>
  <c r="X3352" i="1" s="1"/>
  <c r="W3353" i="1"/>
  <c r="W3352" i="1" s="1"/>
  <c r="V3353" i="1"/>
  <c r="V3352" i="1" s="1"/>
  <c r="U3353" i="1"/>
  <c r="U3352" i="1" s="1"/>
  <c r="AT3351" i="1"/>
  <c r="AQ3351" i="1"/>
  <c r="AN3351" i="1"/>
  <c r="AK3351" i="1"/>
  <c r="AH3351" i="1"/>
  <c r="AT3350" i="1"/>
  <c r="AQ3350" i="1"/>
  <c r="AN3350" i="1"/>
  <c r="AK3350" i="1"/>
  <c r="AH3350" i="1"/>
  <c r="AD3350" i="1"/>
  <c r="AV3350" i="1" s="1"/>
  <c r="AT3349" i="1"/>
  <c r="AQ3349" i="1"/>
  <c r="AN3349" i="1"/>
  <c r="AK3349" i="1"/>
  <c r="AH3349" i="1"/>
  <c r="AY3349" i="1"/>
  <c r="BE3349" i="1" s="1"/>
  <c r="AX3349" i="1"/>
  <c r="BD3349" i="1" s="1"/>
  <c r="AD3349" i="1"/>
  <c r="AV3349" i="1" s="1"/>
  <c r="AT3348" i="1"/>
  <c r="AQ3348" i="1"/>
  <c r="AN3348" i="1"/>
  <c r="AK3348" i="1"/>
  <c r="AH3348" i="1"/>
  <c r="AT3347" i="1"/>
  <c r="AQ3347" i="1"/>
  <c r="AN3347" i="1"/>
  <c r="AK3347" i="1"/>
  <c r="AH3347" i="1"/>
  <c r="AY3346" i="1"/>
  <c r="BE3346" i="1" s="1"/>
  <c r="AT3346" i="1"/>
  <c r="AQ3346" i="1"/>
  <c r="AN3346" i="1"/>
  <c r="AK3346" i="1"/>
  <c r="AH3346" i="1"/>
  <c r="AD3346" i="1"/>
  <c r="AC3346" i="1"/>
  <c r="AU3346" i="1" s="1"/>
  <c r="AX3346" i="1"/>
  <c r="BD3346" i="1" s="1"/>
  <c r="AT3345" i="1"/>
  <c r="AQ3345" i="1"/>
  <c r="AN3345" i="1"/>
  <c r="AK3345" i="1"/>
  <c r="AH3345" i="1"/>
  <c r="AY3345" i="1"/>
  <c r="BE3345" i="1" s="1"/>
  <c r="AD3345" i="1"/>
  <c r="AV3345" i="1" s="1"/>
  <c r="AT3344" i="1"/>
  <c r="AQ3344" i="1"/>
  <c r="AN3344" i="1"/>
  <c r="AK3344" i="1"/>
  <c r="AH3344" i="1"/>
  <c r="AX3344" i="1"/>
  <c r="BD3344" i="1" s="1"/>
  <c r="AT3343" i="1"/>
  <c r="AQ3343" i="1"/>
  <c r="AN3343" i="1"/>
  <c r="AK3343" i="1"/>
  <c r="AH3343" i="1"/>
  <c r="AX3343" i="1"/>
  <c r="BD3343" i="1" s="1"/>
  <c r="AT3342" i="1"/>
  <c r="AQ3342" i="1"/>
  <c r="AN3342" i="1"/>
  <c r="AK3342" i="1"/>
  <c r="AH3342" i="1"/>
  <c r="AC3342" i="1"/>
  <c r="AD3342" i="1"/>
  <c r="AV3342" i="1" s="1"/>
  <c r="AY3341" i="1"/>
  <c r="BE3341" i="1" s="1"/>
  <c r="AT3341" i="1"/>
  <c r="AQ3341" i="1"/>
  <c r="AN3341" i="1"/>
  <c r="AK3341" i="1"/>
  <c r="AH3341" i="1"/>
  <c r="AC3341" i="1"/>
  <c r="AX3341" i="1"/>
  <c r="BD3341" i="1" s="1"/>
  <c r="AD3341" i="1"/>
  <c r="AV3341" i="1" s="1"/>
  <c r="AT3340" i="1"/>
  <c r="AQ3340" i="1"/>
  <c r="AN3340" i="1"/>
  <c r="AK3340" i="1"/>
  <c r="AH3340" i="1"/>
  <c r="AT3339" i="1"/>
  <c r="AQ3339" i="1"/>
  <c r="AN3339" i="1"/>
  <c r="AK3339" i="1"/>
  <c r="AH3339" i="1"/>
  <c r="AY3339" i="1"/>
  <c r="BE3339" i="1" s="1"/>
  <c r="AX3339" i="1"/>
  <c r="BD3339" i="1" s="1"/>
  <c r="AD3339" i="1"/>
  <c r="AV3339" i="1" s="1"/>
  <c r="AT3338" i="1"/>
  <c r="AQ3338" i="1"/>
  <c r="AN3338" i="1"/>
  <c r="AK3338" i="1"/>
  <c r="AH3338" i="1"/>
  <c r="AX3338" i="1"/>
  <c r="BD3338" i="1" s="1"/>
  <c r="AT3337" i="1"/>
  <c r="AQ3337" i="1"/>
  <c r="AN3337" i="1"/>
  <c r="AK3337" i="1"/>
  <c r="AH3337" i="1"/>
  <c r="AS3336" i="1"/>
  <c r="AR3336" i="1"/>
  <c r="AP3336" i="1"/>
  <c r="AO3336" i="1"/>
  <c r="AM3336" i="1"/>
  <c r="AL3336" i="1"/>
  <c r="AJ3336" i="1"/>
  <c r="AI3336" i="1"/>
  <c r="AG3336" i="1"/>
  <c r="AF3336" i="1"/>
  <c r="AB3336" i="1"/>
  <c r="AA3336" i="1"/>
  <c r="Z3336" i="1"/>
  <c r="Y3336" i="1"/>
  <c r="X3336" i="1"/>
  <c r="W3336" i="1"/>
  <c r="V3336" i="1"/>
  <c r="U3336" i="1"/>
  <c r="AT3335" i="1"/>
  <c r="AQ3335" i="1"/>
  <c r="AN3335" i="1"/>
  <c r="AK3335" i="1"/>
  <c r="AH3335" i="1"/>
  <c r="AC3335" i="1"/>
  <c r="AY3335" i="1"/>
  <c r="BE3335" i="1" s="1"/>
  <c r="AX3335" i="1"/>
  <c r="BD3335" i="1" s="1"/>
  <c r="AD3335" i="1"/>
  <c r="AV3335" i="1" s="1"/>
  <c r="AT3334" i="1"/>
  <c r="AQ3334" i="1"/>
  <c r="AN3334" i="1"/>
  <c r="AK3334" i="1"/>
  <c r="AH3334" i="1"/>
  <c r="AT3333" i="1"/>
  <c r="AQ3333" i="1"/>
  <c r="AN3333" i="1"/>
  <c r="AK3333" i="1"/>
  <c r="AH3333" i="1"/>
  <c r="AY3333" i="1"/>
  <c r="BE3333" i="1" s="1"/>
  <c r="AY3332" i="1"/>
  <c r="BE3332" i="1" s="1"/>
  <c r="AX3332" i="1"/>
  <c r="BD3332" i="1" s="1"/>
  <c r="AT3332" i="1"/>
  <c r="AQ3332" i="1"/>
  <c r="AN3332" i="1"/>
  <c r="AK3332" i="1"/>
  <c r="AH3332" i="1"/>
  <c r="AY3331" i="1"/>
  <c r="BE3331" i="1" s="1"/>
  <c r="AT3331" i="1"/>
  <c r="AQ3331" i="1"/>
  <c r="AN3331" i="1"/>
  <c r="AK3331" i="1"/>
  <c r="AH3331" i="1"/>
  <c r="AC3331" i="1"/>
  <c r="AU3331" i="1" s="1"/>
  <c r="AX3331" i="1"/>
  <c r="BD3331" i="1" s="1"/>
  <c r="AT3330" i="1"/>
  <c r="AQ3330" i="1"/>
  <c r="AN3330" i="1"/>
  <c r="AK3330" i="1"/>
  <c r="AH3330" i="1"/>
  <c r="AX3330" i="1"/>
  <c r="BD3330" i="1" s="1"/>
  <c r="AD3330" i="1"/>
  <c r="AV3330" i="1" s="1"/>
  <c r="AT3329" i="1"/>
  <c r="AQ3329" i="1"/>
  <c r="AN3329" i="1"/>
  <c r="AK3329" i="1"/>
  <c r="AH3329" i="1"/>
  <c r="AD3329" i="1"/>
  <c r="AV3329" i="1" s="1"/>
  <c r="AX3329" i="1"/>
  <c r="BD3329" i="1" s="1"/>
  <c r="AT3328" i="1"/>
  <c r="AQ3328" i="1"/>
  <c r="AN3328" i="1"/>
  <c r="AK3328" i="1"/>
  <c r="AH3328" i="1"/>
  <c r="AY3327" i="1"/>
  <c r="BE3327" i="1" s="1"/>
  <c r="AT3327" i="1"/>
  <c r="AQ3327" i="1"/>
  <c r="AN3327" i="1"/>
  <c r="AK3327" i="1"/>
  <c r="AH3327" i="1"/>
  <c r="AX3327" i="1"/>
  <c r="BD3327" i="1" s="1"/>
  <c r="AD3327" i="1"/>
  <c r="AV3327" i="1" s="1"/>
  <c r="AT3326" i="1"/>
  <c r="AQ3326" i="1"/>
  <c r="AN3326" i="1"/>
  <c r="AK3326" i="1"/>
  <c r="AH3326" i="1"/>
  <c r="AY3326" i="1"/>
  <c r="BE3326" i="1" s="1"/>
  <c r="AT3325" i="1"/>
  <c r="AQ3325" i="1"/>
  <c r="AN3325" i="1"/>
  <c r="AK3325" i="1"/>
  <c r="AH3325" i="1"/>
  <c r="AX3325" i="1"/>
  <c r="BD3325" i="1" s="1"/>
  <c r="AT3324" i="1"/>
  <c r="AQ3324" i="1"/>
  <c r="AN3324" i="1"/>
  <c r="AK3324" i="1"/>
  <c r="AH3324" i="1"/>
  <c r="AY3323" i="1"/>
  <c r="BE3323" i="1" s="1"/>
  <c r="AT3323" i="1"/>
  <c r="AQ3323" i="1"/>
  <c r="AN3323" i="1"/>
  <c r="AK3323" i="1"/>
  <c r="AH3323" i="1"/>
  <c r="AC3323" i="1"/>
  <c r="AX3323" i="1"/>
  <c r="BD3323" i="1" s="1"/>
  <c r="AD3323" i="1"/>
  <c r="AV3323" i="1" s="1"/>
  <c r="AT3322" i="1"/>
  <c r="AQ3322" i="1"/>
  <c r="AN3322" i="1"/>
  <c r="AK3322" i="1"/>
  <c r="AH3322" i="1"/>
  <c r="AT3321" i="1"/>
  <c r="AQ3321" i="1"/>
  <c r="AN3321" i="1"/>
  <c r="AK3321" i="1"/>
  <c r="AH3321" i="1"/>
  <c r="AT3320" i="1"/>
  <c r="AQ3320" i="1"/>
  <c r="AN3320" i="1"/>
  <c r="AK3320" i="1"/>
  <c r="AH3320" i="1"/>
  <c r="AY3320" i="1"/>
  <c r="BE3320" i="1" s="1"/>
  <c r="AX3320" i="1"/>
  <c r="BD3320" i="1" s="1"/>
  <c r="AD3320" i="1"/>
  <c r="AV3320" i="1" s="1"/>
  <c r="AY3319" i="1"/>
  <c r="BE3319" i="1" s="1"/>
  <c r="AT3319" i="1"/>
  <c r="AQ3319" i="1"/>
  <c r="AN3319" i="1"/>
  <c r="AK3319" i="1"/>
  <c r="AH3319" i="1"/>
  <c r="AC3319" i="1"/>
  <c r="AU3319" i="1" s="1"/>
  <c r="AX3319" i="1"/>
  <c r="BD3319" i="1" s="1"/>
  <c r="AT3318" i="1"/>
  <c r="AQ3318" i="1"/>
  <c r="AN3318" i="1"/>
  <c r="AK3318" i="1"/>
  <c r="AH3318" i="1"/>
  <c r="AD3318" i="1"/>
  <c r="AV3318" i="1" s="1"/>
  <c r="AT3317" i="1"/>
  <c r="AQ3317" i="1"/>
  <c r="AN3317" i="1"/>
  <c r="AK3317" i="1"/>
  <c r="AH3317" i="1"/>
  <c r="AT3316" i="1"/>
  <c r="AQ3316" i="1"/>
  <c r="AN3316" i="1"/>
  <c r="AK3316" i="1"/>
  <c r="AH3316" i="1"/>
  <c r="AC3316" i="1"/>
  <c r="AU3316" i="1" s="1"/>
  <c r="AY3316" i="1"/>
  <c r="BE3316" i="1" s="1"/>
  <c r="AD3316" i="1"/>
  <c r="AV3316" i="1" s="1"/>
  <c r="AT3315" i="1"/>
  <c r="AQ3315" i="1"/>
  <c r="AN3315" i="1"/>
  <c r="AK3315" i="1"/>
  <c r="AH3315" i="1"/>
  <c r="AD3315" i="1"/>
  <c r="AV3315" i="1" s="1"/>
  <c r="AY3315" i="1"/>
  <c r="BE3315" i="1" s="1"/>
  <c r="AX3315" i="1"/>
  <c r="BD3315" i="1" s="1"/>
  <c r="AT3314" i="1"/>
  <c r="AQ3314" i="1"/>
  <c r="AN3314" i="1"/>
  <c r="AK3314" i="1"/>
  <c r="AH3314" i="1"/>
  <c r="AX3314" i="1"/>
  <c r="BD3314" i="1" s="1"/>
  <c r="AT3313" i="1"/>
  <c r="AQ3313" i="1"/>
  <c r="AN3313" i="1"/>
  <c r="AK3313" i="1"/>
  <c r="AH3313" i="1"/>
  <c r="AT3312" i="1"/>
  <c r="AQ3312" i="1"/>
  <c r="AN3312" i="1"/>
  <c r="AK3312" i="1"/>
  <c r="AH3312" i="1"/>
  <c r="AY3312" i="1"/>
  <c r="BE3312" i="1" s="1"/>
  <c r="AD3312" i="1"/>
  <c r="AV3312" i="1" s="1"/>
  <c r="AX3311" i="1"/>
  <c r="BD3311" i="1" s="1"/>
  <c r="AT3311" i="1"/>
  <c r="AQ3311" i="1"/>
  <c r="AN3311" i="1"/>
  <c r="AK3311" i="1"/>
  <c r="AH3311" i="1"/>
  <c r="AD3311" i="1"/>
  <c r="AV3311" i="1" s="1"/>
  <c r="AC3311" i="1"/>
  <c r="AU3311" i="1" s="1"/>
  <c r="AY3311" i="1"/>
  <c r="BE3311" i="1" s="1"/>
  <c r="AT3310" i="1"/>
  <c r="AQ3310" i="1"/>
  <c r="AN3310" i="1"/>
  <c r="AK3310" i="1"/>
  <c r="AH3310" i="1"/>
  <c r="AD3310" i="1"/>
  <c r="AV3310" i="1" s="1"/>
  <c r="AX3310" i="1"/>
  <c r="BD3310" i="1" s="1"/>
  <c r="AT3309" i="1"/>
  <c r="AQ3309" i="1"/>
  <c r="AN3309" i="1"/>
  <c r="AK3309" i="1"/>
  <c r="AH3309" i="1"/>
  <c r="AY3309" i="1"/>
  <c r="BE3309" i="1" s="1"/>
  <c r="AX3308" i="1"/>
  <c r="BD3308" i="1" s="1"/>
  <c r="AT3308" i="1"/>
  <c r="AQ3308" i="1"/>
  <c r="AN3308" i="1"/>
  <c r="AK3308" i="1"/>
  <c r="AH3308" i="1"/>
  <c r="AD3308" i="1"/>
  <c r="AV3308" i="1" s="1"/>
  <c r="AC3308" i="1"/>
  <c r="AY3308" i="1"/>
  <c r="BE3308" i="1" s="1"/>
  <c r="AT3307" i="1"/>
  <c r="AQ3307" i="1"/>
  <c r="AN3307" i="1"/>
  <c r="AK3307" i="1"/>
  <c r="AH3307" i="1"/>
  <c r="AY3307" i="1"/>
  <c r="BE3307" i="1" s="1"/>
  <c r="AS3306" i="1"/>
  <c r="AR3306" i="1"/>
  <c r="AR3305" i="1" s="1"/>
  <c r="AP3306" i="1"/>
  <c r="AO3306" i="1"/>
  <c r="AM3306" i="1"/>
  <c r="AL3306" i="1"/>
  <c r="AL3305" i="1" s="1"/>
  <c r="AJ3306" i="1"/>
  <c r="AI3306" i="1"/>
  <c r="AG3306" i="1"/>
  <c r="AF3306" i="1"/>
  <c r="AB3306" i="1"/>
  <c r="AA3306" i="1"/>
  <c r="Z3306" i="1"/>
  <c r="Y3306" i="1"/>
  <c r="Y3305" i="1" s="1"/>
  <c r="X3306" i="1"/>
  <c r="W3306" i="1"/>
  <c r="V3306" i="1"/>
  <c r="U3306" i="1"/>
  <c r="U3305" i="1" s="1"/>
  <c r="AT3304" i="1"/>
  <c r="AQ3304" i="1"/>
  <c r="AN3304" i="1"/>
  <c r="AK3304" i="1"/>
  <c r="AH3304" i="1"/>
  <c r="AY3304" i="1"/>
  <c r="BE3304" i="1" s="1"/>
  <c r="AD3304" i="1"/>
  <c r="AV3304" i="1" s="1"/>
  <c r="AT3303" i="1"/>
  <c r="AQ3303" i="1"/>
  <c r="AN3303" i="1"/>
  <c r="AK3303" i="1"/>
  <c r="AH3303" i="1"/>
  <c r="AX3302" i="1"/>
  <c r="BD3302" i="1" s="1"/>
  <c r="AT3302" i="1"/>
  <c r="AQ3302" i="1"/>
  <c r="AN3302" i="1"/>
  <c r="AK3302" i="1"/>
  <c r="AH3302" i="1"/>
  <c r="AY3302" i="1"/>
  <c r="BE3302" i="1" s="1"/>
  <c r="AD3302" i="1"/>
  <c r="AV3302" i="1" s="1"/>
  <c r="AT3301" i="1"/>
  <c r="AQ3301" i="1"/>
  <c r="AN3301" i="1"/>
  <c r="AK3301" i="1"/>
  <c r="AH3301" i="1"/>
  <c r="AT3300" i="1"/>
  <c r="AQ3300" i="1"/>
  <c r="AN3300" i="1"/>
  <c r="AK3300" i="1"/>
  <c r="AH3300" i="1"/>
  <c r="AT3299" i="1"/>
  <c r="AQ3299" i="1"/>
  <c r="AN3299" i="1"/>
  <c r="AK3299" i="1"/>
  <c r="AH3299" i="1"/>
  <c r="AC3299" i="1"/>
  <c r="AU3299" i="1" s="1"/>
  <c r="AY3299" i="1"/>
  <c r="BE3299" i="1" s="1"/>
  <c r="AS3298" i="1"/>
  <c r="AR3298" i="1"/>
  <c r="AP3298" i="1"/>
  <c r="AO3298" i="1"/>
  <c r="AM3298" i="1"/>
  <c r="AL3298" i="1"/>
  <c r="AJ3298" i="1"/>
  <c r="AI3298" i="1"/>
  <c r="AG3298" i="1"/>
  <c r="AF3298" i="1"/>
  <c r="AB3298" i="1"/>
  <c r="AA3298" i="1"/>
  <c r="Z3298" i="1"/>
  <c r="Y3298" i="1"/>
  <c r="X3298" i="1"/>
  <c r="W3298" i="1"/>
  <c r="V3298" i="1"/>
  <c r="U3298" i="1"/>
  <c r="AT3297" i="1"/>
  <c r="AQ3297" i="1"/>
  <c r="AN3297" i="1"/>
  <c r="AK3297" i="1"/>
  <c r="AH3297" i="1"/>
  <c r="AY3297" i="1"/>
  <c r="BE3297" i="1" s="1"/>
  <c r="AT3296" i="1"/>
  <c r="AQ3296" i="1"/>
  <c r="AN3296" i="1"/>
  <c r="AK3296" i="1"/>
  <c r="AH3296" i="1"/>
  <c r="AT3295" i="1"/>
  <c r="AQ3295" i="1"/>
  <c r="AN3295" i="1"/>
  <c r="AK3295" i="1"/>
  <c r="AH3295" i="1"/>
  <c r="AC3295" i="1"/>
  <c r="AU3295" i="1" s="1"/>
  <c r="AY3295" i="1"/>
  <c r="BE3295" i="1" s="1"/>
  <c r="AX3295" i="1"/>
  <c r="BD3295" i="1" s="1"/>
  <c r="AD3295" i="1"/>
  <c r="AV3295" i="1" s="1"/>
  <c r="AT3294" i="1"/>
  <c r="AQ3294" i="1"/>
  <c r="AN3294" i="1"/>
  <c r="AK3294" i="1"/>
  <c r="AH3294" i="1"/>
  <c r="AD3294" i="1"/>
  <c r="AV3294" i="1" s="1"/>
  <c r="AT3293" i="1"/>
  <c r="AQ3293" i="1"/>
  <c r="AN3293" i="1"/>
  <c r="AK3293" i="1"/>
  <c r="AH3293" i="1"/>
  <c r="AC3293" i="1"/>
  <c r="AX3293" i="1"/>
  <c r="BD3293" i="1" s="1"/>
  <c r="AY3292" i="1"/>
  <c r="BE3292" i="1" s="1"/>
  <c r="AT3292" i="1"/>
  <c r="AQ3292" i="1"/>
  <c r="AN3292" i="1"/>
  <c r="AK3292" i="1"/>
  <c r="AH3292" i="1"/>
  <c r="AX3292" i="1"/>
  <c r="BD3292" i="1" s="1"/>
  <c r="AD3292" i="1"/>
  <c r="AV3292" i="1" s="1"/>
  <c r="AC3292" i="1"/>
  <c r="AT3291" i="1"/>
  <c r="AQ3291" i="1"/>
  <c r="AN3291" i="1"/>
  <c r="AK3291" i="1"/>
  <c r="AH3291" i="1"/>
  <c r="AD3291" i="1"/>
  <c r="AV3291" i="1" s="1"/>
  <c r="AT3290" i="1"/>
  <c r="AQ3290" i="1"/>
  <c r="AN3290" i="1"/>
  <c r="AK3290" i="1"/>
  <c r="AH3290" i="1"/>
  <c r="AX3290" i="1"/>
  <c r="BD3290" i="1" s="1"/>
  <c r="AD3290" i="1"/>
  <c r="AV3290" i="1" s="1"/>
  <c r="AC3290" i="1"/>
  <c r="AT3289" i="1"/>
  <c r="AQ3289" i="1"/>
  <c r="AN3289" i="1"/>
  <c r="AK3289" i="1"/>
  <c r="AH3289" i="1"/>
  <c r="AX3289" i="1"/>
  <c r="BD3289" i="1" s="1"/>
  <c r="AS3288" i="1"/>
  <c r="AR3288" i="1"/>
  <c r="AP3288" i="1"/>
  <c r="AO3288" i="1"/>
  <c r="AM3288" i="1"/>
  <c r="AL3288" i="1"/>
  <c r="AJ3288" i="1"/>
  <c r="AJ3287" i="1" s="1"/>
  <c r="AI3288" i="1"/>
  <c r="AG3288" i="1"/>
  <c r="AF3288" i="1"/>
  <c r="AB3288" i="1"/>
  <c r="AA3288" i="1"/>
  <c r="Z3288" i="1"/>
  <c r="Y3288" i="1"/>
  <c r="X3288" i="1"/>
  <c r="W3288" i="1"/>
  <c r="V3288" i="1"/>
  <c r="U3288" i="1"/>
  <c r="AT3286" i="1"/>
  <c r="AQ3286" i="1"/>
  <c r="AN3286" i="1"/>
  <c r="AK3286" i="1"/>
  <c r="AH3286" i="1"/>
  <c r="AD3286" i="1"/>
  <c r="AV3286" i="1" s="1"/>
  <c r="AY3285" i="1"/>
  <c r="BE3285" i="1" s="1"/>
  <c r="AT3285" i="1"/>
  <c r="AQ3285" i="1"/>
  <c r="AN3285" i="1"/>
  <c r="AK3285" i="1"/>
  <c r="AH3285" i="1"/>
  <c r="AD3285" i="1"/>
  <c r="AV3285" i="1" s="1"/>
  <c r="AT3284" i="1"/>
  <c r="AQ3284" i="1"/>
  <c r="AN3284" i="1"/>
  <c r="AK3284" i="1"/>
  <c r="AH3284" i="1"/>
  <c r="AT3283" i="1"/>
  <c r="AQ3283" i="1"/>
  <c r="AN3283" i="1"/>
  <c r="AK3283" i="1"/>
  <c r="AH3283" i="1"/>
  <c r="AT3282" i="1"/>
  <c r="AQ3282" i="1"/>
  <c r="AN3282" i="1"/>
  <c r="AK3282" i="1"/>
  <c r="AH3282" i="1"/>
  <c r="AT3281" i="1"/>
  <c r="AQ3281" i="1"/>
  <c r="AN3281" i="1"/>
  <c r="AK3281" i="1"/>
  <c r="AH3281" i="1"/>
  <c r="AY3281" i="1"/>
  <c r="BE3281" i="1" s="1"/>
  <c r="AT3280" i="1"/>
  <c r="AQ3280" i="1"/>
  <c r="AN3280" i="1"/>
  <c r="AK3280" i="1"/>
  <c r="AH3280" i="1"/>
  <c r="AT3279" i="1"/>
  <c r="AQ3279" i="1"/>
  <c r="AN3279" i="1"/>
  <c r="AK3279" i="1"/>
  <c r="AH3279" i="1"/>
  <c r="AY3279" i="1"/>
  <c r="BE3279" i="1" s="1"/>
  <c r="AD3279" i="1"/>
  <c r="AV3279" i="1" s="1"/>
  <c r="AT3278" i="1"/>
  <c r="AQ3278" i="1"/>
  <c r="AN3278" i="1"/>
  <c r="AK3278" i="1"/>
  <c r="AH3278" i="1"/>
  <c r="AD3278" i="1"/>
  <c r="AV3278" i="1" s="1"/>
  <c r="AY3277" i="1"/>
  <c r="BE3277" i="1" s="1"/>
  <c r="AT3277" i="1"/>
  <c r="AQ3277" i="1"/>
  <c r="AN3277" i="1"/>
  <c r="AK3277" i="1"/>
  <c r="AH3277" i="1"/>
  <c r="AD3277" i="1"/>
  <c r="AV3277" i="1" s="1"/>
  <c r="AT3276" i="1"/>
  <c r="AQ3276" i="1"/>
  <c r="AN3276" i="1"/>
  <c r="AK3276" i="1"/>
  <c r="AH3276" i="1"/>
  <c r="AT3275" i="1"/>
  <c r="AQ3275" i="1"/>
  <c r="AN3275" i="1"/>
  <c r="AK3275" i="1"/>
  <c r="AH3275" i="1"/>
  <c r="AY3275" i="1"/>
  <c r="BE3275" i="1" s="1"/>
  <c r="AD3275" i="1"/>
  <c r="AV3275" i="1" s="1"/>
  <c r="AT3274" i="1"/>
  <c r="AQ3274" i="1"/>
  <c r="AN3274" i="1"/>
  <c r="AK3274" i="1"/>
  <c r="AH3274" i="1"/>
  <c r="AS3273" i="1"/>
  <c r="AR3273" i="1"/>
  <c r="AP3273" i="1"/>
  <c r="AO3273" i="1"/>
  <c r="AM3273" i="1"/>
  <c r="AL3273" i="1"/>
  <c r="AJ3273" i="1"/>
  <c r="AI3273" i="1"/>
  <c r="AG3273" i="1"/>
  <c r="AF3273" i="1"/>
  <c r="AB3273" i="1"/>
  <c r="AA3273" i="1"/>
  <c r="Z3273" i="1"/>
  <c r="Y3273" i="1"/>
  <c r="X3273" i="1"/>
  <c r="W3273" i="1"/>
  <c r="V3273" i="1"/>
  <c r="U3273" i="1"/>
  <c r="AT3272" i="1"/>
  <c r="AQ3272" i="1"/>
  <c r="AN3272" i="1"/>
  <c r="AK3272" i="1"/>
  <c r="AH3272" i="1"/>
  <c r="AY3271" i="1"/>
  <c r="BE3271" i="1" s="1"/>
  <c r="AT3271" i="1"/>
  <c r="AQ3271" i="1"/>
  <c r="AN3271" i="1"/>
  <c r="AK3271" i="1"/>
  <c r="AH3271" i="1"/>
  <c r="AX3271" i="1"/>
  <c r="BD3271" i="1" s="1"/>
  <c r="AY3270" i="1"/>
  <c r="BE3270" i="1" s="1"/>
  <c r="AT3270" i="1"/>
  <c r="AQ3270" i="1"/>
  <c r="AN3270" i="1"/>
  <c r="AK3270" i="1"/>
  <c r="AH3270" i="1"/>
  <c r="AX3270" i="1"/>
  <c r="BD3270" i="1" s="1"/>
  <c r="AY3269" i="1"/>
  <c r="BE3269" i="1" s="1"/>
  <c r="AT3269" i="1"/>
  <c r="AQ3269" i="1"/>
  <c r="AN3269" i="1"/>
  <c r="AK3269" i="1"/>
  <c r="AH3269" i="1"/>
  <c r="AX3269" i="1"/>
  <c r="BD3269" i="1" s="1"/>
  <c r="AT3268" i="1"/>
  <c r="AQ3268" i="1"/>
  <c r="AN3268" i="1"/>
  <c r="AK3268" i="1"/>
  <c r="AH3268" i="1"/>
  <c r="AY3268" i="1"/>
  <c r="BE3268" i="1" s="1"/>
  <c r="AX3268" i="1"/>
  <c r="BD3268" i="1" s="1"/>
  <c r="AT3267" i="1"/>
  <c r="AQ3267" i="1"/>
  <c r="AN3267" i="1"/>
  <c r="AK3267" i="1"/>
  <c r="AH3267" i="1"/>
  <c r="AY3267" i="1"/>
  <c r="BE3267" i="1" s="1"/>
  <c r="AX3267" i="1"/>
  <c r="BD3267" i="1" s="1"/>
  <c r="AT3266" i="1"/>
  <c r="AQ3266" i="1"/>
  <c r="AN3266" i="1"/>
  <c r="AK3266" i="1"/>
  <c r="AH3266" i="1"/>
  <c r="AX3266" i="1"/>
  <c r="BD3266" i="1" s="1"/>
  <c r="AY3265" i="1"/>
  <c r="BE3265" i="1" s="1"/>
  <c r="AT3265" i="1"/>
  <c r="AQ3265" i="1"/>
  <c r="AN3265" i="1"/>
  <c r="AK3265" i="1"/>
  <c r="AH3265" i="1"/>
  <c r="AX3265" i="1"/>
  <c r="BD3265" i="1" s="1"/>
  <c r="AC3265" i="1"/>
  <c r="AU3265" i="1" s="1"/>
  <c r="AT3264" i="1"/>
  <c r="AQ3264" i="1"/>
  <c r="AN3264" i="1"/>
  <c r="AK3264" i="1"/>
  <c r="AH3264" i="1"/>
  <c r="AT3263" i="1"/>
  <c r="AQ3263" i="1"/>
  <c r="AN3263" i="1"/>
  <c r="AK3263" i="1"/>
  <c r="AH3263" i="1"/>
  <c r="AC3263" i="1"/>
  <c r="AU3263" i="1" s="1"/>
  <c r="AY3263" i="1"/>
  <c r="BE3263" i="1" s="1"/>
  <c r="AX3263" i="1"/>
  <c r="BD3263" i="1" s="1"/>
  <c r="AT3262" i="1"/>
  <c r="AQ3262" i="1"/>
  <c r="AN3262" i="1"/>
  <c r="AK3262" i="1"/>
  <c r="AH3262" i="1"/>
  <c r="AT3261" i="1"/>
  <c r="AQ3261" i="1"/>
  <c r="AN3261" i="1"/>
  <c r="AK3261" i="1"/>
  <c r="AH3261" i="1"/>
  <c r="AT3260" i="1"/>
  <c r="AQ3260" i="1"/>
  <c r="AN3260" i="1"/>
  <c r="AK3260" i="1"/>
  <c r="AH3260" i="1"/>
  <c r="AY3260" i="1"/>
  <c r="BE3260" i="1" s="1"/>
  <c r="AX3260" i="1"/>
  <c r="BD3260" i="1" s="1"/>
  <c r="AY3259" i="1"/>
  <c r="BE3259" i="1" s="1"/>
  <c r="AX3259" i="1"/>
  <c r="BD3259" i="1" s="1"/>
  <c r="AT3259" i="1"/>
  <c r="AQ3259" i="1"/>
  <c r="AN3259" i="1"/>
  <c r="AK3259" i="1"/>
  <c r="AH3259" i="1"/>
  <c r="AC3259" i="1"/>
  <c r="AU3259" i="1" s="1"/>
  <c r="AY3258" i="1"/>
  <c r="BE3258" i="1" s="1"/>
  <c r="AX3258" i="1"/>
  <c r="BD3258" i="1" s="1"/>
  <c r="AT3258" i="1"/>
  <c r="AQ3258" i="1"/>
  <c r="AN3258" i="1"/>
  <c r="AK3258" i="1"/>
  <c r="AH3258" i="1"/>
  <c r="AC3258" i="1"/>
  <c r="AU3258" i="1" s="1"/>
  <c r="AT3257" i="1"/>
  <c r="AQ3257" i="1"/>
  <c r="AN3257" i="1"/>
  <c r="AK3257" i="1"/>
  <c r="AH3257" i="1"/>
  <c r="AY3257" i="1"/>
  <c r="BE3257" i="1" s="1"/>
  <c r="AX3257" i="1"/>
  <c r="BD3257" i="1" s="1"/>
  <c r="AC3257" i="1"/>
  <c r="AT3256" i="1"/>
  <c r="AQ3256" i="1"/>
  <c r="AN3256" i="1"/>
  <c r="AK3256" i="1"/>
  <c r="AH3256" i="1"/>
  <c r="AX3255" i="1"/>
  <c r="BD3255" i="1" s="1"/>
  <c r="AT3255" i="1"/>
  <c r="AQ3255" i="1"/>
  <c r="AN3255" i="1"/>
  <c r="AK3255" i="1"/>
  <c r="AH3255" i="1"/>
  <c r="AY3255" i="1"/>
  <c r="BE3255" i="1" s="1"/>
  <c r="AC3255" i="1"/>
  <c r="AU3255" i="1" s="1"/>
  <c r="AT3254" i="1"/>
  <c r="AQ3254" i="1"/>
  <c r="AN3254" i="1"/>
  <c r="AK3254" i="1"/>
  <c r="AH3254" i="1"/>
  <c r="AY3254" i="1"/>
  <c r="BE3254" i="1" s="1"/>
  <c r="AX3254" i="1"/>
  <c r="BD3254" i="1" s="1"/>
  <c r="AT3253" i="1"/>
  <c r="AQ3253" i="1"/>
  <c r="AN3253" i="1"/>
  <c r="AK3253" i="1"/>
  <c r="AH3253" i="1"/>
  <c r="AX3253" i="1"/>
  <c r="BD3253" i="1" s="1"/>
  <c r="AT3252" i="1"/>
  <c r="AQ3252" i="1"/>
  <c r="AN3252" i="1"/>
  <c r="AK3252" i="1"/>
  <c r="AH3252" i="1"/>
  <c r="AX3252" i="1"/>
  <c r="BD3252" i="1" s="1"/>
  <c r="AX3251" i="1"/>
  <c r="BD3251" i="1" s="1"/>
  <c r="AT3251" i="1"/>
  <c r="AQ3251" i="1"/>
  <c r="AN3251" i="1"/>
  <c r="AK3251" i="1"/>
  <c r="AH3251" i="1"/>
  <c r="AC3251" i="1"/>
  <c r="AU3251" i="1" s="1"/>
  <c r="AY3251" i="1"/>
  <c r="BE3251" i="1" s="1"/>
  <c r="AS3250" i="1"/>
  <c r="AR3250" i="1"/>
  <c r="AP3250" i="1"/>
  <c r="AO3250" i="1"/>
  <c r="AM3250" i="1"/>
  <c r="AL3250" i="1"/>
  <c r="AJ3250" i="1"/>
  <c r="AI3250" i="1"/>
  <c r="AG3250" i="1"/>
  <c r="AF3250" i="1"/>
  <c r="AB3250" i="1"/>
  <c r="AA3250" i="1"/>
  <c r="Z3250" i="1"/>
  <c r="Y3250" i="1"/>
  <c r="X3250" i="1"/>
  <c r="W3250" i="1"/>
  <c r="V3250" i="1"/>
  <c r="U3250" i="1"/>
  <c r="AT3249" i="1"/>
  <c r="AQ3249" i="1"/>
  <c r="AN3249" i="1"/>
  <c r="AK3249" i="1"/>
  <c r="AH3249" i="1"/>
  <c r="AX3249" i="1"/>
  <c r="BD3249" i="1" s="1"/>
  <c r="AT3248" i="1"/>
  <c r="AQ3248" i="1"/>
  <c r="AN3248" i="1"/>
  <c r="AK3248" i="1"/>
  <c r="AH3248" i="1"/>
  <c r="AY3248" i="1"/>
  <c r="BE3248" i="1" s="1"/>
  <c r="AD3248" i="1"/>
  <c r="AV3248" i="1" s="1"/>
  <c r="AT3247" i="1"/>
  <c r="AQ3247" i="1"/>
  <c r="AN3247" i="1"/>
  <c r="AK3247" i="1"/>
  <c r="AH3247" i="1"/>
  <c r="AY3247" i="1"/>
  <c r="BE3247" i="1" s="1"/>
  <c r="AT3246" i="1"/>
  <c r="AQ3246" i="1"/>
  <c r="AN3246" i="1"/>
  <c r="AK3246" i="1"/>
  <c r="AH3246" i="1"/>
  <c r="AS3245" i="1"/>
  <c r="AR3245" i="1"/>
  <c r="AP3245" i="1"/>
  <c r="AO3245" i="1"/>
  <c r="AM3245" i="1"/>
  <c r="AL3245" i="1"/>
  <c r="AJ3245" i="1"/>
  <c r="AI3245" i="1"/>
  <c r="AG3245" i="1"/>
  <c r="AF3245" i="1"/>
  <c r="AB3245" i="1"/>
  <c r="AA3245" i="1"/>
  <c r="Z3245" i="1"/>
  <c r="Y3245" i="1"/>
  <c r="X3245" i="1"/>
  <c r="W3245" i="1"/>
  <c r="V3245" i="1"/>
  <c r="U3245" i="1"/>
  <c r="AT3244" i="1"/>
  <c r="AQ3244" i="1"/>
  <c r="AN3244" i="1"/>
  <c r="AK3244" i="1"/>
  <c r="AH3244" i="1"/>
  <c r="AD3244" i="1"/>
  <c r="AV3244" i="1" s="1"/>
  <c r="AT3243" i="1"/>
  <c r="AQ3243" i="1"/>
  <c r="AN3243" i="1"/>
  <c r="AK3243" i="1"/>
  <c r="AH3243" i="1"/>
  <c r="AY3243" i="1"/>
  <c r="BE3243" i="1" s="1"/>
  <c r="AT3242" i="1"/>
  <c r="AQ3242" i="1"/>
  <c r="AN3242" i="1"/>
  <c r="AK3242" i="1"/>
  <c r="AH3242" i="1"/>
  <c r="AX3242" i="1"/>
  <c r="BD3242" i="1" s="1"/>
  <c r="AT3241" i="1"/>
  <c r="AQ3241" i="1"/>
  <c r="AN3241" i="1"/>
  <c r="AK3241" i="1"/>
  <c r="AH3241" i="1"/>
  <c r="AT3240" i="1"/>
  <c r="AQ3240" i="1"/>
  <c r="AN3240" i="1"/>
  <c r="AK3240" i="1"/>
  <c r="AH3240" i="1"/>
  <c r="AY3240" i="1"/>
  <c r="BE3240" i="1" s="1"/>
  <c r="AX3240" i="1"/>
  <c r="BD3240" i="1" s="1"/>
  <c r="AX3239" i="1"/>
  <c r="BD3239" i="1" s="1"/>
  <c r="AT3239" i="1"/>
  <c r="AQ3239" i="1"/>
  <c r="AN3239" i="1"/>
  <c r="AK3239" i="1"/>
  <c r="AH3239" i="1"/>
  <c r="AC3239" i="1"/>
  <c r="AY3239" i="1"/>
  <c r="BE3239" i="1" s="1"/>
  <c r="AD3239" i="1"/>
  <c r="AV3239" i="1" s="1"/>
  <c r="AY3238" i="1"/>
  <c r="BE3238" i="1" s="1"/>
  <c r="AT3238" i="1"/>
  <c r="AQ3238" i="1"/>
  <c r="AN3238" i="1"/>
  <c r="AK3238" i="1"/>
  <c r="AH3238" i="1"/>
  <c r="AX3238" i="1"/>
  <c r="BD3238" i="1" s="1"/>
  <c r="AC3238" i="1"/>
  <c r="AD3238" i="1"/>
  <c r="AV3238" i="1" s="1"/>
  <c r="AX3237" i="1"/>
  <c r="BD3237" i="1" s="1"/>
  <c r="AT3237" i="1"/>
  <c r="AQ3237" i="1"/>
  <c r="AN3237" i="1"/>
  <c r="AK3237" i="1"/>
  <c r="AH3237" i="1"/>
  <c r="AY3237" i="1"/>
  <c r="BE3237" i="1" s="1"/>
  <c r="AD3237" i="1"/>
  <c r="AV3237" i="1" s="1"/>
  <c r="AC3237" i="1"/>
  <c r="AX3236" i="1"/>
  <c r="BD3236" i="1" s="1"/>
  <c r="AT3236" i="1"/>
  <c r="AQ3236" i="1"/>
  <c r="AN3236" i="1"/>
  <c r="AK3236" i="1"/>
  <c r="AH3236" i="1"/>
  <c r="AD3236" i="1"/>
  <c r="AV3236" i="1" s="1"/>
  <c r="AT3235" i="1"/>
  <c r="AQ3235" i="1"/>
  <c r="AN3235" i="1"/>
  <c r="AK3235" i="1"/>
  <c r="AH3235" i="1"/>
  <c r="AC3235" i="1"/>
  <c r="AX3235" i="1"/>
  <c r="BD3235" i="1" s="1"/>
  <c r="AD3235" i="1"/>
  <c r="AV3235" i="1" s="1"/>
  <c r="AT3234" i="1"/>
  <c r="AQ3234" i="1"/>
  <c r="AN3234" i="1"/>
  <c r="AK3234" i="1"/>
  <c r="AH3234" i="1"/>
  <c r="AC3234" i="1"/>
  <c r="AX3234" i="1"/>
  <c r="BD3234" i="1" s="1"/>
  <c r="AD3234" i="1"/>
  <c r="AV3234" i="1" s="1"/>
  <c r="AT3233" i="1"/>
  <c r="AQ3233" i="1"/>
  <c r="AN3233" i="1"/>
  <c r="AK3233" i="1"/>
  <c r="AH3233" i="1"/>
  <c r="AY3233" i="1"/>
  <c r="BE3233" i="1" s="1"/>
  <c r="AX3233" i="1"/>
  <c r="BD3233" i="1" s="1"/>
  <c r="AT3232" i="1"/>
  <c r="AQ3232" i="1"/>
  <c r="AN3232" i="1"/>
  <c r="AK3232" i="1"/>
  <c r="AH3232" i="1"/>
  <c r="AT3231" i="1"/>
  <c r="AQ3231" i="1"/>
  <c r="AN3231" i="1"/>
  <c r="AK3231" i="1"/>
  <c r="AH3231" i="1"/>
  <c r="AY3231" i="1"/>
  <c r="BE3231" i="1" s="1"/>
  <c r="AX3231" i="1"/>
  <c r="BD3231" i="1" s="1"/>
  <c r="AT3230" i="1"/>
  <c r="AQ3230" i="1"/>
  <c r="AN3230" i="1"/>
  <c r="AK3230" i="1"/>
  <c r="AH3230" i="1"/>
  <c r="AX3230" i="1"/>
  <c r="BD3230" i="1" s="1"/>
  <c r="AD3230" i="1"/>
  <c r="AV3230" i="1" s="1"/>
  <c r="AT3229" i="1"/>
  <c r="AQ3229" i="1"/>
  <c r="AN3229" i="1"/>
  <c r="AK3229" i="1"/>
  <c r="AH3229" i="1"/>
  <c r="AY3229" i="1"/>
  <c r="BE3229" i="1" s="1"/>
  <c r="AX3229" i="1"/>
  <c r="BD3229" i="1" s="1"/>
  <c r="AY3228" i="1"/>
  <c r="BE3228" i="1" s="1"/>
  <c r="AT3228" i="1"/>
  <c r="AQ3228" i="1"/>
  <c r="AN3228" i="1"/>
  <c r="AK3228" i="1"/>
  <c r="AH3228" i="1"/>
  <c r="AX3228" i="1"/>
  <c r="BD3228" i="1" s="1"/>
  <c r="AX3227" i="1"/>
  <c r="BD3227" i="1" s="1"/>
  <c r="AT3227" i="1"/>
  <c r="AQ3227" i="1"/>
  <c r="AN3227" i="1"/>
  <c r="AK3227" i="1"/>
  <c r="AH3227" i="1"/>
  <c r="AC3227" i="1"/>
  <c r="AY3226" i="1"/>
  <c r="BE3226" i="1" s="1"/>
  <c r="AX3226" i="1"/>
  <c r="BD3226" i="1" s="1"/>
  <c r="AT3226" i="1"/>
  <c r="AQ3226" i="1"/>
  <c r="AN3226" i="1"/>
  <c r="AK3226" i="1"/>
  <c r="AH3226" i="1"/>
  <c r="AX3225" i="1"/>
  <c r="BD3225" i="1" s="1"/>
  <c r="AT3225" i="1"/>
  <c r="AQ3225" i="1"/>
  <c r="AN3225" i="1"/>
  <c r="AK3225" i="1"/>
  <c r="AH3225" i="1"/>
  <c r="AC3225" i="1"/>
  <c r="AY3225" i="1"/>
  <c r="BE3225" i="1" s="1"/>
  <c r="AS3224" i="1"/>
  <c r="AR3224" i="1"/>
  <c r="AP3224" i="1"/>
  <c r="AO3224" i="1"/>
  <c r="AM3224" i="1"/>
  <c r="AL3224" i="1"/>
  <c r="AJ3224" i="1"/>
  <c r="AI3224" i="1"/>
  <c r="AG3224" i="1"/>
  <c r="AF3224" i="1"/>
  <c r="AB3224" i="1"/>
  <c r="AA3224" i="1"/>
  <c r="Z3224" i="1"/>
  <c r="Y3224" i="1"/>
  <c r="X3224" i="1"/>
  <c r="W3224" i="1"/>
  <c r="V3224" i="1"/>
  <c r="U3224" i="1"/>
  <c r="AT3221" i="1"/>
  <c r="AQ3221" i="1"/>
  <c r="AN3221" i="1"/>
  <c r="AK3221" i="1"/>
  <c r="AH3221" i="1"/>
  <c r="AY3221" i="1"/>
  <c r="BE3221" i="1" s="1"/>
  <c r="AX3221" i="1"/>
  <c r="BD3221" i="1" s="1"/>
  <c r="AT3220" i="1"/>
  <c r="AQ3220" i="1"/>
  <c r="AN3220" i="1"/>
  <c r="AK3220" i="1"/>
  <c r="AH3220" i="1"/>
  <c r="AX3220" i="1"/>
  <c r="BD3220" i="1" s="1"/>
  <c r="AD3220" i="1"/>
  <c r="AS3219" i="1"/>
  <c r="AR3219" i="1"/>
  <c r="AP3219" i="1"/>
  <c r="AO3219" i="1"/>
  <c r="AM3219" i="1"/>
  <c r="AL3219" i="1"/>
  <c r="AJ3219" i="1"/>
  <c r="AI3219" i="1"/>
  <c r="AG3219" i="1"/>
  <c r="AF3219" i="1"/>
  <c r="AB3219" i="1"/>
  <c r="AA3219" i="1"/>
  <c r="Z3219" i="1"/>
  <c r="Y3219" i="1"/>
  <c r="X3219" i="1"/>
  <c r="W3219" i="1"/>
  <c r="V3219" i="1"/>
  <c r="U3219" i="1"/>
  <c r="AT3218" i="1"/>
  <c r="AQ3218" i="1"/>
  <c r="AN3218" i="1"/>
  <c r="AK3218" i="1"/>
  <c r="AH3218" i="1"/>
  <c r="AY3218" i="1"/>
  <c r="BE3218" i="1" s="1"/>
  <c r="AS3217" i="1"/>
  <c r="AR3217" i="1"/>
  <c r="AP3217" i="1"/>
  <c r="AO3217" i="1"/>
  <c r="AM3217" i="1"/>
  <c r="AL3217" i="1"/>
  <c r="AJ3217" i="1"/>
  <c r="AI3217" i="1"/>
  <c r="AG3217" i="1"/>
  <c r="AF3217" i="1"/>
  <c r="AB3217" i="1"/>
  <c r="AA3217" i="1"/>
  <c r="Z3217" i="1"/>
  <c r="Y3217" i="1"/>
  <c r="X3217" i="1"/>
  <c r="W3217" i="1"/>
  <c r="V3217" i="1"/>
  <c r="U3217" i="1"/>
  <c r="AY3216" i="1"/>
  <c r="BE3216" i="1" s="1"/>
  <c r="AX3216" i="1"/>
  <c r="BD3216" i="1" s="1"/>
  <c r="AT3216" i="1"/>
  <c r="AQ3216" i="1"/>
  <c r="AN3216" i="1"/>
  <c r="AK3216" i="1"/>
  <c r="AH3216" i="1"/>
  <c r="AD3216" i="1"/>
  <c r="AV3216" i="1" s="1"/>
  <c r="AV3215" i="1" s="1"/>
  <c r="AS3215" i="1"/>
  <c r="AR3215" i="1"/>
  <c r="AP3215" i="1"/>
  <c r="AO3215" i="1"/>
  <c r="AM3215" i="1"/>
  <c r="AL3215" i="1"/>
  <c r="AJ3215" i="1"/>
  <c r="AI3215" i="1"/>
  <c r="AG3215" i="1"/>
  <c r="AF3215" i="1"/>
  <c r="AB3215" i="1"/>
  <c r="AA3215" i="1"/>
  <c r="Z3215" i="1"/>
  <c r="Y3215" i="1"/>
  <c r="X3215" i="1"/>
  <c r="W3215" i="1"/>
  <c r="V3215" i="1"/>
  <c r="U3215" i="1"/>
  <c r="AT3214" i="1"/>
  <c r="AQ3214" i="1"/>
  <c r="AN3214" i="1"/>
  <c r="AK3214" i="1"/>
  <c r="AH3214" i="1"/>
  <c r="AX3214" i="1"/>
  <c r="BD3214" i="1" s="1"/>
  <c r="AS3213" i="1"/>
  <c r="AR3213" i="1"/>
  <c r="AP3213" i="1"/>
  <c r="AP3212" i="1" s="1"/>
  <c r="AO3213" i="1"/>
  <c r="AM3213" i="1"/>
  <c r="AL3213" i="1"/>
  <c r="AJ3213" i="1"/>
  <c r="AI3213" i="1"/>
  <c r="AG3213" i="1"/>
  <c r="AF3213" i="1"/>
  <c r="AB3213" i="1"/>
  <c r="AA3213" i="1"/>
  <c r="Z3213" i="1"/>
  <c r="Y3213" i="1"/>
  <c r="X3213" i="1"/>
  <c r="W3213" i="1"/>
  <c r="V3213" i="1"/>
  <c r="U3213" i="1"/>
  <c r="AT3211" i="1"/>
  <c r="AQ3211" i="1"/>
  <c r="AN3211" i="1"/>
  <c r="AK3211" i="1"/>
  <c r="AH3211" i="1"/>
  <c r="AS3210" i="1"/>
  <c r="AR3210" i="1"/>
  <c r="AP3210" i="1"/>
  <c r="AO3210" i="1"/>
  <c r="AM3210" i="1"/>
  <c r="AL3210" i="1"/>
  <c r="AJ3210" i="1"/>
  <c r="AI3210" i="1"/>
  <c r="AG3210" i="1"/>
  <c r="AF3210" i="1"/>
  <c r="AB3210" i="1"/>
  <c r="AA3210" i="1"/>
  <c r="Z3210" i="1"/>
  <c r="Y3210" i="1"/>
  <c r="X3210" i="1"/>
  <c r="W3210" i="1"/>
  <c r="V3210" i="1"/>
  <c r="U3210" i="1"/>
  <c r="AT3209" i="1"/>
  <c r="AQ3209" i="1"/>
  <c r="AN3209" i="1"/>
  <c r="AK3209" i="1"/>
  <c r="AH3209" i="1"/>
  <c r="AY3209" i="1"/>
  <c r="BE3209" i="1" s="1"/>
  <c r="AX3209" i="1"/>
  <c r="BD3209" i="1" s="1"/>
  <c r="AD3209" i="1"/>
  <c r="AV3209" i="1" s="1"/>
  <c r="AV3208" i="1" s="1"/>
  <c r="AS3208" i="1"/>
  <c r="AR3208" i="1"/>
  <c r="AP3208" i="1"/>
  <c r="AO3208" i="1"/>
  <c r="AM3208" i="1"/>
  <c r="AL3208" i="1"/>
  <c r="AJ3208" i="1"/>
  <c r="AI3208" i="1"/>
  <c r="AG3208" i="1"/>
  <c r="AG3207" i="1" s="1"/>
  <c r="AF3208" i="1"/>
  <c r="AB3208" i="1"/>
  <c r="AA3208" i="1"/>
  <c r="Z3208" i="1"/>
  <c r="Y3208" i="1"/>
  <c r="X3208" i="1"/>
  <c r="W3208" i="1"/>
  <c r="V3208" i="1"/>
  <c r="U3208" i="1"/>
  <c r="AY3206" i="1"/>
  <c r="BE3206" i="1" s="1"/>
  <c r="AT3206" i="1"/>
  <c r="AQ3206" i="1"/>
  <c r="AN3206" i="1"/>
  <c r="AK3206" i="1"/>
  <c r="AH3206" i="1"/>
  <c r="AX3206" i="1"/>
  <c r="BD3206" i="1" s="1"/>
  <c r="AD3206" i="1"/>
  <c r="AS3205" i="1"/>
  <c r="AS3204" i="1" s="1"/>
  <c r="AR3205" i="1"/>
  <c r="AR3204" i="1" s="1"/>
  <c r="AP3205" i="1"/>
  <c r="AP3204" i="1" s="1"/>
  <c r="AO3205" i="1"/>
  <c r="AM3205" i="1"/>
  <c r="AM3204" i="1" s="1"/>
  <c r="AL3205" i="1"/>
  <c r="AJ3205" i="1"/>
  <c r="AJ3204" i="1" s="1"/>
  <c r="AI3205" i="1"/>
  <c r="AG3205" i="1"/>
  <c r="AG3204" i="1" s="1"/>
  <c r="AF3205" i="1"/>
  <c r="AB3205" i="1"/>
  <c r="AB3204" i="1" s="1"/>
  <c r="AA3205" i="1"/>
  <c r="AA3204" i="1" s="1"/>
  <c r="Z3205" i="1"/>
  <c r="Z3204" i="1" s="1"/>
  <c r="Y3205" i="1"/>
  <c r="Y3204" i="1" s="1"/>
  <c r="X3205" i="1"/>
  <c r="X3204" i="1" s="1"/>
  <c r="W3205" i="1"/>
  <c r="W3204" i="1" s="1"/>
  <c r="V3205" i="1"/>
  <c r="V3204" i="1" s="1"/>
  <c r="U3205" i="1"/>
  <c r="U3204" i="1" s="1"/>
  <c r="AT3203" i="1"/>
  <c r="AQ3203" i="1"/>
  <c r="AN3203" i="1"/>
  <c r="AK3203" i="1"/>
  <c r="AH3203" i="1"/>
  <c r="AY3203" i="1"/>
  <c r="BE3203" i="1" s="1"/>
  <c r="AS3202" i="1"/>
  <c r="AR3202" i="1"/>
  <c r="AP3202" i="1"/>
  <c r="AO3202" i="1"/>
  <c r="AM3202" i="1"/>
  <c r="AL3202" i="1"/>
  <c r="AJ3202" i="1"/>
  <c r="AI3202" i="1"/>
  <c r="AG3202" i="1"/>
  <c r="AF3202" i="1"/>
  <c r="AB3202" i="1"/>
  <c r="AA3202" i="1"/>
  <c r="Z3202" i="1"/>
  <c r="Y3202" i="1"/>
  <c r="X3202" i="1"/>
  <c r="W3202" i="1"/>
  <c r="V3202" i="1"/>
  <c r="U3202" i="1"/>
  <c r="AT3201" i="1"/>
  <c r="AQ3201" i="1"/>
  <c r="AN3201" i="1"/>
  <c r="AK3201" i="1"/>
  <c r="AH3201" i="1"/>
  <c r="AY3201" i="1"/>
  <c r="BE3201" i="1" s="1"/>
  <c r="AX3201" i="1"/>
  <c r="BD3201" i="1" s="1"/>
  <c r="AD3201" i="1"/>
  <c r="AV3201" i="1" s="1"/>
  <c r="AT3200" i="1"/>
  <c r="AQ3200" i="1"/>
  <c r="AN3200" i="1"/>
  <c r="AK3200" i="1"/>
  <c r="AH3200" i="1"/>
  <c r="AX3200" i="1"/>
  <c r="BD3200" i="1" s="1"/>
  <c r="AS3199" i="1"/>
  <c r="AR3199" i="1"/>
  <c r="AP3199" i="1"/>
  <c r="AO3199" i="1"/>
  <c r="AM3199" i="1"/>
  <c r="AL3199" i="1"/>
  <c r="AJ3199" i="1"/>
  <c r="AI3199" i="1"/>
  <c r="AG3199" i="1"/>
  <c r="AF3199" i="1"/>
  <c r="AB3199" i="1"/>
  <c r="AA3199" i="1"/>
  <c r="Z3199" i="1"/>
  <c r="Y3199" i="1"/>
  <c r="X3199" i="1"/>
  <c r="W3199" i="1"/>
  <c r="V3199" i="1"/>
  <c r="U3199" i="1"/>
  <c r="AT3196" i="1"/>
  <c r="AQ3196" i="1"/>
  <c r="AN3196" i="1"/>
  <c r="AK3196" i="1"/>
  <c r="AH3196" i="1"/>
  <c r="AY3196" i="1"/>
  <c r="BE3196" i="1" s="1"/>
  <c r="AX3196" i="1"/>
  <c r="BD3196" i="1" s="1"/>
  <c r="AD3196" i="1"/>
  <c r="AV3196" i="1" s="1"/>
  <c r="AV3195" i="1" s="1"/>
  <c r="AC3196" i="1"/>
  <c r="AC3195" i="1" s="1"/>
  <c r="AS3195" i="1"/>
  <c r="AR3195" i="1"/>
  <c r="AP3195" i="1"/>
  <c r="AO3195" i="1"/>
  <c r="AM3195" i="1"/>
  <c r="AL3195" i="1"/>
  <c r="AJ3195" i="1"/>
  <c r="AI3195" i="1"/>
  <c r="AG3195" i="1"/>
  <c r="AF3195" i="1"/>
  <c r="AB3195" i="1"/>
  <c r="AA3195" i="1"/>
  <c r="Z3195" i="1"/>
  <c r="Y3195" i="1"/>
  <c r="X3195" i="1"/>
  <c r="W3195" i="1"/>
  <c r="V3195" i="1"/>
  <c r="U3195" i="1"/>
  <c r="AY3194" i="1"/>
  <c r="BE3194" i="1" s="1"/>
  <c r="AT3194" i="1"/>
  <c r="AQ3194" i="1"/>
  <c r="AN3194" i="1"/>
  <c r="AK3194" i="1"/>
  <c r="AH3194" i="1"/>
  <c r="AD3194" i="1"/>
  <c r="AV3194" i="1" s="1"/>
  <c r="AC3194" i="1"/>
  <c r="AT3193" i="1"/>
  <c r="AQ3193" i="1"/>
  <c r="AN3193" i="1"/>
  <c r="AK3193" i="1"/>
  <c r="AH3193" i="1"/>
  <c r="AX3193" i="1"/>
  <c r="BD3193" i="1" s="1"/>
  <c r="AS3192" i="1"/>
  <c r="AR3192" i="1"/>
  <c r="AP3192" i="1"/>
  <c r="AO3192" i="1"/>
  <c r="AM3192" i="1"/>
  <c r="AL3192" i="1"/>
  <c r="AJ3192" i="1"/>
  <c r="AI3192" i="1"/>
  <c r="AG3192" i="1"/>
  <c r="AF3192" i="1"/>
  <c r="AB3192" i="1"/>
  <c r="AA3192" i="1"/>
  <c r="Z3192" i="1"/>
  <c r="Y3192" i="1"/>
  <c r="X3192" i="1"/>
  <c r="W3192" i="1"/>
  <c r="V3192" i="1"/>
  <c r="U3192" i="1"/>
  <c r="AT3191" i="1"/>
  <c r="AQ3191" i="1"/>
  <c r="AN3191" i="1"/>
  <c r="AK3191" i="1"/>
  <c r="AH3191" i="1"/>
  <c r="AD3191" i="1"/>
  <c r="AC3191" i="1"/>
  <c r="AU3191" i="1" s="1"/>
  <c r="AT3190" i="1"/>
  <c r="AQ3190" i="1"/>
  <c r="AN3190" i="1"/>
  <c r="AK3190" i="1"/>
  <c r="AH3190" i="1"/>
  <c r="AD3190" i="1"/>
  <c r="AV3190" i="1" s="1"/>
  <c r="AC3190" i="1"/>
  <c r="AU3190" i="1" s="1"/>
  <c r="AY3190" i="1"/>
  <c r="BE3190" i="1" s="1"/>
  <c r="AX3190" i="1"/>
  <c r="BD3190" i="1" s="1"/>
  <c r="AY3189" i="1"/>
  <c r="BE3189" i="1" s="1"/>
  <c r="AT3189" i="1"/>
  <c r="AQ3189" i="1"/>
  <c r="AN3189" i="1"/>
  <c r="AK3189" i="1"/>
  <c r="AH3189" i="1"/>
  <c r="AX3189" i="1"/>
  <c r="BD3189" i="1" s="1"/>
  <c r="AD3189" i="1"/>
  <c r="AV3189" i="1" s="1"/>
  <c r="AS3188" i="1"/>
  <c r="AR3188" i="1"/>
  <c r="AP3188" i="1"/>
  <c r="AO3188" i="1"/>
  <c r="AM3188" i="1"/>
  <c r="AL3188" i="1"/>
  <c r="AJ3188" i="1"/>
  <c r="AI3188" i="1"/>
  <c r="AG3188" i="1"/>
  <c r="AF3188" i="1"/>
  <c r="AB3188" i="1"/>
  <c r="AA3188" i="1"/>
  <c r="Z3188" i="1"/>
  <c r="Y3188" i="1"/>
  <c r="X3188" i="1"/>
  <c r="W3188" i="1"/>
  <c r="V3188" i="1"/>
  <c r="U3188" i="1"/>
  <c r="AT3186" i="1"/>
  <c r="AQ3186" i="1"/>
  <c r="AN3186" i="1"/>
  <c r="AK3186" i="1"/>
  <c r="AH3186" i="1"/>
  <c r="AD3186" i="1"/>
  <c r="AV3186" i="1" s="1"/>
  <c r="AY3186" i="1"/>
  <c r="BE3186" i="1" s="1"/>
  <c r="AX3186" i="1"/>
  <c r="BD3186" i="1" s="1"/>
  <c r="AT3185" i="1"/>
  <c r="AQ3185" i="1"/>
  <c r="AN3185" i="1"/>
  <c r="AK3185" i="1"/>
  <c r="AH3185" i="1"/>
  <c r="AT3184" i="1"/>
  <c r="AQ3184" i="1"/>
  <c r="AN3184" i="1"/>
  <c r="AK3184" i="1"/>
  <c r="AH3184" i="1"/>
  <c r="AX3184" i="1"/>
  <c r="BD3184" i="1" s="1"/>
  <c r="AD3184" i="1"/>
  <c r="AV3184" i="1" s="1"/>
  <c r="AT3183" i="1"/>
  <c r="AQ3183" i="1"/>
  <c r="AN3183" i="1"/>
  <c r="AK3183" i="1"/>
  <c r="AH3183" i="1"/>
  <c r="AC3183" i="1"/>
  <c r="AY3183" i="1"/>
  <c r="BE3183" i="1" s="1"/>
  <c r="AX3183" i="1"/>
  <c r="BD3183" i="1" s="1"/>
  <c r="AD3183" i="1"/>
  <c r="AV3183" i="1" s="1"/>
  <c r="AT3182" i="1"/>
  <c r="AQ3182" i="1"/>
  <c r="AN3182" i="1"/>
  <c r="AK3182" i="1"/>
  <c r="AH3182" i="1"/>
  <c r="AY3182" i="1"/>
  <c r="BE3182" i="1" s="1"/>
  <c r="AC3182" i="1"/>
  <c r="AU3182" i="1" s="1"/>
  <c r="AY3181" i="1"/>
  <c r="BE3181" i="1" s="1"/>
  <c r="AT3181" i="1"/>
  <c r="AQ3181" i="1"/>
  <c r="AN3181" i="1"/>
  <c r="AK3181" i="1"/>
  <c r="AH3181" i="1"/>
  <c r="AX3181" i="1"/>
  <c r="BD3181" i="1" s="1"/>
  <c r="AT3180" i="1"/>
  <c r="AQ3180" i="1"/>
  <c r="AN3180" i="1"/>
  <c r="AK3180" i="1"/>
  <c r="AH3180" i="1"/>
  <c r="AY3180" i="1"/>
  <c r="BE3180" i="1" s="1"/>
  <c r="AT3179" i="1"/>
  <c r="AQ3179" i="1"/>
  <c r="AN3179" i="1"/>
  <c r="AK3179" i="1"/>
  <c r="AH3179" i="1"/>
  <c r="AT3178" i="1"/>
  <c r="AQ3178" i="1"/>
  <c r="AN3178" i="1"/>
  <c r="AK3178" i="1"/>
  <c r="AH3178" i="1"/>
  <c r="AX3178" i="1"/>
  <c r="BD3178" i="1" s="1"/>
  <c r="AC3178" i="1"/>
  <c r="AU3178" i="1" s="1"/>
  <c r="AT3177" i="1"/>
  <c r="AQ3177" i="1"/>
  <c r="AN3177" i="1"/>
  <c r="AK3177" i="1"/>
  <c r="AH3177" i="1"/>
  <c r="AC3177" i="1"/>
  <c r="AU3177" i="1" s="1"/>
  <c r="AY3177" i="1"/>
  <c r="BE3177" i="1" s="1"/>
  <c r="AX3177" i="1"/>
  <c r="BD3177" i="1" s="1"/>
  <c r="AD3177" i="1"/>
  <c r="AV3177" i="1" s="1"/>
  <c r="AT3176" i="1"/>
  <c r="AQ3176" i="1"/>
  <c r="AN3176" i="1"/>
  <c r="AK3176" i="1"/>
  <c r="AH3176" i="1"/>
  <c r="AT3175" i="1"/>
  <c r="AQ3175" i="1"/>
  <c r="AN3175" i="1"/>
  <c r="AK3175" i="1"/>
  <c r="AH3175" i="1"/>
  <c r="AC3175" i="1"/>
  <c r="AU3175" i="1" s="1"/>
  <c r="AY3174" i="1"/>
  <c r="BE3174" i="1" s="1"/>
  <c r="AT3174" i="1"/>
  <c r="AQ3174" i="1"/>
  <c r="AN3174" i="1"/>
  <c r="AK3174" i="1"/>
  <c r="AH3174" i="1"/>
  <c r="AC3174" i="1"/>
  <c r="AU3174" i="1" s="1"/>
  <c r="AX3174" i="1"/>
  <c r="BD3174" i="1" s="1"/>
  <c r="AT3173" i="1"/>
  <c r="AQ3173" i="1"/>
  <c r="AN3173" i="1"/>
  <c r="AK3173" i="1"/>
  <c r="AH3173" i="1"/>
  <c r="AT3172" i="1"/>
  <c r="AQ3172" i="1"/>
  <c r="AN3172" i="1"/>
  <c r="AK3172" i="1"/>
  <c r="AH3172" i="1"/>
  <c r="AD3172" i="1"/>
  <c r="AV3172" i="1" s="1"/>
  <c r="AC3172" i="1"/>
  <c r="AX3172" i="1"/>
  <c r="BD3172" i="1" s="1"/>
  <c r="AT3171" i="1"/>
  <c r="AQ3171" i="1"/>
  <c r="AN3171" i="1"/>
  <c r="AK3171" i="1"/>
  <c r="AH3171" i="1"/>
  <c r="AY3171" i="1"/>
  <c r="BE3171" i="1" s="1"/>
  <c r="AX3171" i="1"/>
  <c r="BD3171" i="1" s="1"/>
  <c r="AD3171" i="1"/>
  <c r="AV3171" i="1" s="1"/>
  <c r="AT3170" i="1"/>
  <c r="AQ3170" i="1"/>
  <c r="AN3170" i="1"/>
  <c r="AK3170" i="1"/>
  <c r="AH3170" i="1"/>
  <c r="AD3170" i="1"/>
  <c r="AV3170" i="1" s="1"/>
  <c r="AY3170" i="1"/>
  <c r="BE3170" i="1" s="1"/>
  <c r="AT3169" i="1"/>
  <c r="AQ3169" i="1"/>
  <c r="AN3169" i="1"/>
  <c r="AK3169" i="1"/>
  <c r="AH3169" i="1"/>
  <c r="AD3169" i="1"/>
  <c r="AV3169" i="1" s="1"/>
  <c r="AY3168" i="1"/>
  <c r="BE3168" i="1" s="1"/>
  <c r="AT3168" i="1"/>
  <c r="AQ3168" i="1"/>
  <c r="AN3168" i="1"/>
  <c r="AK3168" i="1"/>
  <c r="AH3168" i="1"/>
  <c r="AD3168" i="1"/>
  <c r="AV3168" i="1" s="1"/>
  <c r="AY3167" i="1"/>
  <c r="BE3167" i="1" s="1"/>
  <c r="AT3167" i="1"/>
  <c r="AQ3167" i="1"/>
  <c r="AN3167" i="1"/>
  <c r="AK3167" i="1"/>
  <c r="AH3167" i="1"/>
  <c r="AX3167" i="1"/>
  <c r="BD3167" i="1" s="1"/>
  <c r="AD3167" i="1"/>
  <c r="AV3167" i="1" s="1"/>
  <c r="AT3166" i="1"/>
  <c r="AQ3166" i="1"/>
  <c r="AN3166" i="1"/>
  <c r="AK3166" i="1"/>
  <c r="AH3166" i="1"/>
  <c r="AC3166" i="1"/>
  <c r="AY3166" i="1"/>
  <c r="BE3166" i="1" s="1"/>
  <c r="AT3165" i="1"/>
  <c r="AQ3165" i="1"/>
  <c r="AN3165" i="1"/>
  <c r="AK3165" i="1"/>
  <c r="AH3165" i="1"/>
  <c r="AX3165" i="1"/>
  <c r="BD3165" i="1" s="1"/>
  <c r="AT3164" i="1"/>
  <c r="AQ3164" i="1"/>
  <c r="AN3164" i="1"/>
  <c r="AK3164" i="1"/>
  <c r="AH3164" i="1"/>
  <c r="AY3164" i="1"/>
  <c r="BE3164" i="1" s="1"/>
  <c r="AT3163" i="1"/>
  <c r="AQ3163" i="1"/>
  <c r="AN3163" i="1"/>
  <c r="AK3163" i="1"/>
  <c r="AH3163" i="1"/>
  <c r="AT3162" i="1"/>
  <c r="AQ3162" i="1"/>
  <c r="AN3162" i="1"/>
  <c r="AK3162" i="1"/>
  <c r="AH3162" i="1"/>
  <c r="AD3162" i="1"/>
  <c r="AV3162" i="1" s="1"/>
  <c r="AC3162" i="1"/>
  <c r="AU3162" i="1" s="1"/>
  <c r="AY3162" i="1"/>
  <c r="BE3162" i="1" s="1"/>
  <c r="AX3162" i="1"/>
  <c r="BD3162" i="1" s="1"/>
  <c r="AX3161" i="1"/>
  <c r="BD3161" i="1" s="1"/>
  <c r="AT3161" i="1"/>
  <c r="AQ3161" i="1"/>
  <c r="AN3161" i="1"/>
  <c r="AK3161" i="1"/>
  <c r="AH3161" i="1"/>
  <c r="AY3161" i="1"/>
  <c r="BE3161" i="1" s="1"/>
  <c r="AT3160" i="1"/>
  <c r="AQ3160" i="1"/>
  <c r="AN3160" i="1"/>
  <c r="AK3160" i="1"/>
  <c r="AH3160" i="1"/>
  <c r="AY3160" i="1"/>
  <c r="BE3160" i="1" s="1"/>
  <c r="AX3160" i="1"/>
  <c r="BD3160" i="1" s="1"/>
  <c r="AS3159" i="1"/>
  <c r="AR3159" i="1"/>
  <c r="AP3159" i="1"/>
  <c r="AO3159" i="1"/>
  <c r="AM3159" i="1"/>
  <c r="AL3159" i="1"/>
  <c r="AJ3159" i="1"/>
  <c r="AI3159" i="1"/>
  <c r="AG3159" i="1"/>
  <c r="AF3159" i="1"/>
  <c r="AB3159" i="1"/>
  <c r="AA3159" i="1"/>
  <c r="Z3159" i="1"/>
  <c r="Y3159" i="1"/>
  <c r="X3159" i="1"/>
  <c r="W3159" i="1"/>
  <c r="V3159" i="1"/>
  <c r="U3159" i="1"/>
  <c r="AT3158" i="1"/>
  <c r="AQ3158" i="1"/>
  <c r="AN3158" i="1"/>
  <c r="AK3158" i="1"/>
  <c r="AH3158" i="1"/>
  <c r="AX3158" i="1"/>
  <c r="BD3158" i="1" s="1"/>
  <c r="AD3158" i="1"/>
  <c r="AV3158" i="1" s="1"/>
  <c r="AT3157" i="1"/>
  <c r="AQ3157" i="1"/>
  <c r="AN3157" i="1"/>
  <c r="AK3157" i="1"/>
  <c r="AH3157" i="1"/>
  <c r="AY3157" i="1"/>
  <c r="BE3157" i="1" s="1"/>
  <c r="AY3156" i="1"/>
  <c r="BE3156" i="1" s="1"/>
  <c r="AT3156" i="1"/>
  <c r="AQ3156" i="1"/>
  <c r="AN3156" i="1"/>
  <c r="AK3156" i="1"/>
  <c r="AH3156" i="1"/>
  <c r="AC3156" i="1"/>
  <c r="AU3156" i="1" s="1"/>
  <c r="AX3156" i="1"/>
  <c r="BD3156" i="1" s="1"/>
  <c r="AD3156" i="1"/>
  <c r="AV3156" i="1" s="1"/>
  <c r="AT3155" i="1"/>
  <c r="AQ3155" i="1"/>
  <c r="AN3155" i="1"/>
  <c r="AK3155" i="1"/>
  <c r="AH3155" i="1"/>
  <c r="AD3155" i="1"/>
  <c r="AV3155" i="1" s="1"/>
  <c r="AT3154" i="1"/>
  <c r="AQ3154" i="1"/>
  <c r="AN3154" i="1"/>
  <c r="AK3154" i="1"/>
  <c r="AH3154" i="1"/>
  <c r="AT3153" i="1"/>
  <c r="AQ3153" i="1"/>
  <c r="AN3153" i="1"/>
  <c r="AK3153" i="1"/>
  <c r="AH3153" i="1"/>
  <c r="AY3153" i="1"/>
  <c r="BE3153" i="1" s="1"/>
  <c r="AX3153" i="1"/>
  <c r="BD3153" i="1" s="1"/>
  <c r="AD3153" i="1"/>
  <c r="AV3153" i="1" s="1"/>
  <c r="AT3152" i="1"/>
  <c r="AQ3152" i="1"/>
  <c r="AN3152" i="1"/>
  <c r="AK3152" i="1"/>
  <c r="AH3152" i="1"/>
  <c r="AS3151" i="1"/>
  <c r="AR3151" i="1"/>
  <c r="AP3151" i="1"/>
  <c r="AO3151" i="1"/>
  <c r="AM3151" i="1"/>
  <c r="AL3151" i="1"/>
  <c r="AJ3151" i="1"/>
  <c r="AI3151" i="1"/>
  <c r="AG3151" i="1"/>
  <c r="AF3151" i="1"/>
  <c r="AB3151" i="1"/>
  <c r="AA3151" i="1"/>
  <c r="Z3151" i="1"/>
  <c r="Y3151" i="1"/>
  <c r="X3151" i="1"/>
  <c r="W3151" i="1"/>
  <c r="V3151" i="1"/>
  <c r="U3151" i="1"/>
  <c r="AY3149" i="1"/>
  <c r="BE3149" i="1" s="1"/>
  <c r="AT3149" i="1"/>
  <c r="AQ3149" i="1"/>
  <c r="AN3149" i="1"/>
  <c r="AK3149" i="1"/>
  <c r="AH3149" i="1"/>
  <c r="AD3149" i="1"/>
  <c r="AV3149" i="1" s="1"/>
  <c r="AX3149" i="1"/>
  <c r="BD3149" i="1" s="1"/>
  <c r="AY3148" i="1"/>
  <c r="BE3148" i="1" s="1"/>
  <c r="AT3148" i="1"/>
  <c r="AQ3148" i="1"/>
  <c r="AN3148" i="1"/>
  <c r="AK3148" i="1"/>
  <c r="AH3148" i="1"/>
  <c r="AX3148" i="1"/>
  <c r="BD3148" i="1" s="1"/>
  <c r="AD3148" i="1"/>
  <c r="AS3147" i="1"/>
  <c r="AR3147" i="1"/>
  <c r="AP3147" i="1"/>
  <c r="AO3147" i="1"/>
  <c r="AM3147" i="1"/>
  <c r="AL3147" i="1"/>
  <c r="AJ3147" i="1"/>
  <c r="AI3147" i="1"/>
  <c r="AG3147" i="1"/>
  <c r="AF3147" i="1"/>
  <c r="AB3147" i="1"/>
  <c r="AA3147" i="1"/>
  <c r="Z3147" i="1"/>
  <c r="Y3147" i="1"/>
  <c r="X3147" i="1"/>
  <c r="W3147" i="1"/>
  <c r="V3147" i="1"/>
  <c r="U3147" i="1"/>
  <c r="AT3146" i="1"/>
  <c r="AQ3146" i="1"/>
  <c r="AN3146" i="1"/>
  <c r="AK3146" i="1"/>
  <c r="AH3146" i="1"/>
  <c r="AS3145" i="1"/>
  <c r="AR3145" i="1"/>
  <c r="AP3145" i="1"/>
  <c r="AO3145" i="1"/>
  <c r="AM3145" i="1"/>
  <c r="AL3145" i="1"/>
  <c r="AJ3145" i="1"/>
  <c r="AI3145" i="1"/>
  <c r="AG3145" i="1"/>
  <c r="AF3145" i="1"/>
  <c r="AB3145" i="1"/>
  <c r="AA3145" i="1"/>
  <c r="Z3145" i="1"/>
  <c r="Y3145" i="1"/>
  <c r="X3145" i="1"/>
  <c r="W3145" i="1"/>
  <c r="V3145" i="1"/>
  <c r="U3145" i="1"/>
  <c r="AT3144" i="1"/>
  <c r="AQ3144" i="1"/>
  <c r="AN3144" i="1"/>
  <c r="AK3144" i="1"/>
  <c r="AH3144" i="1"/>
  <c r="AS3143" i="1"/>
  <c r="AR3143" i="1"/>
  <c r="AP3143" i="1"/>
  <c r="AO3143" i="1"/>
  <c r="AM3143" i="1"/>
  <c r="AL3143" i="1"/>
  <c r="AJ3143" i="1"/>
  <c r="AI3143" i="1"/>
  <c r="AG3143" i="1"/>
  <c r="AF3143" i="1"/>
  <c r="AB3143" i="1"/>
  <c r="AA3143" i="1"/>
  <c r="Z3143" i="1"/>
  <c r="Y3143" i="1"/>
  <c r="X3143" i="1"/>
  <c r="W3143" i="1"/>
  <c r="V3143" i="1"/>
  <c r="U3143" i="1"/>
  <c r="AT3142" i="1"/>
  <c r="AQ3142" i="1"/>
  <c r="AN3142" i="1"/>
  <c r="AK3142" i="1"/>
  <c r="AH3142" i="1"/>
  <c r="AT3141" i="1"/>
  <c r="AQ3141" i="1"/>
  <c r="AN3141" i="1"/>
  <c r="AK3141" i="1"/>
  <c r="AH3141" i="1"/>
  <c r="AD3141" i="1"/>
  <c r="AV3141" i="1" s="1"/>
  <c r="AX3141" i="1"/>
  <c r="BD3141" i="1" s="1"/>
  <c r="AT3140" i="1"/>
  <c r="AQ3140" i="1"/>
  <c r="AN3140" i="1"/>
  <c r="AK3140" i="1"/>
  <c r="AH3140" i="1"/>
  <c r="AT3139" i="1"/>
  <c r="AQ3139" i="1"/>
  <c r="AN3139" i="1"/>
  <c r="AK3139" i="1"/>
  <c r="AH3139" i="1"/>
  <c r="AD3139" i="1"/>
  <c r="AV3139" i="1" s="1"/>
  <c r="AX3139" i="1"/>
  <c r="BD3139" i="1" s="1"/>
  <c r="AS3138" i="1"/>
  <c r="AR3138" i="1"/>
  <c r="AP3138" i="1"/>
  <c r="AO3138" i="1"/>
  <c r="AM3138" i="1"/>
  <c r="AL3138" i="1"/>
  <c r="AJ3138" i="1"/>
  <c r="AI3138" i="1"/>
  <c r="AG3138" i="1"/>
  <c r="AF3138" i="1"/>
  <c r="AB3138" i="1"/>
  <c r="AA3138" i="1"/>
  <c r="Z3138" i="1"/>
  <c r="Y3138" i="1"/>
  <c r="X3138" i="1"/>
  <c r="W3138" i="1"/>
  <c r="V3138" i="1"/>
  <c r="U3138" i="1"/>
  <c r="AY3136" i="1"/>
  <c r="BE3136" i="1" s="1"/>
  <c r="AT3136" i="1"/>
  <c r="AQ3136" i="1"/>
  <c r="AN3136" i="1"/>
  <c r="AK3136" i="1"/>
  <c r="AH3136" i="1"/>
  <c r="AX3136" i="1"/>
  <c r="BD3136" i="1" s="1"/>
  <c r="AS3135" i="1"/>
  <c r="AR3135" i="1"/>
  <c r="AP3135" i="1"/>
  <c r="AO3135" i="1"/>
  <c r="AM3135" i="1"/>
  <c r="AL3135" i="1"/>
  <c r="AJ3135" i="1"/>
  <c r="AI3135" i="1"/>
  <c r="AG3135" i="1"/>
  <c r="AF3135" i="1"/>
  <c r="AB3135" i="1"/>
  <c r="AA3135" i="1"/>
  <c r="Z3135" i="1"/>
  <c r="Y3135" i="1"/>
  <c r="X3135" i="1"/>
  <c r="W3135" i="1"/>
  <c r="V3135" i="1"/>
  <c r="U3135" i="1"/>
  <c r="AT3134" i="1"/>
  <c r="AQ3134" i="1"/>
  <c r="AN3134" i="1"/>
  <c r="AK3134" i="1"/>
  <c r="AH3134" i="1"/>
  <c r="AX3134" i="1"/>
  <c r="BD3134" i="1" s="1"/>
  <c r="AS3133" i="1"/>
  <c r="AR3133" i="1"/>
  <c r="AP3133" i="1"/>
  <c r="AO3133" i="1"/>
  <c r="AO3132" i="1" s="1"/>
  <c r="AM3133" i="1"/>
  <c r="AL3133" i="1"/>
  <c r="AJ3133" i="1"/>
  <c r="AI3133" i="1"/>
  <c r="AG3133" i="1"/>
  <c r="AF3133" i="1"/>
  <c r="AB3133" i="1"/>
  <c r="AB3132" i="1" s="1"/>
  <c r="AA3133" i="1"/>
  <c r="Z3133" i="1"/>
  <c r="Y3133" i="1"/>
  <c r="X3133" i="1"/>
  <c r="X3132" i="1" s="1"/>
  <c r="W3133" i="1"/>
  <c r="W3132" i="1" s="1"/>
  <c r="V3133" i="1"/>
  <c r="U3133" i="1"/>
  <c r="AT3131" i="1"/>
  <c r="AQ3131" i="1"/>
  <c r="AN3131" i="1"/>
  <c r="AK3131" i="1"/>
  <c r="AH3131" i="1"/>
  <c r="AS3130" i="1"/>
  <c r="AS3129" i="1" s="1"/>
  <c r="AR3130" i="1"/>
  <c r="AP3130" i="1"/>
  <c r="AP3129" i="1" s="1"/>
  <c r="AO3130" i="1"/>
  <c r="AO3129" i="1" s="1"/>
  <c r="AM3130" i="1"/>
  <c r="AM3129" i="1" s="1"/>
  <c r="AL3130" i="1"/>
  <c r="AL3129" i="1" s="1"/>
  <c r="AJ3130" i="1"/>
  <c r="AJ3129" i="1" s="1"/>
  <c r="AI3130" i="1"/>
  <c r="AI3129" i="1" s="1"/>
  <c r="AG3130" i="1"/>
  <c r="AG3129" i="1" s="1"/>
  <c r="AF3130" i="1"/>
  <c r="AB3130" i="1"/>
  <c r="AB3129" i="1" s="1"/>
  <c r="AA3130" i="1"/>
  <c r="AA3129" i="1" s="1"/>
  <c r="Z3130" i="1"/>
  <c r="Z3129" i="1" s="1"/>
  <c r="Y3130" i="1"/>
  <c r="Y3129" i="1" s="1"/>
  <c r="X3130" i="1"/>
  <c r="X3129" i="1" s="1"/>
  <c r="W3130" i="1"/>
  <c r="W3129" i="1" s="1"/>
  <c r="V3130" i="1"/>
  <c r="V3129" i="1" s="1"/>
  <c r="U3130" i="1"/>
  <c r="U3129" i="1" s="1"/>
  <c r="AT3128" i="1"/>
  <c r="AQ3128" i="1"/>
  <c r="AN3128" i="1"/>
  <c r="AK3128" i="1"/>
  <c r="AH3128" i="1"/>
  <c r="AD3128" i="1"/>
  <c r="AV3128" i="1" s="1"/>
  <c r="AV3127" i="1" s="1"/>
  <c r="AV3126" i="1" s="1"/>
  <c r="AY3128" i="1"/>
  <c r="BE3128" i="1" s="1"/>
  <c r="AX3128" i="1"/>
  <c r="BD3128" i="1" s="1"/>
  <c r="AS3127" i="1"/>
  <c r="AS3126" i="1" s="1"/>
  <c r="AR3127" i="1"/>
  <c r="AP3127" i="1"/>
  <c r="AO3127" i="1"/>
  <c r="AO3126" i="1" s="1"/>
  <c r="AM3127" i="1"/>
  <c r="AM3126" i="1" s="1"/>
  <c r="AL3127" i="1"/>
  <c r="AJ3127" i="1"/>
  <c r="AJ3126" i="1" s="1"/>
  <c r="AI3127" i="1"/>
  <c r="AI3126" i="1" s="1"/>
  <c r="AG3127" i="1"/>
  <c r="AG3126" i="1" s="1"/>
  <c r="AF3127" i="1"/>
  <c r="AF3126" i="1" s="1"/>
  <c r="AB3127" i="1"/>
  <c r="AB3126" i="1" s="1"/>
  <c r="AA3127" i="1"/>
  <c r="AA3126" i="1" s="1"/>
  <c r="Z3127" i="1"/>
  <c r="Z3126" i="1" s="1"/>
  <c r="Y3127" i="1"/>
  <c r="Y3126" i="1" s="1"/>
  <c r="X3127" i="1"/>
  <c r="X3126" i="1" s="1"/>
  <c r="W3127" i="1"/>
  <c r="W3126" i="1" s="1"/>
  <c r="V3127" i="1"/>
  <c r="V3126" i="1" s="1"/>
  <c r="U3127" i="1"/>
  <c r="U3126" i="1" s="1"/>
  <c r="AT3124" i="1"/>
  <c r="AQ3124" i="1"/>
  <c r="AN3124" i="1"/>
  <c r="AK3124" i="1"/>
  <c r="AH3124" i="1"/>
  <c r="AS3123" i="1"/>
  <c r="AS3122" i="1" s="1"/>
  <c r="AS3121" i="1" s="1"/>
  <c r="AR3123" i="1"/>
  <c r="AP3123" i="1"/>
  <c r="AP3122" i="1" s="1"/>
  <c r="AP3121" i="1" s="1"/>
  <c r="AO3123" i="1"/>
  <c r="AM3123" i="1"/>
  <c r="AL3123" i="1"/>
  <c r="AL3122" i="1" s="1"/>
  <c r="AJ3123" i="1"/>
  <c r="AJ3122" i="1" s="1"/>
  <c r="AJ3121" i="1" s="1"/>
  <c r="AI3123" i="1"/>
  <c r="AI3122" i="1" s="1"/>
  <c r="AI3121" i="1" s="1"/>
  <c r="AG3123" i="1"/>
  <c r="AG3122" i="1" s="1"/>
  <c r="AG3121" i="1" s="1"/>
  <c r="AF3123" i="1"/>
  <c r="AB3123" i="1"/>
  <c r="AB3122" i="1" s="1"/>
  <c r="AB3121" i="1" s="1"/>
  <c r="AA3123" i="1"/>
  <c r="AA3122" i="1" s="1"/>
  <c r="AA3121" i="1" s="1"/>
  <c r="Z3123" i="1"/>
  <c r="Z3122" i="1" s="1"/>
  <c r="Z3121" i="1" s="1"/>
  <c r="Y3123" i="1"/>
  <c r="Y3122" i="1" s="1"/>
  <c r="Y3121" i="1" s="1"/>
  <c r="X3123" i="1"/>
  <c r="X3122" i="1" s="1"/>
  <c r="X3121" i="1" s="1"/>
  <c r="W3123" i="1"/>
  <c r="W3122" i="1" s="1"/>
  <c r="W3121" i="1" s="1"/>
  <c r="V3123" i="1"/>
  <c r="V3122" i="1" s="1"/>
  <c r="V3121" i="1" s="1"/>
  <c r="U3123" i="1"/>
  <c r="U3122" i="1" s="1"/>
  <c r="U3121" i="1" s="1"/>
  <c r="AM3122" i="1"/>
  <c r="AM3121" i="1" s="1"/>
  <c r="AY3117" i="1"/>
  <c r="BE3117" i="1" s="1"/>
  <c r="AT3117" i="1"/>
  <c r="AQ3117" i="1"/>
  <c r="AN3117" i="1"/>
  <c r="AK3117" i="1"/>
  <c r="AH3117" i="1"/>
  <c r="AC3117" i="1"/>
  <c r="AU3117" i="1" s="1"/>
  <c r="AX3117" i="1"/>
  <c r="BD3117" i="1" s="1"/>
  <c r="AT3116" i="1"/>
  <c r="AQ3116" i="1"/>
  <c r="AN3116" i="1"/>
  <c r="AK3116" i="1"/>
  <c r="AH3116" i="1"/>
  <c r="AC3116" i="1"/>
  <c r="AX3116" i="1"/>
  <c r="BD3116" i="1" s="1"/>
  <c r="AT3115" i="1"/>
  <c r="AQ3115" i="1"/>
  <c r="AN3115" i="1"/>
  <c r="AK3115" i="1"/>
  <c r="AH3115" i="1"/>
  <c r="AC3115" i="1"/>
  <c r="AT3114" i="1"/>
  <c r="AQ3114" i="1"/>
  <c r="AN3114" i="1"/>
  <c r="AK3114" i="1"/>
  <c r="AH3114" i="1"/>
  <c r="AY3113" i="1"/>
  <c r="BE3113" i="1" s="1"/>
  <c r="AT3113" i="1"/>
  <c r="AQ3113" i="1"/>
  <c r="AN3113" i="1"/>
  <c r="AK3113" i="1"/>
  <c r="AH3113" i="1"/>
  <c r="AX3113" i="1"/>
  <c r="BD3113" i="1" s="1"/>
  <c r="AT3112" i="1"/>
  <c r="AQ3112" i="1"/>
  <c r="AN3112" i="1"/>
  <c r="AK3112" i="1"/>
  <c r="AH3112" i="1"/>
  <c r="AC3112" i="1"/>
  <c r="AU3112" i="1" s="1"/>
  <c r="AS3111" i="1"/>
  <c r="AS3110" i="1" s="1"/>
  <c r="AS3109" i="1" s="1"/>
  <c r="AR3111" i="1"/>
  <c r="AP3111" i="1"/>
  <c r="AP3110" i="1" s="1"/>
  <c r="AO3111" i="1"/>
  <c r="AM3111" i="1"/>
  <c r="AM3110" i="1" s="1"/>
  <c r="AM3109" i="1" s="1"/>
  <c r="AL3111" i="1"/>
  <c r="AL3110" i="1" s="1"/>
  <c r="AL3109" i="1" s="1"/>
  <c r="AJ3111" i="1"/>
  <c r="AJ3110" i="1" s="1"/>
  <c r="AJ3109" i="1" s="1"/>
  <c r="AI3111" i="1"/>
  <c r="AI3110" i="1" s="1"/>
  <c r="AG3111" i="1"/>
  <c r="AG3110" i="1" s="1"/>
  <c r="AG3109" i="1" s="1"/>
  <c r="AF3111" i="1"/>
  <c r="AB3111" i="1"/>
  <c r="AB3110" i="1" s="1"/>
  <c r="AB3109" i="1" s="1"/>
  <c r="AA3111" i="1"/>
  <c r="AA3110" i="1" s="1"/>
  <c r="AA3109" i="1" s="1"/>
  <c r="Z3111" i="1"/>
  <c r="Z3110" i="1" s="1"/>
  <c r="Z3109" i="1" s="1"/>
  <c r="Y3111" i="1"/>
  <c r="Y3110" i="1" s="1"/>
  <c r="Y3109" i="1" s="1"/>
  <c r="X3111" i="1"/>
  <c r="X3110" i="1" s="1"/>
  <c r="X3109" i="1" s="1"/>
  <c r="W3111" i="1"/>
  <c r="W3110" i="1" s="1"/>
  <c r="W3109" i="1" s="1"/>
  <c r="V3111" i="1"/>
  <c r="V3110" i="1" s="1"/>
  <c r="V3109" i="1" s="1"/>
  <c r="U3111" i="1"/>
  <c r="U3110" i="1" s="1"/>
  <c r="U3109" i="1" s="1"/>
  <c r="AT3108" i="1"/>
  <c r="AQ3108" i="1"/>
  <c r="AN3108" i="1"/>
  <c r="AK3108" i="1"/>
  <c r="AH3108" i="1"/>
  <c r="AD3108" i="1"/>
  <c r="AV3108" i="1" s="1"/>
  <c r="AV3107" i="1" s="1"/>
  <c r="AV3106" i="1" s="1"/>
  <c r="AS3107" i="1"/>
  <c r="AS3106" i="1" s="1"/>
  <c r="AR3107" i="1"/>
  <c r="AR3106" i="1" s="1"/>
  <c r="AP3107" i="1"/>
  <c r="AP3106" i="1" s="1"/>
  <c r="AO3107" i="1"/>
  <c r="AM3107" i="1"/>
  <c r="AM3106" i="1" s="1"/>
  <c r="AL3107" i="1"/>
  <c r="AJ3107" i="1"/>
  <c r="AJ3106" i="1" s="1"/>
  <c r="AI3107" i="1"/>
  <c r="AI3106" i="1" s="1"/>
  <c r="AG3107" i="1"/>
  <c r="AG3106" i="1" s="1"/>
  <c r="AF3107" i="1"/>
  <c r="AB3107" i="1"/>
  <c r="AB3106" i="1" s="1"/>
  <c r="AA3107" i="1"/>
  <c r="AA3106" i="1" s="1"/>
  <c r="Z3107" i="1"/>
  <c r="Z3106" i="1" s="1"/>
  <c r="Y3107" i="1"/>
  <c r="Y3106" i="1" s="1"/>
  <c r="X3107" i="1"/>
  <c r="X3106" i="1" s="1"/>
  <c r="W3107" i="1"/>
  <c r="W3106" i="1" s="1"/>
  <c r="V3107" i="1"/>
  <c r="V3106" i="1" s="1"/>
  <c r="U3107" i="1"/>
  <c r="U3106" i="1" s="1"/>
  <c r="AT3105" i="1"/>
  <c r="AQ3105" i="1"/>
  <c r="AN3105" i="1"/>
  <c r="AK3105" i="1"/>
  <c r="AH3105" i="1"/>
  <c r="AD3105" i="1"/>
  <c r="AV3105" i="1" s="1"/>
  <c r="AT3104" i="1"/>
  <c r="AQ3104" i="1"/>
  <c r="AN3104" i="1"/>
  <c r="AK3104" i="1"/>
  <c r="AH3104" i="1"/>
  <c r="AX3104" i="1"/>
  <c r="BD3104" i="1" s="1"/>
  <c r="AX3103" i="1"/>
  <c r="BD3103" i="1" s="1"/>
  <c r="AT3103" i="1"/>
  <c r="AQ3103" i="1"/>
  <c r="AN3103" i="1"/>
  <c r="AK3103" i="1"/>
  <c r="AH3103" i="1"/>
  <c r="AS3102" i="1"/>
  <c r="AR3102" i="1"/>
  <c r="AP3102" i="1"/>
  <c r="AO3102" i="1"/>
  <c r="AM3102" i="1"/>
  <c r="AL3102" i="1"/>
  <c r="AJ3102" i="1"/>
  <c r="AI3102" i="1"/>
  <c r="AG3102" i="1"/>
  <c r="AF3102" i="1"/>
  <c r="AB3102" i="1"/>
  <c r="AA3102" i="1"/>
  <c r="Z3102" i="1"/>
  <c r="Y3102" i="1"/>
  <c r="X3102" i="1"/>
  <c r="W3102" i="1"/>
  <c r="V3102" i="1"/>
  <c r="U3102" i="1"/>
  <c r="AT3101" i="1"/>
  <c r="AQ3101" i="1"/>
  <c r="AN3101" i="1"/>
  <c r="AK3101" i="1"/>
  <c r="AH3101" i="1"/>
  <c r="AD3101" i="1"/>
  <c r="AV3101" i="1" s="1"/>
  <c r="AX3101" i="1"/>
  <c r="BD3101" i="1" s="1"/>
  <c r="AT3100" i="1"/>
  <c r="AQ3100" i="1"/>
  <c r="AN3100" i="1"/>
  <c r="AK3100" i="1"/>
  <c r="AH3100" i="1"/>
  <c r="AD3100" i="1"/>
  <c r="AV3100" i="1" s="1"/>
  <c r="AC3100" i="1"/>
  <c r="AU3100" i="1" s="1"/>
  <c r="AY3100" i="1"/>
  <c r="BE3100" i="1" s="1"/>
  <c r="AT3099" i="1"/>
  <c r="AQ3099" i="1"/>
  <c r="AN3099" i="1"/>
  <c r="AK3099" i="1"/>
  <c r="AH3099" i="1"/>
  <c r="AX3099" i="1"/>
  <c r="BD3099" i="1" s="1"/>
  <c r="AY3098" i="1"/>
  <c r="BE3098" i="1" s="1"/>
  <c r="AT3098" i="1"/>
  <c r="AQ3098" i="1"/>
  <c r="AN3098" i="1"/>
  <c r="AK3098" i="1"/>
  <c r="AH3098" i="1"/>
  <c r="AD3098" i="1"/>
  <c r="AV3098" i="1" s="1"/>
  <c r="AC3098" i="1"/>
  <c r="AU3098" i="1" s="1"/>
  <c r="AX3098" i="1"/>
  <c r="BD3098" i="1" s="1"/>
  <c r="AT3097" i="1"/>
  <c r="AQ3097" i="1"/>
  <c r="AN3097" i="1"/>
  <c r="AK3097" i="1"/>
  <c r="AH3097" i="1"/>
  <c r="AD3097" i="1"/>
  <c r="AV3097" i="1" s="1"/>
  <c r="AX3097" i="1"/>
  <c r="BD3097" i="1" s="1"/>
  <c r="AT3096" i="1"/>
  <c r="AQ3096" i="1"/>
  <c r="AN3096" i="1"/>
  <c r="AK3096" i="1"/>
  <c r="AH3096" i="1"/>
  <c r="AD3096" i="1"/>
  <c r="AV3096" i="1" s="1"/>
  <c r="AC3096" i="1"/>
  <c r="AU3096" i="1" s="1"/>
  <c r="AY3096" i="1"/>
  <c r="BE3096" i="1" s="1"/>
  <c r="AT3095" i="1"/>
  <c r="AQ3095" i="1"/>
  <c r="AN3095" i="1"/>
  <c r="AK3095" i="1"/>
  <c r="AH3095" i="1"/>
  <c r="AD3095" i="1"/>
  <c r="AV3095" i="1" s="1"/>
  <c r="AY3094" i="1"/>
  <c r="BE3094" i="1" s="1"/>
  <c r="AT3094" i="1"/>
  <c r="AQ3094" i="1"/>
  <c r="AN3094" i="1"/>
  <c r="AK3094" i="1"/>
  <c r="AH3094" i="1"/>
  <c r="AX3094" i="1"/>
  <c r="BD3094" i="1" s="1"/>
  <c r="AD3094" i="1"/>
  <c r="AV3094" i="1" s="1"/>
  <c r="AC3094" i="1"/>
  <c r="AT3093" i="1"/>
  <c r="AQ3093" i="1"/>
  <c r="AN3093" i="1"/>
  <c r="AK3093" i="1"/>
  <c r="AH3093" i="1"/>
  <c r="AT3092" i="1"/>
  <c r="AQ3092" i="1"/>
  <c r="AN3092" i="1"/>
  <c r="AK3092" i="1"/>
  <c r="AH3092" i="1"/>
  <c r="AD3092" i="1"/>
  <c r="AV3092" i="1" s="1"/>
  <c r="AC3092" i="1"/>
  <c r="AY3092" i="1"/>
  <c r="BE3092" i="1" s="1"/>
  <c r="AT3091" i="1"/>
  <c r="AQ3091" i="1"/>
  <c r="AN3091" i="1"/>
  <c r="AK3091" i="1"/>
  <c r="AH3091" i="1"/>
  <c r="AY3090" i="1"/>
  <c r="BE3090" i="1" s="1"/>
  <c r="AT3090" i="1"/>
  <c r="AQ3090" i="1"/>
  <c r="AN3090" i="1"/>
  <c r="AK3090" i="1"/>
  <c r="AH3090" i="1"/>
  <c r="AC3090" i="1"/>
  <c r="AU3090" i="1" s="1"/>
  <c r="AX3090" i="1"/>
  <c r="BD3090" i="1" s="1"/>
  <c r="AT3089" i="1"/>
  <c r="AQ3089" i="1"/>
  <c r="AN3089" i="1"/>
  <c r="AK3089" i="1"/>
  <c r="AH3089" i="1"/>
  <c r="AD3089" i="1"/>
  <c r="AV3089" i="1" s="1"/>
  <c r="AX3089" i="1"/>
  <c r="BD3089" i="1" s="1"/>
  <c r="AT3088" i="1"/>
  <c r="AQ3088" i="1"/>
  <c r="AN3088" i="1"/>
  <c r="AK3088" i="1"/>
  <c r="AH3088" i="1"/>
  <c r="AC3088" i="1"/>
  <c r="AU3088" i="1" s="1"/>
  <c r="AD3088" i="1"/>
  <c r="AV3088" i="1" s="1"/>
  <c r="AY3088" i="1"/>
  <c r="BE3088" i="1" s="1"/>
  <c r="AT3087" i="1"/>
  <c r="AQ3087" i="1"/>
  <c r="AN3087" i="1"/>
  <c r="AK3087" i="1"/>
  <c r="AH3087" i="1"/>
  <c r="AY3086" i="1"/>
  <c r="BE3086" i="1" s="1"/>
  <c r="AT3086" i="1"/>
  <c r="AQ3086" i="1"/>
  <c r="AN3086" i="1"/>
  <c r="AK3086" i="1"/>
  <c r="AH3086" i="1"/>
  <c r="AD3086" i="1"/>
  <c r="AV3086" i="1" s="1"/>
  <c r="AX3086" i="1"/>
  <c r="BD3086" i="1" s="1"/>
  <c r="AC3086" i="1"/>
  <c r="AU3086" i="1" s="1"/>
  <c r="AY3085" i="1"/>
  <c r="BE3085" i="1" s="1"/>
  <c r="AT3085" i="1"/>
  <c r="AQ3085" i="1"/>
  <c r="AN3085" i="1"/>
  <c r="AK3085" i="1"/>
  <c r="AH3085" i="1"/>
  <c r="AD3085" i="1"/>
  <c r="AV3085" i="1" s="1"/>
  <c r="AC3085" i="1"/>
  <c r="AU3085" i="1" s="1"/>
  <c r="AX3085" i="1"/>
  <c r="BD3085" i="1" s="1"/>
  <c r="AT3084" i="1"/>
  <c r="AQ3084" i="1"/>
  <c r="AN3084" i="1"/>
  <c r="AK3084" i="1"/>
  <c r="AH3084" i="1"/>
  <c r="AT3083" i="1"/>
  <c r="AQ3083" i="1"/>
  <c r="AN3083" i="1"/>
  <c r="AK3083" i="1"/>
  <c r="AH3083" i="1"/>
  <c r="AY3082" i="1"/>
  <c r="BE3082" i="1" s="1"/>
  <c r="AT3082" i="1"/>
  <c r="AQ3082" i="1"/>
  <c r="AN3082" i="1"/>
  <c r="AK3082" i="1"/>
  <c r="AH3082" i="1"/>
  <c r="AC3082" i="1"/>
  <c r="AX3082" i="1"/>
  <c r="BD3082" i="1" s="1"/>
  <c r="AD3082" i="1"/>
  <c r="AV3082" i="1" s="1"/>
  <c r="AT3081" i="1"/>
  <c r="AQ3081" i="1"/>
  <c r="AN3081" i="1"/>
  <c r="AK3081" i="1"/>
  <c r="AH3081" i="1"/>
  <c r="AT3080" i="1"/>
  <c r="AQ3080" i="1"/>
  <c r="AN3080" i="1"/>
  <c r="AK3080" i="1"/>
  <c r="AH3080" i="1"/>
  <c r="AT3079" i="1"/>
  <c r="AQ3079" i="1"/>
  <c r="AN3079" i="1"/>
  <c r="AK3079" i="1"/>
  <c r="AH3079" i="1"/>
  <c r="AX3079" i="1"/>
  <c r="BD3079" i="1" s="1"/>
  <c r="AD3079" i="1"/>
  <c r="AV3079" i="1" s="1"/>
  <c r="AY3078" i="1"/>
  <c r="BE3078" i="1" s="1"/>
  <c r="AT3078" i="1"/>
  <c r="AQ3078" i="1"/>
  <c r="AN3078" i="1"/>
  <c r="AK3078" i="1"/>
  <c r="AH3078" i="1"/>
  <c r="AX3078" i="1"/>
  <c r="BD3078" i="1" s="1"/>
  <c r="AC3078" i="1"/>
  <c r="AT3077" i="1"/>
  <c r="AQ3077" i="1"/>
  <c r="AN3077" i="1"/>
  <c r="AK3077" i="1"/>
  <c r="AH3077" i="1"/>
  <c r="AY3077" i="1"/>
  <c r="BE3077" i="1" s="1"/>
  <c r="AY3076" i="1"/>
  <c r="BE3076" i="1" s="1"/>
  <c r="AT3076" i="1"/>
  <c r="AQ3076" i="1"/>
  <c r="AN3076" i="1"/>
  <c r="AK3076" i="1"/>
  <c r="AH3076" i="1"/>
  <c r="AC3076" i="1"/>
  <c r="AU3076" i="1" s="1"/>
  <c r="AX3076" i="1"/>
  <c r="BD3076" i="1" s="1"/>
  <c r="AD3076" i="1"/>
  <c r="AY3075" i="1"/>
  <c r="BE3075" i="1" s="1"/>
  <c r="AT3075" i="1"/>
  <c r="AQ3075" i="1"/>
  <c r="AN3075" i="1"/>
  <c r="AK3075" i="1"/>
  <c r="AH3075" i="1"/>
  <c r="AD3075" i="1"/>
  <c r="AV3075" i="1" s="1"/>
  <c r="AX3075" i="1"/>
  <c r="BD3075" i="1" s="1"/>
  <c r="AT3074" i="1"/>
  <c r="AQ3074" i="1"/>
  <c r="AN3074" i="1"/>
  <c r="AK3074" i="1"/>
  <c r="AH3074" i="1"/>
  <c r="AD3074" i="1"/>
  <c r="AV3074" i="1" s="1"/>
  <c r="AT3073" i="1"/>
  <c r="AQ3073" i="1"/>
  <c r="AN3073" i="1"/>
  <c r="AK3073" i="1"/>
  <c r="AH3073" i="1"/>
  <c r="AY3073" i="1"/>
  <c r="BE3073" i="1" s="1"/>
  <c r="AY3072" i="1"/>
  <c r="BE3072" i="1" s="1"/>
  <c r="AT3072" i="1"/>
  <c r="AQ3072" i="1"/>
  <c r="AN3072" i="1"/>
  <c r="AK3072" i="1"/>
  <c r="AH3072" i="1"/>
  <c r="AX3072" i="1"/>
  <c r="BD3072" i="1" s="1"/>
  <c r="AD3072" i="1"/>
  <c r="AV3072" i="1" s="1"/>
  <c r="AC3072" i="1"/>
  <c r="AY3071" i="1"/>
  <c r="BE3071" i="1" s="1"/>
  <c r="AT3071" i="1"/>
  <c r="AQ3071" i="1"/>
  <c r="AN3071" i="1"/>
  <c r="AK3071" i="1"/>
  <c r="AH3071" i="1"/>
  <c r="AC3071" i="1"/>
  <c r="AU3071" i="1" s="1"/>
  <c r="AX3071" i="1"/>
  <c r="BD3071" i="1" s="1"/>
  <c r="AT3070" i="1"/>
  <c r="AQ3070" i="1"/>
  <c r="AN3070" i="1"/>
  <c r="AK3070" i="1"/>
  <c r="AH3070" i="1"/>
  <c r="AT3069" i="1"/>
  <c r="AQ3069" i="1"/>
  <c r="AN3069" i="1"/>
  <c r="AK3069" i="1"/>
  <c r="AH3069" i="1"/>
  <c r="AY3069" i="1"/>
  <c r="BE3069" i="1" s="1"/>
  <c r="AY3068" i="1"/>
  <c r="BE3068" i="1" s="1"/>
  <c r="AT3068" i="1"/>
  <c r="AQ3068" i="1"/>
  <c r="AN3068" i="1"/>
  <c r="AK3068" i="1"/>
  <c r="AH3068" i="1"/>
  <c r="AX3068" i="1"/>
  <c r="BD3068" i="1" s="1"/>
  <c r="AD3068" i="1"/>
  <c r="AV3068" i="1" s="1"/>
  <c r="AC3068" i="1"/>
  <c r="AY3067" i="1"/>
  <c r="BE3067" i="1" s="1"/>
  <c r="AT3067" i="1"/>
  <c r="AQ3067" i="1"/>
  <c r="AN3067" i="1"/>
  <c r="AK3067" i="1"/>
  <c r="AH3067" i="1"/>
  <c r="AX3067" i="1"/>
  <c r="BD3067" i="1" s="1"/>
  <c r="AT3066" i="1"/>
  <c r="AQ3066" i="1"/>
  <c r="AN3066" i="1"/>
  <c r="AK3066" i="1"/>
  <c r="AH3066" i="1"/>
  <c r="AD3066" i="1"/>
  <c r="AV3066" i="1" s="1"/>
  <c r="AT3065" i="1"/>
  <c r="AQ3065" i="1"/>
  <c r="AN3065" i="1"/>
  <c r="AK3065" i="1"/>
  <c r="AH3065" i="1"/>
  <c r="AY3065" i="1"/>
  <c r="BE3065" i="1" s="1"/>
  <c r="AY3064" i="1"/>
  <c r="BE3064" i="1" s="1"/>
  <c r="AT3064" i="1"/>
  <c r="AQ3064" i="1"/>
  <c r="AN3064" i="1"/>
  <c r="AK3064" i="1"/>
  <c r="AH3064" i="1"/>
  <c r="AX3064" i="1"/>
  <c r="BD3064" i="1" s="1"/>
  <c r="AD3064" i="1"/>
  <c r="AV3064" i="1" s="1"/>
  <c r="AC3064" i="1"/>
  <c r="AU3064" i="1" s="1"/>
  <c r="AY3063" i="1"/>
  <c r="BE3063" i="1" s="1"/>
  <c r="AT3063" i="1"/>
  <c r="AQ3063" i="1"/>
  <c r="AN3063" i="1"/>
  <c r="AK3063" i="1"/>
  <c r="AH3063" i="1"/>
  <c r="AC3063" i="1"/>
  <c r="AX3063" i="1"/>
  <c r="BD3063" i="1" s="1"/>
  <c r="AT3062" i="1"/>
  <c r="AQ3062" i="1"/>
  <c r="AN3062" i="1"/>
  <c r="AK3062" i="1"/>
  <c r="AH3062" i="1"/>
  <c r="AD3062" i="1"/>
  <c r="AV3062" i="1" s="1"/>
  <c r="AT3061" i="1"/>
  <c r="AQ3061" i="1"/>
  <c r="AN3061" i="1"/>
  <c r="AK3061" i="1"/>
  <c r="AH3061" i="1"/>
  <c r="AY3060" i="1"/>
  <c r="BE3060" i="1" s="1"/>
  <c r="AT3060" i="1"/>
  <c r="AQ3060" i="1"/>
  <c r="AN3060" i="1"/>
  <c r="AK3060" i="1"/>
  <c r="AH3060" i="1"/>
  <c r="AX3060" i="1"/>
  <c r="BD3060" i="1" s="1"/>
  <c r="AD3060" i="1"/>
  <c r="AV3060" i="1" s="1"/>
  <c r="AC3060" i="1"/>
  <c r="AU3060" i="1" s="1"/>
  <c r="AY3059" i="1"/>
  <c r="BE3059" i="1" s="1"/>
  <c r="AT3059" i="1"/>
  <c r="AQ3059" i="1"/>
  <c r="AN3059" i="1"/>
  <c r="AK3059" i="1"/>
  <c r="AH3059" i="1"/>
  <c r="AX3059" i="1"/>
  <c r="BD3059" i="1" s="1"/>
  <c r="AC3059" i="1"/>
  <c r="AT3058" i="1"/>
  <c r="AQ3058" i="1"/>
  <c r="AN3058" i="1"/>
  <c r="AK3058" i="1"/>
  <c r="AH3058" i="1"/>
  <c r="AT3057" i="1"/>
  <c r="AQ3057" i="1"/>
  <c r="AN3057" i="1"/>
  <c r="AK3057" i="1"/>
  <c r="AH3057" i="1"/>
  <c r="AY3056" i="1"/>
  <c r="BE3056" i="1" s="1"/>
  <c r="AT3056" i="1"/>
  <c r="AQ3056" i="1"/>
  <c r="AN3056" i="1"/>
  <c r="AK3056" i="1"/>
  <c r="AH3056" i="1"/>
  <c r="AX3056" i="1"/>
  <c r="BD3056" i="1" s="1"/>
  <c r="AD3056" i="1"/>
  <c r="AV3056" i="1" s="1"/>
  <c r="AC3056" i="1"/>
  <c r="AU3056" i="1" s="1"/>
  <c r="AY3055" i="1"/>
  <c r="BE3055" i="1" s="1"/>
  <c r="AT3055" i="1"/>
  <c r="AQ3055" i="1"/>
  <c r="AN3055" i="1"/>
  <c r="AK3055" i="1"/>
  <c r="AH3055" i="1"/>
  <c r="AC3055" i="1"/>
  <c r="AU3055" i="1" s="1"/>
  <c r="AX3055" i="1"/>
  <c r="BD3055" i="1" s="1"/>
  <c r="AT3054" i="1"/>
  <c r="AQ3054" i="1"/>
  <c r="AN3054" i="1"/>
  <c r="AK3054" i="1"/>
  <c r="AH3054" i="1"/>
  <c r="AT3053" i="1"/>
  <c r="AQ3053" i="1"/>
  <c r="AN3053" i="1"/>
  <c r="AK3053" i="1"/>
  <c r="AH3053" i="1"/>
  <c r="AY3052" i="1"/>
  <c r="BE3052" i="1" s="1"/>
  <c r="AT3052" i="1"/>
  <c r="AQ3052" i="1"/>
  <c r="AN3052" i="1"/>
  <c r="AK3052" i="1"/>
  <c r="AH3052" i="1"/>
  <c r="AX3052" i="1"/>
  <c r="BD3052" i="1" s="1"/>
  <c r="AD3052" i="1"/>
  <c r="AV3052" i="1" s="1"/>
  <c r="AC3052" i="1"/>
  <c r="AU3052" i="1" s="1"/>
  <c r="AY3051" i="1"/>
  <c r="BE3051" i="1" s="1"/>
  <c r="AT3051" i="1"/>
  <c r="AQ3051" i="1"/>
  <c r="AN3051" i="1"/>
  <c r="AK3051" i="1"/>
  <c r="AH3051" i="1"/>
  <c r="AC3051" i="1"/>
  <c r="AU3051" i="1" s="1"/>
  <c r="AX3051" i="1"/>
  <c r="BD3051" i="1" s="1"/>
  <c r="AT3050" i="1"/>
  <c r="AQ3050" i="1"/>
  <c r="AN3050" i="1"/>
  <c r="AK3050" i="1"/>
  <c r="AH3050" i="1"/>
  <c r="AT3049" i="1"/>
  <c r="AQ3049" i="1"/>
  <c r="AN3049" i="1"/>
  <c r="AK3049" i="1"/>
  <c r="AH3049" i="1"/>
  <c r="AY3048" i="1"/>
  <c r="BE3048" i="1" s="1"/>
  <c r="AT3048" i="1"/>
  <c r="AQ3048" i="1"/>
  <c r="AN3048" i="1"/>
  <c r="AK3048" i="1"/>
  <c r="AH3048" i="1"/>
  <c r="AX3048" i="1"/>
  <c r="BD3048" i="1" s="1"/>
  <c r="AD3048" i="1"/>
  <c r="AV3048" i="1" s="1"/>
  <c r="AC3048" i="1"/>
  <c r="AU3048" i="1" s="1"/>
  <c r="AY3047" i="1"/>
  <c r="BE3047" i="1" s="1"/>
  <c r="AT3047" i="1"/>
  <c r="AQ3047" i="1"/>
  <c r="AN3047" i="1"/>
  <c r="AK3047" i="1"/>
  <c r="AH3047" i="1"/>
  <c r="AC3047" i="1"/>
  <c r="AX3047" i="1"/>
  <c r="BD3047" i="1" s="1"/>
  <c r="AT3046" i="1"/>
  <c r="AQ3046" i="1"/>
  <c r="AN3046" i="1"/>
  <c r="AK3046" i="1"/>
  <c r="AH3046" i="1"/>
  <c r="AD3046" i="1"/>
  <c r="AV3046" i="1" s="1"/>
  <c r="AT3045" i="1"/>
  <c r="AQ3045" i="1"/>
  <c r="AN3045" i="1"/>
  <c r="AK3045" i="1"/>
  <c r="AH3045" i="1"/>
  <c r="AS3044" i="1"/>
  <c r="AR3044" i="1"/>
  <c r="AP3044" i="1"/>
  <c r="AO3044" i="1"/>
  <c r="AM3044" i="1"/>
  <c r="AL3044" i="1"/>
  <c r="AJ3044" i="1"/>
  <c r="AI3044" i="1"/>
  <c r="AG3044" i="1"/>
  <c r="AF3044" i="1"/>
  <c r="AB3044" i="1"/>
  <c r="AA3044" i="1"/>
  <c r="Z3044" i="1"/>
  <c r="Y3044" i="1"/>
  <c r="X3044" i="1"/>
  <c r="W3044" i="1"/>
  <c r="V3044" i="1"/>
  <c r="U3044" i="1"/>
  <c r="AT3043" i="1"/>
  <c r="AQ3043" i="1"/>
  <c r="AN3043" i="1"/>
  <c r="AK3043" i="1"/>
  <c r="AH3043" i="1"/>
  <c r="AS3042" i="1"/>
  <c r="AR3042" i="1"/>
  <c r="AP3042" i="1"/>
  <c r="AO3042" i="1"/>
  <c r="AM3042" i="1"/>
  <c r="AL3042" i="1"/>
  <c r="AJ3042" i="1"/>
  <c r="AI3042" i="1"/>
  <c r="AG3042" i="1"/>
  <c r="AF3042" i="1"/>
  <c r="AB3042" i="1"/>
  <c r="AA3042" i="1"/>
  <c r="Z3042" i="1"/>
  <c r="Y3042" i="1"/>
  <c r="X3042" i="1"/>
  <c r="W3042" i="1"/>
  <c r="V3042" i="1"/>
  <c r="U3042" i="1"/>
  <c r="AT3040" i="1"/>
  <c r="AQ3040" i="1"/>
  <c r="AN3040" i="1"/>
  <c r="AK3040" i="1"/>
  <c r="AH3040" i="1"/>
  <c r="AT3039" i="1"/>
  <c r="AQ3039" i="1"/>
  <c r="AN3039" i="1"/>
  <c r="AK3039" i="1"/>
  <c r="AH3039" i="1"/>
  <c r="AC3039" i="1"/>
  <c r="AY3039" i="1"/>
  <c r="BE3039" i="1" s="1"/>
  <c r="AX3039" i="1"/>
  <c r="BD3039" i="1" s="1"/>
  <c r="AD3039" i="1"/>
  <c r="AV3039" i="1" s="1"/>
  <c r="AT3038" i="1"/>
  <c r="AQ3038" i="1"/>
  <c r="AN3038" i="1"/>
  <c r="AK3038" i="1"/>
  <c r="AH3038" i="1"/>
  <c r="AT3037" i="1"/>
  <c r="AQ3037" i="1"/>
  <c r="AN3037" i="1"/>
  <c r="AK3037" i="1"/>
  <c r="AH3037" i="1"/>
  <c r="AT3036" i="1"/>
  <c r="AQ3036" i="1"/>
  <c r="AN3036" i="1"/>
  <c r="AK3036" i="1"/>
  <c r="AH3036" i="1"/>
  <c r="AX3035" i="1"/>
  <c r="BD3035" i="1" s="1"/>
  <c r="AT3035" i="1"/>
  <c r="AQ3035" i="1"/>
  <c r="AN3035" i="1"/>
  <c r="AK3035" i="1"/>
  <c r="AH3035" i="1"/>
  <c r="AC3035" i="1"/>
  <c r="AY3035" i="1"/>
  <c r="BE3035" i="1" s="1"/>
  <c r="AD3035" i="1"/>
  <c r="AV3035" i="1" s="1"/>
  <c r="AT3034" i="1"/>
  <c r="AQ3034" i="1"/>
  <c r="AN3034" i="1"/>
  <c r="AK3034" i="1"/>
  <c r="AH3034" i="1"/>
  <c r="AT3033" i="1"/>
  <c r="AQ3033" i="1"/>
  <c r="AN3033" i="1"/>
  <c r="AK3033" i="1"/>
  <c r="AH3033" i="1"/>
  <c r="AX3033" i="1"/>
  <c r="BD3033" i="1" s="1"/>
  <c r="AD3033" i="1"/>
  <c r="AV3033" i="1" s="1"/>
  <c r="AT3032" i="1"/>
  <c r="AQ3032" i="1"/>
  <c r="AN3032" i="1"/>
  <c r="AK3032" i="1"/>
  <c r="AH3032" i="1"/>
  <c r="AS3031" i="1"/>
  <c r="AS3030" i="1" s="1"/>
  <c r="AR3031" i="1"/>
  <c r="AR3030" i="1" s="1"/>
  <c r="AP3031" i="1"/>
  <c r="AP3030" i="1" s="1"/>
  <c r="AO3031" i="1"/>
  <c r="AM3031" i="1"/>
  <c r="AM3030" i="1" s="1"/>
  <c r="AL3031" i="1"/>
  <c r="AJ3031" i="1"/>
  <c r="AI3031" i="1"/>
  <c r="AG3031" i="1"/>
  <c r="AG3030" i="1" s="1"/>
  <c r="AF3031" i="1"/>
  <c r="AF3030" i="1" s="1"/>
  <c r="AB3031" i="1"/>
  <c r="AB3030" i="1" s="1"/>
  <c r="AA3031" i="1"/>
  <c r="AA3030" i="1" s="1"/>
  <c r="Z3031" i="1"/>
  <c r="Z3030" i="1" s="1"/>
  <c r="Y3031" i="1"/>
  <c r="Y3030" i="1" s="1"/>
  <c r="X3031" i="1"/>
  <c r="X3030" i="1" s="1"/>
  <c r="W3031" i="1"/>
  <c r="W3030" i="1" s="1"/>
  <c r="V3031" i="1"/>
  <c r="V3030" i="1" s="1"/>
  <c r="U3031" i="1"/>
  <c r="U3030" i="1" s="1"/>
  <c r="AJ3030" i="1"/>
  <c r="AX3029" i="1"/>
  <c r="BD3029" i="1" s="1"/>
  <c r="AT3029" i="1"/>
  <c r="AQ3029" i="1"/>
  <c r="AN3029" i="1"/>
  <c r="AK3029" i="1"/>
  <c r="AH3029" i="1"/>
  <c r="AY3029" i="1"/>
  <c r="BE3029" i="1" s="1"/>
  <c r="AD3029" i="1"/>
  <c r="AC3029" i="1"/>
  <c r="AC3028" i="1" s="1"/>
  <c r="AS3028" i="1"/>
  <c r="AR3028" i="1"/>
  <c r="AP3028" i="1"/>
  <c r="AO3028" i="1"/>
  <c r="AM3028" i="1"/>
  <c r="AL3028" i="1"/>
  <c r="AJ3028" i="1"/>
  <c r="AI3028" i="1"/>
  <c r="AG3028" i="1"/>
  <c r="AF3028" i="1"/>
  <c r="AB3028" i="1"/>
  <c r="AA3028" i="1"/>
  <c r="Z3028" i="1"/>
  <c r="Y3028" i="1"/>
  <c r="X3028" i="1"/>
  <c r="W3028" i="1"/>
  <c r="V3028" i="1"/>
  <c r="U3028" i="1"/>
  <c r="AY3027" i="1"/>
  <c r="BE3027" i="1" s="1"/>
  <c r="AT3027" i="1"/>
  <c r="AQ3027" i="1"/>
  <c r="AN3027" i="1"/>
  <c r="AK3027" i="1"/>
  <c r="AH3027" i="1"/>
  <c r="AD3027" i="1"/>
  <c r="AV3027" i="1" s="1"/>
  <c r="AX3027" i="1"/>
  <c r="BD3027" i="1" s="1"/>
  <c r="AT3026" i="1"/>
  <c r="AQ3026" i="1"/>
  <c r="AN3026" i="1"/>
  <c r="AK3026" i="1"/>
  <c r="AH3026" i="1"/>
  <c r="AX3026" i="1"/>
  <c r="BD3026" i="1" s="1"/>
  <c r="AD3026" i="1"/>
  <c r="AV3026" i="1" s="1"/>
  <c r="AT3025" i="1"/>
  <c r="AQ3025" i="1"/>
  <c r="AN3025" i="1"/>
  <c r="AK3025" i="1"/>
  <c r="AH3025" i="1"/>
  <c r="AD3025" i="1"/>
  <c r="AV3025" i="1" s="1"/>
  <c r="AC3025" i="1"/>
  <c r="AY3025" i="1"/>
  <c r="BE3025" i="1" s="1"/>
  <c r="AT3024" i="1"/>
  <c r="AQ3024" i="1"/>
  <c r="AN3024" i="1"/>
  <c r="AK3024" i="1"/>
  <c r="AH3024" i="1"/>
  <c r="AX3024" i="1"/>
  <c r="BD3024" i="1" s="1"/>
  <c r="AY3023" i="1"/>
  <c r="BE3023" i="1" s="1"/>
  <c r="AT3023" i="1"/>
  <c r="AQ3023" i="1"/>
  <c r="AN3023" i="1"/>
  <c r="AK3023" i="1"/>
  <c r="AH3023" i="1"/>
  <c r="AC3023" i="1"/>
  <c r="AX3023" i="1"/>
  <c r="BD3023" i="1" s="1"/>
  <c r="AD3023" i="1"/>
  <c r="AV3023" i="1" s="1"/>
  <c r="AT3022" i="1"/>
  <c r="AQ3022" i="1"/>
  <c r="AN3022" i="1"/>
  <c r="AK3022" i="1"/>
  <c r="AH3022" i="1"/>
  <c r="AX3022" i="1"/>
  <c r="BD3022" i="1" s="1"/>
  <c r="AD3022" i="1"/>
  <c r="AV3022" i="1" s="1"/>
  <c r="AT3021" i="1"/>
  <c r="AQ3021" i="1"/>
  <c r="AN3021" i="1"/>
  <c r="AK3021" i="1"/>
  <c r="AH3021" i="1"/>
  <c r="AD3021" i="1"/>
  <c r="AV3021" i="1" s="1"/>
  <c r="AC3021" i="1"/>
  <c r="AU3021" i="1" s="1"/>
  <c r="AY3021" i="1"/>
  <c r="BE3021" i="1" s="1"/>
  <c r="AT3020" i="1"/>
  <c r="AQ3020" i="1"/>
  <c r="AN3020" i="1"/>
  <c r="AK3020" i="1"/>
  <c r="AH3020" i="1"/>
  <c r="AX3020" i="1"/>
  <c r="BD3020" i="1" s="1"/>
  <c r="AY3019" i="1"/>
  <c r="BE3019" i="1" s="1"/>
  <c r="AT3019" i="1"/>
  <c r="AQ3019" i="1"/>
  <c r="AN3019" i="1"/>
  <c r="AK3019" i="1"/>
  <c r="AH3019" i="1"/>
  <c r="AD3019" i="1"/>
  <c r="AV3019" i="1" s="1"/>
  <c r="AC3019" i="1"/>
  <c r="AU3019" i="1" s="1"/>
  <c r="AX3019" i="1"/>
  <c r="BD3019" i="1" s="1"/>
  <c r="AT3018" i="1"/>
  <c r="AQ3018" i="1"/>
  <c r="AN3018" i="1"/>
  <c r="AK3018" i="1"/>
  <c r="AH3018" i="1"/>
  <c r="AX3018" i="1"/>
  <c r="BD3018" i="1" s="1"/>
  <c r="AT3017" i="1"/>
  <c r="AQ3017" i="1"/>
  <c r="AN3017" i="1"/>
  <c r="AK3017" i="1"/>
  <c r="AH3017" i="1"/>
  <c r="AD3017" i="1"/>
  <c r="AV3017" i="1" s="1"/>
  <c r="AC3017" i="1"/>
  <c r="AU3017" i="1" s="1"/>
  <c r="AY3017" i="1"/>
  <c r="BE3017" i="1" s="1"/>
  <c r="AT3016" i="1"/>
  <c r="AQ3016" i="1"/>
  <c r="AN3016" i="1"/>
  <c r="AK3016" i="1"/>
  <c r="AH3016" i="1"/>
  <c r="AX3016" i="1"/>
  <c r="BD3016" i="1" s="1"/>
  <c r="AD3016" i="1"/>
  <c r="AV3016" i="1" s="1"/>
  <c r="AY3015" i="1"/>
  <c r="BE3015" i="1" s="1"/>
  <c r="AT3015" i="1"/>
  <c r="AQ3015" i="1"/>
  <c r="AN3015" i="1"/>
  <c r="AK3015" i="1"/>
  <c r="AH3015" i="1"/>
  <c r="AC3015" i="1"/>
  <c r="AU3015" i="1" s="1"/>
  <c r="AX3015" i="1"/>
  <c r="BD3015" i="1" s="1"/>
  <c r="AD3015" i="1"/>
  <c r="AV3015" i="1" s="1"/>
  <c r="AT3014" i="1"/>
  <c r="AQ3014" i="1"/>
  <c r="AN3014" i="1"/>
  <c r="AK3014" i="1"/>
  <c r="AH3014" i="1"/>
  <c r="AX3014" i="1"/>
  <c r="BD3014" i="1" s="1"/>
  <c r="AD3014" i="1"/>
  <c r="AV3014" i="1" s="1"/>
  <c r="AT3013" i="1"/>
  <c r="AQ3013" i="1"/>
  <c r="AN3013" i="1"/>
  <c r="AK3013" i="1"/>
  <c r="AH3013" i="1"/>
  <c r="AC3013" i="1"/>
  <c r="AU3013" i="1" s="1"/>
  <c r="AD3013" i="1"/>
  <c r="AV3013" i="1" s="1"/>
  <c r="AY3013" i="1"/>
  <c r="BE3013" i="1" s="1"/>
  <c r="AT3012" i="1"/>
  <c r="AQ3012" i="1"/>
  <c r="AN3012" i="1"/>
  <c r="AK3012" i="1"/>
  <c r="AH3012" i="1"/>
  <c r="AX3012" i="1"/>
  <c r="BD3012" i="1" s="1"/>
  <c r="AD3012" i="1"/>
  <c r="AV3012" i="1" s="1"/>
  <c r="AY3011" i="1"/>
  <c r="BE3011" i="1" s="1"/>
  <c r="AT3011" i="1"/>
  <c r="AQ3011" i="1"/>
  <c r="AN3011" i="1"/>
  <c r="AK3011" i="1"/>
  <c r="AH3011" i="1"/>
  <c r="AC3011" i="1"/>
  <c r="AU3011" i="1" s="1"/>
  <c r="AX3011" i="1"/>
  <c r="BD3011" i="1" s="1"/>
  <c r="AD3011" i="1"/>
  <c r="AV3011" i="1" s="1"/>
  <c r="AT3010" i="1"/>
  <c r="AQ3010" i="1"/>
  <c r="AN3010" i="1"/>
  <c r="AK3010" i="1"/>
  <c r="AH3010" i="1"/>
  <c r="AX3010" i="1"/>
  <c r="BD3010" i="1" s="1"/>
  <c r="AT3009" i="1"/>
  <c r="AQ3009" i="1"/>
  <c r="AN3009" i="1"/>
  <c r="AK3009" i="1"/>
  <c r="AH3009" i="1"/>
  <c r="AT3008" i="1"/>
  <c r="AQ3008" i="1"/>
  <c r="AN3008" i="1"/>
  <c r="AK3008" i="1"/>
  <c r="AH3008" i="1"/>
  <c r="AX3008" i="1"/>
  <c r="BD3008" i="1" s="1"/>
  <c r="AY3007" i="1"/>
  <c r="BE3007" i="1" s="1"/>
  <c r="AT3007" i="1"/>
  <c r="AQ3007" i="1"/>
  <c r="AN3007" i="1"/>
  <c r="AK3007" i="1"/>
  <c r="AH3007" i="1"/>
  <c r="AD3007" i="1"/>
  <c r="AV3007" i="1" s="1"/>
  <c r="AX3007" i="1"/>
  <c r="BD3007" i="1" s="1"/>
  <c r="AC3007" i="1"/>
  <c r="AT3006" i="1"/>
  <c r="AQ3006" i="1"/>
  <c r="AN3006" i="1"/>
  <c r="AK3006" i="1"/>
  <c r="AH3006" i="1"/>
  <c r="AD3006" i="1"/>
  <c r="AV3006" i="1" s="1"/>
  <c r="AX3006" i="1"/>
  <c r="BD3006" i="1" s="1"/>
  <c r="AC3006" i="1"/>
  <c r="AT3005" i="1"/>
  <c r="AQ3005" i="1"/>
  <c r="AN3005" i="1"/>
  <c r="AK3005" i="1"/>
  <c r="AH3005" i="1"/>
  <c r="AD3005" i="1"/>
  <c r="AV3005" i="1" s="1"/>
  <c r="AT3004" i="1"/>
  <c r="AQ3004" i="1"/>
  <c r="AN3004" i="1"/>
  <c r="AK3004" i="1"/>
  <c r="AH3004" i="1"/>
  <c r="AX3004" i="1"/>
  <c r="BD3004" i="1" s="1"/>
  <c r="AD3004" i="1"/>
  <c r="AV3004" i="1" s="1"/>
  <c r="AY3003" i="1"/>
  <c r="BE3003" i="1" s="1"/>
  <c r="AT3003" i="1"/>
  <c r="AQ3003" i="1"/>
  <c r="AN3003" i="1"/>
  <c r="AK3003" i="1"/>
  <c r="AH3003" i="1"/>
  <c r="AC3003" i="1"/>
  <c r="AU3003" i="1" s="1"/>
  <c r="AX3003" i="1"/>
  <c r="BD3003" i="1" s="1"/>
  <c r="AD3003" i="1"/>
  <c r="AV3003" i="1" s="1"/>
  <c r="AT3002" i="1"/>
  <c r="AQ3002" i="1"/>
  <c r="AN3002" i="1"/>
  <c r="AK3002" i="1"/>
  <c r="AH3002" i="1"/>
  <c r="AX3002" i="1"/>
  <c r="BD3002" i="1" s="1"/>
  <c r="AD3002" i="1"/>
  <c r="AV3002" i="1" s="1"/>
  <c r="AT3001" i="1"/>
  <c r="AQ3001" i="1"/>
  <c r="AN3001" i="1"/>
  <c r="AK3001" i="1"/>
  <c r="AH3001" i="1"/>
  <c r="AT3000" i="1"/>
  <c r="AQ3000" i="1"/>
  <c r="AN3000" i="1"/>
  <c r="AK3000" i="1"/>
  <c r="AH3000" i="1"/>
  <c r="AX3000" i="1"/>
  <c r="BD3000" i="1" s="1"/>
  <c r="AD3000" i="1"/>
  <c r="AV3000" i="1" s="1"/>
  <c r="AY2999" i="1"/>
  <c r="BE2999" i="1" s="1"/>
  <c r="AT2999" i="1"/>
  <c r="AQ2999" i="1"/>
  <c r="AN2999" i="1"/>
  <c r="AK2999" i="1"/>
  <c r="AH2999" i="1"/>
  <c r="AC2999" i="1"/>
  <c r="AX2999" i="1"/>
  <c r="BD2999" i="1" s="1"/>
  <c r="AD2999" i="1"/>
  <c r="AV2999" i="1" s="1"/>
  <c r="AT2998" i="1"/>
  <c r="AQ2998" i="1"/>
  <c r="AN2998" i="1"/>
  <c r="AK2998" i="1"/>
  <c r="AH2998" i="1"/>
  <c r="AD2998" i="1"/>
  <c r="AV2998" i="1" s="1"/>
  <c r="AX2998" i="1"/>
  <c r="BD2998" i="1" s="1"/>
  <c r="AT2997" i="1"/>
  <c r="AQ2997" i="1"/>
  <c r="AN2997" i="1"/>
  <c r="AK2997" i="1"/>
  <c r="AH2997" i="1"/>
  <c r="AX2997" i="1"/>
  <c r="BD2997" i="1" s="1"/>
  <c r="AY2997" i="1"/>
  <c r="BE2997" i="1" s="1"/>
  <c r="AT2996" i="1"/>
  <c r="AQ2996" i="1"/>
  <c r="AN2996" i="1"/>
  <c r="AK2996" i="1"/>
  <c r="AH2996" i="1"/>
  <c r="AX2996" i="1"/>
  <c r="BD2996" i="1" s="1"/>
  <c r="AD2996" i="1"/>
  <c r="AV2996" i="1" s="1"/>
  <c r="AY2996" i="1"/>
  <c r="BE2996" i="1" s="1"/>
  <c r="AY2995" i="1"/>
  <c r="BE2995" i="1" s="1"/>
  <c r="AT2995" i="1"/>
  <c r="AQ2995" i="1"/>
  <c r="AN2995" i="1"/>
  <c r="AK2995" i="1"/>
  <c r="AH2995" i="1"/>
  <c r="AX2995" i="1"/>
  <c r="BD2995" i="1" s="1"/>
  <c r="AD2995" i="1"/>
  <c r="AV2995" i="1" s="1"/>
  <c r="AT2994" i="1"/>
  <c r="AQ2994" i="1"/>
  <c r="AN2994" i="1"/>
  <c r="AK2994" i="1"/>
  <c r="AH2994" i="1"/>
  <c r="AY2993" i="1"/>
  <c r="BE2993" i="1" s="1"/>
  <c r="AT2993" i="1"/>
  <c r="AQ2993" i="1"/>
  <c r="AN2993" i="1"/>
  <c r="AK2993" i="1"/>
  <c r="AH2993" i="1"/>
  <c r="AX2993" i="1"/>
  <c r="BD2993" i="1" s="1"/>
  <c r="AD2993" i="1"/>
  <c r="AV2993" i="1" s="1"/>
  <c r="AY2992" i="1"/>
  <c r="BE2992" i="1" s="1"/>
  <c r="AT2992" i="1"/>
  <c r="AQ2992" i="1"/>
  <c r="AN2992" i="1"/>
  <c r="AK2992" i="1"/>
  <c r="AH2992" i="1"/>
  <c r="AD2992" i="1"/>
  <c r="AV2992" i="1" s="1"/>
  <c r="AT2991" i="1"/>
  <c r="AQ2991" i="1"/>
  <c r="AN2991" i="1"/>
  <c r="AK2991" i="1"/>
  <c r="AH2991" i="1"/>
  <c r="AT2990" i="1"/>
  <c r="AQ2990" i="1"/>
  <c r="AN2990" i="1"/>
  <c r="AK2990" i="1"/>
  <c r="AH2990" i="1"/>
  <c r="AD2990" i="1"/>
  <c r="AV2990" i="1" s="1"/>
  <c r="AX2990" i="1"/>
  <c r="BD2990" i="1" s="1"/>
  <c r="AT2989" i="1"/>
  <c r="AQ2989" i="1"/>
  <c r="AN2989" i="1"/>
  <c r="AK2989" i="1"/>
  <c r="AH2989" i="1"/>
  <c r="AY2989" i="1"/>
  <c r="BE2989" i="1" s="1"/>
  <c r="AD2989" i="1"/>
  <c r="AV2989" i="1" s="1"/>
  <c r="AT2988" i="1"/>
  <c r="AQ2988" i="1"/>
  <c r="AN2988" i="1"/>
  <c r="AK2988" i="1"/>
  <c r="AH2988" i="1"/>
  <c r="AY2988" i="1"/>
  <c r="BE2988" i="1" s="1"/>
  <c r="AD2988" i="1"/>
  <c r="AV2988" i="1" s="1"/>
  <c r="AT2987" i="1"/>
  <c r="AQ2987" i="1"/>
  <c r="AN2987" i="1"/>
  <c r="AK2987" i="1"/>
  <c r="AH2987" i="1"/>
  <c r="AY2987" i="1"/>
  <c r="BE2987" i="1" s="1"/>
  <c r="AT2986" i="1"/>
  <c r="AQ2986" i="1"/>
  <c r="AN2986" i="1"/>
  <c r="AK2986" i="1"/>
  <c r="AH2986" i="1"/>
  <c r="AY2986" i="1"/>
  <c r="BE2986" i="1" s="1"/>
  <c r="AT2985" i="1"/>
  <c r="AQ2985" i="1"/>
  <c r="AN2985" i="1"/>
  <c r="AK2985" i="1"/>
  <c r="AH2985" i="1"/>
  <c r="AY2985" i="1"/>
  <c r="BE2985" i="1" s="1"/>
  <c r="AT2984" i="1"/>
  <c r="AQ2984" i="1"/>
  <c r="AN2984" i="1"/>
  <c r="AK2984" i="1"/>
  <c r="AH2984" i="1"/>
  <c r="AY2984" i="1"/>
  <c r="BE2984" i="1" s="1"/>
  <c r="AD2984" i="1"/>
  <c r="AV2984" i="1" s="1"/>
  <c r="AT2983" i="1"/>
  <c r="AQ2983" i="1"/>
  <c r="AN2983" i="1"/>
  <c r="AK2983" i="1"/>
  <c r="AH2983" i="1"/>
  <c r="AY2983" i="1"/>
  <c r="BE2983" i="1" s="1"/>
  <c r="AD2983" i="1"/>
  <c r="AV2983" i="1" s="1"/>
  <c r="AT2982" i="1"/>
  <c r="AQ2982" i="1"/>
  <c r="AN2982" i="1"/>
  <c r="AK2982" i="1"/>
  <c r="AH2982" i="1"/>
  <c r="AY2982" i="1"/>
  <c r="BE2982" i="1" s="1"/>
  <c r="AT2981" i="1"/>
  <c r="AQ2981" i="1"/>
  <c r="AN2981" i="1"/>
  <c r="AK2981" i="1"/>
  <c r="AH2981" i="1"/>
  <c r="AT2980" i="1"/>
  <c r="AQ2980" i="1"/>
  <c r="AN2980" i="1"/>
  <c r="AK2980" i="1"/>
  <c r="AH2980" i="1"/>
  <c r="AT2979" i="1"/>
  <c r="AQ2979" i="1"/>
  <c r="AN2979" i="1"/>
  <c r="AK2979" i="1"/>
  <c r="AH2979" i="1"/>
  <c r="AT2978" i="1"/>
  <c r="AQ2978" i="1"/>
  <c r="AN2978" i="1"/>
  <c r="AK2978" i="1"/>
  <c r="AH2978" i="1"/>
  <c r="AY2978" i="1"/>
  <c r="BE2978" i="1" s="1"/>
  <c r="AD2978" i="1"/>
  <c r="AV2978" i="1" s="1"/>
  <c r="AT2977" i="1"/>
  <c r="AQ2977" i="1"/>
  <c r="AN2977" i="1"/>
  <c r="AK2977" i="1"/>
  <c r="AH2977" i="1"/>
  <c r="AY2977" i="1"/>
  <c r="BE2977" i="1" s="1"/>
  <c r="AD2977" i="1"/>
  <c r="AV2977" i="1" s="1"/>
  <c r="AT2976" i="1"/>
  <c r="AQ2976" i="1"/>
  <c r="AN2976" i="1"/>
  <c r="AK2976" i="1"/>
  <c r="AH2976" i="1"/>
  <c r="AY2976" i="1"/>
  <c r="BE2976" i="1" s="1"/>
  <c r="AD2976" i="1"/>
  <c r="AV2976" i="1" s="1"/>
  <c r="AT2975" i="1"/>
  <c r="AQ2975" i="1"/>
  <c r="AN2975" i="1"/>
  <c r="AK2975" i="1"/>
  <c r="AH2975" i="1"/>
  <c r="AY2975" i="1"/>
  <c r="BE2975" i="1" s="1"/>
  <c r="AT2974" i="1"/>
  <c r="AQ2974" i="1"/>
  <c r="AN2974" i="1"/>
  <c r="AK2974" i="1"/>
  <c r="AH2974" i="1"/>
  <c r="AY2974" i="1"/>
  <c r="BE2974" i="1" s="1"/>
  <c r="AT2973" i="1"/>
  <c r="AQ2973" i="1"/>
  <c r="AN2973" i="1"/>
  <c r="AK2973" i="1"/>
  <c r="AH2973" i="1"/>
  <c r="AY2973" i="1"/>
  <c r="BE2973" i="1" s="1"/>
  <c r="AT2972" i="1"/>
  <c r="AQ2972" i="1"/>
  <c r="AN2972" i="1"/>
  <c r="AK2972" i="1"/>
  <c r="AH2972" i="1"/>
  <c r="AY2972" i="1"/>
  <c r="BE2972" i="1" s="1"/>
  <c r="AD2972" i="1"/>
  <c r="AV2972" i="1" s="1"/>
  <c r="AT2971" i="1"/>
  <c r="AQ2971" i="1"/>
  <c r="AN2971" i="1"/>
  <c r="AK2971" i="1"/>
  <c r="AH2971" i="1"/>
  <c r="AY2971" i="1"/>
  <c r="BE2971" i="1" s="1"/>
  <c r="AD2971" i="1"/>
  <c r="AV2971" i="1" s="1"/>
  <c r="AT2970" i="1"/>
  <c r="AQ2970" i="1"/>
  <c r="AN2970" i="1"/>
  <c r="AK2970" i="1"/>
  <c r="AH2970" i="1"/>
  <c r="AY2970" i="1"/>
  <c r="BE2970" i="1" s="1"/>
  <c r="AT2969" i="1"/>
  <c r="AQ2969" i="1"/>
  <c r="AN2969" i="1"/>
  <c r="AK2969" i="1"/>
  <c r="AH2969" i="1"/>
  <c r="AT2968" i="1"/>
  <c r="AQ2968" i="1"/>
  <c r="AN2968" i="1"/>
  <c r="AK2968" i="1"/>
  <c r="AH2968" i="1"/>
  <c r="AT2967" i="1"/>
  <c r="AQ2967" i="1"/>
  <c r="AN2967" i="1"/>
  <c r="AK2967" i="1"/>
  <c r="AH2967" i="1"/>
  <c r="AS2966" i="1"/>
  <c r="AR2966" i="1"/>
  <c r="AP2966" i="1"/>
  <c r="AO2966" i="1"/>
  <c r="AM2966" i="1"/>
  <c r="AL2966" i="1"/>
  <c r="AJ2966" i="1"/>
  <c r="AI2966" i="1"/>
  <c r="AG2966" i="1"/>
  <c r="AF2966" i="1"/>
  <c r="AB2966" i="1"/>
  <c r="AA2966" i="1"/>
  <c r="Z2966" i="1"/>
  <c r="Y2966" i="1"/>
  <c r="X2966" i="1"/>
  <c r="W2966" i="1"/>
  <c r="V2966" i="1"/>
  <c r="U2966" i="1"/>
  <c r="AT2965" i="1"/>
  <c r="AQ2965" i="1"/>
  <c r="AN2965" i="1"/>
  <c r="AK2965" i="1"/>
  <c r="AH2965" i="1"/>
  <c r="AX2965" i="1"/>
  <c r="BD2965" i="1" s="1"/>
  <c r="AT2964" i="1"/>
  <c r="AQ2964" i="1"/>
  <c r="AN2964" i="1"/>
  <c r="AK2964" i="1"/>
  <c r="AH2964" i="1"/>
  <c r="AX2964" i="1"/>
  <c r="BD2964" i="1" s="1"/>
  <c r="AT2963" i="1"/>
  <c r="AQ2963" i="1"/>
  <c r="AN2963" i="1"/>
  <c r="AK2963" i="1"/>
  <c r="AH2963" i="1"/>
  <c r="AX2963" i="1"/>
  <c r="BD2963" i="1" s="1"/>
  <c r="AT2962" i="1"/>
  <c r="AQ2962" i="1"/>
  <c r="AN2962" i="1"/>
  <c r="AK2962" i="1"/>
  <c r="AH2962" i="1"/>
  <c r="AT2961" i="1"/>
  <c r="AQ2961" i="1"/>
  <c r="AN2961" i="1"/>
  <c r="AK2961" i="1"/>
  <c r="AH2961" i="1"/>
  <c r="AX2961" i="1"/>
  <c r="BD2961" i="1" s="1"/>
  <c r="AT2960" i="1"/>
  <c r="AQ2960" i="1"/>
  <c r="AN2960" i="1"/>
  <c r="AK2960" i="1"/>
  <c r="AH2960" i="1"/>
  <c r="AX2960" i="1"/>
  <c r="BD2960" i="1" s="1"/>
  <c r="AT2959" i="1"/>
  <c r="AQ2959" i="1"/>
  <c r="AN2959" i="1"/>
  <c r="AK2959" i="1"/>
  <c r="AH2959" i="1"/>
  <c r="AX2959" i="1"/>
  <c r="BD2959" i="1" s="1"/>
  <c r="AT2958" i="1"/>
  <c r="AQ2958" i="1"/>
  <c r="AN2958" i="1"/>
  <c r="AK2958" i="1"/>
  <c r="AH2958" i="1"/>
  <c r="AT2957" i="1"/>
  <c r="AQ2957" i="1"/>
  <c r="AN2957" i="1"/>
  <c r="AK2957" i="1"/>
  <c r="AH2957" i="1"/>
  <c r="AT2956" i="1"/>
  <c r="AQ2956" i="1"/>
  <c r="AN2956" i="1"/>
  <c r="AK2956" i="1"/>
  <c r="AH2956" i="1"/>
  <c r="AT2955" i="1"/>
  <c r="AQ2955" i="1"/>
  <c r="AN2955" i="1"/>
  <c r="AK2955" i="1"/>
  <c r="AH2955" i="1"/>
  <c r="AX2955" i="1"/>
  <c r="BD2955" i="1" s="1"/>
  <c r="AT2954" i="1"/>
  <c r="AQ2954" i="1"/>
  <c r="AN2954" i="1"/>
  <c r="AK2954" i="1"/>
  <c r="AH2954" i="1"/>
  <c r="AX2954" i="1"/>
  <c r="BD2954" i="1" s="1"/>
  <c r="AT2953" i="1"/>
  <c r="AQ2953" i="1"/>
  <c r="AN2953" i="1"/>
  <c r="AK2953" i="1"/>
  <c r="AH2953" i="1"/>
  <c r="AX2953" i="1"/>
  <c r="BD2953" i="1" s="1"/>
  <c r="AT2952" i="1"/>
  <c r="AQ2952" i="1"/>
  <c r="AN2952" i="1"/>
  <c r="AK2952" i="1"/>
  <c r="AH2952" i="1"/>
  <c r="AT2951" i="1"/>
  <c r="AQ2951" i="1"/>
  <c r="AN2951" i="1"/>
  <c r="AK2951" i="1"/>
  <c r="AH2951" i="1"/>
  <c r="AX2951" i="1"/>
  <c r="BD2951" i="1" s="1"/>
  <c r="AT2950" i="1"/>
  <c r="AQ2950" i="1"/>
  <c r="AN2950" i="1"/>
  <c r="AK2950" i="1"/>
  <c r="AH2950" i="1"/>
  <c r="AT2949" i="1"/>
  <c r="AQ2949" i="1"/>
  <c r="AN2949" i="1"/>
  <c r="AK2949" i="1"/>
  <c r="AH2949" i="1"/>
  <c r="AX2949" i="1"/>
  <c r="BD2949" i="1" s="1"/>
  <c r="AT2948" i="1"/>
  <c r="AQ2948" i="1"/>
  <c r="AN2948" i="1"/>
  <c r="AK2948" i="1"/>
  <c r="AH2948" i="1"/>
  <c r="AT2947" i="1"/>
  <c r="AQ2947" i="1"/>
  <c r="AN2947" i="1"/>
  <c r="AK2947" i="1"/>
  <c r="AH2947" i="1"/>
  <c r="AX2947" i="1"/>
  <c r="BD2947" i="1" s="1"/>
  <c r="AT2946" i="1"/>
  <c r="AQ2946" i="1"/>
  <c r="AN2946" i="1"/>
  <c r="AK2946" i="1"/>
  <c r="AH2946" i="1"/>
  <c r="AT2945" i="1"/>
  <c r="AQ2945" i="1"/>
  <c r="AN2945" i="1"/>
  <c r="AK2945" i="1"/>
  <c r="AH2945" i="1"/>
  <c r="AX2945" i="1"/>
  <c r="BD2945" i="1" s="1"/>
  <c r="AT2944" i="1"/>
  <c r="AQ2944" i="1"/>
  <c r="AN2944" i="1"/>
  <c r="AK2944" i="1"/>
  <c r="AH2944" i="1"/>
  <c r="AT2943" i="1"/>
  <c r="AQ2943" i="1"/>
  <c r="AN2943" i="1"/>
  <c r="AK2943" i="1"/>
  <c r="AH2943" i="1"/>
  <c r="AX2943" i="1"/>
  <c r="BD2943" i="1" s="1"/>
  <c r="AS2942" i="1"/>
  <c r="AR2942" i="1"/>
  <c r="AP2942" i="1"/>
  <c r="AO2942" i="1"/>
  <c r="AM2942" i="1"/>
  <c r="AL2942" i="1"/>
  <c r="AJ2942" i="1"/>
  <c r="AI2942" i="1"/>
  <c r="AG2942" i="1"/>
  <c r="AF2942" i="1"/>
  <c r="AB2942" i="1"/>
  <c r="AA2942" i="1"/>
  <c r="Z2942" i="1"/>
  <c r="Y2942" i="1"/>
  <c r="X2942" i="1"/>
  <c r="W2942" i="1"/>
  <c r="V2942" i="1"/>
  <c r="U2942" i="1"/>
  <c r="AT2939" i="1"/>
  <c r="AQ2939" i="1"/>
  <c r="AN2939" i="1"/>
  <c r="AK2939" i="1"/>
  <c r="AH2939" i="1"/>
  <c r="AC2939" i="1"/>
  <c r="AU2939" i="1" s="1"/>
  <c r="AX2939" i="1"/>
  <c r="BD2939" i="1" s="1"/>
  <c r="AD2939" i="1"/>
  <c r="AV2939" i="1" s="1"/>
  <c r="AV2938" i="1" s="1"/>
  <c r="AV2937" i="1" s="1"/>
  <c r="AS2938" i="1"/>
  <c r="AS2937" i="1" s="1"/>
  <c r="AR2938" i="1"/>
  <c r="AP2938" i="1"/>
  <c r="AP2937" i="1" s="1"/>
  <c r="AO2938" i="1"/>
  <c r="AO2937" i="1" s="1"/>
  <c r="AM2938" i="1"/>
  <c r="AM2937" i="1" s="1"/>
  <c r="AL2938" i="1"/>
  <c r="AJ2938" i="1"/>
  <c r="AJ2937" i="1" s="1"/>
  <c r="AI2938" i="1"/>
  <c r="AG2938" i="1"/>
  <c r="AG2937" i="1" s="1"/>
  <c r="AF2938" i="1"/>
  <c r="AB2938" i="1"/>
  <c r="AB2937" i="1" s="1"/>
  <c r="AA2938" i="1"/>
  <c r="AA2937" i="1" s="1"/>
  <c r="Z2938" i="1"/>
  <c r="Z2937" i="1" s="1"/>
  <c r="Y2938" i="1"/>
  <c r="Y2937" i="1" s="1"/>
  <c r="X2938" i="1"/>
  <c r="X2937" i="1" s="1"/>
  <c r="W2938" i="1"/>
  <c r="W2937" i="1" s="1"/>
  <c r="V2938" i="1"/>
  <c r="V2937" i="1" s="1"/>
  <c r="U2938" i="1"/>
  <c r="U2937" i="1" s="1"/>
  <c r="AT2936" i="1"/>
  <c r="AQ2936" i="1"/>
  <c r="AN2936" i="1"/>
  <c r="AK2936" i="1"/>
  <c r="AH2936" i="1"/>
  <c r="AY2936" i="1"/>
  <c r="BE2936" i="1" s="1"/>
  <c r="AS2935" i="1"/>
  <c r="AR2935" i="1"/>
  <c r="AP2935" i="1"/>
  <c r="AO2935" i="1"/>
  <c r="AM2935" i="1"/>
  <c r="AL2935" i="1"/>
  <c r="AJ2935" i="1"/>
  <c r="AI2935" i="1"/>
  <c r="AG2935" i="1"/>
  <c r="AF2935" i="1"/>
  <c r="AB2935" i="1"/>
  <c r="AA2935" i="1"/>
  <c r="Z2935" i="1"/>
  <c r="Y2935" i="1"/>
  <c r="X2935" i="1"/>
  <c r="W2935" i="1"/>
  <c r="V2935" i="1"/>
  <c r="U2935" i="1"/>
  <c r="AT2934" i="1"/>
  <c r="AQ2934" i="1"/>
  <c r="AN2934" i="1"/>
  <c r="AK2934" i="1"/>
  <c r="AH2934" i="1"/>
  <c r="AX2934" i="1"/>
  <c r="BD2934" i="1" s="1"/>
  <c r="AS2933" i="1"/>
  <c r="AS2932" i="1" s="1"/>
  <c r="AR2933" i="1"/>
  <c r="AP2933" i="1"/>
  <c r="AP2932" i="1" s="1"/>
  <c r="AO2933" i="1"/>
  <c r="AM2933" i="1"/>
  <c r="AL2933" i="1"/>
  <c r="AJ2933" i="1"/>
  <c r="AJ2932" i="1" s="1"/>
  <c r="AI2933" i="1"/>
  <c r="AG2933" i="1"/>
  <c r="AF2933" i="1"/>
  <c r="AB2933" i="1"/>
  <c r="AA2933" i="1"/>
  <c r="AA2932" i="1" s="1"/>
  <c r="Z2933" i="1"/>
  <c r="Y2933" i="1"/>
  <c r="X2933" i="1"/>
  <c r="X2932" i="1" s="1"/>
  <c r="W2933" i="1"/>
  <c r="V2933" i="1"/>
  <c r="U2933" i="1"/>
  <c r="AY2931" i="1"/>
  <c r="BE2931" i="1" s="1"/>
  <c r="AT2931" i="1"/>
  <c r="AQ2931" i="1"/>
  <c r="AN2931" i="1"/>
  <c r="AK2931" i="1"/>
  <c r="AH2931" i="1"/>
  <c r="AC2931" i="1"/>
  <c r="AX2931" i="1"/>
  <c r="BD2931" i="1" s="1"/>
  <c r="AD2931" i="1"/>
  <c r="AD2930" i="1" s="1"/>
  <c r="AS2930" i="1"/>
  <c r="AR2930" i="1"/>
  <c r="AP2930" i="1"/>
  <c r="AO2930" i="1"/>
  <c r="AM2930" i="1"/>
  <c r="AL2930" i="1"/>
  <c r="AJ2930" i="1"/>
  <c r="AI2930" i="1"/>
  <c r="AG2930" i="1"/>
  <c r="AF2930" i="1"/>
  <c r="AB2930" i="1"/>
  <c r="AA2930" i="1"/>
  <c r="Z2930" i="1"/>
  <c r="Y2930" i="1"/>
  <c r="X2930" i="1"/>
  <c r="W2930" i="1"/>
  <c r="V2930" i="1"/>
  <c r="U2930" i="1"/>
  <c r="AT2929" i="1"/>
  <c r="AQ2929" i="1"/>
  <c r="AN2929" i="1"/>
  <c r="AK2929" i="1"/>
  <c r="AH2929" i="1"/>
  <c r="AS2928" i="1"/>
  <c r="AR2928" i="1"/>
  <c r="AP2928" i="1"/>
  <c r="AO2928" i="1"/>
  <c r="AM2928" i="1"/>
  <c r="AL2928" i="1"/>
  <c r="AJ2928" i="1"/>
  <c r="AI2928" i="1"/>
  <c r="AG2928" i="1"/>
  <c r="AF2928" i="1"/>
  <c r="AB2928" i="1"/>
  <c r="AA2928" i="1"/>
  <c r="Z2928" i="1"/>
  <c r="Y2928" i="1"/>
  <c r="X2928" i="1"/>
  <c r="W2928" i="1"/>
  <c r="V2928" i="1"/>
  <c r="U2928" i="1"/>
  <c r="AT2927" i="1"/>
  <c r="AQ2927" i="1"/>
  <c r="AN2927" i="1"/>
  <c r="AK2927" i="1"/>
  <c r="AH2927" i="1"/>
  <c r="AX2927" i="1"/>
  <c r="BD2927" i="1" s="1"/>
  <c r="AD2927" i="1"/>
  <c r="AS2926" i="1"/>
  <c r="AR2926" i="1"/>
  <c r="AP2926" i="1"/>
  <c r="AO2926" i="1"/>
  <c r="AM2926" i="1"/>
  <c r="AL2926" i="1"/>
  <c r="AJ2926" i="1"/>
  <c r="AI2926" i="1"/>
  <c r="AG2926" i="1"/>
  <c r="AF2926" i="1"/>
  <c r="AB2926" i="1"/>
  <c r="AA2926" i="1"/>
  <c r="Z2926" i="1"/>
  <c r="Y2926" i="1"/>
  <c r="X2926" i="1"/>
  <c r="W2926" i="1"/>
  <c r="V2926" i="1"/>
  <c r="U2926" i="1"/>
  <c r="AY2923" i="1"/>
  <c r="BE2923" i="1" s="1"/>
  <c r="AT2923" i="1"/>
  <c r="AQ2923" i="1"/>
  <c r="AN2923" i="1"/>
  <c r="AK2923" i="1"/>
  <c r="AH2923" i="1"/>
  <c r="AX2923" i="1"/>
  <c r="BD2923" i="1" s="1"/>
  <c r="AS2922" i="1"/>
  <c r="AR2922" i="1"/>
  <c r="AP2922" i="1"/>
  <c r="AO2922" i="1"/>
  <c r="AM2922" i="1"/>
  <c r="AL2922" i="1"/>
  <c r="AJ2922" i="1"/>
  <c r="AI2922" i="1"/>
  <c r="AG2922" i="1"/>
  <c r="AF2922" i="1"/>
  <c r="AB2922" i="1"/>
  <c r="AA2922" i="1"/>
  <c r="Z2922" i="1"/>
  <c r="Y2922" i="1"/>
  <c r="X2922" i="1"/>
  <c r="W2922" i="1"/>
  <c r="V2922" i="1"/>
  <c r="U2922" i="1"/>
  <c r="AY2921" i="1"/>
  <c r="BE2921" i="1" s="1"/>
  <c r="AT2921" i="1"/>
  <c r="AQ2921" i="1"/>
  <c r="AN2921" i="1"/>
  <c r="AK2921" i="1"/>
  <c r="AH2921" i="1"/>
  <c r="AX2921" i="1"/>
  <c r="BD2921" i="1" s="1"/>
  <c r="AD2921" i="1"/>
  <c r="AD2920" i="1" s="1"/>
  <c r="AS2920" i="1"/>
  <c r="AR2920" i="1"/>
  <c r="AP2920" i="1"/>
  <c r="AP2919" i="1" s="1"/>
  <c r="AO2920" i="1"/>
  <c r="AM2920" i="1"/>
  <c r="AL2920" i="1"/>
  <c r="AJ2920" i="1"/>
  <c r="AI2920" i="1"/>
  <c r="AG2920" i="1"/>
  <c r="AF2920" i="1"/>
  <c r="AB2920" i="1"/>
  <c r="AA2920" i="1"/>
  <c r="Z2920" i="1"/>
  <c r="Y2920" i="1"/>
  <c r="X2920" i="1"/>
  <c r="X2919" i="1" s="1"/>
  <c r="W2920" i="1"/>
  <c r="W2919" i="1" s="1"/>
  <c r="V2920" i="1"/>
  <c r="U2920" i="1"/>
  <c r="AT2918" i="1"/>
  <c r="AQ2918" i="1"/>
  <c r="AN2918" i="1"/>
  <c r="AK2918" i="1"/>
  <c r="AH2918" i="1"/>
  <c r="AT2917" i="1"/>
  <c r="AQ2917" i="1"/>
  <c r="AN2917" i="1"/>
  <c r="AK2917" i="1"/>
  <c r="AH2917" i="1"/>
  <c r="AT2916" i="1"/>
  <c r="AQ2916" i="1"/>
  <c r="AN2916" i="1"/>
  <c r="AK2916" i="1"/>
  <c r="AH2916" i="1"/>
  <c r="AX2916" i="1"/>
  <c r="BD2916" i="1" s="1"/>
  <c r="AD2916" i="1"/>
  <c r="AV2916" i="1" s="1"/>
  <c r="AT2915" i="1"/>
  <c r="AQ2915" i="1"/>
  <c r="AN2915" i="1"/>
  <c r="AK2915" i="1"/>
  <c r="AH2915" i="1"/>
  <c r="AT2914" i="1"/>
  <c r="AQ2914" i="1"/>
  <c r="AN2914" i="1"/>
  <c r="AK2914" i="1"/>
  <c r="AH2914" i="1"/>
  <c r="AT2913" i="1"/>
  <c r="AQ2913" i="1"/>
  <c r="AN2913" i="1"/>
  <c r="AK2913" i="1"/>
  <c r="AH2913" i="1"/>
  <c r="AX2913" i="1"/>
  <c r="BD2913" i="1" s="1"/>
  <c r="AT2912" i="1"/>
  <c r="AQ2912" i="1"/>
  <c r="AN2912" i="1"/>
  <c r="AK2912" i="1"/>
  <c r="AH2912" i="1"/>
  <c r="AX2912" i="1"/>
  <c r="BD2912" i="1" s="1"/>
  <c r="AT2911" i="1"/>
  <c r="AQ2911" i="1"/>
  <c r="AN2911" i="1"/>
  <c r="AK2911" i="1"/>
  <c r="AH2911" i="1"/>
  <c r="AX2911" i="1"/>
  <c r="BD2911" i="1" s="1"/>
  <c r="AT2910" i="1"/>
  <c r="AQ2910" i="1"/>
  <c r="AN2910" i="1"/>
  <c r="AK2910" i="1"/>
  <c r="AH2910" i="1"/>
  <c r="AD2910" i="1"/>
  <c r="AV2910" i="1" s="1"/>
  <c r="AX2910" i="1"/>
  <c r="BD2910" i="1" s="1"/>
  <c r="AT2909" i="1"/>
  <c r="AQ2909" i="1"/>
  <c r="AN2909" i="1"/>
  <c r="AK2909" i="1"/>
  <c r="AH2909" i="1"/>
  <c r="AX2909" i="1"/>
  <c r="BD2909" i="1" s="1"/>
  <c r="AT2908" i="1"/>
  <c r="AQ2908" i="1"/>
  <c r="AN2908" i="1"/>
  <c r="AK2908" i="1"/>
  <c r="AH2908" i="1"/>
  <c r="AX2908" i="1"/>
  <c r="BD2908" i="1" s="1"/>
  <c r="AT2907" i="1"/>
  <c r="AQ2907" i="1"/>
  <c r="AN2907" i="1"/>
  <c r="AK2907" i="1"/>
  <c r="AH2907" i="1"/>
  <c r="AX2907" i="1"/>
  <c r="BD2907" i="1" s="1"/>
  <c r="AD2907" i="1"/>
  <c r="AV2907" i="1" s="1"/>
  <c r="AT2906" i="1"/>
  <c r="AQ2906" i="1"/>
  <c r="AN2906" i="1"/>
  <c r="AK2906" i="1"/>
  <c r="AH2906" i="1"/>
  <c r="AX2906" i="1"/>
  <c r="BD2906" i="1" s="1"/>
  <c r="AS2905" i="1"/>
  <c r="AS2904" i="1" s="1"/>
  <c r="AR2905" i="1"/>
  <c r="AP2905" i="1"/>
  <c r="AP2904" i="1" s="1"/>
  <c r="AO2905" i="1"/>
  <c r="AM2905" i="1"/>
  <c r="AM2904" i="1" s="1"/>
  <c r="AL2905" i="1"/>
  <c r="AJ2905" i="1"/>
  <c r="AI2905" i="1"/>
  <c r="AG2905" i="1"/>
  <c r="AG2904" i="1" s="1"/>
  <c r="AF2905" i="1"/>
  <c r="AB2905" i="1"/>
  <c r="AB2904" i="1" s="1"/>
  <c r="AA2905" i="1"/>
  <c r="AA2904" i="1" s="1"/>
  <c r="Z2905" i="1"/>
  <c r="Z2904" i="1" s="1"/>
  <c r="Y2905" i="1"/>
  <c r="Y2904" i="1" s="1"/>
  <c r="X2905" i="1"/>
  <c r="X2904" i="1" s="1"/>
  <c r="W2905" i="1"/>
  <c r="W2904" i="1" s="1"/>
  <c r="V2905" i="1"/>
  <c r="V2904" i="1" s="1"/>
  <c r="U2905" i="1"/>
  <c r="U2904" i="1" s="1"/>
  <c r="AJ2904" i="1"/>
  <c r="AY2902" i="1"/>
  <c r="BE2902" i="1" s="1"/>
  <c r="AT2902" i="1"/>
  <c r="AQ2902" i="1"/>
  <c r="AN2902" i="1"/>
  <c r="AK2902" i="1"/>
  <c r="AH2902" i="1"/>
  <c r="AX2902" i="1"/>
  <c r="BD2902" i="1" s="1"/>
  <c r="AS2901" i="1"/>
  <c r="AR2901" i="1"/>
  <c r="AP2901" i="1"/>
  <c r="AO2901" i="1"/>
  <c r="AM2901" i="1"/>
  <c r="AL2901" i="1"/>
  <c r="AJ2901" i="1"/>
  <c r="AI2901" i="1"/>
  <c r="AG2901" i="1"/>
  <c r="AF2901" i="1"/>
  <c r="AB2901" i="1"/>
  <c r="AA2901" i="1"/>
  <c r="Z2901" i="1"/>
  <c r="Y2901" i="1"/>
  <c r="X2901" i="1"/>
  <c r="W2901" i="1"/>
  <c r="V2901" i="1"/>
  <c r="U2901" i="1"/>
  <c r="AY2900" i="1"/>
  <c r="BE2900" i="1" s="1"/>
  <c r="AT2900" i="1"/>
  <c r="AQ2900" i="1"/>
  <c r="AN2900" i="1"/>
  <c r="AK2900" i="1"/>
  <c r="AH2900" i="1"/>
  <c r="AC2900" i="1"/>
  <c r="AC2899" i="1" s="1"/>
  <c r="AX2900" i="1"/>
  <c r="BD2900" i="1" s="1"/>
  <c r="AD2900" i="1"/>
  <c r="AS2899" i="1"/>
  <c r="AR2899" i="1"/>
  <c r="AP2899" i="1"/>
  <c r="AO2899" i="1"/>
  <c r="AM2899" i="1"/>
  <c r="AL2899" i="1"/>
  <c r="AJ2899" i="1"/>
  <c r="AI2899" i="1"/>
  <c r="AG2899" i="1"/>
  <c r="AF2899" i="1"/>
  <c r="AB2899" i="1"/>
  <c r="AA2899" i="1"/>
  <c r="Z2899" i="1"/>
  <c r="Y2899" i="1"/>
  <c r="X2899" i="1"/>
  <c r="W2899" i="1"/>
  <c r="V2899" i="1"/>
  <c r="U2899" i="1"/>
  <c r="AT2894" i="1"/>
  <c r="AQ2894" i="1"/>
  <c r="AN2894" i="1"/>
  <c r="AK2894" i="1"/>
  <c r="AH2894" i="1"/>
  <c r="AC2894" i="1"/>
  <c r="AD2894" i="1"/>
  <c r="AV2894" i="1" s="1"/>
  <c r="AY2894" i="1"/>
  <c r="BE2894" i="1" s="1"/>
  <c r="AY2893" i="1"/>
  <c r="BE2893" i="1" s="1"/>
  <c r="AT2893" i="1"/>
  <c r="AQ2893" i="1"/>
  <c r="AN2893" i="1"/>
  <c r="AK2893" i="1"/>
  <c r="AH2893" i="1"/>
  <c r="AD2893" i="1"/>
  <c r="AS2892" i="1"/>
  <c r="AR2892" i="1"/>
  <c r="AP2892" i="1"/>
  <c r="AO2892" i="1"/>
  <c r="AM2892" i="1"/>
  <c r="AL2892" i="1"/>
  <c r="AJ2892" i="1"/>
  <c r="AI2892" i="1"/>
  <c r="AG2892" i="1"/>
  <c r="AF2892" i="1"/>
  <c r="AB2892" i="1"/>
  <c r="AA2892" i="1"/>
  <c r="Z2892" i="1"/>
  <c r="Y2892" i="1"/>
  <c r="X2892" i="1"/>
  <c r="W2892" i="1"/>
  <c r="V2892" i="1"/>
  <c r="U2892" i="1"/>
  <c r="AY2891" i="1"/>
  <c r="BE2891" i="1" s="1"/>
  <c r="AT2891" i="1"/>
  <c r="AQ2891" i="1"/>
  <c r="AN2891" i="1"/>
  <c r="AK2891" i="1"/>
  <c r="AH2891" i="1"/>
  <c r="AX2891" i="1"/>
  <c r="BD2891" i="1" s="1"/>
  <c r="AD2891" i="1"/>
  <c r="AV2891" i="1" s="1"/>
  <c r="AC2891" i="1"/>
  <c r="AY2890" i="1"/>
  <c r="BE2890" i="1" s="1"/>
  <c r="AT2890" i="1"/>
  <c r="AQ2890" i="1"/>
  <c r="AN2890" i="1"/>
  <c r="AK2890" i="1"/>
  <c r="AH2890" i="1"/>
  <c r="AC2890" i="1"/>
  <c r="AU2890" i="1" s="1"/>
  <c r="AX2890" i="1"/>
  <c r="BD2890" i="1" s="1"/>
  <c r="AD2890" i="1"/>
  <c r="AV2890" i="1" s="1"/>
  <c r="AS2889" i="1"/>
  <c r="AS2888" i="1" s="1"/>
  <c r="AR2889" i="1"/>
  <c r="AP2889" i="1"/>
  <c r="AO2889" i="1"/>
  <c r="AM2889" i="1"/>
  <c r="AL2889" i="1"/>
  <c r="AJ2889" i="1"/>
  <c r="AI2889" i="1"/>
  <c r="AG2889" i="1"/>
  <c r="AF2889" i="1"/>
  <c r="AB2889" i="1"/>
  <c r="AB2888" i="1" s="1"/>
  <c r="AA2889" i="1"/>
  <c r="Z2889" i="1"/>
  <c r="Y2889" i="1"/>
  <c r="X2889" i="1"/>
  <c r="W2889" i="1"/>
  <c r="V2889" i="1"/>
  <c r="U2889" i="1"/>
  <c r="U2888" i="1" s="1"/>
  <c r="AT2887" i="1"/>
  <c r="AQ2887" i="1"/>
  <c r="AN2887" i="1"/>
  <c r="AK2887" i="1"/>
  <c r="AH2887" i="1"/>
  <c r="AX2887" i="1"/>
  <c r="BD2887" i="1" s="1"/>
  <c r="AD2887" i="1"/>
  <c r="AV2887" i="1" s="1"/>
  <c r="AY2887" i="1"/>
  <c r="BE2887" i="1" s="1"/>
  <c r="AT2886" i="1"/>
  <c r="AQ2886" i="1"/>
  <c r="AN2886" i="1"/>
  <c r="AK2886" i="1"/>
  <c r="AH2886" i="1"/>
  <c r="AT2885" i="1"/>
  <c r="AQ2885" i="1"/>
  <c r="AN2885" i="1"/>
  <c r="AK2885" i="1"/>
  <c r="AH2885" i="1"/>
  <c r="AD2885" i="1"/>
  <c r="AV2885" i="1" s="1"/>
  <c r="AX2885" i="1"/>
  <c r="BD2885" i="1" s="1"/>
  <c r="AY2885" i="1"/>
  <c r="BE2885" i="1" s="1"/>
  <c r="AT2884" i="1"/>
  <c r="AQ2884" i="1"/>
  <c r="AN2884" i="1"/>
  <c r="AK2884" i="1"/>
  <c r="AH2884" i="1"/>
  <c r="AX2884" i="1"/>
  <c r="BD2884" i="1" s="1"/>
  <c r="AD2884" i="1"/>
  <c r="AS2883" i="1"/>
  <c r="AR2883" i="1"/>
  <c r="AP2883" i="1"/>
  <c r="AO2883" i="1"/>
  <c r="AM2883" i="1"/>
  <c r="AL2883" i="1"/>
  <c r="AJ2883" i="1"/>
  <c r="AI2883" i="1"/>
  <c r="AG2883" i="1"/>
  <c r="AF2883" i="1"/>
  <c r="AB2883" i="1"/>
  <c r="AA2883" i="1"/>
  <c r="Z2883" i="1"/>
  <c r="Y2883" i="1"/>
  <c r="X2883" i="1"/>
  <c r="W2883" i="1"/>
  <c r="V2883" i="1"/>
  <c r="U2883" i="1"/>
  <c r="AT2882" i="1"/>
  <c r="AQ2882" i="1"/>
  <c r="AN2882" i="1"/>
  <c r="AK2882" i="1"/>
  <c r="AH2882" i="1"/>
  <c r="AD2882" i="1"/>
  <c r="AV2882" i="1" s="1"/>
  <c r="AY2882" i="1"/>
  <c r="BE2882" i="1" s="1"/>
  <c r="AT2881" i="1"/>
  <c r="AQ2881" i="1"/>
  <c r="AN2881" i="1"/>
  <c r="AK2881" i="1"/>
  <c r="AH2881" i="1"/>
  <c r="AD2881" i="1"/>
  <c r="AV2881" i="1" s="1"/>
  <c r="AT2880" i="1"/>
  <c r="AQ2880" i="1"/>
  <c r="AN2880" i="1"/>
  <c r="AK2880" i="1"/>
  <c r="AH2880" i="1"/>
  <c r="AD2880" i="1"/>
  <c r="AV2880" i="1" s="1"/>
  <c r="AT2879" i="1"/>
  <c r="AQ2879" i="1"/>
  <c r="AN2879" i="1"/>
  <c r="AK2879" i="1"/>
  <c r="AH2879" i="1"/>
  <c r="AD2879" i="1"/>
  <c r="AV2879" i="1" s="1"/>
  <c r="AT2878" i="1"/>
  <c r="AQ2878" i="1"/>
  <c r="AN2878" i="1"/>
  <c r="AK2878" i="1"/>
  <c r="AH2878" i="1"/>
  <c r="AT2877" i="1"/>
  <c r="AQ2877" i="1"/>
  <c r="AN2877" i="1"/>
  <c r="AK2877" i="1"/>
  <c r="AH2877" i="1"/>
  <c r="AY2877" i="1"/>
  <c r="BE2877" i="1" s="1"/>
  <c r="AD2877" i="1"/>
  <c r="AV2877" i="1" s="1"/>
  <c r="AT2876" i="1"/>
  <c r="AQ2876" i="1"/>
  <c r="AN2876" i="1"/>
  <c r="AK2876" i="1"/>
  <c r="AH2876" i="1"/>
  <c r="AY2876" i="1"/>
  <c r="BE2876" i="1" s="1"/>
  <c r="AT2875" i="1"/>
  <c r="AQ2875" i="1"/>
  <c r="AN2875" i="1"/>
  <c r="AK2875" i="1"/>
  <c r="AH2875" i="1"/>
  <c r="AY2875" i="1"/>
  <c r="BE2875" i="1" s="1"/>
  <c r="AT2874" i="1"/>
  <c r="AQ2874" i="1"/>
  <c r="AN2874" i="1"/>
  <c r="AK2874" i="1"/>
  <c r="AH2874" i="1"/>
  <c r="AY2874" i="1"/>
  <c r="BE2874" i="1" s="1"/>
  <c r="AT2873" i="1"/>
  <c r="AQ2873" i="1"/>
  <c r="AN2873" i="1"/>
  <c r="AK2873" i="1"/>
  <c r="AH2873" i="1"/>
  <c r="AY2873" i="1"/>
  <c r="BE2873" i="1" s="1"/>
  <c r="AT2872" i="1"/>
  <c r="AQ2872" i="1"/>
  <c r="AN2872" i="1"/>
  <c r="AK2872" i="1"/>
  <c r="AH2872" i="1"/>
  <c r="AY2872" i="1"/>
  <c r="BE2872" i="1" s="1"/>
  <c r="AD2872" i="1"/>
  <c r="AV2872" i="1" s="1"/>
  <c r="AY2871" i="1"/>
  <c r="BE2871" i="1" s="1"/>
  <c r="AT2871" i="1"/>
  <c r="AQ2871" i="1"/>
  <c r="AN2871" i="1"/>
  <c r="AK2871" i="1"/>
  <c r="AH2871" i="1"/>
  <c r="AD2871" i="1"/>
  <c r="AV2871" i="1" s="1"/>
  <c r="AY2870" i="1"/>
  <c r="BE2870" i="1" s="1"/>
  <c r="AT2870" i="1"/>
  <c r="AQ2870" i="1"/>
  <c r="AN2870" i="1"/>
  <c r="AK2870" i="1"/>
  <c r="AH2870" i="1"/>
  <c r="AD2870" i="1"/>
  <c r="AV2870" i="1" s="1"/>
  <c r="AT2869" i="1"/>
  <c r="AQ2869" i="1"/>
  <c r="AN2869" i="1"/>
  <c r="AK2869" i="1"/>
  <c r="AH2869" i="1"/>
  <c r="AS2868" i="1"/>
  <c r="AR2868" i="1"/>
  <c r="AP2868" i="1"/>
  <c r="AO2868" i="1"/>
  <c r="AM2868" i="1"/>
  <c r="AL2868" i="1"/>
  <c r="AJ2868" i="1"/>
  <c r="AI2868" i="1"/>
  <c r="AG2868" i="1"/>
  <c r="AF2868" i="1"/>
  <c r="AB2868" i="1"/>
  <c r="AA2868" i="1"/>
  <c r="Z2868" i="1"/>
  <c r="Y2868" i="1"/>
  <c r="X2868" i="1"/>
  <c r="W2868" i="1"/>
  <c r="V2868" i="1"/>
  <c r="U2868" i="1"/>
  <c r="AT2865" i="1"/>
  <c r="AQ2865" i="1"/>
  <c r="AN2865" i="1"/>
  <c r="AK2865" i="1"/>
  <c r="AH2865" i="1"/>
  <c r="AY2865" i="1"/>
  <c r="BE2865" i="1" s="1"/>
  <c r="AX2865" i="1"/>
  <c r="BD2865" i="1" s="1"/>
  <c r="AD2865" i="1"/>
  <c r="AV2865" i="1" s="1"/>
  <c r="AC2865" i="1"/>
  <c r="AX2864" i="1"/>
  <c r="BD2864" i="1" s="1"/>
  <c r="AT2864" i="1"/>
  <c r="AQ2864" i="1"/>
  <c r="AN2864" i="1"/>
  <c r="AK2864" i="1"/>
  <c r="AH2864" i="1"/>
  <c r="AC2864" i="1"/>
  <c r="AY2864" i="1"/>
  <c r="BE2864" i="1" s="1"/>
  <c r="AD2864" i="1"/>
  <c r="AS2863" i="1"/>
  <c r="AR2863" i="1"/>
  <c r="AP2863" i="1"/>
  <c r="AO2863" i="1"/>
  <c r="AM2863" i="1"/>
  <c r="AL2863" i="1"/>
  <c r="AJ2863" i="1"/>
  <c r="AI2863" i="1"/>
  <c r="AG2863" i="1"/>
  <c r="AF2863" i="1"/>
  <c r="AB2863" i="1"/>
  <c r="AA2863" i="1"/>
  <c r="Z2863" i="1"/>
  <c r="Y2863" i="1"/>
  <c r="X2863" i="1"/>
  <c r="W2863" i="1"/>
  <c r="V2863" i="1"/>
  <c r="U2863" i="1"/>
  <c r="AY2862" i="1"/>
  <c r="BE2862" i="1" s="1"/>
  <c r="AT2862" i="1"/>
  <c r="AQ2862" i="1"/>
  <c r="AN2862" i="1"/>
  <c r="AK2862" i="1"/>
  <c r="AH2862" i="1"/>
  <c r="AX2862" i="1"/>
  <c r="BD2862" i="1" s="1"/>
  <c r="AD2862" i="1"/>
  <c r="AV2862" i="1" s="1"/>
  <c r="AT2861" i="1"/>
  <c r="AQ2861" i="1"/>
  <c r="AN2861" i="1"/>
  <c r="AK2861" i="1"/>
  <c r="AH2861" i="1"/>
  <c r="AC2861" i="1"/>
  <c r="AX2861" i="1"/>
  <c r="BD2861" i="1" s="1"/>
  <c r="AT2860" i="1"/>
  <c r="AQ2860" i="1"/>
  <c r="AN2860" i="1"/>
  <c r="AK2860" i="1"/>
  <c r="AH2860" i="1"/>
  <c r="AX2860" i="1"/>
  <c r="BD2860" i="1" s="1"/>
  <c r="AD2860" i="1"/>
  <c r="AV2860" i="1" s="1"/>
  <c r="AY2860" i="1"/>
  <c r="BE2860" i="1" s="1"/>
  <c r="AS2859" i="1"/>
  <c r="AR2859" i="1"/>
  <c r="AP2859" i="1"/>
  <c r="AO2859" i="1"/>
  <c r="AM2859" i="1"/>
  <c r="AL2859" i="1"/>
  <c r="AJ2859" i="1"/>
  <c r="AI2859" i="1"/>
  <c r="AG2859" i="1"/>
  <c r="AF2859" i="1"/>
  <c r="AB2859" i="1"/>
  <c r="AA2859" i="1"/>
  <c r="Z2859" i="1"/>
  <c r="Y2859" i="1"/>
  <c r="X2859" i="1"/>
  <c r="W2859" i="1"/>
  <c r="V2859" i="1"/>
  <c r="U2859" i="1"/>
  <c r="AT2858" i="1"/>
  <c r="AQ2858" i="1"/>
  <c r="AN2858" i="1"/>
  <c r="AK2858" i="1"/>
  <c r="AH2858" i="1"/>
  <c r="AX2858" i="1"/>
  <c r="BD2858" i="1" s="1"/>
  <c r="AS2857" i="1"/>
  <c r="AR2857" i="1"/>
  <c r="AP2857" i="1"/>
  <c r="AO2857" i="1"/>
  <c r="AM2857" i="1"/>
  <c r="AL2857" i="1"/>
  <c r="AJ2857" i="1"/>
  <c r="AI2857" i="1"/>
  <c r="AG2857" i="1"/>
  <c r="AF2857" i="1"/>
  <c r="AB2857" i="1"/>
  <c r="AA2857" i="1"/>
  <c r="Z2857" i="1"/>
  <c r="Y2857" i="1"/>
  <c r="X2857" i="1"/>
  <c r="W2857" i="1"/>
  <c r="V2857" i="1"/>
  <c r="U2857" i="1"/>
  <c r="AX2855" i="1"/>
  <c r="BD2855" i="1" s="1"/>
  <c r="AT2855" i="1"/>
  <c r="AQ2855" i="1"/>
  <c r="AN2855" i="1"/>
  <c r="AK2855" i="1"/>
  <c r="AH2855" i="1"/>
  <c r="AY2855" i="1"/>
  <c r="BE2855" i="1" s="1"/>
  <c r="AY2854" i="1"/>
  <c r="BE2854" i="1" s="1"/>
  <c r="AT2854" i="1"/>
  <c r="AQ2854" i="1"/>
  <c r="AN2854" i="1"/>
  <c r="AK2854" i="1"/>
  <c r="AH2854" i="1"/>
  <c r="AS2853" i="1"/>
  <c r="AS2852" i="1" s="1"/>
  <c r="AR2853" i="1"/>
  <c r="AR2852" i="1" s="1"/>
  <c r="AP2853" i="1"/>
  <c r="AP2852" i="1" s="1"/>
  <c r="AO2853" i="1"/>
  <c r="AM2853" i="1"/>
  <c r="AM2852" i="1" s="1"/>
  <c r="AL2853" i="1"/>
  <c r="AJ2853" i="1"/>
  <c r="AJ2852" i="1" s="1"/>
  <c r="AI2853" i="1"/>
  <c r="AG2853" i="1"/>
  <c r="AF2853" i="1"/>
  <c r="AB2853" i="1"/>
  <c r="AB2852" i="1" s="1"/>
  <c r="AA2853" i="1"/>
  <c r="AA2852" i="1" s="1"/>
  <c r="Z2853" i="1"/>
  <c r="Z2852" i="1" s="1"/>
  <c r="Y2853" i="1"/>
  <c r="Y2852" i="1" s="1"/>
  <c r="X2853" i="1"/>
  <c r="X2852" i="1" s="1"/>
  <c r="W2853" i="1"/>
  <c r="W2852" i="1" s="1"/>
  <c r="V2853" i="1"/>
  <c r="V2852" i="1" s="1"/>
  <c r="U2853" i="1"/>
  <c r="U2852" i="1" s="1"/>
  <c r="AG2852" i="1"/>
  <c r="AT2851" i="1"/>
  <c r="AQ2851" i="1"/>
  <c r="AN2851" i="1"/>
  <c r="AK2851" i="1"/>
  <c r="AH2851" i="1"/>
  <c r="AC2851" i="1"/>
  <c r="AY2851" i="1"/>
  <c r="BE2851" i="1" s="1"/>
  <c r="AX2851" i="1"/>
  <c r="BD2851" i="1" s="1"/>
  <c r="AD2851" i="1"/>
  <c r="AV2851" i="1" s="1"/>
  <c r="AV2850" i="1" s="1"/>
  <c r="AV2849" i="1" s="1"/>
  <c r="AS2850" i="1"/>
  <c r="AR2850" i="1"/>
  <c r="AR2849" i="1" s="1"/>
  <c r="AP2850" i="1"/>
  <c r="AP2849" i="1" s="1"/>
  <c r="AO2850" i="1"/>
  <c r="AO2849" i="1" s="1"/>
  <c r="AM2850" i="1"/>
  <c r="AM2849" i="1" s="1"/>
  <c r="AL2850" i="1"/>
  <c r="AJ2850" i="1"/>
  <c r="AJ2849" i="1" s="1"/>
  <c r="AI2850" i="1"/>
  <c r="AG2850" i="1"/>
  <c r="AG2849" i="1" s="1"/>
  <c r="AF2850" i="1"/>
  <c r="AF2849" i="1" s="1"/>
  <c r="AB2850" i="1"/>
  <c r="AB2849" i="1" s="1"/>
  <c r="AA2850" i="1"/>
  <c r="AA2849" i="1" s="1"/>
  <c r="Z2850" i="1"/>
  <c r="Z2849" i="1" s="1"/>
  <c r="Y2850" i="1"/>
  <c r="Y2849" i="1" s="1"/>
  <c r="X2850" i="1"/>
  <c r="X2849" i="1" s="1"/>
  <c r="W2850" i="1"/>
  <c r="W2849" i="1" s="1"/>
  <c r="V2850" i="1"/>
  <c r="V2849" i="1" s="1"/>
  <c r="U2850" i="1"/>
  <c r="U2849" i="1" s="1"/>
  <c r="AY2847" i="1"/>
  <c r="BE2847" i="1" s="1"/>
  <c r="AT2847" i="1"/>
  <c r="AQ2847" i="1"/>
  <c r="AN2847" i="1"/>
  <c r="AK2847" i="1"/>
  <c r="AH2847" i="1"/>
  <c r="AS2846" i="1"/>
  <c r="AS2845" i="1" s="1"/>
  <c r="AS2844" i="1" s="1"/>
  <c r="AR2846" i="1"/>
  <c r="AP2846" i="1"/>
  <c r="AP2845" i="1" s="1"/>
  <c r="AP2844" i="1" s="1"/>
  <c r="AO2846" i="1"/>
  <c r="AM2846" i="1"/>
  <c r="AM2845" i="1" s="1"/>
  <c r="AM2844" i="1" s="1"/>
  <c r="AL2846" i="1"/>
  <c r="AL2845" i="1" s="1"/>
  <c r="AJ2846" i="1"/>
  <c r="AJ2845" i="1" s="1"/>
  <c r="AJ2844" i="1" s="1"/>
  <c r="AI2846" i="1"/>
  <c r="AI2845" i="1" s="1"/>
  <c r="AG2846" i="1"/>
  <c r="AF2846" i="1"/>
  <c r="AB2846" i="1"/>
  <c r="AB2845" i="1" s="1"/>
  <c r="AB2844" i="1" s="1"/>
  <c r="AA2846" i="1"/>
  <c r="AA2845" i="1" s="1"/>
  <c r="AA2844" i="1" s="1"/>
  <c r="Z2846" i="1"/>
  <c r="Z2845" i="1" s="1"/>
  <c r="Z2844" i="1" s="1"/>
  <c r="Y2846" i="1"/>
  <c r="Y2845" i="1" s="1"/>
  <c r="Y2844" i="1" s="1"/>
  <c r="X2846" i="1"/>
  <c r="X2845" i="1" s="1"/>
  <c r="X2844" i="1" s="1"/>
  <c r="W2846" i="1"/>
  <c r="W2845" i="1" s="1"/>
  <c r="W2844" i="1" s="1"/>
  <c r="V2846" i="1"/>
  <c r="V2845" i="1" s="1"/>
  <c r="V2844" i="1" s="1"/>
  <c r="U2846" i="1"/>
  <c r="U2845" i="1" s="1"/>
  <c r="U2844" i="1" s="1"/>
  <c r="AG2845" i="1"/>
  <c r="AG2844" i="1" s="1"/>
  <c r="AT2842" i="1"/>
  <c r="AQ2842" i="1"/>
  <c r="AN2842" i="1"/>
  <c r="AK2842" i="1"/>
  <c r="AH2842" i="1"/>
  <c r="AD2842" i="1"/>
  <c r="AD2841" i="1" s="1"/>
  <c r="AD2840" i="1" s="1"/>
  <c r="AX2842" i="1"/>
  <c r="BD2842" i="1" s="1"/>
  <c r="AS2841" i="1"/>
  <c r="AS2840" i="1" s="1"/>
  <c r="AR2841" i="1"/>
  <c r="AP2841" i="1"/>
  <c r="AP2840" i="1" s="1"/>
  <c r="AO2841" i="1"/>
  <c r="AM2841" i="1"/>
  <c r="AM2840" i="1" s="1"/>
  <c r="AL2841" i="1"/>
  <c r="AJ2841" i="1"/>
  <c r="AI2841" i="1"/>
  <c r="AG2841" i="1"/>
  <c r="AG2840" i="1" s="1"/>
  <c r="AF2841" i="1"/>
  <c r="AB2841" i="1"/>
  <c r="AB2840" i="1" s="1"/>
  <c r="AA2841" i="1"/>
  <c r="AA2840" i="1" s="1"/>
  <c r="Z2841" i="1"/>
  <c r="Z2840" i="1" s="1"/>
  <c r="Y2841" i="1"/>
  <c r="Y2840" i="1" s="1"/>
  <c r="X2841" i="1"/>
  <c r="X2840" i="1" s="1"/>
  <c r="W2841" i="1"/>
  <c r="W2840" i="1" s="1"/>
  <c r="V2841" i="1"/>
  <c r="V2840" i="1" s="1"/>
  <c r="U2841" i="1"/>
  <c r="U2840" i="1" s="1"/>
  <c r="AJ2840" i="1"/>
  <c r="AT2839" i="1"/>
  <c r="AQ2839" i="1"/>
  <c r="AN2839" i="1"/>
  <c r="AK2839" i="1"/>
  <c r="AH2839" i="1"/>
  <c r="AY2839" i="1"/>
  <c r="BE2839" i="1" s="1"/>
  <c r="AS2838" i="1"/>
  <c r="AR2838" i="1"/>
  <c r="AR2837" i="1" s="1"/>
  <c r="AP2838" i="1"/>
  <c r="AP2837" i="1" s="1"/>
  <c r="AO2838" i="1"/>
  <c r="AO2837" i="1" s="1"/>
  <c r="AM2838" i="1"/>
  <c r="AM2837" i="1" s="1"/>
  <c r="AL2838" i="1"/>
  <c r="AJ2838" i="1"/>
  <c r="AI2838" i="1"/>
  <c r="AG2838" i="1"/>
  <c r="AG2837" i="1" s="1"/>
  <c r="AF2838" i="1"/>
  <c r="AB2838" i="1"/>
  <c r="AB2837" i="1" s="1"/>
  <c r="AA2838" i="1"/>
  <c r="AA2837" i="1" s="1"/>
  <c r="Z2838" i="1"/>
  <c r="Z2837" i="1" s="1"/>
  <c r="Y2838" i="1"/>
  <c r="Y2837" i="1" s="1"/>
  <c r="X2838" i="1"/>
  <c r="X2837" i="1" s="1"/>
  <c r="W2838" i="1"/>
  <c r="W2837" i="1" s="1"/>
  <c r="V2838" i="1"/>
  <c r="V2837" i="1" s="1"/>
  <c r="U2838" i="1"/>
  <c r="U2837" i="1" s="1"/>
  <c r="AJ2837" i="1"/>
  <c r="AI2837" i="1"/>
  <c r="AT2836" i="1"/>
  <c r="AQ2836" i="1"/>
  <c r="AN2836" i="1"/>
  <c r="AK2836" i="1"/>
  <c r="AH2836" i="1"/>
  <c r="AC2836" i="1"/>
  <c r="AY2836" i="1"/>
  <c r="BE2836" i="1" s="1"/>
  <c r="AY2835" i="1"/>
  <c r="BE2835" i="1" s="1"/>
  <c r="AT2835" i="1"/>
  <c r="AQ2835" i="1"/>
  <c r="AN2835" i="1"/>
  <c r="AK2835" i="1"/>
  <c r="AH2835" i="1"/>
  <c r="AX2835" i="1"/>
  <c r="BD2835" i="1" s="1"/>
  <c r="AD2835" i="1"/>
  <c r="AV2835" i="1" s="1"/>
  <c r="AT2834" i="1"/>
  <c r="AQ2834" i="1"/>
  <c r="AN2834" i="1"/>
  <c r="AK2834" i="1"/>
  <c r="AH2834" i="1"/>
  <c r="AY2834" i="1"/>
  <c r="BE2834" i="1" s="1"/>
  <c r="AX2834" i="1"/>
  <c r="BD2834" i="1" s="1"/>
  <c r="AC2834" i="1"/>
  <c r="AS2833" i="1"/>
  <c r="AR2833" i="1"/>
  <c r="AP2833" i="1"/>
  <c r="AO2833" i="1"/>
  <c r="AM2833" i="1"/>
  <c r="AL2833" i="1"/>
  <c r="AJ2833" i="1"/>
  <c r="AI2833" i="1"/>
  <c r="AG2833" i="1"/>
  <c r="AF2833" i="1"/>
  <c r="AB2833" i="1"/>
  <c r="AA2833" i="1"/>
  <c r="Z2833" i="1"/>
  <c r="Y2833" i="1"/>
  <c r="X2833" i="1"/>
  <c r="W2833" i="1"/>
  <c r="V2833" i="1"/>
  <c r="U2833" i="1"/>
  <c r="AT2832" i="1"/>
  <c r="AQ2832" i="1"/>
  <c r="AN2832" i="1"/>
  <c r="AK2832" i="1"/>
  <c r="AH2832" i="1"/>
  <c r="AC2832" i="1"/>
  <c r="AU2832" i="1" s="1"/>
  <c r="AY2832" i="1"/>
  <c r="BE2832" i="1" s="1"/>
  <c r="AX2832" i="1"/>
  <c r="BD2832" i="1" s="1"/>
  <c r="AD2832" i="1"/>
  <c r="AV2832" i="1" s="1"/>
  <c r="AY2831" i="1"/>
  <c r="BE2831" i="1" s="1"/>
  <c r="AX2831" i="1"/>
  <c r="BD2831" i="1" s="1"/>
  <c r="AT2831" i="1"/>
  <c r="AQ2831" i="1"/>
  <c r="AN2831" i="1"/>
  <c r="AK2831" i="1"/>
  <c r="AH2831" i="1"/>
  <c r="AC2831" i="1"/>
  <c r="AU2831" i="1" s="1"/>
  <c r="AD2831" i="1"/>
  <c r="AV2831" i="1" s="1"/>
  <c r="AT2830" i="1"/>
  <c r="AQ2830" i="1"/>
  <c r="AN2830" i="1"/>
  <c r="AK2830" i="1"/>
  <c r="AH2830" i="1"/>
  <c r="AY2830" i="1"/>
  <c r="BE2830" i="1" s="1"/>
  <c r="AX2830" i="1"/>
  <c r="BD2830" i="1" s="1"/>
  <c r="AD2830" i="1"/>
  <c r="AV2830" i="1" s="1"/>
  <c r="AC2830" i="1"/>
  <c r="AS2829" i="1"/>
  <c r="AR2829" i="1"/>
  <c r="AP2829" i="1"/>
  <c r="AO2829" i="1"/>
  <c r="AM2829" i="1"/>
  <c r="AL2829" i="1"/>
  <c r="AJ2829" i="1"/>
  <c r="AI2829" i="1"/>
  <c r="AG2829" i="1"/>
  <c r="AF2829" i="1"/>
  <c r="AB2829" i="1"/>
  <c r="AA2829" i="1"/>
  <c r="Z2829" i="1"/>
  <c r="Y2829" i="1"/>
  <c r="X2829" i="1"/>
  <c r="W2829" i="1"/>
  <c r="V2829" i="1"/>
  <c r="U2829" i="1"/>
  <c r="AY2828" i="1"/>
  <c r="BE2828" i="1" s="1"/>
  <c r="AT2828" i="1"/>
  <c r="AQ2828" i="1"/>
  <c r="AN2828" i="1"/>
  <c r="AK2828" i="1"/>
  <c r="AH2828" i="1"/>
  <c r="AC2828" i="1"/>
  <c r="AX2828" i="1"/>
  <c r="BD2828" i="1" s="1"/>
  <c r="AD2828" i="1"/>
  <c r="AV2828" i="1" s="1"/>
  <c r="AT2827" i="1"/>
  <c r="AQ2827" i="1"/>
  <c r="AN2827" i="1"/>
  <c r="AK2827" i="1"/>
  <c r="AH2827" i="1"/>
  <c r="AX2827" i="1"/>
  <c r="BD2827" i="1" s="1"/>
  <c r="AT2826" i="1"/>
  <c r="AQ2826" i="1"/>
  <c r="AN2826" i="1"/>
  <c r="AK2826" i="1"/>
  <c r="AH2826" i="1"/>
  <c r="AX2826" i="1"/>
  <c r="BD2826" i="1" s="1"/>
  <c r="AD2826" i="1"/>
  <c r="AV2826" i="1" s="1"/>
  <c r="AC2826" i="1"/>
  <c r="AY2826" i="1"/>
  <c r="BE2826" i="1" s="1"/>
  <c r="AY2825" i="1"/>
  <c r="BE2825" i="1" s="1"/>
  <c r="AT2825" i="1"/>
  <c r="AQ2825" i="1"/>
  <c r="AN2825" i="1"/>
  <c r="AK2825" i="1"/>
  <c r="AH2825" i="1"/>
  <c r="AD2825" i="1"/>
  <c r="AC2825" i="1"/>
  <c r="AU2825" i="1" s="1"/>
  <c r="AT2824" i="1"/>
  <c r="AQ2824" i="1"/>
  <c r="AN2824" i="1"/>
  <c r="AK2824" i="1"/>
  <c r="AH2824" i="1"/>
  <c r="AY2824" i="1"/>
  <c r="BE2824" i="1" s="1"/>
  <c r="AX2824" i="1"/>
  <c r="BD2824" i="1" s="1"/>
  <c r="AS2823" i="1"/>
  <c r="AR2823" i="1"/>
  <c r="AP2823" i="1"/>
  <c r="AO2823" i="1"/>
  <c r="AM2823" i="1"/>
  <c r="AL2823" i="1"/>
  <c r="AJ2823" i="1"/>
  <c r="AI2823" i="1"/>
  <c r="AG2823" i="1"/>
  <c r="AF2823" i="1"/>
  <c r="AB2823" i="1"/>
  <c r="AA2823" i="1"/>
  <c r="Z2823" i="1"/>
  <c r="Y2823" i="1"/>
  <c r="X2823" i="1"/>
  <c r="W2823" i="1"/>
  <c r="V2823" i="1"/>
  <c r="U2823" i="1"/>
  <c r="AT2820" i="1"/>
  <c r="AQ2820" i="1"/>
  <c r="AN2820" i="1"/>
  <c r="AK2820" i="1"/>
  <c r="AH2820" i="1"/>
  <c r="AS2819" i="1"/>
  <c r="AR2819" i="1"/>
  <c r="AP2819" i="1"/>
  <c r="AO2819" i="1"/>
  <c r="AM2819" i="1"/>
  <c r="AL2819" i="1"/>
  <c r="AJ2819" i="1"/>
  <c r="AI2819" i="1"/>
  <c r="AG2819" i="1"/>
  <c r="AF2819" i="1"/>
  <c r="AB2819" i="1"/>
  <c r="AA2819" i="1"/>
  <c r="Z2819" i="1"/>
  <c r="Y2819" i="1"/>
  <c r="X2819" i="1"/>
  <c r="W2819" i="1"/>
  <c r="V2819" i="1"/>
  <c r="U2819" i="1"/>
  <c r="AT2818" i="1"/>
  <c r="AQ2818" i="1"/>
  <c r="AN2818" i="1"/>
  <c r="AK2818" i="1"/>
  <c r="AH2818" i="1"/>
  <c r="AS2817" i="1"/>
  <c r="AR2817" i="1"/>
  <c r="AP2817" i="1"/>
  <c r="AO2817" i="1"/>
  <c r="AM2817" i="1"/>
  <c r="AL2817" i="1"/>
  <c r="AJ2817" i="1"/>
  <c r="AI2817" i="1"/>
  <c r="AG2817" i="1"/>
  <c r="AF2817" i="1"/>
  <c r="AB2817" i="1"/>
  <c r="AA2817" i="1"/>
  <c r="Z2817" i="1"/>
  <c r="Y2817" i="1"/>
  <c r="X2817" i="1"/>
  <c r="W2817" i="1"/>
  <c r="V2817" i="1"/>
  <c r="U2817" i="1"/>
  <c r="AY2816" i="1"/>
  <c r="BE2816" i="1" s="1"/>
  <c r="AX2816" i="1"/>
  <c r="BD2816" i="1" s="1"/>
  <c r="AT2816" i="1"/>
  <c r="AQ2816" i="1"/>
  <c r="AN2816" i="1"/>
  <c r="AK2816" i="1"/>
  <c r="AH2816" i="1"/>
  <c r="AC2816" i="1"/>
  <c r="AC2815" i="1" s="1"/>
  <c r="AS2815" i="1"/>
  <c r="AR2815" i="1"/>
  <c r="AP2815" i="1"/>
  <c r="AO2815" i="1"/>
  <c r="AM2815" i="1"/>
  <c r="AL2815" i="1"/>
  <c r="AJ2815" i="1"/>
  <c r="AI2815" i="1"/>
  <c r="AG2815" i="1"/>
  <c r="AF2815" i="1"/>
  <c r="AB2815" i="1"/>
  <c r="AA2815" i="1"/>
  <c r="Z2815" i="1"/>
  <c r="Y2815" i="1"/>
  <c r="X2815" i="1"/>
  <c r="W2815" i="1"/>
  <c r="V2815" i="1"/>
  <c r="U2815" i="1"/>
  <c r="AY2813" i="1"/>
  <c r="BE2813" i="1" s="1"/>
  <c r="AT2813" i="1"/>
  <c r="AQ2813" i="1"/>
  <c r="AN2813" i="1"/>
  <c r="AK2813" i="1"/>
  <c r="AH2813" i="1"/>
  <c r="AD2813" i="1"/>
  <c r="AV2813" i="1" s="1"/>
  <c r="AV2812" i="1" s="1"/>
  <c r="AX2813" i="1"/>
  <c r="BD2813" i="1" s="1"/>
  <c r="AC2813" i="1"/>
  <c r="AS2812" i="1"/>
  <c r="AR2812" i="1"/>
  <c r="AP2812" i="1"/>
  <c r="AO2812" i="1"/>
  <c r="AM2812" i="1"/>
  <c r="AL2812" i="1"/>
  <c r="AJ2812" i="1"/>
  <c r="AI2812" i="1"/>
  <c r="AG2812" i="1"/>
  <c r="AF2812" i="1"/>
  <c r="AB2812" i="1"/>
  <c r="AA2812" i="1"/>
  <c r="Z2812" i="1"/>
  <c r="Y2812" i="1"/>
  <c r="X2812" i="1"/>
  <c r="W2812" i="1"/>
  <c r="V2812" i="1"/>
  <c r="U2812" i="1"/>
  <c r="AT2811" i="1"/>
  <c r="AQ2811" i="1"/>
  <c r="AN2811" i="1"/>
  <c r="AK2811" i="1"/>
  <c r="AH2811" i="1"/>
  <c r="AD2811" i="1"/>
  <c r="AV2811" i="1" s="1"/>
  <c r="AV2810" i="1" s="1"/>
  <c r="AX2811" i="1"/>
  <c r="BD2811" i="1" s="1"/>
  <c r="AS2810" i="1"/>
  <c r="AR2810" i="1"/>
  <c r="AP2810" i="1"/>
  <c r="AO2810" i="1"/>
  <c r="AM2810" i="1"/>
  <c r="AL2810" i="1"/>
  <c r="AJ2810" i="1"/>
  <c r="AI2810" i="1"/>
  <c r="AG2810" i="1"/>
  <c r="AF2810" i="1"/>
  <c r="AB2810" i="1"/>
  <c r="AA2810" i="1"/>
  <c r="Z2810" i="1"/>
  <c r="Y2810" i="1"/>
  <c r="X2810" i="1"/>
  <c r="W2810" i="1"/>
  <c r="V2810" i="1"/>
  <c r="U2810" i="1"/>
  <c r="AY2808" i="1"/>
  <c r="BE2808" i="1" s="1"/>
  <c r="AX2808" i="1"/>
  <c r="BD2808" i="1" s="1"/>
  <c r="AT2808" i="1"/>
  <c r="AQ2808" i="1"/>
  <c r="AN2808" i="1"/>
  <c r="AK2808" i="1"/>
  <c r="AH2808" i="1"/>
  <c r="AC2808" i="1"/>
  <c r="AS2807" i="1"/>
  <c r="AS2806" i="1" s="1"/>
  <c r="AR2807" i="1"/>
  <c r="AR2806" i="1" s="1"/>
  <c r="AP2807" i="1"/>
  <c r="AP2806" i="1" s="1"/>
  <c r="AO2807" i="1"/>
  <c r="AM2807" i="1"/>
  <c r="AM2806" i="1" s="1"/>
  <c r="AL2807" i="1"/>
  <c r="AJ2807" i="1"/>
  <c r="AI2807" i="1"/>
  <c r="AI2806" i="1" s="1"/>
  <c r="AG2807" i="1"/>
  <c r="AG2806" i="1" s="1"/>
  <c r="AF2807" i="1"/>
  <c r="AB2807" i="1"/>
  <c r="AB2806" i="1" s="1"/>
  <c r="AA2807" i="1"/>
  <c r="AA2806" i="1" s="1"/>
  <c r="Z2807" i="1"/>
  <c r="Z2806" i="1" s="1"/>
  <c r="Y2807" i="1"/>
  <c r="Y2806" i="1" s="1"/>
  <c r="X2807" i="1"/>
  <c r="X2806" i="1" s="1"/>
  <c r="W2807" i="1"/>
  <c r="W2806" i="1" s="1"/>
  <c r="V2807" i="1"/>
  <c r="V2806" i="1" s="1"/>
  <c r="U2807" i="1"/>
  <c r="U2806" i="1" s="1"/>
  <c r="AJ2806" i="1"/>
  <c r="AT2805" i="1"/>
  <c r="AQ2805" i="1"/>
  <c r="AN2805" i="1"/>
  <c r="AK2805" i="1"/>
  <c r="AH2805" i="1"/>
  <c r="AC2805" i="1"/>
  <c r="AY2805" i="1"/>
  <c r="BE2805" i="1" s="1"/>
  <c r="AX2805" i="1"/>
  <c r="BD2805" i="1" s="1"/>
  <c r="AS2804" i="1"/>
  <c r="AR2804" i="1"/>
  <c r="AP2804" i="1"/>
  <c r="AO2804" i="1"/>
  <c r="AM2804" i="1"/>
  <c r="AL2804" i="1"/>
  <c r="AJ2804" i="1"/>
  <c r="AI2804" i="1"/>
  <c r="AG2804" i="1"/>
  <c r="AF2804" i="1"/>
  <c r="AB2804" i="1"/>
  <c r="AA2804" i="1"/>
  <c r="Z2804" i="1"/>
  <c r="Y2804" i="1"/>
  <c r="X2804" i="1"/>
  <c r="W2804" i="1"/>
  <c r="V2804" i="1"/>
  <c r="U2804" i="1"/>
  <c r="AT2803" i="1"/>
  <c r="AQ2803" i="1"/>
  <c r="AN2803" i="1"/>
  <c r="AK2803" i="1"/>
  <c r="AH2803" i="1"/>
  <c r="AD2803" i="1"/>
  <c r="AD2802" i="1" s="1"/>
  <c r="AY2803" i="1"/>
  <c r="BE2803" i="1" s="1"/>
  <c r="AS2802" i="1"/>
  <c r="AR2802" i="1"/>
  <c r="AP2802" i="1"/>
  <c r="AO2802" i="1"/>
  <c r="AM2802" i="1"/>
  <c r="AL2802" i="1"/>
  <c r="AJ2802" i="1"/>
  <c r="AI2802" i="1"/>
  <c r="AG2802" i="1"/>
  <c r="AF2802" i="1"/>
  <c r="AB2802" i="1"/>
  <c r="AA2802" i="1"/>
  <c r="Z2802" i="1"/>
  <c r="Y2802" i="1"/>
  <c r="X2802" i="1"/>
  <c r="W2802" i="1"/>
  <c r="V2802" i="1"/>
  <c r="U2802" i="1"/>
  <c r="AX2800" i="1"/>
  <c r="BD2800" i="1" s="1"/>
  <c r="AT2800" i="1"/>
  <c r="AQ2800" i="1"/>
  <c r="AN2800" i="1"/>
  <c r="AK2800" i="1"/>
  <c r="AH2800" i="1"/>
  <c r="AC2800" i="1"/>
  <c r="AU2800" i="1" s="1"/>
  <c r="AU2799" i="1" s="1"/>
  <c r="AY2800" i="1"/>
  <c r="BE2800" i="1" s="1"/>
  <c r="AS2799" i="1"/>
  <c r="AR2799" i="1"/>
  <c r="AP2799" i="1"/>
  <c r="AO2799" i="1"/>
  <c r="AM2799" i="1"/>
  <c r="AL2799" i="1"/>
  <c r="AJ2799" i="1"/>
  <c r="AI2799" i="1"/>
  <c r="AG2799" i="1"/>
  <c r="AF2799" i="1"/>
  <c r="AB2799" i="1"/>
  <c r="AA2799" i="1"/>
  <c r="Z2799" i="1"/>
  <c r="Y2799" i="1"/>
  <c r="X2799" i="1"/>
  <c r="W2799" i="1"/>
  <c r="V2799" i="1"/>
  <c r="U2799" i="1"/>
  <c r="AT2798" i="1"/>
  <c r="AQ2798" i="1"/>
  <c r="AN2798" i="1"/>
  <c r="AK2798" i="1"/>
  <c r="AH2798" i="1"/>
  <c r="AS2797" i="1"/>
  <c r="AR2797" i="1"/>
  <c r="AP2797" i="1"/>
  <c r="AO2797" i="1"/>
  <c r="AM2797" i="1"/>
  <c r="AL2797" i="1"/>
  <c r="AJ2797" i="1"/>
  <c r="AI2797" i="1"/>
  <c r="AG2797" i="1"/>
  <c r="AF2797" i="1"/>
  <c r="AB2797" i="1"/>
  <c r="AA2797" i="1"/>
  <c r="Z2797" i="1"/>
  <c r="Y2797" i="1"/>
  <c r="X2797" i="1"/>
  <c r="W2797" i="1"/>
  <c r="V2797" i="1"/>
  <c r="U2797" i="1"/>
  <c r="AT2795" i="1"/>
  <c r="AQ2795" i="1"/>
  <c r="AN2795" i="1"/>
  <c r="AK2795" i="1"/>
  <c r="AH2795" i="1"/>
  <c r="AY2795" i="1"/>
  <c r="BE2795" i="1" s="1"/>
  <c r="AX2795" i="1"/>
  <c r="BD2795" i="1" s="1"/>
  <c r="AD2795" i="1"/>
  <c r="AV2795" i="1" s="1"/>
  <c r="AT2794" i="1"/>
  <c r="AQ2794" i="1"/>
  <c r="AN2794" i="1"/>
  <c r="AK2794" i="1"/>
  <c r="AH2794" i="1"/>
  <c r="AT2793" i="1"/>
  <c r="AQ2793" i="1"/>
  <c r="AN2793" i="1"/>
  <c r="AK2793" i="1"/>
  <c r="AH2793" i="1"/>
  <c r="AX2793" i="1"/>
  <c r="BD2793" i="1" s="1"/>
  <c r="AY2793" i="1"/>
  <c r="BE2793" i="1" s="1"/>
  <c r="AS2792" i="1"/>
  <c r="AR2792" i="1"/>
  <c r="AP2792" i="1"/>
  <c r="AO2792" i="1"/>
  <c r="AM2792" i="1"/>
  <c r="AL2792" i="1"/>
  <c r="AJ2792" i="1"/>
  <c r="AI2792" i="1"/>
  <c r="AG2792" i="1"/>
  <c r="AF2792" i="1"/>
  <c r="AB2792" i="1"/>
  <c r="AA2792" i="1"/>
  <c r="Z2792" i="1"/>
  <c r="Y2792" i="1"/>
  <c r="X2792" i="1"/>
  <c r="W2792" i="1"/>
  <c r="V2792" i="1"/>
  <c r="U2792" i="1"/>
  <c r="AT2791" i="1"/>
  <c r="AQ2791" i="1"/>
  <c r="AN2791" i="1"/>
  <c r="AK2791" i="1"/>
  <c r="AH2791" i="1"/>
  <c r="AY2791" i="1"/>
  <c r="BE2791" i="1" s="1"/>
  <c r="AX2791" i="1"/>
  <c r="BD2791" i="1" s="1"/>
  <c r="AS2790" i="1"/>
  <c r="AR2790" i="1"/>
  <c r="AP2790" i="1"/>
  <c r="AO2790" i="1"/>
  <c r="AM2790" i="1"/>
  <c r="AL2790" i="1"/>
  <c r="AJ2790" i="1"/>
  <c r="AI2790" i="1"/>
  <c r="AG2790" i="1"/>
  <c r="AF2790" i="1"/>
  <c r="AB2790" i="1"/>
  <c r="AA2790" i="1"/>
  <c r="Z2790" i="1"/>
  <c r="Y2790" i="1"/>
  <c r="X2790" i="1"/>
  <c r="W2790" i="1"/>
  <c r="V2790" i="1"/>
  <c r="U2790" i="1"/>
  <c r="AT2789" i="1"/>
  <c r="AQ2789" i="1"/>
  <c r="AN2789" i="1"/>
  <c r="AK2789" i="1"/>
  <c r="AH2789" i="1"/>
  <c r="AY2789" i="1"/>
  <c r="BE2789" i="1" s="1"/>
  <c r="AX2789" i="1"/>
  <c r="BD2789" i="1" s="1"/>
  <c r="AD2789" i="1"/>
  <c r="AD2788" i="1" s="1"/>
  <c r="AS2788" i="1"/>
  <c r="AR2788" i="1"/>
  <c r="AP2788" i="1"/>
  <c r="AO2788" i="1"/>
  <c r="AM2788" i="1"/>
  <c r="AL2788" i="1"/>
  <c r="AJ2788" i="1"/>
  <c r="AI2788" i="1"/>
  <c r="AG2788" i="1"/>
  <c r="AF2788" i="1"/>
  <c r="AB2788" i="1"/>
  <c r="AA2788" i="1"/>
  <c r="Z2788" i="1"/>
  <c r="Y2788" i="1"/>
  <c r="X2788" i="1"/>
  <c r="W2788" i="1"/>
  <c r="V2788" i="1"/>
  <c r="U2788" i="1"/>
  <c r="AT2785" i="1"/>
  <c r="AQ2785" i="1"/>
  <c r="AN2785" i="1"/>
  <c r="AK2785" i="1"/>
  <c r="AH2785" i="1"/>
  <c r="AY2785" i="1"/>
  <c r="BE2785" i="1" s="1"/>
  <c r="AD2785" i="1"/>
  <c r="AS2784" i="1"/>
  <c r="AS2783" i="1" s="1"/>
  <c r="AR2784" i="1"/>
  <c r="AR2783" i="1" s="1"/>
  <c r="AP2784" i="1"/>
  <c r="AP2783" i="1" s="1"/>
  <c r="AO2784" i="1"/>
  <c r="AO2783" i="1" s="1"/>
  <c r="AM2784" i="1"/>
  <c r="AM2783" i="1" s="1"/>
  <c r="AL2784" i="1"/>
  <c r="AJ2784" i="1"/>
  <c r="AJ2783" i="1" s="1"/>
  <c r="AI2784" i="1"/>
  <c r="AI2783" i="1" s="1"/>
  <c r="AG2784" i="1"/>
  <c r="AG2783" i="1" s="1"/>
  <c r="AF2784" i="1"/>
  <c r="AF2783" i="1" s="1"/>
  <c r="AB2784" i="1"/>
  <c r="AB2783" i="1" s="1"/>
  <c r="AA2784" i="1"/>
  <c r="AA2783" i="1" s="1"/>
  <c r="Z2784" i="1"/>
  <c r="Z2783" i="1" s="1"/>
  <c r="Y2784" i="1"/>
  <c r="Y2783" i="1" s="1"/>
  <c r="X2784" i="1"/>
  <c r="X2783" i="1" s="1"/>
  <c r="W2784" i="1"/>
  <c r="W2783" i="1" s="1"/>
  <c r="V2784" i="1"/>
  <c r="V2783" i="1" s="1"/>
  <c r="U2784" i="1"/>
  <c r="U2783" i="1" s="1"/>
  <c r="AT2782" i="1"/>
  <c r="AQ2782" i="1"/>
  <c r="AN2782" i="1"/>
  <c r="AK2782" i="1"/>
  <c r="AH2782" i="1"/>
  <c r="AS2781" i="1"/>
  <c r="AR2781" i="1"/>
  <c r="AR2780" i="1" s="1"/>
  <c r="AP2781" i="1"/>
  <c r="AP2780" i="1" s="1"/>
  <c r="AO2781" i="1"/>
  <c r="AM2781" i="1"/>
  <c r="AL2781" i="1"/>
  <c r="AL2780" i="1" s="1"/>
  <c r="AJ2781" i="1"/>
  <c r="AJ2780" i="1" s="1"/>
  <c r="AI2781" i="1"/>
  <c r="AG2781" i="1"/>
  <c r="AF2781" i="1"/>
  <c r="AB2781" i="1"/>
  <c r="AB2780" i="1" s="1"/>
  <c r="AA2781" i="1"/>
  <c r="AA2780" i="1" s="1"/>
  <c r="Z2781" i="1"/>
  <c r="Z2780" i="1" s="1"/>
  <c r="Y2781" i="1"/>
  <c r="Y2780" i="1" s="1"/>
  <c r="X2781" i="1"/>
  <c r="X2780" i="1" s="1"/>
  <c r="W2781" i="1"/>
  <c r="W2780" i="1" s="1"/>
  <c r="V2781" i="1"/>
  <c r="V2780" i="1" s="1"/>
  <c r="U2781" i="1"/>
  <c r="U2780" i="1" s="1"/>
  <c r="AG2780" i="1"/>
  <c r="AY2779" i="1"/>
  <c r="BE2779" i="1" s="1"/>
  <c r="AT2779" i="1"/>
  <c r="AQ2779" i="1"/>
  <c r="AN2779" i="1"/>
  <c r="AK2779" i="1"/>
  <c r="AH2779" i="1"/>
  <c r="AD2779" i="1"/>
  <c r="AV2779" i="1" s="1"/>
  <c r="AV2778" i="1" s="1"/>
  <c r="AV2777" i="1" s="1"/>
  <c r="AS2778" i="1"/>
  <c r="AS2777" i="1" s="1"/>
  <c r="AR2778" i="1"/>
  <c r="AP2778" i="1"/>
  <c r="AP2777" i="1" s="1"/>
  <c r="AO2778" i="1"/>
  <c r="AM2778" i="1"/>
  <c r="AM2777" i="1" s="1"/>
  <c r="AL2778" i="1"/>
  <c r="AJ2778" i="1"/>
  <c r="AJ2777" i="1" s="1"/>
  <c r="AI2778" i="1"/>
  <c r="AG2778" i="1"/>
  <c r="AG2777" i="1" s="1"/>
  <c r="AF2778" i="1"/>
  <c r="AB2778" i="1"/>
  <c r="AB2777" i="1" s="1"/>
  <c r="AA2778" i="1"/>
  <c r="AA2777" i="1" s="1"/>
  <c r="Z2778" i="1"/>
  <c r="Z2777" i="1" s="1"/>
  <c r="Y2778" i="1"/>
  <c r="Y2777" i="1" s="1"/>
  <c r="X2778" i="1"/>
  <c r="X2777" i="1" s="1"/>
  <c r="W2778" i="1"/>
  <c r="W2777" i="1" s="1"/>
  <c r="V2778" i="1"/>
  <c r="V2777" i="1" s="1"/>
  <c r="U2778" i="1"/>
  <c r="U2777" i="1" s="1"/>
  <c r="AT2776" i="1"/>
  <c r="AQ2776" i="1"/>
  <c r="AN2776" i="1"/>
  <c r="AK2776" i="1"/>
  <c r="AH2776" i="1"/>
  <c r="AS2775" i="1"/>
  <c r="AR2775" i="1"/>
  <c r="AP2775" i="1"/>
  <c r="AO2775" i="1"/>
  <c r="AM2775" i="1"/>
  <c r="AL2775" i="1"/>
  <c r="AJ2775" i="1"/>
  <c r="AI2775" i="1"/>
  <c r="AG2775" i="1"/>
  <c r="AF2775" i="1"/>
  <c r="AB2775" i="1"/>
  <c r="AA2775" i="1"/>
  <c r="Z2775" i="1"/>
  <c r="Y2775" i="1"/>
  <c r="X2775" i="1"/>
  <c r="W2775" i="1"/>
  <c r="V2775" i="1"/>
  <c r="U2775" i="1"/>
  <c r="AY2774" i="1"/>
  <c r="BE2774" i="1" s="1"/>
  <c r="AT2774" i="1"/>
  <c r="AQ2774" i="1"/>
  <c r="AN2774" i="1"/>
  <c r="AK2774" i="1"/>
  <c r="AH2774" i="1"/>
  <c r="AD2774" i="1"/>
  <c r="AD2773" i="1" s="1"/>
  <c r="AC2774" i="1"/>
  <c r="AX2774" i="1"/>
  <c r="BD2774" i="1" s="1"/>
  <c r="AS2773" i="1"/>
  <c r="AR2773" i="1"/>
  <c r="AP2773" i="1"/>
  <c r="AO2773" i="1"/>
  <c r="AM2773" i="1"/>
  <c r="AL2773" i="1"/>
  <c r="AJ2773" i="1"/>
  <c r="AI2773" i="1"/>
  <c r="AG2773" i="1"/>
  <c r="AF2773" i="1"/>
  <c r="AB2773" i="1"/>
  <c r="AA2773" i="1"/>
  <c r="Z2773" i="1"/>
  <c r="Y2773" i="1"/>
  <c r="X2773" i="1"/>
  <c r="W2773" i="1"/>
  <c r="V2773" i="1"/>
  <c r="U2773" i="1"/>
  <c r="AT2772" i="1"/>
  <c r="AQ2772" i="1"/>
  <c r="AN2772" i="1"/>
  <c r="AK2772" i="1"/>
  <c r="AH2772" i="1"/>
  <c r="AC2772" i="1"/>
  <c r="AY2772" i="1"/>
  <c r="BE2772" i="1" s="1"/>
  <c r="AX2772" i="1"/>
  <c r="BD2772" i="1" s="1"/>
  <c r="AS2771" i="1"/>
  <c r="AR2771" i="1"/>
  <c r="AP2771" i="1"/>
  <c r="AO2771" i="1"/>
  <c r="AM2771" i="1"/>
  <c r="AL2771" i="1"/>
  <c r="AJ2771" i="1"/>
  <c r="AI2771" i="1"/>
  <c r="AG2771" i="1"/>
  <c r="AF2771" i="1"/>
  <c r="AB2771" i="1"/>
  <c r="AA2771" i="1"/>
  <c r="Z2771" i="1"/>
  <c r="Y2771" i="1"/>
  <c r="X2771" i="1"/>
  <c r="W2771" i="1"/>
  <c r="V2771" i="1"/>
  <c r="U2771" i="1"/>
  <c r="AX2770" i="1"/>
  <c r="BD2770" i="1" s="1"/>
  <c r="AT2770" i="1"/>
  <c r="AQ2770" i="1"/>
  <c r="AN2770" i="1"/>
  <c r="AK2770" i="1"/>
  <c r="AH2770" i="1"/>
  <c r="AY2770" i="1"/>
  <c r="BE2770" i="1" s="1"/>
  <c r="AD2770" i="1"/>
  <c r="AD2769" i="1" s="1"/>
  <c r="AS2769" i="1"/>
  <c r="AR2769" i="1"/>
  <c r="AP2769" i="1"/>
  <c r="AO2769" i="1"/>
  <c r="AM2769" i="1"/>
  <c r="AL2769" i="1"/>
  <c r="AJ2769" i="1"/>
  <c r="AI2769" i="1"/>
  <c r="AG2769" i="1"/>
  <c r="AF2769" i="1"/>
  <c r="AB2769" i="1"/>
  <c r="AA2769" i="1"/>
  <c r="Z2769" i="1"/>
  <c r="Y2769" i="1"/>
  <c r="X2769" i="1"/>
  <c r="W2769" i="1"/>
  <c r="V2769" i="1"/>
  <c r="U2769" i="1"/>
  <c r="AT2766" i="1"/>
  <c r="AQ2766" i="1"/>
  <c r="AN2766" i="1"/>
  <c r="AK2766" i="1"/>
  <c r="AH2766" i="1"/>
  <c r="AD2766" i="1"/>
  <c r="AS2765" i="1"/>
  <c r="AS2764" i="1" s="1"/>
  <c r="AR2765" i="1"/>
  <c r="AR2764" i="1" s="1"/>
  <c r="AP2765" i="1"/>
  <c r="AP2764" i="1" s="1"/>
  <c r="AO2765" i="1"/>
  <c r="AM2765" i="1"/>
  <c r="AM2764" i="1" s="1"/>
  <c r="AL2765" i="1"/>
  <c r="AJ2765" i="1"/>
  <c r="AI2765" i="1"/>
  <c r="AG2765" i="1"/>
  <c r="AG2764" i="1" s="1"/>
  <c r="AF2765" i="1"/>
  <c r="AF2764" i="1" s="1"/>
  <c r="AB2765" i="1"/>
  <c r="AB2764" i="1" s="1"/>
  <c r="AA2765" i="1"/>
  <c r="AA2764" i="1" s="1"/>
  <c r="Z2765" i="1"/>
  <c r="Y2765" i="1"/>
  <c r="Y2764" i="1" s="1"/>
  <c r="X2765" i="1"/>
  <c r="X2764" i="1" s="1"/>
  <c r="W2765" i="1"/>
  <c r="W2764" i="1" s="1"/>
  <c r="V2765" i="1"/>
  <c r="V2764" i="1" s="1"/>
  <c r="U2765" i="1"/>
  <c r="U2764" i="1" s="1"/>
  <c r="AJ2764" i="1"/>
  <c r="AI2764" i="1"/>
  <c r="Z2764" i="1"/>
  <c r="AT2763" i="1"/>
  <c r="AQ2763" i="1"/>
  <c r="AN2763" i="1"/>
  <c r="AK2763" i="1"/>
  <c r="AH2763" i="1"/>
  <c r="AC2763" i="1"/>
  <c r="AY2763" i="1"/>
  <c r="BE2763" i="1" s="1"/>
  <c r="AX2763" i="1"/>
  <c r="BD2763" i="1" s="1"/>
  <c r="AS2762" i="1"/>
  <c r="AR2762" i="1"/>
  <c r="AP2762" i="1"/>
  <c r="AO2762" i="1"/>
  <c r="AM2762" i="1"/>
  <c r="AL2762" i="1"/>
  <c r="AJ2762" i="1"/>
  <c r="AI2762" i="1"/>
  <c r="AG2762" i="1"/>
  <c r="AF2762" i="1"/>
  <c r="AB2762" i="1"/>
  <c r="AA2762" i="1"/>
  <c r="Z2762" i="1"/>
  <c r="Y2762" i="1"/>
  <c r="X2762" i="1"/>
  <c r="W2762" i="1"/>
  <c r="V2762" i="1"/>
  <c r="U2762" i="1"/>
  <c r="AX2761" i="1"/>
  <c r="BD2761" i="1" s="1"/>
  <c r="AT2761" i="1"/>
  <c r="AQ2761" i="1"/>
  <c r="AN2761" i="1"/>
  <c r="AK2761" i="1"/>
  <c r="AH2761" i="1"/>
  <c r="AY2761" i="1"/>
  <c r="BE2761" i="1" s="1"/>
  <c r="AD2761" i="1"/>
  <c r="AD2760" i="1" s="1"/>
  <c r="AS2760" i="1"/>
  <c r="AR2760" i="1"/>
  <c r="AR2759" i="1" s="1"/>
  <c r="AP2760" i="1"/>
  <c r="AO2760" i="1"/>
  <c r="AM2760" i="1"/>
  <c r="AL2760" i="1"/>
  <c r="AJ2760" i="1"/>
  <c r="AI2760" i="1"/>
  <c r="AG2760" i="1"/>
  <c r="AF2760" i="1"/>
  <c r="AB2760" i="1"/>
  <c r="AA2760" i="1"/>
  <c r="Z2760" i="1"/>
  <c r="Y2760" i="1"/>
  <c r="Y2759" i="1" s="1"/>
  <c r="X2760" i="1"/>
  <c r="W2760" i="1"/>
  <c r="V2760" i="1"/>
  <c r="U2760" i="1"/>
  <c r="AT2755" i="1"/>
  <c r="AQ2755" i="1"/>
  <c r="AN2755" i="1"/>
  <c r="AK2755" i="1"/>
  <c r="AH2755" i="1"/>
  <c r="AX2755" i="1"/>
  <c r="BD2755" i="1" s="1"/>
  <c r="AC2755" i="1"/>
  <c r="AT2754" i="1"/>
  <c r="AQ2754" i="1"/>
  <c r="AN2754" i="1"/>
  <c r="AK2754" i="1"/>
  <c r="AH2754" i="1"/>
  <c r="AT2753" i="1"/>
  <c r="AQ2753" i="1"/>
  <c r="AN2753" i="1"/>
  <c r="AK2753" i="1"/>
  <c r="AH2753" i="1"/>
  <c r="AY2753" i="1"/>
  <c r="BE2753" i="1" s="1"/>
  <c r="AX2753" i="1"/>
  <c r="BD2753" i="1" s="1"/>
  <c r="AS2752" i="1"/>
  <c r="AR2752" i="1"/>
  <c r="AP2752" i="1"/>
  <c r="AO2752" i="1"/>
  <c r="AM2752" i="1"/>
  <c r="AL2752" i="1"/>
  <c r="AJ2752" i="1"/>
  <c r="AI2752" i="1"/>
  <c r="AG2752" i="1"/>
  <c r="AF2752" i="1"/>
  <c r="AB2752" i="1"/>
  <c r="AA2752" i="1"/>
  <c r="Z2752" i="1"/>
  <c r="Y2752" i="1"/>
  <c r="X2752" i="1"/>
  <c r="W2752" i="1"/>
  <c r="V2752" i="1"/>
  <c r="U2752" i="1"/>
  <c r="AT2751" i="1"/>
  <c r="AQ2751" i="1"/>
  <c r="AN2751" i="1"/>
  <c r="AK2751" i="1"/>
  <c r="AH2751" i="1"/>
  <c r="AY2751" i="1"/>
  <c r="BE2751" i="1" s="1"/>
  <c r="AX2751" i="1"/>
  <c r="BD2751" i="1" s="1"/>
  <c r="AD2751" i="1"/>
  <c r="AV2751" i="1" s="1"/>
  <c r="AC2751" i="1"/>
  <c r="AT2750" i="1"/>
  <c r="AQ2750" i="1"/>
  <c r="AN2750" i="1"/>
  <c r="AK2750" i="1"/>
  <c r="AH2750" i="1"/>
  <c r="AY2750" i="1"/>
  <c r="BE2750" i="1" s="1"/>
  <c r="AX2750" i="1"/>
  <c r="BD2750" i="1" s="1"/>
  <c r="AD2750" i="1"/>
  <c r="AV2750" i="1" s="1"/>
  <c r="AC2750" i="1"/>
  <c r="AU2750" i="1" s="1"/>
  <c r="AT2749" i="1"/>
  <c r="AQ2749" i="1"/>
  <c r="AN2749" i="1"/>
  <c r="AK2749" i="1"/>
  <c r="AH2749" i="1"/>
  <c r="AY2749" i="1"/>
  <c r="BE2749" i="1" s="1"/>
  <c r="AX2749" i="1"/>
  <c r="BD2749" i="1" s="1"/>
  <c r="AD2749" i="1"/>
  <c r="AV2749" i="1" s="1"/>
  <c r="AS2748" i="1"/>
  <c r="AR2748" i="1"/>
  <c r="AP2748" i="1"/>
  <c r="AO2748" i="1"/>
  <c r="AM2748" i="1"/>
  <c r="AL2748" i="1"/>
  <c r="AJ2748" i="1"/>
  <c r="AI2748" i="1"/>
  <c r="AG2748" i="1"/>
  <c r="AF2748" i="1"/>
  <c r="AB2748" i="1"/>
  <c r="AA2748" i="1"/>
  <c r="Z2748" i="1"/>
  <c r="Y2748" i="1"/>
  <c r="X2748" i="1"/>
  <c r="W2748" i="1"/>
  <c r="V2748" i="1"/>
  <c r="U2748" i="1"/>
  <c r="AT2745" i="1"/>
  <c r="AQ2745" i="1"/>
  <c r="AN2745" i="1"/>
  <c r="AK2745" i="1"/>
  <c r="AH2745" i="1"/>
  <c r="AS2744" i="1"/>
  <c r="AR2744" i="1"/>
  <c r="AP2744" i="1"/>
  <c r="AO2744" i="1"/>
  <c r="AM2744" i="1"/>
  <c r="AL2744" i="1"/>
  <c r="AJ2744" i="1"/>
  <c r="AI2744" i="1"/>
  <c r="AG2744" i="1"/>
  <c r="AF2744" i="1"/>
  <c r="AB2744" i="1"/>
  <c r="AA2744" i="1"/>
  <c r="Z2744" i="1"/>
  <c r="Y2744" i="1"/>
  <c r="X2744" i="1"/>
  <c r="W2744" i="1"/>
  <c r="V2744" i="1"/>
  <c r="U2744" i="1"/>
  <c r="AY2743" i="1"/>
  <c r="BE2743" i="1" s="1"/>
  <c r="AT2743" i="1"/>
  <c r="AQ2743" i="1"/>
  <c r="AN2743" i="1"/>
  <c r="AK2743" i="1"/>
  <c r="AH2743" i="1"/>
  <c r="AD2743" i="1"/>
  <c r="AD2742" i="1" s="1"/>
  <c r="AX2743" i="1"/>
  <c r="BD2743" i="1" s="1"/>
  <c r="AC2743" i="1"/>
  <c r="AS2742" i="1"/>
  <c r="AR2742" i="1"/>
  <c r="AP2742" i="1"/>
  <c r="AO2742" i="1"/>
  <c r="AM2742" i="1"/>
  <c r="AL2742" i="1"/>
  <c r="AJ2742" i="1"/>
  <c r="AI2742" i="1"/>
  <c r="AG2742" i="1"/>
  <c r="AF2742" i="1"/>
  <c r="AB2742" i="1"/>
  <c r="AA2742" i="1"/>
  <c r="Z2742" i="1"/>
  <c r="Y2742" i="1"/>
  <c r="X2742" i="1"/>
  <c r="W2742" i="1"/>
  <c r="V2742" i="1"/>
  <c r="U2742" i="1"/>
  <c r="AT2740" i="1"/>
  <c r="AQ2740" i="1"/>
  <c r="AN2740" i="1"/>
  <c r="AK2740" i="1"/>
  <c r="AH2740" i="1"/>
  <c r="AD2740" i="1"/>
  <c r="AV2740" i="1" s="1"/>
  <c r="AT2739" i="1"/>
  <c r="AQ2739" i="1"/>
  <c r="AN2739" i="1"/>
  <c r="AK2739" i="1"/>
  <c r="AH2739" i="1"/>
  <c r="AD2739" i="1"/>
  <c r="AV2739" i="1" s="1"/>
  <c r="AY2739" i="1"/>
  <c r="BE2739" i="1" s="1"/>
  <c r="AS2738" i="1"/>
  <c r="AR2738" i="1"/>
  <c r="AP2738" i="1"/>
  <c r="AO2738" i="1"/>
  <c r="AM2738" i="1"/>
  <c r="AL2738" i="1"/>
  <c r="AJ2738" i="1"/>
  <c r="AI2738" i="1"/>
  <c r="AG2738" i="1"/>
  <c r="AF2738" i="1"/>
  <c r="AB2738" i="1"/>
  <c r="AA2738" i="1"/>
  <c r="Z2738" i="1"/>
  <c r="Y2738" i="1"/>
  <c r="X2738" i="1"/>
  <c r="W2738" i="1"/>
  <c r="V2738" i="1"/>
  <c r="U2738" i="1"/>
  <c r="AY2737" i="1"/>
  <c r="BE2737" i="1" s="1"/>
  <c r="AT2737" i="1"/>
  <c r="AQ2737" i="1"/>
  <c r="AN2737" i="1"/>
  <c r="AK2737" i="1"/>
  <c r="AH2737" i="1"/>
  <c r="AC2737" i="1"/>
  <c r="AY2736" i="1"/>
  <c r="BE2736" i="1" s="1"/>
  <c r="AT2736" i="1"/>
  <c r="AQ2736" i="1"/>
  <c r="AN2736" i="1"/>
  <c r="AK2736" i="1"/>
  <c r="AH2736" i="1"/>
  <c r="AC2736" i="1"/>
  <c r="AD2736" i="1"/>
  <c r="AV2736" i="1" s="1"/>
  <c r="AY2735" i="1"/>
  <c r="BE2735" i="1" s="1"/>
  <c r="AT2735" i="1"/>
  <c r="AQ2735" i="1"/>
  <c r="AN2735" i="1"/>
  <c r="AK2735" i="1"/>
  <c r="AH2735" i="1"/>
  <c r="AD2735" i="1"/>
  <c r="AC2735" i="1"/>
  <c r="AU2735" i="1" s="1"/>
  <c r="AY2734" i="1"/>
  <c r="BE2734" i="1" s="1"/>
  <c r="AT2734" i="1"/>
  <c r="AQ2734" i="1"/>
  <c r="AN2734" i="1"/>
  <c r="AK2734" i="1"/>
  <c r="AH2734" i="1"/>
  <c r="AC2734" i="1"/>
  <c r="AY2733" i="1"/>
  <c r="BE2733" i="1" s="1"/>
  <c r="AT2733" i="1"/>
  <c r="AQ2733" i="1"/>
  <c r="AN2733" i="1"/>
  <c r="AK2733" i="1"/>
  <c r="AH2733" i="1"/>
  <c r="AC2733" i="1"/>
  <c r="AD2733" i="1"/>
  <c r="AV2733" i="1" s="1"/>
  <c r="AY2732" i="1"/>
  <c r="BE2732" i="1" s="1"/>
  <c r="AT2732" i="1"/>
  <c r="AQ2732" i="1"/>
  <c r="AN2732" i="1"/>
  <c r="AK2732" i="1"/>
  <c r="AH2732" i="1"/>
  <c r="AD2732" i="1"/>
  <c r="AC2732" i="1"/>
  <c r="AS2731" i="1"/>
  <c r="AR2731" i="1"/>
  <c r="AP2731" i="1"/>
  <c r="AO2731" i="1"/>
  <c r="AM2731" i="1"/>
  <c r="AL2731" i="1"/>
  <c r="AJ2731" i="1"/>
  <c r="AI2731" i="1"/>
  <c r="AG2731" i="1"/>
  <c r="AF2731" i="1"/>
  <c r="AB2731" i="1"/>
  <c r="AA2731" i="1"/>
  <c r="Z2731" i="1"/>
  <c r="Y2731" i="1"/>
  <c r="X2731" i="1"/>
  <c r="W2731" i="1"/>
  <c r="V2731" i="1"/>
  <c r="U2731" i="1"/>
  <c r="AT2730" i="1"/>
  <c r="AQ2730" i="1"/>
  <c r="AN2730" i="1"/>
  <c r="AK2730" i="1"/>
  <c r="AH2730" i="1"/>
  <c r="AX2730" i="1"/>
  <c r="BD2730" i="1" s="1"/>
  <c r="AD2730" i="1"/>
  <c r="AV2730" i="1" s="1"/>
  <c r="AT2729" i="1"/>
  <c r="AQ2729" i="1"/>
  <c r="AN2729" i="1"/>
  <c r="AK2729" i="1"/>
  <c r="AH2729" i="1"/>
  <c r="AT2728" i="1"/>
  <c r="AQ2728" i="1"/>
  <c r="AN2728" i="1"/>
  <c r="AK2728" i="1"/>
  <c r="AH2728" i="1"/>
  <c r="AY2728" i="1"/>
  <c r="BE2728" i="1" s="1"/>
  <c r="AD2728" i="1"/>
  <c r="AV2728" i="1" s="1"/>
  <c r="AT2727" i="1"/>
  <c r="AQ2727" i="1"/>
  <c r="AN2727" i="1"/>
  <c r="AK2727" i="1"/>
  <c r="AH2727" i="1"/>
  <c r="AD2727" i="1"/>
  <c r="AV2727" i="1" s="1"/>
  <c r="AT2726" i="1"/>
  <c r="AQ2726" i="1"/>
  <c r="AN2726" i="1"/>
  <c r="AK2726" i="1"/>
  <c r="AH2726" i="1"/>
  <c r="AD2726" i="1"/>
  <c r="AV2726" i="1" s="1"/>
  <c r="AY2726" i="1"/>
  <c r="BE2726" i="1" s="1"/>
  <c r="AC2726" i="1"/>
  <c r="AY2725" i="1"/>
  <c r="BE2725" i="1" s="1"/>
  <c r="AX2725" i="1"/>
  <c r="BD2725" i="1" s="1"/>
  <c r="AT2725" i="1"/>
  <c r="AQ2725" i="1"/>
  <c r="AN2725" i="1"/>
  <c r="AK2725" i="1"/>
  <c r="AH2725" i="1"/>
  <c r="AD2725" i="1"/>
  <c r="AV2725" i="1" s="1"/>
  <c r="AS2724" i="1"/>
  <c r="AR2724" i="1"/>
  <c r="AP2724" i="1"/>
  <c r="AO2724" i="1"/>
  <c r="AM2724" i="1"/>
  <c r="AL2724" i="1"/>
  <c r="AJ2724" i="1"/>
  <c r="AI2724" i="1"/>
  <c r="AG2724" i="1"/>
  <c r="AF2724" i="1"/>
  <c r="AB2724" i="1"/>
  <c r="AA2724" i="1"/>
  <c r="Z2724" i="1"/>
  <c r="Y2724" i="1"/>
  <c r="X2724" i="1"/>
  <c r="W2724" i="1"/>
  <c r="V2724" i="1"/>
  <c r="U2724" i="1"/>
  <c r="AY2722" i="1"/>
  <c r="BE2722" i="1" s="1"/>
  <c r="AT2722" i="1"/>
  <c r="AQ2722" i="1"/>
  <c r="AN2722" i="1"/>
  <c r="AK2722" i="1"/>
  <c r="AH2722" i="1"/>
  <c r="AD2722" i="1"/>
  <c r="AV2722" i="1" s="1"/>
  <c r="AC2722" i="1"/>
  <c r="AX2722" i="1"/>
  <c r="BD2722" i="1" s="1"/>
  <c r="AY2721" i="1"/>
  <c r="BE2721" i="1" s="1"/>
  <c r="AT2721" i="1"/>
  <c r="AQ2721" i="1"/>
  <c r="AN2721" i="1"/>
  <c r="AK2721" i="1"/>
  <c r="AH2721" i="1"/>
  <c r="AX2721" i="1"/>
  <c r="BD2721" i="1" s="1"/>
  <c r="AD2721" i="1"/>
  <c r="AC2721" i="1"/>
  <c r="AS2720" i="1"/>
  <c r="AR2720" i="1"/>
  <c r="AP2720" i="1"/>
  <c r="AO2720" i="1"/>
  <c r="AM2720" i="1"/>
  <c r="AL2720" i="1"/>
  <c r="AJ2720" i="1"/>
  <c r="AI2720" i="1"/>
  <c r="AG2720" i="1"/>
  <c r="AF2720" i="1"/>
  <c r="AB2720" i="1"/>
  <c r="AA2720" i="1"/>
  <c r="Z2720" i="1"/>
  <c r="Y2720" i="1"/>
  <c r="X2720" i="1"/>
  <c r="W2720" i="1"/>
  <c r="V2720" i="1"/>
  <c r="U2720" i="1"/>
  <c r="AT2719" i="1"/>
  <c r="AQ2719" i="1"/>
  <c r="AN2719" i="1"/>
  <c r="AK2719" i="1"/>
  <c r="AH2719" i="1"/>
  <c r="AD2719" i="1"/>
  <c r="AV2719" i="1" s="1"/>
  <c r="AV2718" i="1" s="1"/>
  <c r="AS2718" i="1"/>
  <c r="AR2718" i="1"/>
  <c r="AP2718" i="1"/>
  <c r="AO2718" i="1"/>
  <c r="AM2718" i="1"/>
  <c r="AL2718" i="1"/>
  <c r="AJ2718" i="1"/>
  <c r="AJ2717" i="1" s="1"/>
  <c r="AI2718" i="1"/>
  <c r="AG2718" i="1"/>
  <c r="AG2717" i="1" s="1"/>
  <c r="AF2718" i="1"/>
  <c r="AF2717" i="1" s="1"/>
  <c r="AB2718" i="1"/>
  <c r="AA2718" i="1"/>
  <c r="AA2717" i="1" s="1"/>
  <c r="Z2718" i="1"/>
  <c r="Y2718" i="1"/>
  <c r="X2718" i="1"/>
  <c r="W2718" i="1"/>
  <c r="V2718" i="1"/>
  <c r="U2718" i="1"/>
  <c r="U2717" i="1" s="1"/>
  <c r="AY2716" i="1"/>
  <c r="BE2716" i="1" s="1"/>
  <c r="AT2716" i="1"/>
  <c r="AQ2716" i="1"/>
  <c r="AN2716" i="1"/>
  <c r="AK2716" i="1"/>
  <c r="AH2716" i="1"/>
  <c r="AC2716" i="1"/>
  <c r="AD2716" i="1"/>
  <c r="AS2715" i="1"/>
  <c r="AR2715" i="1"/>
  <c r="AP2715" i="1"/>
  <c r="AO2715" i="1"/>
  <c r="AM2715" i="1"/>
  <c r="AL2715" i="1"/>
  <c r="AJ2715" i="1"/>
  <c r="AI2715" i="1"/>
  <c r="AG2715" i="1"/>
  <c r="AF2715" i="1"/>
  <c r="AB2715" i="1"/>
  <c r="AA2715" i="1"/>
  <c r="Z2715" i="1"/>
  <c r="Y2715" i="1"/>
  <c r="X2715" i="1"/>
  <c r="W2715" i="1"/>
  <c r="V2715" i="1"/>
  <c r="U2715" i="1"/>
  <c r="AT2714" i="1"/>
  <c r="AQ2714" i="1"/>
  <c r="AN2714" i="1"/>
  <c r="AK2714" i="1"/>
  <c r="AH2714" i="1"/>
  <c r="AD2714" i="1"/>
  <c r="AV2714" i="1" s="1"/>
  <c r="AV2713" i="1" s="1"/>
  <c r="AS2713" i="1"/>
  <c r="AR2713" i="1"/>
  <c r="AP2713" i="1"/>
  <c r="AO2713" i="1"/>
  <c r="AM2713" i="1"/>
  <c r="AL2713" i="1"/>
  <c r="AJ2713" i="1"/>
  <c r="AI2713" i="1"/>
  <c r="AG2713" i="1"/>
  <c r="AG2712" i="1" s="1"/>
  <c r="AF2713" i="1"/>
  <c r="AB2713" i="1"/>
  <c r="AB2712" i="1" s="1"/>
  <c r="AA2713" i="1"/>
  <c r="Z2713" i="1"/>
  <c r="Y2713" i="1"/>
  <c r="X2713" i="1"/>
  <c r="W2713" i="1"/>
  <c r="V2713" i="1"/>
  <c r="V2712" i="1" s="1"/>
  <c r="U2713" i="1"/>
  <c r="AY2711" i="1"/>
  <c r="BE2711" i="1" s="1"/>
  <c r="AT2711" i="1"/>
  <c r="AQ2711" i="1"/>
  <c r="AN2711" i="1"/>
  <c r="AK2711" i="1"/>
  <c r="AH2711" i="1"/>
  <c r="AC2711" i="1"/>
  <c r="AX2711" i="1"/>
  <c r="BD2711" i="1" s="1"/>
  <c r="AD2711" i="1"/>
  <c r="AV2711" i="1" s="1"/>
  <c r="AY2710" i="1"/>
  <c r="BE2710" i="1" s="1"/>
  <c r="AT2710" i="1"/>
  <c r="AQ2710" i="1"/>
  <c r="AN2710" i="1"/>
  <c r="AK2710" i="1"/>
  <c r="AH2710" i="1"/>
  <c r="AX2710" i="1"/>
  <c r="BD2710" i="1" s="1"/>
  <c r="AC2710" i="1"/>
  <c r="AU2710" i="1" s="1"/>
  <c r="AY2709" i="1"/>
  <c r="BE2709" i="1" s="1"/>
  <c r="AT2709" i="1"/>
  <c r="AQ2709" i="1"/>
  <c r="AN2709" i="1"/>
  <c r="AK2709" i="1"/>
  <c r="AH2709" i="1"/>
  <c r="AD2709" i="1"/>
  <c r="AV2709" i="1" s="1"/>
  <c r="AX2709" i="1"/>
  <c r="BD2709" i="1" s="1"/>
  <c r="AY2708" i="1"/>
  <c r="BE2708" i="1" s="1"/>
  <c r="AT2708" i="1"/>
  <c r="AQ2708" i="1"/>
  <c r="AN2708" i="1"/>
  <c r="AK2708" i="1"/>
  <c r="AH2708" i="1"/>
  <c r="AC2708" i="1"/>
  <c r="AX2708" i="1"/>
  <c r="BD2708" i="1" s="1"/>
  <c r="AD2708" i="1"/>
  <c r="AS2707" i="1"/>
  <c r="AR2707" i="1"/>
  <c r="AP2707" i="1"/>
  <c r="AO2707" i="1"/>
  <c r="AM2707" i="1"/>
  <c r="AL2707" i="1"/>
  <c r="AJ2707" i="1"/>
  <c r="AI2707" i="1"/>
  <c r="AG2707" i="1"/>
  <c r="AF2707" i="1"/>
  <c r="AB2707" i="1"/>
  <c r="AA2707" i="1"/>
  <c r="Z2707" i="1"/>
  <c r="Y2707" i="1"/>
  <c r="X2707" i="1"/>
  <c r="W2707" i="1"/>
  <c r="V2707" i="1"/>
  <c r="U2707" i="1"/>
  <c r="AT2706" i="1"/>
  <c r="AQ2706" i="1"/>
  <c r="AN2706" i="1"/>
  <c r="AK2706" i="1"/>
  <c r="AH2706" i="1"/>
  <c r="AT2705" i="1"/>
  <c r="AQ2705" i="1"/>
  <c r="AN2705" i="1"/>
  <c r="AK2705" i="1"/>
  <c r="AH2705" i="1"/>
  <c r="AT2704" i="1"/>
  <c r="AQ2704" i="1"/>
  <c r="AN2704" i="1"/>
  <c r="AK2704" i="1"/>
  <c r="AH2704" i="1"/>
  <c r="AD2704" i="1"/>
  <c r="AV2704" i="1" s="1"/>
  <c r="AY2704" i="1"/>
  <c r="BE2704" i="1" s="1"/>
  <c r="AX2704" i="1"/>
  <c r="BD2704" i="1" s="1"/>
  <c r="AT2703" i="1"/>
  <c r="AQ2703" i="1"/>
  <c r="AN2703" i="1"/>
  <c r="AK2703" i="1"/>
  <c r="AH2703" i="1"/>
  <c r="AX2703" i="1"/>
  <c r="BD2703" i="1" s="1"/>
  <c r="AD2703" i="1"/>
  <c r="AV2703" i="1" s="1"/>
  <c r="AT2702" i="1"/>
  <c r="AQ2702" i="1"/>
  <c r="AN2702" i="1"/>
  <c r="AK2702" i="1"/>
  <c r="AH2702" i="1"/>
  <c r="AX2701" i="1"/>
  <c r="BD2701" i="1" s="1"/>
  <c r="AT2701" i="1"/>
  <c r="AQ2701" i="1"/>
  <c r="AN2701" i="1"/>
  <c r="AK2701" i="1"/>
  <c r="AH2701" i="1"/>
  <c r="AY2701" i="1"/>
  <c r="BE2701" i="1" s="1"/>
  <c r="AD2701" i="1"/>
  <c r="AV2701" i="1" s="1"/>
  <c r="AT2700" i="1"/>
  <c r="AQ2700" i="1"/>
  <c r="AN2700" i="1"/>
  <c r="AK2700" i="1"/>
  <c r="AH2700" i="1"/>
  <c r="AX2700" i="1"/>
  <c r="BD2700" i="1" s="1"/>
  <c r="AT2699" i="1"/>
  <c r="AQ2699" i="1"/>
  <c r="AN2699" i="1"/>
  <c r="AK2699" i="1"/>
  <c r="AH2699" i="1"/>
  <c r="AT2698" i="1"/>
  <c r="AQ2698" i="1"/>
  <c r="AN2698" i="1"/>
  <c r="AK2698" i="1"/>
  <c r="AH2698" i="1"/>
  <c r="AY2698" i="1"/>
  <c r="BE2698" i="1" s="1"/>
  <c r="AD2698" i="1"/>
  <c r="AV2698" i="1" s="1"/>
  <c r="AX2698" i="1"/>
  <c r="BD2698" i="1" s="1"/>
  <c r="AT2697" i="1"/>
  <c r="AQ2697" i="1"/>
  <c r="AN2697" i="1"/>
  <c r="AK2697" i="1"/>
  <c r="AH2697" i="1"/>
  <c r="AX2697" i="1"/>
  <c r="BD2697" i="1" s="1"/>
  <c r="AT2696" i="1"/>
  <c r="AQ2696" i="1"/>
  <c r="AN2696" i="1"/>
  <c r="AK2696" i="1"/>
  <c r="AH2696" i="1"/>
  <c r="AT2695" i="1"/>
  <c r="AQ2695" i="1"/>
  <c r="AN2695" i="1"/>
  <c r="AK2695" i="1"/>
  <c r="AH2695" i="1"/>
  <c r="AD2695" i="1"/>
  <c r="AV2695" i="1" s="1"/>
  <c r="AY2695" i="1"/>
  <c r="BE2695" i="1" s="1"/>
  <c r="AX2695" i="1"/>
  <c r="BD2695" i="1" s="1"/>
  <c r="AT2694" i="1"/>
  <c r="AQ2694" i="1"/>
  <c r="AN2694" i="1"/>
  <c r="AK2694" i="1"/>
  <c r="AH2694" i="1"/>
  <c r="AT2693" i="1"/>
  <c r="AQ2693" i="1"/>
  <c r="AN2693" i="1"/>
  <c r="AK2693" i="1"/>
  <c r="AH2693" i="1"/>
  <c r="AX2692" i="1"/>
  <c r="BD2692" i="1" s="1"/>
  <c r="AT2692" i="1"/>
  <c r="AQ2692" i="1"/>
  <c r="AN2692" i="1"/>
  <c r="AK2692" i="1"/>
  <c r="AH2692" i="1"/>
  <c r="AY2692" i="1"/>
  <c r="BE2692" i="1" s="1"/>
  <c r="AD2692" i="1"/>
  <c r="AV2692" i="1" s="1"/>
  <c r="AC2692" i="1"/>
  <c r="AT2691" i="1"/>
  <c r="AQ2691" i="1"/>
  <c r="AN2691" i="1"/>
  <c r="AK2691" i="1"/>
  <c r="AH2691" i="1"/>
  <c r="AY2691" i="1"/>
  <c r="BE2691" i="1" s="1"/>
  <c r="AD2691" i="1"/>
  <c r="AV2691" i="1" s="1"/>
  <c r="AT2690" i="1"/>
  <c r="AQ2690" i="1"/>
  <c r="AN2690" i="1"/>
  <c r="AK2690" i="1"/>
  <c r="AH2690" i="1"/>
  <c r="AX2690" i="1"/>
  <c r="BD2690" i="1" s="1"/>
  <c r="AT2689" i="1"/>
  <c r="AQ2689" i="1"/>
  <c r="AN2689" i="1"/>
  <c r="AK2689" i="1"/>
  <c r="AH2689" i="1"/>
  <c r="AY2689" i="1"/>
  <c r="BE2689" i="1" s="1"/>
  <c r="AD2689" i="1"/>
  <c r="AV2689" i="1" s="1"/>
  <c r="AX2689" i="1"/>
  <c r="BD2689" i="1" s="1"/>
  <c r="AT2688" i="1"/>
  <c r="AQ2688" i="1"/>
  <c r="AN2688" i="1"/>
  <c r="AK2688" i="1"/>
  <c r="AH2688" i="1"/>
  <c r="AY2688" i="1"/>
  <c r="BE2688" i="1" s="1"/>
  <c r="AX2688" i="1"/>
  <c r="BD2688" i="1" s="1"/>
  <c r="AD2688" i="1"/>
  <c r="AV2688" i="1" s="1"/>
  <c r="AT2687" i="1"/>
  <c r="AQ2687" i="1"/>
  <c r="AN2687" i="1"/>
  <c r="AK2687" i="1"/>
  <c r="AH2687" i="1"/>
  <c r="AX2687" i="1"/>
  <c r="BD2687" i="1" s="1"/>
  <c r="AT2686" i="1"/>
  <c r="AQ2686" i="1"/>
  <c r="AN2686" i="1"/>
  <c r="AK2686" i="1"/>
  <c r="AH2686" i="1"/>
  <c r="AD2686" i="1"/>
  <c r="AV2686" i="1" s="1"/>
  <c r="AY2686" i="1"/>
  <c r="BE2686" i="1" s="1"/>
  <c r="AC2686" i="1"/>
  <c r="AX2686" i="1"/>
  <c r="BD2686" i="1" s="1"/>
  <c r="AS2685" i="1"/>
  <c r="AR2685" i="1"/>
  <c r="AP2685" i="1"/>
  <c r="AO2685" i="1"/>
  <c r="AM2685" i="1"/>
  <c r="AL2685" i="1"/>
  <c r="AJ2685" i="1"/>
  <c r="AI2685" i="1"/>
  <c r="AG2685" i="1"/>
  <c r="AF2685" i="1"/>
  <c r="AB2685" i="1"/>
  <c r="AA2685" i="1"/>
  <c r="Z2685" i="1"/>
  <c r="Y2685" i="1"/>
  <c r="X2685" i="1"/>
  <c r="W2685" i="1"/>
  <c r="V2685" i="1"/>
  <c r="U2685" i="1"/>
  <c r="AT2684" i="1"/>
  <c r="AQ2684" i="1"/>
  <c r="AN2684" i="1"/>
  <c r="AK2684" i="1"/>
  <c r="AH2684" i="1"/>
  <c r="AY2684" i="1"/>
  <c r="BE2684" i="1" s="1"/>
  <c r="AD2684" i="1"/>
  <c r="AV2684" i="1" s="1"/>
  <c r="AX2684" i="1"/>
  <c r="BD2684" i="1" s="1"/>
  <c r="AT2683" i="1"/>
  <c r="AQ2683" i="1"/>
  <c r="AN2683" i="1"/>
  <c r="AK2683" i="1"/>
  <c r="AH2683" i="1"/>
  <c r="AY2683" i="1"/>
  <c r="BE2683" i="1" s="1"/>
  <c r="AX2683" i="1"/>
  <c r="BD2683" i="1" s="1"/>
  <c r="AD2683" i="1"/>
  <c r="AV2683" i="1" s="1"/>
  <c r="AT2682" i="1"/>
  <c r="AQ2682" i="1"/>
  <c r="AN2682" i="1"/>
  <c r="AK2682" i="1"/>
  <c r="AH2682" i="1"/>
  <c r="AY2682" i="1"/>
  <c r="BE2682" i="1" s="1"/>
  <c r="AT2681" i="1"/>
  <c r="AQ2681" i="1"/>
  <c r="AN2681" i="1"/>
  <c r="AK2681" i="1"/>
  <c r="AH2681" i="1"/>
  <c r="AY2681" i="1"/>
  <c r="BE2681" i="1" s="1"/>
  <c r="AX2681" i="1"/>
  <c r="BD2681" i="1" s="1"/>
  <c r="AD2681" i="1"/>
  <c r="AV2681" i="1" s="1"/>
  <c r="AC2681" i="1"/>
  <c r="AU2681" i="1" s="1"/>
  <c r="AT2680" i="1"/>
  <c r="AQ2680" i="1"/>
  <c r="AN2680" i="1"/>
  <c r="AK2680" i="1"/>
  <c r="AH2680" i="1"/>
  <c r="AD2680" i="1"/>
  <c r="AV2680" i="1" s="1"/>
  <c r="AY2680" i="1"/>
  <c r="BE2680" i="1" s="1"/>
  <c r="AT2679" i="1"/>
  <c r="AQ2679" i="1"/>
  <c r="AN2679" i="1"/>
  <c r="AK2679" i="1"/>
  <c r="AH2679" i="1"/>
  <c r="AT2678" i="1"/>
  <c r="AQ2678" i="1"/>
  <c r="AN2678" i="1"/>
  <c r="AK2678" i="1"/>
  <c r="AH2678" i="1"/>
  <c r="AY2678" i="1"/>
  <c r="BE2678" i="1" s="1"/>
  <c r="AD2678" i="1"/>
  <c r="AV2678" i="1" s="1"/>
  <c r="AX2678" i="1"/>
  <c r="BD2678" i="1" s="1"/>
  <c r="AT2677" i="1"/>
  <c r="AQ2677" i="1"/>
  <c r="AN2677" i="1"/>
  <c r="AK2677" i="1"/>
  <c r="AH2677" i="1"/>
  <c r="AY2677" i="1"/>
  <c r="BE2677" i="1" s="1"/>
  <c r="AX2677" i="1"/>
  <c r="BD2677" i="1" s="1"/>
  <c r="AD2677" i="1"/>
  <c r="AV2677" i="1" s="1"/>
  <c r="AT2676" i="1"/>
  <c r="AQ2676" i="1"/>
  <c r="AN2676" i="1"/>
  <c r="AK2676" i="1"/>
  <c r="AH2676" i="1"/>
  <c r="AX2676" i="1"/>
  <c r="BD2676" i="1" s="1"/>
  <c r="AS2675" i="1"/>
  <c r="AR2675" i="1"/>
  <c r="AP2675" i="1"/>
  <c r="AO2675" i="1"/>
  <c r="AM2675" i="1"/>
  <c r="AL2675" i="1"/>
  <c r="AJ2675" i="1"/>
  <c r="AI2675" i="1"/>
  <c r="AG2675" i="1"/>
  <c r="AF2675" i="1"/>
  <c r="AB2675" i="1"/>
  <c r="AA2675" i="1"/>
  <c r="Z2675" i="1"/>
  <c r="Y2675" i="1"/>
  <c r="X2675" i="1"/>
  <c r="W2675" i="1"/>
  <c r="V2675" i="1"/>
  <c r="U2675" i="1"/>
  <c r="AY2672" i="1"/>
  <c r="BE2672" i="1" s="1"/>
  <c r="AT2672" i="1"/>
  <c r="AQ2672" i="1"/>
  <c r="AN2672" i="1"/>
  <c r="AK2672" i="1"/>
  <c r="AH2672" i="1"/>
  <c r="AX2672" i="1"/>
  <c r="BD2672" i="1" s="1"/>
  <c r="AD2672" i="1"/>
  <c r="AD2671" i="1" s="1"/>
  <c r="AD2670" i="1" s="1"/>
  <c r="AC2672" i="1"/>
  <c r="AS2671" i="1"/>
  <c r="AS2670" i="1" s="1"/>
  <c r="AR2671" i="1"/>
  <c r="AP2671" i="1"/>
  <c r="AP2670" i="1" s="1"/>
  <c r="AO2671" i="1"/>
  <c r="AO2670" i="1" s="1"/>
  <c r="AM2671" i="1"/>
  <c r="AM2670" i="1" s="1"/>
  <c r="AL2671" i="1"/>
  <c r="AJ2671" i="1"/>
  <c r="AJ2670" i="1" s="1"/>
  <c r="AI2671" i="1"/>
  <c r="AI2670" i="1" s="1"/>
  <c r="AG2671" i="1"/>
  <c r="AG2670" i="1" s="1"/>
  <c r="AF2671" i="1"/>
  <c r="AB2671" i="1"/>
  <c r="AB2670" i="1" s="1"/>
  <c r="AA2671" i="1"/>
  <c r="AA2670" i="1" s="1"/>
  <c r="Z2671" i="1"/>
  <c r="Z2670" i="1" s="1"/>
  <c r="Y2671" i="1"/>
  <c r="Y2670" i="1" s="1"/>
  <c r="X2671" i="1"/>
  <c r="X2670" i="1" s="1"/>
  <c r="W2671" i="1"/>
  <c r="W2670" i="1" s="1"/>
  <c r="V2671" i="1"/>
  <c r="V2670" i="1" s="1"/>
  <c r="U2671" i="1"/>
  <c r="U2670" i="1" s="1"/>
  <c r="AX2669" i="1"/>
  <c r="BD2669" i="1" s="1"/>
  <c r="AT2669" i="1"/>
  <c r="AQ2669" i="1"/>
  <c r="AN2669" i="1"/>
  <c r="AK2669" i="1"/>
  <c r="AH2669" i="1"/>
  <c r="AS2668" i="1"/>
  <c r="AR2668" i="1"/>
  <c r="AP2668" i="1"/>
  <c r="AO2668" i="1"/>
  <c r="AM2668" i="1"/>
  <c r="AL2668" i="1"/>
  <c r="AJ2668" i="1"/>
  <c r="AI2668" i="1"/>
  <c r="AG2668" i="1"/>
  <c r="AF2668" i="1"/>
  <c r="AB2668" i="1"/>
  <c r="AA2668" i="1"/>
  <c r="Z2668" i="1"/>
  <c r="Y2668" i="1"/>
  <c r="X2668" i="1"/>
  <c r="W2668" i="1"/>
  <c r="V2668" i="1"/>
  <c r="U2668" i="1"/>
  <c r="AT2667" i="1"/>
  <c r="AQ2667" i="1"/>
  <c r="AN2667" i="1"/>
  <c r="AK2667" i="1"/>
  <c r="AH2667" i="1"/>
  <c r="AS2666" i="1"/>
  <c r="AR2666" i="1"/>
  <c r="AP2666" i="1"/>
  <c r="AO2666" i="1"/>
  <c r="AM2666" i="1"/>
  <c r="AL2666" i="1"/>
  <c r="AJ2666" i="1"/>
  <c r="AI2666" i="1"/>
  <c r="AG2666" i="1"/>
  <c r="AF2666" i="1"/>
  <c r="AB2666" i="1"/>
  <c r="AA2666" i="1"/>
  <c r="Z2666" i="1"/>
  <c r="Y2666" i="1"/>
  <c r="X2666" i="1"/>
  <c r="W2666" i="1"/>
  <c r="V2666" i="1"/>
  <c r="U2666" i="1"/>
  <c r="AT2665" i="1"/>
  <c r="AQ2665" i="1"/>
  <c r="AN2665" i="1"/>
  <c r="AK2665" i="1"/>
  <c r="AH2665" i="1"/>
  <c r="AY2665" i="1"/>
  <c r="BE2665" i="1" s="1"/>
  <c r="AX2665" i="1"/>
  <c r="BD2665" i="1" s="1"/>
  <c r="AS2664" i="1"/>
  <c r="AR2664" i="1"/>
  <c r="AP2664" i="1"/>
  <c r="AO2664" i="1"/>
  <c r="AM2664" i="1"/>
  <c r="AL2664" i="1"/>
  <c r="AJ2664" i="1"/>
  <c r="AI2664" i="1"/>
  <c r="AG2664" i="1"/>
  <c r="AF2664" i="1"/>
  <c r="AB2664" i="1"/>
  <c r="AA2664" i="1"/>
  <c r="Z2664" i="1"/>
  <c r="Y2664" i="1"/>
  <c r="X2664" i="1"/>
  <c r="W2664" i="1"/>
  <c r="V2664" i="1"/>
  <c r="U2664" i="1"/>
  <c r="AT2662" i="1"/>
  <c r="AQ2662" i="1"/>
  <c r="AN2662" i="1"/>
  <c r="AK2662" i="1"/>
  <c r="AH2662" i="1"/>
  <c r="AX2662" i="1"/>
  <c r="BD2662" i="1" s="1"/>
  <c r="AS2661" i="1"/>
  <c r="AR2661" i="1"/>
  <c r="AP2661" i="1"/>
  <c r="AO2661" i="1"/>
  <c r="AM2661" i="1"/>
  <c r="AL2661" i="1"/>
  <c r="AJ2661" i="1"/>
  <c r="AI2661" i="1"/>
  <c r="AG2661" i="1"/>
  <c r="AF2661" i="1"/>
  <c r="AB2661" i="1"/>
  <c r="AA2661" i="1"/>
  <c r="Z2661" i="1"/>
  <c r="Y2661" i="1"/>
  <c r="X2661" i="1"/>
  <c r="W2661" i="1"/>
  <c r="V2661" i="1"/>
  <c r="U2661" i="1"/>
  <c r="AY2660" i="1"/>
  <c r="BE2660" i="1" s="1"/>
  <c r="AX2660" i="1"/>
  <c r="BD2660" i="1" s="1"/>
  <c r="AT2660" i="1"/>
  <c r="AQ2660" i="1"/>
  <c r="AN2660" i="1"/>
  <c r="AK2660" i="1"/>
  <c r="AH2660" i="1"/>
  <c r="AD2660" i="1"/>
  <c r="AV2660" i="1" s="1"/>
  <c r="AV2659" i="1" s="1"/>
  <c r="AS2659" i="1"/>
  <c r="AR2659" i="1"/>
  <c r="AP2659" i="1"/>
  <c r="AO2659" i="1"/>
  <c r="AM2659" i="1"/>
  <c r="AL2659" i="1"/>
  <c r="AJ2659" i="1"/>
  <c r="AI2659" i="1"/>
  <c r="AG2659" i="1"/>
  <c r="AF2659" i="1"/>
  <c r="AB2659" i="1"/>
  <c r="AA2659" i="1"/>
  <c r="Z2659" i="1"/>
  <c r="Y2659" i="1"/>
  <c r="X2659" i="1"/>
  <c r="W2659" i="1"/>
  <c r="V2659" i="1"/>
  <c r="U2659" i="1"/>
  <c r="AT2658" i="1"/>
  <c r="AQ2658" i="1"/>
  <c r="AN2658" i="1"/>
  <c r="AK2658" i="1"/>
  <c r="AH2658" i="1"/>
  <c r="AX2658" i="1"/>
  <c r="BD2658" i="1" s="1"/>
  <c r="AD2658" i="1"/>
  <c r="AC2658" i="1"/>
  <c r="AY2658" i="1"/>
  <c r="BE2658" i="1" s="1"/>
  <c r="AS2657" i="1"/>
  <c r="AR2657" i="1"/>
  <c r="AP2657" i="1"/>
  <c r="AO2657" i="1"/>
  <c r="AM2657" i="1"/>
  <c r="AL2657" i="1"/>
  <c r="AJ2657" i="1"/>
  <c r="AI2657" i="1"/>
  <c r="AG2657" i="1"/>
  <c r="AF2657" i="1"/>
  <c r="AB2657" i="1"/>
  <c r="AA2657" i="1"/>
  <c r="Z2657" i="1"/>
  <c r="Y2657" i="1"/>
  <c r="X2657" i="1"/>
  <c r="W2657" i="1"/>
  <c r="V2657" i="1"/>
  <c r="U2657" i="1"/>
  <c r="AT2656" i="1"/>
  <c r="AQ2656" i="1"/>
  <c r="AN2656" i="1"/>
  <c r="AK2656" i="1"/>
  <c r="AH2656" i="1"/>
  <c r="AS2655" i="1"/>
  <c r="AR2655" i="1"/>
  <c r="AP2655" i="1"/>
  <c r="AO2655" i="1"/>
  <c r="AM2655" i="1"/>
  <c r="AL2655" i="1"/>
  <c r="AJ2655" i="1"/>
  <c r="AI2655" i="1"/>
  <c r="AG2655" i="1"/>
  <c r="AF2655" i="1"/>
  <c r="AB2655" i="1"/>
  <c r="AA2655" i="1"/>
  <c r="Z2655" i="1"/>
  <c r="Y2655" i="1"/>
  <c r="X2655" i="1"/>
  <c r="W2655" i="1"/>
  <c r="V2655" i="1"/>
  <c r="U2655" i="1"/>
  <c r="AT2653" i="1"/>
  <c r="AQ2653" i="1"/>
  <c r="AN2653" i="1"/>
  <c r="AK2653" i="1"/>
  <c r="AH2653" i="1"/>
  <c r="AY2653" i="1"/>
  <c r="BE2653" i="1" s="1"/>
  <c r="AS2652" i="1"/>
  <c r="AR2652" i="1"/>
  <c r="AR2651" i="1" s="1"/>
  <c r="AP2652" i="1"/>
  <c r="AP2651" i="1" s="1"/>
  <c r="AO2652" i="1"/>
  <c r="AM2652" i="1"/>
  <c r="AM2651" i="1" s="1"/>
  <c r="AL2652" i="1"/>
  <c r="AL2651" i="1" s="1"/>
  <c r="AJ2652" i="1"/>
  <c r="AJ2651" i="1" s="1"/>
  <c r="AI2652" i="1"/>
  <c r="AI2651" i="1" s="1"/>
  <c r="AG2652" i="1"/>
  <c r="AG2651" i="1" s="1"/>
  <c r="AF2652" i="1"/>
  <c r="AF2651" i="1" s="1"/>
  <c r="AB2652" i="1"/>
  <c r="AB2651" i="1" s="1"/>
  <c r="AA2652" i="1"/>
  <c r="AA2651" i="1" s="1"/>
  <c r="Z2652" i="1"/>
  <c r="Z2651" i="1" s="1"/>
  <c r="Y2652" i="1"/>
  <c r="Y2651" i="1" s="1"/>
  <c r="X2652" i="1"/>
  <c r="X2651" i="1" s="1"/>
  <c r="W2652" i="1"/>
  <c r="W2651" i="1" s="1"/>
  <c r="V2652" i="1"/>
  <c r="V2651" i="1" s="1"/>
  <c r="U2652" i="1"/>
  <c r="U2651" i="1" s="1"/>
  <c r="AY2650" i="1"/>
  <c r="BE2650" i="1" s="1"/>
  <c r="AX2650" i="1"/>
  <c r="BD2650" i="1" s="1"/>
  <c r="AT2650" i="1"/>
  <c r="AQ2650" i="1"/>
  <c r="AN2650" i="1"/>
  <c r="AK2650" i="1"/>
  <c r="AH2650" i="1"/>
  <c r="AD2650" i="1"/>
  <c r="AS2649" i="1"/>
  <c r="AR2649" i="1"/>
  <c r="AP2649" i="1"/>
  <c r="AO2649" i="1"/>
  <c r="AM2649" i="1"/>
  <c r="AL2649" i="1"/>
  <c r="AJ2649" i="1"/>
  <c r="AI2649" i="1"/>
  <c r="AG2649" i="1"/>
  <c r="AF2649" i="1"/>
  <c r="AB2649" i="1"/>
  <c r="AA2649" i="1"/>
  <c r="Z2649" i="1"/>
  <c r="Y2649" i="1"/>
  <c r="X2649" i="1"/>
  <c r="W2649" i="1"/>
  <c r="V2649" i="1"/>
  <c r="U2649" i="1"/>
  <c r="AT2648" i="1"/>
  <c r="AQ2648" i="1"/>
  <c r="AN2648" i="1"/>
  <c r="AK2648" i="1"/>
  <c r="AH2648" i="1"/>
  <c r="AS2647" i="1"/>
  <c r="AR2647" i="1"/>
  <c r="AP2647" i="1"/>
  <c r="AO2647" i="1"/>
  <c r="AM2647" i="1"/>
  <c r="AL2647" i="1"/>
  <c r="AJ2647" i="1"/>
  <c r="AI2647" i="1"/>
  <c r="AG2647" i="1"/>
  <c r="AF2647" i="1"/>
  <c r="AB2647" i="1"/>
  <c r="AA2647" i="1"/>
  <c r="Z2647" i="1"/>
  <c r="Y2647" i="1"/>
  <c r="X2647" i="1"/>
  <c r="W2647" i="1"/>
  <c r="V2647" i="1"/>
  <c r="U2647" i="1"/>
  <c r="AT2645" i="1"/>
  <c r="AQ2645" i="1"/>
  <c r="AN2645" i="1"/>
  <c r="AK2645" i="1"/>
  <c r="AH2645" i="1"/>
  <c r="AY2645" i="1"/>
  <c r="BE2645" i="1" s="1"/>
  <c r="AS2644" i="1"/>
  <c r="AR2644" i="1"/>
  <c r="AP2644" i="1"/>
  <c r="AO2644" i="1"/>
  <c r="AM2644" i="1"/>
  <c r="AL2644" i="1"/>
  <c r="AJ2644" i="1"/>
  <c r="AI2644" i="1"/>
  <c r="AG2644" i="1"/>
  <c r="AF2644" i="1"/>
  <c r="AB2644" i="1"/>
  <c r="AA2644" i="1"/>
  <c r="Z2644" i="1"/>
  <c r="Y2644" i="1"/>
  <c r="X2644" i="1"/>
  <c r="W2644" i="1"/>
  <c r="V2644" i="1"/>
  <c r="U2644" i="1"/>
  <c r="AT2643" i="1"/>
  <c r="AQ2643" i="1"/>
  <c r="AN2643" i="1"/>
  <c r="AK2643" i="1"/>
  <c r="AH2643" i="1"/>
  <c r="AD2643" i="1"/>
  <c r="AD2642" i="1" s="1"/>
  <c r="AS2642" i="1"/>
  <c r="AR2642" i="1"/>
  <c r="AP2642" i="1"/>
  <c r="AO2642" i="1"/>
  <c r="AM2642" i="1"/>
  <c r="AL2642" i="1"/>
  <c r="AJ2642" i="1"/>
  <c r="AI2642" i="1"/>
  <c r="AG2642" i="1"/>
  <c r="AF2642" i="1"/>
  <c r="AB2642" i="1"/>
  <c r="AA2642" i="1"/>
  <c r="Z2642" i="1"/>
  <c r="Y2642" i="1"/>
  <c r="X2642" i="1"/>
  <c r="W2642" i="1"/>
  <c r="V2642" i="1"/>
  <c r="U2642" i="1"/>
  <c r="AY2641" i="1"/>
  <c r="BE2641" i="1" s="1"/>
  <c r="AT2641" i="1"/>
  <c r="AQ2641" i="1"/>
  <c r="AN2641" i="1"/>
  <c r="AK2641" i="1"/>
  <c r="AH2641" i="1"/>
  <c r="AC2641" i="1"/>
  <c r="AS2640" i="1"/>
  <c r="AR2640" i="1"/>
  <c r="AP2640" i="1"/>
  <c r="AO2640" i="1"/>
  <c r="AM2640" i="1"/>
  <c r="AL2640" i="1"/>
  <c r="AJ2640" i="1"/>
  <c r="AI2640" i="1"/>
  <c r="AG2640" i="1"/>
  <c r="AF2640" i="1"/>
  <c r="AB2640" i="1"/>
  <c r="AA2640" i="1"/>
  <c r="Z2640" i="1"/>
  <c r="Y2640" i="1"/>
  <c r="X2640" i="1"/>
  <c r="W2640" i="1"/>
  <c r="V2640" i="1"/>
  <c r="U2640" i="1"/>
  <c r="AT2639" i="1"/>
  <c r="AQ2639" i="1"/>
  <c r="AN2639" i="1"/>
  <c r="AK2639" i="1"/>
  <c r="AH2639" i="1"/>
  <c r="AY2639" i="1"/>
  <c r="BE2639" i="1" s="1"/>
  <c r="AX2639" i="1"/>
  <c r="BD2639" i="1" s="1"/>
  <c r="AD2639" i="1"/>
  <c r="AD2638" i="1" s="1"/>
  <c r="AC2639" i="1"/>
  <c r="AC2638" i="1" s="1"/>
  <c r="AS2638" i="1"/>
  <c r="AR2638" i="1"/>
  <c r="AP2638" i="1"/>
  <c r="AO2638" i="1"/>
  <c r="AM2638" i="1"/>
  <c r="AL2638" i="1"/>
  <c r="AJ2638" i="1"/>
  <c r="AI2638" i="1"/>
  <c r="AG2638" i="1"/>
  <c r="AF2638" i="1"/>
  <c r="AB2638" i="1"/>
  <c r="AA2638" i="1"/>
  <c r="Z2638" i="1"/>
  <c r="Y2638" i="1"/>
  <c r="X2638" i="1"/>
  <c r="W2638" i="1"/>
  <c r="V2638" i="1"/>
  <c r="U2638" i="1"/>
  <c r="AX2635" i="1"/>
  <c r="BD2635" i="1" s="1"/>
  <c r="AT2635" i="1"/>
  <c r="AQ2635" i="1"/>
  <c r="AN2635" i="1"/>
  <c r="AK2635" i="1"/>
  <c r="AH2635" i="1"/>
  <c r="AD2635" i="1"/>
  <c r="AS2634" i="1"/>
  <c r="AR2634" i="1"/>
  <c r="AP2634" i="1"/>
  <c r="AO2634" i="1"/>
  <c r="AM2634" i="1"/>
  <c r="AL2634" i="1"/>
  <c r="AJ2634" i="1"/>
  <c r="AI2634" i="1"/>
  <c r="AG2634" i="1"/>
  <c r="AF2634" i="1"/>
  <c r="AB2634" i="1"/>
  <c r="AA2634" i="1"/>
  <c r="Z2634" i="1"/>
  <c r="Y2634" i="1"/>
  <c r="X2634" i="1"/>
  <c r="W2634" i="1"/>
  <c r="V2634" i="1"/>
  <c r="U2634" i="1"/>
  <c r="AX2633" i="1"/>
  <c r="BD2633" i="1" s="1"/>
  <c r="AT2633" i="1"/>
  <c r="AQ2633" i="1"/>
  <c r="AN2633" i="1"/>
  <c r="AK2633" i="1"/>
  <c r="AH2633" i="1"/>
  <c r="AY2633" i="1"/>
  <c r="BE2633" i="1" s="1"/>
  <c r="AS2632" i="1"/>
  <c r="AR2632" i="1"/>
  <c r="AP2632" i="1"/>
  <c r="AO2632" i="1"/>
  <c r="AM2632" i="1"/>
  <c r="AL2632" i="1"/>
  <c r="AJ2632" i="1"/>
  <c r="AI2632" i="1"/>
  <c r="AG2632" i="1"/>
  <c r="AF2632" i="1"/>
  <c r="AB2632" i="1"/>
  <c r="AA2632" i="1"/>
  <c r="Z2632" i="1"/>
  <c r="Y2632" i="1"/>
  <c r="X2632" i="1"/>
  <c r="W2632" i="1"/>
  <c r="V2632" i="1"/>
  <c r="U2632" i="1"/>
  <c r="AT2631" i="1"/>
  <c r="AQ2631" i="1"/>
  <c r="AN2631" i="1"/>
  <c r="AK2631" i="1"/>
  <c r="AH2631" i="1"/>
  <c r="AY2631" i="1"/>
  <c r="BE2631" i="1" s="1"/>
  <c r="AX2631" i="1"/>
  <c r="BD2631" i="1" s="1"/>
  <c r="AS2630" i="1"/>
  <c r="AR2630" i="1"/>
  <c r="AP2630" i="1"/>
  <c r="AO2630" i="1"/>
  <c r="AM2630" i="1"/>
  <c r="AL2630" i="1"/>
  <c r="AJ2630" i="1"/>
  <c r="AI2630" i="1"/>
  <c r="AG2630" i="1"/>
  <c r="AF2630" i="1"/>
  <c r="AB2630" i="1"/>
  <c r="AA2630" i="1"/>
  <c r="Z2630" i="1"/>
  <c r="Y2630" i="1"/>
  <c r="X2630" i="1"/>
  <c r="W2630" i="1"/>
  <c r="V2630" i="1"/>
  <c r="U2630" i="1"/>
  <c r="AY2628" i="1"/>
  <c r="BE2628" i="1" s="1"/>
  <c r="AT2628" i="1"/>
  <c r="AQ2628" i="1"/>
  <c r="AN2628" i="1"/>
  <c r="AK2628" i="1"/>
  <c r="AH2628" i="1"/>
  <c r="AD2628" i="1"/>
  <c r="AX2628" i="1"/>
  <c r="BD2628" i="1" s="1"/>
  <c r="AS2627" i="1"/>
  <c r="AR2627" i="1"/>
  <c r="AP2627" i="1"/>
  <c r="AO2627" i="1"/>
  <c r="AM2627" i="1"/>
  <c r="AL2627" i="1"/>
  <c r="AJ2627" i="1"/>
  <c r="AI2627" i="1"/>
  <c r="AG2627" i="1"/>
  <c r="AF2627" i="1"/>
  <c r="AB2627" i="1"/>
  <c r="AA2627" i="1"/>
  <c r="Z2627" i="1"/>
  <c r="Y2627" i="1"/>
  <c r="X2627" i="1"/>
  <c r="W2627" i="1"/>
  <c r="V2627" i="1"/>
  <c r="U2627" i="1"/>
  <c r="AX2626" i="1"/>
  <c r="BD2626" i="1" s="1"/>
  <c r="AT2626" i="1"/>
  <c r="AQ2626" i="1"/>
  <c r="AN2626" i="1"/>
  <c r="AK2626" i="1"/>
  <c r="AH2626" i="1"/>
  <c r="AY2626" i="1"/>
  <c r="BE2626" i="1" s="1"/>
  <c r="AT2625" i="1"/>
  <c r="AQ2625" i="1"/>
  <c r="AN2625" i="1"/>
  <c r="AK2625" i="1"/>
  <c r="AH2625" i="1"/>
  <c r="AX2625" i="1"/>
  <c r="BD2625" i="1" s="1"/>
  <c r="AY2624" i="1"/>
  <c r="BE2624" i="1" s="1"/>
  <c r="AT2624" i="1"/>
  <c r="AQ2624" i="1"/>
  <c r="AN2624" i="1"/>
  <c r="AK2624" i="1"/>
  <c r="AH2624" i="1"/>
  <c r="AX2624" i="1"/>
  <c r="BD2624" i="1" s="1"/>
  <c r="AT2623" i="1"/>
  <c r="AQ2623" i="1"/>
  <c r="AN2623" i="1"/>
  <c r="AK2623" i="1"/>
  <c r="AH2623" i="1"/>
  <c r="AX2623" i="1"/>
  <c r="BD2623" i="1" s="1"/>
  <c r="AS2622" i="1"/>
  <c r="AR2622" i="1"/>
  <c r="AP2622" i="1"/>
  <c r="AO2622" i="1"/>
  <c r="AM2622" i="1"/>
  <c r="AL2622" i="1"/>
  <c r="AJ2622" i="1"/>
  <c r="AI2622" i="1"/>
  <c r="AG2622" i="1"/>
  <c r="AF2622" i="1"/>
  <c r="AB2622" i="1"/>
  <c r="AA2622" i="1"/>
  <c r="Z2622" i="1"/>
  <c r="Y2622" i="1"/>
  <c r="X2622" i="1"/>
  <c r="W2622" i="1"/>
  <c r="V2622" i="1"/>
  <c r="U2622" i="1"/>
  <c r="AT2621" i="1"/>
  <c r="AQ2621" i="1"/>
  <c r="AN2621" i="1"/>
  <c r="AK2621" i="1"/>
  <c r="AH2621" i="1"/>
  <c r="AY2621" i="1"/>
  <c r="BE2621" i="1" s="1"/>
  <c r="AX2621" i="1"/>
  <c r="BD2621" i="1" s="1"/>
  <c r="AS2620" i="1"/>
  <c r="AR2620" i="1"/>
  <c r="AP2620" i="1"/>
  <c r="AO2620" i="1"/>
  <c r="AM2620" i="1"/>
  <c r="AL2620" i="1"/>
  <c r="AJ2620" i="1"/>
  <c r="AI2620" i="1"/>
  <c r="AG2620" i="1"/>
  <c r="AF2620" i="1"/>
  <c r="AB2620" i="1"/>
  <c r="AA2620" i="1"/>
  <c r="Z2620" i="1"/>
  <c r="Y2620" i="1"/>
  <c r="X2620" i="1"/>
  <c r="W2620" i="1"/>
  <c r="V2620" i="1"/>
  <c r="U2620" i="1"/>
  <c r="AT2618" i="1"/>
  <c r="AQ2618" i="1"/>
  <c r="AN2618" i="1"/>
  <c r="AK2618" i="1"/>
  <c r="AH2618" i="1"/>
  <c r="AY2618" i="1"/>
  <c r="BE2618" i="1" s="1"/>
  <c r="AX2618" i="1"/>
  <c r="BD2618" i="1" s="1"/>
  <c r="AD2618" i="1"/>
  <c r="AV2618" i="1" s="1"/>
  <c r="AT2617" i="1"/>
  <c r="AQ2617" i="1"/>
  <c r="AN2617" i="1"/>
  <c r="AK2617" i="1"/>
  <c r="AH2617" i="1"/>
  <c r="AS2616" i="1"/>
  <c r="AS2615" i="1" s="1"/>
  <c r="AR2616" i="1"/>
  <c r="AP2616" i="1"/>
  <c r="AP2615" i="1" s="1"/>
  <c r="AO2616" i="1"/>
  <c r="AM2616" i="1"/>
  <c r="AM2615" i="1" s="1"/>
  <c r="AL2616" i="1"/>
  <c r="AJ2616" i="1"/>
  <c r="AJ2615" i="1" s="1"/>
  <c r="AI2616" i="1"/>
  <c r="AG2616" i="1"/>
  <c r="AG2615" i="1" s="1"/>
  <c r="AF2616" i="1"/>
  <c r="AB2616" i="1"/>
  <c r="AB2615" i="1" s="1"/>
  <c r="AA2616" i="1"/>
  <c r="AA2615" i="1" s="1"/>
  <c r="Z2616" i="1"/>
  <c r="Z2615" i="1" s="1"/>
  <c r="Y2616" i="1"/>
  <c r="Y2615" i="1" s="1"/>
  <c r="X2616" i="1"/>
  <c r="X2615" i="1" s="1"/>
  <c r="W2616" i="1"/>
  <c r="W2615" i="1" s="1"/>
  <c r="V2616" i="1"/>
  <c r="V2615" i="1" s="1"/>
  <c r="U2616" i="1"/>
  <c r="U2615" i="1" s="1"/>
  <c r="AY2614" i="1"/>
  <c r="BE2614" i="1" s="1"/>
  <c r="AX2614" i="1"/>
  <c r="BD2614" i="1" s="1"/>
  <c r="AT2614" i="1"/>
  <c r="AQ2614" i="1"/>
  <c r="AN2614" i="1"/>
  <c r="AK2614" i="1"/>
  <c r="AH2614" i="1"/>
  <c r="AC2614" i="1"/>
  <c r="AC2613" i="1" s="1"/>
  <c r="AS2613" i="1"/>
  <c r="AR2613" i="1"/>
  <c r="AP2613" i="1"/>
  <c r="AO2613" i="1"/>
  <c r="AM2613" i="1"/>
  <c r="AL2613" i="1"/>
  <c r="AJ2613" i="1"/>
  <c r="AI2613" i="1"/>
  <c r="AG2613" i="1"/>
  <c r="AF2613" i="1"/>
  <c r="AB2613" i="1"/>
  <c r="AA2613" i="1"/>
  <c r="Z2613" i="1"/>
  <c r="Y2613" i="1"/>
  <c r="X2613" i="1"/>
  <c r="W2613" i="1"/>
  <c r="V2613" i="1"/>
  <c r="U2613" i="1"/>
  <c r="AT2612" i="1"/>
  <c r="AQ2612" i="1"/>
  <c r="AN2612" i="1"/>
  <c r="AK2612" i="1"/>
  <c r="AH2612" i="1"/>
  <c r="AY2612" i="1"/>
  <c r="BE2612" i="1" s="1"/>
  <c r="AS2611" i="1"/>
  <c r="AR2611" i="1"/>
  <c r="AP2611" i="1"/>
  <c r="AP2610" i="1" s="1"/>
  <c r="AO2611" i="1"/>
  <c r="AM2611" i="1"/>
  <c r="AL2611" i="1"/>
  <c r="AJ2611" i="1"/>
  <c r="AI2611" i="1"/>
  <c r="AG2611" i="1"/>
  <c r="AG2610" i="1" s="1"/>
  <c r="AF2611" i="1"/>
  <c r="AB2611" i="1"/>
  <c r="AA2611" i="1"/>
  <c r="AA2610" i="1" s="1"/>
  <c r="Z2611" i="1"/>
  <c r="Z2610" i="1" s="1"/>
  <c r="Y2611" i="1"/>
  <c r="Y2610" i="1" s="1"/>
  <c r="X2611" i="1"/>
  <c r="W2611" i="1"/>
  <c r="W2610" i="1" s="1"/>
  <c r="V2611" i="1"/>
  <c r="V2610" i="1" s="1"/>
  <c r="U2611" i="1"/>
  <c r="U2610" i="1" s="1"/>
  <c r="AX2609" i="1"/>
  <c r="BD2609" i="1" s="1"/>
  <c r="AT2609" i="1"/>
  <c r="AQ2609" i="1"/>
  <c r="AN2609" i="1"/>
  <c r="AK2609" i="1"/>
  <c r="AH2609" i="1"/>
  <c r="AD2609" i="1"/>
  <c r="AD2608" i="1" s="1"/>
  <c r="AD2607" i="1" s="1"/>
  <c r="AC2609" i="1"/>
  <c r="AC2608" i="1" s="1"/>
  <c r="AC2607" i="1" s="1"/>
  <c r="AY2609" i="1"/>
  <c r="BE2609" i="1" s="1"/>
  <c r="AS2608" i="1"/>
  <c r="AS2607" i="1" s="1"/>
  <c r="AR2608" i="1"/>
  <c r="AR2607" i="1" s="1"/>
  <c r="AP2608" i="1"/>
  <c r="AP2607" i="1" s="1"/>
  <c r="AO2608" i="1"/>
  <c r="AM2608" i="1"/>
  <c r="AM2607" i="1" s="1"/>
  <c r="AL2608" i="1"/>
  <c r="AJ2608" i="1"/>
  <c r="AJ2607" i="1" s="1"/>
  <c r="AI2608" i="1"/>
  <c r="AG2608" i="1"/>
  <c r="AG2607" i="1" s="1"/>
  <c r="AF2608" i="1"/>
  <c r="AF2607" i="1" s="1"/>
  <c r="AB2608" i="1"/>
  <c r="AB2607" i="1" s="1"/>
  <c r="AA2608" i="1"/>
  <c r="AA2607" i="1" s="1"/>
  <c r="Z2608" i="1"/>
  <c r="Z2607" i="1" s="1"/>
  <c r="Y2608" i="1"/>
  <c r="Y2607" i="1" s="1"/>
  <c r="X2608" i="1"/>
  <c r="X2607" i="1" s="1"/>
  <c r="W2608" i="1"/>
  <c r="W2607" i="1" s="1"/>
  <c r="V2608" i="1"/>
  <c r="V2607" i="1" s="1"/>
  <c r="U2608" i="1"/>
  <c r="U2607" i="1" s="1"/>
  <c r="AT2606" i="1"/>
  <c r="AQ2606" i="1"/>
  <c r="AN2606" i="1"/>
  <c r="AK2606" i="1"/>
  <c r="AH2606" i="1"/>
  <c r="AX2606" i="1"/>
  <c r="BD2606" i="1" s="1"/>
  <c r="AS2605" i="1"/>
  <c r="AR2605" i="1"/>
  <c r="AP2605" i="1"/>
  <c r="AO2605" i="1"/>
  <c r="AM2605" i="1"/>
  <c r="AL2605" i="1"/>
  <c r="AJ2605" i="1"/>
  <c r="AI2605" i="1"/>
  <c r="AG2605" i="1"/>
  <c r="AF2605" i="1"/>
  <c r="AB2605" i="1"/>
  <c r="AA2605" i="1"/>
  <c r="Z2605" i="1"/>
  <c r="Y2605" i="1"/>
  <c r="X2605" i="1"/>
  <c r="W2605" i="1"/>
  <c r="V2605" i="1"/>
  <c r="U2605" i="1"/>
  <c r="AY2604" i="1"/>
  <c r="BE2604" i="1" s="1"/>
  <c r="AT2604" i="1"/>
  <c r="AQ2604" i="1"/>
  <c r="AN2604" i="1"/>
  <c r="AK2604" i="1"/>
  <c r="AH2604" i="1"/>
  <c r="AC2604" i="1"/>
  <c r="AD2604" i="1"/>
  <c r="AX2604" i="1"/>
  <c r="BD2604" i="1" s="1"/>
  <c r="AS2603" i="1"/>
  <c r="AR2603" i="1"/>
  <c r="AP2603" i="1"/>
  <c r="AO2603" i="1"/>
  <c r="AM2603" i="1"/>
  <c r="AL2603" i="1"/>
  <c r="AJ2603" i="1"/>
  <c r="AI2603" i="1"/>
  <c r="AG2603" i="1"/>
  <c r="AF2603" i="1"/>
  <c r="AB2603" i="1"/>
  <c r="AA2603" i="1"/>
  <c r="Z2603" i="1"/>
  <c r="Y2603" i="1"/>
  <c r="X2603" i="1"/>
  <c r="W2603" i="1"/>
  <c r="V2603" i="1"/>
  <c r="U2603" i="1"/>
  <c r="AY2602" i="1"/>
  <c r="BE2602" i="1" s="1"/>
  <c r="AT2602" i="1"/>
  <c r="AQ2602" i="1"/>
  <c r="AN2602" i="1"/>
  <c r="AK2602" i="1"/>
  <c r="AH2602" i="1"/>
  <c r="AX2602" i="1"/>
  <c r="BD2602" i="1" s="1"/>
  <c r="AS2601" i="1"/>
  <c r="AR2601" i="1"/>
  <c r="AP2601" i="1"/>
  <c r="AO2601" i="1"/>
  <c r="AM2601" i="1"/>
  <c r="AL2601" i="1"/>
  <c r="AJ2601" i="1"/>
  <c r="AI2601" i="1"/>
  <c r="AG2601" i="1"/>
  <c r="AF2601" i="1"/>
  <c r="AB2601" i="1"/>
  <c r="AA2601" i="1"/>
  <c r="Z2601" i="1"/>
  <c r="Y2601" i="1"/>
  <c r="X2601" i="1"/>
  <c r="W2601" i="1"/>
  <c r="V2601" i="1"/>
  <c r="U2601" i="1"/>
  <c r="AT2600" i="1"/>
  <c r="AQ2600" i="1"/>
  <c r="AN2600" i="1"/>
  <c r="AK2600" i="1"/>
  <c r="AH2600" i="1"/>
  <c r="AS2599" i="1"/>
  <c r="AR2599" i="1"/>
  <c r="AP2599" i="1"/>
  <c r="AO2599" i="1"/>
  <c r="AM2599" i="1"/>
  <c r="AL2599" i="1"/>
  <c r="AJ2599" i="1"/>
  <c r="AI2599" i="1"/>
  <c r="AG2599" i="1"/>
  <c r="AF2599" i="1"/>
  <c r="AB2599" i="1"/>
  <c r="AA2599" i="1"/>
  <c r="Z2599" i="1"/>
  <c r="Y2599" i="1"/>
  <c r="X2599" i="1"/>
  <c r="W2599" i="1"/>
  <c r="V2599" i="1"/>
  <c r="U2599" i="1"/>
  <c r="AT2596" i="1"/>
  <c r="AQ2596" i="1"/>
  <c r="AN2596" i="1"/>
  <c r="AK2596" i="1"/>
  <c r="AH2596" i="1"/>
  <c r="AX2596" i="1"/>
  <c r="BD2596" i="1" s="1"/>
  <c r="AS2595" i="1"/>
  <c r="AR2595" i="1"/>
  <c r="AP2595" i="1"/>
  <c r="AO2595" i="1"/>
  <c r="AM2595" i="1"/>
  <c r="AL2595" i="1"/>
  <c r="AJ2595" i="1"/>
  <c r="AI2595" i="1"/>
  <c r="AG2595" i="1"/>
  <c r="AF2595" i="1"/>
  <c r="AB2595" i="1"/>
  <c r="AA2595" i="1"/>
  <c r="Z2595" i="1"/>
  <c r="Y2595" i="1"/>
  <c r="X2595" i="1"/>
  <c r="W2595" i="1"/>
  <c r="V2595" i="1"/>
  <c r="U2595" i="1"/>
  <c r="AX2594" i="1"/>
  <c r="BD2594" i="1" s="1"/>
  <c r="AT2594" i="1"/>
  <c r="AQ2594" i="1"/>
  <c r="AN2594" i="1"/>
  <c r="AK2594" i="1"/>
  <c r="AH2594" i="1"/>
  <c r="AD2594" i="1"/>
  <c r="AV2594" i="1" s="1"/>
  <c r="AV2593" i="1" s="1"/>
  <c r="AY2594" i="1"/>
  <c r="BE2594" i="1" s="1"/>
  <c r="AS2593" i="1"/>
  <c r="AR2593" i="1"/>
  <c r="AP2593" i="1"/>
  <c r="AO2593" i="1"/>
  <c r="AM2593" i="1"/>
  <c r="AL2593" i="1"/>
  <c r="AJ2593" i="1"/>
  <c r="AI2593" i="1"/>
  <c r="AG2593" i="1"/>
  <c r="AF2593" i="1"/>
  <c r="AB2593" i="1"/>
  <c r="AA2593" i="1"/>
  <c r="Z2593" i="1"/>
  <c r="Y2593" i="1"/>
  <c r="X2593" i="1"/>
  <c r="W2593" i="1"/>
  <c r="V2593" i="1"/>
  <c r="U2593" i="1"/>
  <c r="U2592" i="1" s="1"/>
  <c r="U2591" i="1" s="1"/>
  <c r="AT2588" i="1"/>
  <c r="AQ2588" i="1"/>
  <c r="AN2588" i="1"/>
  <c r="AK2588" i="1"/>
  <c r="AH2588" i="1"/>
  <c r="AS2587" i="1"/>
  <c r="AS2586" i="1" s="1"/>
  <c r="AR2587" i="1"/>
  <c r="AP2587" i="1"/>
  <c r="AP2586" i="1" s="1"/>
  <c r="AO2587" i="1"/>
  <c r="AM2587" i="1"/>
  <c r="AM2586" i="1" s="1"/>
  <c r="AL2587" i="1"/>
  <c r="AL2586" i="1" s="1"/>
  <c r="AJ2587" i="1"/>
  <c r="AI2587" i="1"/>
  <c r="AI2586" i="1" s="1"/>
  <c r="AG2587" i="1"/>
  <c r="AG2586" i="1" s="1"/>
  <c r="AF2587" i="1"/>
  <c r="AB2587" i="1"/>
  <c r="AB2586" i="1" s="1"/>
  <c r="AA2587" i="1"/>
  <c r="AA2586" i="1" s="1"/>
  <c r="Z2587" i="1"/>
  <c r="Z2586" i="1" s="1"/>
  <c r="Y2587" i="1"/>
  <c r="Y2586" i="1" s="1"/>
  <c r="X2587" i="1"/>
  <c r="X2586" i="1" s="1"/>
  <c r="W2587" i="1"/>
  <c r="W2586" i="1" s="1"/>
  <c r="V2587" i="1"/>
  <c r="V2586" i="1" s="1"/>
  <c r="U2587" i="1"/>
  <c r="U2586" i="1" s="1"/>
  <c r="AT2585" i="1"/>
  <c r="AQ2585" i="1"/>
  <c r="AN2585" i="1"/>
  <c r="AK2585" i="1"/>
  <c r="AH2585" i="1"/>
  <c r="AT2584" i="1"/>
  <c r="AQ2584" i="1"/>
  <c r="AN2584" i="1"/>
  <c r="AK2584" i="1"/>
  <c r="AH2584" i="1"/>
  <c r="AX2584" i="1"/>
  <c r="BD2584" i="1" s="1"/>
  <c r="AT2583" i="1"/>
  <c r="AQ2583" i="1"/>
  <c r="AN2583" i="1"/>
  <c r="AK2583" i="1"/>
  <c r="AH2583" i="1"/>
  <c r="AY2583" i="1"/>
  <c r="BE2583" i="1" s="1"/>
  <c r="AX2583" i="1"/>
  <c r="BD2583" i="1" s="1"/>
  <c r="AX2582" i="1"/>
  <c r="BD2582" i="1" s="1"/>
  <c r="AT2582" i="1"/>
  <c r="AQ2582" i="1"/>
  <c r="AN2582" i="1"/>
  <c r="AK2582" i="1"/>
  <c r="AH2582" i="1"/>
  <c r="AY2581" i="1"/>
  <c r="BE2581" i="1" s="1"/>
  <c r="AX2581" i="1"/>
  <c r="BD2581" i="1" s="1"/>
  <c r="AT2581" i="1"/>
  <c r="AQ2581" i="1"/>
  <c r="AN2581" i="1"/>
  <c r="AK2581" i="1"/>
  <c r="AH2581" i="1"/>
  <c r="AT2580" i="1"/>
  <c r="AQ2580" i="1"/>
  <c r="AN2580" i="1"/>
  <c r="AK2580" i="1"/>
  <c r="AH2580" i="1"/>
  <c r="AT2579" i="1"/>
  <c r="AQ2579" i="1"/>
  <c r="AN2579" i="1"/>
  <c r="AK2579" i="1"/>
  <c r="AH2579" i="1"/>
  <c r="AY2579" i="1"/>
  <c r="BE2579" i="1" s="1"/>
  <c r="AT2578" i="1"/>
  <c r="AQ2578" i="1"/>
  <c r="AN2578" i="1"/>
  <c r="AK2578" i="1"/>
  <c r="AH2578" i="1"/>
  <c r="AY2578" i="1"/>
  <c r="BE2578" i="1" s="1"/>
  <c r="AT2577" i="1"/>
  <c r="AQ2577" i="1"/>
  <c r="AN2577" i="1"/>
  <c r="AK2577" i="1"/>
  <c r="AH2577" i="1"/>
  <c r="AY2577" i="1"/>
  <c r="BE2577" i="1" s="1"/>
  <c r="AT2576" i="1"/>
  <c r="AQ2576" i="1"/>
  <c r="AN2576" i="1"/>
  <c r="AK2576" i="1"/>
  <c r="AH2576" i="1"/>
  <c r="AY2576" i="1"/>
  <c r="BE2576" i="1" s="1"/>
  <c r="AT2575" i="1"/>
  <c r="AQ2575" i="1"/>
  <c r="AN2575" i="1"/>
  <c r="AK2575" i="1"/>
  <c r="AH2575" i="1"/>
  <c r="AT2574" i="1"/>
  <c r="AQ2574" i="1"/>
  <c r="AN2574" i="1"/>
  <c r="AK2574" i="1"/>
  <c r="AH2574" i="1"/>
  <c r="AY2574" i="1"/>
  <c r="BE2574" i="1" s="1"/>
  <c r="AX2574" i="1"/>
  <c r="BD2574" i="1" s="1"/>
  <c r="AT2573" i="1"/>
  <c r="AQ2573" i="1"/>
  <c r="AN2573" i="1"/>
  <c r="AK2573" i="1"/>
  <c r="AH2573" i="1"/>
  <c r="AY2573" i="1"/>
  <c r="BE2573" i="1" s="1"/>
  <c r="AX2573" i="1"/>
  <c r="BD2573" i="1" s="1"/>
  <c r="AT2572" i="1"/>
  <c r="AQ2572" i="1"/>
  <c r="AN2572" i="1"/>
  <c r="AK2572" i="1"/>
  <c r="AH2572" i="1"/>
  <c r="AX2571" i="1"/>
  <c r="BD2571" i="1" s="1"/>
  <c r="AT2571" i="1"/>
  <c r="AQ2571" i="1"/>
  <c r="AN2571" i="1"/>
  <c r="AK2571" i="1"/>
  <c r="AH2571" i="1"/>
  <c r="AY2571" i="1"/>
  <c r="BE2571" i="1" s="1"/>
  <c r="AS2570" i="1"/>
  <c r="AR2570" i="1"/>
  <c r="AP2570" i="1"/>
  <c r="AO2570" i="1"/>
  <c r="AM2570" i="1"/>
  <c r="AL2570" i="1"/>
  <c r="AJ2570" i="1"/>
  <c r="AI2570" i="1"/>
  <c r="AG2570" i="1"/>
  <c r="AF2570" i="1"/>
  <c r="AB2570" i="1"/>
  <c r="AA2570" i="1"/>
  <c r="Z2570" i="1"/>
  <c r="Y2570" i="1"/>
  <c r="X2570" i="1"/>
  <c r="W2570" i="1"/>
  <c r="V2570" i="1"/>
  <c r="U2570" i="1"/>
  <c r="AT2569" i="1"/>
  <c r="AQ2569" i="1"/>
  <c r="AN2569" i="1"/>
  <c r="AK2569" i="1"/>
  <c r="AH2569" i="1"/>
  <c r="AY2569" i="1"/>
  <c r="BE2569" i="1" s="1"/>
  <c r="AX2569" i="1"/>
  <c r="BD2569" i="1" s="1"/>
  <c r="AD2569" i="1"/>
  <c r="AV2569" i="1" s="1"/>
  <c r="AT2568" i="1"/>
  <c r="AQ2568" i="1"/>
  <c r="AN2568" i="1"/>
  <c r="AK2568" i="1"/>
  <c r="AH2568" i="1"/>
  <c r="AD2568" i="1"/>
  <c r="AV2568" i="1" s="1"/>
  <c r="AT2567" i="1"/>
  <c r="AQ2567" i="1"/>
  <c r="AN2567" i="1"/>
  <c r="AK2567" i="1"/>
  <c r="AH2567" i="1"/>
  <c r="AT2566" i="1"/>
  <c r="AQ2566" i="1"/>
  <c r="AN2566" i="1"/>
  <c r="AK2566" i="1"/>
  <c r="AH2566" i="1"/>
  <c r="AD2566" i="1"/>
  <c r="AV2566" i="1" s="1"/>
  <c r="AY2566" i="1"/>
  <c r="BE2566" i="1" s="1"/>
  <c r="AT2565" i="1"/>
  <c r="AQ2565" i="1"/>
  <c r="AN2565" i="1"/>
  <c r="AK2565" i="1"/>
  <c r="AH2565" i="1"/>
  <c r="AT2564" i="1"/>
  <c r="AQ2564" i="1"/>
  <c r="AN2564" i="1"/>
  <c r="AK2564" i="1"/>
  <c r="AH2564" i="1"/>
  <c r="AY2564" i="1"/>
  <c r="BE2564" i="1" s="1"/>
  <c r="AX2564" i="1"/>
  <c r="BD2564" i="1" s="1"/>
  <c r="AT2563" i="1"/>
  <c r="AQ2563" i="1"/>
  <c r="AN2563" i="1"/>
  <c r="AK2563" i="1"/>
  <c r="AH2563" i="1"/>
  <c r="AT2562" i="1"/>
  <c r="AQ2562" i="1"/>
  <c r="AN2562" i="1"/>
  <c r="AK2562" i="1"/>
  <c r="AH2562" i="1"/>
  <c r="AY2562" i="1"/>
  <c r="BE2562" i="1" s="1"/>
  <c r="AX2562" i="1"/>
  <c r="BD2562" i="1" s="1"/>
  <c r="AT2561" i="1"/>
  <c r="AQ2561" i="1"/>
  <c r="AN2561" i="1"/>
  <c r="AK2561" i="1"/>
  <c r="AH2561" i="1"/>
  <c r="AS2560" i="1"/>
  <c r="AR2560" i="1"/>
  <c r="AP2560" i="1"/>
  <c r="AO2560" i="1"/>
  <c r="AM2560" i="1"/>
  <c r="AL2560" i="1"/>
  <c r="AJ2560" i="1"/>
  <c r="AI2560" i="1"/>
  <c r="AG2560" i="1"/>
  <c r="AF2560" i="1"/>
  <c r="AB2560" i="1"/>
  <c r="AA2560" i="1"/>
  <c r="Z2560" i="1"/>
  <c r="Y2560" i="1"/>
  <c r="X2560" i="1"/>
  <c r="W2560" i="1"/>
  <c r="V2560" i="1"/>
  <c r="U2560" i="1"/>
  <c r="AY2559" i="1"/>
  <c r="BE2559" i="1" s="1"/>
  <c r="AX2559" i="1"/>
  <c r="BD2559" i="1" s="1"/>
  <c r="AT2559" i="1"/>
  <c r="AQ2559" i="1"/>
  <c r="AN2559" i="1"/>
  <c r="AK2559" i="1"/>
  <c r="AH2559" i="1"/>
  <c r="AD2559" i="1"/>
  <c r="AC2559" i="1"/>
  <c r="AS2558" i="1"/>
  <c r="AR2558" i="1"/>
  <c r="AP2558" i="1"/>
  <c r="AO2558" i="1"/>
  <c r="AM2558" i="1"/>
  <c r="AL2558" i="1"/>
  <c r="AJ2558" i="1"/>
  <c r="AI2558" i="1"/>
  <c r="AG2558" i="1"/>
  <c r="AF2558" i="1"/>
  <c r="AB2558" i="1"/>
  <c r="AA2558" i="1"/>
  <c r="Z2558" i="1"/>
  <c r="Y2558" i="1"/>
  <c r="X2558" i="1"/>
  <c r="W2558" i="1"/>
  <c r="V2558" i="1"/>
  <c r="U2558" i="1"/>
  <c r="AT2556" i="1"/>
  <c r="AQ2556" i="1"/>
  <c r="AN2556" i="1"/>
  <c r="AK2556" i="1"/>
  <c r="AH2556" i="1"/>
  <c r="AX2556" i="1"/>
  <c r="BD2556" i="1" s="1"/>
  <c r="AD2556" i="1"/>
  <c r="AV2556" i="1" s="1"/>
  <c r="AT2555" i="1"/>
  <c r="AQ2555" i="1"/>
  <c r="AN2555" i="1"/>
  <c r="AK2555" i="1"/>
  <c r="AH2555" i="1"/>
  <c r="AD2555" i="1"/>
  <c r="AS2554" i="1"/>
  <c r="AR2554" i="1"/>
  <c r="AP2554" i="1"/>
  <c r="AO2554" i="1"/>
  <c r="AM2554" i="1"/>
  <c r="AL2554" i="1"/>
  <c r="AJ2554" i="1"/>
  <c r="AI2554" i="1"/>
  <c r="AG2554" i="1"/>
  <c r="AF2554" i="1"/>
  <c r="AB2554" i="1"/>
  <c r="AA2554" i="1"/>
  <c r="Z2554" i="1"/>
  <c r="Y2554" i="1"/>
  <c r="X2554" i="1"/>
  <c r="W2554" i="1"/>
  <c r="V2554" i="1"/>
  <c r="U2554" i="1"/>
  <c r="AY2553" i="1"/>
  <c r="BE2553" i="1" s="1"/>
  <c r="AT2553" i="1"/>
  <c r="AQ2553" i="1"/>
  <c r="AN2553" i="1"/>
  <c r="AK2553" i="1"/>
  <c r="AH2553" i="1"/>
  <c r="AD2553" i="1"/>
  <c r="AV2553" i="1" s="1"/>
  <c r="AX2553" i="1"/>
  <c r="BD2553" i="1" s="1"/>
  <c r="AY2552" i="1"/>
  <c r="BE2552" i="1" s="1"/>
  <c r="AT2552" i="1"/>
  <c r="AQ2552" i="1"/>
  <c r="AN2552" i="1"/>
  <c r="AK2552" i="1"/>
  <c r="AH2552" i="1"/>
  <c r="AD2552" i="1"/>
  <c r="AV2552" i="1" s="1"/>
  <c r="AX2552" i="1"/>
  <c r="BD2552" i="1" s="1"/>
  <c r="AT2551" i="1"/>
  <c r="AQ2551" i="1"/>
  <c r="AN2551" i="1"/>
  <c r="AK2551" i="1"/>
  <c r="AH2551" i="1"/>
  <c r="AY2551" i="1"/>
  <c r="BE2551" i="1" s="1"/>
  <c r="AT2550" i="1"/>
  <c r="AQ2550" i="1"/>
  <c r="AN2550" i="1"/>
  <c r="AK2550" i="1"/>
  <c r="AH2550" i="1"/>
  <c r="AY2550" i="1"/>
  <c r="BE2550" i="1" s="1"/>
  <c r="AX2550" i="1"/>
  <c r="BD2550" i="1" s="1"/>
  <c r="AY2549" i="1"/>
  <c r="BE2549" i="1" s="1"/>
  <c r="AT2549" i="1"/>
  <c r="AQ2549" i="1"/>
  <c r="AN2549" i="1"/>
  <c r="AK2549" i="1"/>
  <c r="AH2549" i="1"/>
  <c r="AX2549" i="1"/>
  <c r="BD2549" i="1" s="1"/>
  <c r="AD2549" i="1"/>
  <c r="AV2549" i="1" s="1"/>
  <c r="AX2548" i="1"/>
  <c r="BD2548" i="1" s="1"/>
  <c r="AT2548" i="1"/>
  <c r="AQ2548" i="1"/>
  <c r="AN2548" i="1"/>
  <c r="AK2548" i="1"/>
  <c r="AH2548" i="1"/>
  <c r="AD2548" i="1"/>
  <c r="AV2548" i="1" s="1"/>
  <c r="AY2548" i="1"/>
  <c r="BE2548" i="1" s="1"/>
  <c r="AT2547" i="1"/>
  <c r="AQ2547" i="1"/>
  <c r="AN2547" i="1"/>
  <c r="AK2547" i="1"/>
  <c r="AH2547" i="1"/>
  <c r="AT2546" i="1"/>
  <c r="AQ2546" i="1"/>
  <c r="AN2546" i="1"/>
  <c r="AK2546" i="1"/>
  <c r="AH2546" i="1"/>
  <c r="AY2546" i="1"/>
  <c r="BE2546" i="1" s="1"/>
  <c r="AX2546" i="1"/>
  <c r="BD2546" i="1" s="1"/>
  <c r="AD2546" i="1"/>
  <c r="AV2546" i="1" s="1"/>
  <c r="AT2545" i="1"/>
  <c r="AQ2545" i="1"/>
  <c r="AN2545" i="1"/>
  <c r="AK2545" i="1"/>
  <c r="AH2545" i="1"/>
  <c r="AD2545" i="1"/>
  <c r="AV2545" i="1" s="1"/>
  <c r="AC2545" i="1"/>
  <c r="AY2545" i="1"/>
  <c r="BE2545" i="1" s="1"/>
  <c r="AX2545" i="1"/>
  <c r="BD2545" i="1" s="1"/>
  <c r="AT2544" i="1"/>
  <c r="AQ2544" i="1"/>
  <c r="AN2544" i="1"/>
  <c r="AK2544" i="1"/>
  <c r="AH2544" i="1"/>
  <c r="AY2544" i="1"/>
  <c r="BE2544" i="1" s="1"/>
  <c r="AX2544" i="1"/>
  <c r="BD2544" i="1" s="1"/>
  <c r="AS2543" i="1"/>
  <c r="AR2543" i="1"/>
  <c r="AP2543" i="1"/>
  <c r="AO2543" i="1"/>
  <c r="AM2543" i="1"/>
  <c r="AL2543" i="1"/>
  <c r="AJ2543" i="1"/>
  <c r="AI2543" i="1"/>
  <c r="AG2543" i="1"/>
  <c r="AF2543" i="1"/>
  <c r="AB2543" i="1"/>
  <c r="AA2543" i="1"/>
  <c r="Z2543" i="1"/>
  <c r="Y2543" i="1"/>
  <c r="X2543" i="1"/>
  <c r="W2543" i="1"/>
  <c r="V2543" i="1"/>
  <c r="U2543" i="1"/>
  <c r="AT2540" i="1"/>
  <c r="AQ2540" i="1"/>
  <c r="AN2540" i="1"/>
  <c r="AK2540" i="1"/>
  <c r="AH2540" i="1"/>
  <c r="AD2540" i="1"/>
  <c r="AD2539" i="1" s="1"/>
  <c r="AC2540" i="1"/>
  <c r="AY2540" i="1"/>
  <c r="BE2540" i="1" s="1"/>
  <c r="AX2540" i="1"/>
  <c r="BD2540" i="1" s="1"/>
  <c r="AS2539" i="1"/>
  <c r="AR2539" i="1"/>
  <c r="AP2539" i="1"/>
  <c r="AO2539" i="1"/>
  <c r="AM2539" i="1"/>
  <c r="AL2539" i="1"/>
  <c r="AJ2539" i="1"/>
  <c r="AI2539" i="1"/>
  <c r="AG2539" i="1"/>
  <c r="AF2539" i="1"/>
  <c r="AB2539" i="1"/>
  <c r="AA2539" i="1"/>
  <c r="Z2539" i="1"/>
  <c r="Y2539" i="1"/>
  <c r="X2539" i="1"/>
  <c r="W2539" i="1"/>
  <c r="V2539" i="1"/>
  <c r="U2539" i="1"/>
  <c r="AT2538" i="1"/>
  <c r="AQ2538" i="1"/>
  <c r="AN2538" i="1"/>
  <c r="AK2538" i="1"/>
  <c r="AH2538" i="1"/>
  <c r="AD2538" i="1"/>
  <c r="AY2538" i="1"/>
  <c r="BE2538" i="1" s="1"/>
  <c r="AC2538" i="1"/>
  <c r="AS2537" i="1"/>
  <c r="AR2537" i="1"/>
  <c r="AP2537" i="1"/>
  <c r="AO2537" i="1"/>
  <c r="AM2537" i="1"/>
  <c r="AL2537" i="1"/>
  <c r="AJ2537" i="1"/>
  <c r="AI2537" i="1"/>
  <c r="AG2537" i="1"/>
  <c r="AF2537" i="1"/>
  <c r="AB2537" i="1"/>
  <c r="AA2537" i="1"/>
  <c r="Z2537" i="1"/>
  <c r="Y2537" i="1"/>
  <c r="X2537" i="1"/>
  <c r="W2537" i="1"/>
  <c r="V2537" i="1"/>
  <c r="U2537" i="1"/>
  <c r="AT2536" i="1"/>
  <c r="AQ2536" i="1"/>
  <c r="AN2536" i="1"/>
  <c r="AK2536" i="1"/>
  <c r="AH2536" i="1"/>
  <c r="AD2536" i="1"/>
  <c r="AD2535" i="1" s="1"/>
  <c r="AS2535" i="1"/>
  <c r="AR2535" i="1"/>
  <c r="AP2535" i="1"/>
  <c r="AO2535" i="1"/>
  <c r="AM2535" i="1"/>
  <c r="AL2535" i="1"/>
  <c r="AJ2535" i="1"/>
  <c r="AI2535" i="1"/>
  <c r="AG2535" i="1"/>
  <c r="AF2535" i="1"/>
  <c r="AB2535" i="1"/>
  <c r="AA2535" i="1"/>
  <c r="Z2535" i="1"/>
  <c r="Y2535" i="1"/>
  <c r="X2535" i="1"/>
  <c r="W2535" i="1"/>
  <c r="V2535" i="1"/>
  <c r="U2535" i="1"/>
  <c r="AT2534" i="1"/>
  <c r="AQ2534" i="1"/>
  <c r="AN2534" i="1"/>
  <c r="AK2534" i="1"/>
  <c r="AH2534" i="1"/>
  <c r="AD2534" i="1"/>
  <c r="AV2534" i="1" s="1"/>
  <c r="AV2533" i="1" s="1"/>
  <c r="AY2534" i="1"/>
  <c r="BE2534" i="1" s="1"/>
  <c r="AX2534" i="1"/>
  <c r="BD2534" i="1" s="1"/>
  <c r="AS2533" i="1"/>
  <c r="AR2533" i="1"/>
  <c r="AP2533" i="1"/>
  <c r="AO2533" i="1"/>
  <c r="AM2533" i="1"/>
  <c r="AL2533" i="1"/>
  <c r="AJ2533" i="1"/>
  <c r="AI2533" i="1"/>
  <c r="AG2533" i="1"/>
  <c r="AF2533" i="1"/>
  <c r="AB2533" i="1"/>
  <c r="AA2533" i="1"/>
  <c r="Z2533" i="1"/>
  <c r="Y2533" i="1"/>
  <c r="X2533" i="1"/>
  <c r="W2533" i="1"/>
  <c r="V2533" i="1"/>
  <c r="U2533" i="1"/>
  <c r="AT2532" i="1"/>
  <c r="AQ2532" i="1"/>
  <c r="AN2532" i="1"/>
  <c r="AK2532" i="1"/>
  <c r="AH2532" i="1"/>
  <c r="AY2532" i="1"/>
  <c r="BE2532" i="1" s="1"/>
  <c r="AS2531" i="1"/>
  <c r="AR2531" i="1"/>
  <c r="AP2531" i="1"/>
  <c r="AP2530" i="1" s="1"/>
  <c r="AO2531" i="1"/>
  <c r="AM2531" i="1"/>
  <c r="AL2531" i="1"/>
  <c r="AJ2531" i="1"/>
  <c r="AI2531" i="1"/>
  <c r="AG2531" i="1"/>
  <c r="AF2531" i="1"/>
  <c r="AB2531" i="1"/>
  <c r="AA2531" i="1"/>
  <c r="Z2531" i="1"/>
  <c r="Y2531" i="1"/>
  <c r="X2531" i="1"/>
  <c r="W2531" i="1"/>
  <c r="V2531" i="1"/>
  <c r="U2531" i="1"/>
  <c r="AT2529" i="1"/>
  <c r="AQ2529" i="1"/>
  <c r="AN2529" i="1"/>
  <c r="AK2529" i="1"/>
  <c r="AH2529" i="1"/>
  <c r="AD2529" i="1"/>
  <c r="AV2529" i="1" s="1"/>
  <c r="AV2528" i="1" s="1"/>
  <c r="AV2527" i="1" s="1"/>
  <c r="AC2529" i="1"/>
  <c r="AU2529" i="1" s="1"/>
  <c r="AS2528" i="1"/>
  <c r="AS2527" i="1" s="1"/>
  <c r="AR2528" i="1"/>
  <c r="AR2527" i="1" s="1"/>
  <c r="AP2528" i="1"/>
  <c r="AO2528" i="1"/>
  <c r="AO2527" i="1" s="1"/>
  <c r="AM2528" i="1"/>
  <c r="AM2527" i="1" s="1"/>
  <c r="AL2528" i="1"/>
  <c r="AJ2528" i="1"/>
  <c r="AJ2527" i="1" s="1"/>
  <c r="AI2528" i="1"/>
  <c r="AG2528" i="1"/>
  <c r="AF2528" i="1"/>
  <c r="AF2527" i="1" s="1"/>
  <c r="AB2528" i="1"/>
  <c r="AB2527" i="1" s="1"/>
  <c r="AA2528" i="1"/>
  <c r="AA2527" i="1" s="1"/>
  <c r="Z2528" i="1"/>
  <c r="Z2527" i="1" s="1"/>
  <c r="Y2528" i="1"/>
  <c r="Y2527" i="1" s="1"/>
  <c r="X2528" i="1"/>
  <c r="X2527" i="1" s="1"/>
  <c r="W2528" i="1"/>
  <c r="W2527" i="1" s="1"/>
  <c r="V2528" i="1"/>
  <c r="V2527" i="1" s="1"/>
  <c r="U2528" i="1"/>
  <c r="U2527" i="1" s="1"/>
  <c r="AG2527" i="1"/>
  <c r="AT2526" i="1"/>
  <c r="AQ2526" i="1"/>
  <c r="AN2526" i="1"/>
  <c r="AK2526" i="1"/>
  <c r="AH2526" i="1"/>
  <c r="AD2526" i="1"/>
  <c r="AD2525" i="1" s="1"/>
  <c r="AD2524" i="1" s="1"/>
  <c r="AS2525" i="1"/>
  <c r="AS2524" i="1" s="1"/>
  <c r="AR2525" i="1"/>
  <c r="AP2525" i="1"/>
  <c r="AP2524" i="1" s="1"/>
  <c r="AO2525" i="1"/>
  <c r="AM2525" i="1"/>
  <c r="AM2524" i="1" s="1"/>
  <c r="AL2525" i="1"/>
  <c r="AJ2525" i="1"/>
  <c r="AJ2524" i="1" s="1"/>
  <c r="AI2525" i="1"/>
  <c r="AG2525" i="1"/>
  <c r="AG2524" i="1" s="1"/>
  <c r="AF2525" i="1"/>
  <c r="AB2525" i="1"/>
  <c r="AB2524" i="1" s="1"/>
  <c r="AA2525" i="1"/>
  <c r="AA2524" i="1" s="1"/>
  <c r="Z2525" i="1"/>
  <c r="Z2524" i="1" s="1"/>
  <c r="Y2525" i="1"/>
  <c r="Y2524" i="1" s="1"/>
  <c r="X2525" i="1"/>
  <c r="X2524" i="1" s="1"/>
  <c r="W2525" i="1"/>
  <c r="W2524" i="1" s="1"/>
  <c r="V2525" i="1"/>
  <c r="V2524" i="1" s="1"/>
  <c r="U2525" i="1"/>
  <c r="U2524" i="1" s="1"/>
  <c r="AT2523" i="1"/>
  <c r="AQ2523" i="1"/>
  <c r="AN2523" i="1"/>
  <c r="AK2523" i="1"/>
  <c r="AH2523" i="1"/>
  <c r="AY2523" i="1"/>
  <c r="BE2523" i="1" s="1"/>
  <c r="AS2522" i="1"/>
  <c r="AS2521" i="1" s="1"/>
  <c r="AR2522" i="1"/>
  <c r="AP2522" i="1"/>
  <c r="AP2521" i="1" s="1"/>
  <c r="AO2522" i="1"/>
  <c r="AO2521" i="1" s="1"/>
  <c r="AM2522" i="1"/>
  <c r="AM2521" i="1" s="1"/>
  <c r="AL2522" i="1"/>
  <c r="AL2521" i="1" s="1"/>
  <c r="AJ2522" i="1"/>
  <c r="AJ2521" i="1" s="1"/>
  <c r="AI2522" i="1"/>
  <c r="AG2522" i="1"/>
  <c r="AF2522" i="1"/>
  <c r="AF2521" i="1" s="1"/>
  <c r="AB2522" i="1"/>
  <c r="AB2521" i="1" s="1"/>
  <c r="AA2522" i="1"/>
  <c r="AA2521" i="1" s="1"/>
  <c r="Z2522" i="1"/>
  <c r="Z2521" i="1" s="1"/>
  <c r="Y2522" i="1"/>
  <c r="Y2521" i="1" s="1"/>
  <c r="X2522" i="1"/>
  <c r="X2521" i="1" s="1"/>
  <c r="W2522" i="1"/>
  <c r="W2521" i="1" s="1"/>
  <c r="V2522" i="1"/>
  <c r="V2521" i="1" s="1"/>
  <c r="U2522" i="1"/>
  <c r="U2521" i="1" s="1"/>
  <c r="AT2520" i="1"/>
  <c r="AQ2520" i="1"/>
  <c r="AN2520" i="1"/>
  <c r="AK2520" i="1"/>
  <c r="AH2520" i="1"/>
  <c r="AD2520" i="1"/>
  <c r="AV2520" i="1" s="1"/>
  <c r="AV2519" i="1" s="1"/>
  <c r="AV2518" i="1" s="1"/>
  <c r="AS2519" i="1"/>
  <c r="AR2519" i="1"/>
  <c r="AR2518" i="1" s="1"/>
  <c r="AP2519" i="1"/>
  <c r="AP2518" i="1" s="1"/>
  <c r="AO2519" i="1"/>
  <c r="AO2518" i="1" s="1"/>
  <c r="AM2519" i="1"/>
  <c r="AM2518" i="1" s="1"/>
  <c r="AL2519" i="1"/>
  <c r="AJ2519" i="1"/>
  <c r="AJ2518" i="1" s="1"/>
  <c r="AI2519" i="1"/>
  <c r="AG2519" i="1"/>
  <c r="AG2518" i="1" s="1"/>
  <c r="AF2519" i="1"/>
  <c r="AB2519" i="1"/>
  <c r="AB2518" i="1" s="1"/>
  <c r="AA2519" i="1"/>
  <c r="AA2518" i="1" s="1"/>
  <c r="Z2519" i="1"/>
  <c r="Z2518" i="1" s="1"/>
  <c r="Y2519" i="1"/>
  <c r="Y2518" i="1" s="1"/>
  <c r="X2519" i="1"/>
  <c r="X2518" i="1" s="1"/>
  <c r="W2519" i="1"/>
  <c r="W2518" i="1" s="1"/>
  <c r="V2519" i="1"/>
  <c r="V2518" i="1" s="1"/>
  <c r="U2519" i="1"/>
  <c r="U2518" i="1" s="1"/>
  <c r="AT2516" i="1"/>
  <c r="AQ2516" i="1"/>
  <c r="AN2516" i="1"/>
  <c r="AK2516" i="1"/>
  <c r="AH2516" i="1"/>
  <c r="AD2516" i="1"/>
  <c r="AV2516" i="1" s="1"/>
  <c r="AV2515" i="1" s="1"/>
  <c r="AY2516" i="1"/>
  <c r="BE2516" i="1" s="1"/>
  <c r="AX2516" i="1"/>
  <c r="BD2516" i="1" s="1"/>
  <c r="AS2515" i="1"/>
  <c r="AR2515" i="1"/>
  <c r="AP2515" i="1"/>
  <c r="AO2515" i="1"/>
  <c r="AM2515" i="1"/>
  <c r="AL2515" i="1"/>
  <c r="AJ2515" i="1"/>
  <c r="AI2515" i="1"/>
  <c r="AG2515" i="1"/>
  <c r="AF2515" i="1"/>
  <c r="AB2515" i="1"/>
  <c r="AA2515" i="1"/>
  <c r="Z2515" i="1"/>
  <c r="Y2515" i="1"/>
  <c r="X2515" i="1"/>
  <c r="W2515" i="1"/>
  <c r="V2515" i="1"/>
  <c r="U2515" i="1"/>
  <c r="AT2514" i="1"/>
  <c r="AQ2514" i="1"/>
  <c r="AN2514" i="1"/>
  <c r="AK2514" i="1"/>
  <c r="AH2514" i="1"/>
  <c r="AY2514" i="1"/>
  <c r="BE2514" i="1" s="1"/>
  <c r="AD2514" i="1"/>
  <c r="AS2513" i="1"/>
  <c r="AR2513" i="1"/>
  <c r="AP2513" i="1"/>
  <c r="AO2513" i="1"/>
  <c r="AM2513" i="1"/>
  <c r="AL2513" i="1"/>
  <c r="AJ2513" i="1"/>
  <c r="AI2513" i="1"/>
  <c r="AG2513" i="1"/>
  <c r="AF2513" i="1"/>
  <c r="AB2513" i="1"/>
  <c r="AA2513" i="1"/>
  <c r="Z2513" i="1"/>
  <c r="Y2513" i="1"/>
  <c r="X2513" i="1"/>
  <c r="W2513" i="1"/>
  <c r="V2513" i="1"/>
  <c r="U2513" i="1"/>
  <c r="AT2509" i="1"/>
  <c r="AQ2509" i="1"/>
  <c r="AN2509" i="1"/>
  <c r="AK2509" i="1"/>
  <c r="AH2509" i="1"/>
  <c r="AD2509" i="1"/>
  <c r="AD2508" i="1" s="1"/>
  <c r="AS2508" i="1"/>
  <c r="AR2508" i="1"/>
  <c r="AP2508" i="1"/>
  <c r="AO2508" i="1"/>
  <c r="AM2508" i="1"/>
  <c r="AL2508" i="1"/>
  <c r="AJ2508" i="1"/>
  <c r="AI2508" i="1"/>
  <c r="AG2508" i="1"/>
  <c r="AF2508" i="1"/>
  <c r="AB2508" i="1"/>
  <c r="AA2508" i="1"/>
  <c r="Z2508" i="1"/>
  <c r="Y2508" i="1"/>
  <c r="X2508" i="1"/>
  <c r="W2508" i="1"/>
  <c r="V2508" i="1"/>
  <c r="U2508" i="1"/>
  <c r="AT2507" i="1"/>
  <c r="AQ2507" i="1"/>
  <c r="AN2507" i="1"/>
  <c r="AK2507" i="1"/>
  <c r="AH2507" i="1"/>
  <c r="AD2507" i="1"/>
  <c r="AY2507" i="1"/>
  <c r="BE2507" i="1" s="1"/>
  <c r="AX2507" i="1"/>
  <c r="BD2507" i="1" s="1"/>
  <c r="AS2506" i="1"/>
  <c r="AR2506" i="1"/>
  <c r="AP2506" i="1"/>
  <c r="AO2506" i="1"/>
  <c r="AM2506" i="1"/>
  <c r="AL2506" i="1"/>
  <c r="AJ2506" i="1"/>
  <c r="AI2506" i="1"/>
  <c r="AG2506" i="1"/>
  <c r="AF2506" i="1"/>
  <c r="AB2506" i="1"/>
  <c r="AA2506" i="1"/>
  <c r="Z2506" i="1"/>
  <c r="Y2506" i="1"/>
  <c r="X2506" i="1"/>
  <c r="W2506" i="1"/>
  <c r="V2506" i="1"/>
  <c r="U2506" i="1"/>
  <c r="AT2505" i="1"/>
  <c r="AQ2505" i="1"/>
  <c r="AN2505" i="1"/>
  <c r="AK2505" i="1"/>
  <c r="AH2505" i="1"/>
  <c r="AD2505" i="1"/>
  <c r="AS2504" i="1"/>
  <c r="AR2504" i="1"/>
  <c r="AP2504" i="1"/>
  <c r="AO2504" i="1"/>
  <c r="AM2504" i="1"/>
  <c r="AL2504" i="1"/>
  <c r="AJ2504" i="1"/>
  <c r="AI2504" i="1"/>
  <c r="AG2504" i="1"/>
  <c r="AG2503" i="1" s="1"/>
  <c r="AF2504" i="1"/>
  <c r="AB2504" i="1"/>
  <c r="AA2504" i="1"/>
  <c r="Z2504" i="1"/>
  <c r="Y2504" i="1"/>
  <c r="X2504" i="1"/>
  <c r="W2504" i="1"/>
  <c r="V2504" i="1"/>
  <c r="U2504" i="1"/>
  <c r="AT2502" i="1"/>
  <c r="AQ2502" i="1"/>
  <c r="AN2502" i="1"/>
  <c r="AK2502" i="1"/>
  <c r="AH2502" i="1"/>
  <c r="AD2502" i="1"/>
  <c r="AV2502" i="1" s="1"/>
  <c r="AT2501" i="1"/>
  <c r="AQ2501" i="1"/>
  <c r="AN2501" i="1"/>
  <c r="AK2501" i="1"/>
  <c r="AH2501" i="1"/>
  <c r="AD2501" i="1"/>
  <c r="AV2501" i="1" s="1"/>
  <c r="AT2500" i="1"/>
  <c r="AQ2500" i="1"/>
  <c r="AN2500" i="1"/>
  <c r="AK2500" i="1"/>
  <c r="AH2500" i="1"/>
  <c r="AD2500" i="1"/>
  <c r="AV2500" i="1" s="1"/>
  <c r="AT2499" i="1"/>
  <c r="AQ2499" i="1"/>
  <c r="AN2499" i="1"/>
  <c r="AK2499" i="1"/>
  <c r="AH2499" i="1"/>
  <c r="AD2499" i="1"/>
  <c r="AV2499" i="1" s="1"/>
  <c r="AT2498" i="1"/>
  <c r="AQ2498" i="1"/>
  <c r="AN2498" i="1"/>
  <c r="AK2498" i="1"/>
  <c r="AH2498" i="1"/>
  <c r="AD2498" i="1"/>
  <c r="AV2498" i="1" s="1"/>
  <c r="AT2497" i="1"/>
  <c r="AQ2497" i="1"/>
  <c r="AN2497" i="1"/>
  <c r="AK2497" i="1"/>
  <c r="AH2497" i="1"/>
  <c r="AD2497" i="1"/>
  <c r="AV2497" i="1" s="1"/>
  <c r="AT2496" i="1"/>
  <c r="AQ2496" i="1"/>
  <c r="AN2496" i="1"/>
  <c r="AK2496" i="1"/>
  <c r="AH2496" i="1"/>
  <c r="AD2496" i="1"/>
  <c r="AV2496" i="1" s="1"/>
  <c r="AT2495" i="1"/>
  <c r="AQ2495" i="1"/>
  <c r="AN2495" i="1"/>
  <c r="AK2495" i="1"/>
  <c r="AH2495" i="1"/>
  <c r="AD2495" i="1"/>
  <c r="AV2495" i="1" s="1"/>
  <c r="AT2494" i="1"/>
  <c r="AQ2494" i="1"/>
  <c r="AN2494" i="1"/>
  <c r="AK2494" i="1"/>
  <c r="AH2494" i="1"/>
  <c r="AD2494" i="1"/>
  <c r="AV2494" i="1" s="1"/>
  <c r="AT2493" i="1"/>
  <c r="AQ2493" i="1"/>
  <c r="AN2493" i="1"/>
  <c r="AK2493" i="1"/>
  <c r="AH2493" i="1"/>
  <c r="AD2493" i="1"/>
  <c r="AV2493" i="1" s="1"/>
  <c r="AT2492" i="1"/>
  <c r="AQ2492" i="1"/>
  <c r="AN2492" i="1"/>
  <c r="AK2492" i="1"/>
  <c r="AH2492" i="1"/>
  <c r="AD2492" i="1"/>
  <c r="AV2492" i="1" s="1"/>
  <c r="AT2491" i="1"/>
  <c r="AQ2491" i="1"/>
  <c r="AN2491" i="1"/>
  <c r="AK2491" i="1"/>
  <c r="AH2491" i="1"/>
  <c r="AD2491" i="1"/>
  <c r="AV2491" i="1" s="1"/>
  <c r="AT2490" i="1"/>
  <c r="AQ2490" i="1"/>
  <c r="AN2490" i="1"/>
  <c r="AK2490" i="1"/>
  <c r="AH2490" i="1"/>
  <c r="AS2489" i="1"/>
  <c r="AR2489" i="1"/>
  <c r="AP2489" i="1"/>
  <c r="AO2489" i="1"/>
  <c r="AM2489" i="1"/>
  <c r="AL2489" i="1"/>
  <c r="AJ2489" i="1"/>
  <c r="AI2489" i="1"/>
  <c r="AG2489" i="1"/>
  <c r="AF2489" i="1"/>
  <c r="AB2489" i="1"/>
  <c r="AA2489" i="1"/>
  <c r="Z2489" i="1"/>
  <c r="Y2489" i="1"/>
  <c r="X2489" i="1"/>
  <c r="W2489" i="1"/>
  <c r="V2489" i="1"/>
  <c r="U2489" i="1"/>
  <c r="AY2488" i="1"/>
  <c r="BE2488" i="1" s="1"/>
  <c r="AX2488" i="1"/>
  <c r="BD2488" i="1" s="1"/>
  <c r="AT2488" i="1"/>
  <c r="AQ2488" i="1"/>
  <c r="AN2488" i="1"/>
  <c r="AK2488" i="1"/>
  <c r="AH2488" i="1"/>
  <c r="AS2487" i="1"/>
  <c r="AR2487" i="1"/>
  <c r="AP2487" i="1"/>
  <c r="AO2487" i="1"/>
  <c r="AM2487" i="1"/>
  <c r="AL2487" i="1"/>
  <c r="AJ2487" i="1"/>
  <c r="AI2487" i="1"/>
  <c r="AG2487" i="1"/>
  <c r="AF2487" i="1"/>
  <c r="AB2487" i="1"/>
  <c r="AA2487" i="1"/>
  <c r="Z2487" i="1"/>
  <c r="Y2487" i="1"/>
  <c r="X2487" i="1"/>
  <c r="W2487" i="1"/>
  <c r="V2487" i="1"/>
  <c r="U2487" i="1"/>
  <c r="AX2486" i="1"/>
  <c r="BD2486" i="1" s="1"/>
  <c r="AT2486" i="1"/>
  <c r="AQ2486" i="1"/>
  <c r="AN2486" i="1"/>
  <c r="AK2486" i="1"/>
  <c r="AH2486" i="1"/>
  <c r="AS2485" i="1"/>
  <c r="AR2485" i="1"/>
  <c r="AP2485" i="1"/>
  <c r="AO2485" i="1"/>
  <c r="AM2485" i="1"/>
  <c r="AL2485" i="1"/>
  <c r="AJ2485" i="1"/>
  <c r="AI2485" i="1"/>
  <c r="AG2485" i="1"/>
  <c r="AF2485" i="1"/>
  <c r="AB2485" i="1"/>
  <c r="AA2485" i="1"/>
  <c r="Z2485" i="1"/>
  <c r="Y2485" i="1"/>
  <c r="X2485" i="1"/>
  <c r="W2485" i="1"/>
  <c r="V2485" i="1"/>
  <c r="U2485" i="1"/>
  <c r="AT2484" i="1"/>
  <c r="AQ2484" i="1"/>
  <c r="AN2484" i="1"/>
  <c r="AK2484" i="1"/>
  <c r="AH2484" i="1"/>
  <c r="AY2484" i="1"/>
  <c r="BE2484" i="1" s="1"/>
  <c r="AX2484" i="1"/>
  <c r="BD2484" i="1" s="1"/>
  <c r="AD2484" i="1"/>
  <c r="AC2484" i="1"/>
  <c r="AU2484" i="1" s="1"/>
  <c r="AT2483" i="1"/>
  <c r="AQ2483" i="1"/>
  <c r="AN2483" i="1"/>
  <c r="AK2483" i="1"/>
  <c r="AH2483" i="1"/>
  <c r="AY2483" i="1"/>
  <c r="BE2483" i="1" s="1"/>
  <c r="AX2483" i="1"/>
  <c r="BD2483" i="1" s="1"/>
  <c r="AD2483" i="1"/>
  <c r="AC2483" i="1"/>
  <c r="AS2482" i="1"/>
  <c r="AR2482" i="1"/>
  <c r="AP2482" i="1"/>
  <c r="AO2482" i="1"/>
  <c r="AM2482" i="1"/>
  <c r="AL2482" i="1"/>
  <c r="AJ2482" i="1"/>
  <c r="AI2482" i="1"/>
  <c r="AG2482" i="1"/>
  <c r="AF2482" i="1"/>
  <c r="AB2482" i="1"/>
  <c r="AA2482" i="1"/>
  <c r="Z2482" i="1"/>
  <c r="Y2482" i="1"/>
  <c r="X2482" i="1"/>
  <c r="W2482" i="1"/>
  <c r="V2482" i="1"/>
  <c r="U2482" i="1"/>
  <c r="AT2480" i="1"/>
  <c r="AQ2480" i="1"/>
  <c r="AN2480" i="1"/>
  <c r="AK2480" i="1"/>
  <c r="AH2480" i="1"/>
  <c r="AX2480" i="1"/>
  <c r="BD2480" i="1" s="1"/>
  <c r="AC2480" i="1"/>
  <c r="AU2480" i="1" s="1"/>
  <c r="AT2479" i="1"/>
  <c r="AQ2479" i="1"/>
  <c r="AN2479" i="1"/>
  <c r="AK2479" i="1"/>
  <c r="AH2479" i="1"/>
  <c r="AX2479" i="1"/>
  <c r="BD2479" i="1" s="1"/>
  <c r="AS2478" i="1"/>
  <c r="AS2477" i="1" s="1"/>
  <c r="AR2478" i="1"/>
  <c r="AP2478" i="1"/>
  <c r="AP2477" i="1" s="1"/>
  <c r="AO2478" i="1"/>
  <c r="AM2478" i="1"/>
  <c r="AM2477" i="1" s="1"/>
  <c r="AL2478" i="1"/>
  <c r="AL2477" i="1" s="1"/>
  <c r="AJ2478" i="1"/>
  <c r="AJ2477" i="1" s="1"/>
  <c r="AI2478" i="1"/>
  <c r="AG2478" i="1"/>
  <c r="AG2477" i="1" s="1"/>
  <c r="AF2478" i="1"/>
  <c r="AB2478" i="1"/>
  <c r="AB2477" i="1" s="1"/>
  <c r="AA2478" i="1"/>
  <c r="AA2477" i="1" s="1"/>
  <c r="Z2478" i="1"/>
  <c r="Z2477" i="1" s="1"/>
  <c r="Y2478" i="1"/>
  <c r="Y2477" i="1" s="1"/>
  <c r="X2478" i="1"/>
  <c r="X2477" i="1" s="1"/>
  <c r="W2478" i="1"/>
  <c r="W2477" i="1" s="1"/>
  <c r="V2478" i="1"/>
  <c r="V2477" i="1" s="1"/>
  <c r="U2478" i="1"/>
  <c r="U2477" i="1" s="1"/>
  <c r="AY2476" i="1"/>
  <c r="BE2476" i="1" s="1"/>
  <c r="AT2476" i="1"/>
  <c r="AQ2476" i="1"/>
  <c r="AN2476" i="1"/>
  <c r="AK2476" i="1"/>
  <c r="AH2476" i="1"/>
  <c r="AC2476" i="1"/>
  <c r="AU2476" i="1" s="1"/>
  <c r="AU2475" i="1" s="1"/>
  <c r="AX2476" i="1"/>
  <c r="BD2476" i="1" s="1"/>
  <c r="AS2475" i="1"/>
  <c r="AS2474" i="1" s="1"/>
  <c r="AR2475" i="1"/>
  <c r="AR2474" i="1" s="1"/>
  <c r="AP2475" i="1"/>
  <c r="AP2474" i="1" s="1"/>
  <c r="AO2475" i="1"/>
  <c r="AM2475" i="1"/>
  <c r="AM2474" i="1" s="1"/>
  <c r="AL2475" i="1"/>
  <c r="AJ2475" i="1"/>
  <c r="AI2475" i="1"/>
  <c r="AI2474" i="1" s="1"/>
  <c r="AG2475" i="1"/>
  <c r="AF2475" i="1"/>
  <c r="AF2474" i="1" s="1"/>
  <c r="AB2475" i="1"/>
  <c r="AB2474" i="1" s="1"/>
  <c r="AA2475" i="1"/>
  <c r="AA2474" i="1" s="1"/>
  <c r="Z2475" i="1"/>
  <c r="Z2474" i="1" s="1"/>
  <c r="Y2475" i="1"/>
  <c r="Y2474" i="1" s="1"/>
  <c r="X2475" i="1"/>
  <c r="X2474" i="1" s="1"/>
  <c r="W2475" i="1"/>
  <c r="W2474" i="1" s="1"/>
  <c r="V2475" i="1"/>
  <c r="V2474" i="1" s="1"/>
  <c r="U2475" i="1"/>
  <c r="U2474" i="1" s="1"/>
  <c r="AT2473" i="1"/>
  <c r="AQ2473" i="1"/>
  <c r="AN2473" i="1"/>
  <c r="AK2473" i="1"/>
  <c r="AH2473" i="1"/>
  <c r="AD2473" i="1"/>
  <c r="AD2472" i="1" s="1"/>
  <c r="AD2471" i="1" s="1"/>
  <c r="AY2473" i="1"/>
  <c r="BE2473" i="1" s="1"/>
  <c r="AX2473" i="1"/>
  <c r="BD2473" i="1" s="1"/>
  <c r="AC2473" i="1"/>
  <c r="AC2472" i="1" s="1"/>
  <c r="AS2472" i="1"/>
  <c r="AS2471" i="1" s="1"/>
  <c r="AR2472" i="1"/>
  <c r="AR2471" i="1" s="1"/>
  <c r="AP2472" i="1"/>
  <c r="AP2471" i="1" s="1"/>
  <c r="AO2472" i="1"/>
  <c r="AO2471" i="1" s="1"/>
  <c r="AM2472" i="1"/>
  <c r="AM2471" i="1" s="1"/>
  <c r="AL2472" i="1"/>
  <c r="AL2471" i="1" s="1"/>
  <c r="AJ2472" i="1"/>
  <c r="AJ2471" i="1" s="1"/>
  <c r="AI2472" i="1"/>
  <c r="AG2472" i="1"/>
  <c r="AG2471" i="1" s="1"/>
  <c r="AF2472" i="1"/>
  <c r="AF2471" i="1" s="1"/>
  <c r="AB2472" i="1"/>
  <c r="AB2471" i="1" s="1"/>
  <c r="AA2472" i="1"/>
  <c r="AA2471" i="1" s="1"/>
  <c r="Z2472" i="1"/>
  <c r="Y2472" i="1"/>
  <c r="Y2471" i="1" s="1"/>
  <c r="X2472" i="1"/>
  <c r="X2471" i="1" s="1"/>
  <c r="W2472" i="1"/>
  <c r="W2471" i="1" s="1"/>
  <c r="V2472" i="1"/>
  <c r="V2471" i="1" s="1"/>
  <c r="U2472" i="1"/>
  <c r="U2471" i="1" s="1"/>
  <c r="Z2471" i="1"/>
  <c r="AT2470" i="1"/>
  <c r="AQ2470" i="1"/>
  <c r="AN2470" i="1"/>
  <c r="AK2470" i="1"/>
  <c r="AH2470" i="1"/>
  <c r="AX2470" i="1"/>
  <c r="BD2470" i="1" s="1"/>
  <c r="AS2469" i="1"/>
  <c r="AR2469" i="1"/>
  <c r="AP2469" i="1"/>
  <c r="AO2469" i="1"/>
  <c r="AM2469" i="1"/>
  <c r="AL2469" i="1"/>
  <c r="AJ2469" i="1"/>
  <c r="AI2469" i="1"/>
  <c r="AG2469" i="1"/>
  <c r="AF2469" i="1"/>
  <c r="AB2469" i="1"/>
  <c r="AA2469" i="1"/>
  <c r="Z2469" i="1"/>
  <c r="Y2469" i="1"/>
  <c r="X2469" i="1"/>
  <c r="W2469" i="1"/>
  <c r="V2469" i="1"/>
  <c r="U2469" i="1"/>
  <c r="AT2468" i="1"/>
  <c r="AQ2468" i="1"/>
  <c r="AN2468" i="1"/>
  <c r="AK2468" i="1"/>
  <c r="AH2468" i="1"/>
  <c r="AC2468" i="1"/>
  <c r="AC2467" i="1" s="1"/>
  <c r="AS2467" i="1"/>
  <c r="AR2467" i="1"/>
  <c r="AP2467" i="1"/>
  <c r="AO2467" i="1"/>
  <c r="AM2467" i="1"/>
  <c r="AL2467" i="1"/>
  <c r="AJ2467" i="1"/>
  <c r="AI2467" i="1"/>
  <c r="AG2467" i="1"/>
  <c r="AF2467" i="1"/>
  <c r="AB2467" i="1"/>
  <c r="AA2467" i="1"/>
  <c r="Z2467" i="1"/>
  <c r="Y2467" i="1"/>
  <c r="X2467" i="1"/>
  <c r="W2467" i="1"/>
  <c r="V2467" i="1"/>
  <c r="U2467" i="1"/>
  <c r="AX2466" i="1"/>
  <c r="BD2466" i="1" s="1"/>
  <c r="AT2466" i="1"/>
  <c r="AQ2466" i="1"/>
  <c r="AN2466" i="1"/>
  <c r="AK2466" i="1"/>
  <c r="AH2466" i="1"/>
  <c r="AY2466" i="1"/>
  <c r="BE2466" i="1" s="1"/>
  <c r="AC2466" i="1"/>
  <c r="AS2465" i="1"/>
  <c r="AR2465" i="1"/>
  <c r="AP2465" i="1"/>
  <c r="AO2465" i="1"/>
  <c r="AM2465" i="1"/>
  <c r="AL2465" i="1"/>
  <c r="AJ2465" i="1"/>
  <c r="AI2465" i="1"/>
  <c r="AG2465" i="1"/>
  <c r="AF2465" i="1"/>
  <c r="AB2465" i="1"/>
  <c r="AA2465" i="1"/>
  <c r="Z2465" i="1"/>
  <c r="Y2465" i="1"/>
  <c r="X2465" i="1"/>
  <c r="W2465" i="1"/>
  <c r="V2465" i="1"/>
  <c r="U2465" i="1"/>
  <c r="AT2460" i="1"/>
  <c r="AQ2460" i="1"/>
  <c r="AN2460" i="1"/>
  <c r="AK2460" i="1"/>
  <c r="AH2460" i="1"/>
  <c r="AD2460" i="1"/>
  <c r="AS2459" i="1"/>
  <c r="AS2458" i="1" s="1"/>
  <c r="AR2459" i="1"/>
  <c r="AR2458" i="1" s="1"/>
  <c r="AP2459" i="1"/>
  <c r="AP2458" i="1" s="1"/>
  <c r="AO2459" i="1"/>
  <c r="AO2458" i="1" s="1"/>
  <c r="AM2459" i="1"/>
  <c r="AM2458" i="1" s="1"/>
  <c r="AL2459" i="1"/>
  <c r="AJ2459" i="1"/>
  <c r="AJ2458" i="1" s="1"/>
  <c r="AI2459" i="1"/>
  <c r="AI2458" i="1" s="1"/>
  <c r="AG2459" i="1"/>
  <c r="AG2458" i="1" s="1"/>
  <c r="AF2459" i="1"/>
  <c r="AF2458" i="1" s="1"/>
  <c r="AB2459" i="1"/>
  <c r="AB2458" i="1" s="1"/>
  <c r="AA2459" i="1"/>
  <c r="AA2458" i="1" s="1"/>
  <c r="Z2459" i="1"/>
  <c r="Z2458" i="1" s="1"/>
  <c r="Y2459" i="1"/>
  <c r="Y2458" i="1" s="1"/>
  <c r="X2459" i="1"/>
  <c r="X2458" i="1" s="1"/>
  <c r="W2459" i="1"/>
  <c r="W2458" i="1" s="1"/>
  <c r="V2459" i="1"/>
  <c r="V2458" i="1" s="1"/>
  <c r="U2459" i="1"/>
  <c r="U2458" i="1" s="1"/>
  <c r="AT2457" i="1"/>
  <c r="AQ2457" i="1"/>
  <c r="AN2457" i="1"/>
  <c r="AK2457" i="1"/>
  <c r="AH2457" i="1"/>
  <c r="AX2457" i="1"/>
  <c r="BD2457" i="1" s="1"/>
  <c r="AT2456" i="1"/>
  <c r="AQ2456" i="1"/>
  <c r="AN2456" i="1"/>
  <c r="AK2456" i="1"/>
  <c r="AH2456" i="1"/>
  <c r="AY2456" i="1"/>
  <c r="BE2456" i="1" s="1"/>
  <c r="AD2456" i="1"/>
  <c r="AV2456" i="1" s="1"/>
  <c r="AT2455" i="1"/>
  <c r="AQ2455" i="1"/>
  <c r="AN2455" i="1"/>
  <c r="AK2455" i="1"/>
  <c r="AH2455" i="1"/>
  <c r="AY2455" i="1"/>
  <c r="BE2455" i="1" s="1"/>
  <c r="AS2454" i="1"/>
  <c r="AR2454" i="1"/>
  <c r="AP2454" i="1"/>
  <c r="AO2454" i="1"/>
  <c r="AM2454" i="1"/>
  <c r="AL2454" i="1"/>
  <c r="AJ2454" i="1"/>
  <c r="AI2454" i="1"/>
  <c r="AG2454" i="1"/>
  <c r="AF2454" i="1"/>
  <c r="AB2454" i="1"/>
  <c r="AA2454" i="1"/>
  <c r="Z2454" i="1"/>
  <c r="Y2454" i="1"/>
  <c r="X2454" i="1"/>
  <c r="W2454" i="1"/>
  <c r="V2454" i="1"/>
  <c r="U2454" i="1"/>
  <c r="AX2453" i="1"/>
  <c r="BD2453" i="1" s="1"/>
  <c r="AT2453" i="1"/>
  <c r="AQ2453" i="1"/>
  <c r="AN2453" i="1"/>
  <c r="AK2453" i="1"/>
  <c r="AH2453" i="1"/>
  <c r="AY2453" i="1"/>
  <c r="BE2453" i="1" s="1"/>
  <c r="AD2453" i="1"/>
  <c r="AV2453" i="1" s="1"/>
  <c r="AC2453" i="1"/>
  <c r="AT2452" i="1"/>
  <c r="AQ2452" i="1"/>
  <c r="AN2452" i="1"/>
  <c r="AK2452" i="1"/>
  <c r="AH2452" i="1"/>
  <c r="AD2452" i="1"/>
  <c r="AV2452" i="1" s="1"/>
  <c r="AY2452" i="1"/>
  <c r="BE2452" i="1" s="1"/>
  <c r="AX2452" i="1"/>
  <c r="BD2452" i="1" s="1"/>
  <c r="AC2452" i="1"/>
  <c r="AS2451" i="1"/>
  <c r="AR2451" i="1"/>
  <c r="AP2451" i="1"/>
  <c r="AO2451" i="1"/>
  <c r="AM2451" i="1"/>
  <c r="AL2451" i="1"/>
  <c r="AJ2451" i="1"/>
  <c r="AI2451" i="1"/>
  <c r="AG2451" i="1"/>
  <c r="AF2451" i="1"/>
  <c r="AB2451" i="1"/>
  <c r="AA2451" i="1"/>
  <c r="Z2451" i="1"/>
  <c r="Y2451" i="1"/>
  <c r="X2451" i="1"/>
  <c r="W2451" i="1"/>
  <c r="V2451" i="1"/>
  <c r="U2451" i="1"/>
  <c r="AT2450" i="1"/>
  <c r="AQ2450" i="1"/>
  <c r="AN2450" i="1"/>
  <c r="AK2450" i="1"/>
  <c r="AH2450" i="1"/>
  <c r="AY2450" i="1"/>
  <c r="BE2450" i="1" s="1"/>
  <c r="AD2450" i="1"/>
  <c r="AS2449" i="1"/>
  <c r="AR2449" i="1"/>
  <c r="AP2449" i="1"/>
  <c r="AO2449" i="1"/>
  <c r="AM2449" i="1"/>
  <c r="AL2449" i="1"/>
  <c r="AJ2449" i="1"/>
  <c r="AI2449" i="1"/>
  <c r="AG2449" i="1"/>
  <c r="AF2449" i="1"/>
  <c r="AB2449" i="1"/>
  <c r="AA2449" i="1"/>
  <c r="Z2449" i="1"/>
  <c r="Y2449" i="1"/>
  <c r="X2449" i="1"/>
  <c r="W2449" i="1"/>
  <c r="V2449" i="1"/>
  <c r="U2449" i="1"/>
  <c r="AT2448" i="1"/>
  <c r="AQ2448" i="1"/>
  <c r="AN2448" i="1"/>
  <c r="AK2448" i="1"/>
  <c r="AH2448" i="1"/>
  <c r="AC2448" i="1"/>
  <c r="AU2448" i="1" s="1"/>
  <c r="AY2448" i="1"/>
  <c r="BE2448" i="1" s="1"/>
  <c r="AT2447" i="1"/>
  <c r="AQ2447" i="1"/>
  <c r="AN2447" i="1"/>
  <c r="AK2447" i="1"/>
  <c r="AH2447" i="1"/>
  <c r="AD2447" i="1"/>
  <c r="AV2447" i="1" s="1"/>
  <c r="AX2447" i="1"/>
  <c r="BD2447" i="1" s="1"/>
  <c r="AY2447" i="1"/>
  <c r="BE2447" i="1" s="1"/>
  <c r="AT2446" i="1"/>
  <c r="AQ2446" i="1"/>
  <c r="AN2446" i="1"/>
  <c r="AK2446" i="1"/>
  <c r="AH2446" i="1"/>
  <c r="AX2446" i="1"/>
  <c r="BD2446" i="1" s="1"/>
  <c r="AY2446" i="1"/>
  <c r="BE2446" i="1" s="1"/>
  <c r="AT2445" i="1"/>
  <c r="AQ2445" i="1"/>
  <c r="AN2445" i="1"/>
  <c r="AK2445" i="1"/>
  <c r="AH2445" i="1"/>
  <c r="AC2445" i="1"/>
  <c r="AU2445" i="1" s="1"/>
  <c r="AY2445" i="1"/>
  <c r="BE2445" i="1" s="1"/>
  <c r="AS2444" i="1"/>
  <c r="AR2444" i="1"/>
  <c r="AP2444" i="1"/>
  <c r="AO2444" i="1"/>
  <c r="AM2444" i="1"/>
  <c r="AL2444" i="1"/>
  <c r="AJ2444" i="1"/>
  <c r="AI2444" i="1"/>
  <c r="AG2444" i="1"/>
  <c r="AF2444" i="1"/>
  <c r="AB2444" i="1"/>
  <c r="AA2444" i="1"/>
  <c r="Z2444" i="1"/>
  <c r="Y2444" i="1"/>
  <c r="X2444" i="1"/>
  <c r="W2444" i="1"/>
  <c r="V2444" i="1"/>
  <c r="U2444" i="1"/>
  <c r="AX2443" i="1"/>
  <c r="BD2443" i="1" s="1"/>
  <c r="AT2443" i="1"/>
  <c r="AQ2443" i="1"/>
  <c r="AN2443" i="1"/>
  <c r="AK2443" i="1"/>
  <c r="AH2443" i="1"/>
  <c r="AC2443" i="1"/>
  <c r="AU2443" i="1" s="1"/>
  <c r="AY2443" i="1"/>
  <c r="BE2443" i="1" s="1"/>
  <c r="AY2442" i="1"/>
  <c r="BE2442" i="1" s="1"/>
  <c r="AX2442" i="1"/>
  <c r="BD2442" i="1" s="1"/>
  <c r="AT2442" i="1"/>
  <c r="AQ2442" i="1"/>
  <c r="AN2442" i="1"/>
  <c r="AK2442" i="1"/>
  <c r="AH2442" i="1"/>
  <c r="AC2442" i="1"/>
  <c r="AD2442" i="1"/>
  <c r="AV2442" i="1" s="1"/>
  <c r="AT2441" i="1"/>
  <c r="AQ2441" i="1"/>
  <c r="AN2441" i="1"/>
  <c r="AK2441" i="1"/>
  <c r="AH2441" i="1"/>
  <c r="AY2441" i="1"/>
  <c r="BE2441" i="1" s="1"/>
  <c r="AX2440" i="1"/>
  <c r="BD2440" i="1" s="1"/>
  <c r="AT2440" i="1"/>
  <c r="AQ2440" i="1"/>
  <c r="AN2440" i="1"/>
  <c r="AK2440" i="1"/>
  <c r="AH2440" i="1"/>
  <c r="AC2440" i="1"/>
  <c r="AU2440" i="1" s="1"/>
  <c r="AY2440" i="1"/>
  <c r="BE2440" i="1" s="1"/>
  <c r="AY2439" i="1"/>
  <c r="BE2439" i="1" s="1"/>
  <c r="AX2439" i="1"/>
  <c r="BD2439" i="1" s="1"/>
  <c r="AT2439" i="1"/>
  <c r="AQ2439" i="1"/>
  <c r="AN2439" i="1"/>
  <c r="AK2439" i="1"/>
  <c r="AH2439" i="1"/>
  <c r="AC2439" i="1"/>
  <c r="AD2439" i="1"/>
  <c r="AV2439" i="1" s="1"/>
  <c r="AT2438" i="1"/>
  <c r="AQ2438" i="1"/>
  <c r="AN2438" i="1"/>
  <c r="AK2438" i="1"/>
  <c r="AH2438" i="1"/>
  <c r="AY2438" i="1"/>
  <c r="BE2438" i="1" s="1"/>
  <c r="AX2437" i="1"/>
  <c r="BD2437" i="1" s="1"/>
  <c r="AT2437" i="1"/>
  <c r="AQ2437" i="1"/>
  <c r="AN2437" i="1"/>
  <c r="AK2437" i="1"/>
  <c r="AH2437" i="1"/>
  <c r="AC2437" i="1"/>
  <c r="AU2437" i="1" s="1"/>
  <c r="AY2437" i="1"/>
  <c r="BE2437" i="1" s="1"/>
  <c r="AY2436" i="1"/>
  <c r="BE2436" i="1" s="1"/>
  <c r="AX2436" i="1"/>
  <c r="BD2436" i="1" s="1"/>
  <c r="AT2436" i="1"/>
  <c r="AQ2436" i="1"/>
  <c r="AN2436" i="1"/>
  <c r="AK2436" i="1"/>
  <c r="AH2436" i="1"/>
  <c r="AC2436" i="1"/>
  <c r="AS2435" i="1"/>
  <c r="AR2435" i="1"/>
  <c r="AP2435" i="1"/>
  <c r="AO2435" i="1"/>
  <c r="AM2435" i="1"/>
  <c r="AL2435" i="1"/>
  <c r="AJ2435" i="1"/>
  <c r="AI2435" i="1"/>
  <c r="AG2435" i="1"/>
  <c r="AF2435" i="1"/>
  <c r="AB2435" i="1"/>
  <c r="AA2435" i="1"/>
  <c r="Z2435" i="1"/>
  <c r="Y2435" i="1"/>
  <c r="X2435" i="1"/>
  <c r="W2435" i="1"/>
  <c r="V2435" i="1"/>
  <c r="U2435" i="1"/>
  <c r="AT2434" i="1"/>
  <c r="AQ2434" i="1"/>
  <c r="AN2434" i="1"/>
  <c r="AK2434" i="1"/>
  <c r="AH2434" i="1"/>
  <c r="AX2434" i="1"/>
  <c r="BD2434" i="1" s="1"/>
  <c r="AS2433" i="1"/>
  <c r="AR2433" i="1"/>
  <c r="AP2433" i="1"/>
  <c r="AO2433" i="1"/>
  <c r="AM2433" i="1"/>
  <c r="AL2433" i="1"/>
  <c r="AJ2433" i="1"/>
  <c r="AI2433" i="1"/>
  <c r="AG2433" i="1"/>
  <c r="AF2433" i="1"/>
  <c r="AB2433" i="1"/>
  <c r="AA2433" i="1"/>
  <c r="Z2433" i="1"/>
  <c r="Y2433" i="1"/>
  <c r="X2433" i="1"/>
  <c r="W2433" i="1"/>
  <c r="V2433" i="1"/>
  <c r="U2433" i="1"/>
  <c r="AT2430" i="1"/>
  <c r="AQ2430" i="1"/>
  <c r="AN2430" i="1"/>
  <c r="AK2430" i="1"/>
  <c r="AH2430" i="1"/>
  <c r="AS2429" i="1"/>
  <c r="AR2429" i="1"/>
  <c r="AP2429" i="1"/>
  <c r="AO2429" i="1"/>
  <c r="AM2429" i="1"/>
  <c r="AL2429" i="1"/>
  <c r="AJ2429" i="1"/>
  <c r="AI2429" i="1"/>
  <c r="AG2429" i="1"/>
  <c r="AF2429" i="1"/>
  <c r="AB2429" i="1"/>
  <c r="AA2429" i="1"/>
  <c r="Z2429" i="1"/>
  <c r="Y2429" i="1"/>
  <c r="X2429" i="1"/>
  <c r="W2429" i="1"/>
  <c r="V2429" i="1"/>
  <c r="U2429" i="1"/>
  <c r="AT2428" i="1"/>
  <c r="AQ2428" i="1"/>
  <c r="AN2428" i="1"/>
  <c r="AK2428" i="1"/>
  <c r="AH2428" i="1"/>
  <c r="AD2428" i="1"/>
  <c r="AX2428" i="1"/>
  <c r="BD2428" i="1" s="1"/>
  <c r="AY2428" i="1"/>
  <c r="BE2428" i="1" s="1"/>
  <c r="AS2427" i="1"/>
  <c r="AR2427" i="1"/>
  <c r="AP2427" i="1"/>
  <c r="AO2427" i="1"/>
  <c r="AM2427" i="1"/>
  <c r="AL2427" i="1"/>
  <c r="AJ2427" i="1"/>
  <c r="AI2427" i="1"/>
  <c r="AG2427" i="1"/>
  <c r="AF2427" i="1"/>
  <c r="AB2427" i="1"/>
  <c r="AA2427" i="1"/>
  <c r="Z2427" i="1"/>
  <c r="Z2426" i="1" s="1"/>
  <c r="Y2427" i="1"/>
  <c r="X2427" i="1"/>
  <c r="W2427" i="1"/>
  <c r="V2427" i="1"/>
  <c r="U2427" i="1"/>
  <c r="AT2425" i="1"/>
  <c r="AQ2425" i="1"/>
  <c r="AN2425" i="1"/>
  <c r="AK2425" i="1"/>
  <c r="AH2425" i="1"/>
  <c r="AT2424" i="1"/>
  <c r="AQ2424" i="1"/>
  <c r="AN2424" i="1"/>
  <c r="AK2424" i="1"/>
  <c r="AH2424" i="1"/>
  <c r="AX2424" i="1"/>
  <c r="BD2424" i="1" s="1"/>
  <c r="AT2423" i="1"/>
  <c r="AQ2423" i="1"/>
  <c r="AN2423" i="1"/>
  <c r="AK2423" i="1"/>
  <c r="AH2423" i="1"/>
  <c r="AY2423" i="1"/>
  <c r="BE2423" i="1" s="1"/>
  <c r="AT2422" i="1"/>
  <c r="AQ2422" i="1"/>
  <c r="AN2422" i="1"/>
  <c r="AK2422" i="1"/>
  <c r="AH2422" i="1"/>
  <c r="AS2421" i="1"/>
  <c r="AR2421" i="1"/>
  <c r="AP2421" i="1"/>
  <c r="AO2421" i="1"/>
  <c r="AM2421" i="1"/>
  <c r="AL2421" i="1"/>
  <c r="AJ2421" i="1"/>
  <c r="AI2421" i="1"/>
  <c r="AG2421" i="1"/>
  <c r="AF2421" i="1"/>
  <c r="AB2421" i="1"/>
  <c r="AA2421" i="1"/>
  <c r="Z2421" i="1"/>
  <c r="Y2421" i="1"/>
  <c r="X2421" i="1"/>
  <c r="W2421" i="1"/>
  <c r="V2421" i="1"/>
  <c r="U2421" i="1"/>
  <c r="AT2420" i="1"/>
  <c r="AQ2420" i="1"/>
  <c r="AN2420" i="1"/>
  <c r="AK2420" i="1"/>
  <c r="AH2420" i="1"/>
  <c r="AY2420" i="1"/>
  <c r="BE2420" i="1" s="1"/>
  <c r="AC2420" i="1"/>
  <c r="AS2419" i="1"/>
  <c r="AR2419" i="1"/>
  <c r="AP2419" i="1"/>
  <c r="AO2419" i="1"/>
  <c r="AM2419" i="1"/>
  <c r="AL2419" i="1"/>
  <c r="AJ2419" i="1"/>
  <c r="AI2419" i="1"/>
  <c r="AG2419" i="1"/>
  <c r="AF2419" i="1"/>
  <c r="AB2419" i="1"/>
  <c r="AA2419" i="1"/>
  <c r="Z2419" i="1"/>
  <c r="Y2419" i="1"/>
  <c r="X2419" i="1"/>
  <c r="W2419" i="1"/>
  <c r="V2419" i="1"/>
  <c r="U2419" i="1"/>
  <c r="AY2418" i="1"/>
  <c r="BE2418" i="1" s="1"/>
  <c r="AX2418" i="1"/>
  <c r="BD2418" i="1" s="1"/>
  <c r="AT2418" i="1"/>
  <c r="AQ2418" i="1"/>
  <c r="AN2418" i="1"/>
  <c r="AK2418" i="1"/>
  <c r="AH2418" i="1"/>
  <c r="AC2418" i="1"/>
  <c r="AS2417" i="1"/>
  <c r="AR2417" i="1"/>
  <c r="AP2417" i="1"/>
  <c r="AO2417" i="1"/>
  <c r="AM2417" i="1"/>
  <c r="AL2417" i="1"/>
  <c r="AJ2417" i="1"/>
  <c r="AI2417" i="1"/>
  <c r="AG2417" i="1"/>
  <c r="AF2417" i="1"/>
  <c r="AB2417" i="1"/>
  <c r="AA2417" i="1"/>
  <c r="Z2417" i="1"/>
  <c r="Y2417" i="1"/>
  <c r="X2417" i="1"/>
  <c r="W2417" i="1"/>
  <c r="V2417" i="1"/>
  <c r="U2417" i="1"/>
  <c r="AT2415" i="1"/>
  <c r="AQ2415" i="1"/>
  <c r="AN2415" i="1"/>
  <c r="AK2415" i="1"/>
  <c r="AH2415" i="1"/>
  <c r="AD2415" i="1"/>
  <c r="AS2414" i="1"/>
  <c r="AS2413" i="1" s="1"/>
  <c r="AR2414" i="1"/>
  <c r="AP2414" i="1"/>
  <c r="AP2413" i="1" s="1"/>
  <c r="AO2414" i="1"/>
  <c r="AO2413" i="1" s="1"/>
  <c r="AM2414" i="1"/>
  <c r="AM2413" i="1" s="1"/>
  <c r="AL2414" i="1"/>
  <c r="AJ2414" i="1"/>
  <c r="AI2414" i="1"/>
  <c r="AI2413" i="1" s="1"/>
  <c r="AG2414" i="1"/>
  <c r="AG2413" i="1" s="1"/>
  <c r="AF2414" i="1"/>
  <c r="AB2414" i="1"/>
  <c r="AB2413" i="1" s="1"/>
  <c r="AA2414" i="1"/>
  <c r="AA2413" i="1" s="1"/>
  <c r="Z2414" i="1"/>
  <c r="Z2413" i="1" s="1"/>
  <c r="Y2414" i="1"/>
  <c r="Y2413" i="1" s="1"/>
  <c r="X2414" i="1"/>
  <c r="X2413" i="1" s="1"/>
  <c r="W2414" i="1"/>
  <c r="W2413" i="1" s="1"/>
  <c r="V2414" i="1"/>
  <c r="V2413" i="1" s="1"/>
  <c r="U2414" i="1"/>
  <c r="U2413" i="1" s="1"/>
  <c r="AT2412" i="1"/>
  <c r="AQ2412" i="1"/>
  <c r="AN2412" i="1"/>
  <c r="AK2412" i="1"/>
  <c r="AH2412" i="1"/>
  <c r="AY2412" i="1"/>
  <c r="BE2412" i="1" s="1"/>
  <c r="AT2411" i="1"/>
  <c r="AQ2411" i="1"/>
  <c r="AN2411" i="1"/>
  <c r="AK2411" i="1"/>
  <c r="AH2411" i="1"/>
  <c r="AX2411" i="1"/>
  <c r="BD2411" i="1" s="1"/>
  <c r="AX2410" i="1"/>
  <c r="BD2410" i="1" s="1"/>
  <c r="AT2410" i="1"/>
  <c r="AQ2410" i="1"/>
  <c r="AN2410" i="1"/>
  <c r="AK2410" i="1"/>
  <c r="AH2410" i="1"/>
  <c r="AC2410" i="1"/>
  <c r="AU2410" i="1" s="1"/>
  <c r="AY2410" i="1"/>
  <c r="BE2410" i="1" s="1"/>
  <c r="AS2409" i="1"/>
  <c r="AR2409" i="1"/>
  <c r="AP2409" i="1"/>
  <c r="AO2409" i="1"/>
  <c r="AM2409" i="1"/>
  <c r="AL2409" i="1"/>
  <c r="AJ2409" i="1"/>
  <c r="AI2409" i="1"/>
  <c r="AG2409" i="1"/>
  <c r="AF2409" i="1"/>
  <c r="AB2409" i="1"/>
  <c r="AA2409" i="1"/>
  <c r="Z2409" i="1"/>
  <c r="Y2409" i="1"/>
  <c r="X2409" i="1"/>
  <c r="W2409" i="1"/>
  <c r="V2409" i="1"/>
  <c r="U2409" i="1"/>
  <c r="AT2408" i="1"/>
  <c r="AQ2408" i="1"/>
  <c r="AN2408" i="1"/>
  <c r="AK2408" i="1"/>
  <c r="AH2408" i="1"/>
  <c r="AD2408" i="1"/>
  <c r="AY2408" i="1"/>
  <c r="BE2408" i="1" s="1"/>
  <c r="AX2408" i="1"/>
  <c r="BD2408" i="1" s="1"/>
  <c r="AS2407" i="1"/>
  <c r="AS2406" i="1" s="1"/>
  <c r="AR2407" i="1"/>
  <c r="AP2407" i="1"/>
  <c r="AO2407" i="1"/>
  <c r="AM2407" i="1"/>
  <c r="AL2407" i="1"/>
  <c r="AJ2407" i="1"/>
  <c r="AJ2406" i="1" s="1"/>
  <c r="AI2407" i="1"/>
  <c r="AG2407" i="1"/>
  <c r="AF2407" i="1"/>
  <c r="AF2406" i="1" s="1"/>
  <c r="AB2407" i="1"/>
  <c r="AA2407" i="1"/>
  <c r="AA2406" i="1" s="1"/>
  <c r="Z2407" i="1"/>
  <c r="Y2407" i="1"/>
  <c r="X2407" i="1"/>
  <c r="W2407" i="1"/>
  <c r="V2407" i="1"/>
  <c r="U2407" i="1"/>
  <c r="AT2404" i="1"/>
  <c r="AQ2404" i="1"/>
  <c r="AN2404" i="1"/>
  <c r="AK2404" i="1"/>
  <c r="AH2404" i="1"/>
  <c r="AC2404" i="1"/>
  <c r="AS2403" i="1"/>
  <c r="AS2402" i="1" s="1"/>
  <c r="AS2401" i="1" s="1"/>
  <c r="AR2403" i="1"/>
  <c r="AP2403" i="1"/>
  <c r="AP2402" i="1" s="1"/>
  <c r="AP2401" i="1" s="1"/>
  <c r="AO2403" i="1"/>
  <c r="AM2403" i="1"/>
  <c r="AM2402" i="1" s="1"/>
  <c r="AM2401" i="1" s="1"/>
  <c r="AL2403" i="1"/>
  <c r="AL2402" i="1" s="1"/>
  <c r="AJ2403" i="1"/>
  <c r="AJ2402" i="1" s="1"/>
  <c r="AI2403" i="1"/>
  <c r="AG2403" i="1"/>
  <c r="AG2402" i="1" s="1"/>
  <c r="AG2401" i="1" s="1"/>
  <c r="AF2403" i="1"/>
  <c r="AB2403" i="1"/>
  <c r="AB2402" i="1" s="1"/>
  <c r="AB2401" i="1" s="1"/>
  <c r="AA2403" i="1"/>
  <c r="AA2402" i="1" s="1"/>
  <c r="AA2401" i="1" s="1"/>
  <c r="Z2403" i="1"/>
  <c r="Z2402" i="1" s="1"/>
  <c r="Z2401" i="1" s="1"/>
  <c r="Y2403" i="1"/>
  <c r="Y2402" i="1" s="1"/>
  <c r="Y2401" i="1" s="1"/>
  <c r="X2403" i="1"/>
  <c r="X2402" i="1" s="1"/>
  <c r="X2401" i="1" s="1"/>
  <c r="W2403" i="1"/>
  <c r="W2402" i="1" s="1"/>
  <c r="W2401" i="1" s="1"/>
  <c r="V2403" i="1"/>
  <c r="V2402" i="1" s="1"/>
  <c r="V2401" i="1" s="1"/>
  <c r="U2403" i="1"/>
  <c r="U2402" i="1" s="1"/>
  <c r="U2401" i="1" s="1"/>
  <c r="AX2399" i="1"/>
  <c r="BD2399" i="1" s="1"/>
  <c r="AT2399" i="1"/>
  <c r="AQ2399" i="1"/>
  <c r="AN2399" i="1"/>
  <c r="AK2399" i="1"/>
  <c r="AH2399" i="1"/>
  <c r="AC2399" i="1"/>
  <c r="AC2398" i="1" s="1"/>
  <c r="AY2399" i="1"/>
  <c r="BE2399" i="1" s="1"/>
  <c r="AD2399" i="1"/>
  <c r="AV2399" i="1" s="1"/>
  <c r="AV2398" i="1" s="1"/>
  <c r="AV2397" i="1" s="1"/>
  <c r="AS2398" i="1"/>
  <c r="AS2397" i="1" s="1"/>
  <c r="AR2398" i="1"/>
  <c r="AR2397" i="1" s="1"/>
  <c r="AP2398" i="1"/>
  <c r="AO2398" i="1"/>
  <c r="AO2397" i="1" s="1"/>
  <c r="AM2398" i="1"/>
  <c r="AM2397" i="1" s="1"/>
  <c r="AL2398" i="1"/>
  <c r="AJ2398" i="1"/>
  <c r="AJ2397" i="1" s="1"/>
  <c r="AI2398" i="1"/>
  <c r="AI2397" i="1" s="1"/>
  <c r="AG2398" i="1"/>
  <c r="AG2397" i="1" s="1"/>
  <c r="AF2398" i="1"/>
  <c r="AB2398" i="1"/>
  <c r="AB2397" i="1" s="1"/>
  <c r="AA2398" i="1"/>
  <c r="AA2397" i="1" s="1"/>
  <c r="Z2398" i="1"/>
  <c r="Z2397" i="1" s="1"/>
  <c r="Y2398" i="1"/>
  <c r="Y2397" i="1" s="1"/>
  <c r="X2398" i="1"/>
  <c r="X2397" i="1" s="1"/>
  <c r="W2398" i="1"/>
  <c r="W2397" i="1" s="1"/>
  <c r="V2398" i="1"/>
  <c r="V2397" i="1" s="1"/>
  <c r="U2398" i="1"/>
  <c r="U2397" i="1" s="1"/>
  <c r="AT2396" i="1"/>
  <c r="AQ2396" i="1"/>
  <c r="AN2396" i="1"/>
  <c r="AK2396" i="1"/>
  <c r="AH2396" i="1"/>
  <c r="AC2396" i="1"/>
  <c r="AU2396" i="1" s="1"/>
  <c r="AX2396" i="1"/>
  <c r="BD2396" i="1" s="1"/>
  <c r="AD2396" i="1"/>
  <c r="AV2396" i="1" s="1"/>
  <c r="AV2395" i="1" s="1"/>
  <c r="AS2395" i="1"/>
  <c r="AR2395" i="1"/>
  <c r="AP2395" i="1"/>
  <c r="AO2395" i="1"/>
  <c r="AM2395" i="1"/>
  <c r="AL2395" i="1"/>
  <c r="AJ2395" i="1"/>
  <c r="AI2395" i="1"/>
  <c r="AG2395" i="1"/>
  <c r="AF2395" i="1"/>
  <c r="AB2395" i="1"/>
  <c r="AA2395" i="1"/>
  <c r="Z2395" i="1"/>
  <c r="Y2395" i="1"/>
  <c r="X2395" i="1"/>
  <c r="W2395" i="1"/>
  <c r="V2395" i="1"/>
  <c r="U2395" i="1"/>
  <c r="AY2394" i="1"/>
  <c r="BE2394" i="1" s="1"/>
  <c r="AT2394" i="1"/>
  <c r="AQ2394" i="1"/>
  <c r="AN2394" i="1"/>
  <c r="AK2394" i="1"/>
  <c r="AH2394" i="1"/>
  <c r="AD2394" i="1"/>
  <c r="AV2394" i="1" s="1"/>
  <c r="AV2393" i="1" s="1"/>
  <c r="AS2393" i="1"/>
  <c r="AR2393" i="1"/>
  <c r="AP2393" i="1"/>
  <c r="AO2393" i="1"/>
  <c r="AM2393" i="1"/>
  <c r="AL2393" i="1"/>
  <c r="AJ2393" i="1"/>
  <c r="AI2393" i="1"/>
  <c r="AG2393" i="1"/>
  <c r="AF2393" i="1"/>
  <c r="AB2393" i="1"/>
  <c r="AA2393" i="1"/>
  <c r="Z2393" i="1"/>
  <c r="Y2393" i="1"/>
  <c r="X2393" i="1"/>
  <c r="W2393" i="1"/>
  <c r="V2393" i="1"/>
  <c r="U2393" i="1"/>
  <c r="AT2391" i="1"/>
  <c r="AQ2391" i="1"/>
  <c r="AN2391" i="1"/>
  <c r="AK2391" i="1"/>
  <c r="AH2391" i="1"/>
  <c r="AY2391" i="1"/>
  <c r="BE2391" i="1" s="1"/>
  <c r="AS2390" i="1"/>
  <c r="AS2389" i="1" s="1"/>
  <c r="AR2390" i="1"/>
  <c r="AR2389" i="1" s="1"/>
  <c r="AP2390" i="1"/>
  <c r="AP2389" i="1" s="1"/>
  <c r="AO2390" i="1"/>
  <c r="AM2390" i="1"/>
  <c r="AM2389" i="1" s="1"/>
  <c r="AL2390" i="1"/>
  <c r="AJ2390" i="1"/>
  <c r="AI2390" i="1"/>
  <c r="AI2389" i="1" s="1"/>
  <c r="AG2390" i="1"/>
  <c r="AG2389" i="1" s="1"/>
  <c r="AF2390" i="1"/>
  <c r="AB2390" i="1"/>
  <c r="AB2389" i="1" s="1"/>
  <c r="AA2390" i="1"/>
  <c r="AA2389" i="1" s="1"/>
  <c r="Z2390" i="1"/>
  <c r="Z2389" i="1" s="1"/>
  <c r="Y2390" i="1"/>
  <c r="Y2389" i="1" s="1"/>
  <c r="X2390" i="1"/>
  <c r="X2389" i="1" s="1"/>
  <c r="W2390" i="1"/>
  <c r="W2389" i="1" s="1"/>
  <c r="V2390" i="1"/>
  <c r="V2389" i="1" s="1"/>
  <c r="U2390" i="1"/>
  <c r="U2389" i="1" s="1"/>
  <c r="AT2388" i="1"/>
  <c r="AQ2388" i="1"/>
  <c r="AN2388" i="1"/>
  <c r="AK2388" i="1"/>
  <c r="AH2388" i="1"/>
  <c r="AX2388" i="1"/>
  <c r="BD2388" i="1" s="1"/>
  <c r="AD2388" i="1"/>
  <c r="AV2388" i="1" s="1"/>
  <c r="AC2388" i="1"/>
  <c r="AY2388" i="1"/>
  <c r="BE2388" i="1" s="1"/>
  <c r="AT2387" i="1"/>
  <c r="AQ2387" i="1"/>
  <c r="AN2387" i="1"/>
  <c r="AK2387" i="1"/>
  <c r="AH2387" i="1"/>
  <c r="AY2387" i="1"/>
  <c r="BE2387" i="1" s="1"/>
  <c r="AX2386" i="1"/>
  <c r="BD2386" i="1" s="1"/>
  <c r="AT2386" i="1"/>
  <c r="AQ2386" i="1"/>
  <c r="AN2386" i="1"/>
  <c r="AK2386" i="1"/>
  <c r="AH2386" i="1"/>
  <c r="AY2386" i="1"/>
  <c r="BE2386" i="1" s="1"/>
  <c r="AD2386" i="1"/>
  <c r="AV2386" i="1" s="1"/>
  <c r="AC2386" i="1"/>
  <c r="AU2386" i="1" s="1"/>
  <c r="AT2385" i="1"/>
  <c r="AQ2385" i="1"/>
  <c r="AN2385" i="1"/>
  <c r="AK2385" i="1"/>
  <c r="AH2385" i="1"/>
  <c r="AS2384" i="1"/>
  <c r="AR2384" i="1"/>
  <c r="AP2384" i="1"/>
  <c r="AO2384" i="1"/>
  <c r="AM2384" i="1"/>
  <c r="AL2384" i="1"/>
  <c r="AJ2384" i="1"/>
  <c r="AI2384" i="1"/>
  <c r="AG2384" i="1"/>
  <c r="AF2384" i="1"/>
  <c r="AB2384" i="1"/>
  <c r="AA2384" i="1"/>
  <c r="Z2384" i="1"/>
  <c r="Y2384" i="1"/>
  <c r="X2384" i="1"/>
  <c r="W2384" i="1"/>
  <c r="V2384" i="1"/>
  <c r="U2384" i="1"/>
  <c r="AT2383" i="1"/>
  <c r="AQ2383" i="1"/>
  <c r="AN2383" i="1"/>
  <c r="AK2383" i="1"/>
  <c r="AH2383" i="1"/>
  <c r="AC2383" i="1"/>
  <c r="AU2383" i="1" s="1"/>
  <c r="AY2383" i="1"/>
  <c r="BE2383" i="1" s="1"/>
  <c r="AD2383" i="1"/>
  <c r="AV2383" i="1" s="1"/>
  <c r="AT2382" i="1"/>
  <c r="AQ2382" i="1"/>
  <c r="AN2382" i="1"/>
  <c r="AK2382" i="1"/>
  <c r="AH2382" i="1"/>
  <c r="AY2382" i="1"/>
  <c r="BE2382" i="1" s="1"/>
  <c r="AT2381" i="1"/>
  <c r="AQ2381" i="1"/>
  <c r="AN2381" i="1"/>
  <c r="AK2381" i="1"/>
  <c r="AH2381" i="1"/>
  <c r="AD2381" i="1"/>
  <c r="AV2381" i="1" s="1"/>
  <c r="AY2381" i="1"/>
  <c r="BE2381" i="1" s="1"/>
  <c r="AT2380" i="1"/>
  <c r="AQ2380" i="1"/>
  <c r="AN2380" i="1"/>
  <c r="AK2380" i="1"/>
  <c r="AH2380" i="1"/>
  <c r="AS2379" i="1"/>
  <c r="AR2379" i="1"/>
  <c r="AP2379" i="1"/>
  <c r="AO2379" i="1"/>
  <c r="AM2379" i="1"/>
  <c r="AL2379" i="1"/>
  <c r="AJ2379" i="1"/>
  <c r="AI2379" i="1"/>
  <c r="AG2379" i="1"/>
  <c r="AF2379" i="1"/>
  <c r="AB2379" i="1"/>
  <c r="AA2379" i="1"/>
  <c r="Z2379" i="1"/>
  <c r="Y2379" i="1"/>
  <c r="X2379" i="1"/>
  <c r="W2379" i="1"/>
  <c r="V2379" i="1"/>
  <c r="U2379" i="1"/>
  <c r="AX2377" i="1"/>
  <c r="BD2377" i="1" s="1"/>
  <c r="AT2377" i="1"/>
  <c r="AQ2377" i="1"/>
  <c r="AN2377" i="1"/>
  <c r="AK2377" i="1"/>
  <c r="AH2377" i="1"/>
  <c r="AY2377" i="1"/>
  <c r="BE2377" i="1" s="1"/>
  <c r="AD2377" i="1"/>
  <c r="AV2377" i="1" s="1"/>
  <c r="AC2377" i="1"/>
  <c r="AT2376" i="1"/>
  <c r="AQ2376" i="1"/>
  <c r="AN2376" i="1"/>
  <c r="AK2376" i="1"/>
  <c r="AH2376" i="1"/>
  <c r="AX2376" i="1"/>
  <c r="BD2376" i="1" s="1"/>
  <c r="AD2376" i="1"/>
  <c r="AV2376" i="1" s="1"/>
  <c r="AT2375" i="1"/>
  <c r="AQ2375" i="1"/>
  <c r="AN2375" i="1"/>
  <c r="AK2375" i="1"/>
  <c r="AH2375" i="1"/>
  <c r="AC2375" i="1"/>
  <c r="AT2374" i="1"/>
  <c r="AQ2374" i="1"/>
  <c r="AN2374" i="1"/>
  <c r="AK2374" i="1"/>
  <c r="AH2374" i="1"/>
  <c r="AY2374" i="1"/>
  <c r="BE2374" i="1" s="1"/>
  <c r="AX2374" i="1"/>
  <c r="BD2374" i="1" s="1"/>
  <c r="AT2373" i="1"/>
  <c r="AQ2373" i="1"/>
  <c r="AN2373" i="1"/>
  <c r="AK2373" i="1"/>
  <c r="AH2373" i="1"/>
  <c r="AY2373" i="1"/>
  <c r="BE2373" i="1" s="1"/>
  <c r="AX2373" i="1"/>
  <c r="BD2373" i="1" s="1"/>
  <c r="AD2373" i="1"/>
  <c r="AV2373" i="1" s="1"/>
  <c r="AC2373" i="1"/>
  <c r="AS2372" i="1"/>
  <c r="AR2372" i="1"/>
  <c r="AP2372" i="1"/>
  <c r="AO2372" i="1"/>
  <c r="AM2372" i="1"/>
  <c r="AL2372" i="1"/>
  <c r="AJ2372" i="1"/>
  <c r="AI2372" i="1"/>
  <c r="AG2372" i="1"/>
  <c r="AF2372" i="1"/>
  <c r="AB2372" i="1"/>
  <c r="AA2372" i="1"/>
  <c r="Z2372" i="1"/>
  <c r="Y2372" i="1"/>
  <c r="X2372" i="1"/>
  <c r="W2372" i="1"/>
  <c r="V2372" i="1"/>
  <c r="U2372" i="1"/>
  <c r="AT2371" i="1"/>
  <c r="AQ2371" i="1"/>
  <c r="AN2371" i="1"/>
  <c r="AK2371" i="1"/>
  <c r="AH2371" i="1"/>
  <c r="AX2371" i="1"/>
  <c r="BD2371" i="1" s="1"/>
  <c r="AD2371" i="1"/>
  <c r="AV2371" i="1" s="1"/>
  <c r="AC2371" i="1"/>
  <c r="AY2371" i="1"/>
  <c r="BE2371" i="1" s="1"/>
  <c r="AT2370" i="1"/>
  <c r="AQ2370" i="1"/>
  <c r="AN2370" i="1"/>
  <c r="AK2370" i="1"/>
  <c r="AH2370" i="1"/>
  <c r="AY2370" i="1"/>
  <c r="BE2370" i="1" s="1"/>
  <c r="AT2369" i="1"/>
  <c r="AQ2369" i="1"/>
  <c r="AN2369" i="1"/>
  <c r="AK2369" i="1"/>
  <c r="AH2369" i="1"/>
  <c r="AY2368" i="1"/>
  <c r="BE2368" i="1" s="1"/>
  <c r="AT2368" i="1"/>
  <c r="AQ2368" i="1"/>
  <c r="AN2368" i="1"/>
  <c r="AK2368" i="1"/>
  <c r="AH2368" i="1"/>
  <c r="AD2368" i="1"/>
  <c r="AV2368" i="1" s="1"/>
  <c r="AC2368" i="1"/>
  <c r="AU2368" i="1" s="1"/>
  <c r="AX2368" i="1"/>
  <c r="BD2368" i="1" s="1"/>
  <c r="AT2367" i="1"/>
  <c r="AQ2367" i="1"/>
  <c r="AN2367" i="1"/>
  <c r="AK2367" i="1"/>
  <c r="AH2367" i="1"/>
  <c r="AX2367" i="1"/>
  <c r="BD2367" i="1" s="1"/>
  <c r="AY2367" i="1"/>
  <c r="BE2367" i="1" s="1"/>
  <c r="AY2366" i="1"/>
  <c r="BE2366" i="1" s="1"/>
  <c r="AT2366" i="1"/>
  <c r="AQ2366" i="1"/>
  <c r="AN2366" i="1"/>
  <c r="AK2366" i="1"/>
  <c r="AH2366" i="1"/>
  <c r="AX2366" i="1"/>
  <c r="BD2366" i="1" s="1"/>
  <c r="AD2366" i="1"/>
  <c r="AV2366" i="1" s="1"/>
  <c r="AT2365" i="1"/>
  <c r="AQ2365" i="1"/>
  <c r="AN2365" i="1"/>
  <c r="AK2365" i="1"/>
  <c r="AH2365" i="1"/>
  <c r="AD2365" i="1"/>
  <c r="AV2365" i="1" s="1"/>
  <c r="AY2365" i="1"/>
  <c r="BE2365" i="1" s="1"/>
  <c r="AT2364" i="1"/>
  <c r="AQ2364" i="1"/>
  <c r="AN2364" i="1"/>
  <c r="AK2364" i="1"/>
  <c r="AH2364" i="1"/>
  <c r="AX2364" i="1"/>
  <c r="BD2364" i="1" s="1"/>
  <c r="AT2363" i="1"/>
  <c r="AQ2363" i="1"/>
  <c r="AN2363" i="1"/>
  <c r="AK2363" i="1"/>
  <c r="AH2363" i="1"/>
  <c r="AD2363" i="1"/>
  <c r="AV2363" i="1" s="1"/>
  <c r="AY2362" i="1"/>
  <c r="BE2362" i="1" s="1"/>
  <c r="AT2362" i="1"/>
  <c r="AQ2362" i="1"/>
  <c r="AN2362" i="1"/>
  <c r="AK2362" i="1"/>
  <c r="AH2362" i="1"/>
  <c r="AD2362" i="1"/>
  <c r="AV2362" i="1" s="1"/>
  <c r="AX2362" i="1"/>
  <c r="BD2362" i="1" s="1"/>
  <c r="AC2362" i="1"/>
  <c r="AT2361" i="1"/>
  <c r="AQ2361" i="1"/>
  <c r="AN2361" i="1"/>
  <c r="AK2361" i="1"/>
  <c r="AH2361" i="1"/>
  <c r="AX2361" i="1"/>
  <c r="BD2361" i="1" s="1"/>
  <c r="AT2360" i="1"/>
  <c r="AQ2360" i="1"/>
  <c r="AN2360" i="1"/>
  <c r="AK2360" i="1"/>
  <c r="AH2360" i="1"/>
  <c r="AX2360" i="1"/>
  <c r="BD2360" i="1" s="1"/>
  <c r="AT2359" i="1"/>
  <c r="AQ2359" i="1"/>
  <c r="AN2359" i="1"/>
  <c r="AK2359" i="1"/>
  <c r="AH2359" i="1"/>
  <c r="AD2359" i="1"/>
  <c r="AV2359" i="1" s="1"/>
  <c r="AT2358" i="1"/>
  <c r="AQ2358" i="1"/>
  <c r="AN2358" i="1"/>
  <c r="AK2358" i="1"/>
  <c r="AH2358" i="1"/>
  <c r="AT2357" i="1"/>
  <c r="AQ2357" i="1"/>
  <c r="AN2357" i="1"/>
  <c r="AK2357" i="1"/>
  <c r="AH2357" i="1"/>
  <c r="AX2357" i="1"/>
  <c r="BD2357" i="1" s="1"/>
  <c r="AY2356" i="1"/>
  <c r="BE2356" i="1" s="1"/>
  <c r="AT2356" i="1"/>
  <c r="AQ2356" i="1"/>
  <c r="AN2356" i="1"/>
  <c r="AK2356" i="1"/>
  <c r="AH2356" i="1"/>
  <c r="AD2356" i="1"/>
  <c r="AV2356" i="1" s="1"/>
  <c r="AX2356" i="1"/>
  <c r="BD2356" i="1" s="1"/>
  <c r="AC2356" i="1"/>
  <c r="AT2355" i="1"/>
  <c r="AQ2355" i="1"/>
  <c r="AN2355" i="1"/>
  <c r="AK2355" i="1"/>
  <c r="AH2355" i="1"/>
  <c r="AX2355" i="1"/>
  <c r="BD2355" i="1" s="1"/>
  <c r="AT2354" i="1"/>
  <c r="AQ2354" i="1"/>
  <c r="AN2354" i="1"/>
  <c r="AK2354" i="1"/>
  <c r="AH2354" i="1"/>
  <c r="AX2354" i="1"/>
  <c r="BD2354" i="1" s="1"/>
  <c r="AT2353" i="1"/>
  <c r="AQ2353" i="1"/>
  <c r="AN2353" i="1"/>
  <c r="AK2353" i="1"/>
  <c r="AH2353" i="1"/>
  <c r="AD2353" i="1"/>
  <c r="AV2353" i="1" s="1"/>
  <c r="AT2352" i="1"/>
  <c r="AQ2352" i="1"/>
  <c r="AN2352" i="1"/>
  <c r="AK2352" i="1"/>
  <c r="AH2352" i="1"/>
  <c r="AX2352" i="1"/>
  <c r="BD2352" i="1" s="1"/>
  <c r="AS2351" i="1"/>
  <c r="AR2351" i="1"/>
  <c r="AP2351" i="1"/>
  <c r="AO2351" i="1"/>
  <c r="AM2351" i="1"/>
  <c r="AL2351" i="1"/>
  <c r="AJ2351" i="1"/>
  <c r="AI2351" i="1"/>
  <c r="AG2351" i="1"/>
  <c r="AF2351" i="1"/>
  <c r="AB2351" i="1"/>
  <c r="AA2351" i="1"/>
  <c r="Z2351" i="1"/>
  <c r="Y2351" i="1"/>
  <c r="X2351" i="1"/>
  <c r="W2351" i="1"/>
  <c r="V2351" i="1"/>
  <c r="U2351" i="1"/>
  <c r="AY2350" i="1"/>
  <c r="BE2350" i="1" s="1"/>
  <c r="AT2350" i="1"/>
  <c r="AQ2350" i="1"/>
  <c r="AN2350" i="1"/>
  <c r="AK2350" i="1"/>
  <c r="AH2350" i="1"/>
  <c r="AT2349" i="1"/>
  <c r="AQ2349" i="1"/>
  <c r="AN2349" i="1"/>
  <c r="AK2349" i="1"/>
  <c r="AH2349" i="1"/>
  <c r="AY2349" i="1"/>
  <c r="BE2349" i="1" s="1"/>
  <c r="AT2348" i="1"/>
  <c r="AQ2348" i="1"/>
  <c r="AN2348" i="1"/>
  <c r="AK2348" i="1"/>
  <c r="AH2348" i="1"/>
  <c r="AT2347" i="1"/>
  <c r="AQ2347" i="1"/>
  <c r="AN2347" i="1"/>
  <c r="AK2347" i="1"/>
  <c r="AH2347" i="1"/>
  <c r="AT2346" i="1"/>
  <c r="AQ2346" i="1"/>
  <c r="AN2346" i="1"/>
  <c r="AK2346" i="1"/>
  <c r="AH2346" i="1"/>
  <c r="AY2345" i="1"/>
  <c r="BE2345" i="1" s="1"/>
  <c r="AT2345" i="1"/>
  <c r="AQ2345" i="1"/>
  <c r="AN2345" i="1"/>
  <c r="AK2345" i="1"/>
  <c r="AH2345" i="1"/>
  <c r="AX2345" i="1"/>
  <c r="BD2345" i="1" s="1"/>
  <c r="AD2345" i="1"/>
  <c r="AV2345" i="1" s="1"/>
  <c r="AY2344" i="1"/>
  <c r="BE2344" i="1" s="1"/>
  <c r="AT2344" i="1"/>
  <c r="AQ2344" i="1"/>
  <c r="AN2344" i="1"/>
  <c r="AK2344" i="1"/>
  <c r="AH2344" i="1"/>
  <c r="AS2343" i="1"/>
  <c r="AR2343" i="1"/>
  <c r="AP2343" i="1"/>
  <c r="AO2343" i="1"/>
  <c r="AM2343" i="1"/>
  <c r="AL2343" i="1"/>
  <c r="AJ2343" i="1"/>
  <c r="AI2343" i="1"/>
  <c r="AG2343" i="1"/>
  <c r="AF2343" i="1"/>
  <c r="AB2343" i="1"/>
  <c r="AA2343" i="1"/>
  <c r="Z2343" i="1"/>
  <c r="Y2343" i="1"/>
  <c r="X2343" i="1"/>
  <c r="W2343" i="1"/>
  <c r="V2343" i="1"/>
  <c r="U2343" i="1"/>
  <c r="AT2340" i="1"/>
  <c r="AQ2340" i="1"/>
  <c r="AN2340" i="1"/>
  <c r="AK2340" i="1"/>
  <c r="AH2340" i="1"/>
  <c r="AY2340" i="1"/>
  <c r="BE2340" i="1" s="1"/>
  <c r="AD2340" i="1"/>
  <c r="AS2339" i="1"/>
  <c r="AS2338" i="1" s="1"/>
  <c r="AS2337" i="1" s="1"/>
  <c r="AR2339" i="1"/>
  <c r="AR2338" i="1" s="1"/>
  <c r="AP2339" i="1"/>
  <c r="AO2339" i="1"/>
  <c r="AO2338" i="1" s="1"/>
  <c r="AM2339" i="1"/>
  <c r="AM2338" i="1" s="1"/>
  <c r="AM2337" i="1" s="1"/>
  <c r="AL2339" i="1"/>
  <c r="AL2338" i="1" s="1"/>
  <c r="AL2337" i="1" s="1"/>
  <c r="AJ2339" i="1"/>
  <c r="AJ2338" i="1" s="1"/>
  <c r="AJ2337" i="1" s="1"/>
  <c r="AI2339" i="1"/>
  <c r="AG2339" i="1"/>
  <c r="AG2338" i="1" s="1"/>
  <c r="AG2337" i="1" s="1"/>
  <c r="AF2339" i="1"/>
  <c r="AF2338" i="1" s="1"/>
  <c r="AF2337" i="1" s="1"/>
  <c r="AB2339" i="1"/>
  <c r="AB2338" i="1" s="1"/>
  <c r="AB2337" i="1" s="1"/>
  <c r="AA2339" i="1"/>
  <c r="AA2338" i="1" s="1"/>
  <c r="AA2337" i="1" s="1"/>
  <c r="Z2339" i="1"/>
  <c r="Z2338" i="1" s="1"/>
  <c r="Z2337" i="1" s="1"/>
  <c r="Y2339" i="1"/>
  <c r="Y2338" i="1" s="1"/>
  <c r="Y2337" i="1" s="1"/>
  <c r="X2339" i="1"/>
  <c r="X2338" i="1" s="1"/>
  <c r="X2337" i="1" s="1"/>
  <c r="W2339" i="1"/>
  <c r="W2338" i="1" s="1"/>
  <c r="W2337" i="1" s="1"/>
  <c r="V2339" i="1"/>
  <c r="V2338" i="1" s="1"/>
  <c r="V2337" i="1" s="1"/>
  <c r="U2339" i="1"/>
  <c r="U2338" i="1" s="1"/>
  <c r="U2337" i="1" s="1"/>
  <c r="AP2338" i="1"/>
  <c r="AP2337" i="1" s="1"/>
  <c r="AT2336" i="1"/>
  <c r="AQ2336" i="1"/>
  <c r="AN2336" i="1"/>
  <c r="AK2336" i="1"/>
  <c r="AH2336" i="1"/>
  <c r="AS2335" i="1"/>
  <c r="AR2335" i="1"/>
  <c r="AP2335" i="1"/>
  <c r="AO2335" i="1"/>
  <c r="AM2335" i="1"/>
  <c r="AL2335" i="1"/>
  <c r="AJ2335" i="1"/>
  <c r="AI2335" i="1"/>
  <c r="AG2335" i="1"/>
  <c r="AF2335" i="1"/>
  <c r="AB2335" i="1"/>
  <c r="AA2335" i="1"/>
  <c r="Z2335" i="1"/>
  <c r="Y2335" i="1"/>
  <c r="X2335" i="1"/>
  <c r="W2335" i="1"/>
  <c r="V2335" i="1"/>
  <c r="U2335" i="1"/>
  <c r="AX2334" i="1"/>
  <c r="BD2334" i="1" s="1"/>
  <c r="AT2334" i="1"/>
  <c r="AQ2334" i="1"/>
  <c r="AN2334" i="1"/>
  <c r="AK2334" i="1"/>
  <c r="AH2334" i="1"/>
  <c r="AY2334" i="1"/>
  <c r="BE2334" i="1" s="1"/>
  <c r="AS2333" i="1"/>
  <c r="AR2333" i="1"/>
  <c r="AP2333" i="1"/>
  <c r="AO2333" i="1"/>
  <c r="AM2333" i="1"/>
  <c r="AL2333" i="1"/>
  <c r="AJ2333" i="1"/>
  <c r="AI2333" i="1"/>
  <c r="AG2333" i="1"/>
  <c r="AF2333" i="1"/>
  <c r="AB2333" i="1"/>
  <c r="AA2333" i="1"/>
  <c r="Z2333" i="1"/>
  <c r="Y2333" i="1"/>
  <c r="X2333" i="1"/>
  <c r="W2333" i="1"/>
  <c r="V2333" i="1"/>
  <c r="U2333" i="1"/>
  <c r="AT2331" i="1"/>
  <c r="AQ2331" i="1"/>
  <c r="AN2331" i="1"/>
  <c r="AK2331" i="1"/>
  <c r="AH2331" i="1"/>
  <c r="AY2331" i="1"/>
  <c r="BE2331" i="1" s="1"/>
  <c r="AX2331" i="1"/>
  <c r="BD2331" i="1" s="1"/>
  <c r="AS2330" i="1"/>
  <c r="AR2330" i="1"/>
  <c r="AR2329" i="1" s="1"/>
  <c r="AP2330" i="1"/>
  <c r="AP2329" i="1" s="1"/>
  <c r="AO2330" i="1"/>
  <c r="AM2330" i="1"/>
  <c r="AL2330" i="1"/>
  <c r="AL2329" i="1" s="1"/>
  <c r="AJ2330" i="1"/>
  <c r="AJ2329" i="1" s="1"/>
  <c r="AI2330" i="1"/>
  <c r="AI2329" i="1" s="1"/>
  <c r="AG2330" i="1"/>
  <c r="AF2330" i="1"/>
  <c r="AF2329" i="1" s="1"/>
  <c r="AB2330" i="1"/>
  <c r="AB2329" i="1" s="1"/>
  <c r="AA2330" i="1"/>
  <c r="AA2329" i="1" s="1"/>
  <c r="Z2330" i="1"/>
  <c r="Z2329" i="1" s="1"/>
  <c r="Y2330" i="1"/>
  <c r="Y2329" i="1" s="1"/>
  <c r="X2330" i="1"/>
  <c r="X2329" i="1" s="1"/>
  <c r="W2330" i="1"/>
  <c r="W2329" i="1" s="1"/>
  <c r="V2330" i="1"/>
  <c r="V2329" i="1" s="1"/>
  <c r="U2330" i="1"/>
  <c r="U2329" i="1" s="1"/>
  <c r="AT2328" i="1"/>
  <c r="AQ2328" i="1"/>
  <c r="AN2328" i="1"/>
  <c r="AK2328" i="1"/>
  <c r="AH2328" i="1"/>
  <c r="AC2328" i="1"/>
  <c r="AU2328" i="1" s="1"/>
  <c r="AT2327" i="1"/>
  <c r="AQ2327" i="1"/>
  <c r="AN2327" i="1"/>
  <c r="AK2327" i="1"/>
  <c r="AH2327" i="1"/>
  <c r="AY2327" i="1"/>
  <c r="BE2327" i="1" s="1"/>
  <c r="AS2326" i="1"/>
  <c r="AS2325" i="1" s="1"/>
  <c r="AR2326" i="1"/>
  <c r="AP2326" i="1"/>
  <c r="AP2325" i="1" s="1"/>
  <c r="AO2326" i="1"/>
  <c r="AM2326" i="1"/>
  <c r="AM2325" i="1" s="1"/>
  <c r="AL2326" i="1"/>
  <c r="AL2325" i="1" s="1"/>
  <c r="AJ2326" i="1"/>
  <c r="AJ2325" i="1" s="1"/>
  <c r="AI2326" i="1"/>
  <c r="AG2326" i="1"/>
  <c r="AG2325" i="1" s="1"/>
  <c r="AF2326" i="1"/>
  <c r="AB2326" i="1"/>
  <c r="AB2325" i="1" s="1"/>
  <c r="AA2326" i="1"/>
  <c r="AA2325" i="1" s="1"/>
  <c r="Z2326" i="1"/>
  <c r="Z2325" i="1" s="1"/>
  <c r="Y2326" i="1"/>
  <c r="Y2325" i="1" s="1"/>
  <c r="X2326" i="1"/>
  <c r="X2325" i="1" s="1"/>
  <c r="W2326" i="1"/>
  <c r="W2325" i="1" s="1"/>
  <c r="V2326" i="1"/>
  <c r="V2325" i="1" s="1"/>
  <c r="U2326" i="1"/>
  <c r="U2325" i="1" s="1"/>
  <c r="AT2324" i="1"/>
  <c r="AQ2324" i="1"/>
  <c r="AN2324" i="1"/>
  <c r="AK2324" i="1"/>
  <c r="AH2324" i="1"/>
  <c r="AD2324" i="1"/>
  <c r="AS2323" i="1"/>
  <c r="AR2323" i="1"/>
  <c r="AP2323" i="1"/>
  <c r="AO2323" i="1"/>
  <c r="AM2323" i="1"/>
  <c r="AL2323" i="1"/>
  <c r="AJ2323" i="1"/>
  <c r="AI2323" i="1"/>
  <c r="AG2323" i="1"/>
  <c r="AF2323" i="1"/>
  <c r="AB2323" i="1"/>
  <c r="AA2323" i="1"/>
  <c r="Z2323" i="1"/>
  <c r="Y2323" i="1"/>
  <c r="X2323" i="1"/>
  <c r="W2323" i="1"/>
  <c r="V2323" i="1"/>
  <c r="U2323" i="1"/>
  <c r="AT2322" i="1"/>
  <c r="AQ2322" i="1"/>
  <c r="AN2322" i="1"/>
  <c r="AK2322" i="1"/>
  <c r="AH2322" i="1"/>
  <c r="AS2321" i="1"/>
  <c r="AR2321" i="1"/>
  <c r="AP2321" i="1"/>
  <c r="AO2321" i="1"/>
  <c r="AM2321" i="1"/>
  <c r="AL2321" i="1"/>
  <c r="AJ2321" i="1"/>
  <c r="AI2321" i="1"/>
  <c r="AG2321" i="1"/>
  <c r="AF2321" i="1"/>
  <c r="AB2321" i="1"/>
  <c r="AA2321" i="1"/>
  <c r="Z2321" i="1"/>
  <c r="Y2321" i="1"/>
  <c r="X2321" i="1"/>
  <c r="W2321" i="1"/>
  <c r="V2321" i="1"/>
  <c r="U2321" i="1"/>
  <c r="AT2319" i="1"/>
  <c r="AQ2319" i="1"/>
  <c r="AN2319" i="1"/>
  <c r="AK2319" i="1"/>
  <c r="AH2319" i="1"/>
  <c r="AS2318" i="1"/>
  <c r="AR2318" i="1"/>
  <c r="AP2318" i="1"/>
  <c r="AO2318" i="1"/>
  <c r="AM2318" i="1"/>
  <c r="AL2318" i="1"/>
  <c r="AJ2318" i="1"/>
  <c r="AI2318" i="1"/>
  <c r="AG2318" i="1"/>
  <c r="AF2318" i="1"/>
  <c r="AB2318" i="1"/>
  <c r="AA2318" i="1"/>
  <c r="Z2318" i="1"/>
  <c r="Y2318" i="1"/>
  <c r="X2318" i="1"/>
  <c r="W2318" i="1"/>
  <c r="V2318" i="1"/>
  <c r="U2318" i="1"/>
  <c r="AY2317" i="1"/>
  <c r="BE2317" i="1" s="1"/>
  <c r="AT2317" i="1"/>
  <c r="AQ2317" i="1"/>
  <c r="AN2317" i="1"/>
  <c r="AK2317" i="1"/>
  <c r="AH2317" i="1"/>
  <c r="AC2317" i="1"/>
  <c r="AU2317" i="1" s="1"/>
  <c r="AX2317" i="1"/>
  <c r="BD2317" i="1" s="1"/>
  <c r="AD2317" i="1"/>
  <c r="AV2317" i="1" s="1"/>
  <c r="AV2316" i="1" s="1"/>
  <c r="AS2316" i="1"/>
  <c r="AR2316" i="1"/>
  <c r="AP2316" i="1"/>
  <c r="AO2316" i="1"/>
  <c r="AM2316" i="1"/>
  <c r="AL2316" i="1"/>
  <c r="AJ2316" i="1"/>
  <c r="AI2316" i="1"/>
  <c r="AG2316" i="1"/>
  <c r="AF2316" i="1"/>
  <c r="AB2316" i="1"/>
  <c r="AA2316" i="1"/>
  <c r="Z2316" i="1"/>
  <c r="Y2316" i="1"/>
  <c r="X2316" i="1"/>
  <c r="W2316" i="1"/>
  <c r="V2316" i="1"/>
  <c r="U2316" i="1"/>
  <c r="AT2315" i="1"/>
  <c r="AQ2315" i="1"/>
  <c r="AN2315" i="1"/>
  <c r="AK2315" i="1"/>
  <c r="AH2315" i="1"/>
  <c r="AS2314" i="1"/>
  <c r="AR2314" i="1"/>
  <c r="AP2314" i="1"/>
  <c r="AO2314" i="1"/>
  <c r="AM2314" i="1"/>
  <c r="AL2314" i="1"/>
  <c r="AJ2314" i="1"/>
  <c r="AI2314" i="1"/>
  <c r="AG2314" i="1"/>
  <c r="AF2314" i="1"/>
  <c r="AB2314" i="1"/>
  <c r="AA2314" i="1"/>
  <c r="Z2314" i="1"/>
  <c r="Y2314" i="1"/>
  <c r="X2314" i="1"/>
  <c r="W2314" i="1"/>
  <c r="V2314" i="1"/>
  <c r="U2314" i="1"/>
  <c r="AX2313" i="1"/>
  <c r="BD2313" i="1" s="1"/>
  <c r="AT2313" i="1"/>
  <c r="AQ2313" i="1"/>
  <c r="AN2313" i="1"/>
  <c r="AK2313" i="1"/>
  <c r="AH2313" i="1"/>
  <c r="AC2313" i="1"/>
  <c r="AY2313" i="1"/>
  <c r="BE2313" i="1" s="1"/>
  <c r="AD2313" i="1"/>
  <c r="AV2313" i="1" s="1"/>
  <c r="AT2312" i="1"/>
  <c r="AQ2312" i="1"/>
  <c r="AN2312" i="1"/>
  <c r="AK2312" i="1"/>
  <c r="AH2312" i="1"/>
  <c r="AD2312" i="1"/>
  <c r="AV2312" i="1" s="1"/>
  <c r="AC2312" i="1"/>
  <c r="AU2312" i="1" s="1"/>
  <c r="AY2312" i="1"/>
  <c r="BE2312" i="1" s="1"/>
  <c r="AX2312" i="1"/>
  <c r="BD2312" i="1" s="1"/>
  <c r="AS2311" i="1"/>
  <c r="AR2311" i="1"/>
  <c r="AP2311" i="1"/>
  <c r="AO2311" i="1"/>
  <c r="AM2311" i="1"/>
  <c r="AL2311" i="1"/>
  <c r="AJ2311" i="1"/>
  <c r="AI2311" i="1"/>
  <c r="AG2311" i="1"/>
  <c r="AF2311" i="1"/>
  <c r="AB2311" i="1"/>
  <c r="AA2311" i="1"/>
  <c r="Z2311" i="1"/>
  <c r="Y2311" i="1"/>
  <c r="X2311" i="1"/>
  <c r="W2311" i="1"/>
  <c r="V2311" i="1"/>
  <c r="U2311" i="1"/>
  <c r="AT2310" i="1"/>
  <c r="AQ2310" i="1"/>
  <c r="AN2310" i="1"/>
  <c r="AK2310" i="1"/>
  <c r="AH2310" i="1"/>
  <c r="AS2309" i="1"/>
  <c r="AR2309" i="1"/>
  <c r="AP2309" i="1"/>
  <c r="AO2309" i="1"/>
  <c r="AM2309" i="1"/>
  <c r="AL2309" i="1"/>
  <c r="AJ2309" i="1"/>
  <c r="AI2309" i="1"/>
  <c r="AG2309" i="1"/>
  <c r="AF2309" i="1"/>
  <c r="AB2309" i="1"/>
  <c r="AA2309" i="1"/>
  <c r="Z2309" i="1"/>
  <c r="Y2309" i="1"/>
  <c r="X2309" i="1"/>
  <c r="W2309" i="1"/>
  <c r="V2309" i="1"/>
  <c r="U2309" i="1"/>
  <c r="AT2306" i="1"/>
  <c r="AQ2306" i="1"/>
  <c r="AN2306" i="1"/>
  <c r="AK2306" i="1"/>
  <c r="AH2306" i="1"/>
  <c r="AS2305" i="1"/>
  <c r="AR2305" i="1"/>
  <c r="AP2305" i="1"/>
  <c r="AO2305" i="1"/>
  <c r="AM2305" i="1"/>
  <c r="AL2305" i="1"/>
  <c r="AJ2305" i="1"/>
  <c r="AI2305" i="1"/>
  <c r="AG2305" i="1"/>
  <c r="AF2305" i="1"/>
  <c r="AB2305" i="1"/>
  <c r="AA2305" i="1"/>
  <c r="Z2305" i="1"/>
  <c r="Y2305" i="1"/>
  <c r="X2305" i="1"/>
  <c r="W2305" i="1"/>
  <c r="V2305" i="1"/>
  <c r="U2305" i="1"/>
  <c r="AT2304" i="1"/>
  <c r="AQ2304" i="1"/>
  <c r="AN2304" i="1"/>
  <c r="AK2304" i="1"/>
  <c r="AH2304" i="1"/>
  <c r="AX2304" i="1"/>
  <c r="BD2304" i="1" s="1"/>
  <c r="AS2303" i="1"/>
  <c r="AR2303" i="1"/>
  <c r="AP2303" i="1"/>
  <c r="AP2302" i="1" s="1"/>
  <c r="AP2301" i="1" s="1"/>
  <c r="AO2303" i="1"/>
  <c r="AO2302" i="1" s="1"/>
  <c r="AM2303" i="1"/>
  <c r="AM2302" i="1" s="1"/>
  <c r="AM2301" i="1" s="1"/>
  <c r="AL2303" i="1"/>
  <c r="AJ2303" i="1"/>
  <c r="AI2303" i="1"/>
  <c r="AG2303" i="1"/>
  <c r="AF2303" i="1"/>
  <c r="AB2303" i="1"/>
  <c r="AB2302" i="1" s="1"/>
  <c r="AB2301" i="1" s="1"/>
  <c r="AA2303" i="1"/>
  <c r="AA2302" i="1" s="1"/>
  <c r="AA2301" i="1" s="1"/>
  <c r="Z2303" i="1"/>
  <c r="Z2302" i="1" s="1"/>
  <c r="Z2301" i="1" s="1"/>
  <c r="Y2303" i="1"/>
  <c r="Y2302" i="1" s="1"/>
  <c r="Y2301" i="1" s="1"/>
  <c r="X2303" i="1"/>
  <c r="X2302" i="1" s="1"/>
  <c r="X2301" i="1" s="1"/>
  <c r="W2303" i="1"/>
  <c r="W2302" i="1" s="1"/>
  <c r="W2301" i="1" s="1"/>
  <c r="V2303" i="1"/>
  <c r="V2302" i="1" s="1"/>
  <c r="V2301" i="1" s="1"/>
  <c r="U2303" i="1"/>
  <c r="AJ2302" i="1"/>
  <c r="AJ2301" i="1" s="1"/>
  <c r="AI2302" i="1"/>
  <c r="AG2302" i="1"/>
  <c r="AG2301" i="1" s="1"/>
  <c r="AT2297" i="1"/>
  <c r="AQ2297" i="1"/>
  <c r="AN2297" i="1"/>
  <c r="AK2297" i="1"/>
  <c r="AH2297" i="1"/>
  <c r="AD2297" i="1"/>
  <c r="AV2297" i="1" s="1"/>
  <c r="AY2297" i="1"/>
  <c r="BE2297" i="1" s="1"/>
  <c r="AX2297" i="1"/>
  <c r="BD2297" i="1" s="1"/>
  <c r="AC2297" i="1"/>
  <c r="AU2297" i="1" s="1"/>
  <c r="AT2296" i="1"/>
  <c r="AQ2296" i="1"/>
  <c r="AN2296" i="1"/>
  <c r="AK2296" i="1"/>
  <c r="AH2296" i="1"/>
  <c r="AY2296" i="1"/>
  <c r="BE2296" i="1" s="1"/>
  <c r="AX2296" i="1"/>
  <c r="BD2296" i="1" s="1"/>
  <c r="AD2296" i="1"/>
  <c r="AV2296" i="1" s="1"/>
  <c r="AC2296" i="1"/>
  <c r="AU2296" i="1" s="1"/>
  <c r="AT2295" i="1"/>
  <c r="AQ2295" i="1"/>
  <c r="AN2295" i="1"/>
  <c r="AK2295" i="1"/>
  <c r="AH2295" i="1"/>
  <c r="AY2295" i="1"/>
  <c r="BE2295" i="1" s="1"/>
  <c r="AX2295" i="1"/>
  <c r="BD2295" i="1" s="1"/>
  <c r="AD2295" i="1"/>
  <c r="AV2295" i="1" s="1"/>
  <c r="AC2295" i="1"/>
  <c r="AU2295" i="1" s="1"/>
  <c r="AT2294" i="1"/>
  <c r="AQ2294" i="1"/>
  <c r="AN2294" i="1"/>
  <c r="AK2294" i="1"/>
  <c r="AH2294" i="1"/>
  <c r="AD2294" i="1"/>
  <c r="AV2294" i="1" s="1"/>
  <c r="AY2294" i="1"/>
  <c r="BE2294" i="1" s="1"/>
  <c r="AX2294" i="1"/>
  <c r="BD2294" i="1" s="1"/>
  <c r="AC2294" i="1"/>
  <c r="AU2294" i="1" s="1"/>
  <c r="AT2293" i="1"/>
  <c r="AQ2293" i="1"/>
  <c r="AN2293" i="1"/>
  <c r="AK2293" i="1"/>
  <c r="AH2293" i="1"/>
  <c r="AY2293" i="1"/>
  <c r="BE2293" i="1" s="1"/>
  <c r="AX2293" i="1"/>
  <c r="BD2293" i="1" s="1"/>
  <c r="AC2293" i="1"/>
  <c r="AU2293" i="1" s="1"/>
  <c r="AT2292" i="1"/>
  <c r="AQ2292" i="1"/>
  <c r="AN2292" i="1"/>
  <c r="AK2292" i="1"/>
  <c r="AH2292" i="1"/>
  <c r="AY2292" i="1"/>
  <c r="BE2292" i="1" s="1"/>
  <c r="AX2292" i="1"/>
  <c r="BD2292" i="1" s="1"/>
  <c r="AD2292" i="1"/>
  <c r="AC2292" i="1"/>
  <c r="AU2292" i="1" s="1"/>
  <c r="AS2291" i="1"/>
  <c r="AS2290" i="1" s="1"/>
  <c r="AS2289" i="1" s="1"/>
  <c r="AS2288" i="1" s="1"/>
  <c r="AS40" i="1" s="1"/>
  <c r="AR2291" i="1"/>
  <c r="AR2290" i="1" s="1"/>
  <c r="AR2289" i="1" s="1"/>
  <c r="AP2291" i="1"/>
  <c r="AP2290" i="1" s="1"/>
  <c r="AP2289" i="1" s="1"/>
  <c r="AP2288" i="1" s="1"/>
  <c r="AO2291" i="1"/>
  <c r="AO2290" i="1" s="1"/>
  <c r="AM2291" i="1"/>
  <c r="AM2290" i="1" s="1"/>
  <c r="AM2289" i="1" s="1"/>
  <c r="AM2288" i="1" s="1"/>
  <c r="AL2291" i="1"/>
  <c r="AL2290" i="1" s="1"/>
  <c r="AJ2291" i="1"/>
  <c r="AJ2290" i="1" s="1"/>
  <c r="AJ2289" i="1" s="1"/>
  <c r="AJ2288" i="1" s="1"/>
  <c r="AI2291" i="1"/>
  <c r="AG2291" i="1"/>
  <c r="AG2290" i="1" s="1"/>
  <c r="AG2289" i="1" s="1"/>
  <c r="AG2288" i="1" s="1"/>
  <c r="AF2291" i="1"/>
  <c r="AF2290" i="1" s="1"/>
  <c r="AF2289" i="1" s="1"/>
  <c r="AB2291" i="1"/>
  <c r="AB2290" i="1" s="1"/>
  <c r="AB2289" i="1" s="1"/>
  <c r="AB2288" i="1" s="1"/>
  <c r="AA2291" i="1"/>
  <c r="AA2290" i="1" s="1"/>
  <c r="AA2289" i="1" s="1"/>
  <c r="AA2288" i="1" s="1"/>
  <c r="Z2291" i="1"/>
  <c r="Z2290" i="1" s="1"/>
  <c r="Z2289" i="1" s="1"/>
  <c r="Z2288" i="1" s="1"/>
  <c r="Y2291" i="1"/>
  <c r="Y2290" i="1" s="1"/>
  <c r="Y2289" i="1" s="1"/>
  <c r="Y2288" i="1" s="1"/>
  <c r="X2291" i="1"/>
  <c r="X2290" i="1" s="1"/>
  <c r="X2289" i="1" s="1"/>
  <c r="X2288" i="1" s="1"/>
  <c r="W2291" i="1"/>
  <c r="W2290" i="1" s="1"/>
  <c r="W2289" i="1" s="1"/>
  <c r="W2288" i="1" s="1"/>
  <c r="V2291" i="1"/>
  <c r="V2290" i="1" s="1"/>
  <c r="V2289" i="1" s="1"/>
  <c r="V2288" i="1" s="1"/>
  <c r="U2291" i="1"/>
  <c r="U2290" i="1" s="1"/>
  <c r="U2289" i="1" s="1"/>
  <c r="U2288" i="1" s="1"/>
  <c r="AY2287" i="1"/>
  <c r="BE2287" i="1" s="1"/>
  <c r="AT2287" i="1"/>
  <c r="AQ2287" i="1"/>
  <c r="AN2287" i="1"/>
  <c r="AK2287" i="1"/>
  <c r="AH2287" i="1"/>
  <c r="AD2287" i="1"/>
  <c r="AV2287" i="1" s="1"/>
  <c r="AC2287" i="1"/>
  <c r="AU2287" i="1" s="1"/>
  <c r="AX2287" i="1"/>
  <c r="BD2287" i="1" s="1"/>
  <c r="AX2286" i="1"/>
  <c r="BD2286" i="1" s="1"/>
  <c r="AT2286" i="1"/>
  <c r="AQ2286" i="1"/>
  <c r="AN2286" i="1"/>
  <c r="AK2286" i="1"/>
  <c r="AH2286" i="1"/>
  <c r="AD2286" i="1"/>
  <c r="AV2286" i="1" s="1"/>
  <c r="AC2286" i="1"/>
  <c r="AU2286" i="1" s="1"/>
  <c r="AY2286" i="1"/>
  <c r="BE2286" i="1" s="1"/>
  <c r="AY2285" i="1"/>
  <c r="BE2285" i="1" s="1"/>
  <c r="AT2285" i="1"/>
  <c r="AQ2285" i="1"/>
  <c r="AN2285" i="1"/>
  <c r="AK2285" i="1"/>
  <c r="AH2285" i="1"/>
  <c r="AC2285" i="1"/>
  <c r="AX2285" i="1"/>
  <c r="BD2285" i="1" s="1"/>
  <c r="AD2285" i="1"/>
  <c r="AV2285" i="1" s="1"/>
  <c r="AX2284" i="1"/>
  <c r="BD2284" i="1" s="1"/>
  <c r="AT2284" i="1"/>
  <c r="AQ2284" i="1"/>
  <c r="AN2284" i="1"/>
  <c r="AK2284" i="1"/>
  <c r="AH2284" i="1"/>
  <c r="AY2284" i="1"/>
  <c r="BE2284" i="1" s="1"/>
  <c r="AD2284" i="1"/>
  <c r="AV2284" i="1" s="1"/>
  <c r="AC2284" i="1"/>
  <c r="AT2283" i="1"/>
  <c r="AQ2283" i="1"/>
  <c r="AN2283" i="1"/>
  <c r="AK2283" i="1"/>
  <c r="AH2283" i="1"/>
  <c r="AY2283" i="1"/>
  <c r="BE2283" i="1" s="1"/>
  <c r="AX2283" i="1"/>
  <c r="BD2283" i="1" s="1"/>
  <c r="AD2283" i="1"/>
  <c r="AV2283" i="1" s="1"/>
  <c r="AC2283" i="1"/>
  <c r="AT2282" i="1"/>
  <c r="AQ2282" i="1"/>
  <c r="AN2282" i="1"/>
  <c r="AK2282" i="1"/>
  <c r="AH2282" i="1"/>
  <c r="AY2282" i="1"/>
  <c r="BE2282" i="1" s="1"/>
  <c r="AX2282" i="1"/>
  <c r="BD2282" i="1" s="1"/>
  <c r="AD2282" i="1"/>
  <c r="AC2282" i="1"/>
  <c r="AS2281" i="1"/>
  <c r="AS2280" i="1" s="1"/>
  <c r="AS2279" i="1" s="1"/>
  <c r="AS2278" i="1" s="1"/>
  <c r="AS39" i="1" s="1"/>
  <c r="AR2281" i="1"/>
  <c r="AR2280" i="1" s="1"/>
  <c r="AP2281" i="1"/>
  <c r="AP2280" i="1" s="1"/>
  <c r="AP2279" i="1" s="1"/>
  <c r="AP2278" i="1" s="1"/>
  <c r="AO2281" i="1"/>
  <c r="AM2281" i="1"/>
  <c r="AL2281" i="1"/>
  <c r="AL2280" i="1" s="1"/>
  <c r="AL2279" i="1" s="1"/>
  <c r="AJ2281" i="1"/>
  <c r="AJ2280" i="1" s="1"/>
  <c r="AJ2279" i="1" s="1"/>
  <c r="AJ2278" i="1" s="1"/>
  <c r="AI2281" i="1"/>
  <c r="AI2280" i="1" s="1"/>
  <c r="AG2281" i="1"/>
  <c r="AF2281" i="1"/>
  <c r="AF2280" i="1" s="1"/>
  <c r="AB2281" i="1"/>
  <c r="AB2280" i="1" s="1"/>
  <c r="AB2279" i="1" s="1"/>
  <c r="AB2278" i="1" s="1"/>
  <c r="AA2281" i="1"/>
  <c r="AA2280" i="1" s="1"/>
  <c r="AA2279" i="1" s="1"/>
  <c r="AA2278" i="1" s="1"/>
  <c r="Z2281" i="1"/>
  <c r="Z2280" i="1" s="1"/>
  <c r="Z2279" i="1" s="1"/>
  <c r="Z2278" i="1" s="1"/>
  <c r="Y2281" i="1"/>
  <c r="Y2280" i="1" s="1"/>
  <c r="Y2279" i="1" s="1"/>
  <c r="Y2278" i="1" s="1"/>
  <c r="X2281" i="1"/>
  <c r="X2280" i="1" s="1"/>
  <c r="X2279" i="1" s="1"/>
  <c r="X2278" i="1" s="1"/>
  <c r="W2281" i="1"/>
  <c r="W2280" i="1" s="1"/>
  <c r="W2279" i="1" s="1"/>
  <c r="W2278" i="1" s="1"/>
  <c r="V2281" i="1"/>
  <c r="V2280" i="1" s="1"/>
  <c r="V2279" i="1" s="1"/>
  <c r="V2278" i="1" s="1"/>
  <c r="U2281" i="1"/>
  <c r="U2280" i="1" s="1"/>
  <c r="U2279" i="1" s="1"/>
  <c r="U2278" i="1" s="1"/>
  <c r="AG2280" i="1"/>
  <c r="AG2279" i="1" s="1"/>
  <c r="AG2278" i="1" s="1"/>
  <c r="AG39" i="1" s="1"/>
  <c r="AT2277" i="1"/>
  <c r="AQ2277" i="1"/>
  <c r="AN2277" i="1"/>
  <c r="AK2277" i="1"/>
  <c r="AH2277" i="1"/>
  <c r="AS2276" i="1"/>
  <c r="AR2276" i="1"/>
  <c r="AP2276" i="1"/>
  <c r="AO2276" i="1"/>
  <c r="AM2276" i="1"/>
  <c r="AL2276" i="1"/>
  <c r="AJ2276" i="1"/>
  <c r="AI2276" i="1"/>
  <c r="AG2276" i="1"/>
  <c r="AF2276" i="1"/>
  <c r="AB2276" i="1"/>
  <c r="AA2276" i="1"/>
  <c r="Z2276" i="1"/>
  <c r="Y2276" i="1"/>
  <c r="X2276" i="1"/>
  <c r="W2276" i="1"/>
  <c r="V2276" i="1"/>
  <c r="U2276" i="1"/>
  <c r="AT2275" i="1"/>
  <c r="AQ2275" i="1"/>
  <c r="AN2275" i="1"/>
  <c r="AK2275" i="1"/>
  <c r="AH2275" i="1"/>
  <c r="AD2275" i="1"/>
  <c r="AV2275" i="1" s="1"/>
  <c r="AC2275" i="1"/>
  <c r="AT2274" i="1"/>
  <c r="AQ2274" i="1"/>
  <c r="AN2274" i="1"/>
  <c r="AK2274" i="1"/>
  <c r="AH2274" i="1"/>
  <c r="AY2274" i="1"/>
  <c r="BE2274" i="1" s="1"/>
  <c r="AD2274" i="1"/>
  <c r="AV2274" i="1" s="1"/>
  <c r="AT2273" i="1"/>
  <c r="AQ2273" i="1"/>
  <c r="AN2273" i="1"/>
  <c r="AK2273" i="1"/>
  <c r="AH2273" i="1"/>
  <c r="AD2273" i="1"/>
  <c r="AV2273" i="1" s="1"/>
  <c r="AT2272" i="1"/>
  <c r="AQ2272" i="1"/>
  <c r="AN2272" i="1"/>
  <c r="AK2272" i="1"/>
  <c r="AH2272" i="1"/>
  <c r="AD2272" i="1"/>
  <c r="AV2272" i="1" s="1"/>
  <c r="AY2272" i="1"/>
  <c r="BE2272" i="1" s="1"/>
  <c r="AX2272" i="1"/>
  <c r="BD2272" i="1" s="1"/>
  <c r="AT2271" i="1"/>
  <c r="AQ2271" i="1"/>
  <c r="AN2271" i="1"/>
  <c r="AK2271" i="1"/>
  <c r="AH2271" i="1"/>
  <c r="AX2271" i="1"/>
  <c r="BD2271" i="1" s="1"/>
  <c r="AD2271" i="1"/>
  <c r="AV2271" i="1" s="1"/>
  <c r="AT2270" i="1"/>
  <c r="AQ2270" i="1"/>
  <c r="AN2270" i="1"/>
  <c r="AK2270" i="1"/>
  <c r="AH2270" i="1"/>
  <c r="AD2270" i="1"/>
  <c r="AV2270" i="1" s="1"/>
  <c r="AY2270" i="1"/>
  <c r="BE2270" i="1" s="1"/>
  <c r="AX2270" i="1"/>
  <c r="BD2270" i="1" s="1"/>
  <c r="AT2269" i="1"/>
  <c r="AQ2269" i="1"/>
  <c r="AN2269" i="1"/>
  <c r="AK2269" i="1"/>
  <c r="AH2269" i="1"/>
  <c r="AD2269" i="1"/>
  <c r="AV2269" i="1" s="1"/>
  <c r="AC2269" i="1"/>
  <c r="AT2268" i="1"/>
  <c r="AQ2268" i="1"/>
  <c r="AN2268" i="1"/>
  <c r="AK2268" i="1"/>
  <c r="AH2268" i="1"/>
  <c r="AY2268" i="1"/>
  <c r="BE2268" i="1" s="1"/>
  <c r="AD2268" i="1"/>
  <c r="AV2268" i="1" s="1"/>
  <c r="AT2267" i="1"/>
  <c r="AQ2267" i="1"/>
  <c r="AN2267" i="1"/>
  <c r="AK2267" i="1"/>
  <c r="AH2267" i="1"/>
  <c r="AD2267" i="1"/>
  <c r="AV2267" i="1" s="1"/>
  <c r="AT2266" i="1"/>
  <c r="AQ2266" i="1"/>
  <c r="AN2266" i="1"/>
  <c r="AK2266" i="1"/>
  <c r="AH2266" i="1"/>
  <c r="AD2266" i="1"/>
  <c r="AV2266" i="1" s="1"/>
  <c r="AY2266" i="1"/>
  <c r="BE2266" i="1" s="1"/>
  <c r="AX2266" i="1"/>
  <c r="BD2266" i="1" s="1"/>
  <c r="AT2265" i="1"/>
  <c r="AQ2265" i="1"/>
  <c r="AN2265" i="1"/>
  <c r="AK2265" i="1"/>
  <c r="AH2265" i="1"/>
  <c r="AX2265" i="1"/>
  <c r="BD2265" i="1" s="1"/>
  <c r="AD2265" i="1"/>
  <c r="AV2265" i="1" s="1"/>
  <c r="AT2264" i="1"/>
  <c r="AQ2264" i="1"/>
  <c r="AN2264" i="1"/>
  <c r="AK2264" i="1"/>
  <c r="AH2264" i="1"/>
  <c r="AD2264" i="1"/>
  <c r="AV2264" i="1" s="1"/>
  <c r="AY2264" i="1"/>
  <c r="BE2264" i="1" s="1"/>
  <c r="AX2264" i="1"/>
  <c r="BD2264" i="1" s="1"/>
  <c r="AT2263" i="1"/>
  <c r="AQ2263" i="1"/>
  <c r="AN2263" i="1"/>
  <c r="AK2263" i="1"/>
  <c r="AH2263" i="1"/>
  <c r="AD2263" i="1"/>
  <c r="AV2263" i="1" s="1"/>
  <c r="AC2263" i="1"/>
  <c r="AY2262" i="1"/>
  <c r="BE2262" i="1" s="1"/>
  <c r="AT2262" i="1"/>
  <c r="AQ2262" i="1"/>
  <c r="AN2262" i="1"/>
  <c r="AK2262" i="1"/>
  <c r="AH2262" i="1"/>
  <c r="AD2262" i="1"/>
  <c r="AV2262" i="1" s="1"/>
  <c r="AT2261" i="1"/>
  <c r="AQ2261" i="1"/>
  <c r="AN2261" i="1"/>
  <c r="AK2261" i="1"/>
  <c r="AH2261" i="1"/>
  <c r="AD2261" i="1"/>
  <c r="AV2261" i="1" s="1"/>
  <c r="AT2260" i="1"/>
  <c r="AQ2260" i="1"/>
  <c r="AN2260" i="1"/>
  <c r="AK2260" i="1"/>
  <c r="AH2260" i="1"/>
  <c r="AD2260" i="1"/>
  <c r="AV2260" i="1" s="1"/>
  <c r="AY2260" i="1"/>
  <c r="BE2260" i="1" s="1"/>
  <c r="AX2260" i="1"/>
  <c r="BD2260" i="1" s="1"/>
  <c r="AS2259" i="1"/>
  <c r="AR2259" i="1"/>
  <c r="AP2259" i="1"/>
  <c r="AP2258" i="1" s="1"/>
  <c r="AO2259" i="1"/>
  <c r="AM2259" i="1"/>
  <c r="AM2258" i="1" s="1"/>
  <c r="AL2259" i="1"/>
  <c r="AJ2259" i="1"/>
  <c r="AI2259" i="1"/>
  <c r="AI2258" i="1" s="1"/>
  <c r="AG2259" i="1"/>
  <c r="AF2259" i="1"/>
  <c r="AF2258" i="1" s="1"/>
  <c r="AB2259" i="1"/>
  <c r="AA2259" i="1"/>
  <c r="Z2259" i="1"/>
  <c r="Z2258" i="1" s="1"/>
  <c r="Y2259" i="1"/>
  <c r="Y2258" i="1" s="1"/>
  <c r="X2259" i="1"/>
  <c r="W2259" i="1"/>
  <c r="W2258" i="1" s="1"/>
  <c r="V2259" i="1"/>
  <c r="V2258" i="1" s="1"/>
  <c r="U2259" i="1"/>
  <c r="U2258" i="1" s="1"/>
  <c r="AY2257" i="1"/>
  <c r="BE2257" i="1" s="1"/>
  <c r="AX2257" i="1"/>
  <c r="BD2257" i="1" s="1"/>
  <c r="AT2257" i="1"/>
  <c r="AQ2257" i="1"/>
  <c r="AN2257" i="1"/>
  <c r="AK2257" i="1"/>
  <c r="AH2257" i="1"/>
  <c r="AD2257" i="1"/>
  <c r="AV2257" i="1" s="1"/>
  <c r="AV2256" i="1" s="1"/>
  <c r="AC2257" i="1"/>
  <c r="AU2257" i="1" s="1"/>
  <c r="AS2256" i="1"/>
  <c r="AR2256" i="1"/>
  <c r="AP2256" i="1"/>
  <c r="AO2256" i="1"/>
  <c r="AM2256" i="1"/>
  <c r="AL2256" i="1"/>
  <c r="AJ2256" i="1"/>
  <c r="AI2256" i="1"/>
  <c r="AG2256" i="1"/>
  <c r="AF2256" i="1"/>
  <c r="AB2256" i="1"/>
  <c r="AA2256" i="1"/>
  <c r="Z2256" i="1"/>
  <c r="Y2256" i="1"/>
  <c r="X2256" i="1"/>
  <c r="W2256" i="1"/>
  <c r="V2256" i="1"/>
  <c r="U2256" i="1"/>
  <c r="AX2255" i="1"/>
  <c r="BD2255" i="1" s="1"/>
  <c r="AT2255" i="1"/>
  <c r="AQ2255" i="1"/>
  <c r="AN2255" i="1"/>
  <c r="AK2255" i="1"/>
  <c r="AH2255" i="1"/>
  <c r="AC2255" i="1"/>
  <c r="AY2255" i="1"/>
  <c r="BE2255" i="1" s="1"/>
  <c r="AD2255" i="1"/>
  <c r="AV2255" i="1" s="1"/>
  <c r="AT2254" i="1"/>
  <c r="AQ2254" i="1"/>
  <c r="AN2254" i="1"/>
  <c r="AK2254" i="1"/>
  <c r="AH2254" i="1"/>
  <c r="AY2254" i="1"/>
  <c r="BE2254" i="1" s="1"/>
  <c r="AX2254" i="1"/>
  <c r="BD2254" i="1" s="1"/>
  <c r="AD2254" i="1"/>
  <c r="AV2254" i="1" s="1"/>
  <c r="AC2254" i="1"/>
  <c r="AT2253" i="1"/>
  <c r="AQ2253" i="1"/>
  <c r="AN2253" i="1"/>
  <c r="AK2253" i="1"/>
  <c r="AH2253" i="1"/>
  <c r="AD2253" i="1"/>
  <c r="AY2253" i="1"/>
  <c r="BE2253" i="1" s="1"/>
  <c r="AS2252" i="1"/>
  <c r="AR2252" i="1"/>
  <c r="AP2252" i="1"/>
  <c r="AO2252" i="1"/>
  <c r="AM2252" i="1"/>
  <c r="AL2252" i="1"/>
  <c r="AJ2252" i="1"/>
  <c r="AI2252" i="1"/>
  <c r="AG2252" i="1"/>
  <c r="AF2252" i="1"/>
  <c r="AB2252" i="1"/>
  <c r="AA2252" i="1"/>
  <c r="Z2252" i="1"/>
  <c r="Y2252" i="1"/>
  <c r="X2252" i="1"/>
  <c r="W2252" i="1"/>
  <c r="V2252" i="1"/>
  <c r="U2252" i="1"/>
  <c r="AT2251" i="1"/>
  <c r="AQ2251" i="1"/>
  <c r="AN2251" i="1"/>
  <c r="AK2251" i="1"/>
  <c r="AH2251" i="1"/>
  <c r="AY2251" i="1"/>
  <c r="BE2251" i="1" s="1"/>
  <c r="AX2251" i="1"/>
  <c r="BD2251" i="1" s="1"/>
  <c r="AD2251" i="1"/>
  <c r="AV2251" i="1" s="1"/>
  <c r="AT2250" i="1"/>
  <c r="AQ2250" i="1"/>
  <c r="AN2250" i="1"/>
  <c r="AK2250" i="1"/>
  <c r="AH2250" i="1"/>
  <c r="AD2250" i="1"/>
  <c r="AY2250" i="1"/>
  <c r="BE2250" i="1" s="1"/>
  <c r="AX2250" i="1"/>
  <c r="BD2250" i="1" s="1"/>
  <c r="AC2250" i="1"/>
  <c r="AU2250" i="1" s="1"/>
  <c r="AT2249" i="1"/>
  <c r="AQ2249" i="1"/>
  <c r="AN2249" i="1"/>
  <c r="AK2249" i="1"/>
  <c r="AH2249" i="1"/>
  <c r="AY2249" i="1"/>
  <c r="BE2249" i="1" s="1"/>
  <c r="AX2249" i="1"/>
  <c r="BD2249" i="1" s="1"/>
  <c r="AD2249" i="1"/>
  <c r="AV2249" i="1" s="1"/>
  <c r="AC2249" i="1"/>
  <c r="AT2248" i="1"/>
  <c r="AQ2248" i="1"/>
  <c r="AN2248" i="1"/>
  <c r="AK2248" i="1"/>
  <c r="AH2248" i="1"/>
  <c r="AD2248" i="1"/>
  <c r="AV2248" i="1" s="1"/>
  <c r="AT2247" i="1"/>
  <c r="AQ2247" i="1"/>
  <c r="AN2247" i="1"/>
  <c r="AK2247" i="1"/>
  <c r="AH2247" i="1"/>
  <c r="AT2246" i="1"/>
  <c r="AQ2246" i="1"/>
  <c r="AN2246" i="1"/>
  <c r="AK2246" i="1"/>
  <c r="AH2246" i="1"/>
  <c r="AX2245" i="1"/>
  <c r="BD2245" i="1" s="1"/>
  <c r="AT2245" i="1"/>
  <c r="AQ2245" i="1"/>
  <c r="AN2245" i="1"/>
  <c r="AK2245" i="1"/>
  <c r="AH2245" i="1"/>
  <c r="AY2245" i="1"/>
  <c r="BE2245" i="1" s="1"/>
  <c r="AD2245" i="1"/>
  <c r="AV2245" i="1" s="1"/>
  <c r="AT2244" i="1"/>
  <c r="AQ2244" i="1"/>
  <c r="AN2244" i="1"/>
  <c r="AK2244" i="1"/>
  <c r="AH2244" i="1"/>
  <c r="AD2244" i="1"/>
  <c r="AY2244" i="1"/>
  <c r="BE2244" i="1" s="1"/>
  <c r="AX2244" i="1"/>
  <c r="BD2244" i="1" s="1"/>
  <c r="AC2244" i="1"/>
  <c r="AU2244" i="1" s="1"/>
  <c r="AT2243" i="1"/>
  <c r="AQ2243" i="1"/>
  <c r="AN2243" i="1"/>
  <c r="AK2243" i="1"/>
  <c r="AH2243" i="1"/>
  <c r="AY2243" i="1"/>
  <c r="BE2243" i="1" s="1"/>
  <c r="AX2243" i="1"/>
  <c r="BD2243" i="1" s="1"/>
  <c r="AD2243" i="1"/>
  <c r="AV2243" i="1" s="1"/>
  <c r="AT2242" i="1"/>
  <c r="AQ2242" i="1"/>
  <c r="AN2242" i="1"/>
  <c r="AK2242" i="1"/>
  <c r="AH2242" i="1"/>
  <c r="AT2241" i="1"/>
  <c r="AQ2241" i="1"/>
  <c r="AN2241" i="1"/>
  <c r="AK2241" i="1"/>
  <c r="AH2241" i="1"/>
  <c r="AT2240" i="1"/>
  <c r="AQ2240" i="1"/>
  <c r="AN2240" i="1"/>
  <c r="AK2240" i="1"/>
  <c r="AH2240" i="1"/>
  <c r="AX2239" i="1"/>
  <c r="BD2239" i="1" s="1"/>
  <c r="AT2239" i="1"/>
  <c r="AQ2239" i="1"/>
  <c r="AN2239" i="1"/>
  <c r="AK2239" i="1"/>
  <c r="AH2239" i="1"/>
  <c r="AY2239" i="1"/>
  <c r="BE2239" i="1" s="1"/>
  <c r="AD2239" i="1"/>
  <c r="AV2239" i="1" s="1"/>
  <c r="AT2238" i="1"/>
  <c r="AQ2238" i="1"/>
  <c r="AN2238" i="1"/>
  <c r="AK2238" i="1"/>
  <c r="AH2238" i="1"/>
  <c r="AY2238" i="1"/>
  <c r="BE2238" i="1" s="1"/>
  <c r="AX2238" i="1"/>
  <c r="BD2238" i="1" s="1"/>
  <c r="AD2238" i="1"/>
  <c r="AC2238" i="1"/>
  <c r="AU2238" i="1" s="1"/>
  <c r="AX2237" i="1"/>
  <c r="BD2237" i="1" s="1"/>
  <c r="AT2237" i="1"/>
  <c r="AQ2237" i="1"/>
  <c r="AN2237" i="1"/>
  <c r="AK2237" i="1"/>
  <c r="AH2237" i="1"/>
  <c r="AY2237" i="1"/>
  <c r="BE2237" i="1" s="1"/>
  <c r="AS2236" i="1"/>
  <c r="AR2236" i="1"/>
  <c r="AP2236" i="1"/>
  <c r="AO2236" i="1"/>
  <c r="AM2236" i="1"/>
  <c r="AL2236" i="1"/>
  <c r="AJ2236" i="1"/>
  <c r="AI2236" i="1"/>
  <c r="AG2236" i="1"/>
  <c r="AF2236" i="1"/>
  <c r="AB2236" i="1"/>
  <c r="AA2236" i="1"/>
  <c r="Z2236" i="1"/>
  <c r="Y2236" i="1"/>
  <c r="X2236" i="1"/>
  <c r="W2236" i="1"/>
  <c r="V2236" i="1"/>
  <c r="U2236" i="1"/>
  <c r="AY2235" i="1"/>
  <c r="BE2235" i="1" s="1"/>
  <c r="AT2235" i="1"/>
  <c r="AQ2235" i="1"/>
  <c r="AN2235" i="1"/>
  <c r="AK2235" i="1"/>
  <c r="AH2235" i="1"/>
  <c r="AX2235" i="1"/>
  <c r="BD2235" i="1" s="1"/>
  <c r="AS2234" i="1"/>
  <c r="AR2234" i="1"/>
  <c r="AP2234" i="1"/>
  <c r="AO2234" i="1"/>
  <c r="AM2234" i="1"/>
  <c r="AL2234" i="1"/>
  <c r="AJ2234" i="1"/>
  <c r="AI2234" i="1"/>
  <c r="AG2234" i="1"/>
  <c r="AF2234" i="1"/>
  <c r="AB2234" i="1"/>
  <c r="AA2234" i="1"/>
  <c r="Z2234" i="1"/>
  <c r="Y2234" i="1"/>
  <c r="X2234" i="1"/>
  <c r="W2234" i="1"/>
  <c r="V2234" i="1"/>
  <c r="U2234" i="1"/>
  <c r="AY2233" i="1"/>
  <c r="BE2233" i="1" s="1"/>
  <c r="AT2233" i="1"/>
  <c r="AQ2233" i="1"/>
  <c r="AN2233" i="1"/>
  <c r="AK2233" i="1"/>
  <c r="AH2233" i="1"/>
  <c r="AD2233" i="1"/>
  <c r="AV2233" i="1" s="1"/>
  <c r="AV2232" i="1" s="1"/>
  <c r="AX2233" i="1"/>
  <c r="BD2233" i="1" s="1"/>
  <c r="AS2232" i="1"/>
  <c r="AR2232" i="1"/>
  <c r="AP2232" i="1"/>
  <c r="AO2232" i="1"/>
  <c r="AM2232" i="1"/>
  <c r="AL2232" i="1"/>
  <c r="AJ2232" i="1"/>
  <c r="AI2232" i="1"/>
  <c r="AG2232" i="1"/>
  <c r="AF2232" i="1"/>
  <c r="AD2232" i="1"/>
  <c r="AB2232" i="1"/>
  <c r="AA2232" i="1"/>
  <c r="Z2232" i="1"/>
  <c r="Y2232" i="1"/>
  <c r="X2232" i="1"/>
  <c r="W2232" i="1"/>
  <c r="V2232" i="1"/>
  <c r="U2232" i="1"/>
  <c r="AY2230" i="1"/>
  <c r="BE2230" i="1" s="1"/>
  <c r="AX2230" i="1"/>
  <c r="BD2230" i="1" s="1"/>
  <c r="AT2230" i="1"/>
  <c r="AQ2230" i="1"/>
  <c r="AN2230" i="1"/>
  <c r="AK2230" i="1"/>
  <c r="AH2230" i="1"/>
  <c r="AD2230" i="1"/>
  <c r="AV2230" i="1" s="1"/>
  <c r="AC2230" i="1"/>
  <c r="AU2230" i="1" s="1"/>
  <c r="AY2229" i="1"/>
  <c r="BE2229" i="1" s="1"/>
  <c r="AX2229" i="1"/>
  <c r="BD2229" i="1" s="1"/>
  <c r="AT2229" i="1"/>
  <c r="AQ2229" i="1"/>
  <c r="AN2229" i="1"/>
  <c r="AK2229" i="1"/>
  <c r="AH2229" i="1"/>
  <c r="AD2229" i="1"/>
  <c r="AV2229" i="1" s="1"/>
  <c r="AC2229" i="1"/>
  <c r="AU2229" i="1" s="1"/>
  <c r="AY2228" i="1"/>
  <c r="BE2228" i="1" s="1"/>
  <c r="AX2228" i="1"/>
  <c r="BD2228" i="1" s="1"/>
  <c r="AT2228" i="1"/>
  <c r="AQ2228" i="1"/>
  <c r="AN2228" i="1"/>
  <c r="AK2228" i="1"/>
  <c r="AH2228" i="1"/>
  <c r="AD2228" i="1"/>
  <c r="AV2228" i="1" s="1"/>
  <c r="AC2228" i="1"/>
  <c r="AU2228" i="1" s="1"/>
  <c r="AY2227" i="1"/>
  <c r="BE2227" i="1" s="1"/>
  <c r="AX2227" i="1"/>
  <c r="BD2227" i="1" s="1"/>
  <c r="AT2227" i="1"/>
  <c r="AQ2227" i="1"/>
  <c r="AN2227" i="1"/>
  <c r="AK2227" i="1"/>
  <c r="AH2227" i="1"/>
  <c r="AD2227" i="1"/>
  <c r="AV2227" i="1" s="1"/>
  <c r="AC2227" i="1"/>
  <c r="AU2227" i="1" s="1"/>
  <c r="AY2226" i="1"/>
  <c r="BE2226" i="1" s="1"/>
  <c r="AX2226" i="1"/>
  <c r="BD2226" i="1" s="1"/>
  <c r="AT2226" i="1"/>
  <c r="AQ2226" i="1"/>
  <c r="AN2226" i="1"/>
  <c r="AK2226" i="1"/>
  <c r="AH2226" i="1"/>
  <c r="AD2226" i="1"/>
  <c r="AV2226" i="1" s="1"/>
  <c r="AC2226" i="1"/>
  <c r="AU2226" i="1" s="1"/>
  <c r="AY2225" i="1"/>
  <c r="BE2225" i="1" s="1"/>
  <c r="AX2225" i="1"/>
  <c r="BD2225" i="1" s="1"/>
  <c r="AT2225" i="1"/>
  <c r="AQ2225" i="1"/>
  <c r="AN2225" i="1"/>
  <c r="AK2225" i="1"/>
  <c r="AH2225" i="1"/>
  <c r="AD2225" i="1"/>
  <c r="AV2225" i="1" s="1"/>
  <c r="AC2225" i="1"/>
  <c r="AU2225" i="1" s="1"/>
  <c r="AY2224" i="1"/>
  <c r="BE2224" i="1" s="1"/>
  <c r="AX2224" i="1"/>
  <c r="BD2224" i="1" s="1"/>
  <c r="AT2224" i="1"/>
  <c r="AQ2224" i="1"/>
  <c r="AN2224" i="1"/>
  <c r="AK2224" i="1"/>
  <c r="AH2224" i="1"/>
  <c r="AD2224" i="1"/>
  <c r="AV2224" i="1" s="1"/>
  <c r="AC2224" i="1"/>
  <c r="AU2224" i="1" s="1"/>
  <c r="AY2223" i="1"/>
  <c r="BE2223" i="1" s="1"/>
  <c r="AX2223" i="1"/>
  <c r="BD2223" i="1" s="1"/>
  <c r="AT2223" i="1"/>
  <c r="AQ2223" i="1"/>
  <c r="AN2223" i="1"/>
  <c r="AK2223" i="1"/>
  <c r="AH2223" i="1"/>
  <c r="AD2223" i="1"/>
  <c r="AV2223" i="1" s="1"/>
  <c r="AC2223" i="1"/>
  <c r="AS2222" i="1"/>
  <c r="AS2221" i="1" s="1"/>
  <c r="AR2222" i="1"/>
  <c r="AP2222" i="1"/>
  <c r="AP2221" i="1" s="1"/>
  <c r="AO2222" i="1"/>
  <c r="AM2222" i="1"/>
  <c r="AL2222" i="1"/>
  <c r="AL2221" i="1" s="1"/>
  <c r="AJ2222" i="1"/>
  <c r="AI2222" i="1"/>
  <c r="AG2222" i="1"/>
  <c r="AG2221" i="1" s="1"/>
  <c r="AF2222" i="1"/>
  <c r="AB2222" i="1"/>
  <c r="AB2221" i="1" s="1"/>
  <c r="AA2222" i="1"/>
  <c r="AA2221" i="1" s="1"/>
  <c r="Z2222" i="1"/>
  <c r="Z2221" i="1" s="1"/>
  <c r="Y2222" i="1"/>
  <c r="Y2221" i="1" s="1"/>
  <c r="X2222" i="1"/>
  <c r="X2221" i="1" s="1"/>
  <c r="W2222" i="1"/>
  <c r="W2221" i="1" s="1"/>
  <c r="V2222" i="1"/>
  <c r="V2221" i="1" s="1"/>
  <c r="U2222" i="1"/>
  <c r="U2221" i="1" s="1"/>
  <c r="AJ2221" i="1"/>
  <c r="AT2220" i="1"/>
  <c r="AQ2220" i="1"/>
  <c r="AN2220" i="1"/>
  <c r="AK2220" i="1"/>
  <c r="AH2220" i="1"/>
  <c r="AS2219" i="1"/>
  <c r="AR2219" i="1"/>
  <c r="AP2219" i="1"/>
  <c r="AO2219" i="1"/>
  <c r="AM2219" i="1"/>
  <c r="AL2219" i="1"/>
  <c r="AJ2219" i="1"/>
  <c r="AI2219" i="1"/>
  <c r="AG2219" i="1"/>
  <c r="AF2219" i="1"/>
  <c r="AB2219" i="1"/>
  <c r="AA2219" i="1"/>
  <c r="Z2219" i="1"/>
  <c r="Y2219" i="1"/>
  <c r="X2219" i="1"/>
  <c r="W2219" i="1"/>
  <c r="V2219" i="1"/>
  <c r="U2219" i="1"/>
  <c r="AX2218" i="1"/>
  <c r="BD2218" i="1" s="1"/>
  <c r="AT2218" i="1"/>
  <c r="AQ2218" i="1"/>
  <c r="AN2218" i="1"/>
  <c r="AK2218" i="1"/>
  <c r="AH2218" i="1"/>
  <c r="AY2218" i="1"/>
  <c r="BE2218" i="1" s="1"/>
  <c r="AC2218" i="1"/>
  <c r="AX2217" i="1"/>
  <c r="BD2217" i="1" s="1"/>
  <c r="AT2217" i="1"/>
  <c r="AQ2217" i="1"/>
  <c r="AN2217" i="1"/>
  <c r="AK2217" i="1"/>
  <c r="AH2217" i="1"/>
  <c r="AY2217" i="1"/>
  <c r="BE2217" i="1" s="1"/>
  <c r="AD2217" i="1"/>
  <c r="AC2217" i="1"/>
  <c r="AU2217" i="1" s="1"/>
  <c r="AS2216" i="1"/>
  <c r="AR2216" i="1"/>
  <c r="AP2216" i="1"/>
  <c r="AO2216" i="1"/>
  <c r="AM2216" i="1"/>
  <c r="AL2216" i="1"/>
  <c r="AJ2216" i="1"/>
  <c r="AI2216" i="1"/>
  <c r="AG2216" i="1"/>
  <c r="AF2216" i="1"/>
  <c r="AB2216" i="1"/>
  <c r="AA2216" i="1"/>
  <c r="Z2216" i="1"/>
  <c r="Y2216" i="1"/>
  <c r="X2216" i="1"/>
  <c r="W2216" i="1"/>
  <c r="V2216" i="1"/>
  <c r="U2216" i="1"/>
  <c r="AT2215" i="1"/>
  <c r="AQ2215" i="1"/>
  <c r="AN2215" i="1"/>
  <c r="AK2215" i="1"/>
  <c r="AH2215" i="1"/>
  <c r="AX2215" i="1"/>
  <c r="BD2215" i="1" s="1"/>
  <c r="AT2214" i="1"/>
  <c r="AQ2214" i="1"/>
  <c r="AN2214" i="1"/>
  <c r="AK2214" i="1"/>
  <c r="AH2214" i="1"/>
  <c r="AX2214" i="1"/>
  <c r="BD2214" i="1" s="1"/>
  <c r="AT2213" i="1"/>
  <c r="AQ2213" i="1"/>
  <c r="AN2213" i="1"/>
  <c r="AK2213" i="1"/>
  <c r="AH2213" i="1"/>
  <c r="AX2213" i="1"/>
  <c r="BD2213" i="1" s="1"/>
  <c r="AX2212" i="1"/>
  <c r="BD2212" i="1" s="1"/>
  <c r="AT2212" i="1"/>
  <c r="AQ2212" i="1"/>
  <c r="AN2212" i="1"/>
  <c r="AK2212" i="1"/>
  <c r="AH2212" i="1"/>
  <c r="AD2212" i="1"/>
  <c r="AV2212" i="1" s="1"/>
  <c r="AC2212" i="1"/>
  <c r="AY2212" i="1"/>
  <c r="BE2212" i="1" s="1"/>
  <c r="AY2211" i="1"/>
  <c r="BE2211" i="1" s="1"/>
  <c r="AT2211" i="1"/>
  <c r="AQ2211" i="1"/>
  <c r="AN2211" i="1"/>
  <c r="AK2211" i="1"/>
  <c r="AH2211" i="1"/>
  <c r="AD2211" i="1"/>
  <c r="AV2211" i="1" s="1"/>
  <c r="AX2211" i="1"/>
  <c r="BD2211" i="1" s="1"/>
  <c r="AC2211" i="1"/>
  <c r="AU2211" i="1" s="1"/>
  <c r="AT2210" i="1"/>
  <c r="AQ2210" i="1"/>
  <c r="AN2210" i="1"/>
  <c r="AK2210" i="1"/>
  <c r="AH2210" i="1"/>
  <c r="AD2210" i="1"/>
  <c r="AV2210" i="1" s="1"/>
  <c r="AC2210" i="1"/>
  <c r="AU2210" i="1" s="1"/>
  <c r="AY2210" i="1"/>
  <c r="BE2210" i="1" s="1"/>
  <c r="AX2210" i="1"/>
  <c r="BD2210" i="1" s="1"/>
  <c r="AT2209" i="1"/>
  <c r="AQ2209" i="1"/>
  <c r="AN2209" i="1"/>
  <c r="AK2209" i="1"/>
  <c r="AH2209" i="1"/>
  <c r="AX2209" i="1"/>
  <c r="BD2209" i="1" s="1"/>
  <c r="AS2208" i="1"/>
  <c r="AR2208" i="1"/>
  <c r="AP2208" i="1"/>
  <c r="AO2208" i="1"/>
  <c r="AM2208" i="1"/>
  <c r="AL2208" i="1"/>
  <c r="AJ2208" i="1"/>
  <c r="AI2208" i="1"/>
  <c r="AG2208" i="1"/>
  <c r="AF2208" i="1"/>
  <c r="AB2208" i="1"/>
  <c r="AA2208" i="1"/>
  <c r="Z2208" i="1"/>
  <c r="Y2208" i="1"/>
  <c r="X2208" i="1"/>
  <c r="W2208" i="1"/>
  <c r="V2208" i="1"/>
  <c r="U2208" i="1"/>
  <c r="AY2206" i="1"/>
  <c r="BE2206" i="1" s="1"/>
  <c r="AT2206" i="1"/>
  <c r="AQ2206" i="1"/>
  <c r="AN2206" i="1"/>
  <c r="AK2206" i="1"/>
  <c r="AH2206" i="1"/>
  <c r="AC2206" i="1"/>
  <c r="AX2206" i="1"/>
  <c r="BD2206" i="1" s="1"/>
  <c r="AD2206" i="1"/>
  <c r="AV2206" i="1" s="1"/>
  <c r="AT2205" i="1"/>
  <c r="AQ2205" i="1"/>
  <c r="AN2205" i="1"/>
  <c r="AK2205" i="1"/>
  <c r="AH2205" i="1"/>
  <c r="AD2205" i="1"/>
  <c r="AV2205" i="1" s="1"/>
  <c r="AC2205" i="1"/>
  <c r="AX2205" i="1"/>
  <c r="BD2205" i="1" s="1"/>
  <c r="AY2205" i="1"/>
  <c r="BE2205" i="1" s="1"/>
  <c r="AT2204" i="1"/>
  <c r="AQ2204" i="1"/>
  <c r="AN2204" i="1"/>
  <c r="AK2204" i="1"/>
  <c r="AH2204" i="1"/>
  <c r="AD2204" i="1"/>
  <c r="AV2204" i="1" s="1"/>
  <c r="AX2204" i="1"/>
  <c r="BD2204" i="1" s="1"/>
  <c r="AY2204" i="1"/>
  <c r="BE2204" i="1" s="1"/>
  <c r="AY2203" i="1"/>
  <c r="BE2203" i="1" s="1"/>
  <c r="AT2203" i="1"/>
  <c r="AQ2203" i="1"/>
  <c r="AN2203" i="1"/>
  <c r="AK2203" i="1"/>
  <c r="AH2203" i="1"/>
  <c r="AX2203" i="1"/>
  <c r="BD2203" i="1" s="1"/>
  <c r="AD2203" i="1"/>
  <c r="AV2203" i="1" s="1"/>
  <c r="AT2202" i="1"/>
  <c r="AQ2202" i="1"/>
  <c r="AN2202" i="1"/>
  <c r="AK2202" i="1"/>
  <c r="AH2202" i="1"/>
  <c r="AD2202" i="1"/>
  <c r="AV2202" i="1" s="1"/>
  <c r="AX2202" i="1"/>
  <c r="BD2202" i="1" s="1"/>
  <c r="AY2202" i="1"/>
  <c r="BE2202" i="1" s="1"/>
  <c r="AT2201" i="1"/>
  <c r="AQ2201" i="1"/>
  <c r="AN2201" i="1"/>
  <c r="AK2201" i="1"/>
  <c r="AH2201" i="1"/>
  <c r="AD2201" i="1"/>
  <c r="AV2201" i="1" s="1"/>
  <c r="AX2201" i="1"/>
  <c r="BD2201" i="1" s="1"/>
  <c r="AY2201" i="1"/>
  <c r="BE2201" i="1" s="1"/>
  <c r="AY2200" i="1"/>
  <c r="BE2200" i="1" s="1"/>
  <c r="AT2200" i="1"/>
  <c r="AQ2200" i="1"/>
  <c r="AN2200" i="1"/>
  <c r="AK2200" i="1"/>
  <c r="AH2200" i="1"/>
  <c r="AX2200" i="1"/>
  <c r="BD2200" i="1" s="1"/>
  <c r="AD2200" i="1"/>
  <c r="AV2200" i="1" s="1"/>
  <c r="AT2199" i="1"/>
  <c r="AQ2199" i="1"/>
  <c r="AN2199" i="1"/>
  <c r="AK2199" i="1"/>
  <c r="AH2199" i="1"/>
  <c r="AD2199" i="1"/>
  <c r="AV2199" i="1" s="1"/>
  <c r="AX2199" i="1"/>
  <c r="BD2199" i="1" s="1"/>
  <c r="AY2199" i="1"/>
  <c r="BE2199" i="1" s="1"/>
  <c r="AY2198" i="1"/>
  <c r="BE2198" i="1" s="1"/>
  <c r="AT2198" i="1"/>
  <c r="AQ2198" i="1"/>
  <c r="AN2198" i="1"/>
  <c r="AK2198" i="1"/>
  <c r="AH2198" i="1"/>
  <c r="AD2198" i="1"/>
  <c r="AV2198" i="1" s="1"/>
  <c r="AX2198" i="1"/>
  <c r="BD2198" i="1" s="1"/>
  <c r="AY2197" i="1"/>
  <c r="BE2197" i="1" s="1"/>
  <c r="AT2197" i="1"/>
  <c r="AQ2197" i="1"/>
  <c r="AN2197" i="1"/>
  <c r="AK2197" i="1"/>
  <c r="AH2197" i="1"/>
  <c r="AD2197" i="1"/>
  <c r="AV2197" i="1" s="1"/>
  <c r="AT2196" i="1"/>
  <c r="AQ2196" i="1"/>
  <c r="AN2196" i="1"/>
  <c r="AK2196" i="1"/>
  <c r="AH2196" i="1"/>
  <c r="AY2196" i="1"/>
  <c r="BE2196" i="1" s="1"/>
  <c r="AY2195" i="1"/>
  <c r="BE2195" i="1" s="1"/>
  <c r="AT2195" i="1"/>
  <c r="AQ2195" i="1"/>
  <c r="AN2195" i="1"/>
  <c r="AK2195" i="1"/>
  <c r="AH2195" i="1"/>
  <c r="AX2195" i="1"/>
  <c r="BD2195" i="1" s="1"/>
  <c r="AD2195" i="1"/>
  <c r="AV2195" i="1" s="1"/>
  <c r="AY2194" i="1"/>
  <c r="BE2194" i="1" s="1"/>
  <c r="AT2194" i="1"/>
  <c r="AQ2194" i="1"/>
  <c r="AN2194" i="1"/>
  <c r="AK2194" i="1"/>
  <c r="AH2194" i="1"/>
  <c r="AD2194" i="1"/>
  <c r="AV2194" i="1" s="1"/>
  <c r="AT2193" i="1"/>
  <c r="AQ2193" i="1"/>
  <c r="AN2193" i="1"/>
  <c r="AK2193" i="1"/>
  <c r="AH2193" i="1"/>
  <c r="AY2193" i="1"/>
  <c r="BE2193" i="1" s="1"/>
  <c r="AY2192" i="1"/>
  <c r="BE2192" i="1" s="1"/>
  <c r="AT2192" i="1"/>
  <c r="AQ2192" i="1"/>
  <c r="AN2192" i="1"/>
  <c r="AK2192" i="1"/>
  <c r="AH2192" i="1"/>
  <c r="AX2192" i="1"/>
  <c r="BD2192" i="1" s="1"/>
  <c r="AD2192" i="1"/>
  <c r="AV2192" i="1" s="1"/>
  <c r="AY2191" i="1"/>
  <c r="BE2191" i="1" s="1"/>
  <c r="AT2191" i="1"/>
  <c r="AQ2191" i="1"/>
  <c r="AN2191" i="1"/>
  <c r="AK2191" i="1"/>
  <c r="AH2191" i="1"/>
  <c r="AD2191" i="1"/>
  <c r="AV2191" i="1" s="1"/>
  <c r="AT2190" i="1"/>
  <c r="AQ2190" i="1"/>
  <c r="AN2190" i="1"/>
  <c r="AK2190" i="1"/>
  <c r="AH2190" i="1"/>
  <c r="AY2190" i="1"/>
  <c r="BE2190" i="1" s="1"/>
  <c r="AY2189" i="1"/>
  <c r="BE2189" i="1" s="1"/>
  <c r="AT2189" i="1"/>
  <c r="AQ2189" i="1"/>
  <c r="AN2189" i="1"/>
  <c r="AK2189" i="1"/>
  <c r="AH2189" i="1"/>
  <c r="AX2189" i="1"/>
  <c r="BD2189" i="1" s="1"/>
  <c r="AD2189" i="1"/>
  <c r="AV2189" i="1" s="1"/>
  <c r="AY2188" i="1"/>
  <c r="BE2188" i="1" s="1"/>
  <c r="AT2188" i="1"/>
  <c r="AQ2188" i="1"/>
  <c r="AN2188" i="1"/>
  <c r="AK2188" i="1"/>
  <c r="AH2188" i="1"/>
  <c r="AD2188" i="1"/>
  <c r="AV2188" i="1" s="1"/>
  <c r="AT2187" i="1"/>
  <c r="AQ2187" i="1"/>
  <c r="AN2187" i="1"/>
  <c r="AK2187" i="1"/>
  <c r="AH2187" i="1"/>
  <c r="AY2187" i="1"/>
  <c r="BE2187" i="1" s="1"/>
  <c r="AY2186" i="1"/>
  <c r="BE2186" i="1" s="1"/>
  <c r="AT2186" i="1"/>
  <c r="AQ2186" i="1"/>
  <c r="AN2186" i="1"/>
  <c r="AK2186" i="1"/>
  <c r="AH2186" i="1"/>
  <c r="AX2186" i="1"/>
  <c r="BD2186" i="1" s="1"/>
  <c r="AD2186" i="1"/>
  <c r="AV2186" i="1" s="1"/>
  <c r="AY2185" i="1"/>
  <c r="BE2185" i="1" s="1"/>
  <c r="AT2185" i="1"/>
  <c r="AQ2185" i="1"/>
  <c r="AN2185" i="1"/>
  <c r="AK2185" i="1"/>
  <c r="AH2185" i="1"/>
  <c r="AD2185" i="1"/>
  <c r="AV2185" i="1" s="1"/>
  <c r="AT2184" i="1"/>
  <c r="AQ2184" i="1"/>
  <c r="AN2184" i="1"/>
  <c r="AK2184" i="1"/>
  <c r="AH2184" i="1"/>
  <c r="AY2184" i="1"/>
  <c r="BE2184" i="1" s="1"/>
  <c r="AY2183" i="1"/>
  <c r="BE2183" i="1" s="1"/>
  <c r="AT2183" i="1"/>
  <c r="AQ2183" i="1"/>
  <c r="AN2183" i="1"/>
  <c r="AK2183" i="1"/>
  <c r="AH2183" i="1"/>
  <c r="AX2183" i="1"/>
  <c r="BD2183" i="1" s="1"/>
  <c r="AD2183" i="1"/>
  <c r="AV2183" i="1" s="1"/>
  <c r="AY2182" i="1"/>
  <c r="BE2182" i="1" s="1"/>
  <c r="AT2182" i="1"/>
  <c r="AQ2182" i="1"/>
  <c r="AN2182" i="1"/>
  <c r="AK2182" i="1"/>
  <c r="AH2182" i="1"/>
  <c r="AD2182" i="1"/>
  <c r="AV2182" i="1" s="1"/>
  <c r="AT2181" i="1"/>
  <c r="AQ2181" i="1"/>
  <c r="AN2181" i="1"/>
  <c r="AK2181" i="1"/>
  <c r="AH2181" i="1"/>
  <c r="AY2181" i="1"/>
  <c r="BE2181" i="1" s="1"/>
  <c r="AY2180" i="1"/>
  <c r="BE2180" i="1" s="1"/>
  <c r="AT2180" i="1"/>
  <c r="AQ2180" i="1"/>
  <c r="AN2180" i="1"/>
  <c r="AK2180" i="1"/>
  <c r="AH2180" i="1"/>
  <c r="AX2180" i="1"/>
  <c r="BD2180" i="1" s="1"/>
  <c r="AD2180" i="1"/>
  <c r="AV2180" i="1" s="1"/>
  <c r="AY2179" i="1"/>
  <c r="BE2179" i="1" s="1"/>
  <c r="AT2179" i="1"/>
  <c r="AQ2179" i="1"/>
  <c r="AN2179" i="1"/>
  <c r="AK2179" i="1"/>
  <c r="AH2179" i="1"/>
  <c r="AD2179" i="1"/>
  <c r="AV2179" i="1" s="1"/>
  <c r="AT2178" i="1"/>
  <c r="AQ2178" i="1"/>
  <c r="AN2178" i="1"/>
  <c r="AK2178" i="1"/>
  <c r="AH2178" i="1"/>
  <c r="AY2178" i="1"/>
  <c r="BE2178" i="1" s="1"/>
  <c r="AY2177" i="1"/>
  <c r="BE2177" i="1" s="1"/>
  <c r="AT2177" i="1"/>
  <c r="AQ2177" i="1"/>
  <c r="AN2177" i="1"/>
  <c r="AK2177" i="1"/>
  <c r="AH2177" i="1"/>
  <c r="AX2177" i="1"/>
  <c r="BD2177" i="1" s="1"/>
  <c r="AD2177" i="1"/>
  <c r="AV2177" i="1" s="1"/>
  <c r="AY2176" i="1"/>
  <c r="BE2176" i="1" s="1"/>
  <c r="AT2176" i="1"/>
  <c r="AQ2176" i="1"/>
  <c r="AN2176" i="1"/>
  <c r="AK2176" i="1"/>
  <c r="AH2176" i="1"/>
  <c r="AD2176" i="1"/>
  <c r="AV2176" i="1" s="1"/>
  <c r="AT2175" i="1"/>
  <c r="AQ2175" i="1"/>
  <c r="AN2175" i="1"/>
  <c r="AK2175" i="1"/>
  <c r="AH2175" i="1"/>
  <c r="AY2175" i="1"/>
  <c r="BE2175" i="1" s="1"/>
  <c r="AY2174" i="1"/>
  <c r="BE2174" i="1" s="1"/>
  <c r="AT2174" i="1"/>
  <c r="AQ2174" i="1"/>
  <c r="AN2174" i="1"/>
  <c r="AK2174" i="1"/>
  <c r="AH2174" i="1"/>
  <c r="AX2174" i="1"/>
  <c r="BD2174" i="1" s="1"/>
  <c r="AD2174" i="1"/>
  <c r="AV2174" i="1" s="1"/>
  <c r="AC2174" i="1"/>
  <c r="AY2173" i="1"/>
  <c r="BE2173" i="1" s="1"/>
  <c r="AT2173" i="1"/>
  <c r="AQ2173" i="1"/>
  <c r="AN2173" i="1"/>
  <c r="AK2173" i="1"/>
  <c r="AH2173" i="1"/>
  <c r="AD2173" i="1"/>
  <c r="AV2173" i="1" s="1"/>
  <c r="AT2172" i="1"/>
  <c r="AQ2172" i="1"/>
  <c r="AN2172" i="1"/>
  <c r="AK2172" i="1"/>
  <c r="AH2172" i="1"/>
  <c r="AY2172" i="1"/>
  <c r="BE2172" i="1" s="1"/>
  <c r="AY2171" i="1"/>
  <c r="BE2171" i="1" s="1"/>
  <c r="AT2171" i="1"/>
  <c r="AQ2171" i="1"/>
  <c r="AN2171" i="1"/>
  <c r="AK2171" i="1"/>
  <c r="AH2171" i="1"/>
  <c r="AX2171" i="1"/>
  <c r="BD2171" i="1" s="1"/>
  <c r="AD2171" i="1"/>
  <c r="AV2171" i="1" s="1"/>
  <c r="AC2171" i="1"/>
  <c r="AY2170" i="1"/>
  <c r="BE2170" i="1" s="1"/>
  <c r="AT2170" i="1"/>
  <c r="AQ2170" i="1"/>
  <c r="AN2170" i="1"/>
  <c r="AK2170" i="1"/>
  <c r="AH2170" i="1"/>
  <c r="AD2170" i="1"/>
  <c r="AV2170" i="1" s="1"/>
  <c r="AT2169" i="1"/>
  <c r="AQ2169" i="1"/>
  <c r="AN2169" i="1"/>
  <c r="AK2169" i="1"/>
  <c r="AH2169" i="1"/>
  <c r="AY2169" i="1"/>
  <c r="BE2169" i="1" s="1"/>
  <c r="AY2168" i="1"/>
  <c r="BE2168" i="1" s="1"/>
  <c r="AT2168" i="1"/>
  <c r="AQ2168" i="1"/>
  <c r="AN2168" i="1"/>
  <c r="AK2168" i="1"/>
  <c r="AH2168" i="1"/>
  <c r="AX2168" i="1"/>
  <c r="BD2168" i="1" s="1"/>
  <c r="AD2168" i="1"/>
  <c r="AV2168" i="1" s="1"/>
  <c r="AC2168" i="1"/>
  <c r="AY2167" i="1"/>
  <c r="BE2167" i="1" s="1"/>
  <c r="AT2167" i="1"/>
  <c r="AQ2167" i="1"/>
  <c r="AN2167" i="1"/>
  <c r="AK2167" i="1"/>
  <c r="AH2167" i="1"/>
  <c r="AD2167" i="1"/>
  <c r="AV2167" i="1" s="1"/>
  <c r="AT2166" i="1"/>
  <c r="AQ2166" i="1"/>
  <c r="AN2166" i="1"/>
  <c r="AK2166" i="1"/>
  <c r="AH2166" i="1"/>
  <c r="AY2166" i="1"/>
  <c r="BE2166" i="1" s="1"/>
  <c r="AY2165" i="1"/>
  <c r="BE2165" i="1" s="1"/>
  <c r="AT2165" i="1"/>
  <c r="AQ2165" i="1"/>
  <c r="AN2165" i="1"/>
  <c r="AK2165" i="1"/>
  <c r="AH2165" i="1"/>
  <c r="AX2165" i="1"/>
  <c r="BD2165" i="1" s="1"/>
  <c r="AD2165" i="1"/>
  <c r="AV2165" i="1" s="1"/>
  <c r="AC2165" i="1"/>
  <c r="AY2164" i="1"/>
  <c r="BE2164" i="1" s="1"/>
  <c r="AT2164" i="1"/>
  <c r="AQ2164" i="1"/>
  <c r="AN2164" i="1"/>
  <c r="AK2164" i="1"/>
  <c r="AH2164" i="1"/>
  <c r="AD2164" i="1"/>
  <c r="AV2164" i="1" s="1"/>
  <c r="AT2163" i="1"/>
  <c r="AQ2163" i="1"/>
  <c r="AN2163" i="1"/>
  <c r="AK2163" i="1"/>
  <c r="AH2163" i="1"/>
  <c r="AY2163" i="1"/>
  <c r="BE2163" i="1" s="1"/>
  <c r="AY2162" i="1"/>
  <c r="BE2162" i="1" s="1"/>
  <c r="AT2162" i="1"/>
  <c r="AQ2162" i="1"/>
  <c r="AN2162" i="1"/>
  <c r="AK2162" i="1"/>
  <c r="AH2162" i="1"/>
  <c r="AX2162" i="1"/>
  <c r="BD2162" i="1" s="1"/>
  <c r="AD2162" i="1"/>
  <c r="AV2162" i="1" s="1"/>
  <c r="AC2162" i="1"/>
  <c r="AY2161" i="1"/>
  <c r="BE2161" i="1" s="1"/>
  <c r="AT2161" i="1"/>
  <c r="AQ2161" i="1"/>
  <c r="AN2161" i="1"/>
  <c r="AK2161" i="1"/>
  <c r="AH2161" i="1"/>
  <c r="AD2161" i="1"/>
  <c r="AV2161" i="1" s="1"/>
  <c r="AT2160" i="1"/>
  <c r="AQ2160" i="1"/>
  <c r="AN2160" i="1"/>
  <c r="AK2160" i="1"/>
  <c r="AH2160" i="1"/>
  <c r="AY2159" i="1"/>
  <c r="BE2159" i="1" s="1"/>
  <c r="AT2159" i="1"/>
  <c r="AQ2159" i="1"/>
  <c r="AN2159" i="1"/>
  <c r="AK2159" i="1"/>
  <c r="AH2159" i="1"/>
  <c r="AX2159" i="1"/>
  <c r="BD2159" i="1" s="1"/>
  <c r="AD2159" i="1"/>
  <c r="AV2159" i="1" s="1"/>
  <c r="AC2159" i="1"/>
  <c r="AU2159" i="1" s="1"/>
  <c r="AY2158" i="1"/>
  <c r="BE2158" i="1" s="1"/>
  <c r="AT2158" i="1"/>
  <c r="AQ2158" i="1"/>
  <c r="AN2158" i="1"/>
  <c r="AK2158" i="1"/>
  <c r="AH2158" i="1"/>
  <c r="AD2158" i="1"/>
  <c r="AV2158" i="1" s="1"/>
  <c r="AT2157" i="1"/>
  <c r="AQ2157" i="1"/>
  <c r="AN2157" i="1"/>
  <c r="AK2157" i="1"/>
  <c r="AH2157" i="1"/>
  <c r="AY2156" i="1"/>
  <c r="BE2156" i="1" s="1"/>
  <c r="AT2156" i="1"/>
  <c r="AQ2156" i="1"/>
  <c r="AN2156" i="1"/>
  <c r="AK2156" i="1"/>
  <c r="AH2156" i="1"/>
  <c r="AX2156" i="1"/>
  <c r="BD2156" i="1" s="1"/>
  <c r="AD2156" i="1"/>
  <c r="AV2156" i="1" s="1"/>
  <c r="AC2156" i="1"/>
  <c r="AU2156" i="1" s="1"/>
  <c r="AT2155" i="1"/>
  <c r="AQ2155" i="1"/>
  <c r="AN2155" i="1"/>
  <c r="AK2155" i="1"/>
  <c r="AH2155" i="1"/>
  <c r="AD2155" i="1"/>
  <c r="AV2155" i="1" s="1"/>
  <c r="AY2155" i="1"/>
  <c r="BE2155" i="1" s="1"/>
  <c r="AT2154" i="1"/>
  <c r="AQ2154" i="1"/>
  <c r="AN2154" i="1"/>
  <c r="AK2154" i="1"/>
  <c r="AH2154" i="1"/>
  <c r="AY2153" i="1"/>
  <c r="BE2153" i="1" s="1"/>
  <c r="AT2153" i="1"/>
  <c r="AQ2153" i="1"/>
  <c r="AN2153" i="1"/>
  <c r="AK2153" i="1"/>
  <c r="AH2153" i="1"/>
  <c r="AX2153" i="1"/>
  <c r="BD2153" i="1" s="1"/>
  <c r="AD2153" i="1"/>
  <c r="AV2153" i="1" s="1"/>
  <c r="AC2153" i="1"/>
  <c r="AU2153" i="1" s="1"/>
  <c r="AT2152" i="1"/>
  <c r="AQ2152" i="1"/>
  <c r="AN2152" i="1"/>
  <c r="AK2152" i="1"/>
  <c r="AH2152" i="1"/>
  <c r="AT2151" i="1"/>
  <c r="AQ2151" i="1"/>
  <c r="AN2151" i="1"/>
  <c r="AK2151" i="1"/>
  <c r="AH2151" i="1"/>
  <c r="AY2150" i="1"/>
  <c r="BE2150" i="1" s="1"/>
  <c r="AT2150" i="1"/>
  <c r="AQ2150" i="1"/>
  <c r="AN2150" i="1"/>
  <c r="AK2150" i="1"/>
  <c r="AH2150" i="1"/>
  <c r="AX2150" i="1"/>
  <c r="BD2150" i="1" s="1"/>
  <c r="AD2150" i="1"/>
  <c r="AV2150" i="1" s="1"/>
  <c r="AC2150" i="1"/>
  <c r="AU2150" i="1" s="1"/>
  <c r="AT2149" i="1"/>
  <c r="AQ2149" i="1"/>
  <c r="AN2149" i="1"/>
  <c r="AK2149" i="1"/>
  <c r="AH2149" i="1"/>
  <c r="AD2149" i="1"/>
  <c r="AV2149" i="1" s="1"/>
  <c r="AT2148" i="1"/>
  <c r="AQ2148" i="1"/>
  <c r="AN2148" i="1"/>
  <c r="AK2148" i="1"/>
  <c r="AH2148" i="1"/>
  <c r="AY2147" i="1"/>
  <c r="BE2147" i="1" s="1"/>
  <c r="AT2147" i="1"/>
  <c r="AQ2147" i="1"/>
  <c r="AN2147" i="1"/>
  <c r="AK2147" i="1"/>
  <c r="AH2147" i="1"/>
  <c r="AX2147" i="1"/>
  <c r="BD2147" i="1" s="1"/>
  <c r="AD2147" i="1"/>
  <c r="AV2147" i="1" s="1"/>
  <c r="AC2147" i="1"/>
  <c r="AU2147" i="1" s="1"/>
  <c r="AT2146" i="1"/>
  <c r="AQ2146" i="1"/>
  <c r="AN2146" i="1"/>
  <c r="AK2146" i="1"/>
  <c r="AH2146" i="1"/>
  <c r="AY2145" i="1"/>
  <c r="BE2145" i="1" s="1"/>
  <c r="AT2145" i="1"/>
  <c r="AQ2145" i="1"/>
  <c r="AN2145" i="1"/>
  <c r="AK2145" i="1"/>
  <c r="AH2145" i="1"/>
  <c r="AX2145" i="1"/>
  <c r="BD2145" i="1" s="1"/>
  <c r="AY2144" i="1"/>
  <c r="BE2144" i="1" s="1"/>
  <c r="AT2144" i="1"/>
  <c r="AQ2144" i="1"/>
  <c r="AN2144" i="1"/>
  <c r="AK2144" i="1"/>
  <c r="AH2144" i="1"/>
  <c r="AD2144" i="1"/>
  <c r="AV2144" i="1" s="1"/>
  <c r="AC2144" i="1"/>
  <c r="AX2144" i="1"/>
  <c r="BD2144" i="1" s="1"/>
  <c r="AY2143" i="1"/>
  <c r="BE2143" i="1" s="1"/>
  <c r="AT2143" i="1"/>
  <c r="AQ2143" i="1"/>
  <c r="AN2143" i="1"/>
  <c r="AK2143" i="1"/>
  <c r="AH2143" i="1"/>
  <c r="AX2143" i="1"/>
  <c r="BD2143" i="1" s="1"/>
  <c r="AD2143" i="1"/>
  <c r="AV2143" i="1" s="1"/>
  <c r="AT2142" i="1"/>
  <c r="AQ2142" i="1"/>
  <c r="AN2142" i="1"/>
  <c r="AK2142" i="1"/>
  <c r="AH2142" i="1"/>
  <c r="AC2142" i="1"/>
  <c r="AU2142" i="1" s="1"/>
  <c r="AD2142" i="1"/>
  <c r="AV2142" i="1" s="1"/>
  <c r="AY2142" i="1"/>
  <c r="BE2142" i="1" s="1"/>
  <c r="AT2141" i="1"/>
  <c r="AQ2141" i="1"/>
  <c r="AN2141" i="1"/>
  <c r="AK2141" i="1"/>
  <c r="AH2141" i="1"/>
  <c r="AY2141" i="1"/>
  <c r="BE2141" i="1" s="1"/>
  <c r="AT2140" i="1"/>
  <c r="AQ2140" i="1"/>
  <c r="AN2140" i="1"/>
  <c r="AK2140" i="1"/>
  <c r="AH2140" i="1"/>
  <c r="AY2139" i="1"/>
  <c r="BE2139" i="1" s="1"/>
  <c r="AT2139" i="1"/>
  <c r="AQ2139" i="1"/>
  <c r="AN2139" i="1"/>
  <c r="AK2139" i="1"/>
  <c r="AH2139" i="1"/>
  <c r="AD2139" i="1"/>
  <c r="AV2139" i="1" s="1"/>
  <c r="AX2139" i="1"/>
  <c r="BD2139" i="1" s="1"/>
  <c r="AY2138" i="1"/>
  <c r="BE2138" i="1" s="1"/>
  <c r="AT2138" i="1"/>
  <c r="AQ2138" i="1"/>
  <c r="AN2138" i="1"/>
  <c r="AK2138" i="1"/>
  <c r="AH2138" i="1"/>
  <c r="AD2138" i="1"/>
  <c r="AV2138" i="1" s="1"/>
  <c r="AC2138" i="1"/>
  <c r="AX2138" i="1"/>
  <c r="BD2138" i="1" s="1"/>
  <c r="AY2137" i="1"/>
  <c r="BE2137" i="1" s="1"/>
  <c r="AT2137" i="1"/>
  <c r="AQ2137" i="1"/>
  <c r="AN2137" i="1"/>
  <c r="AK2137" i="1"/>
  <c r="AH2137" i="1"/>
  <c r="AX2137" i="1"/>
  <c r="BD2137" i="1" s="1"/>
  <c r="AD2137" i="1"/>
  <c r="AV2137" i="1" s="1"/>
  <c r="AT2136" i="1"/>
  <c r="AQ2136" i="1"/>
  <c r="AN2136" i="1"/>
  <c r="AK2136" i="1"/>
  <c r="AH2136" i="1"/>
  <c r="AD2136" i="1"/>
  <c r="AV2136" i="1" s="1"/>
  <c r="AC2136" i="1"/>
  <c r="AY2136" i="1"/>
  <c r="BE2136" i="1" s="1"/>
  <c r="AT2135" i="1"/>
  <c r="AQ2135" i="1"/>
  <c r="AN2135" i="1"/>
  <c r="AK2135" i="1"/>
  <c r="AH2135" i="1"/>
  <c r="AT2134" i="1"/>
  <c r="AQ2134" i="1"/>
  <c r="AN2134" i="1"/>
  <c r="AK2134" i="1"/>
  <c r="AH2134" i="1"/>
  <c r="AY2133" i="1"/>
  <c r="BE2133" i="1" s="1"/>
  <c r="AT2133" i="1"/>
  <c r="AQ2133" i="1"/>
  <c r="AN2133" i="1"/>
  <c r="AK2133" i="1"/>
  <c r="AH2133" i="1"/>
  <c r="AD2133" i="1"/>
  <c r="AV2133" i="1" s="1"/>
  <c r="AX2133" i="1"/>
  <c r="BD2133" i="1" s="1"/>
  <c r="AY2132" i="1"/>
  <c r="BE2132" i="1" s="1"/>
  <c r="AT2132" i="1"/>
  <c r="AQ2132" i="1"/>
  <c r="AN2132" i="1"/>
  <c r="AK2132" i="1"/>
  <c r="AH2132" i="1"/>
  <c r="AC2132" i="1"/>
  <c r="AX2132" i="1"/>
  <c r="BD2132" i="1" s="1"/>
  <c r="AD2132" i="1"/>
  <c r="AV2132" i="1" s="1"/>
  <c r="AY2131" i="1"/>
  <c r="BE2131" i="1" s="1"/>
  <c r="AT2131" i="1"/>
  <c r="AQ2131" i="1"/>
  <c r="AN2131" i="1"/>
  <c r="AK2131" i="1"/>
  <c r="AH2131" i="1"/>
  <c r="AX2131" i="1"/>
  <c r="BD2131" i="1" s="1"/>
  <c r="AD2131" i="1"/>
  <c r="AV2131" i="1" s="1"/>
  <c r="AT2130" i="1"/>
  <c r="AQ2130" i="1"/>
  <c r="AN2130" i="1"/>
  <c r="AK2130" i="1"/>
  <c r="AH2130" i="1"/>
  <c r="AT2129" i="1"/>
  <c r="AQ2129" i="1"/>
  <c r="AN2129" i="1"/>
  <c r="AK2129" i="1"/>
  <c r="AH2129" i="1"/>
  <c r="AT2128" i="1"/>
  <c r="AQ2128" i="1"/>
  <c r="AN2128" i="1"/>
  <c r="AK2128" i="1"/>
  <c r="AH2128" i="1"/>
  <c r="AY2127" i="1"/>
  <c r="BE2127" i="1" s="1"/>
  <c r="AT2127" i="1"/>
  <c r="AQ2127" i="1"/>
  <c r="AN2127" i="1"/>
  <c r="AK2127" i="1"/>
  <c r="AH2127" i="1"/>
  <c r="AD2127" i="1"/>
  <c r="AV2127" i="1" s="1"/>
  <c r="AX2127" i="1"/>
  <c r="BD2127" i="1" s="1"/>
  <c r="AT2126" i="1"/>
  <c r="AQ2126" i="1"/>
  <c r="AN2126" i="1"/>
  <c r="AK2126" i="1"/>
  <c r="AH2126" i="1"/>
  <c r="AT2125" i="1"/>
  <c r="AQ2125" i="1"/>
  <c r="AN2125" i="1"/>
  <c r="AK2125" i="1"/>
  <c r="AH2125" i="1"/>
  <c r="AT2124" i="1"/>
  <c r="AQ2124" i="1"/>
  <c r="AN2124" i="1"/>
  <c r="AK2124" i="1"/>
  <c r="AH2124" i="1"/>
  <c r="AY2124" i="1"/>
  <c r="BE2124" i="1" s="1"/>
  <c r="AT2123" i="1"/>
  <c r="AQ2123" i="1"/>
  <c r="AN2123" i="1"/>
  <c r="AK2123" i="1"/>
  <c r="AH2123" i="1"/>
  <c r="AY2123" i="1"/>
  <c r="BE2123" i="1" s="1"/>
  <c r="AT2122" i="1"/>
  <c r="AQ2122" i="1"/>
  <c r="AN2122" i="1"/>
  <c r="AK2122" i="1"/>
  <c r="AH2122" i="1"/>
  <c r="AY2122" i="1"/>
  <c r="BE2122" i="1" s="1"/>
  <c r="AT2121" i="1"/>
  <c r="AQ2121" i="1"/>
  <c r="AN2121" i="1"/>
  <c r="AK2121" i="1"/>
  <c r="AH2121" i="1"/>
  <c r="AT2120" i="1"/>
  <c r="AQ2120" i="1"/>
  <c r="AN2120" i="1"/>
  <c r="AK2120" i="1"/>
  <c r="AH2120" i="1"/>
  <c r="AT2119" i="1"/>
  <c r="AQ2119" i="1"/>
  <c r="AN2119" i="1"/>
  <c r="AK2119" i="1"/>
  <c r="AH2119" i="1"/>
  <c r="AT2118" i="1"/>
  <c r="AQ2118" i="1"/>
  <c r="AN2118" i="1"/>
  <c r="AK2118" i="1"/>
  <c r="AH2118" i="1"/>
  <c r="AY2118" i="1"/>
  <c r="BE2118" i="1" s="1"/>
  <c r="AT2117" i="1"/>
  <c r="AQ2117" i="1"/>
  <c r="AN2117" i="1"/>
  <c r="AK2117" i="1"/>
  <c r="AH2117" i="1"/>
  <c r="AY2117" i="1"/>
  <c r="BE2117" i="1" s="1"/>
  <c r="AT2116" i="1"/>
  <c r="AQ2116" i="1"/>
  <c r="AN2116" i="1"/>
  <c r="AK2116" i="1"/>
  <c r="AH2116" i="1"/>
  <c r="AY2116" i="1"/>
  <c r="BE2116" i="1" s="1"/>
  <c r="AT2115" i="1"/>
  <c r="AQ2115" i="1"/>
  <c r="AN2115" i="1"/>
  <c r="AK2115" i="1"/>
  <c r="AH2115" i="1"/>
  <c r="AT2114" i="1"/>
  <c r="AQ2114" i="1"/>
  <c r="AN2114" i="1"/>
  <c r="AK2114" i="1"/>
  <c r="AH2114" i="1"/>
  <c r="AT2113" i="1"/>
  <c r="AQ2113" i="1"/>
  <c r="AN2113" i="1"/>
  <c r="AK2113" i="1"/>
  <c r="AH2113" i="1"/>
  <c r="AT2112" i="1"/>
  <c r="AQ2112" i="1"/>
  <c r="AN2112" i="1"/>
  <c r="AK2112" i="1"/>
  <c r="AH2112" i="1"/>
  <c r="AY2112" i="1"/>
  <c r="BE2112" i="1" s="1"/>
  <c r="AT2111" i="1"/>
  <c r="AQ2111" i="1"/>
  <c r="AN2111" i="1"/>
  <c r="AK2111" i="1"/>
  <c r="AH2111" i="1"/>
  <c r="AY2111" i="1"/>
  <c r="BE2111" i="1" s="1"/>
  <c r="AT2110" i="1"/>
  <c r="AQ2110" i="1"/>
  <c r="AN2110" i="1"/>
  <c r="AK2110" i="1"/>
  <c r="AH2110" i="1"/>
  <c r="AY2110" i="1"/>
  <c r="BE2110" i="1" s="1"/>
  <c r="AT2109" i="1"/>
  <c r="AQ2109" i="1"/>
  <c r="AN2109" i="1"/>
  <c r="AK2109" i="1"/>
  <c r="AH2109" i="1"/>
  <c r="AT2108" i="1"/>
  <c r="AQ2108" i="1"/>
  <c r="AN2108" i="1"/>
  <c r="AK2108" i="1"/>
  <c r="AH2108" i="1"/>
  <c r="AT2107" i="1"/>
  <c r="AQ2107" i="1"/>
  <c r="AN2107" i="1"/>
  <c r="AK2107" i="1"/>
  <c r="AH2107" i="1"/>
  <c r="AT2106" i="1"/>
  <c r="AQ2106" i="1"/>
  <c r="AN2106" i="1"/>
  <c r="AK2106" i="1"/>
  <c r="AH2106" i="1"/>
  <c r="AY2106" i="1"/>
  <c r="BE2106" i="1" s="1"/>
  <c r="AT2105" i="1"/>
  <c r="AQ2105" i="1"/>
  <c r="AN2105" i="1"/>
  <c r="AK2105" i="1"/>
  <c r="AH2105" i="1"/>
  <c r="AY2105" i="1"/>
  <c r="BE2105" i="1" s="1"/>
  <c r="AT2104" i="1"/>
  <c r="AQ2104" i="1"/>
  <c r="AN2104" i="1"/>
  <c r="AK2104" i="1"/>
  <c r="AH2104" i="1"/>
  <c r="AY2104" i="1"/>
  <c r="BE2104" i="1" s="1"/>
  <c r="AT2103" i="1"/>
  <c r="AQ2103" i="1"/>
  <c r="AN2103" i="1"/>
  <c r="AK2103" i="1"/>
  <c r="AH2103" i="1"/>
  <c r="AT2102" i="1"/>
  <c r="AQ2102" i="1"/>
  <c r="AN2102" i="1"/>
  <c r="AK2102" i="1"/>
  <c r="AH2102" i="1"/>
  <c r="AT2101" i="1"/>
  <c r="AQ2101" i="1"/>
  <c r="AN2101" i="1"/>
  <c r="AK2101" i="1"/>
  <c r="AH2101" i="1"/>
  <c r="AT2100" i="1"/>
  <c r="AQ2100" i="1"/>
  <c r="AN2100" i="1"/>
  <c r="AK2100" i="1"/>
  <c r="AH2100" i="1"/>
  <c r="AY2100" i="1"/>
  <c r="BE2100" i="1" s="1"/>
  <c r="AT2099" i="1"/>
  <c r="AQ2099" i="1"/>
  <c r="AN2099" i="1"/>
  <c r="AK2099" i="1"/>
  <c r="AH2099" i="1"/>
  <c r="AY2099" i="1"/>
  <c r="BE2099" i="1" s="1"/>
  <c r="AT2098" i="1"/>
  <c r="AQ2098" i="1"/>
  <c r="AN2098" i="1"/>
  <c r="AK2098" i="1"/>
  <c r="AH2098" i="1"/>
  <c r="AY2098" i="1"/>
  <c r="BE2098" i="1" s="1"/>
  <c r="AT2097" i="1"/>
  <c r="AQ2097" i="1"/>
  <c r="AN2097" i="1"/>
  <c r="AK2097" i="1"/>
  <c r="AH2097" i="1"/>
  <c r="AT2096" i="1"/>
  <c r="AQ2096" i="1"/>
  <c r="AN2096" i="1"/>
  <c r="AK2096" i="1"/>
  <c r="AH2096" i="1"/>
  <c r="AT2095" i="1"/>
  <c r="AQ2095" i="1"/>
  <c r="AN2095" i="1"/>
  <c r="AK2095" i="1"/>
  <c r="AH2095" i="1"/>
  <c r="AT2094" i="1"/>
  <c r="AQ2094" i="1"/>
  <c r="AN2094" i="1"/>
  <c r="AK2094" i="1"/>
  <c r="AH2094" i="1"/>
  <c r="AY2094" i="1"/>
  <c r="BE2094" i="1" s="1"/>
  <c r="AT2093" i="1"/>
  <c r="AQ2093" i="1"/>
  <c r="AN2093" i="1"/>
  <c r="AK2093" i="1"/>
  <c r="AH2093" i="1"/>
  <c r="AY2093" i="1"/>
  <c r="BE2093" i="1" s="1"/>
  <c r="AT2092" i="1"/>
  <c r="AQ2092" i="1"/>
  <c r="AN2092" i="1"/>
  <c r="AK2092" i="1"/>
  <c r="AH2092" i="1"/>
  <c r="AY2092" i="1"/>
  <c r="BE2092" i="1" s="1"/>
  <c r="AT2091" i="1"/>
  <c r="AQ2091" i="1"/>
  <c r="AN2091" i="1"/>
  <c r="AK2091" i="1"/>
  <c r="AH2091" i="1"/>
  <c r="AT2090" i="1"/>
  <c r="AQ2090" i="1"/>
  <c r="AN2090" i="1"/>
  <c r="AK2090" i="1"/>
  <c r="AH2090" i="1"/>
  <c r="AT2089" i="1"/>
  <c r="AQ2089" i="1"/>
  <c r="AN2089" i="1"/>
  <c r="AK2089" i="1"/>
  <c r="AH2089" i="1"/>
  <c r="AS2088" i="1"/>
  <c r="AS2087" i="1" s="1"/>
  <c r="AR2088" i="1"/>
  <c r="AR2087" i="1" s="1"/>
  <c r="AP2088" i="1"/>
  <c r="AP2087" i="1" s="1"/>
  <c r="AO2088" i="1"/>
  <c r="AO2087" i="1" s="1"/>
  <c r="AM2088" i="1"/>
  <c r="AM2087" i="1" s="1"/>
  <c r="AL2088" i="1"/>
  <c r="AJ2088" i="1"/>
  <c r="AJ2087" i="1" s="1"/>
  <c r="AI2088" i="1"/>
  <c r="AG2088" i="1"/>
  <c r="AG2087" i="1" s="1"/>
  <c r="AF2088" i="1"/>
  <c r="AF2087" i="1" s="1"/>
  <c r="AB2088" i="1"/>
  <c r="AB2087" i="1" s="1"/>
  <c r="AA2088" i="1"/>
  <c r="AA2087" i="1" s="1"/>
  <c r="Z2088" i="1"/>
  <c r="Z2087" i="1" s="1"/>
  <c r="Y2088" i="1"/>
  <c r="Y2087" i="1" s="1"/>
  <c r="X2088" i="1"/>
  <c r="X2087" i="1" s="1"/>
  <c r="W2088" i="1"/>
  <c r="W2087" i="1" s="1"/>
  <c r="V2088" i="1"/>
  <c r="V2087" i="1" s="1"/>
  <c r="U2088" i="1"/>
  <c r="U2087" i="1" s="1"/>
  <c r="AT2086" i="1"/>
  <c r="AQ2086" i="1"/>
  <c r="AN2086" i="1"/>
  <c r="AK2086" i="1"/>
  <c r="AH2086" i="1"/>
  <c r="AC2086" i="1"/>
  <c r="AD2086" i="1"/>
  <c r="AV2086" i="1" s="1"/>
  <c r="AT2085" i="1"/>
  <c r="AQ2085" i="1"/>
  <c r="AN2085" i="1"/>
  <c r="AK2085" i="1"/>
  <c r="AH2085" i="1"/>
  <c r="AD2085" i="1"/>
  <c r="AV2085" i="1" s="1"/>
  <c r="AC2085" i="1"/>
  <c r="AT2084" i="1"/>
  <c r="AQ2084" i="1"/>
  <c r="AN2084" i="1"/>
  <c r="AK2084" i="1"/>
  <c r="AH2084" i="1"/>
  <c r="AC2084" i="1"/>
  <c r="AU2084" i="1" s="1"/>
  <c r="AD2084" i="1"/>
  <c r="AV2084" i="1" s="1"/>
  <c r="AT2083" i="1"/>
  <c r="AQ2083" i="1"/>
  <c r="AN2083" i="1"/>
  <c r="AK2083" i="1"/>
  <c r="AH2083" i="1"/>
  <c r="AC2083" i="1"/>
  <c r="AU2083" i="1" s="1"/>
  <c r="AD2083" i="1"/>
  <c r="AV2083" i="1" s="1"/>
  <c r="AT2082" i="1"/>
  <c r="AQ2082" i="1"/>
  <c r="AN2082" i="1"/>
  <c r="AK2082" i="1"/>
  <c r="AH2082" i="1"/>
  <c r="AC2082" i="1"/>
  <c r="AD2082" i="1"/>
  <c r="AV2082" i="1" s="1"/>
  <c r="AT2081" i="1"/>
  <c r="AQ2081" i="1"/>
  <c r="AN2081" i="1"/>
  <c r="AK2081" i="1"/>
  <c r="AH2081" i="1"/>
  <c r="AC2081" i="1"/>
  <c r="AD2081" i="1"/>
  <c r="AV2081" i="1" s="1"/>
  <c r="AT2080" i="1"/>
  <c r="AQ2080" i="1"/>
  <c r="AN2080" i="1"/>
  <c r="AK2080" i="1"/>
  <c r="AH2080" i="1"/>
  <c r="AC2080" i="1"/>
  <c r="AU2080" i="1" s="1"/>
  <c r="AT2079" i="1"/>
  <c r="AQ2079" i="1"/>
  <c r="AN2079" i="1"/>
  <c r="AK2079" i="1"/>
  <c r="AH2079" i="1"/>
  <c r="AD2079" i="1"/>
  <c r="AV2079" i="1" s="1"/>
  <c r="AC2079" i="1"/>
  <c r="AT2078" i="1"/>
  <c r="AQ2078" i="1"/>
  <c r="AN2078" i="1"/>
  <c r="AK2078" i="1"/>
  <c r="AH2078" i="1"/>
  <c r="AC2078" i="1"/>
  <c r="AU2078" i="1" s="1"/>
  <c r="AD2078" i="1"/>
  <c r="AV2078" i="1" s="1"/>
  <c r="AT2077" i="1"/>
  <c r="AQ2077" i="1"/>
  <c r="AN2077" i="1"/>
  <c r="AK2077" i="1"/>
  <c r="AH2077" i="1"/>
  <c r="AD2077" i="1"/>
  <c r="AV2077" i="1" s="1"/>
  <c r="AT2076" i="1"/>
  <c r="AQ2076" i="1"/>
  <c r="AN2076" i="1"/>
  <c r="AK2076" i="1"/>
  <c r="AH2076" i="1"/>
  <c r="AD2076" i="1"/>
  <c r="AV2076" i="1" s="1"/>
  <c r="AS2075" i="1"/>
  <c r="AR2075" i="1"/>
  <c r="AP2075" i="1"/>
  <c r="AO2075" i="1"/>
  <c r="AM2075" i="1"/>
  <c r="AL2075" i="1"/>
  <c r="AJ2075" i="1"/>
  <c r="AI2075" i="1"/>
  <c r="AG2075" i="1"/>
  <c r="AF2075" i="1"/>
  <c r="AB2075" i="1"/>
  <c r="AA2075" i="1"/>
  <c r="Z2075" i="1"/>
  <c r="Y2075" i="1"/>
  <c r="X2075" i="1"/>
  <c r="W2075" i="1"/>
  <c r="V2075" i="1"/>
  <c r="U2075" i="1"/>
  <c r="AT2074" i="1"/>
  <c r="AQ2074" i="1"/>
  <c r="AN2074" i="1"/>
  <c r="AK2074" i="1"/>
  <c r="AH2074" i="1"/>
  <c r="AY2074" i="1"/>
  <c r="BE2074" i="1" s="1"/>
  <c r="AX2074" i="1"/>
  <c r="BD2074" i="1" s="1"/>
  <c r="AD2074" i="1"/>
  <c r="AV2074" i="1" s="1"/>
  <c r="AT2073" i="1"/>
  <c r="AQ2073" i="1"/>
  <c r="AN2073" i="1"/>
  <c r="AK2073" i="1"/>
  <c r="AH2073" i="1"/>
  <c r="AY2073" i="1"/>
  <c r="BE2073" i="1" s="1"/>
  <c r="AX2073" i="1"/>
  <c r="BD2073" i="1" s="1"/>
  <c r="AD2073" i="1"/>
  <c r="AV2073" i="1" s="1"/>
  <c r="AT2072" i="1"/>
  <c r="AQ2072" i="1"/>
  <c r="AN2072" i="1"/>
  <c r="AK2072" i="1"/>
  <c r="AH2072" i="1"/>
  <c r="AY2072" i="1"/>
  <c r="BE2072" i="1" s="1"/>
  <c r="AX2072" i="1"/>
  <c r="BD2072" i="1" s="1"/>
  <c r="AS2071" i="1"/>
  <c r="AR2071" i="1"/>
  <c r="AP2071" i="1"/>
  <c r="AO2071" i="1"/>
  <c r="AM2071" i="1"/>
  <c r="AL2071" i="1"/>
  <c r="AJ2071" i="1"/>
  <c r="AI2071" i="1"/>
  <c r="AG2071" i="1"/>
  <c r="AF2071" i="1"/>
  <c r="AB2071" i="1"/>
  <c r="AA2071" i="1"/>
  <c r="Z2071" i="1"/>
  <c r="Y2071" i="1"/>
  <c r="X2071" i="1"/>
  <c r="W2071" i="1"/>
  <c r="V2071" i="1"/>
  <c r="U2071" i="1"/>
  <c r="AX2069" i="1"/>
  <c r="BD2069" i="1" s="1"/>
  <c r="AT2069" i="1"/>
  <c r="AQ2069" i="1"/>
  <c r="AN2069" i="1"/>
  <c r="AK2069" i="1"/>
  <c r="AH2069" i="1"/>
  <c r="AY2069" i="1"/>
  <c r="BE2069" i="1" s="1"/>
  <c r="AC2069" i="1"/>
  <c r="AU2069" i="1" s="1"/>
  <c r="AT2068" i="1"/>
  <c r="AQ2068" i="1"/>
  <c r="AN2068" i="1"/>
  <c r="AK2068" i="1"/>
  <c r="AH2068" i="1"/>
  <c r="AD2068" i="1"/>
  <c r="AV2068" i="1" s="1"/>
  <c r="AY2068" i="1"/>
  <c r="BE2068" i="1" s="1"/>
  <c r="AX2068" i="1"/>
  <c r="BD2068" i="1" s="1"/>
  <c r="AC2068" i="1"/>
  <c r="AU2068" i="1" s="1"/>
  <c r="AX2067" i="1"/>
  <c r="BD2067" i="1" s="1"/>
  <c r="AT2067" i="1"/>
  <c r="AQ2067" i="1"/>
  <c r="AN2067" i="1"/>
  <c r="AK2067" i="1"/>
  <c r="AH2067" i="1"/>
  <c r="AY2067" i="1"/>
  <c r="BE2067" i="1" s="1"/>
  <c r="AC2067" i="1"/>
  <c r="AU2067" i="1" s="1"/>
  <c r="AT2066" i="1"/>
  <c r="AQ2066" i="1"/>
  <c r="AN2066" i="1"/>
  <c r="AK2066" i="1"/>
  <c r="AH2066" i="1"/>
  <c r="AD2066" i="1"/>
  <c r="AV2066" i="1" s="1"/>
  <c r="AY2066" i="1"/>
  <c r="BE2066" i="1" s="1"/>
  <c r="AX2066" i="1"/>
  <c r="BD2066" i="1" s="1"/>
  <c r="AC2066" i="1"/>
  <c r="AU2066" i="1" s="1"/>
  <c r="AX2065" i="1"/>
  <c r="BD2065" i="1" s="1"/>
  <c r="AT2065" i="1"/>
  <c r="AQ2065" i="1"/>
  <c r="AN2065" i="1"/>
  <c r="AK2065" i="1"/>
  <c r="AH2065" i="1"/>
  <c r="AY2065" i="1"/>
  <c r="BE2065" i="1" s="1"/>
  <c r="AC2065" i="1"/>
  <c r="AU2065" i="1" s="1"/>
  <c r="AD2065" i="1"/>
  <c r="AS2064" i="1"/>
  <c r="AR2064" i="1"/>
  <c r="AP2064" i="1"/>
  <c r="AO2064" i="1"/>
  <c r="AM2064" i="1"/>
  <c r="AL2064" i="1"/>
  <c r="AJ2064" i="1"/>
  <c r="AI2064" i="1"/>
  <c r="AG2064" i="1"/>
  <c r="AF2064" i="1"/>
  <c r="AB2064" i="1"/>
  <c r="AA2064" i="1"/>
  <c r="Z2064" i="1"/>
  <c r="Y2064" i="1"/>
  <c r="X2064" i="1"/>
  <c r="W2064" i="1"/>
  <c r="V2064" i="1"/>
  <c r="U2064" i="1"/>
  <c r="AT2063" i="1"/>
  <c r="AQ2063" i="1"/>
  <c r="AN2063" i="1"/>
  <c r="AK2063" i="1"/>
  <c r="AH2063" i="1"/>
  <c r="AY2062" i="1"/>
  <c r="BE2062" i="1" s="1"/>
  <c r="AT2062" i="1"/>
  <c r="AQ2062" i="1"/>
  <c r="AN2062" i="1"/>
  <c r="AK2062" i="1"/>
  <c r="AH2062" i="1"/>
  <c r="AD2062" i="1"/>
  <c r="AV2062" i="1" s="1"/>
  <c r="AT2061" i="1"/>
  <c r="AQ2061" i="1"/>
  <c r="AN2061" i="1"/>
  <c r="AK2061" i="1"/>
  <c r="AH2061" i="1"/>
  <c r="AT2060" i="1"/>
  <c r="AQ2060" i="1"/>
  <c r="AN2060" i="1"/>
  <c r="AK2060" i="1"/>
  <c r="AH2060" i="1"/>
  <c r="AY2059" i="1"/>
  <c r="BE2059" i="1" s="1"/>
  <c r="AT2059" i="1"/>
  <c r="AQ2059" i="1"/>
  <c r="AN2059" i="1"/>
  <c r="AK2059" i="1"/>
  <c r="AH2059" i="1"/>
  <c r="AD2059" i="1"/>
  <c r="AV2059" i="1" s="1"/>
  <c r="AT2058" i="1"/>
  <c r="AQ2058" i="1"/>
  <c r="AN2058" i="1"/>
  <c r="AK2058" i="1"/>
  <c r="AH2058" i="1"/>
  <c r="AT2057" i="1"/>
  <c r="AQ2057" i="1"/>
  <c r="AN2057" i="1"/>
  <c r="AK2057" i="1"/>
  <c r="AH2057" i="1"/>
  <c r="AY2056" i="1"/>
  <c r="BE2056" i="1" s="1"/>
  <c r="AT2056" i="1"/>
  <c r="AQ2056" i="1"/>
  <c r="AN2056" i="1"/>
  <c r="AK2056" i="1"/>
  <c r="AH2056" i="1"/>
  <c r="AD2056" i="1"/>
  <c r="AV2056" i="1" s="1"/>
  <c r="AT2055" i="1"/>
  <c r="AQ2055" i="1"/>
  <c r="AN2055" i="1"/>
  <c r="AK2055" i="1"/>
  <c r="AH2055" i="1"/>
  <c r="AT2054" i="1"/>
  <c r="AQ2054" i="1"/>
  <c r="AN2054" i="1"/>
  <c r="AK2054" i="1"/>
  <c r="AH2054" i="1"/>
  <c r="AY2053" i="1"/>
  <c r="BE2053" i="1" s="1"/>
  <c r="AT2053" i="1"/>
  <c r="AQ2053" i="1"/>
  <c r="AN2053" i="1"/>
  <c r="AK2053" i="1"/>
  <c r="AH2053" i="1"/>
  <c r="AD2053" i="1"/>
  <c r="AV2053" i="1" s="1"/>
  <c r="AT2052" i="1"/>
  <c r="AQ2052" i="1"/>
  <c r="AN2052" i="1"/>
  <c r="AK2052" i="1"/>
  <c r="AH2052" i="1"/>
  <c r="AT2051" i="1"/>
  <c r="AQ2051" i="1"/>
  <c r="AN2051" i="1"/>
  <c r="AK2051" i="1"/>
  <c r="AH2051" i="1"/>
  <c r="AY2050" i="1"/>
  <c r="BE2050" i="1" s="1"/>
  <c r="AT2050" i="1"/>
  <c r="AQ2050" i="1"/>
  <c r="AN2050" i="1"/>
  <c r="AK2050" i="1"/>
  <c r="AH2050" i="1"/>
  <c r="AD2050" i="1"/>
  <c r="AV2050" i="1" s="1"/>
  <c r="AT2049" i="1"/>
  <c r="AQ2049" i="1"/>
  <c r="AN2049" i="1"/>
  <c r="AK2049" i="1"/>
  <c r="AH2049" i="1"/>
  <c r="AT2048" i="1"/>
  <c r="AQ2048" i="1"/>
  <c r="AN2048" i="1"/>
  <c r="AK2048" i="1"/>
  <c r="AH2048" i="1"/>
  <c r="AY2047" i="1"/>
  <c r="BE2047" i="1" s="1"/>
  <c r="AT2047" i="1"/>
  <c r="AQ2047" i="1"/>
  <c r="AN2047" i="1"/>
  <c r="AK2047" i="1"/>
  <c r="AH2047" i="1"/>
  <c r="AD2047" i="1"/>
  <c r="AV2047" i="1" s="1"/>
  <c r="AT2046" i="1"/>
  <c r="AQ2046" i="1"/>
  <c r="AN2046" i="1"/>
  <c r="AK2046" i="1"/>
  <c r="AH2046" i="1"/>
  <c r="AT2045" i="1"/>
  <c r="AQ2045" i="1"/>
  <c r="AN2045" i="1"/>
  <c r="AK2045" i="1"/>
  <c r="AH2045" i="1"/>
  <c r="AT2044" i="1"/>
  <c r="AQ2044" i="1"/>
  <c r="AN2044" i="1"/>
  <c r="AK2044" i="1"/>
  <c r="AH2044" i="1"/>
  <c r="AY2044" i="1"/>
  <c r="BE2044" i="1" s="1"/>
  <c r="AD2044" i="1"/>
  <c r="AV2044" i="1" s="1"/>
  <c r="AT2043" i="1"/>
  <c r="AQ2043" i="1"/>
  <c r="AN2043" i="1"/>
  <c r="AK2043" i="1"/>
  <c r="AH2043" i="1"/>
  <c r="AT2042" i="1"/>
  <c r="AQ2042" i="1"/>
  <c r="AN2042" i="1"/>
  <c r="AK2042" i="1"/>
  <c r="AH2042" i="1"/>
  <c r="AT2041" i="1"/>
  <c r="AQ2041" i="1"/>
  <c r="AN2041" i="1"/>
  <c r="AK2041" i="1"/>
  <c r="AH2041" i="1"/>
  <c r="AY2041" i="1"/>
  <c r="BE2041" i="1" s="1"/>
  <c r="AD2041" i="1"/>
  <c r="AV2041" i="1" s="1"/>
  <c r="AT2040" i="1"/>
  <c r="AQ2040" i="1"/>
  <c r="AN2040" i="1"/>
  <c r="AK2040" i="1"/>
  <c r="AH2040" i="1"/>
  <c r="AT2039" i="1"/>
  <c r="AQ2039" i="1"/>
  <c r="AN2039" i="1"/>
  <c r="AK2039" i="1"/>
  <c r="AH2039" i="1"/>
  <c r="AT2038" i="1"/>
  <c r="AQ2038" i="1"/>
  <c r="AN2038" i="1"/>
  <c r="AK2038" i="1"/>
  <c r="AH2038" i="1"/>
  <c r="AY2038" i="1"/>
  <c r="BE2038" i="1" s="1"/>
  <c r="AD2038" i="1"/>
  <c r="AV2038" i="1" s="1"/>
  <c r="AT2037" i="1"/>
  <c r="AQ2037" i="1"/>
  <c r="AN2037" i="1"/>
  <c r="AK2037" i="1"/>
  <c r="AH2037" i="1"/>
  <c r="AT2036" i="1"/>
  <c r="AQ2036" i="1"/>
  <c r="AN2036" i="1"/>
  <c r="AK2036" i="1"/>
  <c r="AH2036" i="1"/>
  <c r="AT2035" i="1"/>
  <c r="AQ2035" i="1"/>
  <c r="AN2035" i="1"/>
  <c r="AK2035" i="1"/>
  <c r="AH2035" i="1"/>
  <c r="AY2035" i="1"/>
  <c r="BE2035" i="1" s="1"/>
  <c r="AD2035" i="1"/>
  <c r="AV2035" i="1" s="1"/>
  <c r="AT2034" i="1"/>
  <c r="AQ2034" i="1"/>
  <c r="AN2034" i="1"/>
  <c r="AK2034" i="1"/>
  <c r="AH2034" i="1"/>
  <c r="AT2033" i="1"/>
  <c r="AQ2033" i="1"/>
  <c r="AN2033" i="1"/>
  <c r="AK2033" i="1"/>
  <c r="AH2033" i="1"/>
  <c r="AT2032" i="1"/>
  <c r="AQ2032" i="1"/>
  <c r="AN2032" i="1"/>
  <c r="AK2032" i="1"/>
  <c r="AH2032" i="1"/>
  <c r="AY2032" i="1"/>
  <c r="BE2032" i="1" s="1"/>
  <c r="AD2032" i="1"/>
  <c r="AV2032" i="1" s="1"/>
  <c r="AT2031" i="1"/>
  <c r="AQ2031" i="1"/>
  <c r="AN2031" i="1"/>
  <c r="AK2031" i="1"/>
  <c r="AH2031" i="1"/>
  <c r="AT2030" i="1"/>
  <c r="AQ2030" i="1"/>
  <c r="AN2030" i="1"/>
  <c r="AK2030" i="1"/>
  <c r="AH2030" i="1"/>
  <c r="AT2029" i="1"/>
  <c r="AQ2029" i="1"/>
  <c r="AN2029" i="1"/>
  <c r="AK2029" i="1"/>
  <c r="AH2029" i="1"/>
  <c r="AY2029" i="1"/>
  <c r="BE2029" i="1" s="1"/>
  <c r="AS2028" i="1"/>
  <c r="AR2028" i="1"/>
  <c r="AP2028" i="1"/>
  <c r="AO2028" i="1"/>
  <c r="AM2028" i="1"/>
  <c r="AL2028" i="1"/>
  <c r="AJ2028" i="1"/>
  <c r="AI2028" i="1"/>
  <c r="AG2028" i="1"/>
  <c r="AF2028" i="1"/>
  <c r="AB2028" i="1"/>
  <c r="AA2028" i="1"/>
  <c r="Z2028" i="1"/>
  <c r="Y2028" i="1"/>
  <c r="X2028" i="1"/>
  <c r="W2028" i="1"/>
  <c r="V2028" i="1"/>
  <c r="U2028" i="1"/>
  <c r="AT2027" i="1"/>
  <c r="AQ2027" i="1"/>
  <c r="AN2027" i="1"/>
  <c r="AK2027" i="1"/>
  <c r="AH2027" i="1"/>
  <c r="AD2027" i="1"/>
  <c r="AV2027" i="1" s="1"/>
  <c r="AY2027" i="1"/>
  <c r="BE2027" i="1" s="1"/>
  <c r="AX2027" i="1"/>
  <c r="BD2027" i="1" s="1"/>
  <c r="AC2027" i="1"/>
  <c r="AT2026" i="1"/>
  <c r="AQ2026" i="1"/>
  <c r="AN2026" i="1"/>
  <c r="AK2026" i="1"/>
  <c r="AH2026" i="1"/>
  <c r="AD2026" i="1"/>
  <c r="AV2026" i="1" s="1"/>
  <c r="AY2026" i="1"/>
  <c r="BE2026" i="1" s="1"/>
  <c r="AX2026" i="1"/>
  <c r="BD2026" i="1" s="1"/>
  <c r="AC2026" i="1"/>
  <c r="AU2026" i="1" s="1"/>
  <c r="AT2025" i="1"/>
  <c r="AQ2025" i="1"/>
  <c r="AN2025" i="1"/>
  <c r="AK2025" i="1"/>
  <c r="AH2025" i="1"/>
  <c r="AD2025" i="1"/>
  <c r="AV2025" i="1" s="1"/>
  <c r="AY2025" i="1"/>
  <c r="BE2025" i="1" s="1"/>
  <c r="AX2025" i="1"/>
  <c r="BD2025" i="1" s="1"/>
  <c r="AC2025" i="1"/>
  <c r="AU2025" i="1" s="1"/>
  <c r="AX2024" i="1"/>
  <c r="BD2024" i="1" s="1"/>
  <c r="AT2024" i="1"/>
  <c r="AQ2024" i="1"/>
  <c r="AN2024" i="1"/>
  <c r="AK2024" i="1"/>
  <c r="AH2024" i="1"/>
  <c r="AD2024" i="1"/>
  <c r="AY2024" i="1"/>
  <c r="BE2024" i="1" s="1"/>
  <c r="AC2024" i="1"/>
  <c r="AU2024" i="1" s="1"/>
  <c r="AT2023" i="1"/>
  <c r="AQ2023" i="1"/>
  <c r="AN2023" i="1"/>
  <c r="AK2023" i="1"/>
  <c r="AH2023" i="1"/>
  <c r="AD2023" i="1"/>
  <c r="AV2023" i="1" s="1"/>
  <c r="AY2023" i="1"/>
  <c r="BE2023" i="1" s="1"/>
  <c r="AX2023" i="1"/>
  <c r="BD2023" i="1" s="1"/>
  <c r="AC2023" i="1"/>
  <c r="AU2023" i="1" s="1"/>
  <c r="AX2022" i="1"/>
  <c r="BD2022" i="1" s="1"/>
  <c r="AT2022" i="1"/>
  <c r="AQ2022" i="1"/>
  <c r="AN2022" i="1"/>
  <c r="AK2022" i="1"/>
  <c r="AH2022" i="1"/>
  <c r="AD2022" i="1"/>
  <c r="AV2022" i="1" s="1"/>
  <c r="AY2022" i="1"/>
  <c r="BE2022" i="1" s="1"/>
  <c r="AC2022" i="1"/>
  <c r="AU2022" i="1" s="1"/>
  <c r="AX2021" i="1"/>
  <c r="BD2021" i="1" s="1"/>
  <c r="AT2021" i="1"/>
  <c r="AQ2021" i="1"/>
  <c r="AN2021" i="1"/>
  <c r="AK2021" i="1"/>
  <c r="AH2021" i="1"/>
  <c r="AD2021" i="1"/>
  <c r="AV2021" i="1" s="1"/>
  <c r="AY2021" i="1"/>
  <c r="BE2021" i="1" s="1"/>
  <c r="AC2021" i="1"/>
  <c r="AU2021" i="1" s="1"/>
  <c r="AX2020" i="1"/>
  <c r="BD2020" i="1" s="1"/>
  <c r="AT2020" i="1"/>
  <c r="AQ2020" i="1"/>
  <c r="AN2020" i="1"/>
  <c r="AK2020" i="1"/>
  <c r="AH2020" i="1"/>
  <c r="AD2020" i="1"/>
  <c r="AV2020" i="1" s="1"/>
  <c r="AY2020" i="1"/>
  <c r="BE2020" i="1" s="1"/>
  <c r="AC2020" i="1"/>
  <c r="AU2020" i="1" s="1"/>
  <c r="AX2019" i="1"/>
  <c r="BD2019" i="1" s="1"/>
  <c r="AT2019" i="1"/>
  <c r="AQ2019" i="1"/>
  <c r="AN2019" i="1"/>
  <c r="AK2019" i="1"/>
  <c r="AH2019" i="1"/>
  <c r="AD2019" i="1"/>
  <c r="AV2019" i="1" s="1"/>
  <c r="AY2019" i="1"/>
  <c r="BE2019" i="1" s="1"/>
  <c r="AC2019" i="1"/>
  <c r="AU2019" i="1" s="1"/>
  <c r="AX2018" i="1"/>
  <c r="BD2018" i="1" s="1"/>
  <c r="AT2018" i="1"/>
  <c r="AQ2018" i="1"/>
  <c r="AN2018" i="1"/>
  <c r="AK2018" i="1"/>
  <c r="AH2018" i="1"/>
  <c r="AD2018" i="1"/>
  <c r="AV2018" i="1" s="1"/>
  <c r="AY2018" i="1"/>
  <c r="BE2018" i="1" s="1"/>
  <c r="AC2018" i="1"/>
  <c r="AU2018" i="1" s="1"/>
  <c r="AT2017" i="1"/>
  <c r="AQ2017" i="1"/>
  <c r="AN2017" i="1"/>
  <c r="AK2017" i="1"/>
  <c r="AH2017" i="1"/>
  <c r="AY2017" i="1"/>
  <c r="BE2017" i="1" s="1"/>
  <c r="AX2017" i="1"/>
  <c r="BD2017" i="1" s="1"/>
  <c r="AD2017" i="1"/>
  <c r="AV2017" i="1" s="1"/>
  <c r="AC2017" i="1"/>
  <c r="AU2017" i="1" s="1"/>
  <c r="AX2016" i="1"/>
  <c r="BD2016" i="1" s="1"/>
  <c r="AT2016" i="1"/>
  <c r="AQ2016" i="1"/>
  <c r="AN2016" i="1"/>
  <c r="AK2016" i="1"/>
  <c r="AH2016" i="1"/>
  <c r="AY2016" i="1"/>
  <c r="BE2016" i="1" s="1"/>
  <c r="AD2016" i="1"/>
  <c r="AV2016" i="1" s="1"/>
  <c r="AC2016" i="1"/>
  <c r="AU2016" i="1" s="1"/>
  <c r="AT2015" i="1"/>
  <c r="AQ2015" i="1"/>
  <c r="AN2015" i="1"/>
  <c r="AK2015" i="1"/>
  <c r="AH2015" i="1"/>
  <c r="AY2015" i="1"/>
  <c r="BE2015" i="1" s="1"/>
  <c r="AX2015" i="1"/>
  <c r="BD2015" i="1" s="1"/>
  <c r="AD2015" i="1"/>
  <c r="AC2015" i="1"/>
  <c r="AU2015" i="1" s="1"/>
  <c r="AX2014" i="1"/>
  <c r="BD2014" i="1" s="1"/>
  <c r="AT2014" i="1"/>
  <c r="AQ2014" i="1"/>
  <c r="AN2014" i="1"/>
  <c r="AK2014" i="1"/>
  <c r="AH2014" i="1"/>
  <c r="AY2014" i="1"/>
  <c r="BE2014" i="1" s="1"/>
  <c r="AD2014" i="1"/>
  <c r="AV2014" i="1" s="1"/>
  <c r="AC2014" i="1"/>
  <c r="AU2014" i="1" s="1"/>
  <c r="AT2013" i="1"/>
  <c r="AQ2013" i="1"/>
  <c r="AN2013" i="1"/>
  <c r="AK2013" i="1"/>
  <c r="AH2013" i="1"/>
  <c r="AY2013" i="1"/>
  <c r="BE2013" i="1" s="1"/>
  <c r="AX2013" i="1"/>
  <c r="BD2013" i="1" s="1"/>
  <c r="AD2013" i="1"/>
  <c r="AV2013" i="1" s="1"/>
  <c r="AC2013" i="1"/>
  <c r="AU2013" i="1" s="1"/>
  <c r="AX2012" i="1"/>
  <c r="BD2012" i="1" s="1"/>
  <c r="AT2012" i="1"/>
  <c r="AQ2012" i="1"/>
  <c r="AN2012" i="1"/>
  <c r="AK2012" i="1"/>
  <c r="AH2012" i="1"/>
  <c r="AY2012" i="1"/>
  <c r="BE2012" i="1" s="1"/>
  <c r="AD2012" i="1"/>
  <c r="AV2012" i="1" s="1"/>
  <c r="AC2012" i="1"/>
  <c r="AU2012" i="1" s="1"/>
  <c r="AT2011" i="1"/>
  <c r="AQ2011" i="1"/>
  <c r="AN2011" i="1"/>
  <c r="AK2011" i="1"/>
  <c r="AH2011" i="1"/>
  <c r="AY2011" i="1"/>
  <c r="BE2011" i="1" s="1"/>
  <c r="AX2011" i="1"/>
  <c r="BD2011" i="1" s="1"/>
  <c r="AD2011" i="1"/>
  <c r="AV2011" i="1" s="1"/>
  <c r="AC2011" i="1"/>
  <c r="AU2011" i="1" s="1"/>
  <c r="AS2010" i="1"/>
  <c r="AR2010" i="1"/>
  <c r="AP2010" i="1"/>
  <c r="AO2010" i="1"/>
  <c r="AM2010" i="1"/>
  <c r="AL2010" i="1"/>
  <c r="AJ2010" i="1"/>
  <c r="AI2010" i="1"/>
  <c r="AG2010" i="1"/>
  <c r="AF2010" i="1"/>
  <c r="AB2010" i="1"/>
  <c r="AA2010" i="1"/>
  <c r="Z2010" i="1"/>
  <c r="Y2010" i="1"/>
  <c r="X2010" i="1"/>
  <c r="W2010" i="1"/>
  <c r="V2010" i="1"/>
  <c r="U2010" i="1"/>
  <c r="AT2007" i="1"/>
  <c r="AQ2007" i="1"/>
  <c r="AN2007" i="1"/>
  <c r="AK2007" i="1"/>
  <c r="AH2007" i="1"/>
  <c r="AS2006" i="1"/>
  <c r="AR2006" i="1"/>
  <c r="AP2006" i="1"/>
  <c r="AO2006" i="1"/>
  <c r="AM2006" i="1"/>
  <c r="AL2006" i="1"/>
  <c r="AJ2006" i="1"/>
  <c r="AI2006" i="1"/>
  <c r="AG2006" i="1"/>
  <c r="AF2006" i="1"/>
  <c r="AB2006" i="1"/>
  <c r="AA2006" i="1"/>
  <c r="Z2006" i="1"/>
  <c r="Y2006" i="1"/>
  <c r="X2006" i="1"/>
  <c r="W2006" i="1"/>
  <c r="V2006" i="1"/>
  <c r="U2006" i="1"/>
  <c r="AT2005" i="1"/>
  <c r="AQ2005" i="1"/>
  <c r="AN2005" i="1"/>
  <c r="AK2005" i="1"/>
  <c r="AH2005" i="1"/>
  <c r="AD2005" i="1"/>
  <c r="AD2004" i="1" s="1"/>
  <c r="AC2005" i="1"/>
  <c r="AU2005" i="1" s="1"/>
  <c r="AU2004" i="1" s="1"/>
  <c r="AY2005" i="1"/>
  <c r="BE2005" i="1" s="1"/>
  <c r="AX2005" i="1"/>
  <c r="BD2005" i="1" s="1"/>
  <c r="AS2004" i="1"/>
  <c r="AR2004" i="1"/>
  <c r="AP2004" i="1"/>
  <c r="AO2004" i="1"/>
  <c r="AM2004" i="1"/>
  <c r="AL2004" i="1"/>
  <c r="AJ2004" i="1"/>
  <c r="AI2004" i="1"/>
  <c r="AG2004" i="1"/>
  <c r="AF2004" i="1"/>
  <c r="AB2004" i="1"/>
  <c r="AA2004" i="1"/>
  <c r="Z2004" i="1"/>
  <c r="Y2004" i="1"/>
  <c r="X2004" i="1"/>
  <c r="W2004" i="1"/>
  <c r="V2004" i="1"/>
  <c r="U2004" i="1"/>
  <c r="AT2003" i="1"/>
  <c r="AQ2003" i="1"/>
  <c r="AN2003" i="1"/>
  <c r="AK2003" i="1"/>
  <c r="AH2003" i="1"/>
  <c r="AS2002" i="1"/>
  <c r="AR2002" i="1"/>
  <c r="AP2002" i="1"/>
  <c r="AO2002" i="1"/>
  <c r="AM2002" i="1"/>
  <c r="AL2002" i="1"/>
  <c r="AJ2002" i="1"/>
  <c r="AI2002" i="1"/>
  <c r="AG2002" i="1"/>
  <c r="AF2002" i="1"/>
  <c r="AB2002" i="1"/>
  <c r="AA2002" i="1"/>
  <c r="Z2002" i="1"/>
  <c r="Y2002" i="1"/>
  <c r="X2002" i="1"/>
  <c r="W2002" i="1"/>
  <c r="V2002" i="1"/>
  <c r="U2002" i="1"/>
  <c r="AT2000" i="1"/>
  <c r="AQ2000" i="1"/>
  <c r="AN2000" i="1"/>
  <c r="AK2000" i="1"/>
  <c r="AH2000" i="1"/>
  <c r="AD2000" i="1"/>
  <c r="AV2000" i="1" s="1"/>
  <c r="AC2000" i="1"/>
  <c r="AT1999" i="1"/>
  <c r="AQ1999" i="1"/>
  <c r="AN1999" i="1"/>
  <c r="AK1999" i="1"/>
  <c r="AH1999" i="1"/>
  <c r="AC1999" i="1"/>
  <c r="AD1999" i="1"/>
  <c r="AV1999" i="1" s="1"/>
  <c r="AT1998" i="1"/>
  <c r="AQ1998" i="1"/>
  <c r="AN1998" i="1"/>
  <c r="AK1998" i="1"/>
  <c r="AH1998" i="1"/>
  <c r="AS1997" i="1"/>
  <c r="AS1996" i="1" s="1"/>
  <c r="AR1997" i="1"/>
  <c r="AP1997" i="1"/>
  <c r="AP1996" i="1" s="1"/>
  <c r="AO1997" i="1"/>
  <c r="AM1997" i="1"/>
  <c r="AM1996" i="1" s="1"/>
  <c r="AL1997" i="1"/>
  <c r="AJ1997" i="1"/>
  <c r="AJ1996" i="1" s="1"/>
  <c r="AI1997" i="1"/>
  <c r="AG1997" i="1"/>
  <c r="AG1996" i="1" s="1"/>
  <c r="AF1997" i="1"/>
  <c r="AB1997" i="1"/>
  <c r="AB1996" i="1" s="1"/>
  <c r="AA1997" i="1"/>
  <c r="AA1996" i="1" s="1"/>
  <c r="Z1997" i="1"/>
  <c r="Z1996" i="1" s="1"/>
  <c r="Y1997" i="1"/>
  <c r="Y1996" i="1" s="1"/>
  <c r="X1997" i="1"/>
  <c r="X1996" i="1" s="1"/>
  <c r="W1997" i="1"/>
  <c r="W1996" i="1" s="1"/>
  <c r="V1997" i="1"/>
  <c r="V1996" i="1" s="1"/>
  <c r="U1997" i="1"/>
  <c r="U1996" i="1" s="1"/>
  <c r="AT1995" i="1"/>
  <c r="AQ1995" i="1"/>
  <c r="AN1995" i="1"/>
  <c r="AK1995" i="1"/>
  <c r="AH1995" i="1"/>
  <c r="AY1995" i="1"/>
  <c r="BE1995" i="1" s="1"/>
  <c r="AS1994" i="1"/>
  <c r="AR1994" i="1"/>
  <c r="AP1994" i="1"/>
  <c r="AO1994" i="1"/>
  <c r="AM1994" i="1"/>
  <c r="AL1994" i="1"/>
  <c r="AJ1994" i="1"/>
  <c r="AI1994" i="1"/>
  <c r="AG1994" i="1"/>
  <c r="AF1994" i="1"/>
  <c r="AB1994" i="1"/>
  <c r="AA1994" i="1"/>
  <c r="Z1994" i="1"/>
  <c r="Y1994" i="1"/>
  <c r="X1994" i="1"/>
  <c r="W1994" i="1"/>
  <c r="V1994" i="1"/>
  <c r="U1994" i="1"/>
  <c r="AT1993" i="1"/>
  <c r="AQ1993" i="1"/>
  <c r="AN1993" i="1"/>
  <c r="AK1993" i="1"/>
  <c r="AH1993" i="1"/>
  <c r="AD1993" i="1"/>
  <c r="AD1992" i="1" s="1"/>
  <c r="AC1993" i="1"/>
  <c r="AY1993" i="1"/>
  <c r="BE1993" i="1" s="1"/>
  <c r="AX1993" i="1"/>
  <c r="BD1993" i="1" s="1"/>
  <c r="AS1992" i="1"/>
  <c r="AR1992" i="1"/>
  <c r="AP1992" i="1"/>
  <c r="AO1992" i="1"/>
  <c r="AM1992" i="1"/>
  <c r="AL1992" i="1"/>
  <c r="AJ1992" i="1"/>
  <c r="AI1992" i="1"/>
  <c r="AG1992" i="1"/>
  <c r="AF1992" i="1"/>
  <c r="AB1992" i="1"/>
  <c r="AA1992" i="1"/>
  <c r="Z1992" i="1"/>
  <c r="Y1992" i="1"/>
  <c r="X1992" i="1"/>
  <c r="W1992" i="1"/>
  <c r="V1992" i="1"/>
  <c r="U1992" i="1"/>
  <c r="AT1989" i="1"/>
  <c r="AQ1989" i="1"/>
  <c r="AN1989" i="1"/>
  <c r="AK1989" i="1"/>
  <c r="AH1989" i="1"/>
  <c r="AC1989" i="1"/>
  <c r="AU1989" i="1" s="1"/>
  <c r="AD1989" i="1"/>
  <c r="AV1989" i="1" s="1"/>
  <c r="AT1988" i="1"/>
  <c r="AQ1988" i="1"/>
  <c r="AN1988" i="1"/>
  <c r="AK1988" i="1"/>
  <c r="AH1988" i="1"/>
  <c r="AD1988" i="1"/>
  <c r="AV1988" i="1" s="1"/>
  <c r="AT1987" i="1"/>
  <c r="AQ1987" i="1"/>
  <c r="AN1987" i="1"/>
  <c r="AK1987" i="1"/>
  <c r="AH1987" i="1"/>
  <c r="AC1987" i="1"/>
  <c r="AT1986" i="1"/>
  <c r="AQ1986" i="1"/>
  <c r="AN1986" i="1"/>
  <c r="AK1986" i="1"/>
  <c r="AH1986" i="1"/>
  <c r="AD1986" i="1"/>
  <c r="AV1986" i="1" s="1"/>
  <c r="AS1985" i="1"/>
  <c r="AS1984" i="1" s="1"/>
  <c r="AR1985" i="1"/>
  <c r="AP1985" i="1"/>
  <c r="AP1984" i="1" s="1"/>
  <c r="AO1985" i="1"/>
  <c r="AO1984" i="1" s="1"/>
  <c r="AM1985" i="1"/>
  <c r="AM1984" i="1" s="1"/>
  <c r="AL1985" i="1"/>
  <c r="AJ1985" i="1"/>
  <c r="AJ1984" i="1" s="1"/>
  <c r="AI1985" i="1"/>
  <c r="AG1985" i="1"/>
  <c r="AG1984" i="1" s="1"/>
  <c r="AF1985" i="1"/>
  <c r="AB1985" i="1"/>
  <c r="AB1984" i="1" s="1"/>
  <c r="AA1985" i="1"/>
  <c r="AA1984" i="1" s="1"/>
  <c r="Z1985" i="1"/>
  <c r="Z1984" i="1" s="1"/>
  <c r="Y1985" i="1"/>
  <c r="Y1984" i="1" s="1"/>
  <c r="X1985" i="1"/>
  <c r="X1984" i="1" s="1"/>
  <c r="W1985" i="1"/>
  <c r="W1984" i="1" s="1"/>
  <c r="V1985" i="1"/>
  <c r="V1984" i="1" s="1"/>
  <c r="U1985" i="1"/>
  <c r="U1984" i="1" s="1"/>
  <c r="AT1983" i="1"/>
  <c r="AQ1983" i="1"/>
  <c r="AN1983" i="1"/>
  <c r="AK1983" i="1"/>
  <c r="AH1983" i="1"/>
  <c r="AY1983" i="1"/>
  <c r="BE1983" i="1" s="1"/>
  <c r="AT1982" i="1"/>
  <c r="AQ1982" i="1"/>
  <c r="AN1982" i="1"/>
  <c r="AK1982" i="1"/>
  <c r="AH1982" i="1"/>
  <c r="AT1981" i="1"/>
  <c r="AQ1981" i="1"/>
  <c r="AN1981" i="1"/>
  <c r="AK1981" i="1"/>
  <c r="AH1981" i="1"/>
  <c r="AY1981" i="1"/>
  <c r="BE1981" i="1" s="1"/>
  <c r="AT1980" i="1"/>
  <c r="AQ1980" i="1"/>
  <c r="AN1980" i="1"/>
  <c r="AK1980" i="1"/>
  <c r="AH1980" i="1"/>
  <c r="AT1979" i="1"/>
  <c r="AQ1979" i="1"/>
  <c r="AN1979" i="1"/>
  <c r="AK1979" i="1"/>
  <c r="AH1979" i="1"/>
  <c r="AY1979" i="1"/>
  <c r="BE1979" i="1" s="1"/>
  <c r="AT1978" i="1"/>
  <c r="AQ1978" i="1"/>
  <c r="AN1978" i="1"/>
  <c r="AK1978" i="1"/>
  <c r="AH1978" i="1"/>
  <c r="AT1977" i="1"/>
  <c r="AQ1977" i="1"/>
  <c r="AN1977" i="1"/>
  <c r="AK1977" i="1"/>
  <c r="AH1977" i="1"/>
  <c r="AY1977" i="1"/>
  <c r="BE1977" i="1" s="1"/>
  <c r="AT1976" i="1"/>
  <c r="AQ1976" i="1"/>
  <c r="AN1976" i="1"/>
  <c r="AK1976" i="1"/>
  <c r="AH1976" i="1"/>
  <c r="AT1975" i="1"/>
  <c r="AQ1975" i="1"/>
  <c r="AN1975" i="1"/>
  <c r="AK1975" i="1"/>
  <c r="AH1975" i="1"/>
  <c r="AY1975" i="1"/>
  <c r="BE1975" i="1" s="1"/>
  <c r="AT1974" i="1"/>
  <c r="AQ1974" i="1"/>
  <c r="AN1974" i="1"/>
  <c r="AK1974" i="1"/>
  <c r="AH1974" i="1"/>
  <c r="AT1973" i="1"/>
  <c r="AQ1973" i="1"/>
  <c r="AN1973" i="1"/>
  <c r="AK1973" i="1"/>
  <c r="AH1973" i="1"/>
  <c r="AY1973" i="1"/>
  <c r="BE1973" i="1" s="1"/>
  <c r="AT1972" i="1"/>
  <c r="AQ1972" i="1"/>
  <c r="AN1972" i="1"/>
  <c r="AK1972" i="1"/>
  <c r="AH1972" i="1"/>
  <c r="AT1971" i="1"/>
  <c r="AQ1971" i="1"/>
  <c r="AN1971" i="1"/>
  <c r="AK1971" i="1"/>
  <c r="AH1971" i="1"/>
  <c r="AY1971" i="1"/>
  <c r="BE1971" i="1" s="1"/>
  <c r="AT1970" i="1"/>
  <c r="AQ1970" i="1"/>
  <c r="AN1970" i="1"/>
  <c r="AK1970" i="1"/>
  <c r="AH1970" i="1"/>
  <c r="AT1969" i="1"/>
  <c r="AQ1969" i="1"/>
  <c r="AN1969" i="1"/>
  <c r="AK1969" i="1"/>
  <c r="AH1969" i="1"/>
  <c r="AY1969" i="1"/>
  <c r="BE1969" i="1" s="1"/>
  <c r="AT1968" i="1"/>
  <c r="AQ1968" i="1"/>
  <c r="AN1968" i="1"/>
  <c r="AK1968" i="1"/>
  <c r="AH1968" i="1"/>
  <c r="AT1967" i="1"/>
  <c r="AQ1967" i="1"/>
  <c r="AN1967" i="1"/>
  <c r="AK1967" i="1"/>
  <c r="AH1967" i="1"/>
  <c r="AY1967" i="1"/>
  <c r="BE1967" i="1" s="1"/>
  <c r="AT1966" i="1"/>
  <c r="AQ1966" i="1"/>
  <c r="AN1966" i="1"/>
  <c r="AK1966" i="1"/>
  <c r="AH1966" i="1"/>
  <c r="AT1965" i="1"/>
  <c r="AQ1965" i="1"/>
  <c r="AN1965" i="1"/>
  <c r="AK1965" i="1"/>
  <c r="AH1965" i="1"/>
  <c r="AY1965" i="1"/>
  <c r="BE1965" i="1" s="1"/>
  <c r="AT1964" i="1"/>
  <c r="AQ1964" i="1"/>
  <c r="AN1964" i="1"/>
  <c r="AK1964" i="1"/>
  <c r="AH1964" i="1"/>
  <c r="AT1963" i="1"/>
  <c r="AQ1963" i="1"/>
  <c r="AN1963" i="1"/>
  <c r="AK1963" i="1"/>
  <c r="AH1963" i="1"/>
  <c r="AY1963" i="1"/>
  <c r="BE1963" i="1" s="1"/>
  <c r="AT1962" i="1"/>
  <c r="AQ1962" i="1"/>
  <c r="AN1962" i="1"/>
  <c r="AK1962" i="1"/>
  <c r="AH1962" i="1"/>
  <c r="AT1961" i="1"/>
  <c r="AQ1961" i="1"/>
  <c r="AN1961" i="1"/>
  <c r="AK1961" i="1"/>
  <c r="AH1961" i="1"/>
  <c r="AY1961" i="1"/>
  <c r="BE1961" i="1" s="1"/>
  <c r="AT1960" i="1"/>
  <c r="AQ1960" i="1"/>
  <c r="AN1960" i="1"/>
  <c r="AK1960" i="1"/>
  <c r="AH1960" i="1"/>
  <c r="AT1959" i="1"/>
  <c r="AQ1959" i="1"/>
  <c r="AN1959" i="1"/>
  <c r="AK1959" i="1"/>
  <c r="AH1959" i="1"/>
  <c r="AY1959" i="1"/>
  <c r="BE1959" i="1" s="1"/>
  <c r="AT1958" i="1"/>
  <c r="AQ1958" i="1"/>
  <c r="AN1958" i="1"/>
  <c r="AK1958" i="1"/>
  <c r="AH1958" i="1"/>
  <c r="AT1957" i="1"/>
  <c r="AQ1957" i="1"/>
  <c r="AN1957" i="1"/>
  <c r="AK1957" i="1"/>
  <c r="AH1957" i="1"/>
  <c r="AY1957" i="1"/>
  <c r="BE1957" i="1" s="1"/>
  <c r="AT1956" i="1"/>
  <c r="AQ1956" i="1"/>
  <c r="AN1956" i="1"/>
  <c r="AK1956" i="1"/>
  <c r="AH1956" i="1"/>
  <c r="AT1955" i="1"/>
  <c r="AQ1955" i="1"/>
  <c r="AN1955" i="1"/>
  <c r="AK1955" i="1"/>
  <c r="AH1955" i="1"/>
  <c r="AY1955" i="1"/>
  <c r="BE1955" i="1" s="1"/>
  <c r="AS1954" i="1"/>
  <c r="AR1954" i="1"/>
  <c r="AP1954" i="1"/>
  <c r="AO1954" i="1"/>
  <c r="AM1954" i="1"/>
  <c r="AL1954" i="1"/>
  <c r="AJ1954" i="1"/>
  <c r="AI1954" i="1"/>
  <c r="AG1954" i="1"/>
  <c r="AF1954" i="1"/>
  <c r="AB1954" i="1"/>
  <c r="AA1954" i="1"/>
  <c r="Z1954" i="1"/>
  <c r="Y1954" i="1"/>
  <c r="X1954" i="1"/>
  <c r="W1954" i="1"/>
  <c r="V1954" i="1"/>
  <c r="U1954" i="1"/>
  <c r="AT1953" i="1"/>
  <c r="AQ1953" i="1"/>
  <c r="AN1953" i="1"/>
  <c r="AK1953" i="1"/>
  <c r="AH1953" i="1"/>
  <c r="AD1953" i="1"/>
  <c r="AV1953" i="1" s="1"/>
  <c r="AC1953" i="1"/>
  <c r="AU1953" i="1" s="1"/>
  <c r="AY1953" i="1"/>
  <c r="BE1953" i="1" s="1"/>
  <c r="AX1953" i="1"/>
  <c r="BD1953" i="1" s="1"/>
  <c r="AT1952" i="1"/>
  <c r="AQ1952" i="1"/>
  <c r="AN1952" i="1"/>
  <c r="AK1952" i="1"/>
  <c r="AH1952" i="1"/>
  <c r="AD1952" i="1"/>
  <c r="AV1952" i="1" s="1"/>
  <c r="AC1952" i="1"/>
  <c r="AU1952" i="1" s="1"/>
  <c r="AY1952" i="1"/>
  <c r="BE1952" i="1" s="1"/>
  <c r="AX1952" i="1"/>
  <c r="BD1952" i="1" s="1"/>
  <c r="AT1951" i="1"/>
  <c r="AQ1951" i="1"/>
  <c r="AN1951" i="1"/>
  <c r="AK1951" i="1"/>
  <c r="AH1951" i="1"/>
  <c r="AD1951" i="1"/>
  <c r="AC1951" i="1"/>
  <c r="AU1951" i="1" s="1"/>
  <c r="AY1951" i="1"/>
  <c r="BE1951" i="1" s="1"/>
  <c r="AX1951" i="1"/>
  <c r="BD1951" i="1" s="1"/>
  <c r="AT1950" i="1"/>
  <c r="AQ1950" i="1"/>
  <c r="AN1950" i="1"/>
  <c r="AK1950" i="1"/>
  <c r="AH1950" i="1"/>
  <c r="AD1950" i="1"/>
  <c r="AV1950" i="1" s="1"/>
  <c r="AC1950" i="1"/>
  <c r="AU1950" i="1" s="1"/>
  <c r="AY1950" i="1"/>
  <c r="BE1950" i="1" s="1"/>
  <c r="AX1950" i="1"/>
  <c r="BD1950" i="1" s="1"/>
  <c r="AT1949" i="1"/>
  <c r="AQ1949" i="1"/>
  <c r="AN1949" i="1"/>
  <c r="AK1949" i="1"/>
  <c r="AH1949" i="1"/>
  <c r="AD1949" i="1"/>
  <c r="AV1949" i="1" s="1"/>
  <c r="AC1949" i="1"/>
  <c r="AU1949" i="1" s="1"/>
  <c r="AY1949" i="1"/>
  <c r="BE1949" i="1" s="1"/>
  <c r="AX1949" i="1"/>
  <c r="BD1949" i="1" s="1"/>
  <c r="AT1948" i="1"/>
  <c r="AQ1948" i="1"/>
  <c r="AN1948" i="1"/>
  <c r="AK1948" i="1"/>
  <c r="AH1948" i="1"/>
  <c r="AD1948" i="1"/>
  <c r="AV1948" i="1" s="1"/>
  <c r="AC1948" i="1"/>
  <c r="AU1948" i="1" s="1"/>
  <c r="AY1948" i="1"/>
  <c r="BE1948" i="1" s="1"/>
  <c r="AX1948" i="1"/>
  <c r="BD1948" i="1" s="1"/>
  <c r="AT1947" i="1"/>
  <c r="AQ1947" i="1"/>
  <c r="AN1947" i="1"/>
  <c r="AK1947" i="1"/>
  <c r="AH1947" i="1"/>
  <c r="AD1947" i="1"/>
  <c r="AV1947" i="1" s="1"/>
  <c r="AC1947" i="1"/>
  <c r="AU1947" i="1" s="1"/>
  <c r="AY1947" i="1"/>
  <c r="BE1947" i="1" s="1"/>
  <c r="AX1947" i="1"/>
  <c r="BD1947" i="1" s="1"/>
  <c r="AT1946" i="1"/>
  <c r="AQ1946" i="1"/>
  <c r="AN1946" i="1"/>
  <c r="AK1946" i="1"/>
  <c r="AH1946" i="1"/>
  <c r="AD1946" i="1"/>
  <c r="AV1946" i="1" s="1"/>
  <c r="AY1946" i="1"/>
  <c r="BE1946" i="1" s="1"/>
  <c r="AX1946" i="1"/>
  <c r="BD1946" i="1" s="1"/>
  <c r="AC1946" i="1"/>
  <c r="AT1945" i="1"/>
  <c r="AQ1945" i="1"/>
  <c r="AN1945" i="1"/>
  <c r="AK1945" i="1"/>
  <c r="AH1945" i="1"/>
  <c r="AD1945" i="1"/>
  <c r="AV1945" i="1" s="1"/>
  <c r="AY1945" i="1"/>
  <c r="BE1945" i="1" s="1"/>
  <c r="AX1945" i="1"/>
  <c r="BD1945" i="1" s="1"/>
  <c r="AC1945" i="1"/>
  <c r="AT1944" i="1"/>
  <c r="AQ1944" i="1"/>
  <c r="AN1944" i="1"/>
  <c r="AK1944" i="1"/>
  <c r="AH1944" i="1"/>
  <c r="AD1944" i="1"/>
  <c r="AV1944" i="1" s="1"/>
  <c r="AC1944" i="1"/>
  <c r="AU1944" i="1" s="1"/>
  <c r="AY1944" i="1"/>
  <c r="BE1944" i="1" s="1"/>
  <c r="AX1944" i="1"/>
  <c r="BD1944" i="1" s="1"/>
  <c r="AT1943" i="1"/>
  <c r="AQ1943" i="1"/>
  <c r="AN1943" i="1"/>
  <c r="AK1943" i="1"/>
  <c r="AH1943" i="1"/>
  <c r="AD1943" i="1"/>
  <c r="AV1943" i="1" s="1"/>
  <c r="AC1943" i="1"/>
  <c r="AU1943" i="1" s="1"/>
  <c r="AY1943" i="1"/>
  <c r="BE1943" i="1" s="1"/>
  <c r="AX1943" i="1"/>
  <c r="BD1943" i="1" s="1"/>
  <c r="AT1942" i="1"/>
  <c r="AQ1942" i="1"/>
  <c r="AN1942" i="1"/>
  <c r="AK1942" i="1"/>
  <c r="AH1942" i="1"/>
  <c r="AD1942" i="1"/>
  <c r="AV1942" i="1" s="1"/>
  <c r="AC1942" i="1"/>
  <c r="AU1942" i="1" s="1"/>
  <c r="AY1942" i="1"/>
  <c r="BE1942" i="1" s="1"/>
  <c r="AX1942" i="1"/>
  <c r="BD1942" i="1" s="1"/>
  <c r="AT1941" i="1"/>
  <c r="AQ1941" i="1"/>
  <c r="AN1941" i="1"/>
  <c r="AK1941" i="1"/>
  <c r="AH1941" i="1"/>
  <c r="AD1941" i="1"/>
  <c r="AV1941" i="1" s="1"/>
  <c r="AC1941" i="1"/>
  <c r="AU1941" i="1" s="1"/>
  <c r="AY1941" i="1"/>
  <c r="BE1941" i="1" s="1"/>
  <c r="AX1941" i="1"/>
  <c r="BD1941" i="1" s="1"/>
  <c r="AT1940" i="1"/>
  <c r="AQ1940" i="1"/>
  <c r="AN1940" i="1"/>
  <c r="AK1940" i="1"/>
  <c r="AH1940" i="1"/>
  <c r="AD1940" i="1"/>
  <c r="AV1940" i="1" s="1"/>
  <c r="AY1940" i="1"/>
  <c r="BE1940" i="1" s="1"/>
  <c r="AX1940" i="1"/>
  <c r="BD1940" i="1" s="1"/>
  <c r="AC1940" i="1"/>
  <c r="AT1939" i="1"/>
  <c r="AQ1939" i="1"/>
  <c r="AN1939" i="1"/>
  <c r="AK1939" i="1"/>
  <c r="AH1939" i="1"/>
  <c r="AD1939" i="1"/>
  <c r="AV1939" i="1" s="1"/>
  <c r="AY1939" i="1"/>
  <c r="BE1939" i="1" s="1"/>
  <c r="AX1939" i="1"/>
  <c r="BD1939" i="1" s="1"/>
  <c r="AT1938" i="1"/>
  <c r="AQ1938" i="1"/>
  <c r="AN1938" i="1"/>
  <c r="AK1938" i="1"/>
  <c r="AH1938" i="1"/>
  <c r="AD1938" i="1"/>
  <c r="AV1938" i="1" s="1"/>
  <c r="AY1938" i="1"/>
  <c r="BE1938" i="1" s="1"/>
  <c r="AX1938" i="1"/>
  <c r="BD1938" i="1" s="1"/>
  <c r="AC1938" i="1"/>
  <c r="AT1937" i="1"/>
  <c r="AQ1937" i="1"/>
  <c r="AN1937" i="1"/>
  <c r="AK1937" i="1"/>
  <c r="AH1937" i="1"/>
  <c r="AD1937" i="1"/>
  <c r="AV1937" i="1" s="1"/>
  <c r="AC1937" i="1"/>
  <c r="AU1937" i="1" s="1"/>
  <c r="AY1937" i="1"/>
  <c r="BE1937" i="1" s="1"/>
  <c r="AX1937" i="1"/>
  <c r="BD1937" i="1" s="1"/>
  <c r="AT1936" i="1"/>
  <c r="AQ1936" i="1"/>
  <c r="AN1936" i="1"/>
  <c r="AK1936" i="1"/>
  <c r="AH1936" i="1"/>
  <c r="AD1936" i="1"/>
  <c r="AV1936" i="1" s="1"/>
  <c r="AY1936" i="1"/>
  <c r="BE1936" i="1" s="1"/>
  <c r="AX1936" i="1"/>
  <c r="BD1936" i="1" s="1"/>
  <c r="AC1936" i="1"/>
  <c r="AT1935" i="1"/>
  <c r="AQ1935" i="1"/>
  <c r="AN1935" i="1"/>
  <c r="AK1935" i="1"/>
  <c r="AH1935" i="1"/>
  <c r="AD1935" i="1"/>
  <c r="AC1935" i="1"/>
  <c r="AU1935" i="1" s="1"/>
  <c r="AY1935" i="1"/>
  <c r="BE1935" i="1" s="1"/>
  <c r="AX1935" i="1"/>
  <c r="BD1935" i="1" s="1"/>
  <c r="AT1934" i="1"/>
  <c r="AQ1934" i="1"/>
  <c r="AN1934" i="1"/>
  <c r="AK1934" i="1"/>
  <c r="AH1934" i="1"/>
  <c r="AD1934" i="1"/>
  <c r="AV1934" i="1" s="1"/>
  <c r="AY1934" i="1"/>
  <c r="BE1934" i="1" s="1"/>
  <c r="AX1934" i="1"/>
  <c r="BD1934" i="1" s="1"/>
  <c r="AC1934" i="1"/>
  <c r="AX1933" i="1"/>
  <c r="BD1933" i="1" s="1"/>
  <c r="AT1933" i="1"/>
  <c r="AQ1933" i="1"/>
  <c r="AN1933" i="1"/>
  <c r="AK1933" i="1"/>
  <c r="AH1933" i="1"/>
  <c r="AY1933" i="1"/>
  <c r="BE1933" i="1" s="1"/>
  <c r="AD1933" i="1"/>
  <c r="AV1933" i="1" s="1"/>
  <c r="AC1933" i="1"/>
  <c r="AX1932" i="1"/>
  <c r="BD1932" i="1" s="1"/>
  <c r="AT1932" i="1"/>
  <c r="AQ1932" i="1"/>
  <c r="AN1932" i="1"/>
  <c r="AK1932" i="1"/>
  <c r="AH1932" i="1"/>
  <c r="AY1932" i="1"/>
  <c r="BE1932" i="1" s="1"/>
  <c r="AD1932" i="1"/>
  <c r="AV1932" i="1" s="1"/>
  <c r="AC1932" i="1"/>
  <c r="AX1931" i="1"/>
  <c r="BD1931" i="1" s="1"/>
  <c r="AT1931" i="1"/>
  <c r="AQ1931" i="1"/>
  <c r="AN1931" i="1"/>
  <c r="AK1931" i="1"/>
  <c r="AH1931" i="1"/>
  <c r="AY1931" i="1"/>
  <c r="BE1931" i="1" s="1"/>
  <c r="AD1931" i="1"/>
  <c r="AC1931" i="1"/>
  <c r="AS1930" i="1"/>
  <c r="AR1930" i="1"/>
  <c r="AP1930" i="1"/>
  <c r="AO1930" i="1"/>
  <c r="AM1930" i="1"/>
  <c r="AL1930" i="1"/>
  <c r="AJ1930" i="1"/>
  <c r="AI1930" i="1"/>
  <c r="AG1930" i="1"/>
  <c r="AF1930" i="1"/>
  <c r="AB1930" i="1"/>
  <c r="AA1930" i="1"/>
  <c r="Z1930" i="1"/>
  <c r="Y1930" i="1"/>
  <c r="X1930" i="1"/>
  <c r="W1930" i="1"/>
  <c r="V1930" i="1"/>
  <c r="U1930" i="1"/>
  <c r="AT1929" i="1"/>
  <c r="AQ1929" i="1"/>
  <c r="AN1929" i="1"/>
  <c r="AK1929" i="1"/>
  <c r="AH1929" i="1"/>
  <c r="AY1929" i="1"/>
  <c r="BE1929" i="1" s="1"/>
  <c r="AX1929" i="1"/>
  <c r="BD1929" i="1" s="1"/>
  <c r="AD1929" i="1"/>
  <c r="AV1929" i="1" s="1"/>
  <c r="AT1928" i="1"/>
  <c r="AQ1928" i="1"/>
  <c r="AN1928" i="1"/>
  <c r="AK1928" i="1"/>
  <c r="AH1928" i="1"/>
  <c r="AC1928" i="1"/>
  <c r="AY1928" i="1"/>
  <c r="BE1928" i="1" s="1"/>
  <c r="AX1928" i="1"/>
  <c r="BD1928" i="1" s="1"/>
  <c r="AT1927" i="1"/>
  <c r="AQ1927" i="1"/>
  <c r="AN1927" i="1"/>
  <c r="AK1927" i="1"/>
  <c r="AH1927" i="1"/>
  <c r="AD1927" i="1"/>
  <c r="AV1927" i="1" s="1"/>
  <c r="AY1927" i="1"/>
  <c r="BE1927" i="1" s="1"/>
  <c r="AC1927" i="1"/>
  <c r="AT1926" i="1"/>
  <c r="AQ1926" i="1"/>
  <c r="AN1926" i="1"/>
  <c r="AK1926" i="1"/>
  <c r="AH1926" i="1"/>
  <c r="AT1925" i="1"/>
  <c r="AQ1925" i="1"/>
  <c r="AN1925" i="1"/>
  <c r="AK1925" i="1"/>
  <c r="AH1925" i="1"/>
  <c r="AC1925" i="1"/>
  <c r="AY1925" i="1"/>
  <c r="BE1925" i="1" s="1"/>
  <c r="AT1924" i="1"/>
  <c r="AQ1924" i="1"/>
  <c r="AN1924" i="1"/>
  <c r="AK1924" i="1"/>
  <c r="AH1924" i="1"/>
  <c r="AC1924" i="1"/>
  <c r="AX1924" i="1"/>
  <c r="BD1924" i="1" s="1"/>
  <c r="AY1924" i="1"/>
  <c r="BE1924" i="1" s="1"/>
  <c r="AT1923" i="1"/>
  <c r="AQ1923" i="1"/>
  <c r="AN1923" i="1"/>
  <c r="AK1923" i="1"/>
  <c r="AH1923" i="1"/>
  <c r="AY1923" i="1"/>
  <c r="BE1923" i="1" s="1"/>
  <c r="AX1923" i="1"/>
  <c r="BD1923" i="1" s="1"/>
  <c r="AD1923" i="1"/>
  <c r="AS1922" i="1"/>
  <c r="AR1922" i="1"/>
  <c r="AP1922" i="1"/>
  <c r="AO1922" i="1"/>
  <c r="AM1922" i="1"/>
  <c r="AL1922" i="1"/>
  <c r="AJ1922" i="1"/>
  <c r="AI1922" i="1"/>
  <c r="AG1922" i="1"/>
  <c r="AF1922" i="1"/>
  <c r="AB1922" i="1"/>
  <c r="AA1922" i="1"/>
  <c r="Z1922" i="1"/>
  <c r="Y1922" i="1"/>
  <c r="X1922" i="1"/>
  <c r="W1922" i="1"/>
  <c r="V1922" i="1"/>
  <c r="U1922" i="1"/>
  <c r="AT1920" i="1"/>
  <c r="AQ1920" i="1"/>
  <c r="AN1920" i="1"/>
  <c r="AK1920" i="1"/>
  <c r="AH1920" i="1"/>
  <c r="AX1920" i="1"/>
  <c r="BD1920" i="1" s="1"/>
  <c r="AX1919" i="1"/>
  <c r="BD1919" i="1" s="1"/>
  <c r="AT1919" i="1"/>
  <c r="AQ1919" i="1"/>
  <c r="AN1919" i="1"/>
  <c r="AK1919" i="1"/>
  <c r="AH1919" i="1"/>
  <c r="AS1918" i="1"/>
  <c r="AR1918" i="1"/>
  <c r="AP1918" i="1"/>
  <c r="AO1918" i="1"/>
  <c r="AM1918" i="1"/>
  <c r="AL1918" i="1"/>
  <c r="AJ1918" i="1"/>
  <c r="AI1918" i="1"/>
  <c r="AG1918" i="1"/>
  <c r="AF1918" i="1"/>
  <c r="AB1918" i="1"/>
  <c r="AA1918" i="1"/>
  <c r="Z1918" i="1"/>
  <c r="Y1918" i="1"/>
  <c r="X1918" i="1"/>
  <c r="W1918" i="1"/>
  <c r="V1918" i="1"/>
  <c r="U1918" i="1"/>
  <c r="AT1917" i="1"/>
  <c r="AQ1917" i="1"/>
  <c r="AN1917" i="1"/>
  <c r="AK1917" i="1"/>
  <c r="AH1917" i="1"/>
  <c r="AD1917" i="1"/>
  <c r="AV1917" i="1" s="1"/>
  <c r="AY1917" i="1"/>
  <c r="BE1917" i="1" s="1"/>
  <c r="AX1917" i="1"/>
  <c r="BD1917" i="1" s="1"/>
  <c r="AC1917" i="1"/>
  <c r="AY1916" i="1"/>
  <c r="BE1916" i="1" s="1"/>
  <c r="AT1916" i="1"/>
  <c r="AQ1916" i="1"/>
  <c r="AN1916" i="1"/>
  <c r="AK1916" i="1"/>
  <c r="AH1916" i="1"/>
  <c r="AD1916" i="1"/>
  <c r="AV1916" i="1" s="1"/>
  <c r="AT1915" i="1"/>
  <c r="AQ1915" i="1"/>
  <c r="AN1915" i="1"/>
  <c r="AK1915" i="1"/>
  <c r="AH1915" i="1"/>
  <c r="AD1915" i="1"/>
  <c r="AV1915" i="1" s="1"/>
  <c r="AT1914" i="1"/>
  <c r="AQ1914" i="1"/>
  <c r="AN1914" i="1"/>
  <c r="AK1914" i="1"/>
  <c r="AH1914" i="1"/>
  <c r="AT1913" i="1"/>
  <c r="AQ1913" i="1"/>
  <c r="AN1913" i="1"/>
  <c r="AK1913" i="1"/>
  <c r="AH1913" i="1"/>
  <c r="AS1912" i="1"/>
  <c r="AR1912" i="1"/>
  <c r="AP1912" i="1"/>
  <c r="AO1912" i="1"/>
  <c r="AM1912" i="1"/>
  <c r="AL1912" i="1"/>
  <c r="AJ1912" i="1"/>
  <c r="AI1912" i="1"/>
  <c r="AG1912" i="1"/>
  <c r="AF1912" i="1"/>
  <c r="AB1912" i="1"/>
  <c r="AA1912" i="1"/>
  <c r="Z1912" i="1"/>
  <c r="Y1912" i="1"/>
  <c r="X1912" i="1"/>
  <c r="W1912" i="1"/>
  <c r="V1912" i="1"/>
  <c r="U1912" i="1"/>
  <c r="AT1911" i="1"/>
  <c r="AQ1911" i="1"/>
  <c r="AN1911" i="1"/>
  <c r="AK1911" i="1"/>
  <c r="AH1911" i="1"/>
  <c r="AY1911" i="1"/>
  <c r="BE1911" i="1" s="1"/>
  <c r="AC1911" i="1"/>
  <c r="AS1910" i="1"/>
  <c r="AR1910" i="1"/>
  <c r="AP1910" i="1"/>
  <c r="AO1910" i="1"/>
  <c r="AM1910" i="1"/>
  <c r="AL1910" i="1"/>
  <c r="AJ1910" i="1"/>
  <c r="AI1910" i="1"/>
  <c r="AG1910" i="1"/>
  <c r="AF1910" i="1"/>
  <c r="AB1910" i="1"/>
  <c r="AA1910" i="1"/>
  <c r="Z1910" i="1"/>
  <c r="Y1910" i="1"/>
  <c r="X1910" i="1"/>
  <c r="W1910" i="1"/>
  <c r="V1910" i="1"/>
  <c r="U1910" i="1"/>
  <c r="AY1908" i="1"/>
  <c r="BE1908" i="1" s="1"/>
  <c r="AT1908" i="1"/>
  <c r="AQ1908" i="1"/>
  <c r="AN1908" i="1"/>
  <c r="AK1908" i="1"/>
  <c r="AH1908" i="1"/>
  <c r="AD1908" i="1"/>
  <c r="AC1908" i="1"/>
  <c r="AS1907" i="1"/>
  <c r="AR1907" i="1"/>
  <c r="AR1906" i="1" s="1"/>
  <c r="AP1907" i="1"/>
  <c r="AP1906" i="1" s="1"/>
  <c r="AO1907" i="1"/>
  <c r="AO1906" i="1" s="1"/>
  <c r="AM1907" i="1"/>
  <c r="AM1906" i="1" s="1"/>
  <c r="AL1907" i="1"/>
  <c r="AJ1907" i="1"/>
  <c r="AJ1906" i="1" s="1"/>
  <c r="AI1907" i="1"/>
  <c r="AG1907" i="1"/>
  <c r="AG1906" i="1" s="1"/>
  <c r="AF1907" i="1"/>
  <c r="AF1906" i="1" s="1"/>
  <c r="AB1907" i="1"/>
  <c r="AB1906" i="1" s="1"/>
  <c r="AA1907" i="1"/>
  <c r="AA1906" i="1" s="1"/>
  <c r="Z1907" i="1"/>
  <c r="Z1906" i="1" s="1"/>
  <c r="Y1907" i="1"/>
  <c r="Y1906" i="1" s="1"/>
  <c r="X1907" i="1"/>
  <c r="X1906" i="1" s="1"/>
  <c r="W1907" i="1"/>
  <c r="W1906" i="1" s="1"/>
  <c r="V1907" i="1"/>
  <c r="V1906" i="1" s="1"/>
  <c r="U1907" i="1"/>
  <c r="U1906" i="1" s="1"/>
  <c r="AY1905" i="1"/>
  <c r="BE1905" i="1" s="1"/>
  <c r="AX1905" i="1"/>
  <c r="BD1905" i="1" s="1"/>
  <c r="AT1905" i="1"/>
  <c r="AQ1905" i="1"/>
  <c r="AN1905" i="1"/>
  <c r="AK1905" i="1"/>
  <c r="AH1905" i="1"/>
  <c r="AD1905" i="1"/>
  <c r="AV1905" i="1" s="1"/>
  <c r="AV1904" i="1" s="1"/>
  <c r="AS1904" i="1"/>
  <c r="AR1904" i="1"/>
  <c r="AP1904" i="1"/>
  <c r="AO1904" i="1"/>
  <c r="AM1904" i="1"/>
  <c r="AL1904" i="1"/>
  <c r="AJ1904" i="1"/>
  <c r="AI1904" i="1"/>
  <c r="AG1904" i="1"/>
  <c r="AF1904" i="1"/>
  <c r="AB1904" i="1"/>
  <c r="AA1904" i="1"/>
  <c r="Z1904" i="1"/>
  <c r="Y1904" i="1"/>
  <c r="X1904" i="1"/>
  <c r="W1904" i="1"/>
  <c r="V1904" i="1"/>
  <c r="U1904" i="1"/>
  <c r="AY1903" i="1"/>
  <c r="BE1903" i="1" s="1"/>
  <c r="AT1903" i="1"/>
  <c r="AQ1903" i="1"/>
  <c r="AN1903" i="1"/>
  <c r="AK1903" i="1"/>
  <c r="AH1903" i="1"/>
  <c r="AS1902" i="1"/>
  <c r="AS1901" i="1" s="1"/>
  <c r="AR1902" i="1"/>
  <c r="AP1902" i="1"/>
  <c r="AP1901" i="1" s="1"/>
  <c r="AO1902" i="1"/>
  <c r="AM1902" i="1"/>
  <c r="AM1901" i="1" s="1"/>
  <c r="AL1902" i="1"/>
  <c r="AJ1902" i="1"/>
  <c r="AI1902" i="1"/>
  <c r="AG1902" i="1"/>
  <c r="AF1902" i="1"/>
  <c r="AB1902" i="1"/>
  <c r="AA1902" i="1"/>
  <c r="Z1902" i="1"/>
  <c r="Y1902" i="1"/>
  <c r="X1902" i="1"/>
  <c r="X1901" i="1" s="1"/>
  <c r="W1902" i="1"/>
  <c r="W1901" i="1" s="1"/>
  <c r="V1902" i="1"/>
  <c r="U1902" i="1"/>
  <c r="AT1899" i="1"/>
  <c r="AQ1899" i="1"/>
  <c r="AN1899" i="1"/>
  <c r="AK1899" i="1"/>
  <c r="AH1899" i="1"/>
  <c r="AC1899" i="1"/>
  <c r="AX1899" i="1"/>
  <c r="BD1899" i="1" s="1"/>
  <c r="AY1899" i="1"/>
  <c r="BE1899" i="1" s="1"/>
  <c r="AS1898" i="1"/>
  <c r="AS1897" i="1" s="1"/>
  <c r="AS1896" i="1" s="1"/>
  <c r="AR1898" i="1"/>
  <c r="AP1898" i="1"/>
  <c r="AP1897" i="1" s="1"/>
  <c r="AP1896" i="1" s="1"/>
  <c r="AO1898" i="1"/>
  <c r="AM1898" i="1"/>
  <c r="AL1898" i="1"/>
  <c r="AL1897" i="1" s="1"/>
  <c r="AJ1898" i="1"/>
  <c r="AJ1897" i="1" s="1"/>
  <c r="AJ1896" i="1" s="1"/>
  <c r="AI1898" i="1"/>
  <c r="AG1898" i="1"/>
  <c r="AF1898" i="1"/>
  <c r="AF1897" i="1" s="1"/>
  <c r="AF1896" i="1" s="1"/>
  <c r="AB1898" i="1"/>
  <c r="AB1897" i="1" s="1"/>
  <c r="AB1896" i="1" s="1"/>
  <c r="AA1898" i="1"/>
  <c r="AA1897" i="1" s="1"/>
  <c r="AA1896" i="1" s="1"/>
  <c r="Z1898" i="1"/>
  <c r="Z1897" i="1" s="1"/>
  <c r="Z1896" i="1" s="1"/>
  <c r="Y1898" i="1"/>
  <c r="Y1897" i="1" s="1"/>
  <c r="Y1896" i="1" s="1"/>
  <c r="X1898" i="1"/>
  <c r="X1897" i="1" s="1"/>
  <c r="X1896" i="1" s="1"/>
  <c r="W1898" i="1"/>
  <c r="W1897" i="1" s="1"/>
  <c r="W1896" i="1" s="1"/>
  <c r="V1898" i="1"/>
  <c r="V1897" i="1" s="1"/>
  <c r="V1896" i="1" s="1"/>
  <c r="U1898" i="1"/>
  <c r="U1897" i="1" s="1"/>
  <c r="U1896" i="1" s="1"/>
  <c r="AT1892" i="1"/>
  <c r="AQ1892" i="1"/>
  <c r="AN1892" i="1"/>
  <c r="AK1892" i="1"/>
  <c r="AH1892" i="1"/>
  <c r="AX1892" i="1"/>
  <c r="BD1892" i="1" s="1"/>
  <c r="AD1892" i="1"/>
  <c r="AV1892" i="1" s="1"/>
  <c r="AT1891" i="1"/>
  <c r="AQ1891" i="1"/>
  <c r="AN1891" i="1"/>
  <c r="AK1891" i="1"/>
  <c r="AH1891" i="1"/>
  <c r="AC1891" i="1"/>
  <c r="AY1891" i="1"/>
  <c r="BE1891" i="1" s="1"/>
  <c r="AX1891" i="1"/>
  <c r="BD1891" i="1" s="1"/>
  <c r="AD1891" i="1"/>
  <c r="AV1891" i="1" s="1"/>
  <c r="AX1890" i="1"/>
  <c r="BD1890" i="1" s="1"/>
  <c r="AT1890" i="1"/>
  <c r="AQ1890" i="1"/>
  <c r="AN1890" i="1"/>
  <c r="AK1890" i="1"/>
  <c r="AH1890" i="1"/>
  <c r="AD1890" i="1"/>
  <c r="AV1890" i="1" s="1"/>
  <c r="AT1889" i="1"/>
  <c r="AQ1889" i="1"/>
  <c r="AN1889" i="1"/>
  <c r="AK1889" i="1"/>
  <c r="AH1889" i="1"/>
  <c r="AD1889" i="1"/>
  <c r="AV1889" i="1" s="1"/>
  <c r="AY1888" i="1"/>
  <c r="BE1888" i="1" s="1"/>
  <c r="AT1888" i="1"/>
  <c r="AQ1888" i="1"/>
  <c r="AN1888" i="1"/>
  <c r="AK1888" i="1"/>
  <c r="AH1888" i="1"/>
  <c r="AT1887" i="1"/>
  <c r="AQ1887" i="1"/>
  <c r="AN1887" i="1"/>
  <c r="AK1887" i="1"/>
  <c r="AH1887" i="1"/>
  <c r="AS1886" i="1"/>
  <c r="AR1886" i="1"/>
  <c r="AR1885" i="1" s="1"/>
  <c r="AR1884" i="1" s="1"/>
  <c r="AP1886" i="1"/>
  <c r="AP1885" i="1" s="1"/>
  <c r="AP1884" i="1" s="1"/>
  <c r="AP1883" i="1" s="1"/>
  <c r="AP35" i="1" s="1"/>
  <c r="AO1886" i="1"/>
  <c r="AM1886" i="1"/>
  <c r="AL1886" i="1"/>
  <c r="AJ1886" i="1"/>
  <c r="AJ1885" i="1" s="1"/>
  <c r="AJ1884" i="1" s="1"/>
  <c r="AJ1883" i="1" s="1"/>
  <c r="AJ35" i="1" s="1"/>
  <c r="AI1886" i="1"/>
  <c r="AG1886" i="1"/>
  <c r="AG1885" i="1" s="1"/>
  <c r="AG1884" i="1" s="1"/>
  <c r="AG1883" i="1" s="1"/>
  <c r="AG35" i="1" s="1"/>
  <c r="AF1886" i="1"/>
  <c r="AF1885" i="1" s="1"/>
  <c r="AB1886" i="1"/>
  <c r="AB1885" i="1" s="1"/>
  <c r="AB1884" i="1" s="1"/>
  <c r="AB1883" i="1" s="1"/>
  <c r="AA1886" i="1"/>
  <c r="AA1885" i="1" s="1"/>
  <c r="AA1884" i="1" s="1"/>
  <c r="AA1883" i="1" s="1"/>
  <c r="Z1886" i="1"/>
  <c r="Z1885" i="1" s="1"/>
  <c r="Z1884" i="1" s="1"/>
  <c r="Z1883" i="1" s="1"/>
  <c r="Y1886" i="1"/>
  <c r="Y1885" i="1" s="1"/>
  <c r="Y1884" i="1" s="1"/>
  <c r="Y1883" i="1" s="1"/>
  <c r="X1886" i="1"/>
  <c r="X1885" i="1" s="1"/>
  <c r="X1884" i="1" s="1"/>
  <c r="X1883" i="1" s="1"/>
  <c r="W1886" i="1"/>
  <c r="W1885" i="1" s="1"/>
  <c r="W1884" i="1" s="1"/>
  <c r="W1883" i="1" s="1"/>
  <c r="V1886" i="1"/>
  <c r="V1885" i="1" s="1"/>
  <c r="V1884" i="1" s="1"/>
  <c r="V1883" i="1" s="1"/>
  <c r="U1886" i="1"/>
  <c r="U1885" i="1" s="1"/>
  <c r="U1884" i="1" s="1"/>
  <c r="U1883" i="1" s="1"/>
  <c r="AM1885" i="1"/>
  <c r="AM1884" i="1" s="1"/>
  <c r="AM1883" i="1" s="1"/>
  <c r="AM35" i="1" s="1"/>
  <c r="AT1882" i="1"/>
  <c r="AQ1882" i="1"/>
  <c r="AN1882" i="1"/>
  <c r="AK1882" i="1"/>
  <c r="AH1882" i="1"/>
  <c r="AT1881" i="1"/>
  <c r="AQ1881" i="1"/>
  <c r="AN1881" i="1"/>
  <c r="AK1881" i="1"/>
  <c r="AH1881" i="1"/>
  <c r="AY1881" i="1"/>
  <c r="BE1881" i="1" s="1"/>
  <c r="AX1881" i="1"/>
  <c r="BD1881" i="1" s="1"/>
  <c r="AD1881" i="1"/>
  <c r="AV1881" i="1" s="1"/>
  <c r="AC1881" i="1"/>
  <c r="AU1881" i="1" s="1"/>
  <c r="AT1880" i="1"/>
  <c r="AQ1880" i="1"/>
  <c r="AN1880" i="1"/>
  <c r="AK1880" i="1"/>
  <c r="AH1880" i="1"/>
  <c r="AT1879" i="1"/>
  <c r="AQ1879" i="1"/>
  <c r="AN1879" i="1"/>
  <c r="AK1879" i="1"/>
  <c r="AH1879" i="1"/>
  <c r="AY1879" i="1"/>
  <c r="BE1879" i="1" s="1"/>
  <c r="AT1878" i="1"/>
  <c r="AQ1878" i="1"/>
  <c r="AN1878" i="1"/>
  <c r="AK1878" i="1"/>
  <c r="AH1878" i="1"/>
  <c r="AX1878" i="1"/>
  <c r="BD1878" i="1" s="1"/>
  <c r="AY1877" i="1"/>
  <c r="BE1877" i="1" s="1"/>
  <c r="AT1877" i="1"/>
  <c r="AQ1877" i="1"/>
  <c r="AN1877" i="1"/>
  <c r="AK1877" i="1"/>
  <c r="AH1877" i="1"/>
  <c r="AC1877" i="1"/>
  <c r="AX1877" i="1"/>
  <c r="BD1877" i="1" s="1"/>
  <c r="AD1877" i="1"/>
  <c r="AV1877" i="1" s="1"/>
  <c r="AS1876" i="1"/>
  <c r="AS1875" i="1" s="1"/>
  <c r="AS1874" i="1" s="1"/>
  <c r="AR1876" i="1"/>
  <c r="AR1875" i="1" s="1"/>
  <c r="AP1876" i="1"/>
  <c r="AO1876" i="1"/>
  <c r="AM1876" i="1"/>
  <c r="AM1875" i="1" s="1"/>
  <c r="AM1874" i="1" s="1"/>
  <c r="AL1876" i="1"/>
  <c r="AJ1876" i="1"/>
  <c r="AI1876" i="1"/>
  <c r="AI1875" i="1" s="1"/>
  <c r="AI1874" i="1" s="1"/>
  <c r="AG1876" i="1"/>
  <c r="AG1875" i="1" s="1"/>
  <c r="AG1874" i="1" s="1"/>
  <c r="AF1876" i="1"/>
  <c r="AF1875" i="1" s="1"/>
  <c r="AF1874" i="1" s="1"/>
  <c r="AB1876" i="1"/>
  <c r="AB1875" i="1" s="1"/>
  <c r="AB1874" i="1" s="1"/>
  <c r="AA1876" i="1"/>
  <c r="AA1875" i="1" s="1"/>
  <c r="AA1874" i="1" s="1"/>
  <c r="Z1876" i="1"/>
  <c r="Z1875" i="1" s="1"/>
  <c r="Z1874" i="1" s="1"/>
  <c r="Y1876" i="1"/>
  <c r="Y1875" i="1" s="1"/>
  <c r="Y1874" i="1" s="1"/>
  <c r="X1876" i="1"/>
  <c r="X1875" i="1" s="1"/>
  <c r="X1874" i="1" s="1"/>
  <c r="W1876" i="1"/>
  <c r="W1875" i="1" s="1"/>
  <c r="W1874" i="1" s="1"/>
  <c r="V1876" i="1"/>
  <c r="V1875" i="1" s="1"/>
  <c r="V1874" i="1" s="1"/>
  <c r="U1876" i="1"/>
  <c r="U1875" i="1" s="1"/>
  <c r="U1874" i="1" s="1"/>
  <c r="AP1875" i="1"/>
  <c r="AP1874" i="1" s="1"/>
  <c r="AT1873" i="1"/>
  <c r="AQ1873" i="1"/>
  <c r="AN1873" i="1"/>
  <c r="AK1873" i="1"/>
  <c r="AH1873" i="1"/>
  <c r="AY1873" i="1"/>
  <c r="BE1873" i="1" s="1"/>
  <c r="AD1873" i="1"/>
  <c r="AV1873" i="1" s="1"/>
  <c r="AC1873" i="1"/>
  <c r="AU1873" i="1" s="1"/>
  <c r="AT1872" i="1"/>
  <c r="AQ1872" i="1"/>
  <c r="AN1872" i="1"/>
  <c r="AK1872" i="1"/>
  <c r="AH1872" i="1"/>
  <c r="AY1872" i="1"/>
  <c r="BE1872" i="1" s="1"/>
  <c r="AT1871" i="1"/>
  <c r="AQ1871" i="1"/>
  <c r="AN1871" i="1"/>
  <c r="AK1871" i="1"/>
  <c r="AH1871" i="1"/>
  <c r="AC1871" i="1"/>
  <c r="AU1871" i="1" s="1"/>
  <c r="AY1871" i="1"/>
  <c r="BE1871" i="1" s="1"/>
  <c r="AT1870" i="1"/>
  <c r="AQ1870" i="1"/>
  <c r="AN1870" i="1"/>
  <c r="AK1870" i="1"/>
  <c r="AH1870" i="1"/>
  <c r="AX1870" i="1"/>
  <c r="BD1870" i="1" s="1"/>
  <c r="AY1870" i="1"/>
  <c r="BE1870" i="1" s="1"/>
  <c r="AT1869" i="1"/>
  <c r="AQ1869" i="1"/>
  <c r="AN1869" i="1"/>
  <c r="AK1869" i="1"/>
  <c r="AH1869" i="1"/>
  <c r="AY1869" i="1"/>
  <c r="BE1869" i="1" s="1"/>
  <c r="AX1869" i="1"/>
  <c r="BD1869" i="1" s="1"/>
  <c r="AD1869" i="1"/>
  <c r="AV1869" i="1" s="1"/>
  <c r="AT1868" i="1"/>
  <c r="AQ1868" i="1"/>
  <c r="AN1868" i="1"/>
  <c r="AK1868" i="1"/>
  <c r="AH1868" i="1"/>
  <c r="AY1868" i="1"/>
  <c r="BE1868" i="1" s="1"/>
  <c r="AX1868" i="1"/>
  <c r="BD1868" i="1" s="1"/>
  <c r="AD1868" i="1"/>
  <c r="AV1868" i="1" s="1"/>
  <c r="AC1868" i="1"/>
  <c r="AS1867" i="1"/>
  <c r="AS1866" i="1" s="1"/>
  <c r="AR1867" i="1"/>
  <c r="AR1866" i="1" s="1"/>
  <c r="AP1867" i="1"/>
  <c r="AP1866" i="1" s="1"/>
  <c r="AO1867" i="1"/>
  <c r="AO1866" i="1" s="1"/>
  <c r="AM1867" i="1"/>
  <c r="AL1867" i="1"/>
  <c r="AL1866" i="1" s="1"/>
  <c r="AJ1867" i="1"/>
  <c r="AJ1866" i="1" s="1"/>
  <c r="AI1867" i="1"/>
  <c r="AG1867" i="1"/>
  <c r="AG1866" i="1" s="1"/>
  <c r="AF1867" i="1"/>
  <c r="AF1866" i="1" s="1"/>
  <c r="AB1867" i="1"/>
  <c r="AB1866" i="1" s="1"/>
  <c r="AA1867" i="1"/>
  <c r="AA1866" i="1" s="1"/>
  <c r="Z1867" i="1"/>
  <c r="Z1866" i="1" s="1"/>
  <c r="Y1867" i="1"/>
  <c r="Y1866" i="1" s="1"/>
  <c r="X1867" i="1"/>
  <c r="X1866" i="1" s="1"/>
  <c r="W1867" i="1"/>
  <c r="W1866" i="1" s="1"/>
  <c r="V1867" i="1"/>
  <c r="V1866" i="1" s="1"/>
  <c r="U1867" i="1"/>
  <c r="U1866" i="1" s="1"/>
  <c r="AT1864" i="1"/>
  <c r="AQ1864" i="1"/>
  <c r="AN1864" i="1"/>
  <c r="AK1864" i="1"/>
  <c r="AH1864" i="1"/>
  <c r="AX1864" i="1"/>
  <c r="BD1864" i="1" s="1"/>
  <c r="AD1864" i="1"/>
  <c r="AV1864" i="1" s="1"/>
  <c r="AC1864" i="1"/>
  <c r="AT1863" i="1"/>
  <c r="AQ1863" i="1"/>
  <c r="AN1863" i="1"/>
  <c r="AK1863" i="1"/>
  <c r="AH1863" i="1"/>
  <c r="AD1863" i="1"/>
  <c r="AV1863" i="1" s="1"/>
  <c r="AY1863" i="1"/>
  <c r="BE1863" i="1" s="1"/>
  <c r="AC1863" i="1"/>
  <c r="AT1862" i="1"/>
  <c r="AQ1862" i="1"/>
  <c r="AN1862" i="1"/>
  <c r="AK1862" i="1"/>
  <c r="AH1862" i="1"/>
  <c r="AX1862" i="1"/>
  <c r="BD1862" i="1" s="1"/>
  <c r="AD1862" i="1"/>
  <c r="AV1862" i="1" s="1"/>
  <c r="AT1861" i="1"/>
  <c r="AQ1861" i="1"/>
  <c r="AN1861" i="1"/>
  <c r="AK1861" i="1"/>
  <c r="AH1861" i="1"/>
  <c r="AT1860" i="1"/>
  <c r="AQ1860" i="1"/>
  <c r="AN1860" i="1"/>
  <c r="AK1860" i="1"/>
  <c r="AH1860" i="1"/>
  <c r="AX1860" i="1"/>
  <c r="BD1860" i="1" s="1"/>
  <c r="AD1860" i="1"/>
  <c r="AV1860" i="1" s="1"/>
  <c r="AT1859" i="1"/>
  <c r="AQ1859" i="1"/>
  <c r="AN1859" i="1"/>
  <c r="AK1859" i="1"/>
  <c r="AH1859" i="1"/>
  <c r="AS1858" i="1"/>
  <c r="AR1858" i="1"/>
  <c r="AR1857" i="1" s="1"/>
  <c r="AR1856" i="1" s="1"/>
  <c r="AP1858" i="1"/>
  <c r="AP1857" i="1" s="1"/>
  <c r="AO1858" i="1"/>
  <c r="AM1858" i="1"/>
  <c r="AM1857" i="1" s="1"/>
  <c r="AL1858" i="1"/>
  <c r="AL1857" i="1" s="1"/>
  <c r="AL1856" i="1" s="1"/>
  <c r="AJ1858" i="1"/>
  <c r="AJ1857" i="1" s="1"/>
  <c r="AJ1856" i="1" s="1"/>
  <c r="AI1858" i="1"/>
  <c r="AI1857" i="1" s="1"/>
  <c r="AI1856" i="1" s="1"/>
  <c r="AG1858" i="1"/>
  <c r="AG1857" i="1" s="1"/>
  <c r="AG1856" i="1" s="1"/>
  <c r="AF1858" i="1"/>
  <c r="AF1857" i="1" s="1"/>
  <c r="AB1858" i="1"/>
  <c r="AB1857" i="1" s="1"/>
  <c r="AA1858" i="1"/>
  <c r="AA1857" i="1" s="1"/>
  <c r="AA1856" i="1" s="1"/>
  <c r="Z1858" i="1"/>
  <c r="Z1857" i="1" s="1"/>
  <c r="Z1856" i="1" s="1"/>
  <c r="Y1858" i="1"/>
  <c r="Y1857" i="1" s="1"/>
  <c r="Y1856" i="1" s="1"/>
  <c r="X1858" i="1"/>
  <c r="X1857" i="1" s="1"/>
  <c r="X1856" i="1" s="1"/>
  <c r="W1858" i="1"/>
  <c r="W1857" i="1" s="1"/>
  <c r="W1856" i="1" s="1"/>
  <c r="V1858" i="1"/>
  <c r="V1857" i="1" s="1"/>
  <c r="V1856" i="1" s="1"/>
  <c r="U1858" i="1"/>
  <c r="U1857" i="1" s="1"/>
  <c r="U1856" i="1" s="1"/>
  <c r="AB1856" i="1"/>
  <c r="AT1855" i="1"/>
  <c r="AQ1855" i="1"/>
  <c r="AN1855" i="1"/>
  <c r="AK1855" i="1"/>
  <c r="AH1855" i="1"/>
  <c r="AY1855" i="1"/>
  <c r="BE1855" i="1" s="1"/>
  <c r="AS1854" i="1"/>
  <c r="AR1854" i="1"/>
  <c r="AP1854" i="1"/>
  <c r="AO1854" i="1"/>
  <c r="AM1854" i="1"/>
  <c r="AL1854" i="1"/>
  <c r="AJ1854" i="1"/>
  <c r="AI1854" i="1"/>
  <c r="AG1854" i="1"/>
  <c r="AF1854" i="1"/>
  <c r="AB1854" i="1"/>
  <c r="AA1854" i="1"/>
  <c r="Z1854" i="1"/>
  <c r="Y1854" i="1"/>
  <c r="X1854" i="1"/>
  <c r="W1854" i="1"/>
  <c r="V1854" i="1"/>
  <c r="U1854" i="1"/>
  <c r="AX1853" i="1"/>
  <c r="BD1853" i="1" s="1"/>
  <c r="AT1853" i="1"/>
  <c r="AQ1853" i="1"/>
  <c r="AN1853" i="1"/>
  <c r="AK1853" i="1"/>
  <c r="AH1853" i="1"/>
  <c r="AC1853" i="1"/>
  <c r="AU1853" i="1" s="1"/>
  <c r="AD1853" i="1"/>
  <c r="AV1853" i="1" s="1"/>
  <c r="AV1852" i="1" s="1"/>
  <c r="AS1852" i="1"/>
  <c r="AR1852" i="1"/>
  <c r="AP1852" i="1"/>
  <c r="AP1851" i="1" s="1"/>
  <c r="AO1852" i="1"/>
  <c r="AM1852" i="1"/>
  <c r="AL1852" i="1"/>
  <c r="AJ1852" i="1"/>
  <c r="AJ1851" i="1" s="1"/>
  <c r="AI1852" i="1"/>
  <c r="AG1852" i="1"/>
  <c r="AF1852" i="1"/>
  <c r="AB1852" i="1"/>
  <c r="AA1852" i="1"/>
  <c r="Z1852" i="1"/>
  <c r="Y1852" i="1"/>
  <c r="X1852" i="1"/>
  <c r="X1851" i="1" s="1"/>
  <c r="W1852" i="1"/>
  <c r="V1852" i="1"/>
  <c r="U1852" i="1"/>
  <c r="AY1850" i="1"/>
  <c r="BE1850" i="1" s="1"/>
  <c r="AT1850" i="1"/>
  <c r="AQ1850" i="1"/>
  <c r="AN1850" i="1"/>
  <c r="AK1850" i="1"/>
  <c r="AH1850" i="1"/>
  <c r="AS1849" i="1"/>
  <c r="AR1849" i="1"/>
  <c r="AP1849" i="1"/>
  <c r="AO1849" i="1"/>
  <c r="AM1849" i="1"/>
  <c r="AL1849" i="1"/>
  <c r="AJ1849" i="1"/>
  <c r="AI1849" i="1"/>
  <c r="AG1849" i="1"/>
  <c r="AF1849" i="1"/>
  <c r="AB1849" i="1"/>
  <c r="AA1849" i="1"/>
  <c r="Z1849" i="1"/>
  <c r="Y1849" i="1"/>
  <c r="X1849" i="1"/>
  <c r="W1849" i="1"/>
  <c r="V1849" i="1"/>
  <c r="U1849" i="1"/>
  <c r="AY1848" i="1"/>
  <c r="BE1848" i="1" s="1"/>
  <c r="AT1848" i="1"/>
  <c r="AQ1848" i="1"/>
  <c r="AN1848" i="1"/>
  <c r="AK1848" i="1"/>
  <c r="AH1848" i="1"/>
  <c r="AC1848" i="1"/>
  <c r="AX1848" i="1"/>
  <c r="BD1848" i="1" s="1"/>
  <c r="AD1848" i="1"/>
  <c r="AV1848" i="1" s="1"/>
  <c r="AV1847" i="1" s="1"/>
  <c r="AS1847" i="1"/>
  <c r="AR1847" i="1"/>
  <c r="AP1847" i="1"/>
  <c r="AO1847" i="1"/>
  <c r="AM1847" i="1"/>
  <c r="AL1847" i="1"/>
  <c r="AJ1847" i="1"/>
  <c r="AI1847" i="1"/>
  <c r="AG1847" i="1"/>
  <c r="AF1847" i="1"/>
  <c r="AB1847" i="1"/>
  <c r="AA1847" i="1"/>
  <c r="Z1847" i="1"/>
  <c r="Y1847" i="1"/>
  <c r="X1847" i="1"/>
  <c r="W1847" i="1"/>
  <c r="V1847" i="1"/>
  <c r="U1847" i="1"/>
  <c r="AT1846" i="1"/>
  <c r="AQ1846" i="1"/>
  <c r="AN1846" i="1"/>
  <c r="AK1846" i="1"/>
  <c r="AH1846" i="1"/>
  <c r="AX1846" i="1"/>
  <c r="BD1846" i="1" s="1"/>
  <c r="AT1845" i="1"/>
  <c r="AQ1845" i="1"/>
  <c r="AN1845" i="1"/>
  <c r="AK1845" i="1"/>
  <c r="AH1845" i="1"/>
  <c r="AD1845" i="1"/>
  <c r="AS1844" i="1"/>
  <c r="AR1844" i="1"/>
  <c r="AP1844" i="1"/>
  <c r="AO1844" i="1"/>
  <c r="AM1844" i="1"/>
  <c r="AL1844" i="1"/>
  <c r="AJ1844" i="1"/>
  <c r="AI1844" i="1"/>
  <c r="AG1844" i="1"/>
  <c r="AF1844" i="1"/>
  <c r="AB1844" i="1"/>
  <c r="AA1844" i="1"/>
  <c r="Z1844" i="1"/>
  <c r="Y1844" i="1"/>
  <c r="X1844" i="1"/>
  <c r="W1844" i="1"/>
  <c r="V1844" i="1"/>
  <c r="U1844" i="1"/>
  <c r="AT1843" i="1"/>
  <c r="AQ1843" i="1"/>
  <c r="AN1843" i="1"/>
  <c r="AK1843" i="1"/>
  <c r="AH1843" i="1"/>
  <c r="AX1843" i="1"/>
  <c r="BD1843" i="1" s="1"/>
  <c r="AD1843" i="1"/>
  <c r="AC1843" i="1"/>
  <c r="AS1842" i="1"/>
  <c r="AR1842" i="1"/>
  <c r="AP1842" i="1"/>
  <c r="AO1842" i="1"/>
  <c r="AM1842" i="1"/>
  <c r="AL1842" i="1"/>
  <c r="AJ1842" i="1"/>
  <c r="AI1842" i="1"/>
  <c r="AG1842" i="1"/>
  <c r="AF1842" i="1"/>
  <c r="AB1842" i="1"/>
  <c r="AA1842" i="1"/>
  <c r="Z1842" i="1"/>
  <c r="Y1842" i="1"/>
  <c r="X1842" i="1"/>
  <c r="W1842" i="1"/>
  <c r="V1842" i="1"/>
  <c r="U1842" i="1"/>
  <c r="AT1840" i="1"/>
  <c r="AQ1840" i="1"/>
  <c r="AN1840" i="1"/>
  <c r="AK1840" i="1"/>
  <c r="AH1840" i="1"/>
  <c r="AS1839" i="1"/>
  <c r="AR1839" i="1"/>
  <c r="AP1839" i="1"/>
  <c r="AO1839" i="1"/>
  <c r="AM1839" i="1"/>
  <c r="AL1839" i="1"/>
  <c r="AJ1839" i="1"/>
  <c r="AI1839" i="1"/>
  <c r="AG1839" i="1"/>
  <c r="AF1839" i="1"/>
  <c r="AB1839" i="1"/>
  <c r="AA1839" i="1"/>
  <c r="Z1839" i="1"/>
  <c r="Y1839" i="1"/>
  <c r="X1839" i="1"/>
  <c r="W1839" i="1"/>
  <c r="V1839" i="1"/>
  <c r="U1839" i="1"/>
  <c r="AT1838" i="1"/>
  <c r="AQ1838" i="1"/>
  <c r="AN1838" i="1"/>
  <c r="AK1838" i="1"/>
  <c r="AH1838" i="1"/>
  <c r="AY1838" i="1"/>
  <c r="BE1838" i="1" s="1"/>
  <c r="AC1838" i="1"/>
  <c r="AT1837" i="1"/>
  <c r="AQ1837" i="1"/>
  <c r="AN1837" i="1"/>
  <c r="AK1837" i="1"/>
  <c r="AH1837" i="1"/>
  <c r="AX1837" i="1"/>
  <c r="BD1837" i="1" s="1"/>
  <c r="AD1837" i="1"/>
  <c r="AV1837" i="1" s="1"/>
  <c r="AS1836" i="1"/>
  <c r="AR1836" i="1"/>
  <c r="AP1836" i="1"/>
  <c r="AO1836" i="1"/>
  <c r="AM1836" i="1"/>
  <c r="AL1836" i="1"/>
  <c r="AJ1836" i="1"/>
  <c r="AJ1835" i="1" s="1"/>
  <c r="AI1836" i="1"/>
  <c r="AG1836" i="1"/>
  <c r="AG1835" i="1" s="1"/>
  <c r="AF1836" i="1"/>
  <c r="AB1836" i="1"/>
  <c r="AA1836" i="1"/>
  <c r="Z1836" i="1"/>
  <c r="Y1836" i="1"/>
  <c r="X1836" i="1"/>
  <c r="W1836" i="1"/>
  <c r="V1836" i="1"/>
  <c r="U1836" i="1"/>
  <c r="V1835" i="1"/>
  <c r="AX1834" i="1"/>
  <c r="BD1834" i="1" s="1"/>
  <c r="AT1834" i="1"/>
  <c r="AQ1834" i="1"/>
  <c r="AN1834" i="1"/>
  <c r="AK1834" i="1"/>
  <c r="AH1834" i="1"/>
  <c r="AY1834" i="1"/>
  <c r="BE1834" i="1" s="1"/>
  <c r="AD1834" i="1"/>
  <c r="AV1834" i="1" s="1"/>
  <c r="AT1833" i="1"/>
  <c r="AQ1833" i="1"/>
  <c r="AN1833" i="1"/>
  <c r="AK1833" i="1"/>
  <c r="AH1833" i="1"/>
  <c r="AX1833" i="1"/>
  <c r="BD1833" i="1" s="1"/>
  <c r="AD1833" i="1"/>
  <c r="AV1833" i="1" s="1"/>
  <c r="AT1832" i="1"/>
  <c r="AQ1832" i="1"/>
  <c r="AN1832" i="1"/>
  <c r="AK1832" i="1"/>
  <c r="AH1832" i="1"/>
  <c r="AD1832" i="1"/>
  <c r="AV1832" i="1" s="1"/>
  <c r="AT1831" i="1"/>
  <c r="AQ1831" i="1"/>
  <c r="AN1831" i="1"/>
  <c r="AK1831" i="1"/>
  <c r="AH1831" i="1"/>
  <c r="AY1831" i="1"/>
  <c r="BE1831" i="1" s="1"/>
  <c r="AX1830" i="1"/>
  <c r="BD1830" i="1" s="1"/>
  <c r="AT1830" i="1"/>
  <c r="AQ1830" i="1"/>
  <c r="AN1830" i="1"/>
  <c r="AK1830" i="1"/>
  <c r="AH1830" i="1"/>
  <c r="AY1830" i="1"/>
  <c r="BE1830" i="1" s="1"/>
  <c r="AX1829" i="1"/>
  <c r="BD1829" i="1" s="1"/>
  <c r="AT1829" i="1"/>
  <c r="AQ1829" i="1"/>
  <c r="AN1829" i="1"/>
  <c r="AK1829" i="1"/>
  <c r="AH1829" i="1"/>
  <c r="AD1829" i="1"/>
  <c r="AV1829" i="1" s="1"/>
  <c r="AC1829" i="1"/>
  <c r="AS1828" i="1"/>
  <c r="AR1828" i="1"/>
  <c r="AP1828" i="1"/>
  <c r="AO1828" i="1"/>
  <c r="AM1828" i="1"/>
  <c r="AL1828" i="1"/>
  <c r="AJ1828" i="1"/>
  <c r="AI1828" i="1"/>
  <c r="AG1828" i="1"/>
  <c r="AF1828" i="1"/>
  <c r="AB1828" i="1"/>
  <c r="AA1828" i="1"/>
  <c r="Z1828" i="1"/>
  <c r="Y1828" i="1"/>
  <c r="X1828" i="1"/>
  <c r="W1828" i="1"/>
  <c r="V1828" i="1"/>
  <c r="U1828" i="1"/>
  <c r="AT1827" i="1"/>
  <c r="AQ1827" i="1"/>
  <c r="AN1827" i="1"/>
  <c r="AK1827" i="1"/>
  <c r="AH1827" i="1"/>
  <c r="AT1826" i="1"/>
  <c r="AQ1826" i="1"/>
  <c r="AN1826" i="1"/>
  <c r="AK1826" i="1"/>
  <c r="AH1826" i="1"/>
  <c r="AT1825" i="1"/>
  <c r="AQ1825" i="1"/>
  <c r="AN1825" i="1"/>
  <c r="AK1825" i="1"/>
  <c r="AH1825" i="1"/>
  <c r="AY1825" i="1"/>
  <c r="BE1825" i="1" s="1"/>
  <c r="AX1825" i="1"/>
  <c r="BD1825" i="1" s="1"/>
  <c r="AT1824" i="1"/>
  <c r="AQ1824" i="1"/>
  <c r="AN1824" i="1"/>
  <c r="AK1824" i="1"/>
  <c r="AH1824" i="1"/>
  <c r="AD1824" i="1"/>
  <c r="AV1824" i="1" s="1"/>
  <c r="AX1824" i="1"/>
  <c r="BD1824" i="1" s="1"/>
  <c r="AC1824" i="1"/>
  <c r="AU1824" i="1" s="1"/>
  <c r="AX1823" i="1"/>
  <c r="BD1823" i="1" s="1"/>
  <c r="AT1823" i="1"/>
  <c r="AQ1823" i="1"/>
  <c r="AN1823" i="1"/>
  <c r="AK1823" i="1"/>
  <c r="AH1823" i="1"/>
  <c r="AY1823" i="1"/>
  <c r="BE1823" i="1" s="1"/>
  <c r="AD1823" i="1"/>
  <c r="AV1823" i="1" s="1"/>
  <c r="AT1822" i="1"/>
  <c r="AQ1822" i="1"/>
  <c r="AN1822" i="1"/>
  <c r="AK1822" i="1"/>
  <c r="AH1822" i="1"/>
  <c r="AD1822" i="1"/>
  <c r="AV1822" i="1" s="1"/>
  <c r="AT1821" i="1"/>
  <c r="AQ1821" i="1"/>
  <c r="AN1821" i="1"/>
  <c r="AK1821" i="1"/>
  <c r="AH1821" i="1"/>
  <c r="AT1820" i="1"/>
  <c r="AQ1820" i="1"/>
  <c r="AN1820" i="1"/>
  <c r="AK1820" i="1"/>
  <c r="AH1820" i="1"/>
  <c r="AS1819" i="1"/>
  <c r="AR1819" i="1"/>
  <c r="AP1819" i="1"/>
  <c r="AO1819" i="1"/>
  <c r="AM1819" i="1"/>
  <c r="AL1819" i="1"/>
  <c r="AJ1819" i="1"/>
  <c r="AI1819" i="1"/>
  <c r="AG1819" i="1"/>
  <c r="AF1819" i="1"/>
  <c r="AB1819" i="1"/>
  <c r="AA1819" i="1"/>
  <c r="Z1819" i="1"/>
  <c r="Y1819" i="1"/>
  <c r="X1819" i="1"/>
  <c r="W1819" i="1"/>
  <c r="V1819" i="1"/>
  <c r="U1819" i="1"/>
  <c r="AT1817" i="1"/>
  <c r="AQ1817" i="1"/>
  <c r="AN1817" i="1"/>
  <c r="AK1817" i="1"/>
  <c r="AH1817" i="1"/>
  <c r="AT1816" i="1"/>
  <c r="AQ1816" i="1"/>
  <c r="AN1816" i="1"/>
  <c r="AK1816" i="1"/>
  <c r="AH1816" i="1"/>
  <c r="AT1815" i="1"/>
  <c r="AQ1815" i="1"/>
  <c r="AN1815" i="1"/>
  <c r="AK1815" i="1"/>
  <c r="AH1815" i="1"/>
  <c r="AY1815" i="1"/>
  <c r="BE1815" i="1" s="1"/>
  <c r="AY1814" i="1"/>
  <c r="BE1814" i="1" s="1"/>
  <c r="AX1814" i="1"/>
  <c r="BD1814" i="1" s="1"/>
  <c r="AT1814" i="1"/>
  <c r="AQ1814" i="1"/>
  <c r="AN1814" i="1"/>
  <c r="AK1814" i="1"/>
  <c r="AH1814" i="1"/>
  <c r="AD1814" i="1"/>
  <c r="AV1814" i="1" s="1"/>
  <c r="AC1814" i="1"/>
  <c r="AT1813" i="1"/>
  <c r="AQ1813" i="1"/>
  <c r="AN1813" i="1"/>
  <c r="AK1813" i="1"/>
  <c r="AH1813" i="1"/>
  <c r="AD1813" i="1"/>
  <c r="AV1813" i="1" s="1"/>
  <c r="AY1813" i="1"/>
  <c r="BE1813" i="1" s="1"/>
  <c r="AC1813" i="1"/>
  <c r="AY1812" i="1"/>
  <c r="BE1812" i="1" s="1"/>
  <c r="AT1812" i="1"/>
  <c r="AQ1812" i="1"/>
  <c r="AN1812" i="1"/>
  <c r="AK1812" i="1"/>
  <c r="AH1812" i="1"/>
  <c r="AT1811" i="1"/>
  <c r="AQ1811" i="1"/>
  <c r="AN1811" i="1"/>
  <c r="AK1811" i="1"/>
  <c r="AH1811" i="1"/>
  <c r="AT1810" i="1"/>
  <c r="AQ1810" i="1"/>
  <c r="AN1810" i="1"/>
  <c r="AK1810" i="1"/>
  <c r="AH1810" i="1"/>
  <c r="AT1809" i="1"/>
  <c r="AQ1809" i="1"/>
  <c r="AN1809" i="1"/>
  <c r="AK1809" i="1"/>
  <c r="AH1809" i="1"/>
  <c r="AY1809" i="1"/>
  <c r="BE1809" i="1" s="1"/>
  <c r="AX1808" i="1"/>
  <c r="BD1808" i="1" s="1"/>
  <c r="AT1808" i="1"/>
  <c r="AQ1808" i="1"/>
  <c r="AN1808" i="1"/>
  <c r="AK1808" i="1"/>
  <c r="AH1808" i="1"/>
  <c r="AD1808" i="1"/>
  <c r="AV1808" i="1" s="1"/>
  <c r="AY1808" i="1"/>
  <c r="BE1808" i="1" s="1"/>
  <c r="AC1808" i="1"/>
  <c r="AS1807" i="1"/>
  <c r="AR1807" i="1"/>
  <c r="AP1807" i="1"/>
  <c r="AO1807" i="1"/>
  <c r="AM1807" i="1"/>
  <c r="AL1807" i="1"/>
  <c r="AJ1807" i="1"/>
  <c r="AI1807" i="1"/>
  <c r="AG1807" i="1"/>
  <c r="AF1807" i="1"/>
  <c r="AB1807" i="1"/>
  <c r="AA1807" i="1"/>
  <c r="Z1807" i="1"/>
  <c r="Y1807" i="1"/>
  <c r="X1807" i="1"/>
  <c r="W1807" i="1"/>
  <c r="V1807" i="1"/>
  <c r="U1807" i="1"/>
  <c r="AT1806" i="1"/>
  <c r="AQ1806" i="1"/>
  <c r="AN1806" i="1"/>
  <c r="AK1806" i="1"/>
  <c r="AH1806" i="1"/>
  <c r="AC1806" i="1"/>
  <c r="AU1806" i="1" s="1"/>
  <c r="AX1805" i="1"/>
  <c r="BD1805" i="1" s="1"/>
  <c r="AT1805" i="1"/>
  <c r="AQ1805" i="1"/>
  <c r="AN1805" i="1"/>
  <c r="AK1805" i="1"/>
  <c r="AH1805" i="1"/>
  <c r="AY1805" i="1"/>
  <c r="BE1805" i="1" s="1"/>
  <c r="AD1805" i="1"/>
  <c r="AV1805" i="1" s="1"/>
  <c r="AC1805" i="1"/>
  <c r="AT1804" i="1"/>
  <c r="AQ1804" i="1"/>
  <c r="AN1804" i="1"/>
  <c r="AK1804" i="1"/>
  <c r="AH1804" i="1"/>
  <c r="AC1804" i="1"/>
  <c r="AU1804" i="1" s="1"/>
  <c r="AX1804" i="1"/>
  <c r="BD1804" i="1" s="1"/>
  <c r="AY1803" i="1"/>
  <c r="BE1803" i="1" s="1"/>
  <c r="AT1803" i="1"/>
  <c r="AQ1803" i="1"/>
  <c r="AN1803" i="1"/>
  <c r="AK1803" i="1"/>
  <c r="AH1803" i="1"/>
  <c r="AT1802" i="1"/>
  <c r="AQ1802" i="1"/>
  <c r="AN1802" i="1"/>
  <c r="AK1802" i="1"/>
  <c r="AH1802" i="1"/>
  <c r="AY1802" i="1"/>
  <c r="BE1802" i="1" s="1"/>
  <c r="AD1802" i="1"/>
  <c r="AV1802" i="1" s="1"/>
  <c r="AT1801" i="1"/>
  <c r="AQ1801" i="1"/>
  <c r="AN1801" i="1"/>
  <c r="AK1801" i="1"/>
  <c r="AH1801" i="1"/>
  <c r="AC1801" i="1"/>
  <c r="AU1801" i="1" s="1"/>
  <c r="AY1801" i="1"/>
  <c r="BE1801" i="1" s="1"/>
  <c r="AX1801" i="1"/>
  <c r="BD1801" i="1" s="1"/>
  <c r="AD1801" i="1"/>
  <c r="AV1801" i="1" s="1"/>
  <c r="AT1800" i="1"/>
  <c r="AQ1800" i="1"/>
  <c r="AN1800" i="1"/>
  <c r="AK1800" i="1"/>
  <c r="AH1800" i="1"/>
  <c r="AY1800" i="1"/>
  <c r="BE1800" i="1" s="1"/>
  <c r="AX1800" i="1"/>
  <c r="BD1800" i="1" s="1"/>
  <c r="AD1800" i="1"/>
  <c r="AV1800" i="1" s="1"/>
  <c r="AT1799" i="1"/>
  <c r="AQ1799" i="1"/>
  <c r="AN1799" i="1"/>
  <c r="AK1799" i="1"/>
  <c r="AH1799" i="1"/>
  <c r="AC1799" i="1"/>
  <c r="AU1799" i="1" s="1"/>
  <c r="AX1799" i="1"/>
  <c r="BD1799" i="1" s="1"/>
  <c r="AS1798" i="1"/>
  <c r="AR1798" i="1"/>
  <c r="AP1798" i="1"/>
  <c r="AO1798" i="1"/>
  <c r="AM1798" i="1"/>
  <c r="AL1798" i="1"/>
  <c r="AJ1798" i="1"/>
  <c r="AI1798" i="1"/>
  <c r="AG1798" i="1"/>
  <c r="AF1798" i="1"/>
  <c r="AB1798" i="1"/>
  <c r="AA1798" i="1"/>
  <c r="Z1798" i="1"/>
  <c r="Y1798" i="1"/>
  <c r="X1798" i="1"/>
  <c r="W1798" i="1"/>
  <c r="V1798" i="1"/>
  <c r="U1798" i="1"/>
  <c r="AY1797" i="1"/>
  <c r="BE1797" i="1" s="1"/>
  <c r="AT1797" i="1"/>
  <c r="AQ1797" i="1"/>
  <c r="AN1797" i="1"/>
  <c r="AK1797" i="1"/>
  <c r="AH1797" i="1"/>
  <c r="AC1797" i="1"/>
  <c r="AU1797" i="1" s="1"/>
  <c r="AX1797" i="1"/>
  <c r="BD1797" i="1" s="1"/>
  <c r="AY1796" i="1"/>
  <c r="BE1796" i="1" s="1"/>
  <c r="AT1796" i="1"/>
  <c r="AQ1796" i="1"/>
  <c r="AN1796" i="1"/>
  <c r="AK1796" i="1"/>
  <c r="AH1796" i="1"/>
  <c r="AC1796" i="1"/>
  <c r="AU1796" i="1" s="1"/>
  <c r="AX1796" i="1"/>
  <c r="BD1796" i="1" s="1"/>
  <c r="AY1795" i="1"/>
  <c r="BE1795" i="1" s="1"/>
  <c r="AT1795" i="1"/>
  <c r="AQ1795" i="1"/>
  <c r="AN1795" i="1"/>
  <c r="AK1795" i="1"/>
  <c r="AH1795" i="1"/>
  <c r="AD1795" i="1"/>
  <c r="AV1795" i="1" s="1"/>
  <c r="AC1795" i="1"/>
  <c r="AU1795" i="1" s="1"/>
  <c r="AX1795" i="1"/>
  <c r="BD1795" i="1" s="1"/>
  <c r="AY1794" i="1"/>
  <c r="BE1794" i="1" s="1"/>
  <c r="AT1794" i="1"/>
  <c r="AQ1794" i="1"/>
  <c r="AN1794" i="1"/>
  <c r="AK1794" i="1"/>
  <c r="AH1794" i="1"/>
  <c r="AC1794" i="1"/>
  <c r="AU1794" i="1" s="1"/>
  <c r="AX1794" i="1"/>
  <c r="BD1794" i="1" s="1"/>
  <c r="AD1794" i="1"/>
  <c r="AV1794" i="1" s="1"/>
  <c r="AY1793" i="1"/>
  <c r="BE1793" i="1" s="1"/>
  <c r="AT1793" i="1"/>
  <c r="AQ1793" i="1"/>
  <c r="AN1793" i="1"/>
  <c r="AK1793" i="1"/>
  <c r="AH1793" i="1"/>
  <c r="AC1793" i="1"/>
  <c r="AU1793" i="1" s="1"/>
  <c r="AX1793" i="1"/>
  <c r="BD1793" i="1" s="1"/>
  <c r="AY1792" i="1"/>
  <c r="BE1792" i="1" s="1"/>
  <c r="AT1792" i="1"/>
  <c r="AQ1792" i="1"/>
  <c r="AN1792" i="1"/>
  <c r="AK1792" i="1"/>
  <c r="AH1792" i="1"/>
  <c r="AD1792" i="1"/>
  <c r="AV1792" i="1" s="1"/>
  <c r="AC1792" i="1"/>
  <c r="AU1792" i="1" s="1"/>
  <c r="AX1792" i="1"/>
  <c r="BD1792" i="1" s="1"/>
  <c r="AY1791" i="1"/>
  <c r="BE1791" i="1" s="1"/>
  <c r="AT1791" i="1"/>
  <c r="AQ1791" i="1"/>
  <c r="AN1791" i="1"/>
  <c r="AK1791" i="1"/>
  <c r="AH1791" i="1"/>
  <c r="AD1791" i="1"/>
  <c r="AV1791" i="1" s="1"/>
  <c r="AC1791" i="1"/>
  <c r="AX1791" i="1"/>
  <c r="BD1791" i="1" s="1"/>
  <c r="AY1790" i="1"/>
  <c r="BE1790" i="1" s="1"/>
  <c r="AT1790" i="1"/>
  <c r="AQ1790" i="1"/>
  <c r="AN1790" i="1"/>
  <c r="AK1790" i="1"/>
  <c r="AH1790" i="1"/>
  <c r="AC1790" i="1"/>
  <c r="AU1790" i="1" s="1"/>
  <c r="AX1790" i="1"/>
  <c r="BD1790" i="1" s="1"/>
  <c r="AD1790" i="1"/>
  <c r="AV1790" i="1" s="1"/>
  <c r="AY1789" i="1"/>
  <c r="BE1789" i="1" s="1"/>
  <c r="AT1789" i="1"/>
  <c r="AQ1789" i="1"/>
  <c r="AN1789" i="1"/>
  <c r="AK1789" i="1"/>
  <c r="AH1789" i="1"/>
  <c r="AX1789" i="1"/>
  <c r="BD1789" i="1" s="1"/>
  <c r="AC1789" i="1"/>
  <c r="AU1789" i="1" s="1"/>
  <c r="AS1788" i="1"/>
  <c r="AR1788" i="1"/>
  <c r="AP1788" i="1"/>
  <c r="AO1788" i="1"/>
  <c r="AM1788" i="1"/>
  <c r="AL1788" i="1"/>
  <c r="AJ1788" i="1"/>
  <c r="AI1788" i="1"/>
  <c r="AG1788" i="1"/>
  <c r="AF1788" i="1"/>
  <c r="AB1788" i="1"/>
  <c r="AA1788" i="1"/>
  <c r="Z1788" i="1"/>
  <c r="Y1788" i="1"/>
  <c r="X1788" i="1"/>
  <c r="W1788" i="1"/>
  <c r="V1788" i="1"/>
  <c r="U1788" i="1"/>
  <c r="AT1786" i="1"/>
  <c r="AQ1786" i="1"/>
  <c r="AN1786" i="1"/>
  <c r="AK1786" i="1"/>
  <c r="AH1786" i="1"/>
  <c r="AY1786" i="1"/>
  <c r="BE1786" i="1" s="1"/>
  <c r="AX1786" i="1"/>
  <c r="BD1786" i="1" s="1"/>
  <c r="AD1786" i="1"/>
  <c r="AV1786" i="1" s="1"/>
  <c r="AC1786" i="1"/>
  <c r="AU1786" i="1" s="1"/>
  <c r="AT1785" i="1"/>
  <c r="AQ1785" i="1"/>
  <c r="AN1785" i="1"/>
  <c r="AK1785" i="1"/>
  <c r="AH1785" i="1"/>
  <c r="AT1784" i="1"/>
  <c r="AQ1784" i="1"/>
  <c r="AN1784" i="1"/>
  <c r="AK1784" i="1"/>
  <c r="AH1784" i="1"/>
  <c r="AY1784" i="1"/>
  <c r="BE1784" i="1" s="1"/>
  <c r="AD1784" i="1"/>
  <c r="AV1784" i="1" s="1"/>
  <c r="AX1784" i="1"/>
  <c r="BD1784" i="1" s="1"/>
  <c r="AT1783" i="1"/>
  <c r="AQ1783" i="1"/>
  <c r="AN1783" i="1"/>
  <c r="AK1783" i="1"/>
  <c r="AH1783" i="1"/>
  <c r="AX1783" i="1"/>
  <c r="BD1783" i="1" s="1"/>
  <c r="AT1782" i="1"/>
  <c r="AQ1782" i="1"/>
  <c r="AN1782" i="1"/>
  <c r="AK1782" i="1"/>
  <c r="AH1782" i="1"/>
  <c r="AD1782" i="1"/>
  <c r="AV1782" i="1" s="1"/>
  <c r="AY1782" i="1"/>
  <c r="BE1782" i="1" s="1"/>
  <c r="AX1782" i="1"/>
  <c r="BD1782" i="1" s="1"/>
  <c r="AT1781" i="1"/>
  <c r="AQ1781" i="1"/>
  <c r="AN1781" i="1"/>
  <c r="AK1781" i="1"/>
  <c r="AH1781" i="1"/>
  <c r="AY1781" i="1"/>
  <c r="BE1781" i="1" s="1"/>
  <c r="AX1781" i="1"/>
  <c r="BD1781" i="1" s="1"/>
  <c r="AD1781" i="1"/>
  <c r="AV1781" i="1" s="1"/>
  <c r="AC1781" i="1"/>
  <c r="AU1781" i="1" s="1"/>
  <c r="AT1780" i="1"/>
  <c r="AQ1780" i="1"/>
  <c r="AN1780" i="1"/>
  <c r="AK1780" i="1"/>
  <c r="AH1780" i="1"/>
  <c r="AT1779" i="1"/>
  <c r="AQ1779" i="1"/>
  <c r="AN1779" i="1"/>
  <c r="AK1779" i="1"/>
  <c r="AH1779" i="1"/>
  <c r="AX1779" i="1"/>
  <c r="BD1779" i="1" s="1"/>
  <c r="AC1779" i="1"/>
  <c r="AT1778" i="1"/>
  <c r="AQ1778" i="1"/>
  <c r="AN1778" i="1"/>
  <c r="AK1778" i="1"/>
  <c r="AH1778" i="1"/>
  <c r="AT1777" i="1"/>
  <c r="AQ1777" i="1"/>
  <c r="AN1777" i="1"/>
  <c r="AK1777" i="1"/>
  <c r="AH1777" i="1"/>
  <c r="AD1777" i="1"/>
  <c r="AV1777" i="1" s="1"/>
  <c r="AX1776" i="1"/>
  <c r="BD1776" i="1" s="1"/>
  <c r="AT1776" i="1"/>
  <c r="AQ1776" i="1"/>
  <c r="AN1776" i="1"/>
  <c r="AK1776" i="1"/>
  <c r="AH1776" i="1"/>
  <c r="AY1776" i="1"/>
  <c r="BE1776" i="1" s="1"/>
  <c r="AC1776" i="1"/>
  <c r="AY1775" i="1"/>
  <c r="BE1775" i="1" s="1"/>
  <c r="AT1775" i="1"/>
  <c r="AQ1775" i="1"/>
  <c r="AN1775" i="1"/>
  <c r="AK1775" i="1"/>
  <c r="AH1775" i="1"/>
  <c r="AD1775" i="1"/>
  <c r="AV1775" i="1" s="1"/>
  <c r="AX1775" i="1"/>
  <c r="BD1775" i="1" s="1"/>
  <c r="AT1774" i="1"/>
  <c r="AQ1774" i="1"/>
  <c r="AN1774" i="1"/>
  <c r="AK1774" i="1"/>
  <c r="AH1774" i="1"/>
  <c r="AY1774" i="1"/>
  <c r="BE1774" i="1" s="1"/>
  <c r="AY1773" i="1"/>
  <c r="BE1773" i="1" s="1"/>
  <c r="AT1773" i="1"/>
  <c r="AQ1773" i="1"/>
  <c r="AN1773" i="1"/>
  <c r="AK1773" i="1"/>
  <c r="AH1773" i="1"/>
  <c r="AC1773" i="1"/>
  <c r="AU1773" i="1" s="1"/>
  <c r="AX1773" i="1"/>
  <c r="BD1773" i="1" s="1"/>
  <c r="AD1773" i="1"/>
  <c r="AV1773" i="1" s="1"/>
  <c r="AX1772" i="1"/>
  <c r="BD1772" i="1" s="1"/>
  <c r="AT1772" i="1"/>
  <c r="AQ1772" i="1"/>
  <c r="AN1772" i="1"/>
  <c r="AK1772" i="1"/>
  <c r="AH1772" i="1"/>
  <c r="AY1772" i="1"/>
  <c r="BE1772" i="1" s="1"/>
  <c r="AC1772" i="1"/>
  <c r="AS1771" i="1"/>
  <c r="AR1771" i="1"/>
  <c r="AP1771" i="1"/>
  <c r="AO1771" i="1"/>
  <c r="AM1771" i="1"/>
  <c r="AL1771" i="1"/>
  <c r="AJ1771" i="1"/>
  <c r="AI1771" i="1"/>
  <c r="AG1771" i="1"/>
  <c r="AF1771" i="1"/>
  <c r="AB1771" i="1"/>
  <c r="AA1771" i="1"/>
  <c r="Z1771" i="1"/>
  <c r="Y1771" i="1"/>
  <c r="X1771" i="1"/>
  <c r="W1771" i="1"/>
  <c r="V1771" i="1"/>
  <c r="U1771" i="1"/>
  <c r="AT1770" i="1"/>
  <c r="AQ1770" i="1"/>
  <c r="AN1770" i="1"/>
  <c r="AK1770" i="1"/>
  <c r="AH1770" i="1"/>
  <c r="AT1769" i="1"/>
  <c r="AQ1769" i="1"/>
  <c r="AN1769" i="1"/>
  <c r="AK1769" i="1"/>
  <c r="AH1769" i="1"/>
  <c r="AY1769" i="1"/>
  <c r="BE1769" i="1" s="1"/>
  <c r="AT1768" i="1"/>
  <c r="AQ1768" i="1"/>
  <c r="AN1768" i="1"/>
  <c r="AK1768" i="1"/>
  <c r="AH1768" i="1"/>
  <c r="AT1767" i="1"/>
  <c r="AQ1767" i="1"/>
  <c r="AN1767" i="1"/>
  <c r="AK1767" i="1"/>
  <c r="AH1767" i="1"/>
  <c r="AY1767" i="1"/>
  <c r="BE1767" i="1" s="1"/>
  <c r="AC1767" i="1"/>
  <c r="AX1767" i="1"/>
  <c r="BD1767" i="1" s="1"/>
  <c r="AY1766" i="1"/>
  <c r="BE1766" i="1" s="1"/>
  <c r="AT1766" i="1"/>
  <c r="AQ1766" i="1"/>
  <c r="AN1766" i="1"/>
  <c r="AK1766" i="1"/>
  <c r="AH1766" i="1"/>
  <c r="AX1766" i="1"/>
  <c r="BD1766" i="1" s="1"/>
  <c r="AD1766" i="1"/>
  <c r="AV1766" i="1" s="1"/>
  <c r="AX1765" i="1"/>
  <c r="BD1765" i="1" s="1"/>
  <c r="AT1765" i="1"/>
  <c r="AQ1765" i="1"/>
  <c r="AN1765" i="1"/>
  <c r="AK1765" i="1"/>
  <c r="AH1765" i="1"/>
  <c r="AD1765" i="1"/>
  <c r="AV1765" i="1" s="1"/>
  <c r="AC1765" i="1"/>
  <c r="AU1765" i="1" s="1"/>
  <c r="AY1765" i="1"/>
  <c r="BE1765" i="1" s="1"/>
  <c r="AT1764" i="1"/>
  <c r="AQ1764" i="1"/>
  <c r="AN1764" i="1"/>
  <c r="AK1764" i="1"/>
  <c r="AH1764" i="1"/>
  <c r="AX1764" i="1"/>
  <c r="BD1764" i="1" s="1"/>
  <c r="AD1764" i="1"/>
  <c r="AV1764" i="1" s="1"/>
  <c r="AY1764" i="1"/>
  <c r="BE1764" i="1" s="1"/>
  <c r="AX1763" i="1"/>
  <c r="BD1763" i="1" s="1"/>
  <c r="AT1763" i="1"/>
  <c r="AQ1763" i="1"/>
  <c r="AN1763" i="1"/>
  <c r="AK1763" i="1"/>
  <c r="AH1763" i="1"/>
  <c r="AY1763" i="1"/>
  <c r="BE1763" i="1" s="1"/>
  <c r="AD1763" i="1"/>
  <c r="AV1763" i="1" s="1"/>
  <c r="AC1763" i="1"/>
  <c r="AT1762" i="1"/>
  <c r="AQ1762" i="1"/>
  <c r="AN1762" i="1"/>
  <c r="AK1762" i="1"/>
  <c r="AH1762" i="1"/>
  <c r="AY1762" i="1"/>
  <c r="BE1762" i="1" s="1"/>
  <c r="AX1762" i="1"/>
  <c r="BD1762" i="1" s="1"/>
  <c r="AD1762" i="1"/>
  <c r="AV1762" i="1" s="1"/>
  <c r="AT1761" i="1"/>
  <c r="AQ1761" i="1"/>
  <c r="AN1761" i="1"/>
  <c r="AK1761" i="1"/>
  <c r="AH1761" i="1"/>
  <c r="AX1761" i="1"/>
  <c r="BD1761" i="1" s="1"/>
  <c r="AT1760" i="1"/>
  <c r="AQ1760" i="1"/>
  <c r="AN1760" i="1"/>
  <c r="AK1760" i="1"/>
  <c r="AH1760" i="1"/>
  <c r="AT1759" i="1"/>
  <c r="AQ1759" i="1"/>
  <c r="AN1759" i="1"/>
  <c r="AK1759" i="1"/>
  <c r="AH1759" i="1"/>
  <c r="AC1759" i="1"/>
  <c r="AD1759" i="1"/>
  <c r="AV1759" i="1" s="1"/>
  <c r="AT1758" i="1"/>
  <c r="AQ1758" i="1"/>
  <c r="AN1758" i="1"/>
  <c r="AK1758" i="1"/>
  <c r="AH1758" i="1"/>
  <c r="AT1757" i="1"/>
  <c r="AQ1757" i="1"/>
  <c r="AN1757" i="1"/>
  <c r="AK1757" i="1"/>
  <c r="AH1757" i="1"/>
  <c r="AY1757" i="1"/>
  <c r="BE1757" i="1" s="1"/>
  <c r="AT1756" i="1"/>
  <c r="AQ1756" i="1"/>
  <c r="AN1756" i="1"/>
  <c r="AK1756" i="1"/>
  <c r="AH1756" i="1"/>
  <c r="AX1755" i="1"/>
  <c r="BD1755" i="1" s="1"/>
  <c r="AT1755" i="1"/>
  <c r="AQ1755" i="1"/>
  <c r="AN1755" i="1"/>
  <c r="AK1755" i="1"/>
  <c r="AH1755" i="1"/>
  <c r="AC1755" i="1"/>
  <c r="AY1755" i="1"/>
  <c r="BE1755" i="1" s="1"/>
  <c r="AY1754" i="1"/>
  <c r="BE1754" i="1" s="1"/>
  <c r="AT1754" i="1"/>
  <c r="AQ1754" i="1"/>
  <c r="AN1754" i="1"/>
  <c r="AK1754" i="1"/>
  <c r="AH1754" i="1"/>
  <c r="AD1754" i="1"/>
  <c r="AV1754" i="1" s="1"/>
  <c r="AX1754" i="1"/>
  <c r="BD1754" i="1" s="1"/>
  <c r="AC1754" i="1"/>
  <c r="AX1753" i="1"/>
  <c r="BD1753" i="1" s="1"/>
  <c r="AT1753" i="1"/>
  <c r="AQ1753" i="1"/>
  <c r="AN1753" i="1"/>
  <c r="AK1753" i="1"/>
  <c r="AH1753" i="1"/>
  <c r="AD1753" i="1"/>
  <c r="AV1753" i="1" s="1"/>
  <c r="AC1753" i="1"/>
  <c r="AU1753" i="1" s="1"/>
  <c r="AY1753" i="1"/>
  <c r="BE1753" i="1" s="1"/>
  <c r="AS1752" i="1"/>
  <c r="AR1752" i="1"/>
  <c r="AP1752" i="1"/>
  <c r="AO1752" i="1"/>
  <c r="AM1752" i="1"/>
  <c r="AL1752" i="1"/>
  <c r="AJ1752" i="1"/>
  <c r="AI1752" i="1"/>
  <c r="AG1752" i="1"/>
  <c r="AF1752" i="1"/>
  <c r="AB1752" i="1"/>
  <c r="AA1752" i="1"/>
  <c r="Z1752" i="1"/>
  <c r="Y1752" i="1"/>
  <c r="X1752" i="1"/>
  <c r="W1752" i="1"/>
  <c r="V1752" i="1"/>
  <c r="U1752" i="1"/>
  <c r="AT1751" i="1"/>
  <c r="AQ1751" i="1"/>
  <c r="AN1751" i="1"/>
  <c r="AK1751" i="1"/>
  <c r="AH1751" i="1"/>
  <c r="AT1750" i="1"/>
  <c r="AQ1750" i="1"/>
  <c r="AN1750" i="1"/>
  <c r="AK1750" i="1"/>
  <c r="AH1750" i="1"/>
  <c r="AT1749" i="1"/>
  <c r="AQ1749" i="1"/>
  <c r="AN1749" i="1"/>
  <c r="AK1749" i="1"/>
  <c r="AH1749" i="1"/>
  <c r="AT1748" i="1"/>
  <c r="AQ1748" i="1"/>
  <c r="AN1748" i="1"/>
  <c r="AK1748" i="1"/>
  <c r="AH1748" i="1"/>
  <c r="AY1748" i="1"/>
  <c r="BE1748" i="1" s="1"/>
  <c r="AX1748" i="1"/>
  <c r="BD1748" i="1" s="1"/>
  <c r="AD1748" i="1"/>
  <c r="AV1748" i="1" s="1"/>
  <c r="AT1747" i="1"/>
  <c r="AQ1747" i="1"/>
  <c r="AN1747" i="1"/>
  <c r="AK1747" i="1"/>
  <c r="AH1747" i="1"/>
  <c r="AX1747" i="1"/>
  <c r="BD1747" i="1" s="1"/>
  <c r="AD1747" i="1"/>
  <c r="AV1747" i="1" s="1"/>
  <c r="AY1747" i="1"/>
  <c r="BE1747" i="1" s="1"/>
  <c r="AT1746" i="1"/>
  <c r="AQ1746" i="1"/>
  <c r="AN1746" i="1"/>
  <c r="AK1746" i="1"/>
  <c r="AH1746" i="1"/>
  <c r="AY1746" i="1"/>
  <c r="BE1746" i="1" s="1"/>
  <c r="AX1746" i="1"/>
  <c r="BD1746" i="1" s="1"/>
  <c r="AS1745" i="1"/>
  <c r="AR1745" i="1"/>
  <c r="AP1745" i="1"/>
  <c r="AO1745" i="1"/>
  <c r="AM1745" i="1"/>
  <c r="AL1745" i="1"/>
  <c r="AJ1745" i="1"/>
  <c r="AI1745" i="1"/>
  <c r="AG1745" i="1"/>
  <c r="AF1745" i="1"/>
  <c r="AB1745" i="1"/>
  <c r="AA1745" i="1"/>
  <c r="Z1745" i="1"/>
  <c r="Y1745" i="1"/>
  <c r="X1745" i="1"/>
  <c r="W1745" i="1"/>
  <c r="V1745" i="1"/>
  <c r="U1745" i="1"/>
  <c r="AT1744" i="1"/>
  <c r="AQ1744" i="1"/>
  <c r="AN1744" i="1"/>
  <c r="AK1744" i="1"/>
  <c r="AH1744" i="1"/>
  <c r="AY1744" i="1"/>
  <c r="BE1744" i="1" s="1"/>
  <c r="AY1743" i="1"/>
  <c r="BE1743" i="1" s="1"/>
  <c r="AT1743" i="1"/>
  <c r="AQ1743" i="1"/>
  <c r="AN1743" i="1"/>
  <c r="AK1743" i="1"/>
  <c r="AH1743" i="1"/>
  <c r="AC1743" i="1"/>
  <c r="AU1743" i="1" s="1"/>
  <c r="AX1743" i="1"/>
  <c r="BD1743" i="1" s="1"/>
  <c r="AY1742" i="1"/>
  <c r="BE1742" i="1" s="1"/>
  <c r="AT1742" i="1"/>
  <c r="AQ1742" i="1"/>
  <c r="AN1742" i="1"/>
  <c r="AK1742" i="1"/>
  <c r="AH1742" i="1"/>
  <c r="AC1742" i="1"/>
  <c r="AU1742" i="1" s="1"/>
  <c r="AX1742" i="1"/>
  <c r="BD1742" i="1" s="1"/>
  <c r="AD1742" i="1"/>
  <c r="AV1742" i="1" s="1"/>
  <c r="AY1741" i="1"/>
  <c r="BE1741" i="1" s="1"/>
  <c r="AT1741" i="1"/>
  <c r="AQ1741" i="1"/>
  <c r="AN1741" i="1"/>
  <c r="AK1741" i="1"/>
  <c r="AH1741" i="1"/>
  <c r="AC1741" i="1"/>
  <c r="AX1741" i="1"/>
  <c r="BD1741" i="1" s="1"/>
  <c r="AD1741" i="1"/>
  <c r="AV1741" i="1" s="1"/>
  <c r="AT1740" i="1"/>
  <c r="AQ1740" i="1"/>
  <c r="AN1740" i="1"/>
  <c r="AK1740" i="1"/>
  <c r="AH1740" i="1"/>
  <c r="AC1740" i="1"/>
  <c r="AU1740" i="1" s="1"/>
  <c r="AY1740" i="1"/>
  <c r="BE1740" i="1" s="1"/>
  <c r="AT1739" i="1"/>
  <c r="AQ1739" i="1"/>
  <c r="AN1739" i="1"/>
  <c r="AK1739" i="1"/>
  <c r="AH1739" i="1"/>
  <c r="AT1738" i="1"/>
  <c r="AQ1738" i="1"/>
  <c r="AN1738" i="1"/>
  <c r="AK1738" i="1"/>
  <c r="AH1738" i="1"/>
  <c r="AY1738" i="1"/>
  <c r="BE1738" i="1" s="1"/>
  <c r="AY1737" i="1"/>
  <c r="BE1737" i="1" s="1"/>
  <c r="AT1737" i="1"/>
  <c r="AQ1737" i="1"/>
  <c r="AN1737" i="1"/>
  <c r="AK1737" i="1"/>
  <c r="AH1737" i="1"/>
  <c r="AX1737" i="1"/>
  <c r="BD1737" i="1" s="1"/>
  <c r="AY1736" i="1"/>
  <c r="BE1736" i="1" s="1"/>
  <c r="AT1736" i="1"/>
  <c r="AQ1736" i="1"/>
  <c r="AN1736" i="1"/>
  <c r="AK1736" i="1"/>
  <c r="AH1736" i="1"/>
  <c r="AC1736" i="1"/>
  <c r="AU1736" i="1" s="1"/>
  <c r="AX1736" i="1"/>
  <c r="BD1736" i="1" s="1"/>
  <c r="AD1736" i="1"/>
  <c r="AV1736" i="1" s="1"/>
  <c r="AY1735" i="1"/>
  <c r="BE1735" i="1" s="1"/>
  <c r="AT1735" i="1"/>
  <c r="AQ1735" i="1"/>
  <c r="AN1735" i="1"/>
  <c r="AK1735" i="1"/>
  <c r="AH1735" i="1"/>
  <c r="AC1735" i="1"/>
  <c r="AU1735" i="1" s="1"/>
  <c r="AX1735" i="1"/>
  <c r="BD1735" i="1" s="1"/>
  <c r="AD1735" i="1"/>
  <c r="AV1735" i="1" s="1"/>
  <c r="AT1734" i="1"/>
  <c r="AQ1734" i="1"/>
  <c r="AN1734" i="1"/>
  <c r="AK1734" i="1"/>
  <c r="AH1734" i="1"/>
  <c r="AT1733" i="1"/>
  <c r="AQ1733" i="1"/>
  <c r="AN1733" i="1"/>
  <c r="AK1733" i="1"/>
  <c r="AH1733" i="1"/>
  <c r="AT1732" i="1"/>
  <c r="AQ1732" i="1"/>
  <c r="AN1732" i="1"/>
  <c r="AK1732" i="1"/>
  <c r="AH1732" i="1"/>
  <c r="AY1732" i="1"/>
  <c r="BE1732" i="1" s="1"/>
  <c r="AY1731" i="1"/>
  <c r="BE1731" i="1" s="1"/>
  <c r="AT1731" i="1"/>
  <c r="AQ1731" i="1"/>
  <c r="AN1731" i="1"/>
  <c r="AK1731" i="1"/>
  <c r="AH1731" i="1"/>
  <c r="AX1731" i="1"/>
  <c r="BD1731" i="1" s="1"/>
  <c r="AY1730" i="1"/>
  <c r="BE1730" i="1" s="1"/>
  <c r="AT1730" i="1"/>
  <c r="AQ1730" i="1"/>
  <c r="AN1730" i="1"/>
  <c r="AK1730" i="1"/>
  <c r="AH1730" i="1"/>
  <c r="AC1730" i="1"/>
  <c r="AU1730" i="1" s="1"/>
  <c r="AX1730" i="1"/>
  <c r="BD1730" i="1" s="1"/>
  <c r="AD1730" i="1"/>
  <c r="AV1730" i="1" s="1"/>
  <c r="AW1730" i="1" s="1"/>
  <c r="AY1729" i="1"/>
  <c r="BE1729" i="1" s="1"/>
  <c r="AT1729" i="1"/>
  <c r="AQ1729" i="1"/>
  <c r="AN1729" i="1"/>
  <c r="AK1729" i="1"/>
  <c r="AH1729" i="1"/>
  <c r="AX1729" i="1"/>
  <c r="BD1729" i="1" s="1"/>
  <c r="AD1729" i="1"/>
  <c r="AV1729" i="1" s="1"/>
  <c r="AC1729" i="1"/>
  <c r="AT1728" i="1"/>
  <c r="AQ1728" i="1"/>
  <c r="AN1728" i="1"/>
  <c r="AK1728" i="1"/>
  <c r="AH1728" i="1"/>
  <c r="AT1727" i="1"/>
  <c r="AQ1727" i="1"/>
  <c r="AN1727" i="1"/>
  <c r="AK1727" i="1"/>
  <c r="AH1727" i="1"/>
  <c r="AC1727" i="1"/>
  <c r="AU1727" i="1" s="1"/>
  <c r="AT1726" i="1"/>
  <c r="AQ1726" i="1"/>
  <c r="AN1726" i="1"/>
  <c r="AK1726" i="1"/>
  <c r="AH1726" i="1"/>
  <c r="AY1726" i="1"/>
  <c r="BE1726" i="1" s="1"/>
  <c r="AY1725" i="1"/>
  <c r="BE1725" i="1" s="1"/>
  <c r="AT1725" i="1"/>
  <c r="AQ1725" i="1"/>
  <c r="AN1725" i="1"/>
  <c r="AK1725" i="1"/>
  <c r="AH1725" i="1"/>
  <c r="AX1725" i="1"/>
  <c r="BD1725" i="1" s="1"/>
  <c r="AY1724" i="1"/>
  <c r="BE1724" i="1" s="1"/>
  <c r="AT1724" i="1"/>
  <c r="AQ1724" i="1"/>
  <c r="AN1724" i="1"/>
  <c r="AK1724" i="1"/>
  <c r="AH1724" i="1"/>
  <c r="AC1724" i="1"/>
  <c r="AU1724" i="1" s="1"/>
  <c r="AX1724" i="1"/>
  <c r="BD1724" i="1" s="1"/>
  <c r="AD1724" i="1"/>
  <c r="AV1724" i="1" s="1"/>
  <c r="AY1723" i="1"/>
  <c r="BE1723" i="1" s="1"/>
  <c r="AT1723" i="1"/>
  <c r="AQ1723" i="1"/>
  <c r="AN1723" i="1"/>
  <c r="AK1723" i="1"/>
  <c r="AH1723" i="1"/>
  <c r="AX1723" i="1"/>
  <c r="BD1723" i="1" s="1"/>
  <c r="AD1723" i="1"/>
  <c r="AV1723" i="1" s="1"/>
  <c r="AT1722" i="1"/>
  <c r="AQ1722" i="1"/>
  <c r="AN1722" i="1"/>
  <c r="AK1722" i="1"/>
  <c r="AH1722" i="1"/>
  <c r="AX1722" i="1"/>
  <c r="BD1722" i="1" s="1"/>
  <c r="AC1722" i="1"/>
  <c r="AT1721" i="1"/>
  <c r="AQ1721" i="1"/>
  <c r="AN1721" i="1"/>
  <c r="AK1721" i="1"/>
  <c r="AH1721" i="1"/>
  <c r="AT1720" i="1"/>
  <c r="AQ1720" i="1"/>
  <c r="AN1720" i="1"/>
  <c r="AK1720" i="1"/>
  <c r="AH1720" i="1"/>
  <c r="AY1720" i="1"/>
  <c r="BE1720" i="1" s="1"/>
  <c r="AT1719" i="1"/>
  <c r="AQ1719" i="1"/>
  <c r="AN1719" i="1"/>
  <c r="AK1719" i="1"/>
  <c r="AH1719" i="1"/>
  <c r="AX1719" i="1"/>
  <c r="BD1719" i="1" s="1"/>
  <c r="AY1718" i="1"/>
  <c r="BE1718" i="1" s="1"/>
  <c r="AT1718" i="1"/>
  <c r="AQ1718" i="1"/>
  <c r="AN1718" i="1"/>
  <c r="AK1718" i="1"/>
  <c r="AH1718" i="1"/>
  <c r="AC1718" i="1"/>
  <c r="AU1718" i="1" s="1"/>
  <c r="AX1718" i="1"/>
  <c r="BD1718" i="1" s="1"/>
  <c r="AD1718" i="1"/>
  <c r="AS1717" i="1"/>
  <c r="AR1717" i="1"/>
  <c r="AP1717" i="1"/>
  <c r="AO1717" i="1"/>
  <c r="AM1717" i="1"/>
  <c r="AL1717" i="1"/>
  <c r="AJ1717" i="1"/>
  <c r="AI1717" i="1"/>
  <c r="AG1717" i="1"/>
  <c r="AF1717" i="1"/>
  <c r="AB1717" i="1"/>
  <c r="AA1717" i="1"/>
  <c r="Z1717" i="1"/>
  <c r="Y1717" i="1"/>
  <c r="X1717" i="1"/>
  <c r="W1717" i="1"/>
  <c r="V1717" i="1"/>
  <c r="U1717" i="1"/>
  <c r="AX1714" i="1"/>
  <c r="BD1714" i="1" s="1"/>
  <c r="AT1714" i="1"/>
  <c r="AQ1714" i="1"/>
  <c r="AN1714" i="1"/>
  <c r="AK1714" i="1"/>
  <c r="AH1714" i="1"/>
  <c r="AC1714" i="1"/>
  <c r="AU1714" i="1" s="1"/>
  <c r="AY1714" i="1"/>
  <c r="BE1714" i="1" s="1"/>
  <c r="AS1713" i="1"/>
  <c r="AS1712" i="1" s="1"/>
  <c r="AS1711" i="1" s="1"/>
  <c r="AR1713" i="1"/>
  <c r="AR1712" i="1" s="1"/>
  <c r="AR1711" i="1" s="1"/>
  <c r="AP1713" i="1"/>
  <c r="AP1712" i="1" s="1"/>
  <c r="AP1711" i="1" s="1"/>
  <c r="AO1713" i="1"/>
  <c r="AM1713" i="1"/>
  <c r="AL1713" i="1"/>
  <c r="AJ1713" i="1"/>
  <c r="AJ1712" i="1" s="1"/>
  <c r="AJ1711" i="1" s="1"/>
  <c r="AI1713" i="1"/>
  <c r="AI1712" i="1" s="1"/>
  <c r="AG1713" i="1"/>
  <c r="AG1712" i="1" s="1"/>
  <c r="AG1711" i="1" s="1"/>
  <c r="AF1713" i="1"/>
  <c r="AB1713" i="1"/>
  <c r="AB1712" i="1" s="1"/>
  <c r="AB1711" i="1" s="1"/>
  <c r="AA1713" i="1"/>
  <c r="AA1712" i="1" s="1"/>
  <c r="AA1711" i="1" s="1"/>
  <c r="Z1713" i="1"/>
  <c r="Z1712" i="1" s="1"/>
  <c r="Z1711" i="1" s="1"/>
  <c r="Y1713" i="1"/>
  <c r="Y1712" i="1" s="1"/>
  <c r="Y1711" i="1" s="1"/>
  <c r="X1713" i="1"/>
  <c r="X1712" i="1" s="1"/>
  <c r="X1711" i="1" s="1"/>
  <c r="W1713" i="1"/>
  <c r="W1712" i="1" s="1"/>
  <c r="W1711" i="1" s="1"/>
  <c r="V1713" i="1"/>
  <c r="V1712" i="1" s="1"/>
  <c r="V1711" i="1" s="1"/>
  <c r="U1713" i="1"/>
  <c r="U1712" i="1" s="1"/>
  <c r="U1711" i="1" s="1"/>
  <c r="AM1712" i="1"/>
  <c r="AM1711" i="1" s="1"/>
  <c r="AT1710" i="1"/>
  <c r="AQ1710" i="1"/>
  <c r="AN1710" i="1"/>
  <c r="AK1710" i="1"/>
  <c r="AH1710" i="1"/>
  <c r="AS1709" i="1"/>
  <c r="AR1709" i="1"/>
  <c r="AP1709" i="1"/>
  <c r="AO1709" i="1"/>
  <c r="AM1709" i="1"/>
  <c r="AL1709" i="1"/>
  <c r="AJ1709" i="1"/>
  <c r="AI1709" i="1"/>
  <c r="AG1709" i="1"/>
  <c r="AF1709" i="1"/>
  <c r="AB1709" i="1"/>
  <c r="AA1709" i="1"/>
  <c r="Z1709" i="1"/>
  <c r="Y1709" i="1"/>
  <c r="X1709" i="1"/>
  <c r="W1709" i="1"/>
  <c r="V1709" i="1"/>
  <c r="U1709" i="1"/>
  <c r="AX1708" i="1"/>
  <c r="BD1708" i="1" s="1"/>
  <c r="AT1708" i="1"/>
  <c r="AQ1708" i="1"/>
  <c r="AN1708" i="1"/>
  <c r="AK1708" i="1"/>
  <c r="AH1708" i="1"/>
  <c r="AC1708" i="1"/>
  <c r="AY1708" i="1"/>
  <c r="BE1708" i="1" s="1"/>
  <c r="AD1708" i="1"/>
  <c r="AS1707" i="1"/>
  <c r="AR1707" i="1"/>
  <c r="AP1707" i="1"/>
  <c r="AO1707" i="1"/>
  <c r="AM1707" i="1"/>
  <c r="AL1707" i="1"/>
  <c r="AJ1707" i="1"/>
  <c r="AI1707" i="1"/>
  <c r="AG1707" i="1"/>
  <c r="AF1707" i="1"/>
  <c r="AB1707" i="1"/>
  <c r="AA1707" i="1"/>
  <c r="Z1707" i="1"/>
  <c r="Y1707" i="1"/>
  <c r="X1707" i="1"/>
  <c r="W1707" i="1"/>
  <c r="V1707" i="1"/>
  <c r="U1707" i="1"/>
  <c r="AT1705" i="1"/>
  <c r="AQ1705" i="1"/>
  <c r="AN1705" i="1"/>
  <c r="AK1705" i="1"/>
  <c r="AH1705" i="1"/>
  <c r="AS1704" i="1"/>
  <c r="AR1704" i="1"/>
  <c r="AP1704" i="1"/>
  <c r="AO1704" i="1"/>
  <c r="AM1704" i="1"/>
  <c r="AL1704" i="1"/>
  <c r="AJ1704" i="1"/>
  <c r="AI1704" i="1"/>
  <c r="AG1704" i="1"/>
  <c r="AF1704" i="1"/>
  <c r="AB1704" i="1"/>
  <c r="AA1704" i="1"/>
  <c r="Z1704" i="1"/>
  <c r="Y1704" i="1"/>
  <c r="X1704" i="1"/>
  <c r="W1704" i="1"/>
  <c r="V1704" i="1"/>
  <c r="U1704" i="1"/>
  <c r="AT1703" i="1"/>
  <c r="AQ1703" i="1"/>
  <c r="AN1703" i="1"/>
  <c r="AK1703" i="1"/>
  <c r="AH1703" i="1"/>
  <c r="AD1703" i="1"/>
  <c r="AD1702" i="1" s="1"/>
  <c r="AC1703" i="1"/>
  <c r="AU1703" i="1" s="1"/>
  <c r="AX1703" i="1"/>
  <c r="BD1703" i="1" s="1"/>
  <c r="AS1702" i="1"/>
  <c r="AR1702" i="1"/>
  <c r="AP1702" i="1"/>
  <c r="AO1702" i="1"/>
  <c r="AM1702" i="1"/>
  <c r="AL1702" i="1"/>
  <c r="AJ1702" i="1"/>
  <c r="AI1702" i="1"/>
  <c r="AG1702" i="1"/>
  <c r="AF1702" i="1"/>
  <c r="AB1702" i="1"/>
  <c r="AA1702" i="1"/>
  <c r="Z1702" i="1"/>
  <c r="Y1702" i="1"/>
  <c r="X1702" i="1"/>
  <c r="W1702" i="1"/>
  <c r="V1702" i="1"/>
  <c r="U1702" i="1"/>
  <c r="AT1701" i="1"/>
  <c r="AQ1701" i="1"/>
  <c r="AN1701" i="1"/>
  <c r="AK1701" i="1"/>
  <c r="AH1701" i="1"/>
  <c r="AY1701" i="1"/>
  <c r="BE1701" i="1" s="1"/>
  <c r="AX1701" i="1"/>
  <c r="BD1701" i="1" s="1"/>
  <c r="AS1700" i="1"/>
  <c r="AR1700" i="1"/>
  <c r="AP1700" i="1"/>
  <c r="AO1700" i="1"/>
  <c r="AM1700" i="1"/>
  <c r="AL1700" i="1"/>
  <c r="AJ1700" i="1"/>
  <c r="AI1700" i="1"/>
  <c r="AG1700" i="1"/>
  <c r="AF1700" i="1"/>
  <c r="AB1700" i="1"/>
  <c r="AA1700" i="1"/>
  <c r="Z1700" i="1"/>
  <c r="Y1700" i="1"/>
  <c r="X1700" i="1"/>
  <c r="W1700" i="1"/>
  <c r="V1700" i="1"/>
  <c r="U1700" i="1"/>
  <c r="AY1699" i="1"/>
  <c r="BE1699" i="1" s="1"/>
  <c r="AT1699" i="1"/>
  <c r="AQ1699" i="1"/>
  <c r="AN1699" i="1"/>
  <c r="AK1699" i="1"/>
  <c r="AH1699" i="1"/>
  <c r="AD1699" i="1"/>
  <c r="AV1699" i="1" s="1"/>
  <c r="AV1698" i="1" s="1"/>
  <c r="AX1699" i="1"/>
  <c r="BD1699" i="1" s="1"/>
  <c r="AS1698" i="1"/>
  <c r="AR1698" i="1"/>
  <c r="AP1698" i="1"/>
  <c r="AO1698" i="1"/>
  <c r="AM1698" i="1"/>
  <c r="AL1698" i="1"/>
  <c r="AJ1698" i="1"/>
  <c r="AI1698" i="1"/>
  <c r="AG1698" i="1"/>
  <c r="AF1698" i="1"/>
  <c r="AB1698" i="1"/>
  <c r="AA1698" i="1"/>
  <c r="Z1698" i="1"/>
  <c r="Y1698" i="1"/>
  <c r="X1698" i="1"/>
  <c r="W1698" i="1"/>
  <c r="V1698" i="1"/>
  <c r="U1698" i="1"/>
  <c r="AT1696" i="1"/>
  <c r="AQ1696" i="1"/>
  <c r="AN1696" i="1"/>
  <c r="AK1696" i="1"/>
  <c r="AH1696" i="1"/>
  <c r="AY1696" i="1"/>
  <c r="BE1696" i="1" s="1"/>
  <c r="AS1695" i="1"/>
  <c r="AR1695" i="1"/>
  <c r="AP1695" i="1"/>
  <c r="AO1695" i="1"/>
  <c r="AM1695" i="1"/>
  <c r="AL1695" i="1"/>
  <c r="AJ1695" i="1"/>
  <c r="AI1695" i="1"/>
  <c r="AG1695" i="1"/>
  <c r="AF1695" i="1"/>
  <c r="AB1695" i="1"/>
  <c r="AA1695" i="1"/>
  <c r="Z1695" i="1"/>
  <c r="Y1695" i="1"/>
  <c r="X1695" i="1"/>
  <c r="W1695" i="1"/>
  <c r="V1695" i="1"/>
  <c r="U1695" i="1"/>
  <c r="AT1694" i="1"/>
  <c r="AQ1694" i="1"/>
  <c r="AN1694" i="1"/>
  <c r="AK1694" i="1"/>
  <c r="AH1694" i="1"/>
  <c r="AY1694" i="1"/>
  <c r="BE1694" i="1" s="1"/>
  <c r="AX1694" i="1"/>
  <c r="BD1694" i="1" s="1"/>
  <c r="AD1694" i="1"/>
  <c r="AC1694" i="1"/>
  <c r="AS1693" i="1"/>
  <c r="AR1693" i="1"/>
  <c r="AP1693" i="1"/>
  <c r="AO1693" i="1"/>
  <c r="AM1693" i="1"/>
  <c r="AL1693" i="1"/>
  <c r="AJ1693" i="1"/>
  <c r="AI1693" i="1"/>
  <c r="AG1693" i="1"/>
  <c r="AF1693" i="1"/>
  <c r="AB1693" i="1"/>
  <c r="AA1693" i="1"/>
  <c r="Z1693" i="1"/>
  <c r="Y1693" i="1"/>
  <c r="X1693" i="1"/>
  <c r="W1693" i="1"/>
  <c r="V1693" i="1"/>
  <c r="U1693" i="1"/>
  <c r="AT1692" i="1"/>
  <c r="AQ1692" i="1"/>
  <c r="AN1692" i="1"/>
  <c r="AK1692" i="1"/>
  <c r="AH1692" i="1"/>
  <c r="AY1692" i="1"/>
  <c r="BE1692" i="1" s="1"/>
  <c r="AS1691" i="1"/>
  <c r="AR1691" i="1"/>
  <c r="AP1691" i="1"/>
  <c r="AO1691" i="1"/>
  <c r="AM1691" i="1"/>
  <c r="AL1691" i="1"/>
  <c r="AJ1691" i="1"/>
  <c r="AI1691" i="1"/>
  <c r="AG1691" i="1"/>
  <c r="AF1691" i="1"/>
  <c r="AB1691" i="1"/>
  <c r="AA1691" i="1"/>
  <c r="Z1691" i="1"/>
  <c r="Y1691" i="1"/>
  <c r="X1691" i="1"/>
  <c r="W1691" i="1"/>
  <c r="V1691" i="1"/>
  <c r="U1691" i="1"/>
  <c r="AT1689" i="1"/>
  <c r="AQ1689" i="1"/>
  <c r="AN1689" i="1"/>
  <c r="AK1689" i="1"/>
  <c r="AH1689" i="1"/>
  <c r="AS1688" i="1"/>
  <c r="AR1688" i="1"/>
  <c r="AP1688" i="1"/>
  <c r="AO1688" i="1"/>
  <c r="AM1688" i="1"/>
  <c r="AL1688" i="1"/>
  <c r="AJ1688" i="1"/>
  <c r="AI1688" i="1"/>
  <c r="AG1688" i="1"/>
  <c r="AF1688" i="1"/>
  <c r="AB1688" i="1"/>
  <c r="AA1688" i="1"/>
  <c r="Z1688" i="1"/>
  <c r="Y1688" i="1"/>
  <c r="X1688" i="1"/>
  <c r="W1688" i="1"/>
  <c r="V1688" i="1"/>
  <c r="U1688" i="1"/>
  <c r="AT1687" i="1"/>
  <c r="AQ1687" i="1"/>
  <c r="AN1687" i="1"/>
  <c r="AK1687" i="1"/>
  <c r="AH1687" i="1"/>
  <c r="AY1687" i="1"/>
  <c r="BE1687" i="1" s="1"/>
  <c r="AX1687" i="1"/>
  <c r="BD1687" i="1" s="1"/>
  <c r="AC1687" i="1"/>
  <c r="AS1686" i="1"/>
  <c r="AR1686" i="1"/>
  <c r="AP1686" i="1"/>
  <c r="AO1686" i="1"/>
  <c r="AM1686" i="1"/>
  <c r="AL1686" i="1"/>
  <c r="AJ1686" i="1"/>
  <c r="AI1686" i="1"/>
  <c r="AG1686" i="1"/>
  <c r="AF1686" i="1"/>
  <c r="AB1686" i="1"/>
  <c r="AA1686" i="1"/>
  <c r="Z1686" i="1"/>
  <c r="Y1686" i="1"/>
  <c r="X1686" i="1"/>
  <c r="W1686" i="1"/>
  <c r="V1686" i="1"/>
  <c r="U1686" i="1"/>
  <c r="AX1685" i="1"/>
  <c r="BD1685" i="1" s="1"/>
  <c r="AT1685" i="1"/>
  <c r="AQ1685" i="1"/>
  <c r="AN1685" i="1"/>
  <c r="AK1685" i="1"/>
  <c r="AH1685" i="1"/>
  <c r="AD1685" i="1"/>
  <c r="AY1685" i="1"/>
  <c r="BE1685" i="1" s="1"/>
  <c r="AC1685" i="1"/>
  <c r="AS1684" i="1"/>
  <c r="AR1684" i="1"/>
  <c r="AP1684" i="1"/>
  <c r="AO1684" i="1"/>
  <c r="AM1684" i="1"/>
  <c r="AL1684" i="1"/>
  <c r="AJ1684" i="1"/>
  <c r="AI1684" i="1"/>
  <c r="AG1684" i="1"/>
  <c r="AF1684" i="1"/>
  <c r="AB1684" i="1"/>
  <c r="AA1684" i="1"/>
  <c r="Z1684" i="1"/>
  <c r="Y1684" i="1"/>
  <c r="X1684" i="1"/>
  <c r="W1684" i="1"/>
  <c r="V1684" i="1"/>
  <c r="U1684" i="1"/>
  <c r="AT1682" i="1"/>
  <c r="AQ1682" i="1"/>
  <c r="AN1682" i="1"/>
  <c r="AK1682" i="1"/>
  <c r="AH1682" i="1"/>
  <c r="AX1682" i="1"/>
  <c r="BD1682" i="1" s="1"/>
  <c r="AY1682" i="1"/>
  <c r="BE1682" i="1" s="1"/>
  <c r="AS1681" i="1"/>
  <c r="AR1681" i="1"/>
  <c r="AP1681" i="1"/>
  <c r="AO1681" i="1"/>
  <c r="AM1681" i="1"/>
  <c r="AL1681" i="1"/>
  <c r="AJ1681" i="1"/>
  <c r="AI1681" i="1"/>
  <c r="AG1681" i="1"/>
  <c r="AF1681" i="1"/>
  <c r="AB1681" i="1"/>
  <c r="AA1681" i="1"/>
  <c r="Z1681" i="1"/>
  <c r="Y1681" i="1"/>
  <c r="X1681" i="1"/>
  <c r="W1681" i="1"/>
  <c r="V1681" i="1"/>
  <c r="U1681" i="1"/>
  <c r="AT1680" i="1"/>
  <c r="AQ1680" i="1"/>
  <c r="AN1680" i="1"/>
  <c r="AK1680" i="1"/>
  <c r="AH1680" i="1"/>
  <c r="AX1680" i="1"/>
  <c r="BD1680" i="1" s="1"/>
  <c r="AS1679" i="1"/>
  <c r="AR1679" i="1"/>
  <c r="AP1679" i="1"/>
  <c r="AO1679" i="1"/>
  <c r="AM1679" i="1"/>
  <c r="AL1679" i="1"/>
  <c r="AJ1679" i="1"/>
  <c r="AI1679" i="1"/>
  <c r="AG1679" i="1"/>
  <c r="AF1679" i="1"/>
  <c r="AB1679" i="1"/>
  <c r="AA1679" i="1"/>
  <c r="Z1679" i="1"/>
  <c r="Y1679" i="1"/>
  <c r="X1679" i="1"/>
  <c r="W1679" i="1"/>
  <c r="V1679" i="1"/>
  <c r="U1679" i="1"/>
  <c r="AT1678" i="1"/>
  <c r="AQ1678" i="1"/>
  <c r="AN1678" i="1"/>
  <c r="AK1678" i="1"/>
  <c r="AH1678" i="1"/>
  <c r="AS1677" i="1"/>
  <c r="AR1677" i="1"/>
  <c r="AP1677" i="1"/>
  <c r="AO1677" i="1"/>
  <c r="AM1677" i="1"/>
  <c r="AL1677" i="1"/>
  <c r="AJ1677" i="1"/>
  <c r="AI1677" i="1"/>
  <c r="AG1677" i="1"/>
  <c r="AF1677" i="1"/>
  <c r="AB1677" i="1"/>
  <c r="AA1677" i="1"/>
  <c r="Z1677" i="1"/>
  <c r="Y1677" i="1"/>
  <c r="X1677" i="1"/>
  <c r="W1677" i="1"/>
  <c r="V1677" i="1"/>
  <c r="U1677" i="1"/>
  <c r="AT1676" i="1"/>
  <c r="AQ1676" i="1"/>
  <c r="AN1676" i="1"/>
  <c r="AK1676" i="1"/>
  <c r="AH1676" i="1"/>
  <c r="AY1676" i="1"/>
  <c r="BE1676" i="1" s="1"/>
  <c r="AS1675" i="1"/>
  <c r="AR1675" i="1"/>
  <c r="AP1675" i="1"/>
  <c r="AO1675" i="1"/>
  <c r="AM1675" i="1"/>
  <c r="AL1675" i="1"/>
  <c r="AJ1675" i="1"/>
  <c r="AI1675" i="1"/>
  <c r="AG1675" i="1"/>
  <c r="AF1675" i="1"/>
  <c r="AB1675" i="1"/>
  <c r="AA1675" i="1"/>
  <c r="Z1675" i="1"/>
  <c r="Y1675" i="1"/>
  <c r="X1675" i="1"/>
  <c r="W1675" i="1"/>
  <c r="V1675" i="1"/>
  <c r="U1675" i="1"/>
  <c r="AX1673" i="1"/>
  <c r="BD1673" i="1" s="1"/>
  <c r="AT1673" i="1"/>
  <c r="AQ1673" i="1"/>
  <c r="AN1673" i="1"/>
  <c r="AK1673" i="1"/>
  <c r="AH1673" i="1"/>
  <c r="AC1673" i="1"/>
  <c r="AC1672" i="1" s="1"/>
  <c r="AY1673" i="1"/>
  <c r="BE1673" i="1" s="1"/>
  <c r="AD1673" i="1"/>
  <c r="AD1672" i="1" s="1"/>
  <c r="AS1672" i="1"/>
  <c r="AR1672" i="1"/>
  <c r="AP1672" i="1"/>
  <c r="AO1672" i="1"/>
  <c r="AM1672" i="1"/>
  <c r="AL1672" i="1"/>
  <c r="AJ1672" i="1"/>
  <c r="AI1672" i="1"/>
  <c r="AG1672" i="1"/>
  <c r="AF1672" i="1"/>
  <c r="AB1672" i="1"/>
  <c r="AA1672" i="1"/>
  <c r="Z1672" i="1"/>
  <c r="Y1672" i="1"/>
  <c r="X1672" i="1"/>
  <c r="W1672" i="1"/>
  <c r="V1672" i="1"/>
  <c r="U1672" i="1"/>
  <c r="AT1671" i="1"/>
  <c r="AQ1671" i="1"/>
  <c r="AN1671" i="1"/>
  <c r="AK1671" i="1"/>
  <c r="AH1671" i="1"/>
  <c r="AX1671" i="1"/>
  <c r="BD1671" i="1" s="1"/>
  <c r="AD1671" i="1"/>
  <c r="AC1671" i="1"/>
  <c r="AU1671" i="1" s="1"/>
  <c r="AU1670" i="1" s="1"/>
  <c r="AY1671" i="1"/>
  <c r="BE1671" i="1" s="1"/>
  <c r="AS1670" i="1"/>
  <c r="AR1670" i="1"/>
  <c r="AP1670" i="1"/>
  <c r="AO1670" i="1"/>
  <c r="AM1670" i="1"/>
  <c r="AL1670" i="1"/>
  <c r="AJ1670" i="1"/>
  <c r="AI1670" i="1"/>
  <c r="AG1670" i="1"/>
  <c r="AF1670" i="1"/>
  <c r="AC1670" i="1"/>
  <c r="AB1670" i="1"/>
  <c r="AA1670" i="1"/>
  <c r="Z1670" i="1"/>
  <c r="Y1670" i="1"/>
  <c r="X1670" i="1"/>
  <c r="W1670" i="1"/>
  <c r="V1670" i="1"/>
  <c r="U1670" i="1"/>
  <c r="AT1669" i="1"/>
  <c r="AQ1669" i="1"/>
  <c r="AN1669" i="1"/>
  <c r="AK1669" i="1"/>
  <c r="AH1669" i="1"/>
  <c r="AY1669" i="1"/>
  <c r="BE1669" i="1" s="1"/>
  <c r="AD1669" i="1"/>
  <c r="AX1669" i="1"/>
  <c r="BD1669" i="1" s="1"/>
  <c r="AS1668" i="1"/>
  <c r="AR1668" i="1"/>
  <c r="AP1668" i="1"/>
  <c r="AO1668" i="1"/>
  <c r="AM1668" i="1"/>
  <c r="AL1668" i="1"/>
  <c r="AJ1668" i="1"/>
  <c r="AI1668" i="1"/>
  <c r="AG1668" i="1"/>
  <c r="AF1668" i="1"/>
  <c r="AB1668" i="1"/>
  <c r="AA1668" i="1"/>
  <c r="Z1668" i="1"/>
  <c r="Y1668" i="1"/>
  <c r="X1668" i="1"/>
  <c r="W1668" i="1"/>
  <c r="V1668" i="1"/>
  <c r="U1668" i="1"/>
  <c r="AT1666" i="1"/>
  <c r="AQ1666" i="1"/>
  <c r="AN1666" i="1"/>
  <c r="AK1666" i="1"/>
  <c r="AH1666" i="1"/>
  <c r="AY1666" i="1"/>
  <c r="BE1666" i="1" s="1"/>
  <c r="AS1665" i="1"/>
  <c r="AR1665" i="1"/>
  <c r="AP1665" i="1"/>
  <c r="AO1665" i="1"/>
  <c r="AM1665" i="1"/>
  <c r="AL1665" i="1"/>
  <c r="AJ1665" i="1"/>
  <c r="AI1665" i="1"/>
  <c r="AG1665" i="1"/>
  <c r="AF1665" i="1"/>
  <c r="AB1665" i="1"/>
  <c r="AA1665" i="1"/>
  <c r="Z1665" i="1"/>
  <c r="Y1665" i="1"/>
  <c r="X1665" i="1"/>
  <c r="W1665" i="1"/>
  <c r="V1665" i="1"/>
  <c r="U1665" i="1"/>
  <c r="AY1664" i="1"/>
  <c r="BE1664" i="1" s="1"/>
  <c r="AT1664" i="1"/>
  <c r="AQ1664" i="1"/>
  <c r="AN1664" i="1"/>
  <c r="AK1664" i="1"/>
  <c r="AH1664" i="1"/>
  <c r="AX1664" i="1"/>
  <c r="BD1664" i="1" s="1"/>
  <c r="AD1664" i="1"/>
  <c r="AC1664" i="1"/>
  <c r="AS1663" i="1"/>
  <c r="AR1663" i="1"/>
  <c r="AP1663" i="1"/>
  <c r="AO1663" i="1"/>
  <c r="AM1663" i="1"/>
  <c r="AL1663" i="1"/>
  <c r="AJ1663" i="1"/>
  <c r="AI1663" i="1"/>
  <c r="AG1663" i="1"/>
  <c r="AF1663" i="1"/>
  <c r="AB1663" i="1"/>
  <c r="AA1663" i="1"/>
  <c r="Z1663" i="1"/>
  <c r="Y1663" i="1"/>
  <c r="X1663" i="1"/>
  <c r="W1663" i="1"/>
  <c r="V1663" i="1"/>
  <c r="U1663" i="1"/>
  <c r="AX1660" i="1"/>
  <c r="BD1660" i="1" s="1"/>
  <c r="AT1660" i="1"/>
  <c r="AQ1660" i="1"/>
  <c r="AN1660" i="1"/>
  <c r="AK1660" i="1"/>
  <c r="AH1660" i="1"/>
  <c r="AD1660" i="1"/>
  <c r="AV1660" i="1" s="1"/>
  <c r="AY1660" i="1"/>
  <c r="BE1660" i="1" s="1"/>
  <c r="AT1659" i="1"/>
  <c r="AQ1659" i="1"/>
  <c r="AN1659" i="1"/>
  <c r="AK1659" i="1"/>
  <c r="AH1659" i="1"/>
  <c r="AS1658" i="1"/>
  <c r="AR1658" i="1"/>
  <c r="AP1658" i="1"/>
  <c r="AO1658" i="1"/>
  <c r="AM1658" i="1"/>
  <c r="AL1658" i="1"/>
  <c r="AJ1658" i="1"/>
  <c r="AI1658" i="1"/>
  <c r="AG1658" i="1"/>
  <c r="AF1658" i="1"/>
  <c r="AB1658" i="1"/>
  <c r="AA1658" i="1"/>
  <c r="Z1658" i="1"/>
  <c r="Y1658" i="1"/>
  <c r="X1658" i="1"/>
  <c r="W1658" i="1"/>
  <c r="V1658" i="1"/>
  <c r="U1658" i="1"/>
  <c r="AY1657" i="1"/>
  <c r="BE1657" i="1" s="1"/>
  <c r="AT1657" i="1"/>
  <c r="AQ1657" i="1"/>
  <c r="AN1657" i="1"/>
  <c r="AK1657" i="1"/>
  <c r="AH1657" i="1"/>
  <c r="AS1656" i="1"/>
  <c r="AR1656" i="1"/>
  <c r="AP1656" i="1"/>
  <c r="AO1656" i="1"/>
  <c r="AM1656" i="1"/>
  <c r="AL1656" i="1"/>
  <c r="AJ1656" i="1"/>
  <c r="AI1656" i="1"/>
  <c r="AG1656" i="1"/>
  <c r="AF1656" i="1"/>
  <c r="AB1656" i="1"/>
  <c r="AA1656" i="1"/>
  <c r="Z1656" i="1"/>
  <c r="Y1656" i="1"/>
  <c r="X1656" i="1"/>
  <c r="W1656" i="1"/>
  <c r="V1656" i="1"/>
  <c r="U1656" i="1"/>
  <c r="AY1655" i="1"/>
  <c r="BE1655" i="1" s="1"/>
  <c r="AT1655" i="1"/>
  <c r="AQ1655" i="1"/>
  <c r="AN1655" i="1"/>
  <c r="AK1655" i="1"/>
  <c r="AH1655" i="1"/>
  <c r="AX1655" i="1"/>
  <c r="BD1655" i="1" s="1"/>
  <c r="AS1654" i="1"/>
  <c r="AR1654" i="1"/>
  <c r="AP1654" i="1"/>
  <c r="AO1654" i="1"/>
  <c r="AM1654" i="1"/>
  <c r="AL1654" i="1"/>
  <c r="AJ1654" i="1"/>
  <c r="AI1654" i="1"/>
  <c r="AG1654" i="1"/>
  <c r="AF1654" i="1"/>
  <c r="AB1654" i="1"/>
  <c r="AA1654" i="1"/>
  <c r="Z1654" i="1"/>
  <c r="Y1654" i="1"/>
  <c r="X1654" i="1"/>
  <c r="W1654" i="1"/>
  <c r="V1654" i="1"/>
  <c r="U1654" i="1"/>
  <c r="AT1652" i="1"/>
  <c r="AQ1652" i="1"/>
  <c r="AN1652" i="1"/>
  <c r="AK1652" i="1"/>
  <c r="AH1652" i="1"/>
  <c r="AC1652" i="1"/>
  <c r="AY1652" i="1"/>
  <c r="BE1652" i="1" s="1"/>
  <c r="AX1652" i="1"/>
  <c r="BD1652" i="1" s="1"/>
  <c r="AD1652" i="1"/>
  <c r="AD1651" i="1" s="1"/>
  <c r="AS1651" i="1"/>
  <c r="AR1651" i="1"/>
  <c r="AP1651" i="1"/>
  <c r="AO1651" i="1"/>
  <c r="AM1651" i="1"/>
  <c r="AL1651" i="1"/>
  <c r="AJ1651" i="1"/>
  <c r="AI1651" i="1"/>
  <c r="AG1651" i="1"/>
  <c r="AF1651" i="1"/>
  <c r="AB1651" i="1"/>
  <c r="AA1651" i="1"/>
  <c r="Z1651" i="1"/>
  <c r="Y1651" i="1"/>
  <c r="X1651" i="1"/>
  <c r="W1651" i="1"/>
  <c r="V1651" i="1"/>
  <c r="U1651" i="1"/>
  <c r="AT1650" i="1"/>
  <c r="AQ1650" i="1"/>
  <c r="AN1650" i="1"/>
  <c r="AK1650" i="1"/>
  <c r="AH1650" i="1"/>
  <c r="AY1650" i="1"/>
  <c r="BE1650" i="1" s="1"/>
  <c r="AS1649" i="1"/>
  <c r="AR1649" i="1"/>
  <c r="AP1649" i="1"/>
  <c r="AO1649" i="1"/>
  <c r="AM1649" i="1"/>
  <c r="AL1649" i="1"/>
  <c r="AJ1649" i="1"/>
  <c r="AI1649" i="1"/>
  <c r="AG1649" i="1"/>
  <c r="AF1649" i="1"/>
  <c r="AB1649" i="1"/>
  <c r="AA1649" i="1"/>
  <c r="Z1649" i="1"/>
  <c r="Y1649" i="1"/>
  <c r="X1649" i="1"/>
  <c r="W1649" i="1"/>
  <c r="V1649" i="1"/>
  <c r="U1649" i="1"/>
  <c r="AT1648" i="1"/>
  <c r="AQ1648" i="1"/>
  <c r="AN1648" i="1"/>
  <c r="AK1648" i="1"/>
  <c r="AH1648" i="1"/>
  <c r="AY1648" i="1"/>
  <c r="BE1648" i="1" s="1"/>
  <c r="AD1648" i="1"/>
  <c r="AX1648" i="1"/>
  <c r="BD1648" i="1" s="1"/>
  <c r="AS1647" i="1"/>
  <c r="AR1647" i="1"/>
  <c r="AP1647" i="1"/>
  <c r="AO1647" i="1"/>
  <c r="AM1647" i="1"/>
  <c r="AL1647" i="1"/>
  <c r="AL1646" i="1" s="1"/>
  <c r="AJ1647" i="1"/>
  <c r="AI1647" i="1"/>
  <c r="AG1647" i="1"/>
  <c r="AF1647" i="1"/>
  <c r="AB1647" i="1"/>
  <c r="AA1647" i="1"/>
  <c r="Z1647" i="1"/>
  <c r="Y1647" i="1"/>
  <c r="X1647" i="1"/>
  <c r="W1647" i="1"/>
  <c r="V1647" i="1"/>
  <c r="U1647" i="1"/>
  <c r="AT1645" i="1"/>
  <c r="AQ1645" i="1"/>
  <c r="AN1645" i="1"/>
  <c r="AK1645" i="1"/>
  <c r="AH1645" i="1"/>
  <c r="AY1645" i="1"/>
  <c r="BE1645" i="1" s="1"/>
  <c r="AS1644" i="1"/>
  <c r="AS1643" i="1" s="1"/>
  <c r="AR1644" i="1"/>
  <c r="AP1644" i="1"/>
  <c r="AP1643" i="1" s="1"/>
  <c r="AO1644" i="1"/>
  <c r="AM1644" i="1"/>
  <c r="AM1643" i="1" s="1"/>
  <c r="AL1644" i="1"/>
  <c r="AJ1644" i="1"/>
  <c r="AJ1643" i="1" s="1"/>
  <c r="AI1644" i="1"/>
  <c r="AI1643" i="1" s="1"/>
  <c r="AG1644" i="1"/>
  <c r="AG1643" i="1" s="1"/>
  <c r="AF1644" i="1"/>
  <c r="AF1643" i="1" s="1"/>
  <c r="AB1644" i="1"/>
  <c r="AB1643" i="1" s="1"/>
  <c r="AA1644" i="1"/>
  <c r="AA1643" i="1" s="1"/>
  <c r="Z1644" i="1"/>
  <c r="Z1643" i="1" s="1"/>
  <c r="Y1644" i="1"/>
  <c r="Y1643" i="1" s="1"/>
  <c r="X1644" i="1"/>
  <c r="X1643" i="1" s="1"/>
  <c r="W1644" i="1"/>
  <c r="W1643" i="1" s="1"/>
  <c r="V1644" i="1"/>
  <c r="V1643" i="1" s="1"/>
  <c r="U1644" i="1"/>
  <c r="U1643" i="1" s="1"/>
  <c r="AX1642" i="1"/>
  <c r="BD1642" i="1" s="1"/>
  <c r="AT1642" i="1"/>
  <c r="AQ1642" i="1"/>
  <c r="AN1642" i="1"/>
  <c r="AK1642" i="1"/>
  <c r="AH1642" i="1"/>
  <c r="AC1642" i="1"/>
  <c r="AY1642" i="1"/>
  <c r="BE1642" i="1" s="1"/>
  <c r="AS1641" i="1"/>
  <c r="AR1641" i="1"/>
  <c r="AP1641" i="1"/>
  <c r="AO1641" i="1"/>
  <c r="AM1641" i="1"/>
  <c r="AL1641" i="1"/>
  <c r="AJ1641" i="1"/>
  <c r="AI1641" i="1"/>
  <c r="AG1641" i="1"/>
  <c r="AF1641" i="1"/>
  <c r="AB1641" i="1"/>
  <c r="AA1641" i="1"/>
  <c r="Z1641" i="1"/>
  <c r="Y1641" i="1"/>
  <c r="X1641" i="1"/>
  <c r="W1641" i="1"/>
  <c r="V1641" i="1"/>
  <c r="U1641" i="1"/>
  <c r="AT1640" i="1"/>
  <c r="AQ1640" i="1"/>
  <c r="AN1640" i="1"/>
  <c r="AK1640" i="1"/>
  <c r="AH1640" i="1"/>
  <c r="AX1640" i="1"/>
  <c r="BD1640" i="1" s="1"/>
  <c r="AD1640" i="1"/>
  <c r="AD1639" i="1" s="1"/>
  <c r="AC1640" i="1"/>
  <c r="AU1640" i="1" s="1"/>
  <c r="AU1639" i="1" s="1"/>
  <c r="AY1640" i="1"/>
  <c r="BE1640" i="1" s="1"/>
  <c r="AS1639" i="1"/>
  <c r="AR1639" i="1"/>
  <c r="AP1639" i="1"/>
  <c r="AO1639" i="1"/>
  <c r="AM1639" i="1"/>
  <c r="AL1639" i="1"/>
  <c r="AJ1639" i="1"/>
  <c r="AI1639" i="1"/>
  <c r="AG1639" i="1"/>
  <c r="AF1639" i="1"/>
  <c r="AC1639" i="1"/>
  <c r="AB1639" i="1"/>
  <c r="AA1639" i="1"/>
  <c r="AA1638" i="1" s="1"/>
  <c r="Z1639" i="1"/>
  <c r="Y1639" i="1"/>
  <c r="X1639" i="1"/>
  <c r="W1639" i="1"/>
  <c r="V1639" i="1"/>
  <c r="U1639" i="1"/>
  <c r="AY1637" i="1"/>
  <c r="BE1637" i="1" s="1"/>
  <c r="AT1637" i="1"/>
  <c r="AQ1637" i="1"/>
  <c r="AN1637" i="1"/>
  <c r="AK1637" i="1"/>
  <c r="AH1637" i="1"/>
  <c r="AS1636" i="1"/>
  <c r="AR1636" i="1"/>
  <c r="AP1636" i="1"/>
  <c r="AO1636" i="1"/>
  <c r="AM1636" i="1"/>
  <c r="AL1636" i="1"/>
  <c r="AJ1636" i="1"/>
  <c r="AI1636" i="1"/>
  <c r="AG1636" i="1"/>
  <c r="AF1636" i="1"/>
  <c r="AB1636" i="1"/>
  <c r="AA1636" i="1"/>
  <c r="Z1636" i="1"/>
  <c r="Y1636" i="1"/>
  <c r="X1636" i="1"/>
  <c r="W1636" i="1"/>
  <c r="V1636" i="1"/>
  <c r="U1636" i="1"/>
  <c r="AT1635" i="1"/>
  <c r="AQ1635" i="1"/>
  <c r="AN1635" i="1"/>
  <c r="AK1635" i="1"/>
  <c r="AH1635" i="1"/>
  <c r="AY1635" i="1"/>
  <c r="BE1635" i="1" s="1"/>
  <c r="AX1635" i="1"/>
  <c r="BD1635" i="1" s="1"/>
  <c r="AS1634" i="1"/>
  <c r="AR1634" i="1"/>
  <c r="AP1634" i="1"/>
  <c r="AO1634" i="1"/>
  <c r="AM1634" i="1"/>
  <c r="AL1634" i="1"/>
  <c r="AJ1634" i="1"/>
  <c r="AI1634" i="1"/>
  <c r="AG1634" i="1"/>
  <c r="AF1634" i="1"/>
  <c r="AB1634" i="1"/>
  <c r="AA1634" i="1"/>
  <c r="Z1634" i="1"/>
  <c r="Y1634" i="1"/>
  <c r="X1634" i="1"/>
  <c r="W1634" i="1"/>
  <c r="V1634" i="1"/>
  <c r="U1634" i="1"/>
  <c r="AX1633" i="1"/>
  <c r="BD1633" i="1" s="1"/>
  <c r="AT1633" i="1"/>
  <c r="AQ1633" i="1"/>
  <c r="AN1633" i="1"/>
  <c r="AK1633" i="1"/>
  <c r="AH1633" i="1"/>
  <c r="AD1633" i="1"/>
  <c r="AV1633" i="1" s="1"/>
  <c r="AV1632" i="1" s="1"/>
  <c r="AC1633" i="1"/>
  <c r="AY1633" i="1"/>
  <c r="BE1633" i="1" s="1"/>
  <c r="AS1632" i="1"/>
  <c r="AR1632" i="1"/>
  <c r="AP1632" i="1"/>
  <c r="AO1632" i="1"/>
  <c r="AM1632" i="1"/>
  <c r="AL1632" i="1"/>
  <c r="AJ1632" i="1"/>
  <c r="AI1632" i="1"/>
  <c r="AG1632" i="1"/>
  <c r="AF1632" i="1"/>
  <c r="AB1632" i="1"/>
  <c r="AA1632" i="1"/>
  <c r="Z1632" i="1"/>
  <c r="Y1632" i="1"/>
  <c r="X1632" i="1"/>
  <c r="W1632" i="1"/>
  <c r="V1632" i="1"/>
  <c r="U1632" i="1"/>
  <c r="AY1631" i="1"/>
  <c r="BE1631" i="1" s="1"/>
  <c r="AT1631" i="1"/>
  <c r="AQ1631" i="1"/>
  <c r="AN1631" i="1"/>
  <c r="AK1631" i="1"/>
  <c r="AH1631" i="1"/>
  <c r="AX1631" i="1"/>
  <c r="BD1631" i="1" s="1"/>
  <c r="AD1631" i="1"/>
  <c r="AD1630" i="1" s="1"/>
  <c r="AS1630" i="1"/>
  <c r="AR1630" i="1"/>
  <c r="AP1630" i="1"/>
  <c r="AO1630" i="1"/>
  <c r="AM1630" i="1"/>
  <c r="AL1630" i="1"/>
  <c r="AJ1630" i="1"/>
  <c r="AI1630" i="1"/>
  <c r="AG1630" i="1"/>
  <c r="AF1630" i="1"/>
  <c r="AB1630" i="1"/>
  <c r="AA1630" i="1"/>
  <c r="Z1630" i="1"/>
  <c r="Y1630" i="1"/>
  <c r="X1630" i="1"/>
  <c r="W1630" i="1"/>
  <c r="V1630" i="1"/>
  <c r="U1630" i="1"/>
  <c r="AT1628" i="1"/>
  <c r="AQ1628" i="1"/>
  <c r="AN1628" i="1"/>
  <c r="AK1628" i="1"/>
  <c r="AH1628" i="1"/>
  <c r="AY1628" i="1"/>
  <c r="BE1628" i="1" s="1"/>
  <c r="AS1627" i="1"/>
  <c r="AR1627" i="1"/>
  <c r="AP1627" i="1"/>
  <c r="AO1627" i="1"/>
  <c r="AM1627" i="1"/>
  <c r="AL1627" i="1"/>
  <c r="AJ1627" i="1"/>
  <c r="AI1627" i="1"/>
  <c r="AG1627" i="1"/>
  <c r="AF1627" i="1"/>
  <c r="AB1627" i="1"/>
  <c r="AA1627" i="1"/>
  <c r="Z1627" i="1"/>
  <c r="Y1627" i="1"/>
  <c r="X1627" i="1"/>
  <c r="W1627" i="1"/>
  <c r="V1627" i="1"/>
  <c r="U1627" i="1"/>
  <c r="AY1626" i="1"/>
  <c r="BE1626" i="1" s="1"/>
  <c r="AT1626" i="1"/>
  <c r="AQ1626" i="1"/>
  <c r="AN1626" i="1"/>
  <c r="AK1626" i="1"/>
  <c r="AH1626" i="1"/>
  <c r="AY1625" i="1"/>
  <c r="BE1625" i="1" s="1"/>
  <c r="AT1625" i="1"/>
  <c r="AQ1625" i="1"/>
  <c r="AN1625" i="1"/>
  <c r="AK1625" i="1"/>
  <c r="AH1625" i="1"/>
  <c r="AS1624" i="1"/>
  <c r="AR1624" i="1"/>
  <c r="AP1624" i="1"/>
  <c r="AO1624" i="1"/>
  <c r="AM1624" i="1"/>
  <c r="AL1624" i="1"/>
  <c r="AJ1624" i="1"/>
  <c r="AI1624" i="1"/>
  <c r="AG1624" i="1"/>
  <c r="AF1624" i="1"/>
  <c r="AB1624" i="1"/>
  <c r="AA1624" i="1"/>
  <c r="Z1624" i="1"/>
  <c r="Y1624" i="1"/>
  <c r="X1624" i="1"/>
  <c r="W1624" i="1"/>
  <c r="V1624" i="1"/>
  <c r="U1624" i="1"/>
  <c r="AY1622" i="1"/>
  <c r="BE1622" i="1" s="1"/>
  <c r="AT1622" i="1"/>
  <c r="AQ1622" i="1"/>
  <c r="AN1622" i="1"/>
  <c r="AK1622" i="1"/>
  <c r="AH1622" i="1"/>
  <c r="AD1622" i="1"/>
  <c r="AD1621" i="1" s="1"/>
  <c r="AC1622" i="1"/>
  <c r="AX1622" i="1"/>
  <c r="BD1622" i="1" s="1"/>
  <c r="AS1621" i="1"/>
  <c r="AR1621" i="1"/>
  <c r="AP1621" i="1"/>
  <c r="AO1621" i="1"/>
  <c r="AM1621" i="1"/>
  <c r="AL1621" i="1"/>
  <c r="AJ1621" i="1"/>
  <c r="AI1621" i="1"/>
  <c r="AG1621" i="1"/>
  <c r="AF1621" i="1"/>
  <c r="AB1621" i="1"/>
  <c r="AA1621" i="1"/>
  <c r="Z1621" i="1"/>
  <c r="Y1621" i="1"/>
  <c r="X1621" i="1"/>
  <c r="W1621" i="1"/>
  <c r="V1621" i="1"/>
  <c r="U1621" i="1"/>
  <c r="AX1620" i="1"/>
  <c r="BD1620" i="1" s="1"/>
  <c r="AT1620" i="1"/>
  <c r="AQ1620" i="1"/>
  <c r="AN1620" i="1"/>
  <c r="AK1620" i="1"/>
  <c r="AH1620" i="1"/>
  <c r="AC1620" i="1"/>
  <c r="AU1620" i="1" s="1"/>
  <c r="AU1619" i="1" s="1"/>
  <c r="AY1620" i="1"/>
  <c r="BE1620" i="1" s="1"/>
  <c r="AS1619" i="1"/>
  <c r="AR1619" i="1"/>
  <c r="AP1619" i="1"/>
  <c r="AO1619" i="1"/>
  <c r="AM1619" i="1"/>
  <c r="AL1619" i="1"/>
  <c r="AJ1619" i="1"/>
  <c r="AI1619" i="1"/>
  <c r="AG1619" i="1"/>
  <c r="AF1619" i="1"/>
  <c r="AB1619" i="1"/>
  <c r="AA1619" i="1"/>
  <c r="Z1619" i="1"/>
  <c r="Y1619" i="1"/>
  <c r="X1619" i="1"/>
  <c r="W1619" i="1"/>
  <c r="V1619" i="1"/>
  <c r="U1619" i="1"/>
  <c r="AT1618" i="1"/>
  <c r="AQ1618" i="1"/>
  <c r="AN1618" i="1"/>
  <c r="AK1618" i="1"/>
  <c r="AH1618" i="1"/>
  <c r="AS1617" i="1"/>
  <c r="AR1617" i="1"/>
  <c r="AP1617" i="1"/>
  <c r="AO1617" i="1"/>
  <c r="AM1617" i="1"/>
  <c r="AL1617" i="1"/>
  <c r="AJ1617" i="1"/>
  <c r="AI1617" i="1"/>
  <c r="AG1617" i="1"/>
  <c r="AF1617" i="1"/>
  <c r="AB1617" i="1"/>
  <c r="AA1617" i="1"/>
  <c r="Z1617" i="1"/>
  <c r="Y1617" i="1"/>
  <c r="X1617" i="1"/>
  <c r="W1617" i="1"/>
  <c r="V1617" i="1"/>
  <c r="U1617" i="1"/>
  <c r="AT1616" i="1"/>
  <c r="AQ1616" i="1"/>
  <c r="AN1616" i="1"/>
  <c r="AK1616" i="1"/>
  <c r="AH1616" i="1"/>
  <c r="AS1615" i="1"/>
  <c r="AR1615" i="1"/>
  <c r="AP1615" i="1"/>
  <c r="AO1615" i="1"/>
  <c r="AM1615" i="1"/>
  <c r="AL1615" i="1"/>
  <c r="AJ1615" i="1"/>
  <c r="AI1615" i="1"/>
  <c r="AG1615" i="1"/>
  <c r="AF1615" i="1"/>
  <c r="AB1615" i="1"/>
  <c r="AA1615" i="1"/>
  <c r="Z1615" i="1"/>
  <c r="Y1615" i="1"/>
  <c r="X1615" i="1"/>
  <c r="W1615" i="1"/>
  <c r="V1615" i="1"/>
  <c r="U1615" i="1"/>
  <c r="AT1614" i="1"/>
  <c r="AQ1614" i="1"/>
  <c r="AN1614" i="1"/>
  <c r="AK1614" i="1"/>
  <c r="AH1614" i="1"/>
  <c r="AS1613" i="1"/>
  <c r="AR1613" i="1"/>
  <c r="AP1613" i="1"/>
  <c r="AO1613" i="1"/>
  <c r="AM1613" i="1"/>
  <c r="AL1613" i="1"/>
  <c r="AJ1613" i="1"/>
  <c r="AI1613" i="1"/>
  <c r="AG1613" i="1"/>
  <c r="AF1613" i="1"/>
  <c r="AB1613" i="1"/>
  <c r="AA1613" i="1"/>
  <c r="Z1613" i="1"/>
  <c r="Y1613" i="1"/>
  <c r="X1613" i="1"/>
  <c r="W1613" i="1"/>
  <c r="V1613" i="1"/>
  <c r="U1613" i="1"/>
  <c r="AT1612" i="1"/>
  <c r="AQ1612" i="1"/>
  <c r="AN1612" i="1"/>
  <c r="AK1612" i="1"/>
  <c r="AH1612" i="1"/>
  <c r="AS1611" i="1"/>
  <c r="AR1611" i="1"/>
  <c r="AP1611" i="1"/>
  <c r="AO1611" i="1"/>
  <c r="AM1611" i="1"/>
  <c r="AL1611" i="1"/>
  <c r="AJ1611" i="1"/>
  <c r="AI1611" i="1"/>
  <c r="AG1611" i="1"/>
  <c r="AF1611" i="1"/>
  <c r="AB1611" i="1"/>
  <c r="AA1611" i="1"/>
  <c r="Z1611" i="1"/>
  <c r="Y1611" i="1"/>
  <c r="X1611" i="1"/>
  <c r="W1611" i="1"/>
  <c r="V1611" i="1"/>
  <c r="U1611" i="1"/>
  <c r="AT1608" i="1"/>
  <c r="AQ1608" i="1"/>
  <c r="AN1608" i="1"/>
  <c r="AK1608" i="1"/>
  <c r="AH1608" i="1"/>
  <c r="AS1607" i="1"/>
  <c r="AR1607" i="1"/>
  <c r="AP1607" i="1"/>
  <c r="AO1607" i="1"/>
  <c r="AM1607" i="1"/>
  <c r="AL1607" i="1"/>
  <c r="AJ1607" i="1"/>
  <c r="AI1607" i="1"/>
  <c r="AG1607" i="1"/>
  <c r="AF1607" i="1"/>
  <c r="AB1607" i="1"/>
  <c r="AA1607" i="1"/>
  <c r="Z1607" i="1"/>
  <c r="Y1607" i="1"/>
  <c r="X1607" i="1"/>
  <c r="W1607" i="1"/>
  <c r="V1607" i="1"/>
  <c r="U1607" i="1"/>
  <c r="AX1606" i="1"/>
  <c r="BD1606" i="1" s="1"/>
  <c r="AT1606" i="1"/>
  <c r="AQ1606" i="1"/>
  <c r="AN1606" i="1"/>
  <c r="AK1606" i="1"/>
  <c r="AH1606" i="1"/>
  <c r="AD1606" i="1"/>
  <c r="AV1606" i="1" s="1"/>
  <c r="AV1605" i="1" s="1"/>
  <c r="AY1606" i="1"/>
  <c r="BE1606" i="1" s="1"/>
  <c r="AS1605" i="1"/>
  <c r="AR1605" i="1"/>
  <c r="AP1605" i="1"/>
  <c r="AO1605" i="1"/>
  <c r="AM1605" i="1"/>
  <c r="AL1605" i="1"/>
  <c r="AJ1605" i="1"/>
  <c r="AI1605" i="1"/>
  <c r="AG1605" i="1"/>
  <c r="AF1605" i="1"/>
  <c r="AB1605" i="1"/>
  <c r="AA1605" i="1"/>
  <c r="Z1605" i="1"/>
  <c r="Y1605" i="1"/>
  <c r="X1605" i="1"/>
  <c r="W1605" i="1"/>
  <c r="W1604" i="1" s="1"/>
  <c r="W1603" i="1" s="1"/>
  <c r="V1605" i="1"/>
  <c r="U1605" i="1"/>
  <c r="AY1600" i="1"/>
  <c r="BE1600" i="1" s="1"/>
  <c r="AT1600" i="1"/>
  <c r="AQ1600" i="1"/>
  <c r="AN1600" i="1"/>
  <c r="AK1600" i="1"/>
  <c r="AH1600" i="1"/>
  <c r="AC1600" i="1"/>
  <c r="AX1600" i="1"/>
  <c r="BD1600" i="1" s="1"/>
  <c r="AD1600" i="1"/>
  <c r="AV1600" i="1" s="1"/>
  <c r="AY1599" i="1"/>
  <c r="BE1599" i="1" s="1"/>
  <c r="AT1599" i="1"/>
  <c r="AQ1599" i="1"/>
  <c r="AN1599" i="1"/>
  <c r="AK1599" i="1"/>
  <c r="AH1599" i="1"/>
  <c r="AD1599" i="1"/>
  <c r="AV1599" i="1" s="1"/>
  <c r="AC1599" i="1"/>
  <c r="AT1598" i="1"/>
  <c r="AQ1598" i="1"/>
  <c r="AN1598" i="1"/>
  <c r="AK1598" i="1"/>
  <c r="AH1598" i="1"/>
  <c r="AX1598" i="1"/>
  <c r="BD1598" i="1" s="1"/>
  <c r="AY1597" i="1"/>
  <c r="BE1597" i="1" s="1"/>
  <c r="AT1597" i="1"/>
  <c r="AQ1597" i="1"/>
  <c r="AN1597" i="1"/>
  <c r="AK1597" i="1"/>
  <c r="AH1597" i="1"/>
  <c r="AX1597" i="1"/>
  <c r="BD1597" i="1" s="1"/>
  <c r="AD1597" i="1"/>
  <c r="AV1597" i="1" s="1"/>
  <c r="AC1597" i="1"/>
  <c r="AT1596" i="1"/>
  <c r="AQ1596" i="1"/>
  <c r="AN1596" i="1"/>
  <c r="AK1596" i="1"/>
  <c r="AH1596" i="1"/>
  <c r="AX1596" i="1"/>
  <c r="BD1596" i="1" s="1"/>
  <c r="AY1596" i="1"/>
  <c r="BE1596" i="1" s="1"/>
  <c r="AT1595" i="1"/>
  <c r="AQ1595" i="1"/>
  <c r="AN1595" i="1"/>
  <c r="AK1595" i="1"/>
  <c r="AH1595" i="1"/>
  <c r="AY1594" i="1"/>
  <c r="BE1594" i="1" s="1"/>
  <c r="AT1594" i="1"/>
  <c r="AQ1594" i="1"/>
  <c r="AN1594" i="1"/>
  <c r="AK1594" i="1"/>
  <c r="AH1594" i="1"/>
  <c r="AD1594" i="1"/>
  <c r="AV1594" i="1" s="1"/>
  <c r="AC1594" i="1"/>
  <c r="AU1594" i="1" s="1"/>
  <c r="AX1594" i="1"/>
  <c r="BD1594" i="1" s="1"/>
  <c r="AT1593" i="1"/>
  <c r="AQ1593" i="1"/>
  <c r="AN1593" i="1"/>
  <c r="AK1593" i="1"/>
  <c r="AH1593" i="1"/>
  <c r="AY1593" i="1"/>
  <c r="BE1593" i="1" s="1"/>
  <c r="AT1592" i="1"/>
  <c r="AQ1592" i="1"/>
  <c r="AN1592" i="1"/>
  <c r="AK1592" i="1"/>
  <c r="AH1592" i="1"/>
  <c r="AX1592" i="1"/>
  <c r="BD1592" i="1" s="1"/>
  <c r="AY1591" i="1"/>
  <c r="BE1591" i="1" s="1"/>
  <c r="AT1591" i="1"/>
  <c r="AQ1591" i="1"/>
  <c r="AN1591" i="1"/>
  <c r="AK1591" i="1"/>
  <c r="AH1591" i="1"/>
  <c r="AC1591" i="1"/>
  <c r="AU1591" i="1" s="1"/>
  <c r="AX1591" i="1"/>
  <c r="BD1591" i="1" s="1"/>
  <c r="AD1591" i="1"/>
  <c r="AV1591" i="1" s="1"/>
  <c r="AT1590" i="1"/>
  <c r="AQ1590" i="1"/>
  <c r="AN1590" i="1"/>
  <c r="AK1590" i="1"/>
  <c r="AH1590" i="1"/>
  <c r="AX1590" i="1"/>
  <c r="BD1590" i="1" s="1"/>
  <c r="AD1590" i="1"/>
  <c r="AV1590" i="1" s="1"/>
  <c r="AY1590" i="1"/>
  <c r="BE1590" i="1" s="1"/>
  <c r="AT1589" i="1"/>
  <c r="AQ1589" i="1"/>
  <c r="AN1589" i="1"/>
  <c r="AK1589" i="1"/>
  <c r="AH1589" i="1"/>
  <c r="AC1589" i="1"/>
  <c r="AY1588" i="1"/>
  <c r="BE1588" i="1" s="1"/>
  <c r="AT1588" i="1"/>
  <c r="AQ1588" i="1"/>
  <c r="AN1588" i="1"/>
  <c r="AK1588" i="1"/>
  <c r="AH1588" i="1"/>
  <c r="AX1588" i="1"/>
  <c r="BD1588" i="1" s="1"/>
  <c r="AD1588" i="1"/>
  <c r="AV1588" i="1" s="1"/>
  <c r="AC1588" i="1"/>
  <c r="AY1587" i="1"/>
  <c r="BE1587" i="1" s="1"/>
  <c r="AT1587" i="1"/>
  <c r="AQ1587" i="1"/>
  <c r="AN1587" i="1"/>
  <c r="AK1587" i="1"/>
  <c r="AH1587" i="1"/>
  <c r="AX1587" i="1"/>
  <c r="BD1587" i="1" s="1"/>
  <c r="AD1587" i="1"/>
  <c r="AV1587" i="1" s="1"/>
  <c r="AC1587" i="1"/>
  <c r="AT1586" i="1"/>
  <c r="AQ1586" i="1"/>
  <c r="AN1586" i="1"/>
  <c r="AK1586" i="1"/>
  <c r="AH1586" i="1"/>
  <c r="AY1586" i="1"/>
  <c r="BE1586" i="1" s="1"/>
  <c r="AY1585" i="1"/>
  <c r="BE1585" i="1" s="1"/>
  <c r="AT1585" i="1"/>
  <c r="AQ1585" i="1"/>
  <c r="AN1585" i="1"/>
  <c r="AK1585" i="1"/>
  <c r="AH1585" i="1"/>
  <c r="AC1585" i="1"/>
  <c r="AX1585" i="1"/>
  <c r="BD1585" i="1" s="1"/>
  <c r="AS1584" i="1"/>
  <c r="AS1583" i="1" s="1"/>
  <c r="AS1582" i="1" s="1"/>
  <c r="AS1581" i="1" s="1"/>
  <c r="AS31" i="1" s="1"/>
  <c r="AR1584" i="1"/>
  <c r="AP1584" i="1"/>
  <c r="AP1583" i="1" s="1"/>
  <c r="AP1582" i="1" s="1"/>
  <c r="AP1581" i="1" s="1"/>
  <c r="AP31" i="1" s="1"/>
  <c r="AO1584" i="1"/>
  <c r="AO1583" i="1" s="1"/>
  <c r="AM1584" i="1"/>
  <c r="AM1583" i="1" s="1"/>
  <c r="AL1584" i="1"/>
  <c r="AL1583" i="1" s="1"/>
  <c r="AL1582" i="1" s="1"/>
  <c r="AJ1584" i="1"/>
  <c r="AJ1583" i="1" s="1"/>
  <c r="AJ1582" i="1" s="1"/>
  <c r="AJ1581" i="1" s="1"/>
  <c r="AJ31" i="1" s="1"/>
  <c r="AI1584" i="1"/>
  <c r="AG1584" i="1"/>
  <c r="AG1583" i="1" s="1"/>
  <c r="AG1582" i="1" s="1"/>
  <c r="AG1581" i="1" s="1"/>
  <c r="AG31" i="1" s="1"/>
  <c r="AF1584" i="1"/>
  <c r="AB1584" i="1"/>
  <c r="AB1583" i="1" s="1"/>
  <c r="AB1582" i="1" s="1"/>
  <c r="AB1581" i="1" s="1"/>
  <c r="AA1584" i="1"/>
  <c r="AA1583" i="1" s="1"/>
  <c r="AA1582" i="1" s="1"/>
  <c r="AA1581" i="1" s="1"/>
  <c r="Z1584" i="1"/>
  <c r="Z1583" i="1" s="1"/>
  <c r="Z1582" i="1" s="1"/>
  <c r="Z1581" i="1" s="1"/>
  <c r="Y1584" i="1"/>
  <c r="Y1583" i="1" s="1"/>
  <c r="Y1582" i="1" s="1"/>
  <c r="Y1581" i="1" s="1"/>
  <c r="X1584" i="1"/>
  <c r="X1583" i="1" s="1"/>
  <c r="X1582" i="1" s="1"/>
  <c r="X1581" i="1" s="1"/>
  <c r="W1584" i="1"/>
  <c r="W1583" i="1" s="1"/>
  <c r="W1582" i="1" s="1"/>
  <c r="W1581" i="1" s="1"/>
  <c r="V1584" i="1"/>
  <c r="V1583" i="1" s="1"/>
  <c r="V1582" i="1" s="1"/>
  <c r="V1581" i="1" s="1"/>
  <c r="U1584" i="1"/>
  <c r="U1583" i="1" s="1"/>
  <c r="U1582" i="1" s="1"/>
  <c r="U1581" i="1" s="1"/>
  <c r="AT1580" i="1"/>
  <c r="AQ1580" i="1"/>
  <c r="AN1580" i="1"/>
  <c r="AK1580" i="1"/>
  <c r="AH1580" i="1"/>
  <c r="AD1580" i="1"/>
  <c r="AV1580" i="1" s="1"/>
  <c r="AC1580" i="1"/>
  <c r="AT1579" i="1"/>
  <c r="AQ1579" i="1"/>
  <c r="AN1579" i="1"/>
  <c r="AK1579" i="1"/>
  <c r="AH1579" i="1"/>
  <c r="AS1578" i="1"/>
  <c r="AR1578" i="1"/>
  <c r="AP1578" i="1"/>
  <c r="AO1578" i="1"/>
  <c r="AM1578" i="1"/>
  <c r="AL1578" i="1"/>
  <c r="AJ1578" i="1"/>
  <c r="AI1578" i="1"/>
  <c r="AG1578" i="1"/>
  <c r="AF1578" i="1"/>
  <c r="AB1578" i="1"/>
  <c r="AA1578" i="1"/>
  <c r="Z1578" i="1"/>
  <c r="Y1578" i="1"/>
  <c r="X1578" i="1"/>
  <c r="W1578" i="1"/>
  <c r="V1578" i="1"/>
  <c r="U1578" i="1"/>
  <c r="AT1577" i="1"/>
  <c r="AQ1577" i="1"/>
  <c r="AN1577" i="1"/>
  <c r="AK1577" i="1"/>
  <c r="AH1577" i="1"/>
  <c r="AY1577" i="1"/>
  <c r="BE1577" i="1" s="1"/>
  <c r="AX1577" i="1"/>
  <c r="BD1577" i="1" s="1"/>
  <c r="AD1577" i="1"/>
  <c r="AV1577" i="1" s="1"/>
  <c r="AC1577" i="1"/>
  <c r="AT1576" i="1"/>
  <c r="AQ1576" i="1"/>
  <c r="AN1576" i="1"/>
  <c r="AK1576" i="1"/>
  <c r="AH1576" i="1"/>
  <c r="AY1576" i="1"/>
  <c r="BE1576" i="1" s="1"/>
  <c r="AX1576" i="1"/>
  <c r="BD1576" i="1" s="1"/>
  <c r="AD1576" i="1"/>
  <c r="AC1576" i="1"/>
  <c r="AS1575" i="1"/>
  <c r="AR1575" i="1"/>
  <c r="AP1575" i="1"/>
  <c r="AP1574" i="1" s="1"/>
  <c r="AO1575" i="1"/>
  <c r="AM1575" i="1"/>
  <c r="AL1575" i="1"/>
  <c r="AJ1575" i="1"/>
  <c r="AJ1574" i="1" s="1"/>
  <c r="AI1575" i="1"/>
  <c r="AG1575" i="1"/>
  <c r="AF1575" i="1"/>
  <c r="AF1574" i="1" s="1"/>
  <c r="AB1575" i="1"/>
  <c r="AA1575" i="1"/>
  <c r="Z1575" i="1"/>
  <c r="Z1574" i="1" s="1"/>
  <c r="Y1575" i="1"/>
  <c r="X1575" i="1"/>
  <c r="X1574" i="1" s="1"/>
  <c r="W1575" i="1"/>
  <c r="V1575" i="1"/>
  <c r="U1575" i="1"/>
  <c r="U1574" i="1" s="1"/>
  <c r="AT1573" i="1"/>
  <c r="AQ1573" i="1"/>
  <c r="AN1573" i="1"/>
  <c r="AK1573" i="1"/>
  <c r="AH1573" i="1"/>
  <c r="AY1573" i="1"/>
  <c r="BE1573" i="1" s="1"/>
  <c r="AT1572" i="1"/>
  <c r="AQ1572" i="1"/>
  <c r="AN1572" i="1"/>
  <c r="AK1572" i="1"/>
  <c r="AH1572" i="1"/>
  <c r="AY1572" i="1"/>
  <c r="BE1572" i="1" s="1"/>
  <c r="AX1572" i="1"/>
  <c r="BD1572" i="1" s="1"/>
  <c r="AS1571" i="1"/>
  <c r="AS1570" i="1" s="1"/>
  <c r="AR1571" i="1"/>
  <c r="AR1570" i="1" s="1"/>
  <c r="AP1571" i="1"/>
  <c r="AP1570" i="1" s="1"/>
  <c r="AO1571" i="1"/>
  <c r="AM1571" i="1"/>
  <c r="AM1570" i="1" s="1"/>
  <c r="AL1571" i="1"/>
  <c r="AL1570" i="1" s="1"/>
  <c r="AJ1571" i="1"/>
  <c r="AI1571" i="1"/>
  <c r="AI1570" i="1" s="1"/>
  <c r="AG1571" i="1"/>
  <c r="AG1570" i="1" s="1"/>
  <c r="AF1571" i="1"/>
  <c r="AF1570" i="1" s="1"/>
  <c r="AB1571" i="1"/>
  <c r="AB1570" i="1" s="1"/>
  <c r="AA1571" i="1"/>
  <c r="AA1570" i="1" s="1"/>
  <c r="Z1571" i="1"/>
  <c r="Z1570" i="1" s="1"/>
  <c r="Y1571" i="1"/>
  <c r="Y1570" i="1" s="1"/>
  <c r="X1571" i="1"/>
  <c r="X1570" i="1" s="1"/>
  <c r="W1571" i="1"/>
  <c r="W1570" i="1" s="1"/>
  <c r="V1571" i="1"/>
  <c r="V1570" i="1" s="1"/>
  <c r="U1571" i="1"/>
  <c r="U1570" i="1" s="1"/>
  <c r="AT1569" i="1"/>
  <c r="AQ1569" i="1"/>
  <c r="AN1569" i="1"/>
  <c r="AK1569" i="1"/>
  <c r="AH1569" i="1"/>
  <c r="AC1569" i="1"/>
  <c r="AU1569" i="1" s="1"/>
  <c r="AY1569" i="1"/>
  <c r="BE1569" i="1" s="1"/>
  <c r="AX1569" i="1"/>
  <c r="BD1569" i="1" s="1"/>
  <c r="AT1568" i="1"/>
  <c r="AQ1568" i="1"/>
  <c r="AN1568" i="1"/>
  <c r="AK1568" i="1"/>
  <c r="AH1568" i="1"/>
  <c r="AX1568" i="1"/>
  <c r="BD1568" i="1" s="1"/>
  <c r="AC1568" i="1"/>
  <c r="AT1567" i="1"/>
  <c r="AQ1567" i="1"/>
  <c r="AN1567" i="1"/>
  <c r="AK1567" i="1"/>
  <c r="AH1567" i="1"/>
  <c r="AS1566" i="1"/>
  <c r="AR1566" i="1"/>
  <c r="AP1566" i="1"/>
  <c r="AO1566" i="1"/>
  <c r="AM1566" i="1"/>
  <c r="AL1566" i="1"/>
  <c r="AJ1566" i="1"/>
  <c r="AI1566" i="1"/>
  <c r="AG1566" i="1"/>
  <c r="AF1566" i="1"/>
  <c r="AB1566" i="1"/>
  <c r="AA1566" i="1"/>
  <c r="Z1566" i="1"/>
  <c r="Y1566" i="1"/>
  <c r="X1566" i="1"/>
  <c r="W1566" i="1"/>
  <c r="V1566" i="1"/>
  <c r="U1566" i="1"/>
  <c r="AX1565" i="1"/>
  <c r="BD1565" i="1" s="1"/>
  <c r="AT1565" i="1"/>
  <c r="AQ1565" i="1"/>
  <c r="AN1565" i="1"/>
  <c r="AK1565" i="1"/>
  <c r="AH1565" i="1"/>
  <c r="AY1565" i="1"/>
  <c r="BE1565" i="1" s="1"/>
  <c r="AD1565" i="1"/>
  <c r="AC1565" i="1"/>
  <c r="AS1564" i="1"/>
  <c r="AR1564" i="1"/>
  <c r="AP1564" i="1"/>
  <c r="AO1564" i="1"/>
  <c r="AM1564" i="1"/>
  <c r="AL1564" i="1"/>
  <c r="AJ1564" i="1"/>
  <c r="AI1564" i="1"/>
  <c r="AG1564" i="1"/>
  <c r="AF1564" i="1"/>
  <c r="AB1564" i="1"/>
  <c r="AA1564" i="1"/>
  <c r="Z1564" i="1"/>
  <c r="Y1564" i="1"/>
  <c r="X1564" i="1"/>
  <c r="W1564" i="1"/>
  <c r="V1564" i="1"/>
  <c r="U1564" i="1"/>
  <c r="AT1563" i="1"/>
  <c r="AQ1563" i="1"/>
  <c r="AN1563" i="1"/>
  <c r="AK1563" i="1"/>
  <c r="AH1563" i="1"/>
  <c r="AX1563" i="1"/>
  <c r="BD1563" i="1" s="1"/>
  <c r="AT1562" i="1"/>
  <c r="AQ1562" i="1"/>
  <c r="AN1562" i="1"/>
  <c r="AK1562" i="1"/>
  <c r="AH1562" i="1"/>
  <c r="AS1561" i="1"/>
  <c r="AR1561" i="1"/>
  <c r="AP1561" i="1"/>
  <c r="AO1561" i="1"/>
  <c r="AM1561" i="1"/>
  <c r="AL1561" i="1"/>
  <c r="AJ1561" i="1"/>
  <c r="AI1561" i="1"/>
  <c r="AG1561" i="1"/>
  <c r="AF1561" i="1"/>
  <c r="AB1561" i="1"/>
  <c r="AA1561" i="1"/>
  <c r="Z1561" i="1"/>
  <c r="Y1561" i="1"/>
  <c r="X1561" i="1"/>
  <c r="W1561" i="1"/>
  <c r="V1561" i="1"/>
  <c r="U1561" i="1"/>
  <c r="AT1559" i="1"/>
  <c r="AQ1559" i="1"/>
  <c r="AN1559" i="1"/>
  <c r="AK1559" i="1"/>
  <c r="AH1559" i="1"/>
  <c r="AY1559" i="1"/>
  <c r="BE1559" i="1" s="1"/>
  <c r="AT1558" i="1"/>
  <c r="AQ1558" i="1"/>
  <c r="AN1558" i="1"/>
  <c r="AK1558" i="1"/>
  <c r="AH1558" i="1"/>
  <c r="AT1557" i="1"/>
  <c r="AQ1557" i="1"/>
  <c r="AN1557" i="1"/>
  <c r="AK1557" i="1"/>
  <c r="AH1557" i="1"/>
  <c r="AC1557" i="1"/>
  <c r="AU1557" i="1" s="1"/>
  <c r="AY1557" i="1"/>
  <c r="BE1557" i="1" s="1"/>
  <c r="AX1557" i="1"/>
  <c r="BD1557" i="1" s="1"/>
  <c r="AD1557" i="1"/>
  <c r="AT1556" i="1"/>
  <c r="AQ1556" i="1"/>
  <c r="AN1556" i="1"/>
  <c r="AK1556" i="1"/>
  <c r="AH1556" i="1"/>
  <c r="AD1556" i="1"/>
  <c r="AV1556" i="1" s="1"/>
  <c r="AC1556" i="1"/>
  <c r="AY1556" i="1"/>
  <c r="BE1556" i="1" s="1"/>
  <c r="AX1556" i="1"/>
  <c r="BD1556" i="1" s="1"/>
  <c r="AT1555" i="1"/>
  <c r="AQ1555" i="1"/>
  <c r="AN1555" i="1"/>
  <c r="AK1555" i="1"/>
  <c r="AH1555" i="1"/>
  <c r="AY1555" i="1"/>
  <c r="BE1555" i="1" s="1"/>
  <c r="AX1555" i="1"/>
  <c r="BD1555" i="1" s="1"/>
  <c r="AD1555" i="1"/>
  <c r="AV1555" i="1" s="1"/>
  <c r="AT1554" i="1"/>
  <c r="AQ1554" i="1"/>
  <c r="AN1554" i="1"/>
  <c r="AK1554" i="1"/>
  <c r="AH1554" i="1"/>
  <c r="AD1554" i="1"/>
  <c r="AV1554" i="1" s="1"/>
  <c r="AY1554" i="1"/>
  <c r="BE1554" i="1" s="1"/>
  <c r="AT1553" i="1"/>
  <c r="AQ1553" i="1"/>
  <c r="AN1553" i="1"/>
  <c r="AK1553" i="1"/>
  <c r="AH1553" i="1"/>
  <c r="AY1553" i="1"/>
  <c r="BE1553" i="1" s="1"/>
  <c r="AT1552" i="1"/>
  <c r="AQ1552" i="1"/>
  <c r="AN1552" i="1"/>
  <c r="AK1552" i="1"/>
  <c r="AH1552" i="1"/>
  <c r="AT1551" i="1"/>
  <c r="AQ1551" i="1"/>
  <c r="AN1551" i="1"/>
  <c r="AK1551" i="1"/>
  <c r="AH1551" i="1"/>
  <c r="AC1551" i="1"/>
  <c r="AU1551" i="1" s="1"/>
  <c r="AY1551" i="1"/>
  <c r="BE1551" i="1" s="1"/>
  <c r="AX1551" i="1"/>
  <c r="BD1551" i="1" s="1"/>
  <c r="AD1551" i="1"/>
  <c r="AV1551" i="1" s="1"/>
  <c r="AT1550" i="1"/>
  <c r="AQ1550" i="1"/>
  <c r="AN1550" i="1"/>
  <c r="AK1550" i="1"/>
  <c r="AH1550" i="1"/>
  <c r="AD1550" i="1"/>
  <c r="AV1550" i="1" s="1"/>
  <c r="AC1550" i="1"/>
  <c r="AY1550" i="1"/>
  <c r="BE1550" i="1" s="1"/>
  <c r="AX1550" i="1"/>
  <c r="BD1550" i="1" s="1"/>
  <c r="AY1549" i="1"/>
  <c r="BE1549" i="1" s="1"/>
  <c r="AT1549" i="1"/>
  <c r="AQ1549" i="1"/>
  <c r="AN1549" i="1"/>
  <c r="AK1549" i="1"/>
  <c r="AH1549" i="1"/>
  <c r="AX1549" i="1"/>
  <c r="BD1549" i="1" s="1"/>
  <c r="AD1549" i="1"/>
  <c r="AV1549" i="1" s="1"/>
  <c r="AT1548" i="1"/>
  <c r="AQ1548" i="1"/>
  <c r="AN1548" i="1"/>
  <c r="AK1548" i="1"/>
  <c r="AH1548" i="1"/>
  <c r="AD1548" i="1"/>
  <c r="AV1548" i="1" s="1"/>
  <c r="AY1548" i="1"/>
  <c r="BE1548" i="1" s="1"/>
  <c r="AT1547" i="1"/>
  <c r="AQ1547" i="1"/>
  <c r="AN1547" i="1"/>
  <c r="AK1547" i="1"/>
  <c r="AH1547" i="1"/>
  <c r="AT1546" i="1"/>
  <c r="AQ1546" i="1"/>
  <c r="AN1546" i="1"/>
  <c r="AK1546" i="1"/>
  <c r="AH1546" i="1"/>
  <c r="AT1545" i="1"/>
  <c r="AQ1545" i="1"/>
  <c r="AN1545" i="1"/>
  <c r="AK1545" i="1"/>
  <c r="AH1545" i="1"/>
  <c r="AC1545" i="1"/>
  <c r="AU1545" i="1" s="1"/>
  <c r="AY1545" i="1"/>
  <c r="BE1545" i="1" s="1"/>
  <c r="AX1545" i="1"/>
  <c r="BD1545" i="1" s="1"/>
  <c r="AD1545" i="1"/>
  <c r="AV1545" i="1" s="1"/>
  <c r="AT1544" i="1"/>
  <c r="AQ1544" i="1"/>
  <c r="AN1544" i="1"/>
  <c r="AK1544" i="1"/>
  <c r="AH1544" i="1"/>
  <c r="AD1544" i="1"/>
  <c r="AV1544" i="1" s="1"/>
  <c r="AC1544" i="1"/>
  <c r="AY1544" i="1"/>
  <c r="BE1544" i="1" s="1"/>
  <c r="AX1544" i="1"/>
  <c r="BD1544" i="1" s="1"/>
  <c r="AY1543" i="1"/>
  <c r="BE1543" i="1" s="1"/>
  <c r="AT1543" i="1"/>
  <c r="AQ1543" i="1"/>
  <c r="AN1543" i="1"/>
  <c r="AK1543" i="1"/>
  <c r="AH1543" i="1"/>
  <c r="AX1543" i="1"/>
  <c r="BD1543" i="1" s="1"/>
  <c r="AD1543" i="1"/>
  <c r="AV1543" i="1" s="1"/>
  <c r="AT1542" i="1"/>
  <c r="AQ1542" i="1"/>
  <c r="AN1542" i="1"/>
  <c r="AK1542" i="1"/>
  <c r="AH1542" i="1"/>
  <c r="AT1541" i="1"/>
  <c r="AQ1541" i="1"/>
  <c r="AN1541" i="1"/>
  <c r="AK1541" i="1"/>
  <c r="AH1541" i="1"/>
  <c r="AT1540" i="1"/>
  <c r="AQ1540" i="1"/>
  <c r="AN1540" i="1"/>
  <c r="AK1540" i="1"/>
  <c r="AH1540" i="1"/>
  <c r="AT1539" i="1"/>
  <c r="AQ1539" i="1"/>
  <c r="AN1539" i="1"/>
  <c r="AK1539" i="1"/>
  <c r="AH1539" i="1"/>
  <c r="AD1539" i="1"/>
  <c r="AV1539" i="1" s="1"/>
  <c r="AC1539" i="1"/>
  <c r="AU1539" i="1" s="1"/>
  <c r="AY1539" i="1"/>
  <c r="BE1539" i="1" s="1"/>
  <c r="AX1539" i="1"/>
  <c r="BD1539" i="1" s="1"/>
  <c r="AY1538" i="1"/>
  <c r="BE1538" i="1" s="1"/>
  <c r="AT1538" i="1"/>
  <c r="AQ1538" i="1"/>
  <c r="AN1538" i="1"/>
  <c r="AK1538" i="1"/>
  <c r="AH1538" i="1"/>
  <c r="AC1538" i="1"/>
  <c r="AU1538" i="1" s="1"/>
  <c r="AX1538" i="1"/>
  <c r="BD1538" i="1" s="1"/>
  <c r="AD1538" i="1"/>
  <c r="AV1538" i="1" s="1"/>
  <c r="AX1537" i="1"/>
  <c r="BD1537" i="1" s="1"/>
  <c r="AT1537" i="1"/>
  <c r="AQ1537" i="1"/>
  <c r="AN1537" i="1"/>
  <c r="AK1537" i="1"/>
  <c r="AH1537" i="1"/>
  <c r="AY1537" i="1"/>
  <c r="BE1537" i="1" s="1"/>
  <c r="AD1537" i="1"/>
  <c r="AV1537" i="1" s="1"/>
  <c r="AT1536" i="1"/>
  <c r="AQ1536" i="1"/>
  <c r="AN1536" i="1"/>
  <c r="AK1536" i="1"/>
  <c r="AH1536" i="1"/>
  <c r="AS1535" i="1"/>
  <c r="AS1534" i="1" s="1"/>
  <c r="AR1535" i="1"/>
  <c r="AR1534" i="1" s="1"/>
  <c r="AP1535" i="1"/>
  <c r="AP1534" i="1" s="1"/>
  <c r="AO1535" i="1"/>
  <c r="AO1534" i="1" s="1"/>
  <c r="AM1535" i="1"/>
  <c r="AM1534" i="1" s="1"/>
  <c r="AL1535" i="1"/>
  <c r="AL1534" i="1" s="1"/>
  <c r="AJ1535" i="1"/>
  <c r="AJ1534" i="1" s="1"/>
  <c r="AI1535" i="1"/>
  <c r="AI1534" i="1" s="1"/>
  <c r="AG1535" i="1"/>
  <c r="AG1534" i="1" s="1"/>
  <c r="AF1535" i="1"/>
  <c r="AF1534" i="1" s="1"/>
  <c r="AB1535" i="1"/>
  <c r="AB1534" i="1" s="1"/>
  <c r="AA1535" i="1"/>
  <c r="AA1534" i="1" s="1"/>
  <c r="Z1535" i="1"/>
  <c r="Z1534" i="1" s="1"/>
  <c r="Y1535" i="1"/>
  <c r="Y1534" i="1" s="1"/>
  <c r="X1535" i="1"/>
  <c r="X1534" i="1" s="1"/>
  <c r="W1535" i="1"/>
  <c r="W1534" i="1" s="1"/>
  <c r="V1535" i="1"/>
  <c r="V1534" i="1" s="1"/>
  <c r="U1535" i="1"/>
  <c r="U1534" i="1" s="1"/>
  <c r="AY1533" i="1"/>
  <c r="BE1533" i="1" s="1"/>
  <c r="AX1533" i="1"/>
  <c r="BD1533" i="1" s="1"/>
  <c r="AT1533" i="1"/>
  <c r="AQ1533" i="1"/>
  <c r="AN1533" i="1"/>
  <c r="AK1533" i="1"/>
  <c r="AH1533" i="1"/>
  <c r="AD1533" i="1"/>
  <c r="AV1533" i="1" s="1"/>
  <c r="AC1533" i="1"/>
  <c r="AT1532" i="1"/>
  <c r="AQ1532" i="1"/>
  <c r="AN1532" i="1"/>
  <c r="AK1532" i="1"/>
  <c r="AH1532" i="1"/>
  <c r="AY1532" i="1"/>
  <c r="BE1532" i="1" s="1"/>
  <c r="AX1532" i="1"/>
  <c r="BD1532" i="1" s="1"/>
  <c r="AD1532" i="1"/>
  <c r="AC1532" i="1"/>
  <c r="AS1531" i="1"/>
  <c r="AR1531" i="1"/>
  <c r="AP1531" i="1"/>
  <c r="AO1531" i="1"/>
  <c r="AM1531" i="1"/>
  <c r="AL1531" i="1"/>
  <c r="AJ1531" i="1"/>
  <c r="AI1531" i="1"/>
  <c r="AG1531" i="1"/>
  <c r="AF1531" i="1"/>
  <c r="AB1531" i="1"/>
  <c r="AA1531" i="1"/>
  <c r="Z1531" i="1"/>
  <c r="Y1531" i="1"/>
  <c r="X1531" i="1"/>
  <c r="W1531" i="1"/>
  <c r="V1531" i="1"/>
  <c r="U1531" i="1"/>
  <c r="AT1530" i="1"/>
  <c r="AQ1530" i="1"/>
  <c r="AN1530" i="1"/>
  <c r="AK1530" i="1"/>
  <c r="AH1530" i="1"/>
  <c r="AT1529" i="1"/>
  <c r="AQ1529" i="1"/>
  <c r="AN1529" i="1"/>
  <c r="AK1529" i="1"/>
  <c r="AH1529" i="1"/>
  <c r="AX1529" i="1"/>
  <c r="BD1529" i="1" s="1"/>
  <c r="AT1528" i="1"/>
  <c r="AQ1528" i="1"/>
  <c r="AN1528" i="1"/>
  <c r="AK1528" i="1"/>
  <c r="AH1528" i="1"/>
  <c r="AY1528" i="1"/>
  <c r="BE1528" i="1" s="1"/>
  <c r="AS1527" i="1"/>
  <c r="AR1527" i="1"/>
  <c r="AP1527" i="1"/>
  <c r="AO1527" i="1"/>
  <c r="AM1527" i="1"/>
  <c r="AL1527" i="1"/>
  <c r="AJ1527" i="1"/>
  <c r="AI1527" i="1"/>
  <c r="AG1527" i="1"/>
  <c r="AF1527" i="1"/>
  <c r="AB1527" i="1"/>
  <c r="AA1527" i="1"/>
  <c r="Z1527" i="1"/>
  <c r="Y1527" i="1"/>
  <c r="X1527" i="1"/>
  <c r="W1527" i="1"/>
  <c r="V1527" i="1"/>
  <c r="U1527" i="1"/>
  <c r="AT1526" i="1"/>
  <c r="AQ1526" i="1"/>
  <c r="AN1526" i="1"/>
  <c r="AK1526" i="1"/>
  <c r="AH1526" i="1"/>
  <c r="AT1525" i="1"/>
  <c r="AQ1525" i="1"/>
  <c r="AN1525" i="1"/>
  <c r="AK1525" i="1"/>
  <c r="AH1525" i="1"/>
  <c r="AD1525" i="1"/>
  <c r="AV1525" i="1" s="1"/>
  <c r="AT1524" i="1"/>
  <c r="AQ1524" i="1"/>
  <c r="AN1524" i="1"/>
  <c r="AK1524" i="1"/>
  <c r="AH1524" i="1"/>
  <c r="AT1523" i="1"/>
  <c r="AQ1523" i="1"/>
  <c r="AN1523" i="1"/>
  <c r="AK1523" i="1"/>
  <c r="AH1523" i="1"/>
  <c r="AY1523" i="1"/>
  <c r="BE1523" i="1" s="1"/>
  <c r="AT1522" i="1"/>
  <c r="AQ1522" i="1"/>
  <c r="AN1522" i="1"/>
  <c r="AK1522" i="1"/>
  <c r="AH1522" i="1"/>
  <c r="AT1521" i="1"/>
  <c r="AQ1521" i="1"/>
  <c r="AN1521" i="1"/>
  <c r="AK1521" i="1"/>
  <c r="AH1521" i="1"/>
  <c r="AT1520" i="1"/>
  <c r="AQ1520" i="1"/>
  <c r="AN1520" i="1"/>
  <c r="AK1520" i="1"/>
  <c r="AH1520" i="1"/>
  <c r="AY1520" i="1"/>
  <c r="BE1520" i="1" s="1"/>
  <c r="AT1519" i="1"/>
  <c r="AQ1519" i="1"/>
  <c r="AN1519" i="1"/>
  <c r="AK1519" i="1"/>
  <c r="AH1519" i="1"/>
  <c r="AY1519" i="1"/>
  <c r="BE1519" i="1" s="1"/>
  <c r="AT1518" i="1"/>
  <c r="AQ1518" i="1"/>
  <c r="AN1518" i="1"/>
  <c r="AK1518" i="1"/>
  <c r="AH1518" i="1"/>
  <c r="AT1517" i="1"/>
  <c r="AQ1517" i="1"/>
  <c r="AN1517" i="1"/>
  <c r="AK1517" i="1"/>
  <c r="AH1517" i="1"/>
  <c r="AT1516" i="1"/>
  <c r="AQ1516" i="1"/>
  <c r="AN1516" i="1"/>
  <c r="AK1516" i="1"/>
  <c r="AH1516" i="1"/>
  <c r="AY1516" i="1"/>
  <c r="BE1516" i="1" s="1"/>
  <c r="AT1515" i="1"/>
  <c r="AQ1515" i="1"/>
  <c r="AN1515" i="1"/>
  <c r="AK1515" i="1"/>
  <c r="AH1515" i="1"/>
  <c r="AY1515" i="1"/>
  <c r="BE1515" i="1" s="1"/>
  <c r="AT1514" i="1"/>
  <c r="AQ1514" i="1"/>
  <c r="AN1514" i="1"/>
  <c r="AK1514" i="1"/>
  <c r="AH1514" i="1"/>
  <c r="AT1513" i="1"/>
  <c r="AQ1513" i="1"/>
  <c r="AN1513" i="1"/>
  <c r="AK1513" i="1"/>
  <c r="AH1513" i="1"/>
  <c r="AT1512" i="1"/>
  <c r="AQ1512" i="1"/>
  <c r="AN1512" i="1"/>
  <c r="AK1512" i="1"/>
  <c r="AH1512" i="1"/>
  <c r="AY1512" i="1"/>
  <c r="BE1512" i="1" s="1"/>
  <c r="AT1507" i="1"/>
  <c r="AQ1507" i="1"/>
  <c r="AN1507" i="1"/>
  <c r="AK1507" i="1"/>
  <c r="AH1507" i="1"/>
  <c r="AY1507" i="1"/>
  <c r="BE1507" i="1" s="1"/>
  <c r="AT1506" i="1"/>
  <c r="AQ1506" i="1"/>
  <c r="AN1506" i="1"/>
  <c r="AK1506" i="1"/>
  <c r="AH1506" i="1"/>
  <c r="AT1496" i="1"/>
  <c r="AQ1496" i="1"/>
  <c r="AN1496" i="1"/>
  <c r="AK1496" i="1"/>
  <c r="AH1496" i="1"/>
  <c r="AT1495" i="1"/>
  <c r="AQ1495" i="1"/>
  <c r="AN1495" i="1"/>
  <c r="AK1495" i="1"/>
  <c r="AH1495" i="1"/>
  <c r="AY1495" i="1"/>
  <c r="BE1495" i="1" s="1"/>
  <c r="AT1494" i="1"/>
  <c r="AQ1494" i="1"/>
  <c r="AN1494" i="1"/>
  <c r="AK1494" i="1"/>
  <c r="AH1494" i="1"/>
  <c r="AY1494" i="1"/>
  <c r="BE1494" i="1" s="1"/>
  <c r="AT1493" i="1"/>
  <c r="AQ1493" i="1"/>
  <c r="AN1493" i="1"/>
  <c r="AK1493" i="1"/>
  <c r="AH1493" i="1"/>
  <c r="AT1492" i="1"/>
  <c r="AQ1492" i="1"/>
  <c r="AN1492" i="1"/>
  <c r="AK1492" i="1"/>
  <c r="AH1492" i="1"/>
  <c r="AT1491" i="1"/>
  <c r="AQ1491" i="1"/>
  <c r="AN1491" i="1"/>
  <c r="AK1491" i="1"/>
  <c r="AH1491" i="1"/>
  <c r="AY1491" i="1"/>
  <c r="BE1491" i="1" s="1"/>
  <c r="AT1490" i="1"/>
  <c r="AQ1490" i="1"/>
  <c r="AN1490" i="1"/>
  <c r="AK1490" i="1"/>
  <c r="AH1490" i="1"/>
  <c r="AY1490" i="1"/>
  <c r="BE1490" i="1" s="1"/>
  <c r="AT1489" i="1"/>
  <c r="AQ1489" i="1"/>
  <c r="AN1489" i="1"/>
  <c r="AK1489" i="1"/>
  <c r="AH1489" i="1"/>
  <c r="AT1488" i="1"/>
  <c r="AQ1488" i="1"/>
  <c r="AN1488" i="1"/>
  <c r="AK1488" i="1"/>
  <c r="AH1488" i="1"/>
  <c r="AT1487" i="1"/>
  <c r="AQ1487" i="1"/>
  <c r="AN1487" i="1"/>
  <c r="AK1487" i="1"/>
  <c r="AH1487" i="1"/>
  <c r="AY1487" i="1"/>
  <c r="BE1487" i="1" s="1"/>
  <c r="AT1486" i="1"/>
  <c r="AQ1486" i="1"/>
  <c r="AN1486" i="1"/>
  <c r="AK1486" i="1"/>
  <c r="AH1486" i="1"/>
  <c r="AY1486" i="1"/>
  <c r="BE1486" i="1" s="1"/>
  <c r="AT1485" i="1"/>
  <c r="AQ1485" i="1"/>
  <c r="AN1485" i="1"/>
  <c r="AK1485" i="1"/>
  <c r="AH1485" i="1"/>
  <c r="AT1484" i="1"/>
  <c r="AQ1484" i="1"/>
  <c r="AN1484" i="1"/>
  <c r="AK1484" i="1"/>
  <c r="AH1484" i="1"/>
  <c r="AT1483" i="1"/>
  <c r="AQ1483" i="1"/>
  <c r="AN1483" i="1"/>
  <c r="AK1483" i="1"/>
  <c r="AH1483" i="1"/>
  <c r="AY1483" i="1"/>
  <c r="BE1483" i="1" s="1"/>
  <c r="AT1482" i="1"/>
  <c r="AQ1482" i="1"/>
  <c r="AN1482" i="1"/>
  <c r="AK1482" i="1"/>
  <c r="AH1482" i="1"/>
  <c r="AY1482" i="1"/>
  <c r="BE1482" i="1" s="1"/>
  <c r="AT1481" i="1"/>
  <c r="AQ1481" i="1"/>
  <c r="AN1481" i="1"/>
  <c r="AK1481" i="1"/>
  <c r="AH1481" i="1"/>
  <c r="AT1480" i="1"/>
  <c r="AQ1480" i="1"/>
  <c r="AN1480" i="1"/>
  <c r="AK1480" i="1"/>
  <c r="AH1480" i="1"/>
  <c r="AT1479" i="1"/>
  <c r="AQ1479" i="1"/>
  <c r="AN1479" i="1"/>
  <c r="AK1479" i="1"/>
  <c r="AH1479" i="1"/>
  <c r="AY1479" i="1"/>
  <c r="BE1479" i="1" s="1"/>
  <c r="AT1478" i="1"/>
  <c r="AQ1478" i="1"/>
  <c r="AN1478" i="1"/>
  <c r="AK1478" i="1"/>
  <c r="AH1478" i="1"/>
  <c r="AY1478" i="1"/>
  <c r="BE1478" i="1" s="1"/>
  <c r="AT1477" i="1"/>
  <c r="AQ1477" i="1"/>
  <c r="AN1477" i="1"/>
  <c r="AK1477" i="1"/>
  <c r="AH1477" i="1"/>
  <c r="AT1476" i="1"/>
  <c r="AQ1476" i="1"/>
  <c r="AN1476" i="1"/>
  <c r="AK1476" i="1"/>
  <c r="AH1476" i="1"/>
  <c r="AT1475" i="1"/>
  <c r="AQ1475" i="1"/>
  <c r="AN1475" i="1"/>
  <c r="AK1475" i="1"/>
  <c r="AH1475" i="1"/>
  <c r="AY1475" i="1"/>
  <c r="BE1475" i="1" s="1"/>
  <c r="AT1474" i="1"/>
  <c r="AQ1474" i="1"/>
  <c r="AN1474" i="1"/>
  <c r="AK1474" i="1"/>
  <c r="AH1474" i="1"/>
  <c r="AY1474" i="1"/>
  <c r="BE1474" i="1" s="1"/>
  <c r="AT1473" i="1"/>
  <c r="AQ1473" i="1"/>
  <c r="AN1473" i="1"/>
  <c r="AK1473" i="1"/>
  <c r="AH1473" i="1"/>
  <c r="AT1472" i="1"/>
  <c r="AQ1472" i="1"/>
  <c r="AN1472" i="1"/>
  <c r="AK1472" i="1"/>
  <c r="AH1472" i="1"/>
  <c r="AT1471" i="1"/>
  <c r="AQ1471" i="1"/>
  <c r="AN1471" i="1"/>
  <c r="AK1471" i="1"/>
  <c r="AH1471" i="1"/>
  <c r="AY1471" i="1"/>
  <c r="BE1471" i="1" s="1"/>
  <c r="AT1470" i="1"/>
  <c r="AQ1470" i="1"/>
  <c r="AN1470" i="1"/>
  <c r="AK1470" i="1"/>
  <c r="AH1470" i="1"/>
  <c r="AY1470" i="1"/>
  <c r="BE1470" i="1" s="1"/>
  <c r="AT1469" i="1"/>
  <c r="AQ1469" i="1"/>
  <c r="AN1469" i="1"/>
  <c r="AK1469" i="1"/>
  <c r="AH1469" i="1"/>
  <c r="AT1468" i="1"/>
  <c r="AQ1468" i="1"/>
  <c r="AN1468" i="1"/>
  <c r="AK1468" i="1"/>
  <c r="AH1468" i="1"/>
  <c r="AT1467" i="1"/>
  <c r="AQ1467" i="1"/>
  <c r="AN1467" i="1"/>
  <c r="AK1467" i="1"/>
  <c r="AH1467" i="1"/>
  <c r="AY1467" i="1"/>
  <c r="BE1467" i="1" s="1"/>
  <c r="AT1466" i="1"/>
  <c r="AQ1466" i="1"/>
  <c r="AN1466" i="1"/>
  <c r="AK1466" i="1"/>
  <c r="AH1466" i="1"/>
  <c r="AY1466" i="1"/>
  <c r="BE1466" i="1" s="1"/>
  <c r="AT1465" i="1"/>
  <c r="AQ1465" i="1"/>
  <c r="AN1465" i="1"/>
  <c r="AK1465" i="1"/>
  <c r="AH1465" i="1"/>
  <c r="AT1464" i="1"/>
  <c r="AQ1464" i="1"/>
  <c r="AN1464" i="1"/>
  <c r="AK1464" i="1"/>
  <c r="AH1464" i="1"/>
  <c r="AT1463" i="1"/>
  <c r="AQ1463" i="1"/>
  <c r="AN1463" i="1"/>
  <c r="AK1463" i="1"/>
  <c r="AH1463" i="1"/>
  <c r="AY1463" i="1"/>
  <c r="BE1463" i="1" s="1"/>
  <c r="AT1462" i="1"/>
  <c r="AQ1462" i="1"/>
  <c r="AN1462" i="1"/>
  <c r="AK1462" i="1"/>
  <c r="AH1462" i="1"/>
  <c r="AY1462" i="1"/>
  <c r="BE1462" i="1" s="1"/>
  <c r="AT1461" i="1"/>
  <c r="AQ1461" i="1"/>
  <c r="AN1461" i="1"/>
  <c r="AK1461" i="1"/>
  <c r="AH1461" i="1"/>
  <c r="AT1460" i="1"/>
  <c r="AQ1460" i="1"/>
  <c r="AN1460" i="1"/>
  <c r="AK1460" i="1"/>
  <c r="AH1460" i="1"/>
  <c r="AT1459" i="1"/>
  <c r="AQ1459" i="1"/>
  <c r="AN1459" i="1"/>
  <c r="AK1459" i="1"/>
  <c r="AH1459" i="1"/>
  <c r="AY1459" i="1"/>
  <c r="BE1459" i="1" s="1"/>
  <c r="AT1458" i="1"/>
  <c r="AQ1458" i="1"/>
  <c r="AN1458" i="1"/>
  <c r="AK1458" i="1"/>
  <c r="AH1458" i="1"/>
  <c r="AY1458" i="1"/>
  <c r="BE1458" i="1" s="1"/>
  <c r="AT1457" i="1"/>
  <c r="AQ1457" i="1"/>
  <c r="AN1457" i="1"/>
  <c r="AK1457" i="1"/>
  <c r="AH1457" i="1"/>
  <c r="AT1456" i="1"/>
  <c r="AQ1456" i="1"/>
  <c r="AN1456" i="1"/>
  <c r="AK1456" i="1"/>
  <c r="AH1456" i="1"/>
  <c r="AT1455" i="1"/>
  <c r="AQ1455" i="1"/>
  <c r="AN1455" i="1"/>
  <c r="AK1455" i="1"/>
  <c r="AH1455" i="1"/>
  <c r="AY1455" i="1"/>
  <c r="BE1455" i="1" s="1"/>
  <c r="AT1454" i="1"/>
  <c r="AQ1454" i="1"/>
  <c r="AN1454" i="1"/>
  <c r="AK1454" i="1"/>
  <c r="AH1454" i="1"/>
  <c r="AY1454" i="1"/>
  <c r="BE1454" i="1" s="1"/>
  <c r="AT1453" i="1"/>
  <c r="AQ1453" i="1"/>
  <c r="AN1453" i="1"/>
  <c r="AK1453" i="1"/>
  <c r="AH1453" i="1"/>
  <c r="AT1452" i="1"/>
  <c r="AQ1452" i="1"/>
  <c r="AN1452" i="1"/>
  <c r="AK1452" i="1"/>
  <c r="AH1452" i="1"/>
  <c r="AT1451" i="1"/>
  <c r="AQ1451" i="1"/>
  <c r="AN1451" i="1"/>
  <c r="AK1451" i="1"/>
  <c r="AH1451" i="1"/>
  <c r="AY1451" i="1"/>
  <c r="BE1451" i="1" s="1"/>
  <c r="AT1450" i="1"/>
  <c r="AQ1450" i="1"/>
  <c r="AN1450" i="1"/>
  <c r="AK1450" i="1"/>
  <c r="AH1450" i="1"/>
  <c r="AY1450" i="1"/>
  <c r="BE1450" i="1" s="1"/>
  <c r="AS1449" i="1"/>
  <c r="AR1449" i="1"/>
  <c r="AP1449" i="1"/>
  <c r="AO1449" i="1"/>
  <c r="AM1449" i="1"/>
  <c r="AL1449" i="1"/>
  <c r="AJ1449" i="1"/>
  <c r="AI1449" i="1"/>
  <c r="AG1449" i="1"/>
  <c r="AF1449" i="1"/>
  <c r="AB1449" i="1"/>
  <c r="AA1449" i="1"/>
  <c r="Z1449" i="1"/>
  <c r="Y1449" i="1"/>
  <c r="X1449" i="1"/>
  <c r="W1449" i="1"/>
  <c r="V1449" i="1"/>
  <c r="U1449" i="1"/>
  <c r="AT1447" i="1"/>
  <c r="AQ1447" i="1"/>
  <c r="AN1447" i="1"/>
  <c r="AK1447" i="1"/>
  <c r="AH1447" i="1"/>
  <c r="AC1447" i="1"/>
  <c r="AY1447" i="1"/>
  <c r="BE1447" i="1" s="1"/>
  <c r="AX1447" i="1"/>
  <c r="BD1447" i="1" s="1"/>
  <c r="AD1447" i="1"/>
  <c r="AV1447" i="1" s="1"/>
  <c r="AT1446" i="1"/>
  <c r="AQ1446" i="1"/>
  <c r="AN1446" i="1"/>
  <c r="AK1446" i="1"/>
  <c r="AH1446" i="1"/>
  <c r="AC1446" i="1"/>
  <c r="AU1446" i="1" s="1"/>
  <c r="AY1446" i="1"/>
  <c r="BE1446" i="1" s="1"/>
  <c r="AX1446" i="1"/>
  <c r="BD1446" i="1" s="1"/>
  <c r="AD1446" i="1"/>
  <c r="AT1445" i="1"/>
  <c r="AQ1445" i="1"/>
  <c r="AN1445" i="1"/>
  <c r="AK1445" i="1"/>
  <c r="AH1445" i="1"/>
  <c r="AC1445" i="1"/>
  <c r="AU1445" i="1" s="1"/>
  <c r="AY1445" i="1"/>
  <c r="BE1445" i="1" s="1"/>
  <c r="AX1445" i="1"/>
  <c r="BD1445" i="1" s="1"/>
  <c r="AD1445" i="1"/>
  <c r="AV1445" i="1" s="1"/>
  <c r="AT1444" i="1"/>
  <c r="AQ1444" i="1"/>
  <c r="AN1444" i="1"/>
  <c r="AK1444" i="1"/>
  <c r="AH1444" i="1"/>
  <c r="AD1444" i="1"/>
  <c r="AV1444" i="1" s="1"/>
  <c r="AY1444" i="1"/>
  <c r="BE1444" i="1" s="1"/>
  <c r="AX1444" i="1"/>
  <c r="BD1444" i="1" s="1"/>
  <c r="AC1444" i="1"/>
  <c r="AX1443" i="1"/>
  <c r="BD1443" i="1" s="1"/>
  <c r="AT1443" i="1"/>
  <c r="AQ1443" i="1"/>
  <c r="AN1443" i="1"/>
  <c r="AK1443" i="1"/>
  <c r="AH1443" i="1"/>
  <c r="AY1443" i="1"/>
  <c r="BE1443" i="1" s="1"/>
  <c r="AD1443" i="1"/>
  <c r="AV1443" i="1" s="1"/>
  <c r="AT1442" i="1"/>
  <c r="AQ1442" i="1"/>
  <c r="AN1442" i="1"/>
  <c r="AK1442" i="1"/>
  <c r="AH1442" i="1"/>
  <c r="AD1442" i="1"/>
  <c r="AV1442" i="1" s="1"/>
  <c r="AC1442" i="1"/>
  <c r="AU1442" i="1" s="1"/>
  <c r="AY1442" i="1"/>
  <c r="BE1442" i="1" s="1"/>
  <c r="AX1442" i="1"/>
  <c r="BD1442" i="1" s="1"/>
  <c r="AT1441" i="1"/>
  <c r="AQ1441" i="1"/>
  <c r="AN1441" i="1"/>
  <c r="AK1441" i="1"/>
  <c r="AH1441" i="1"/>
  <c r="AC1441" i="1"/>
  <c r="AU1441" i="1" s="1"/>
  <c r="AY1441" i="1"/>
  <c r="BE1441" i="1" s="1"/>
  <c r="AX1441" i="1"/>
  <c r="BD1441" i="1" s="1"/>
  <c r="AD1441" i="1"/>
  <c r="AV1441" i="1" s="1"/>
  <c r="AT1440" i="1"/>
  <c r="AQ1440" i="1"/>
  <c r="AN1440" i="1"/>
  <c r="AK1440" i="1"/>
  <c r="AH1440" i="1"/>
  <c r="AD1440" i="1"/>
  <c r="AV1440" i="1" s="1"/>
  <c r="AY1440" i="1"/>
  <c r="BE1440" i="1" s="1"/>
  <c r="AX1440" i="1"/>
  <c r="BD1440" i="1" s="1"/>
  <c r="AC1440" i="1"/>
  <c r="AT1439" i="1"/>
  <c r="AQ1439" i="1"/>
  <c r="AN1439" i="1"/>
  <c r="AK1439" i="1"/>
  <c r="AH1439" i="1"/>
  <c r="AY1439" i="1"/>
  <c r="BE1439" i="1" s="1"/>
  <c r="AX1439" i="1"/>
  <c r="BD1439" i="1" s="1"/>
  <c r="AS1438" i="1"/>
  <c r="AR1438" i="1"/>
  <c r="AP1438" i="1"/>
  <c r="AO1438" i="1"/>
  <c r="AM1438" i="1"/>
  <c r="AL1438" i="1"/>
  <c r="AJ1438" i="1"/>
  <c r="AI1438" i="1"/>
  <c r="AG1438" i="1"/>
  <c r="AF1438" i="1"/>
  <c r="AB1438" i="1"/>
  <c r="AA1438" i="1"/>
  <c r="Z1438" i="1"/>
  <c r="Y1438" i="1"/>
  <c r="X1438" i="1"/>
  <c r="W1438" i="1"/>
  <c r="V1438" i="1"/>
  <c r="U1438" i="1"/>
  <c r="AT1437" i="1"/>
  <c r="AQ1437" i="1"/>
  <c r="AN1437" i="1"/>
  <c r="AK1437" i="1"/>
  <c r="AH1437" i="1"/>
  <c r="AT1436" i="1"/>
  <c r="AQ1436" i="1"/>
  <c r="AN1436" i="1"/>
  <c r="AK1436" i="1"/>
  <c r="AH1436" i="1"/>
  <c r="AC1436" i="1"/>
  <c r="AY1436" i="1"/>
  <c r="BE1436" i="1" s="1"/>
  <c r="AX1436" i="1"/>
  <c r="BD1436" i="1" s="1"/>
  <c r="AD1436" i="1"/>
  <c r="AV1436" i="1" s="1"/>
  <c r="AT1435" i="1"/>
  <c r="AQ1435" i="1"/>
  <c r="AN1435" i="1"/>
  <c r="AK1435" i="1"/>
  <c r="AH1435" i="1"/>
  <c r="AY1435" i="1"/>
  <c r="BE1435" i="1" s="1"/>
  <c r="AD1435" i="1"/>
  <c r="AV1435" i="1" s="1"/>
  <c r="AC1435" i="1"/>
  <c r="AT1434" i="1"/>
  <c r="AQ1434" i="1"/>
  <c r="AN1434" i="1"/>
  <c r="AK1434" i="1"/>
  <c r="AH1434" i="1"/>
  <c r="AX1434" i="1"/>
  <c r="BD1434" i="1" s="1"/>
  <c r="AD1434" i="1"/>
  <c r="AV1434" i="1" s="1"/>
  <c r="AT1433" i="1"/>
  <c r="AQ1433" i="1"/>
  <c r="AN1433" i="1"/>
  <c r="AK1433" i="1"/>
  <c r="AH1433" i="1"/>
  <c r="AY1433" i="1"/>
  <c r="BE1433" i="1" s="1"/>
  <c r="AX1433" i="1"/>
  <c r="BD1433" i="1" s="1"/>
  <c r="AD1433" i="1"/>
  <c r="AV1433" i="1" s="1"/>
  <c r="AT1432" i="1"/>
  <c r="AQ1432" i="1"/>
  <c r="AN1432" i="1"/>
  <c r="AK1432" i="1"/>
  <c r="AH1432" i="1"/>
  <c r="AS1431" i="1"/>
  <c r="AR1431" i="1"/>
  <c r="AP1431" i="1"/>
  <c r="AO1431" i="1"/>
  <c r="AO1430" i="1" s="1"/>
  <c r="AM1431" i="1"/>
  <c r="AM1430" i="1" s="1"/>
  <c r="AL1431" i="1"/>
  <c r="AJ1431" i="1"/>
  <c r="AI1431" i="1"/>
  <c r="AG1431" i="1"/>
  <c r="AF1431" i="1"/>
  <c r="AB1431" i="1"/>
  <c r="AA1431" i="1"/>
  <c r="Z1431" i="1"/>
  <c r="Z1430" i="1" s="1"/>
  <c r="Y1431" i="1"/>
  <c r="X1431" i="1"/>
  <c r="W1431" i="1"/>
  <c r="V1431" i="1"/>
  <c r="V1430" i="1" s="1"/>
  <c r="U1431" i="1"/>
  <c r="AT1429" i="1"/>
  <c r="AQ1429" i="1"/>
  <c r="AN1429" i="1"/>
  <c r="AK1429" i="1"/>
  <c r="AH1429" i="1"/>
  <c r="AY1429" i="1"/>
  <c r="BE1429" i="1" s="1"/>
  <c r="AY1428" i="1"/>
  <c r="BE1428" i="1" s="1"/>
  <c r="AX1428" i="1"/>
  <c r="BD1428" i="1" s="1"/>
  <c r="AT1428" i="1"/>
  <c r="AQ1428" i="1"/>
  <c r="AN1428" i="1"/>
  <c r="AK1428" i="1"/>
  <c r="AH1428" i="1"/>
  <c r="AT1427" i="1"/>
  <c r="AQ1427" i="1"/>
  <c r="AN1427" i="1"/>
  <c r="AK1427" i="1"/>
  <c r="AH1427" i="1"/>
  <c r="AY1426" i="1"/>
  <c r="BE1426" i="1" s="1"/>
  <c r="AX1426" i="1"/>
  <c r="BD1426" i="1" s="1"/>
  <c r="AT1426" i="1"/>
  <c r="AQ1426" i="1"/>
  <c r="AN1426" i="1"/>
  <c r="AK1426" i="1"/>
  <c r="AH1426" i="1"/>
  <c r="AT1425" i="1"/>
  <c r="AQ1425" i="1"/>
  <c r="AN1425" i="1"/>
  <c r="AK1425" i="1"/>
  <c r="AH1425" i="1"/>
  <c r="AY1425" i="1"/>
  <c r="BE1425" i="1" s="1"/>
  <c r="AY1424" i="1"/>
  <c r="BE1424" i="1" s="1"/>
  <c r="AX1424" i="1"/>
  <c r="BD1424" i="1" s="1"/>
  <c r="AT1424" i="1"/>
  <c r="AQ1424" i="1"/>
  <c r="AN1424" i="1"/>
  <c r="AK1424" i="1"/>
  <c r="AH1424" i="1"/>
  <c r="AT1423" i="1"/>
  <c r="AQ1423" i="1"/>
  <c r="AN1423" i="1"/>
  <c r="AK1423" i="1"/>
  <c r="AH1423" i="1"/>
  <c r="AY1422" i="1"/>
  <c r="BE1422" i="1" s="1"/>
  <c r="AX1422" i="1"/>
  <c r="BD1422" i="1" s="1"/>
  <c r="AT1422" i="1"/>
  <c r="AQ1422" i="1"/>
  <c r="AN1422" i="1"/>
  <c r="AK1422" i="1"/>
  <c r="AH1422" i="1"/>
  <c r="AT1421" i="1"/>
  <c r="AQ1421" i="1"/>
  <c r="AN1421" i="1"/>
  <c r="AK1421" i="1"/>
  <c r="AH1421" i="1"/>
  <c r="AY1421" i="1"/>
  <c r="BE1421" i="1" s="1"/>
  <c r="AY1420" i="1"/>
  <c r="BE1420" i="1" s="1"/>
  <c r="AX1420" i="1"/>
  <c r="BD1420" i="1" s="1"/>
  <c r="AT1420" i="1"/>
  <c r="AQ1420" i="1"/>
  <c r="AN1420" i="1"/>
  <c r="AK1420" i="1"/>
  <c r="AH1420" i="1"/>
  <c r="AT1419" i="1"/>
  <c r="AQ1419" i="1"/>
  <c r="AN1419" i="1"/>
  <c r="AK1419" i="1"/>
  <c r="AH1419" i="1"/>
  <c r="AY1418" i="1"/>
  <c r="BE1418" i="1" s="1"/>
  <c r="AX1418" i="1"/>
  <c r="BD1418" i="1" s="1"/>
  <c r="AT1418" i="1"/>
  <c r="AQ1418" i="1"/>
  <c r="AN1418" i="1"/>
  <c r="AK1418" i="1"/>
  <c r="AH1418" i="1"/>
  <c r="AT1417" i="1"/>
  <c r="AQ1417" i="1"/>
  <c r="AN1417" i="1"/>
  <c r="AK1417" i="1"/>
  <c r="AH1417" i="1"/>
  <c r="AY1417" i="1"/>
  <c r="BE1417" i="1" s="1"/>
  <c r="AS1416" i="1"/>
  <c r="AR1416" i="1"/>
  <c r="AP1416" i="1"/>
  <c r="AO1416" i="1"/>
  <c r="AM1416" i="1"/>
  <c r="AL1416" i="1"/>
  <c r="AJ1416" i="1"/>
  <c r="AI1416" i="1"/>
  <c r="AG1416" i="1"/>
  <c r="AF1416" i="1"/>
  <c r="AB1416" i="1"/>
  <c r="AA1416" i="1"/>
  <c r="Z1416" i="1"/>
  <c r="Y1416" i="1"/>
  <c r="X1416" i="1"/>
  <c r="W1416" i="1"/>
  <c r="V1416" i="1"/>
  <c r="U1416" i="1"/>
  <c r="AT1415" i="1"/>
  <c r="AQ1415" i="1"/>
  <c r="AN1415" i="1"/>
  <c r="AK1415" i="1"/>
  <c r="AH1415" i="1"/>
  <c r="AY1415" i="1"/>
  <c r="BE1415" i="1" s="1"/>
  <c r="AX1415" i="1"/>
  <c r="BD1415" i="1" s="1"/>
  <c r="AT1414" i="1"/>
  <c r="AQ1414" i="1"/>
  <c r="AN1414" i="1"/>
  <c r="AK1414" i="1"/>
  <c r="AH1414" i="1"/>
  <c r="AX1414" i="1"/>
  <c r="BD1414" i="1" s="1"/>
  <c r="AT1413" i="1"/>
  <c r="AQ1413" i="1"/>
  <c r="AN1413" i="1"/>
  <c r="AK1413" i="1"/>
  <c r="AH1413" i="1"/>
  <c r="AY1413" i="1"/>
  <c r="BE1413" i="1" s="1"/>
  <c r="AT1412" i="1"/>
  <c r="AQ1412" i="1"/>
  <c r="AN1412" i="1"/>
  <c r="AK1412" i="1"/>
  <c r="AH1412" i="1"/>
  <c r="AT1411" i="1"/>
  <c r="AQ1411" i="1"/>
  <c r="AN1411" i="1"/>
  <c r="AK1411" i="1"/>
  <c r="AH1411" i="1"/>
  <c r="AY1411" i="1"/>
  <c r="BE1411" i="1" s="1"/>
  <c r="AT1410" i="1"/>
  <c r="AQ1410" i="1"/>
  <c r="AN1410" i="1"/>
  <c r="AK1410" i="1"/>
  <c r="AH1410" i="1"/>
  <c r="AX1410" i="1"/>
  <c r="BD1410" i="1" s="1"/>
  <c r="AX1409" i="1"/>
  <c r="BD1409" i="1" s="1"/>
  <c r="AT1409" i="1"/>
  <c r="AQ1409" i="1"/>
  <c r="AN1409" i="1"/>
  <c r="AK1409" i="1"/>
  <c r="AH1409" i="1"/>
  <c r="AY1409" i="1"/>
  <c r="BE1409" i="1" s="1"/>
  <c r="AT1408" i="1"/>
  <c r="AQ1408" i="1"/>
  <c r="AN1408" i="1"/>
  <c r="AK1408" i="1"/>
  <c r="AH1408" i="1"/>
  <c r="AT1407" i="1"/>
  <c r="AQ1407" i="1"/>
  <c r="AN1407" i="1"/>
  <c r="AK1407" i="1"/>
  <c r="AH1407" i="1"/>
  <c r="AY1407" i="1"/>
  <c r="BE1407" i="1" s="1"/>
  <c r="AT1406" i="1"/>
  <c r="AQ1406" i="1"/>
  <c r="AN1406" i="1"/>
  <c r="AK1406" i="1"/>
  <c r="AH1406" i="1"/>
  <c r="AT1405" i="1"/>
  <c r="AQ1405" i="1"/>
  <c r="AN1405" i="1"/>
  <c r="AK1405" i="1"/>
  <c r="AH1405" i="1"/>
  <c r="AT1404" i="1"/>
  <c r="AQ1404" i="1"/>
  <c r="AN1404" i="1"/>
  <c r="AK1404" i="1"/>
  <c r="AH1404" i="1"/>
  <c r="AX1403" i="1"/>
  <c r="BD1403" i="1" s="1"/>
  <c r="AT1403" i="1"/>
  <c r="AQ1403" i="1"/>
  <c r="AN1403" i="1"/>
  <c r="AK1403" i="1"/>
  <c r="AH1403" i="1"/>
  <c r="AY1403" i="1"/>
  <c r="BE1403" i="1" s="1"/>
  <c r="AT1402" i="1"/>
  <c r="AQ1402" i="1"/>
  <c r="AN1402" i="1"/>
  <c r="AK1402" i="1"/>
  <c r="AH1402" i="1"/>
  <c r="AY1402" i="1"/>
  <c r="BE1402" i="1" s="1"/>
  <c r="AX1402" i="1"/>
  <c r="BD1402" i="1" s="1"/>
  <c r="AT1401" i="1"/>
  <c r="AQ1401" i="1"/>
  <c r="AN1401" i="1"/>
  <c r="AK1401" i="1"/>
  <c r="AH1401" i="1"/>
  <c r="AT1400" i="1"/>
  <c r="AQ1400" i="1"/>
  <c r="AN1400" i="1"/>
  <c r="AK1400" i="1"/>
  <c r="AH1400" i="1"/>
  <c r="AX1400" i="1"/>
  <c r="BD1400" i="1" s="1"/>
  <c r="AT1399" i="1"/>
  <c r="AQ1399" i="1"/>
  <c r="AN1399" i="1"/>
  <c r="AK1399" i="1"/>
  <c r="AH1399" i="1"/>
  <c r="AY1399" i="1"/>
  <c r="BE1399" i="1" s="1"/>
  <c r="AT1398" i="1"/>
  <c r="AQ1398" i="1"/>
  <c r="AN1398" i="1"/>
  <c r="AK1398" i="1"/>
  <c r="AH1398" i="1"/>
  <c r="AT1397" i="1"/>
  <c r="AQ1397" i="1"/>
  <c r="AN1397" i="1"/>
  <c r="AK1397" i="1"/>
  <c r="AH1397" i="1"/>
  <c r="AY1397" i="1"/>
  <c r="BE1397" i="1" s="1"/>
  <c r="AX1397" i="1"/>
  <c r="BD1397" i="1" s="1"/>
  <c r="AT1396" i="1"/>
  <c r="AQ1396" i="1"/>
  <c r="AN1396" i="1"/>
  <c r="AK1396" i="1"/>
  <c r="AH1396" i="1"/>
  <c r="AY1396" i="1"/>
  <c r="BE1396" i="1" s="1"/>
  <c r="AX1396" i="1"/>
  <c r="BD1396" i="1" s="1"/>
  <c r="AT1395" i="1"/>
  <c r="AQ1395" i="1"/>
  <c r="AN1395" i="1"/>
  <c r="AK1395" i="1"/>
  <c r="AH1395" i="1"/>
  <c r="AT1394" i="1"/>
  <c r="AQ1394" i="1"/>
  <c r="AN1394" i="1"/>
  <c r="AK1394" i="1"/>
  <c r="AH1394" i="1"/>
  <c r="AY1394" i="1"/>
  <c r="BE1394" i="1" s="1"/>
  <c r="AX1394" i="1"/>
  <c r="BD1394" i="1" s="1"/>
  <c r="AD1394" i="1"/>
  <c r="AC1394" i="1"/>
  <c r="AU1394" i="1" s="1"/>
  <c r="AT1393" i="1"/>
  <c r="AQ1393" i="1"/>
  <c r="AN1393" i="1"/>
  <c r="AK1393" i="1"/>
  <c r="AH1393" i="1"/>
  <c r="AY1393" i="1"/>
  <c r="BE1393" i="1" s="1"/>
  <c r="AD1393" i="1"/>
  <c r="AV1393" i="1" s="1"/>
  <c r="AT1392" i="1"/>
  <c r="AQ1392" i="1"/>
  <c r="AN1392" i="1"/>
  <c r="AK1392" i="1"/>
  <c r="AH1392" i="1"/>
  <c r="AX1392" i="1"/>
  <c r="BD1392" i="1" s="1"/>
  <c r="AT1391" i="1"/>
  <c r="AQ1391" i="1"/>
  <c r="AN1391" i="1"/>
  <c r="AK1391" i="1"/>
  <c r="AH1391" i="1"/>
  <c r="AY1391" i="1"/>
  <c r="BE1391" i="1" s="1"/>
  <c r="AX1391" i="1"/>
  <c r="BD1391" i="1" s="1"/>
  <c r="AX1390" i="1"/>
  <c r="BD1390" i="1" s="1"/>
  <c r="AT1390" i="1"/>
  <c r="AQ1390" i="1"/>
  <c r="AN1390" i="1"/>
  <c r="AK1390" i="1"/>
  <c r="AH1390" i="1"/>
  <c r="AY1390" i="1"/>
  <c r="BE1390" i="1" s="1"/>
  <c r="AD1390" i="1"/>
  <c r="AC1390" i="1"/>
  <c r="AU1390" i="1" s="1"/>
  <c r="AT1389" i="1"/>
  <c r="AQ1389" i="1"/>
  <c r="AN1389" i="1"/>
  <c r="AK1389" i="1"/>
  <c r="AH1389" i="1"/>
  <c r="AY1389" i="1"/>
  <c r="BE1389" i="1" s="1"/>
  <c r="AX1388" i="1"/>
  <c r="BD1388" i="1" s="1"/>
  <c r="AT1388" i="1"/>
  <c r="AQ1388" i="1"/>
  <c r="AN1388" i="1"/>
  <c r="AK1388" i="1"/>
  <c r="AH1388" i="1"/>
  <c r="AS1387" i="1"/>
  <c r="AR1387" i="1"/>
  <c r="AP1387" i="1"/>
  <c r="AO1387" i="1"/>
  <c r="AM1387" i="1"/>
  <c r="AL1387" i="1"/>
  <c r="AJ1387" i="1"/>
  <c r="AI1387" i="1"/>
  <c r="AG1387" i="1"/>
  <c r="AF1387" i="1"/>
  <c r="AB1387" i="1"/>
  <c r="AA1387" i="1"/>
  <c r="Z1387" i="1"/>
  <c r="Y1387" i="1"/>
  <c r="X1387" i="1"/>
  <c r="W1387" i="1"/>
  <c r="V1387" i="1"/>
  <c r="U1387" i="1"/>
  <c r="AT1386" i="1"/>
  <c r="AQ1386" i="1"/>
  <c r="AN1386" i="1"/>
  <c r="AK1386" i="1"/>
  <c r="AH1386" i="1"/>
  <c r="AD1386" i="1"/>
  <c r="AV1386" i="1" s="1"/>
  <c r="AT1385" i="1"/>
  <c r="AQ1385" i="1"/>
  <c r="AN1385" i="1"/>
  <c r="AK1385" i="1"/>
  <c r="AH1385" i="1"/>
  <c r="AC1385" i="1"/>
  <c r="AT1384" i="1"/>
  <c r="AQ1384" i="1"/>
  <c r="AN1384" i="1"/>
  <c r="AK1384" i="1"/>
  <c r="AH1384" i="1"/>
  <c r="AD1384" i="1"/>
  <c r="AV1384" i="1" s="1"/>
  <c r="AT1383" i="1"/>
  <c r="AQ1383" i="1"/>
  <c r="AN1383" i="1"/>
  <c r="AK1383" i="1"/>
  <c r="AH1383" i="1"/>
  <c r="AC1383" i="1"/>
  <c r="AT1382" i="1"/>
  <c r="AQ1382" i="1"/>
  <c r="AN1382" i="1"/>
  <c r="AK1382" i="1"/>
  <c r="AH1382" i="1"/>
  <c r="AD1382" i="1"/>
  <c r="AV1382" i="1" s="1"/>
  <c r="AT1381" i="1"/>
  <c r="AQ1381" i="1"/>
  <c r="AN1381" i="1"/>
  <c r="AK1381" i="1"/>
  <c r="AH1381" i="1"/>
  <c r="AC1381" i="1"/>
  <c r="AT1380" i="1"/>
  <c r="AQ1380" i="1"/>
  <c r="AN1380" i="1"/>
  <c r="AK1380" i="1"/>
  <c r="AH1380" i="1"/>
  <c r="AD1380" i="1"/>
  <c r="AV1380" i="1" s="1"/>
  <c r="AT1379" i="1"/>
  <c r="AQ1379" i="1"/>
  <c r="AN1379" i="1"/>
  <c r="AK1379" i="1"/>
  <c r="AH1379" i="1"/>
  <c r="AC1379" i="1"/>
  <c r="AS1378" i="1"/>
  <c r="AR1378" i="1"/>
  <c r="AP1378" i="1"/>
  <c r="AO1378" i="1"/>
  <c r="AM1378" i="1"/>
  <c r="AL1378" i="1"/>
  <c r="AJ1378" i="1"/>
  <c r="AI1378" i="1"/>
  <c r="AG1378" i="1"/>
  <c r="AF1378" i="1"/>
  <c r="AB1378" i="1"/>
  <c r="AA1378" i="1"/>
  <c r="Z1378" i="1"/>
  <c r="Y1378" i="1"/>
  <c r="X1378" i="1"/>
  <c r="W1378" i="1"/>
  <c r="V1378" i="1"/>
  <c r="U1378" i="1"/>
  <c r="AT1377" i="1"/>
  <c r="AQ1377" i="1"/>
  <c r="AN1377" i="1"/>
  <c r="AK1377" i="1"/>
  <c r="AH1377" i="1"/>
  <c r="AT1376" i="1"/>
  <c r="AQ1376" i="1"/>
  <c r="AN1376" i="1"/>
  <c r="AK1376" i="1"/>
  <c r="AH1376" i="1"/>
  <c r="AC1376" i="1"/>
  <c r="AY1375" i="1"/>
  <c r="BE1375" i="1" s="1"/>
  <c r="AT1375" i="1"/>
  <c r="AQ1375" i="1"/>
  <c r="AN1375" i="1"/>
  <c r="AK1375" i="1"/>
  <c r="AH1375" i="1"/>
  <c r="AC1375" i="1"/>
  <c r="AY1374" i="1"/>
  <c r="BE1374" i="1" s="1"/>
  <c r="AX1374" i="1"/>
  <c r="BD1374" i="1" s="1"/>
  <c r="AT1374" i="1"/>
  <c r="AQ1374" i="1"/>
  <c r="AN1374" i="1"/>
  <c r="AK1374" i="1"/>
  <c r="AH1374" i="1"/>
  <c r="AC1374" i="1"/>
  <c r="AY1373" i="1"/>
  <c r="BE1373" i="1" s="1"/>
  <c r="AT1373" i="1"/>
  <c r="AQ1373" i="1"/>
  <c r="AN1373" i="1"/>
  <c r="AK1373" i="1"/>
  <c r="AH1373" i="1"/>
  <c r="AC1373" i="1"/>
  <c r="AY1372" i="1"/>
  <c r="BE1372" i="1" s="1"/>
  <c r="AT1372" i="1"/>
  <c r="AQ1372" i="1"/>
  <c r="AN1372" i="1"/>
  <c r="AK1372" i="1"/>
  <c r="AH1372" i="1"/>
  <c r="AX1372" i="1"/>
  <c r="BD1372" i="1" s="1"/>
  <c r="AC1372" i="1"/>
  <c r="AT1371" i="1"/>
  <c r="AQ1371" i="1"/>
  <c r="AN1371" i="1"/>
  <c r="AK1371" i="1"/>
  <c r="AH1371" i="1"/>
  <c r="AY1371" i="1"/>
  <c r="BE1371" i="1" s="1"/>
  <c r="AC1371" i="1"/>
  <c r="AT1370" i="1"/>
  <c r="AQ1370" i="1"/>
  <c r="AN1370" i="1"/>
  <c r="AK1370" i="1"/>
  <c r="AH1370" i="1"/>
  <c r="AY1370" i="1"/>
  <c r="BE1370" i="1" s="1"/>
  <c r="AX1370" i="1"/>
  <c r="BD1370" i="1" s="1"/>
  <c r="AT1369" i="1"/>
  <c r="AQ1369" i="1"/>
  <c r="AN1369" i="1"/>
  <c r="AK1369" i="1"/>
  <c r="AH1369" i="1"/>
  <c r="AT1368" i="1"/>
  <c r="AQ1368" i="1"/>
  <c r="AN1368" i="1"/>
  <c r="AK1368" i="1"/>
  <c r="AH1368" i="1"/>
  <c r="AY1368" i="1"/>
  <c r="BE1368" i="1" s="1"/>
  <c r="AT1367" i="1"/>
  <c r="AQ1367" i="1"/>
  <c r="AN1367" i="1"/>
  <c r="AK1367" i="1"/>
  <c r="AH1367" i="1"/>
  <c r="AY1367" i="1"/>
  <c r="BE1367" i="1" s="1"/>
  <c r="AT1366" i="1"/>
  <c r="AQ1366" i="1"/>
  <c r="AN1366" i="1"/>
  <c r="AK1366" i="1"/>
  <c r="AH1366" i="1"/>
  <c r="AY1366" i="1"/>
  <c r="BE1366" i="1" s="1"/>
  <c r="AT1365" i="1"/>
  <c r="AQ1365" i="1"/>
  <c r="AN1365" i="1"/>
  <c r="AK1365" i="1"/>
  <c r="AH1365" i="1"/>
  <c r="AT1364" i="1"/>
  <c r="AQ1364" i="1"/>
  <c r="AN1364" i="1"/>
  <c r="AK1364" i="1"/>
  <c r="AH1364" i="1"/>
  <c r="AY1363" i="1"/>
  <c r="BE1363" i="1" s="1"/>
  <c r="AT1363" i="1"/>
  <c r="AQ1363" i="1"/>
  <c r="AN1363" i="1"/>
  <c r="AK1363" i="1"/>
  <c r="AH1363" i="1"/>
  <c r="AC1363" i="1"/>
  <c r="AY1362" i="1"/>
  <c r="BE1362" i="1" s="1"/>
  <c r="AX1362" i="1"/>
  <c r="BD1362" i="1" s="1"/>
  <c r="AT1362" i="1"/>
  <c r="AQ1362" i="1"/>
  <c r="AN1362" i="1"/>
  <c r="AK1362" i="1"/>
  <c r="AH1362" i="1"/>
  <c r="AC1362" i="1"/>
  <c r="AY1361" i="1"/>
  <c r="BE1361" i="1" s="1"/>
  <c r="AT1361" i="1"/>
  <c r="AQ1361" i="1"/>
  <c r="AN1361" i="1"/>
  <c r="AK1361" i="1"/>
  <c r="AH1361" i="1"/>
  <c r="AY1360" i="1"/>
  <c r="BE1360" i="1" s="1"/>
  <c r="AT1360" i="1"/>
  <c r="AQ1360" i="1"/>
  <c r="AN1360" i="1"/>
  <c r="AK1360" i="1"/>
  <c r="AH1360" i="1"/>
  <c r="AX1360" i="1"/>
  <c r="BD1360" i="1" s="1"/>
  <c r="AC1360" i="1"/>
  <c r="AT1359" i="1"/>
  <c r="AQ1359" i="1"/>
  <c r="AN1359" i="1"/>
  <c r="AK1359" i="1"/>
  <c r="AH1359" i="1"/>
  <c r="AY1359" i="1"/>
  <c r="BE1359" i="1" s="1"/>
  <c r="AC1359" i="1"/>
  <c r="AT1358" i="1"/>
  <c r="AQ1358" i="1"/>
  <c r="AN1358" i="1"/>
  <c r="AK1358" i="1"/>
  <c r="AH1358" i="1"/>
  <c r="AY1358" i="1"/>
  <c r="BE1358" i="1" s="1"/>
  <c r="AT1357" i="1"/>
  <c r="AQ1357" i="1"/>
  <c r="AN1357" i="1"/>
  <c r="AK1357" i="1"/>
  <c r="AH1357" i="1"/>
  <c r="AY1357" i="1"/>
  <c r="BE1357" i="1" s="1"/>
  <c r="AT1356" i="1"/>
  <c r="AQ1356" i="1"/>
  <c r="AN1356" i="1"/>
  <c r="AK1356" i="1"/>
  <c r="AH1356" i="1"/>
  <c r="AT1355" i="1"/>
  <c r="AQ1355" i="1"/>
  <c r="AN1355" i="1"/>
  <c r="AK1355" i="1"/>
  <c r="AH1355" i="1"/>
  <c r="AY1355" i="1"/>
  <c r="BE1355" i="1" s="1"/>
  <c r="AT1354" i="1"/>
  <c r="AQ1354" i="1"/>
  <c r="AN1354" i="1"/>
  <c r="AK1354" i="1"/>
  <c r="AH1354" i="1"/>
  <c r="AY1354" i="1"/>
  <c r="BE1354" i="1" s="1"/>
  <c r="AC1354" i="1"/>
  <c r="AT1353" i="1"/>
  <c r="AQ1353" i="1"/>
  <c r="AN1353" i="1"/>
  <c r="AK1353" i="1"/>
  <c r="AH1353" i="1"/>
  <c r="AT1352" i="1"/>
  <c r="AQ1352" i="1"/>
  <c r="AN1352" i="1"/>
  <c r="AK1352" i="1"/>
  <c r="AH1352" i="1"/>
  <c r="AC1352" i="1"/>
  <c r="AY1351" i="1"/>
  <c r="BE1351" i="1" s="1"/>
  <c r="AT1351" i="1"/>
  <c r="AQ1351" i="1"/>
  <c r="AN1351" i="1"/>
  <c r="AK1351" i="1"/>
  <c r="AH1351" i="1"/>
  <c r="AC1351" i="1"/>
  <c r="AY1350" i="1"/>
  <c r="BE1350" i="1" s="1"/>
  <c r="AX1350" i="1"/>
  <c r="BD1350" i="1" s="1"/>
  <c r="AT1350" i="1"/>
  <c r="AQ1350" i="1"/>
  <c r="AN1350" i="1"/>
  <c r="AK1350" i="1"/>
  <c r="AH1350" i="1"/>
  <c r="AC1350" i="1"/>
  <c r="AY1349" i="1"/>
  <c r="BE1349" i="1" s="1"/>
  <c r="AT1349" i="1"/>
  <c r="AQ1349" i="1"/>
  <c r="AN1349" i="1"/>
  <c r="AK1349" i="1"/>
  <c r="AH1349" i="1"/>
  <c r="AC1349" i="1"/>
  <c r="AY1348" i="1"/>
  <c r="BE1348" i="1" s="1"/>
  <c r="AT1348" i="1"/>
  <c r="AQ1348" i="1"/>
  <c r="AN1348" i="1"/>
  <c r="AK1348" i="1"/>
  <c r="AH1348" i="1"/>
  <c r="AX1348" i="1"/>
  <c r="BD1348" i="1" s="1"/>
  <c r="AC1348" i="1"/>
  <c r="AT1347" i="1"/>
  <c r="AQ1347" i="1"/>
  <c r="AN1347" i="1"/>
  <c r="AK1347" i="1"/>
  <c r="AH1347" i="1"/>
  <c r="AY1347" i="1"/>
  <c r="BE1347" i="1" s="1"/>
  <c r="AC1347" i="1"/>
  <c r="AT1346" i="1"/>
  <c r="AQ1346" i="1"/>
  <c r="AN1346" i="1"/>
  <c r="AK1346" i="1"/>
  <c r="AH1346" i="1"/>
  <c r="AY1346" i="1"/>
  <c r="BE1346" i="1" s="1"/>
  <c r="AX1346" i="1"/>
  <c r="BD1346" i="1" s="1"/>
  <c r="AT1345" i="1"/>
  <c r="AQ1345" i="1"/>
  <c r="AN1345" i="1"/>
  <c r="AK1345" i="1"/>
  <c r="AH1345" i="1"/>
  <c r="AT1344" i="1"/>
  <c r="AQ1344" i="1"/>
  <c r="AN1344" i="1"/>
  <c r="AK1344" i="1"/>
  <c r="AH1344" i="1"/>
  <c r="AY1344" i="1"/>
  <c r="BE1344" i="1" s="1"/>
  <c r="AS1343" i="1"/>
  <c r="AR1343" i="1"/>
  <c r="AP1343" i="1"/>
  <c r="AO1343" i="1"/>
  <c r="AM1343" i="1"/>
  <c r="AL1343" i="1"/>
  <c r="AJ1343" i="1"/>
  <c r="AI1343" i="1"/>
  <c r="AG1343" i="1"/>
  <c r="AF1343" i="1"/>
  <c r="AB1343" i="1"/>
  <c r="AA1343" i="1"/>
  <c r="Z1343" i="1"/>
  <c r="Y1343" i="1"/>
  <c r="X1343" i="1"/>
  <c r="W1343" i="1"/>
  <c r="V1343" i="1"/>
  <c r="U1343" i="1"/>
  <c r="AY1340" i="1"/>
  <c r="BE1340" i="1" s="1"/>
  <c r="AT1340" i="1"/>
  <c r="AQ1340" i="1"/>
  <c r="AN1340" i="1"/>
  <c r="AK1340" i="1"/>
  <c r="AH1340" i="1"/>
  <c r="AX1340" i="1"/>
  <c r="BD1340" i="1" s="1"/>
  <c r="AT1339" i="1"/>
  <c r="AQ1339" i="1"/>
  <c r="AN1339" i="1"/>
  <c r="AK1339" i="1"/>
  <c r="AH1339" i="1"/>
  <c r="AY1339" i="1"/>
  <c r="BE1339" i="1" s="1"/>
  <c r="AX1339" i="1"/>
  <c r="BD1339" i="1" s="1"/>
  <c r="AD1339" i="1"/>
  <c r="AS1338" i="1"/>
  <c r="AS1337" i="1" s="1"/>
  <c r="AR1338" i="1"/>
  <c r="AR1337" i="1" s="1"/>
  <c r="AP1338" i="1"/>
  <c r="AP1337" i="1" s="1"/>
  <c r="AO1338" i="1"/>
  <c r="AM1338" i="1"/>
  <c r="AL1338" i="1"/>
  <c r="AL1337" i="1" s="1"/>
  <c r="AJ1338" i="1"/>
  <c r="AJ1337" i="1" s="1"/>
  <c r="AI1338" i="1"/>
  <c r="AG1338" i="1"/>
  <c r="AG1337" i="1" s="1"/>
  <c r="AF1338" i="1"/>
  <c r="AB1338" i="1"/>
  <c r="AB1337" i="1" s="1"/>
  <c r="AA1338" i="1"/>
  <c r="AA1337" i="1" s="1"/>
  <c r="Z1338" i="1"/>
  <c r="Z1337" i="1" s="1"/>
  <c r="Y1338" i="1"/>
  <c r="Y1337" i="1" s="1"/>
  <c r="X1338" i="1"/>
  <c r="X1337" i="1" s="1"/>
  <c r="W1338" i="1"/>
  <c r="W1337" i="1" s="1"/>
  <c r="V1338" i="1"/>
  <c r="V1337" i="1" s="1"/>
  <c r="U1338" i="1"/>
  <c r="U1337" i="1" s="1"/>
  <c r="AY1336" i="1"/>
  <c r="BE1336" i="1" s="1"/>
  <c r="AT1336" i="1"/>
  <c r="AQ1336" i="1"/>
  <c r="AN1336" i="1"/>
  <c r="AK1336" i="1"/>
  <c r="AH1336" i="1"/>
  <c r="AC1336" i="1"/>
  <c r="AU1336" i="1" s="1"/>
  <c r="AU1335" i="1" s="1"/>
  <c r="AS1335" i="1"/>
  <c r="AS1334" i="1" s="1"/>
  <c r="AR1335" i="1"/>
  <c r="AP1335" i="1"/>
  <c r="AO1335" i="1"/>
  <c r="AO1334" i="1" s="1"/>
  <c r="AM1335" i="1"/>
  <c r="AM1334" i="1" s="1"/>
  <c r="AL1335" i="1"/>
  <c r="AJ1335" i="1"/>
  <c r="AJ1334" i="1" s="1"/>
  <c r="AI1335" i="1"/>
  <c r="AG1335" i="1"/>
  <c r="AG1334" i="1" s="1"/>
  <c r="AF1335" i="1"/>
  <c r="AB1335" i="1"/>
  <c r="AB1334" i="1" s="1"/>
  <c r="AA1335" i="1"/>
  <c r="AA1334" i="1" s="1"/>
  <c r="Z1335" i="1"/>
  <c r="Z1334" i="1" s="1"/>
  <c r="Y1335" i="1"/>
  <c r="Y1334" i="1" s="1"/>
  <c r="X1335" i="1"/>
  <c r="X1334" i="1" s="1"/>
  <c r="W1335" i="1"/>
  <c r="W1334" i="1" s="1"/>
  <c r="V1335" i="1"/>
  <c r="V1334" i="1" s="1"/>
  <c r="U1335" i="1"/>
  <c r="U1334" i="1" s="1"/>
  <c r="AT1333" i="1"/>
  <c r="AQ1333" i="1"/>
  <c r="AN1333" i="1"/>
  <c r="AK1333" i="1"/>
  <c r="AH1333" i="1"/>
  <c r="AS1332" i="1"/>
  <c r="AS1331" i="1" s="1"/>
  <c r="AR1332" i="1"/>
  <c r="AR1331" i="1" s="1"/>
  <c r="AP1332" i="1"/>
  <c r="AP1331" i="1" s="1"/>
  <c r="AO1332" i="1"/>
  <c r="AO1331" i="1" s="1"/>
  <c r="AM1332" i="1"/>
  <c r="AM1331" i="1" s="1"/>
  <c r="AL1332" i="1"/>
  <c r="AL1331" i="1" s="1"/>
  <c r="AJ1332" i="1"/>
  <c r="AI1332" i="1"/>
  <c r="AI1331" i="1" s="1"/>
  <c r="AG1332" i="1"/>
  <c r="AG1331" i="1" s="1"/>
  <c r="AF1332" i="1"/>
  <c r="AF1331" i="1" s="1"/>
  <c r="AB1332" i="1"/>
  <c r="AB1331" i="1" s="1"/>
  <c r="AA1332" i="1"/>
  <c r="AA1331" i="1" s="1"/>
  <c r="Z1332" i="1"/>
  <c r="Z1331" i="1" s="1"/>
  <c r="Y1332" i="1"/>
  <c r="Y1331" i="1" s="1"/>
  <c r="X1332" i="1"/>
  <c r="X1331" i="1" s="1"/>
  <c r="W1332" i="1"/>
  <c r="W1331" i="1" s="1"/>
  <c r="V1332" i="1"/>
  <c r="V1331" i="1" s="1"/>
  <c r="U1332" i="1"/>
  <c r="U1331" i="1" s="1"/>
  <c r="AT1330" i="1"/>
  <c r="AQ1330" i="1"/>
  <c r="AN1330" i="1"/>
  <c r="AK1330" i="1"/>
  <c r="AH1330" i="1"/>
  <c r="AY1330" i="1"/>
  <c r="BE1330" i="1" s="1"/>
  <c r="AS1329" i="1"/>
  <c r="AR1329" i="1"/>
  <c r="AP1329" i="1"/>
  <c r="AO1329" i="1"/>
  <c r="AM1329" i="1"/>
  <c r="AL1329" i="1"/>
  <c r="AJ1329" i="1"/>
  <c r="AI1329" i="1"/>
  <c r="AG1329" i="1"/>
  <c r="AF1329" i="1"/>
  <c r="AB1329" i="1"/>
  <c r="AA1329" i="1"/>
  <c r="Z1329" i="1"/>
  <c r="Y1329" i="1"/>
  <c r="X1329" i="1"/>
  <c r="W1329" i="1"/>
  <c r="V1329" i="1"/>
  <c r="U1329" i="1"/>
  <c r="AT1328" i="1"/>
  <c r="AQ1328" i="1"/>
  <c r="AN1328" i="1"/>
  <c r="AK1328" i="1"/>
  <c r="AH1328" i="1"/>
  <c r="AT1327" i="1"/>
  <c r="AQ1327" i="1"/>
  <c r="AN1327" i="1"/>
  <c r="AK1327" i="1"/>
  <c r="AH1327" i="1"/>
  <c r="AY1327" i="1"/>
  <c r="BE1327" i="1" s="1"/>
  <c r="AD1327" i="1"/>
  <c r="AV1327" i="1" s="1"/>
  <c r="AT1326" i="1"/>
  <c r="AQ1326" i="1"/>
  <c r="AN1326" i="1"/>
  <c r="AK1326" i="1"/>
  <c r="AH1326" i="1"/>
  <c r="AS1325" i="1"/>
  <c r="AR1325" i="1"/>
  <c r="AP1325" i="1"/>
  <c r="AO1325" i="1"/>
  <c r="AM1325" i="1"/>
  <c r="AL1325" i="1"/>
  <c r="AJ1325" i="1"/>
  <c r="AI1325" i="1"/>
  <c r="AG1325" i="1"/>
  <c r="AF1325" i="1"/>
  <c r="AB1325" i="1"/>
  <c r="AA1325" i="1"/>
  <c r="Z1325" i="1"/>
  <c r="Y1325" i="1"/>
  <c r="X1325" i="1"/>
  <c r="W1325" i="1"/>
  <c r="V1325" i="1"/>
  <c r="U1325" i="1"/>
  <c r="AT1323" i="1"/>
  <c r="AQ1323" i="1"/>
  <c r="AN1323" i="1"/>
  <c r="AK1323" i="1"/>
  <c r="AH1323" i="1"/>
  <c r="AT1322" i="1"/>
  <c r="AQ1322" i="1"/>
  <c r="AN1322" i="1"/>
  <c r="AK1322" i="1"/>
  <c r="AH1322" i="1"/>
  <c r="AY1322" i="1"/>
  <c r="BE1322" i="1" s="1"/>
  <c r="AS1321" i="1"/>
  <c r="AS1320" i="1" s="1"/>
  <c r="AR1321" i="1"/>
  <c r="AP1321" i="1"/>
  <c r="AP1320" i="1" s="1"/>
  <c r="AO1321" i="1"/>
  <c r="AM1321" i="1"/>
  <c r="AM1320" i="1" s="1"/>
  <c r="AL1321" i="1"/>
  <c r="AL1320" i="1" s="1"/>
  <c r="AJ1321" i="1"/>
  <c r="AJ1320" i="1" s="1"/>
  <c r="AI1321" i="1"/>
  <c r="AG1321" i="1"/>
  <c r="AG1320" i="1" s="1"/>
  <c r="AF1321" i="1"/>
  <c r="AF1320" i="1" s="1"/>
  <c r="AB1321" i="1"/>
  <c r="AB1320" i="1" s="1"/>
  <c r="AA1321" i="1"/>
  <c r="AA1320" i="1" s="1"/>
  <c r="Z1321" i="1"/>
  <c r="Z1320" i="1" s="1"/>
  <c r="Y1321" i="1"/>
  <c r="Y1320" i="1" s="1"/>
  <c r="X1321" i="1"/>
  <c r="X1320" i="1" s="1"/>
  <c r="W1321" i="1"/>
  <c r="W1320" i="1" s="1"/>
  <c r="V1321" i="1"/>
  <c r="V1320" i="1" s="1"/>
  <c r="U1321" i="1"/>
  <c r="U1320" i="1" s="1"/>
  <c r="AX1318" i="1"/>
  <c r="BD1318" i="1" s="1"/>
  <c r="AT1318" i="1"/>
  <c r="AQ1318" i="1"/>
  <c r="AN1318" i="1"/>
  <c r="AK1318" i="1"/>
  <c r="AH1318" i="1"/>
  <c r="AY1318" i="1"/>
  <c r="BE1318" i="1" s="1"/>
  <c r="AT1317" i="1"/>
  <c r="AQ1317" i="1"/>
  <c r="AN1317" i="1"/>
  <c r="AK1317" i="1"/>
  <c r="AH1317" i="1"/>
  <c r="AY1317" i="1"/>
  <c r="BE1317" i="1" s="1"/>
  <c r="AX1317" i="1"/>
  <c r="BD1317" i="1" s="1"/>
  <c r="AS1316" i="1"/>
  <c r="AR1316" i="1"/>
  <c r="AP1316" i="1"/>
  <c r="AO1316" i="1"/>
  <c r="AM1316" i="1"/>
  <c r="AL1316" i="1"/>
  <c r="AJ1316" i="1"/>
  <c r="AI1316" i="1"/>
  <c r="AG1316" i="1"/>
  <c r="AF1316" i="1"/>
  <c r="AB1316" i="1"/>
  <c r="AA1316" i="1"/>
  <c r="Z1316" i="1"/>
  <c r="Y1316" i="1"/>
  <c r="X1316" i="1"/>
  <c r="W1316" i="1"/>
  <c r="V1316" i="1"/>
  <c r="U1316" i="1"/>
  <c r="AT1315" i="1"/>
  <c r="AQ1315" i="1"/>
  <c r="AN1315" i="1"/>
  <c r="AK1315" i="1"/>
  <c r="AH1315" i="1"/>
  <c r="AD1315" i="1"/>
  <c r="AD1314" i="1" s="1"/>
  <c r="AC1315" i="1"/>
  <c r="AY1315" i="1"/>
  <c r="BE1315" i="1" s="1"/>
  <c r="AX1315" i="1"/>
  <c r="BD1315" i="1" s="1"/>
  <c r="AS1314" i="1"/>
  <c r="AR1314" i="1"/>
  <c r="AP1314" i="1"/>
  <c r="AO1314" i="1"/>
  <c r="AM1314" i="1"/>
  <c r="AL1314" i="1"/>
  <c r="AJ1314" i="1"/>
  <c r="AI1314" i="1"/>
  <c r="AG1314" i="1"/>
  <c r="AF1314" i="1"/>
  <c r="AB1314" i="1"/>
  <c r="AA1314" i="1"/>
  <c r="Z1314" i="1"/>
  <c r="Y1314" i="1"/>
  <c r="X1314" i="1"/>
  <c r="W1314" i="1"/>
  <c r="V1314" i="1"/>
  <c r="U1314" i="1"/>
  <c r="AT1313" i="1"/>
  <c r="AQ1313" i="1"/>
  <c r="AN1313" i="1"/>
  <c r="AK1313" i="1"/>
  <c r="AH1313" i="1"/>
  <c r="AY1313" i="1"/>
  <c r="BE1313" i="1" s="1"/>
  <c r="AT1312" i="1"/>
  <c r="AQ1312" i="1"/>
  <c r="AN1312" i="1"/>
  <c r="AK1312" i="1"/>
  <c r="AH1312" i="1"/>
  <c r="AX1312" i="1"/>
  <c r="BD1312" i="1" s="1"/>
  <c r="AC1312" i="1"/>
  <c r="AS1311" i="1"/>
  <c r="AR1311" i="1"/>
  <c r="AP1311" i="1"/>
  <c r="AO1311" i="1"/>
  <c r="AM1311" i="1"/>
  <c r="AL1311" i="1"/>
  <c r="AJ1311" i="1"/>
  <c r="AI1311" i="1"/>
  <c r="AG1311" i="1"/>
  <c r="AF1311" i="1"/>
  <c r="AB1311" i="1"/>
  <c r="AA1311" i="1"/>
  <c r="Z1311" i="1"/>
  <c r="Y1311" i="1"/>
  <c r="X1311" i="1"/>
  <c r="W1311" i="1"/>
  <c r="V1311" i="1"/>
  <c r="U1311" i="1"/>
  <c r="AT1310" i="1"/>
  <c r="AQ1310" i="1"/>
  <c r="AN1310" i="1"/>
  <c r="AK1310" i="1"/>
  <c r="AH1310" i="1"/>
  <c r="AC1310" i="1"/>
  <c r="AX1310" i="1"/>
  <c r="BD1310" i="1" s="1"/>
  <c r="AS1309" i="1"/>
  <c r="AR1309" i="1"/>
  <c r="AP1309" i="1"/>
  <c r="AO1309" i="1"/>
  <c r="AM1309" i="1"/>
  <c r="AL1309" i="1"/>
  <c r="AJ1309" i="1"/>
  <c r="AI1309" i="1"/>
  <c r="AG1309" i="1"/>
  <c r="AF1309" i="1"/>
  <c r="AB1309" i="1"/>
  <c r="AA1309" i="1"/>
  <c r="Z1309" i="1"/>
  <c r="Y1309" i="1"/>
  <c r="X1309" i="1"/>
  <c r="W1309" i="1"/>
  <c r="V1309" i="1"/>
  <c r="U1309" i="1"/>
  <c r="AT1307" i="1"/>
  <c r="AQ1307" i="1"/>
  <c r="AN1307" i="1"/>
  <c r="AK1307" i="1"/>
  <c r="AH1307" i="1"/>
  <c r="AY1307" i="1"/>
  <c r="BE1307" i="1" s="1"/>
  <c r="AD1307" i="1"/>
  <c r="AV1307" i="1" s="1"/>
  <c r="AX1307" i="1"/>
  <c r="BD1307" i="1" s="1"/>
  <c r="AT1306" i="1"/>
  <c r="AQ1306" i="1"/>
  <c r="AN1306" i="1"/>
  <c r="AK1306" i="1"/>
  <c r="AH1306" i="1"/>
  <c r="AY1306" i="1"/>
  <c r="BE1306" i="1" s="1"/>
  <c r="AD1306" i="1"/>
  <c r="AV1306" i="1" s="1"/>
  <c r="AT1305" i="1"/>
  <c r="AQ1305" i="1"/>
  <c r="AN1305" i="1"/>
  <c r="AK1305" i="1"/>
  <c r="AH1305" i="1"/>
  <c r="AC1305" i="1"/>
  <c r="AU1305" i="1" s="1"/>
  <c r="AT1304" i="1"/>
  <c r="AQ1304" i="1"/>
  <c r="AN1304" i="1"/>
  <c r="AK1304" i="1"/>
  <c r="AH1304" i="1"/>
  <c r="AY1304" i="1"/>
  <c r="BE1304" i="1" s="1"/>
  <c r="AX1304" i="1"/>
  <c r="BD1304" i="1" s="1"/>
  <c r="AD1304" i="1"/>
  <c r="AV1304" i="1" s="1"/>
  <c r="AT1303" i="1"/>
  <c r="AQ1303" i="1"/>
  <c r="AN1303" i="1"/>
  <c r="AK1303" i="1"/>
  <c r="AH1303" i="1"/>
  <c r="AY1303" i="1"/>
  <c r="BE1303" i="1" s="1"/>
  <c r="AX1303" i="1"/>
  <c r="BD1303" i="1" s="1"/>
  <c r="AD1303" i="1"/>
  <c r="AV1303" i="1" s="1"/>
  <c r="AT1302" i="1"/>
  <c r="AQ1302" i="1"/>
  <c r="AN1302" i="1"/>
  <c r="AK1302" i="1"/>
  <c r="AH1302" i="1"/>
  <c r="AX1302" i="1"/>
  <c r="BD1302" i="1" s="1"/>
  <c r="AC1302" i="1"/>
  <c r="AU1302" i="1" s="1"/>
  <c r="AY1302" i="1"/>
  <c r="BE1302" i="1" s="1"/>
  <c r="AT1301" i="1"/>
  <c r="AQ1301" i="1"/>
  <c r="AN1301" i="1"/>
  <c r="AK1301" i="1"/>
  <c r="AH1301" i="1"/>
  <c r="AY1301" i="1"/>
  <c r="BE1301" i="1" s="1"/>
  <c r="AD1301" i="1"/>
  <c r="AV1301" i="1" s="1"/>
  <c r="AX1301" i="1"/>
  <c r="BD1301" i="1" s="1"/>
  <c r="AT1300" i="1"/>
  <c r="AQ1300" i="1"/>
  <c r="AN1300" i="1"/>
  <c r="AK1300" i="1"/>
  <c r="AH1300" i="1"/>
  <c r="AY1300" i="1"/>
  <c r="BE1300" i="1" s="1"/>
  <c r="AD1300" i="1"/>
  <c r="AV1300" i="1" s="1"/>
  <c r="AT1299" i="1"/>
  <c r="AQ1299" i="1"/>
  <c r="AN1299" i="1"/>
  <c r="AK1299" i="1"/>
  <c r="AH1299" i="1"/>
  <c r="AC1299" i="1"/>
  <c r="AT1298" i="1"/>
  <c r="AQ1298" i="1"/>
  <c r="AN1298" i="1"/>
  <c r="AK1298" i="1"/>
  <c r="AH1298" i="1"/>
  <c r="AY1298" i="1"/>
  <c r="BE1298" i="1" s="1"/>
  <c r="AX1298" i="1"/>
  <c r="BD1298" i="1" s="1"/>
  <c r="AD1298" i="1"/>
  <c r="AV1298" i="1" s="1"/>
  <c r="AT1297" i="1"/>
  <c r="AQ1297" i="1"/>
  <c r="AN1297" i="1"/>
  <c r="AK1297" i="1"/>
  <c r="AH1297" i="1"/>
  <c r="AY1297" i="1"/>
  <c r="BE1297" i="1" s="1"/>
  <c r="AX1297" i="1"/>
  <c r="BD1297" i="1" s="1"/>
  <c r="AD1297" i="1"/>
  <c r="AV1297" i="1" s="1"/>
  <c r="AT1296" i="1"/>
  <c r="AQ1296" i="1"/>
  <c r="AN1296" i="1"/>
  <c r="AK1296" i="1"/>
  <c r="AH1296" i="1"/>
  <c r="AX1296" i="1"/>
  <c r="BD1296" i="1" s="1"/>
  <c r="AC1296" i="1"/>
  <c r="AU1296" i="1" s="1"/>
  <c r="AY1296" i="1"/>
  <c r="BE1296" i="1" s="1"/>
  <c r="AT1295" i="1"/>
  <c r="AQ1295" i="1"/>
  <c r="AN1295" i="1"/>
  <c r="AK1295" i="1"/>
  <c r="AH1295" i="1"/>
  <c r="AY1295" i="1"/>
  <c r="BE1295" i="1" s="1"/>
  <c r="AD1295" i="1"/>
  <c r="AV1295" i="1" s="1"/>
  <c r="AX1295" i="1"/>
  <c r="BD1295" i="1" s="1"/>
  <c r="AT1294" i="1"/>
  <c r="AQ1294" i="1"/>
  <c r="AN1294" i="1"/>
  <c r="AK1294" i="1"/>
  <c r="AH1294" i="1"/>
  <c r="AY1294" i="1"/>
  <c r="BE1294" i="1" s="1"/>
  <c r="AD1294" i="1"/>
  <c r="AV1294" i="1" s="1"/>
  <c r="AT1293" i="1"/>
  <c r="AQ1293" i="1"/>
  <c r="AN1293" i="1"/>
  <c r="AK1293" i="1"/>
  <c r="AH1293" i="1"/>
  <c r="AC1293" i="1"/>
  <c r="AU1293" i="1" s="1"/>
  <c r="AT1292" i="1"/>
  <c r="AQ1292" i="1"/>
  <c r="AN1292" i="1"/>
  <c r="AK1292" i="1"/>
  <c r="AH1292" i="1"/>
  <c r="AY1292" i="1"/>
  <c r="BE1292" i="1" s="1"/>
  <c r="AX1292" i="1"/>
  <c r="BD1292" i="1" s="1"/>
  <c r="AD1292" i="1"/>
  <c r="AV1292" i="1" s="1"/>
  <c r="AT1291" i="1"/>
  <c r="AQ1291" i="1"/>
  <c r="AN1291" i="1"/>
  <c r="AK1291" i="1"/>
  <c r="AH1291" i="1"/>
  <c r="AY1291" i="1"/>
  <c r="BE1291" i="1" s="1"/>
  <c r="AX1291" i="1"/>
  <c r="BD1291" i="1" s="1"/>
  <c r="AD1291" i="1"/>
  <c r="AV1291" i="1" s="1"/>
  <c r="AT1290" i="1"/>
  <c r="AQ1290" i="1"/>
  <c r="AN1290" i="1"/>
  <c r="AK1290" i="1"/>
  <c r="AH1290" i="1"/>
  <c r="AX1290" i="1"/>
  <c r="BD1290" i="1" s="1"/>
  <c r="AC1290" i="1"/>
  <c r="AU1290" i="1" s="1"/>
  <c r="AY1290" i="1"/>
  <c r="BE1290" i="1" s="1"/>
  <c r="AT1289" i="1"/>
  <c r="AQ1289" i="1"/>
  <c r="AN1289" i="1"/>
  <c r="AK1289" i="1"/>
  <c r="AH1289" i="1"/>
  <c r="AY1289" i="1"/>
  <c r="BE1289" i="1" s="1"/>
  <c r="AD1289" i="1"/>
  <c r="AV1289" i="1" s="1"/>
  <c r="AX1289" i="1"/>
  <c r="BD1289" i="1" s="1"/>
  <c r="AT1288" i="1"/>
  <c r="AQ1288" i="1"/>
  <c r="AN1288" i="1"/>
  <c r="AK1288" i="1"/>
  <c r="AH1288" i="1"/>
  <c r="AY1288" i="1"/>
  <c r="BE1288" i="1" s="1"/>
  <c r="AD1288" i="1"/>
  <c r="AV1288" i="1" s="1"/>
  <c r="AT1287" i="1"/>
  <c r="AQ1287" i="1"/>
  <c r="AN1287" i="1"/>
  <c r="AK1287" i="1"/>
  <c r="AH1287" i="1"/>
  <c r="AC1287" i="1"/>
  <c r="AT1286" i="1"/>
  <c r="AQ1286" i="1"/>
  <c r="AN1286" i="1"/>
  <c r="AK1286" i="1"/>
  <c r="AH1286" i="1"/>
  <c r="AY1286" i="1"/>
  <c r="BE1286" i="1" s="1"/>
  <c r="AX1286" i="1"/>
  <c r="BD1286" i="1" s="1"/>
  <c r="AD1286" i="1"/>
  <c r="AV1286" i="1" s="1"/>
  <c r="AT1285" i="1"/>
  <c r="AQ1285" i="1"/>
  <c r="AN1285" i="1"/>
  <c r="AK1285" i="1"/>
  <c r="AH1285" i="1"/>
  <c r="AY1285" i="1"/>
  <c r="BE1285" i="1" s="1"/>
  <c r="AX1285" i="1"/>
  <c r="BD1285" i="1" s="1"/>
  <c r="AD1285" i="1"/>
  <c r="AV1285" i="1" s="1"/>
  <c r="AT1284" i="1"/>
  <c r="AQ1284" i="1"/>
  <c r="AN1284" i="1"/>
  <c r="AK1284" i="1"/>
  <c r="AH1284" i="1"/>
  <c r="AX1284" i="1"/>
  <c r="BD1284" i="1" s="1"/>
  <c r="AC1284" i="1"/>
  <c r="AU1284" i="1" s="1"/>
  <c r="AY1284" i="1"/>
  <c r="BE1284" i="1" s="1"/>
  <c r="AT1283" i="1"/>
  <c r="AQ1283" i="1"/>
  <c r="AN1283" i="1"/>
  <c r="AK1283" i="1"/>
  <c r="AH1283" i="1"/>
  <c r="AY1283" i="1"/>
  <c r="BE1283" i="1" s="1"/>
  <c r="AD1283" i="1"/>
  <c r="AV1283" i="1" s="1"/>
  <c r="AX1283" i="1"/>
  <c r="BD1283" i="1" s="1"/>
  <c r="AT1282" i="1"/>
  <c r="AQ1282" i="1"/>
  <c r="AN1282" i="1"/>
  <c r="AK1282" i="1"/>
  <c r="AH1282" i="1"/>
  <c r="AY1282" i="1"/>
  <c r="BE1282" i="1" s="1"/>
  <c r="AD1282" i="1"/>
  <c r="AV1282" i="1" s="1"/>
  <c r="AT1281" i="1"/>
  <c r="AQ1281" i="1"/>
  <c r="AN1281" i="1"/>
  <c r="AK1281" i="1"/>
  <c r="AH1281" i="1"/>
  <c r="AT1280" i="1"/>
  <c r="AQ1280" i="1"/>
  <c r="AN1280" i="1"/>
  <c r="AK1280" i="1"/>
  <c r="AH1280" i="1"/>
  <c r="AY1280" i="1"/>
  <c r="BE1280" i="1" s="1"/>
  <c r="AX1280" i="1"/>
  <c r="BD1280" i="1" s="1"/>
  <c r="AD1280" i="1"/>
  <c r="AV1280" i="1" s="1"/>
  <c r="AT1279" i="1"/>
  <c r="AQ1279" i="1"/>
  <c r="AN1279" i="1"/>
  <c r="AK1279" i="1"/>
  <c r="AH1279" i="1"/>
  <c r="AY1279" i="1"/>
  <c r="BE1279" i="1" s="1"/>
  <c r="AX1279" i="1"/>
  <c r="BD1279" i="1" s="1"/>
  <c r="AD1279" i="1"/>
  <c r="AV1279" i="1" s="1"/>
  <c r="AT1278" i="1"/>
  <c r="AQ1278" i="1"/>
  <c r="AN1278" i="1"/>
  <c r="AK1278" i="1"/>
  <c r="AH1278" i="1"/>
  <c r="AX1278" i="1"/>
  <c r="BD1278" i="1" s="1"/>
  <c r="AT1277" i="1"/>
  <c r="AQ1277" i="1"/>
  <c r="AN1277" i="1"/>
  <c r="AK1277" i="1"/>
  <c r="AH1277" i="1"/>
  <c r="AY1277" i="1"/>
  <c r="BE1277" i="1" s="1"/>
  <c r="AD1277" i="1"/>
  <c r="AV1277" i="1" s="1"/>
  <c r="AX1277" i="1"/>
  <c r="BD1277" i="1" s="1"/>
  <c r="AT1276" i="1"/>
  <c r="AQ1276" i="1"/>
  <c r="AN1276" i="1"/>
  <c r="AK1276" i="1"/>
  <c r="AH1276" i="1"/>
  <c r="AD1276" i="1"/>
  <c r="AV1276" i="1" s="1"/>
  <c r="AY1276" i="1"/>
  <c r="BE1276" i="1" s="1"/>
  <c r="AT1275" i="1"/>
  <c r="AQ1275" i="1"/>
  <c r="AN1275" i="1"/>
  <c r="AK1275" i="1"/>
  <c r="AH1275" i="1"/>
  <c r="AT1274" i="1"/>
  <c r="AQ1274" i="1"/>
  <c r="AN1274" i="1"/>
  <c r="AK1274" i="1"/>
  <c r="AH1274" i="1"/>
  <c r="AY1274" i="1"/>
  <c r="BE1274" i="1" s="1"/>
  <c r="AX1274" i="1"/>
  <c r="BD1274" i="1" s="1"/>
  <c r="AD1274" i="1"/>
  <c r="AV1274" i="1" s="1"/>
  <c r="AT1273" i="1"/>
  <c r="AQ1273" i="1"/>
  <c r="AN1273" i="1"/>
  <c r="AK1273" i="1"/>
  <c r="AH1273" i="1"/>
  <c r="AD1273" i="1"/>
  <c r="AV1273" i="1" s="1"/>
  <c r="AY1273" i="1"/>
  <c r="BE1273" i="1" s="1"/>
  <c r="AX1273" i="1"/>
  <c r="BD1273" i="1" s="1"/>
  <c r="AT1272" i="1"/>
  <c r="AQ1272" i="1"/>
  <c r="AN1272" i="1"/>
  <c r="AK1272" i="1"/>
  <c r="AH1272" i="1"/>
  <c r="AX1272" i="1"/>
  <c r="BD1272" i="1" s="1"/>
  <c r="AT1271" i="1"/>
  <c r="AQ1271" i="1"/>
  <c r="AN1271" i="1"/>
  <c r="AK1271" i="1"/>
  <c r="AH1271" i="1"/>
  <c r="AY1271" i="1"/>
  <c r="BE1271" i="1" s="1"/>
  <c r="AD1271" i="1"/>
  <c r="AV1271" i="1" s="1"/>
  <c r="AX1271" i="1"/>
  <c r="BD1271" i="1" s="1"/>
  <c r="AT1270" i="1"/>
  <c r="AQ1270" i="1"/>
  <c r="AN1270" i="1"/>
  <c r="AK1270" i="1"/>
  <c r="AH1270" i="1"/>
  <c r="AY1270" i="1"/>
  <c r="BE1270" i="1" s="1"/>
  <c r="AT1269" i="1"/>
  <c r="AQ1269" i="1"/>
  <c r="AN1269" i="1"/>
  <c r="AK1269" i="1"/>
  <c r="AH1269" i="1"/>
  <c r="AC1269" i="1"/>
  <c r="AU1269" i="1" s="1"/>
  <c r="AT1268" i="1"/>
  <c r="AQ1268" i="1"/>
  <c r="AN1268" i="1"/>
  <c r="AK1268" i="1"/>
  <c r="AH1268" i="1"/>
  <c r="AD1268" i="1"/>
  <c r="AV1268" i="1" s="1"/>
  <c r="AY1268" i="1"/>
  <c r="BE1268" i="1" s="1"/>
  <c r="AX1268" i="1"/>
  <c r="BD1268" i="1" s="1"/>
  <c r="AT1267" i="1"/>
  <c r="AQ1267" i="1"/>
  <c r="AN1267" i="1"/>
  <c r="AK1267" i="1"/>
  <c r="AH1267" i="1"/>
  <c r="AY1267" i="1"/>
  <c r="BE1267" i="1" s="1"/>
  <c r="AX1267" i="1"/>
  <c r="BD1267" i="1" s="1"/>
  <c r="AD1267" i="1"/>
  <c r="AV1267" i="1" s="1"/>
  <c r="AT1266" i="1"/>
  <c r="AQ1266" i="1"/>
  <c r="AN1266" i="1"/>
  <c r="AK1266" i="1"/>
  <c r="AH1266" i="1"/>
  <c r="AX1266" i="1"/>
  <c r="BD1266" i="1" s="1"/>
  <c r="AT1265" i="1"/>
  <c r="AQ1265" i="1"/>
  <c r="AN1265" i="1"/>
  <c r="AK1265" i="1"/>
  <c r="AH1265" i="1"/>
  <c r="AY1265" i="1"/>
  <c r="BE1265" i="1" s="1"/>
  <c r="AD1265" i="1"/>
  <c r="AV1265" i="1" s="1"/>
  <c r="AX1265" i="1"/>
  <c r="BD1265" i="1" s="1"/>
  <c r="AT1264" i="1"/>
  <c r="AQ1264" i="1"/>
  <c r="AN1264" i="1"/>
  <c r="AK1264" i="1"/>
  <c r="AH1264" i="1"/>
  <c r="AY1264" i="1"/>
  <c r="BE1264" i="1" s="1"/>
  <c r="AT1263" i="1"/>
  <c r="AQ1263" i="1"/>
  <c r="AN1263" i="1"/>
  <c r="AK1263" i="1"/>
  <c r="AH1263" i="1"/>
  <c r="AT1262" i="1"/>
  <c r="AQ1262" i="1"/>
  <c r="AN1262" i="1"/>
  <c r="AK1262" i="1"/>
  <c r="AH1262" i="1"/>
  <c r="AD1262" i="1"/>
  <c r="AV1262" i="1" s="1"/>
  <c r="AY1262" i="1"/>
  <c r="BE1262" i="1" s="1"/>
  <c r="AX1262" i="1"/>
  <c r="BD1262" i="1" s="1"/>
  <c r="AT1261" i="1"/>
  <c r="AQ1261" i="1"/>
  <c r="AN1261" i="1"/>
  <c r="AK1261" i="1"/>
  <c r="AH1261" i="1"/>
  <c r="AY1261" i="1"/>
  <c r="BE1261" i="1" s="1"/>
  <c r="AX1261" i="1"/>
  <c r="BD1261" i="1" s="1"/>
  <c r="AC1261" i="1"/>
  <c r="AY1260" i="1"/>
  <c r="BE1260" i="1" s="1"/>
  <c r="AT1260" i="1"/>
  <c r="AQ1260" i="1"/>
  <c r="AN1260" i="1"/>
  <c r="AK1260" i="1"/>
  <c r="AH1260" i="1"/>
  <c r="AX1260" i="1"/>
  <c r="BD1260" i="1" s="1"/>
  <c r="AT1259" i="1"/>
  <c r="AQ1259" i="1"/>
  <c r="AN1259" i="1"/>
  <c r="AK1259" i="1"/>
  <c r="AH1259" i="1"/>
  <c r="AT1258" i="1"/>
  <c r="AQ1258" i="1"/>
  <c r="AN1258" i="1"/>
  <c r="AK1258" i="1"/>
  <c r="AH1258" i="1"/>
  <c r="AY1258" i="1"/>
  <c r="BE1258" i="1" s="1"/>
  <c r="AX1258" i="1"/>
  <c r="BD1258" i="1" s="1"/>
  <c r="AC1258" i="1"/>
  <c r="AY1257" i="1"/>
  <c r="BE1257" i="1" s="1"/>
  <c r="AT1257" i="1"/>
  <c r="AQ1257" i="1"/>
  <c r="AN1257" i="1"/>
  <c r="AK1257" i="1"/>
  <c r="AH1257" i="1"/>
  <c r="AX1257" i="1"/>
  <c r="BD1257" i="1" s="1"/>
  <c r="AT1256" i="1"/>
  <c r="AQ1256" i="1"/>
  <c r="AN1256" i="1"/>
  <c r="AK1256" i="1"/>
  <c r="AH1256" i="1"/>
  <c r="AT1255" i="1"/>
  <c r="AQ1255" i="1"/>
  <c r="AN1255" i="1"/>
  <c r="AK1255" i="1"/>
  <c r="AH1255" i="1"/>
  <c r="AY1255" i="1"/>
  <c r="BE1255" i="1" s="1"/>
  <c r="AX1255" i="1"/>
  <c r="BD1255" i="1" s="1"/>
  <c r="AC1255" i="1"/>
  <c r="AT1254" i="1"/>
  <c r="AQ1254" i="1"/>
  <c r="AN1254" i="1"/>
  <c r="AK1254" i="1"/>
  <c r="AH1254" i="1"/>
  <c r="AY1254" i="1"/>
  <c r="BE1254" i="1" s="1"/>
  <c r="AX1254" i="1"/>
  <c r="BD1254" i="1" s="1"/>
  <c r="AT1253" i="1"/>
  <c r="AQ1253" i="1"/>
  <c r="AN1253" i="1"/>
  <c r="AK1253" i="1"/>
  <c r="AH1253" i="1"/>
  <c r="AT1252" i="1"/>
  <c r="AQ1252" i="1"/>
  <c r="AN1252" i="1"/>
  <c r="AK1252" i="1"/>
  <c r="AH1252" i="1"/>
  <c r="AY1252" i="1"/>
  <c r="BE1252" i="1" s="1"/>
  <c r="AX1252" i="1"/>
  <c r="BD1252" i="1" s="1"/>
  <c r="AC1252" i="1"/>
  <c r="AT1251" i="1"/>
  <c r="AQ1251" i="1"/>
  <c r="AN1251" i="1"/>
  <c r="AK1251" i="1"/>
  <c r="AH1251" i="1"/>
  <c r="AY1251" i="1"/>
  <c r="BE1251" i="1" s="1"/>
  <c r="AX1251" i="1"/>
  <c r="BD1251" i="1" s="1"/>
  <c r="AT1250" i="1"/>
  <c r="AQ1250" i="1"/>
  <c r="AN1250" i="1"/>
  <c r="AK1250" i="1"/>
  <c r="AH1250" i="1"/>
  <c r="AT1249" i="1"/>
  <c r="AQ1249" i="1"/>
  <c r="AN1249" i="1"/>
  <c r="AK1249" i="1"/>
  <c r="AH1249" i="1"/>
  <c r="AY1249" i="1"/>
  <c r="BE1249" i="1" s="1"/>
  <c r="AX1249" i="1"/>
  <c r="BD1249" i="1" s="1"/>
  <c r="AC1249" i="1"/>
  <c r="AY1248" i="1"/>
  <c r="BE1248" i="1" s="1"/>
  <c r="AT1248" i="1"/>
  <c r="AQ1248" i="1"/>
  <c r="AN1248" i="1"/>
  <c r="AK1248" i="1"/>
  <c r="AH1248" i="1"/>
  <c r="AX1248" i="1"/>
  <c r="BD1248" i="1" s="1"/>
  <c r="AT1247" i="1"/>
  <c r="AQ1247" i="1"/>
  <c r="AN1247" i="1"/>
  <c r="AK1247" i="1"/>
  <c r="AH1247" i="1"/>
  <c r="AT1246" i="1"/>
  <c r="AQ1246" i="1"/>
  <c r="AN1246" i="1"/>
  <c r="AK1246" i="1"/>
  <c r="AH1246" i="1"/>
  <c r="AY1246" i="1"/>
  <c r="BE1246" i="1" s="1"/>
  <c r="AX1246" i="1"/>
  <c r="BD1246" i="1" s="1"/>
  <c r="AC1246" i="1"/>
  <c r="AY1245" i="1"/>
  <c r="BE1245" i="1" s="1"/>
  <c r="AT1245" i="1"/>
  <c r="AQ1245" i="1"/>
  <c r="AN1245" i="1"/>
  <c r="AK1245" i="1"/>
  <c r="AH1245" i="1"/>
  <c r="AX1245" i="1"/>
  <c r="BD1245" i="1" s="1"/>
  <c r="AT1244" i="1"/>
  <c r="AQ1244" i="1"/>
  <c r="AN1244" i="1"/>
  <c r="AK1244" i="1"/>
  <c r="AH1244" i="1"/>
  <c r="AT1243" i="1"/>
  <c r="AQ1243" i="1"/>
  <c r="AN1243" i="1"/>
  <c r="AK1243" i="1"/>
  <c r="AH1243" i="1"/>
  <c r="AY1243" i="1"/>
  <c r="BE1243" i="1" s="1"/>
  <c r="AX1243" i="1"/>
  <c r="BD1243" i="1" s="1"/>
  <c r="AC1243" i="1"/>
  <c r="AY1242" i="1"/>
  <c r="BE1242" i="1" s="1"/>
  <c r="AT1242" i="1"/>
  <c r="AQ1242" i="1"/>
  <c r="AN1242" i="1"/>
  <c r="AK1242" i="1"/>
  <c r="AH1242" i="1"/>
  <c r="AX1242" i="1"/>
  <c r="BD1242" i="1" s="1"/>
  <c r="AT1241" i="1"/>
  <c r="AQ1241" i="1"/>
  <c r="AN1241" i="1"/>
  <c r="AK1241" i="1"/>
  <c r="AH1241" i="1"/>
  <c r="AT1240" i="1"/>
  <c r="AQ1240" i="1"/>
  <c r="AN1240" i="1"/>
  <c r="AK1240" i="1"/>
  <c r="AH1240" i="1"/>
  <c r="AY1240" i="1"/>
  <c r="BE1240" i="1" s="1"/>
  <c r="AX1240" i="1"/>
  <c r="BD1240" i="1" s="1"/>
  <c r="AC1240" i="1"/>
  <c r="AY1239" i="1"/>
  <c r="BE1239" i="1" s="1"/>
  <c r="AT1239" i="1"/>
  <c r="AQ1239" i="1"/>
  <c r="AN1239" i="1"/>
  <c r="AK1239" i="1"/>
  <c r="AH1239" i="1"/>
  <c r="AX1239" i="1"/>
  <c r="BD1239" i="1" s="1"/>
  <c r="AT1238" i="1"/>
  <c r="AQ1238" i="1"/>
  <c r="AN1238" i="1"/>
  <c r="AK1238" i="1"/>
  <c r="AH1238" i="1"/>
  <c r="AT1237" i="1"/>
  <c r="AQ1237" i="1"/>
  <c r="AN1237" i="1"/>
  <c r="AK1237" i="1"/>
  <c r="AH1237" i="1"/>
  <c r="AY1237" i="1"/>
  <c r="BE1237" i="1" s="1"/>
  <c r="AX1237" i="1"/>
  <c r="BD1237" i="1" s="1"/>
  <c r="AC1237" i="1"/>
  <c r="AY1236" i="1"/>
  <c r="BE1236" i="1" s="1"/>
  <c r="AT1236" i="1"/>
  <c r="AQ1236" i="1"/>
  <c r="AN1236" i="1"/>
  <c r="AK1236" i="1"/>
  <c r="AH1236" i="1"/>
  <c r="AX1236" i="1"/>
  <c r="BD1236" i="1" s="1"/>
  <c r="AT1235" i="1"/>
  <c r="AQ1235" i="1"/>
  <c r="AN1235" i="1"/>
  <c r="AK1235" i="1"/>
  <c r="AH1235" i="1"/>
  <c r="AT1234" i="1"/>
  <c r="AQ1234" i="1"/>
  <c r="AN1234" i="1"/>
  <c r="AK1234" i="1"/>
  <c r="AH1234" i="1"/>
  <c r="AY1234" i="1"/>
  <c r="BE1234" i="1" s="1"/>
  <c r="AX1234" i="1"/>
  <c r="BD1234" i="1" s="1"/>
  <c r="AC1234" i="1"/>
  <c r="AY1233" i="1"/>
  <c r="BE1233" i="1" s="1"/>
  <c r="AT1233" i="1"/>
  <c r="AQ1233" i="1"/>
  <c r="AN1233" i="1"/>
  <c r="AK1233" i="1"/>
  <c r="AH1233" i="1"/>
  <c r="AX1233" i="1"/>
  <c r="BD1233" i="1" s="1"/>
  <c r="AT1232" i="1"/>
  <c r="AQ1232" i="1"/>
  <c r="AN1232" i="1"/>
  <c r="AK1232" i="1"/>
  <c r="AH1232" i="1"/>
  <c r="AT1231" i="1"/>
  <c r="AQ1231" i="1"/>
  <c r="AN1231" i="1"/>
  <c r="AK1231" i="1"/>
  <c r="AH1231" i="1"/>
  <c r="AY1231" i="1"/>
  <c r="BE1231" i="1" s="1"/>
  <c r="AX1231" i="1"/>
  <c r="BD1231" i="1" s="1"/>
  <c r="AC1231" i="1"/>
  <c r="AY1230" i="1"/>
  <c r="BE1230" i="1" s="1"/>
  <c r="AT1230" i="1"/>
  <c r="AQ1230" i="1"/>
  <c r="AN1230" i="1"/>
  <c r="AK1230" i="1"/>
  <c r="AH1230" i="1"/>
  <c r="AX1230" i="1"/>
  <c r="BD1230" i="1" s="1"/>
  <c r="AT1229" i="1"/>
  <c r="AQ1229" i="1"/>
  <c r="AN1229" i="1"/>
  <c r="AK1229" i="1"/>
  <c r="AH1229" i="1"/>
  <c r="AT1228" i="1"/>
  <c r="AQ1228" i="1"/>
  <c r="AN1228" i="1"/>
  <c r="AK1228" i="1"/>
  <c r="AH1228" i="1"/>
  <c r="AY1228" i="1"/>
  <c r="BE1228" i="1" s="1"/>
  <c r="AC1228" i="1"/>
  <c r="AY1227" i="1"/>
  <c r="BE1227" i="1" s="1"/>
  <c r="AT1227" i="1"/>
  <c r="AQ1227" i="1"/>
  <c r="AN1227" i="1"/>
  <c r="AK1227" i="1"/>
  <c r="AH1227" i="1"/>
  <c r="AX1227" i="1"/>
  <c r="BD1227" i="1" s="1"/>
  <c r="AT1226" i="1"/>
  <c r="AQ1226" i="1"/>
  <c r="AN1226" i="1"/>
  <c r="AK1226" i="1"/>
  <c r="AH1226" i="1"/>
  <c r="AT1225" i="1"/>
  <c r="AQ1225" i="1"/>
  <c r="AN1225" i="1"/>
  <c r="AK1225" i="1"/>
  <c r="AH1225" i="1"/>
  <c r="AY1225" i="1"/>
  <c r="BE1225" i="1" s="1"/>
  <c r="AC1225" i="1"/>
  <c r="AY1224" i="1"/>
  <c r="BE1224" i="1" s="1"/>
  <c r="AT1224" i="1"/>
  <c r="AQ1224" i="1"/>
  <c r="AN1224" i="1"/>
  <c r="AK1224" i="1"/>
  <c r="AH1224" i="1"/>
  <c r="AX1224" i="1"/>
  <c r="BD1224" i="1" s="1"/>
  <c r="AT1223" i="1"/>
  <c r="AQ1223" i="1"/>
  <c r="AN1223" i="1"/>
  <c r="AK1223" i="1"/>
  <c r="AH1223" i="1"/>
  <c r="AT1222" i="1"/>
  <c r="AQ1222" i="1"/>
  <c r="AN1222" i="1"/>
  <c r="AK1222" i="1"/>
  <c r="AH1222" i="1"/>
  <c r="AY1222" i="1"/>
  <c r="BE1222" i="1" s="1"/>
  <c r="AC1222" i="1"/>
  <c r="AT1221" i="1"/>
  <c r="AQ1221" i="1"/>
  <c r="AN1221" i="1"/>
  <c r="AK1221" i="1"/>
  <c r="AH1221" i="1"/>
  <c r="AY1221" i="1"/>
  <c r="BE1221" i="1" s="1"/>
  <c r="AX1221" i="1"/>
  <c r="BD1221" i="1" s="1"/>
  <c r="AT1220" i="1"/>
  <c r="AQ1220" i="1"/>
  <c r="AN1220" i="1"/>
  <c r="AK1220" i="1"/>
  <c r="AH1220" i="1"/>
  <c r="AS1219" i="1"/>
  <c r="AR1219" i="1"/>
  <c r="AP1219" i="1"/>
  <c r="AO1219" i="1"/>
  <c r="AM1219" i="1"/>
  <c r="AL1219" i="1"/>
  <c r="AJ1219" i="1"/>
  <c r="AI1219" i="1"/>
  <c r="AG1219" i="1"/>
  <c r="AF1219" i="1"/>
  <c r="AB1219" i="1"/>
  <c r="AA1219" i="1"/>
  <c r="Z1219" i="1"/>
  <c r="Y1219" i="1"/>
  <c r="X1219" i="1"/>
  <c r="W1219" i="1"/>
  <c r="V1219" i="1"/>
  <c r="U1219" i="1"/>
  <c r="AT1218" i="1"/>
  <c r="AQ1218" i="1"/>
  <c r="AN1218" i="1"/>
  <c r="AK1218" i="1"/>
  <c r="AH1218" i="1"/>
  <c r="AY1218" i="1"/>
  <c r="BE1218" i="1" s="1"/>
  <c r="AD1218" i="1"/>
  <c r="AV1218" i="1" s="1"/>
  <c r="AT1217" i="1"/>
  <c r="AQ1217" i="1"/>
  <c r="AN1217" i="1"/>
  <c r="AK1217" i="1"/>
  <c r="AH1217" i="1"/>
  <c r="AT1216" i="1"/>
  <c r="AQ1216" i="1"/>
  <c r="AN1216" i="1"/>
  <c r="AK1216" i="1"/>
  <c r="AH1216" i="1"/>
  <c r="AY1216" i="1"/>
  <c r="BE1216" i="1" s="1"/>
  <c r="AT1215" i="1"/>
  <c r="AQ1215" i="1"/>
  <c r="AN1215" i="1"/>
  <c r="AK1215" i="1"/>
  <c r="AH1215" i="1"/>
  <c r="AY1215" i="1"/>
  <c r="BE1215" i="1" s="1"/>
  <c r="AX1215" i="1"/>
  <c r="BD1215" i="1" s="1"/>
  <c r="AX1214" i="1"/>
  <c r="BD1214" i="1" s="1"/>
  <c r="AT1214" i="1"/>
  <c r="AQ1214" i="1"/>
  <c r="AN1214" i="1"/>
  <c r="AK1214" i="1"/>
  <c r="AH1214" i="1"/>
  <c r="AY1214" i="1"/>
  <c r="BE1214" i="1" s="1"/>
  <c r="AD1214" i="1"/>
  <c r="AV1214" i="1" s="1"/>
  <c r="AX1213" i="1"/>
  <c r="BD1213" i="1" s="1"/>
  <c r="AT1213" i="1"/>
  <c r="AQ1213" i="1"/>
  <c r="AN1213" i="1"/>
  <c r="AK1213" i="1"/>
  <c r="AH1213" i="1"/>
  <c r="AY1213" i="1"/>
  <c r="BE1213" i="1" s="1"/>
  <c r="AD1213" i="1"/>
  <c r="AV1213" i="1" s="1"/>
  <c r="AT1212" i="1"/>
  <c r="AQ1212" i="1"/>
  <c r="AN1212" i="1"/>
  <c r="AK1212" i="1"/>
  <c r="AH1212" i="1"/>
  <c r="AY1212" i="1"/>
  <c r="BE1212" i="1" s="1"/>
  <c r="AT1211" i="1"/>
  <c r="AQ1211" i="1"/>
  <c r="AN1211" i="1"/>
  <c r="AK1211" i="1"/>
  <c r="AH1211" i="1"/>
  <c r="AX1211" i="1"/>
  <c r="BD1211" i="1" s="1"/>
  <c r="AT1210" i="1"/>
  <c r="AQ1210" i="1"/>
  <c r="AN1210" i="1"/>
  <c r="AK1210" i="1"/>
  <c r="AH1210" i="1"/>
  <c r="AY1210" i="1"/>
  <c r="BE1210" i="1" s="1"/>
  <c r="AX1210" i="1"/>
  <c r="BD1210" i="1" s="1"/>
  <c r="AT1209" i="1"/>
  <c r="AQ1209" i="1"/>
  <c r="AN1209" i="1"/>
  <c r="AK1209" i="1"/>
  <c r="AH1209" i="1"/>
  <c r="AX1209" i="1"/>
  <c r="BD1209" i="1" s="1"/>
  <c r="AD1209" i="1"/>
  <c r="AV1209" i="1" s="1"/>
  <c r="AY1209" i="1"/>
  <c r="BE1209" i="1" s="1"/>
  <c r="AT1208" i="1"/>
  <c r="AQ1208" i="1"/>
  <c r="AN1208" i="1"/>
  <c r="AK1208" i="1"/>
  <c r="AH1208" i="1"/>
  <c r="AY1208" i="1"/>
  <c r="BE1208" i="1" s="1"/>
  <c r="AX1208" i="1"/>
  <c r="BD1208" i="1" s="1"/>
  <c r="AD1208" i="1"/>
  <c r="AV1208" i="1" s="1"/>
  <c r="AT1207" i="1"/>
  <c r="AQ1207" i="1"/>
  <c r="AN1207" i="1"/>
  <c r="AK1207" i="1"/>
  <c r="AH1207" i="1"/>
  <c r="AD1207" i="1"/>
  <c r="AV1207" i="1" s="1"/>
  <c r="AY1207" i="1"/>
  <c r="BE1207" i="1" s="1"/>
  <c r="AT1206" i="1"/>
  <c r="AQ1206" i="1"/>
  <c r="AN1206" i="1"/>
  <c r="AK1206" i="1"/>
  <c r="AH1206" i="1"/>
  <c r="AY1206" i="1"/>
  <c r="BE1206" i="1" s="1"/>
  <c r="AD1206" i="1"/>
  <c r="AV1206" i="1" s="1"/>
  <c r="AT1205" i="1"/>
  <c r="AQ1205" i="1"/>
  <c r="AN1205" i="1"/>
  <c r="AK1205" i="1"/>
  <c r="AH1205" i="1"/>
  <c r="AT1204" i="1"/>
  <c r="AQ1204" i="1"/>
  <c r="AN1204" i="1"/>
  <c r="AK1204" i="1"/>
  <c r="AH1204" i="1"/>
  <c r="AY1204" i="1"/>
  <c r="BE1204" i="1" s="1"/>
  <c r="AT1203" i="1"/>
  <c r="AQ1203" i="1"/>
  <c r="AN1203" i="1"/>
  <c r="AK1203" i="1"/>
  <c r="AH1203" i="1"/>
  <c r="AY1203" i="1"/>
  <c r="BE1203" i="1" s="1"/>
  <c r="AX1203" i="1"/>
  <c r="BD1203" i="1" s="1"/>
  <c r="AX1202" i="1"/>
  <c r="BD1202" i="1" s="1"/>
  <c r="AT1202" i="1"/>
  <c r="AQ1202" i="1"/>
  <c r="AN1202" i="1"/>
  <c r="AK1202" i="1"/>
  <c r="AH1202" i="1"/>
  <c r="AY1202" i="1"/>
  <c r="BE1202" i="1" s="1"/>
  <c r="AD1202" i="1"/>
  <c r="AV1202" i="1" s="1"/>
  <c r="AX1201" i="1"/>
  <c r="BD1201" i="1" s="1"/>
  <c r="AT1201" i="1"/>
  <c r="AQ1201" i="1"/>
  <c r="AN1201" i="1"/>
  <c r="AK1201" i="1"/>
  <c r="AH1201" i="1"/>
  <c r="AY1201" i="1"/>
  <c r="BE1201" i="1" s="1"/>
  <c r="AD1201" i="1"/>
  <c r="AV1201" i="1" s="1"/>
  <c r="AT1200" i="1"/>
  <c r="AQ1200" i="1"/>
  <c r="AN1200" i="1"/>
  <c r="AK1200" i="1"/>
  <c r="AH1200" i="1"/>
  <c r="AY1200" i="1"/>
  <c r="BE1200" i="1" s="1"/>
  <c r="AS1199" i="1"/>
  <c r="AR1199" i="1"/>
  <c r="AP1199" i="1"/>
  <c r="AO1199" i="1"/>
  <c r="AM1199" i="1"/>
  <c r="AL1199" i="1"/>
  <c r="AJ1199" i="1"/>
  <c r="AI1199" i="1"/>
  <c r="AG1199" i="1"/>
  <c r="AG1198" i="1" s="1"/>
  <c r="AF1199" i="1"/>
  <c r="AB1199" i="1"/>
  <c r="AA1199" i="1"/>
  <c r="Z1199" i="1"/>
  <c r="Y1199" i="1"/>
  <c r="X1199" i="1"/>
  <c r="W1199" i="1"/>
  <c r="V1199" i="1"/>
  <c r="U1199" i="1"/>
  <c r="AT1197" i="1"/>
  <c r="AQ1197" i="1"/>
  <c r="AN1197" i="1"/>
  <c r="AK1197" i="1"/>
  <c r="AH1197" i="1"/>
  <c r="AC1197" i="1"/>
  <c r="AT1196" i="1"/>
  <c r="AQ1196" i="1"/>
  <c r="AN1196" i="1"/>
  <c r="AK1196" i="1"/>
  <c r="AH1196" i="1"/>
  <c r="AX1196" i="1"/>
  <c r="BD1196" i="1" s="1"/>
  <c r="AS1195" i="1"/>
  <c r="AR1195" i="1"/>
  <c r="AP1195" i="1"/>
  <c r="AO1195" i="1"/>
  <c r="AM1195" i="1"/>
  <c r="AL1195" i="1"/>
  <c r="AJ1195" i="1"/>
  <c r="AI1195" i="1"/>
  <c r="AG1195" i="1"/>
  <c r="AF1195" i="1"/>
  <c r="AB1195" i="1"/>
  <c r="AA1195" i="1"/>
  <c r="Z1195" i="1"/>
  <c r="Y1195" i="1"/>
  <c r="X1195" i="1"/>
  <c r="W1195" i="1"/>
  <c r="V1195" i="1"/>
  <c r="U1195" i="1"/>
  <c r="AT1194" i="1"/>
  <c r="AQ1194" i="1"/>
  <c r="AN1194" i="1"/>
  <c r="AK1194" i="1"/>
  <c r="AH1194" i="1"/>
  <c r="AY1194" i="1"/>
  <c r="BE1194" i="1" s="1"/>
  <c r="AT1193" i="1"/>
  <c r="AQ1193" i="1"/>
  <c r="AN1193" i="1"/>
  <c r="AK1193" i="1"/>
  <c r="AH1193" i="1"/>
  <c r="AX1193" i="1"/>
  <c r="BD1193" i="1" s="1"/>
  <c r="AT1192" i="1"/>
  <c r="AQ1192" i="1"/>
  <c r="AN1192" i="1"/>
  <c r="AK1192" i="1"/>
  <c r="AH1192" i="1"/>
  <c r="AY1192" i="1"/>
  <c r="BE1192" i="1" s="1"/>
  <c r="AX1192" i="1"/>
  <c r="BD1192" i="1" s="1"/>
  <c r="AD1192" i="1"/>
  <c r="AV1192" i="1" s="1"/>
  <c r="AT1191" i="1"/>
  <c r="AQ1191" i="1"/>
  <c r="AN1191" i="1"/>
  <c r="AK1191" i="1"/>
  <c r="AH1191" i="1"/>
  <c r="AY1191" i="1"/>
  <c r="BE1191" i="1" s="1"/>
  <c r="AT1190" i="1"/>
  <c r="AQ1190" i="1"/>
  <c r="AN1190" i="1"/>
  <c r="AK1190" i="1"/>
  <c r="AH1190" i="1"/>
  <c r="AX1190" i="1"/>
  <c r="BD1190" i="1" s="1"/>
  <c r="AT1189" i="1"/>
  <c r="AQ1189" i="1"/>
  <c r="AN1189" i="1"/>
  <c r="AK1189" i="1"/>
  <c r="AH1189" i="1"/>
  <c r="AY1189" i="1"/>
  <c r="BE1189" i="1" s="1"/>
  <c r="AX1189" i="1"/>
  <c r="BD1189" i="1" s="1"/>
  <c r="AD1189" i="1"/>
  <c r="AS1188" i="1"/>
  <c r="AR1188" i="1"/>
  <c r="AP1188" i="1"/>
  <c r="AO1188" i="1"/>
  <c r="AM1188" i="1"/>
  <c r="AL1188" i="1"/>
  <c r="AJ1188" i="1"/>
  <c r="AI1188" i="1"/>
  <c r="AG1188" i="1"/>
  <c r="AF1188" i="1"/>
  <c r="AB1188" i="1"/>
  <c r="AA1188" i="1"/>
  <c r="Z1188" i="1"/>
  <c r="Y1188" i="1"/>
  <c r="X1188" i="1"/>
  <c r="W1188" i="1"/>
  <c r="V1188" i="1"/>
  <c r="U1188" i="1"/>
  <c r="AY1187" i="1"/>
  <c r="BE1187" i="1" s="1"/>
  <c r="AT1187" i="1"/>
  <c r="AQ1187" i="1"/>
  <c r="AN1187" i="1"/>
  <c r="AK1187" i="1"/>
  <c r="AH1187" i="1"/>
  <c r="AD1187" i="1"/>
  <c r="AC1187" i="1"/>
  <c r="AU1187" i="1" s="1"/>
  <c r="AX1187" i="1"/>
  <c r="BD1187" i="1" s="1"/>
  <c r="AX1185" i="1"/>
  <c r="BD1185" i="1" s="1"/>
  <c r="AT1185" i="1"/>
  <c r="AQ1185" i="1"/>
  <c r="AN1185" i="1"/>
  <c r="AK1185" i="1"/>
  <c r="AH1185" i="1"/>
  <c r="AC1185" i="1"/>
  <c r="AU1185" i="1" s="1"/>
  <c r="AY1185" i="1"/>
  <c r="BE1185" i="1" s="1"/>
  <c r="AD1185" i="1"/>
  <c r="AV1185" i="1" s="1"/>
  <c r="AY1184" i="1"/>
  <c r="BE1184" i="1" s="1"/>
  <c r="AX1184" i="1"/>
  <c r="BD1184" i="1" s="1"/>
  <c r="AT1184" i="1"/>
  <c r="AQ1184" i="1"/>
  <c r="AN1184" i="1"/>
  <c r="AK1184" i="1"/>
  <c r="AH1184" i="1"/>
  <c r="AD1184" i="1"/>
  <c r="AV1184" i="1" s="1"/>
  <c r="AC1184" i="1"/>
  <c r="AU1184" i="1" s="1"/>
  <c r="AY1183" i="1"/>
  <c r="BE1183" i="1" s="1"/>
  <c r="AX1183" i="1"/>
  <c r="BD1183" i="1" s="1"/>
  <c r="AT1183" i="1"/>
  <c r="AQ1183" i="1"/>
  <c r="AN1183" i="1"/>
  <c r="AK1183" i="1"/>
  <c r="AH1183" i="1"/>
  <c r="AD1183" i="1"/>
  <c r="AV1183" i="1" s="1"/>
  <c r="AX1182" i="1"/>
  <c r="BD1182" i="1" s="1"/>
  <c r="AT1182" i="1"/>
  <c r="AQ1182" i="1"/>
  <c r="AN1182" i="1"/>
  <c r="AK1182" i="1"/>
  <c r="AH1182" i="1"/>
  <c r="AC1182" i="1"/>
  <c r="AU1182" i="1" s="1"/>
  <c r="AY1182" i="1"/>
  <c r="BE1182" i="1" s="1"/>
  <c r="AD1182" i="1"/>
  <c r="AV1182" i="1" s="1"/>
  <c r="AY1181" i="1"/>
  <c r="BE1181" i="1" s="1"/>
  <c r="AX1181" i="1"/>
  <c r="BD1181" i="1" s="1"/>
  <c r="AT1181" i="1"/>
  <c r="AQ1181" i="1"/>
  <c r="AN1181" i="1"/>
  <c r="AK1181" i="1"/>
  <c r="AH1181" i="1"/>
  <c r="AD1181" i="1"/>
  <c r="AV1181" i="1" s="1"/>
  <c r="AC1181" i="1"/>
  <c r="AY1180" i="1"/>
  <c r="BE1180" i="1" s="1"/>
  <c r="AX1180" i="1"/>
  <c r="BD1180" i="1" s="1"/>
  <c r="AT1180" i="1"/>
  <c r="AQ1180" i="1"/>
  <c r="AN1180" i="1"/>
  <c r="AK1180" i="1"/>
  <c r="AH1180" i="1"/>
  <c r="AD1180" i="1"/>
  <c r="AV1180" i="1" s="1"/>
  <c r="AX1179" i="1"/>
  <c r="BD1179" i="1" s="1"/>
  <c r="AT1179" i="1"/>
  <c r="AQ1179" i="1"/>
  <c r="AN1179" i="1"/>
  <c r="AK1179" i="1"/>
  <c r="AH1179" i="1"/>
  <c r="AC1179" i="1"/>
  <c r="AU1179" i="1" s="1"/>
  <c r="AY1179" i="1"/>
  <c r="BE1179" i="1" s="1"/>
  <c r="AD1179" i="1"/>
  <c r="AV1179" i="1" s="1"/>
  <c r="AY1178" i="1"/>
  <c r="BE1178" i="1" s="1"/>
  <c r="AX1178" i="1"/>
  <c r="BD1178" i="1" s="1"/>
  <c r="AT1178" i="1"/>
  <c r="AQ1178" i="1"/>
  <c r="AN1178" i="1"/>
  <c r="AK1178" i="1"/>
  <c r="AH1178" i="1"/>
  <c r="AD1178" i="1"/>
  <c r="AV1178" i="1" s="1"/>
  <c r="AC1178" i="1"/>
  <c r="AU1178" i="1" s="1"/>
  <c r="AY1177" i="1"/>
  <c r="BE1177" i="1" s="1"/>
  <c r="AX1177" i="1"/>
  <c r="BD1177" i="1" s="1"/>
  <c r="AT1177" i="1"/>
  <c r="AQ1177" i="1"/>
  <c r="AN1177" i="1"/>
  <c r="AK1177" i="1"/>
  <c r="AH1177" i="1"/>
  <c r="AD1177" i="1"/>
  <c r="AV1177" i="1" s="1"/>
  <c r="AX1176" i="1"/>
  <c r="BD1176" i="1" s="1"/>
  <c r="AT1176" i="1"/>
  <c r="AQ1176" i="1"/>
  <c r="AN1176" i="1"/>
  <c r="AK1176" i="1"/>
  <c r="AH1176" i="1"/>
  <c r="AC1176" i="1"/>
  <c r="AU1176" i="1" s="1"/>
  <c r="AY1176" i="1"/>
  <c r="BE1176" i="1" s="1"/>
  <c r="AD1176" i="1"/>
  <c r="AV1176" i="1" s="1"/>
  <c r="AY1175" i="1"/>
  <c r="BE1175" i="1" s="1"/>
  <c r="AX1175" i="1"/>
  <c r="BD1175" i="1" s="1"/>
  <c r="AT1175" i="1"/>
  <c r="AQ1175" i="1"/>
  <c r="AN1175" i="1"/>
  <c r="AK1175" i="1"/>
  <c r="AH1175" i="1"/>
  <c r="AD1175" i="1"/>
  <c r="AV1175" i="1" s="1"/>
  <c r="AC1175" i="1"/>
  <c r="AU1175" i="1" s="1"/>
  <c r="AY1174" i="1"/>
  <c r="BE1174" i="1" s="1"/>
  <c r="AX1174" i="1"/>
  <c r="BD1174" i="1" s="1"/>
  <c r="AT1174" i="1"/>
  <c r="AQ1174" i="1"/>
  <c r="AN1174" i="1"/>
  <c r="AK1174" i="1"/>
  <c r="AH1174" i="1"/>
  <c r="AD1174" i="1"/>
  <c r="AV1174" i="1" s="1"/>
  <c r="AT1173" i="1"/>
  <c r="AQ1173" i="1"/>
  <c r="AN1173" i="1"/>
  <c r="AK1173" i="1"/>
  <c r="AH1173" i="1"/>
  <c r="AD1173" i="1"/>
  <c r="AV1173" i="1" s="1"/>
  <c r="AC1173" i="1"/>
  <c r="AU1173" i="1" s="1"/>
  <c r="AY1173" i="1"/>
  <c r="BE1173" i="1" s="1"/>
  <c r="AX1173" i="1"/>
  <c r="BD1173" i="1" s="1"/>
  <c r="AT1172" i="1"/>
  <c r="AQ1172" i="1"/>
  <c r="AN1172" i="1"/>
  <c r="AK1172" i="1"/>
  <c r="AH1172" i="1"/>
  <c r="AY1172" i="1"/>
  <c r="BE1172" i="1" s="1"/>
  <c r="AX1172" i="1"/>
  <c r="BD1172" i="1" s="1"/>
  <c r="AD1172" i="1"/>
  <c r="AV1172" i="1" s="1"/>
  <c r="AC1172" i="1"/>
  <c r="AT1171" i="1"/>
  <c r="AQ1171" i="1"/>
  <c r="AN1171" i="1"/>
  <c r="AK1171" i="1"/>
  <c r="AH1171" i="1"/>
  <c r="AD1171" i="1"/>
  <c r="AV1171" i="1" s="1"/>
  <c r="AC1171" i="1"/>
  <c r="AY1171" i="1"/>
  <c r="BE1171" i="1" s="1"/>
  <c r="AX1171" i="1"/>
  <c r="BD1171" i="1" s="1"/>
  <c r="AT1170" i="1"/>
  <c r="AQ1170" i="1"/>
  <c r="AN1170" i="1"/>
  <c r="AK1170" i="1"/>
  <c r="AH1170" i="1"/>
  <c r="AD1170" i="1"/>
  <c r="AV1170" i="1" s="1"/>
  <c r="AY1170" i="1"/>
  <c r="BE1170" i="1" s="1"/>
  <c r="AX1170" i="1"/>
  <c r="BD1170" i="1" s="1"/>
  <c r="AT1169" i="1"/>
  <c r="AQ1169" i="1"/>
  <c r="AN1169" i="1"/>
  <c r="AK1169" i="1"/>
  <c r="AH1169" i="1"/>
  <c r="AD1169" i="1"/>
  <c r="AV1169" i="1" s="1"/>
  <c r="AC1169" i="1"/>
  <c r="AU1169" i="1" s="1"/>
  <c r="AY1169" i="1"/>
  <c r="BE1169" i="1" s="1"/>
  <c r="AX1169" i="1"/>
  <c r="BD1169" i="1" s="1"/>
  <c r="AT1168" i="1"/>
  <c r="AQ1168" i="1"/>
  <c r="AN1168" i="1"/>
  <c r="AK1168" i="1"/>
  <c r="AH1168" i="1"/>
  <c r="AY1168" i="1"/>
  <c r="BE1168" i="1" s="1"/>
  <c r="AX1168" i="1"/>
  <c r="BD1168" i="1" s="1"/>
  <c r="AD1168" i="1"/>
  <c r="AV1168" i="1" s="1"/>
  <c r="AC1168" i="1"/>
  <c r="AT1167" i="1"/>
  <c r="AQ1167" i="1"/>
  <c r="AN1167" i="1"/>
  <c r="AK1167" i="1"/>
  <c r="AH1167" i="1"/>
  <c r="AD1167" i="1"/>
  <c r="AV1167" i="1" s="1"/>
  <c r="AC1167" i="1"/>
  <c r="AY1167" i="1"/>
  <c r="BE1167" i="1" s="1"/>
  <c r="AX1167" i="1"/>
  <c r="BD1167" i="1" s="1"/>
  <c r="AT1166" i="1"/>
  <c r="AQ1166" i="1"/>
  <c r="AN1166" i="1"/>
  <c r="AK1166" i="1"/>
  <c r="AH1166" i="1"/>
  <c r="AD1166" i="1"/>
  <c r="AV1166" i="1" s="1"/>
  <c r="AY1166" i="1"/>
  <c r="BE1166" i="1" s="1"/>
  <c r="AX1166" i="1"/>
  <c r="BD1166" i="1" s="1"/>
  <c r="AT1165" i="1"/>
  <c r="AQ1165" i="1"/>
  <c r="AN1165" i="1"/>
  <c r="AK1165" i="1"/>
  <c r="AH1165" i="1"/>
  <c r="AD1165" i="1"/>
  <c r="AV1165" i="1" s="1"/>
  <c r="AC1165" i="1"/>
  <c r="AU1165" i="1" s="1"/>
  <c r="AY1165" i="1"/>
  <c r="BE1165" i="1" s="1"/>
  <c r="AX1165" i="1"/>
  <c r="BD1165" i="1" s="1"/>
  <c r="AT1164" i="1"/>
  <c r="AQ1164" i="1"/>
  <c r="AN1164" i="1"/>
  <c r="AK1164" i="1"/>
  <c r="AH1164" i="1"/>
  <c r="AY1164" i="1"/>
  <c r="BE1164" i="1" s="1"/>
  <c r="AX1164" i="1"/>
  <c r="BD1164" i="1" s="1"/>
  <c r="AD1164" i="1"/>
  <c r="AV1164" i="1" s="1"/>
  <c r="AC1164" i="1"/>
  <c r="AT1163" i="1"/>
  <c r="AQ1163" i="1"/>
  <c r="AN1163" i="1"/>
  <c r="AK1163" i="1"/>
  <c r="AH1163" i="1"/>
  <c r="AD1163" i="1"/>
  <c r="AV1163" i="1" s="1"/>
  <c r="AC1163" i="1"/>
  <c r="AY1163" i="1"/>
  <c r="BE1163" i="1" s="1"/>
  <c r="AX1163" i="1"/>
  <c r="BD1163" i="1" s="1"/>
  <c r="AT1162" i="1"/>
  <c r="AQ1162" i="1"/>
  <c r="AN1162" i="1"/>
  <c r="AK1162" i="1"/>
  <c r="AH1162" i="1"/>
  <c r="AD1162" i="1"/>
  <c r="AV1162" i="1" s="1"/>
  <c r="AY1162" i="1"/>
  <c r="BE1162" i="1" s="1"/>
  <c r="AX1162" i="1"/>
  <c r="BD1162" i="1" s="1"/>
  <c r="AT1161" i="1"/>
  <c r="AQ1161" i="1"/>
  <c r="AN1161" i="1"/>
  <c r="AK1161" i="1"/>
  <c r="AH1161" i="1"/>
  <c r="AD1161" i="1"/>
  <c r="AV1161" i="1" s="1"/>
  <c r="AC1161" i="1"/>
  <c r="AU1161" i="1" s="1"/>
  <c r="AY1161" i="1"/>
  <c r="BE1161" i="1" s="1"/>
  <c r="AX1161" i="1"/>
  <c r="BD1161" i="1" s="1"/>
  <c r="AT1160" i="1"/>
  <c r="AQ1160" i="1"/>
  <c r="AN1160" i="1"/>
  <c r="AK1160" i="1"/>
  <c r="AH1160" i="1"/>
  <c r="AY1160" i="1"/>
  <c r="BE1160" i="1" s="1"/>
  <c r="AX1160" i="1"/>
  <c r="BD1160" i="1" s="1"/>
  <c r="AD1160" i="1"/>
  <c r="AV1160" i="1" s="1"/>
  <c r="AC1160" i="1"/>
  <c r="AT1159" i="1"/>
  <c r="AQ1159" i="1"/>
  <c r="AN1159" i="1"/>
  <c r="AK1159" i="1"/>
  <c r="AH1159" i="1"/>
  <c r="AD1159" i="1"/>
  <c r="AV1159" i="1" s="1"/>
  <c r="AC1159" i="1"/>
  <c r="AY1159" i="1"/>
  <c r="BE1159" i="1" s="1"/>
  <c r="AX1159" i="1"/>
  <c r="BD1159" i="1" s="1"/>
  <c r="AT1158" i="1"/>
  <c r="AQ1158" i="1"/>
  <c r="AN1158" i="1"/>
  <c r="AK1158" i="1"/>
  <c r="AH1158" i="1"/>
  <c r="AD1158" i="1"/>
  <c r="AV1158" i="1" s="1"/>
  <c r="AY1158" i="1"/>
  <c r="BE1158" i="1" s="1"/>
  <c r="AX1158" i="1"/>
  <c r="BD1158" i="1" s="1"/>
  <c r="AT1157" i="1"/>
  <c r="AQ1157" i="1"/>
  <c r="AN1157" i="1"/>
  <c r="AK1157" i="1"/>
  <c r="AH1157" i="1"/>
  <c r="AD1157" i="1"/>
  <c r="AV1157" i="1" s="1"/>
  <c r="AC1157" i="1"/>
  <c r="AU1157" i="1" s="1"/>
  <c r="AY1157" i="1"/>
  <c r="BE1157" i="1" s="1"/>
  <c r="AX1157" i="1"/>
  <c r="BD1157" i="1" s="1"/>
  <c r="AT1156" i="1"/>
  <c r="AQ1156" i="1"/>
  <c r="AN1156" i="1"/>
  <c r="AK1156" i="1"/>
  <c r="AH1156" i="1"/>
  <c r="AY1156" i="1"/>
  <c r="BE1156" i="1" s="1"/>
  <c r="AX1156" i="1"/>
  <c r="BD1156" i="1" s="1"/>
  <c r="AD1156" i="1"/>
  <c r="AV1156" i="1" s="1"/>
  <c r="AC1156" i="1"/>
  <c r="AT1155" i="1"/>
  <c r="AQ1155" i="1"/>
  <c r="AN1155" i="1"/>
  <c r="AK1155" i="1"/>
  <c r="AH1155" i="1"/>
  <c r="AD1155" i="1"/>
  <c r="AV1155" i="1" s="1"/>
  <c r="AC1155" i="1"/>
  <c r="AY1155" i="1"/>
  <c r="BE1155" i="1" s="1"/>
  <c r="AX1155" i="1"/>
  <c r="BD1155" i="1" s="1"/>
  <c r="AT1154" i="1"/>
  <c r="AQ1154" i="1"/>
  <c r="AN1154" i="1"/>
  <c r="AK1154" i="1"/>
  <c r="AH1154" i="1"/>
  <c r="AD1154" i="1"/>
  <c r="AV1154" i="1" s="1"/>
  <c r="AY1154" i="1"/>
  <c r="BE1154" i="1" s="1"/>
  <c r="AX1154" i="1"/>
  <c r="BD1154" i="1" s="1"/>
  <c r="AT1153" i="1"/>
  <c r="AQ1153" i="1"/>
  <c r="AN1153" i="1"/>
  <c r="AK1153" i="1"/>
  <c r="AH1153" i="1"/>
  <c r="AD1153" i="1"/>
  <c r="AV1153" i="1" s="1"/>
  <c r="AC1153" i="1"/>
  <c r="AU1153" i="1" s="1"/>
  <c r="AY1153" i="1"/>
  <c r="BE1153" i="1" s="1"/>
  <c r="AX1153" i="1"/>
  <c r="BD1153" i="1" s="1"/>
  <c r="AT1152" i="1"/>
  <c r="AQ1152" i="1"/>
  <c r="AN1152" i="1"/>
  <c r="AK1152" i="1"/>
  <c r="AH1152" i="1"/>
  <c r="AY1152" i="1"/>
  <c r="BE1152" i="1" s="1"/>
  <c r="AX1152" i="1"/>
  <c r="BD1152" i="1" s="1"/>
  <c r="AD1152" i="1"/>
  <c r="AV1152" i="1" s="1"/>
  <c r="AC1152" i="1"/>
  <c r="AT1151" i="1"/>
  <c r="AQ1151" i="1"/>
  <c r="AN1151" i="1"/>
  <c r="AK1151" i="1"/>
  <c r="AH1151" i="1"/>
  <c r="AD1151" i="1"/>
  <c r="AV1151" i="1" s="1"/>
  <c r="AC1151" i="1"/>
  <c r="AY1151" i="1"/>
  <c r="BE1151" i="1" s="1"/>
  <c r="AX1151" i="1"/>
  <c r="BD1151" i="1" s="1"/>
  <c r="AT1150" i="1"/>
  <c r="AQ1150" i="1"/>
  <c r="AN1150" i="1"/>
  <c r="AK1150" i="1"/>
  <c r="AH1150" i="1"/>
  <c r="AD1150" i="1"/>
  <c r="AV1150" i="1" s="1"/>
  <c r="AY1150" i="1"/>
  <c r="BE1150" i="1" s="1"/>
  <c r="AX1150" i="1"/>
  <c r="BD1150" i="1" s="1"/>
  <c r="AT1149" i="1"/>
  <c r="AQ1149" i="1"/>
  <c r="AN1149" i="1"/>
  <c r="AK1149" i="1"/>
  <c r="AH1149" i="1"/>
  <c r="AD1149" i="1"/>
  <c r="AV1149" i="1" s="1"/>
  <c r="AC1149" i="1"/>
  <c r="AU1149" i="1" s="1"/>
  <c r="AY1149" i="1"/>
  <c r="BE1149" i="1" s="1"/>
  <c r="AX1149" i="1"/>
  <c r="BD1149" i="1" s="1"/>
  <c r="AT1148" i="1"/>
  <c r="AQ1148" i="1"/>
  <c r="AN1148" i="1"/>
  <c r="AK1148" i="1"/>
  <c r="AH1148" i="1"/>
  <c r="AY1148" i="1"/>
  <c r="BE1148" i="1" s="1"/>
  <c r="AX1148" i="1"/>
  <c r="BD1148" i="1" s="1"/>
  <c r="AD1148" i="1"/>
  <c r="AV1148" i="1" s="1"/>
  <c r="AC1148" i="1"/>
  <c r="AT1147" i="1"/>
  <c r="AQ1147" i="1"/>
  <c r="AN1147" i="1"/>
  <c r="AK1147" i="1"/>
  <c r="AH1147" i="1"/>
  <c r="AD1147" i="1"/>
  <c r="AV1147" i="1" s="1"/>
  <c r="AC1147" i="1"/>
  <c r="AY1147" i="1"/>
  <c r="BE1147" i="1" s="1"/>
  <c r="AX1147" i="1"/>
  <c r="BD1147" i="1" s="1"/>
  <c r="AT1146" i="1"/>
  <c r="AQ1146" i="1"/>
  <c r="AN1146" i="1"/>
  <c r="AK1146" i="1"/>
  <c r="AH1146" i="1"/>
  <c r="AD1146" i="1"/>
  <c r="AV1146" i="1" s="1"/>
  <c r="AY1146" i="1"/>
  <c r="BE1146" i="1" s="1"/>
  <c r="AX1146" i="1"/>
  <c r="BD1146" i="1" s="1"/>
  <c r="AT1145" i="1"/>
  <c r="AQ1145" i="1"/>
  <c r="AN1145" i="1"/>
  <c r="AK1145" i="1"/>
  <c r="AH1145" i="1"/>
  <c r="AD1145" i="1"/>
  <c r="AV1145" i="1" s="1"/>
  <c r="AC1145" i="1"/>
  <c r="AU1145" i="1" s="1"/>
  <c r="AY1145" i="1"/>
  <c r="BE1145" i="1" s="1"/>
  <c r="AX1145" i="1"/>
  <c r="BD1145" i="1" s="1"/>
  <c r="AT1144" i="1"/>
  <c r="AQ1144" i="1"/>
  <c r="AN1144" i="1"/>
  <c r="AK1144" i="1"/>
  <c r="AH1144" i="1"/>
  <c r="AY1144" i="1"/>
  <c r="BE1144" i="1" s="1"/>
  <c r="AX1144" i="1"/>
  <c r="BD1144" i="1" s="1"/>
  <c r="AD1144" i="1"/>
  <c r="AV1144" i="1" s="1"/>
  <c r="AC1144" i="1"/>
  <c r="AT1143" i="1"/>
  <c r="AQ1143" i="1"/>
  <c r="AN1143" i="1"/>
  <c r="AK1143" i="1"/>
  <c r="AH1143" i="1"/>
  <c r="AD1143" i="1"/>
  <c r="AV1143" i="1" s="1"/>
  <c r="AC1143" i="1"/>
  <c r="AY1143" i="1"/>
  <c r="BE1143" i="1" s="1"/>
  <c r="AX1143" i="1"/>
  <c r="BD1143" i="1" s="1"/>
  <c r="AT1142" i="1"/>
  <c r="AQ1142" i="1"/>
  <c r="AN1142" i="1"/>
  <c r="AK1142" i="1"/>
  <c r="AH1142" i="1"/>
  <c r="AD1142" i="1"/>
  <c r="AV1142" i="1" s="1"/>
  <c r="AY1142" i="1"/>
  <c r="BE1142" i="1" s="1"/>
  <c r="AX1142" i="1"/>
  <c r="BD1142" i="1" s="1"/>
  <c r="AT1141" i="1"/>
  <c r="AQ1141" i="1"/>
  <c r="AN1141" i="1"/>
  <c r="AK1141" i="1"/>
  <c r="AH1141" i="1"/>
  <c r="AD1141" i="1"/>
  <c r="AV1141" i="1" s="1"/>
  <c r="AC1141" i="1"/>
  <c r="AU1141" i="1" s="1"/>
  <c r="AY1141" i="1"/>
  <c r="BE1141" i="1" s="1"/>
  <c r="AX1141" i="1"/>
  <c r="BD1141" i="1" s="1"/>
  <c r="AT1140" i="1"/>
  <c r="AQ1140" i="1"/>
  <c r="AN1140" i="1"/>
  <c r="AK1140" i="1"/>
  <c r="AH1140" i="1"/>
  <c r="AY1140" i="1"/>
  <c r="BE1140" i="1" s="1"/>
  <c r="AX1140" i="1"/>
  <c r="BD1140" i="1" s="1"/>
  <c r="AD1140" i="1"/>
  <c r="AV1140" i="1" s="1"/>
  <c r="AC1140" i="1"/>
  <c r="AT1139" i="1"/>
  <c r="AQ1139" i="1"/>
  <c r="AN1139" i="1"/>
  <c r="AK1139" i="1"/>
  <c r="AH1139" i="1"/>
  <c r="AD1139" i="1"/>
  <c r="AV1139" i="1" s="1"/>
  <c r="AC1139" i="1"/>
  <c r="AY1139" i="1"/>
  <c r="BE1139" i="1" s="1"/>
  <c r="AX1139" i="1"/>
  <c r="BD1139" i="1" s="1"/>
  <c r="AT1138" i="1"/>
  <c r="AQ1138" i="1"/>
  <c r="AN1138" i="1"/>
  <c r="AK1138" i="1"/>
  <c r="AH1138" i="1"/>
  <c r="AD1138" i="1"/>
  <c r="AV1138" i="1" s="1"/>
  <c r="AY1138" i="1"/>
  <c r="BE1138" i="1" s="1"/>
  <c r="AX1138" i="1"/>
  <c r="BD1138" i="1" s="1"/>
  <c r="AT1137" i="1"/>
  <c r="AQ1137" i="1"/>
  <c r="AN1137" i="1"/>
  <c r="AK1137" i="1"/>
  <c r="AH1137" i="1"/>
  <c r="AD1137" i="1"/>
  <c r="AV1137" i="1" s="1"/>
  <c r="AC1137" i="1"/>
  <c r="AU1137" i="1" s="1"/>
  <c r="AY1137" i="1"/>
  <c r="BE1137" i="1" s="1"/>
  <c r="AX1137" i="1"/>
  <c r="BD1137" i="1" s="1"/>
  <c r="AT1136" i="1"/>
  <c r="AQ1136" i="1"/>
  <c r="AN1136" i="1"/>
  <c r="AK1136" i="1"/>
  <c r="AH1136" i="1"/>
  <c r="AY1136" i="1"/>
  <c r="BE1136" i="1" s="1"/>
  <c r="AX1136" i="1"/>
  <c r="BD1136" i="1" s="1"/>
  <c r="AD1136" i="1"/>
  <c r="AV1136" i="1" s="1"/>
  <c r="AC1136" i="1"/>
  <c r="AT1135" i="1"/>
  <c r="AQ1135" i="1"/>
  <c r="AN1135" i="1"/>
  <c r="AK1135" i="1"/>
  <c r="AH1135" i="1"/>
  <c r="AD1135" i="1"/>
  <c r="AV1135" i="1" s="1"/>
  <c r="AC1135" i="1"/>
  <c r="AY1135" i="1"/>
  <c r="BE1135" i="1" s="1"/>
  <c r="AX1135" i="1"/>
  <c r="BD1135" i="1" s="1"/>
  <c r="AT1134" i="1"/>
  <c r="AQ1134" i="1"/>
  <c r="AN1134" i="1"/>
  <c r="AK1134" i="1"/>
  <c r="AH1134" i="1"/>
  <c r="AD1134" i="1"/>
  <c r="AV1134" i="1" s="1"/>
  <c r="AY1134" i="1"/>
  <c r="BE1134" i="1" s="1"/>
  <c r="AX1134" i="1"/>
  <c r="BD1134" i="1" s="1"/>
  <c r="AT1133" i="1"/>
  <c r="AQ1133" i="1"/>
  <c r="AN1133" i="1"/>
  <c r="AK1133" i="1"/>
  <c r="AH1133" i="1"/>
  <c r="AD1133" i="1"/>
  <c r="AV1133" i="1" s="1"/>
  <c r="AC1133" i="1"/>
  <c r="AY1133" i="1"/>
  <c r="BE1133" i="1" s="1"/>
  <c r="AX1133" i="1"/>
  <c r="BD1133" i="1" s="1"/>
  <c r="AT1132" i="1"/>
  <c r="AQ1132" i="1"/>
  <c r="AN1132" i="1"/>
  <c r="AK1132" i="1"/>
  <c r="AH1132" i="1"/>
  <c r="AY1132" i="1"/>
  <c r="BE1132" i="1" s="1"/>
  <c r="AX1132" i="1"/>
  <c r="BD1132" i="1" s="1"/>
  <c r="AD1132" i="1"/>
  <c r="AV1132" i="1" s="1"/>
  <c r="AC1132" i="1"/>
  <c r="AT1131" i="1"/>
  <c r="AQ1131" i="1"/>
  <c r="AN1131" i="1"/>
  <c r="AK1131" i="1"/>
  <c r="AH1131" i="1"/>
  <c r="AD1131" i="1"/>
  <c r="AV1131" i="1" s="1"/>
  <c r="AC1131" i="1"/>
  <c r="AY1131" i="1"/>
  <c r="BE1131" i="1" s="1"/>
  <c r="AX1131" i="1"/>
  <c r="BD1131" i="1" s="1"/>
  <c r="AT1130" i="1"/>
  <c r="AQ1130" i="1"/>
  <c r="AN1130" i="1"/>
  <c r="AK1130" i="1"/>
  <c r="AH1130" i="1"/>
  <c r="AD1130" i="1"/>
  <c r="AV1130" i="1" s="1"/>
  <c r="AY1130" i="1"/>
  <c r="BE1130" i="1" s="1"/>
  <c r="AX1130" i="1"/>
  <c r="BD1130" i="1" s="1"/>
  <c r="AT1129" i="1"/>
  <c r="AQ1129" i="1"/>
  <c r="AN1129" i="1"/>
  <c r="AK1129" i="1"/>
  <c r="AH1129" i="1"/>
  <c r="AD1129" i="1"/>
  <c r="AV1129" i="1" s="1"/>
  <c r="AC1129" i="1"/>
  <c r="AY1129" i="1"/>
  <c r="BE1129" i="1" s="1"/>
  <c r="AX1129" i="1"/>
  <c r="BD1129" i="1" s="1"/>
  <c r="AT1128" i="1"/>
  <c r="AQ1128" i="1"/>
  <c r="AN1128" i="1"/>
  <c r="AK1128" i="1"/>
  <c r="AH1128" i="1"/>
  <c r="AY1128" i="1"/>
  <c r="BE1128" i="1" s="1"/>
  <c r="AX1128" i="1"/>
  <c r="BD1128" i="1" s="1"/>
  <c r="AD1128" i="1"/>
  <c r="AV1128" i="1" s="1"/>
  <c r="AC1128" i="1"/>
  <c r="AT1127" i="1"/>
  <c r="AQ1127" i="1"/>
  <c r="AN1127" i="1"/>
  <c r="AK1127" i="1"/>
  <c r="AH1127" i="1"/>
  <c r="AD1127" i="1"/>
  <c r="AV1127" i="1" s="1"/>
  <c r="AC1127" i="1"/>
  <c r="AY1127" i="1"/>
  <c r="BE1127" i="1" s="1"/>
  <c r="AX1127" i="1"/>
  <c r="BD1127" i="1" s="1"/>
  <c r="AT1126" i="1"/>
  <c r="AQ1126" i="1"/>
  <c r="AN1126" i="1"/>
  <c r="AK1126" i="1"/>
  <c r="AH1126" i="1"/>
  <c r="AD1126" i="1"/>
  <c r="AV1126" i="1" s="1"/>
  <c r="AY1126" i="1"/>
  <c r="BE1126" i="1" s="1"/>
  <c r="AX1126" i="1"/>
  <c r="BD1126" i="1" s="1"/>
  <c r="AX1125" i="1"/>
  <c r="BD1125" i="1" s="1"/>
  <c r="AT1125" i="1"/>
  <c r="AQ1125" i="1"/>
  <c r="AN1125" i="1"/>
  <c r="AK1125" i="1"/>
  <c r="AH1125" i="1"/>
  <c r="AD1125" i="1"/>
  <c r="AV1125" i="1" s="1"/>
  <c r="AC1125" i="1"/>
  <c r="AY1125" i="1"/>
  <c r="BE1125" i="1" s="1"/>
  <c r="AT1124" i="1"/>
  <c r="AQ1124" i="1"/>
  <c r="AN1124" i="1"/>
  <c r="AK1124" i="1"/>
  <c r="AH1124" i="1"/>
  <c r="AY1124" i="1"/>
  <c r="BE1124" i="1" s="1"/>
  <c r="AX1124" i="1"/>
  <c r="BD1124" i="1" s="1"/>
  <c r="AD1124" i="1"/>
  <c r="AV1124" i="1" s="1"/>
  <c r="AC1124" i="1"/>
  <c r="AU1124" i="1" s="1"/>
  <c r="AY1123" i="1"/>
  <c r="BE1123" i="1" s="1"/>
  <c r="AT1123" i="1"/>
  <c r="AQ1123" i="1"/>
  <c r="AN1123" i="1"/>
  <c r="AK1123" i="1"/>
  <c r="AH1123" i="1"/>
  <c r="AD1123" i="1"/>
  <c r="AV1123" i="1" s="1"/>
  <c r="AC1123" i="1"/>
  <c r="AX1123" i="1"/>
  <c r="BD1123" i="1" s="1"/>
  <c r="AT1122" i="1"/>
  <c r="AQ1122" i="1"/>
  <c r="AN1122" i="1"/>
  <c r="AK1122" i="1"/>
  <c r="AH1122" i="1"/>
  <c r="AD1122" i="1"/>
  <c r="AV1122" i="1" s="1"/>
  <c r="AY1122" i="1"/>
  <c r="BE1122" i="1" s="1"/>
  <c r="AX1122" i="1"/>
  <c r="BD1122" i="1" s="1"/>
  <c r="AT1121" i="1"/>
  <c r="AQ1121" i="1"/>
  <c r="AN1121" i="1"/>
  <c r="AK1121" i="1"/>
  <c r="AH1121" i="1"/>
  <c r="AD1121" i="1"/>
  <c r="AV1121" i="1" s="1"/>
  <c r="AC1121" i="1"/>
  <c r="AY1121" i="1"/>
  <c r="BE1121" i="1" s="1"/>
  <c r="AX1121" i="1"/>
  <c r="BD1121" i="1" s="1"/>
  <c r="AT1120" i="1"/>
  <c r="AQ1120" i="1"/>
  <c r="AN1120" i="1"/>
  <c r="AK1120" i="1"/>
  <c r="AH1120" i="1"/>
  <c r="AY1120" i="1"/>
  <c r="BE1120" i="1" s="1"/>
  <c r="AX1120" i="1"/>
  <c r="BD1120" i="1" s="1"/>
  <c r="AD1120" i="1"/>
  <c r="AV1120" i="1" s="1"/>
  <c r="AC1120" i="1"/>
  <c r="AU1120" i="1" s="1"/>
  <c r="AT1119" i="1"/>
  <c r="AQ1119" i="1"/>
  <c r="AN1119" i="1"/>
  <c r="AK1119" i="1"/>
  <c r="AH1119" i="1"/>
  <c r="AD1119" i="1"/>
  <c r="AV1119" i="1" s="1"/>
  <c r="AC1119" i="1"/>
  <c r="AU1119" i="1" s="1"/>
  <c r="AY1119" i="1"/>
  <c r="BE1119" i="1" s="1"/>
  <c r="AX1119" i="1"/>
  <c r="BD1119" i="1" s="1"/>
  <c r="AT1118" i="1"/>
  <c r="AQ1118" i="1"/>
  <c r="AN1118" i="1"/>
  <c r="AK1118" i="1"/>
  <c r="AH1118" i="1"/>
  <c r="AD1118" i="1"/>
  <c r="AV1118" i="1" s="1"/>
  <c r="AY1118" i="1"/>
  <c r="BE1118" i="1" s="1"/>
  <c r="AX1118" i="1"/>
  <c r="BD1118" i="1" s="1"/>
  <c r="AT1117" i="1"/>
  <c r="AQ1117" i="1"/>
  <c r="AN1117" i="1"/>
  <c r="AK1117" i="1"/>
  <c r="AH1117" i="1"/>
  <c r="AD1117" i="1"/>
  <c r="AV1117" i="1" s="1"/>
  <c r="AY1117" i="1"/>
  <c r="BE1117" i="1" s="1"/>
  <c r="AX1117" i="1"/>
  <c r="BD1117" i="1" s="1"/>
  <c r="AT1116" i="1"/>
  <c r="AQ1116" i="1"/>
  <c r="AN1116" i="1"/>
  <c r="AK1116" i="1"/>
  <c r="AH1116" i="1"/>
  <c r="AY1116" i="1"/>
  <c r="BE1116" i="1" s="1"/>
  <c r="AX1116" i="1"/>
  <c r="BD1116" i="1" s="1"/>
  <c r="AD1116" i="1"/>
  <c r="AV1116" i="1" s="1"/>
  <c r="AC1116" i="1"/>
  <c r="AU1116" i="1" s="1"/>
  <c r="AT1115" i="1"/>
  <c r="AQ1115" i="1"/>
  <c r="AN1115" i="1"/>
  <c r="AK1115" i="1"/>
  <c r="AH1115" i="1"/>
  <c r="AD1115" i="1"/>
  <c r="AV1115" i="1" s="1"/>
  <c r="AC1115" i="1"/>
  <c r="AU1115" i="1" s="1"/>
  <c r="AY1115" i="1"/>
  <c r="BE1115" i="1" s="1"/>
  <c r="AX1115" i="1"/>
  <c r="BD1115" i="1" s="1"/>
  <c r="AX1114" i="1"/>
  <c r="BD1114" i="1" s="1"/>
  <c r="AT1114" i="1"/>
  <c r="AQ1114" i="1"/>
  <c r="AN1114" i="1"/>
  <c r="AK1114" i="1"/>
  <c r="AH1114" i="1"/>
  <c r="AD1114" i="1"/>
  <c r="AV1114" i="1" s="1"/>
  <c r="AY1114" i="1"/>
  <c r="BE1114" i="1" s="1"/>
  <c r="AT1113" i="1"/>
  <c r="AQ1113" i="1"/>
  <c r="AN1113" i="1"/>
  <c r="AK1113" i="1"/>
  <c r="AH1113" i="1"/>
  <c r="AD1113" i="1"/>
  <c r="AV1113" i="1" s="1"/>
  <c r="AC1113" i="1"/>
  <c r="AY1113" i="1"/>
  <c r="BE1113" i="1" s="1"/>
  <c r="AX1113" i="1"/>
  <c r="BD1113" i="1" s="1"/>
  <c r="AT1102" i="1"/>
  <c r="AQ1102" i="1"/>
  <c r="AN1102" i="1"/>
  <c r="AK1102" i="1"/>
  <c r="AH1102" i="1"/>
  <c r="AY1102" i="1"/>
  <c r="BE1102" i="1" s="1"/>
  <c r="AX1102" i="1"/>
  <c r="BD1102" i="1" s="1"/>
  <c r="AD1102" i="1"/>
  <c r="AV1102" i="1" s="1"/>
  <c r="AC1102" i="1"/>
  <c r="AU1102" i="1" s="1"/>
  <c r="AY1101" i="1"/>
  <c r="BE1101" i="1" s="1"/>
  <c r="AT1101" i="1"/>
  <c r="AQ1101" i="1"/>
  <c r="AN1101" i="1"/>
  <c r="AK1101" i="1"/>
  <c r="AH1101" i="1"/>
  <c r="AD1101" i="1"/>
  <c r="AV1101" i="1" s="1"/>
  <c r="AC1101" i="1"/>
  <c r="AU1101" i="1" s="1"/>
  <c r="AX1101" i="1"/>
  <c r="BD1101" i="1" s="1"/>
  <c r="AX1100" i="1"/>
  <c r="BD1100" i="1" s="1"/>
  <c r="AT1100" i="1"/>
  <c r="AQ1100" i="1"/>
  <c r="AN1100" i="1"/>
  <c r="AK1100" i="1"/>
  <c r="AH1100" i="1"/>
  <c r="AD1100" i="1"/>
  <c r="AV1100" i="1" s="1"/>
  <c r="AY1100" i="1"/>
  <c r="BE1100" i="1" s="1"/>
  <c r="AT1099" i="1"/>
  <c r="AQ1099" i="1"/>
  <c r="AN1099" i="1"/>
  <c r="AK1099" i="1"/>
  <c r="AH1099" i="1"/>
  <c r="AT1098" i="1"/>
  <c r="AQ1098" i="1"/>
  <c r="AN1098" i="1"/>
  <c r="AK1098" i="1"/>
  <c r="AH1098" i="1"/>
  <c r="AT1097" i="1"/>
  <c r="AQ1097" i="1"/>
  <c r="AN1097" i="1"/>
  <c r="AK1097" i="1"/>
  <c r="AH1097" i="1"/>
  <c r="AY1097" i="1"/>
  <c r="BE1097" i="1" s="1"/>
  <c r="AX1097" i="1"/>
  <c r="BD1097" i="1" s="1"/>
  <c r="AX1096" i="1"/>
  <c r="BD1096" i="1" s="1"/>
  <c r="AT1096" i="1"/>
  <c r="AQ1096" i="1"/>
  <c r="AN1096" i="1"/>
  <c r="AK1096" i="1"/>
  <c r="AH1096" i="1"/>
  <c r="AY1096" i="1"/>
  <c r="BE1096" i="1" s="1"/>
  <c r="AD1096" i="1"/>
  <c r="AV1096" i="1" s="1"/>
  <c r="AT1095" i="1"/>
  <c r="AQ1095" i="1"/>
  <c r="AN1095" i="1"/>
  <c r="AK1095" i="1"/>
  <c r="AH1095" i="1"/>
  <c r="AT1094" i="1"/>
  <c r="AQ1094" i="1"/>
  <c r="AN1094" i="1"/>
  <c r="AK1094" i="1"/>
  <c r="AH1094" i="1"/>
  <c r="AY1093" i="1"/>
  <c r="BE1093" i="1" s="1"/>
  <c r="AT1093" i="1"/>
  <c r="AQ1093" i="1"/>
  <c r="AN1093" i="1"/>
  <c r="AK1093" i="1"/>
  <c r="AH1093" i="1"/>
  <c r="AX1093" i="1"/>
  <c r="BD1093" i="1" s="1"/>
  <c r="AT1092" i="1"/>
  <c r="AQ1092" i="1"/>
  <c r="AN1092" i="1"/>
  <c r="AK1092" i="1"/>
  <c r="AH1092" i="1"/>
  <c r="AD1092" i="1"/>
  <c r="AV1092" i="1" s="1"/>
  <c r="AY1092" i="1"/>
  <c r="BE1092" i="1" s="1"/>
  <c r="AX1092" i="1"/>
  <c r="BD1092" i="1" s="1"/>
  <c r="AT1091" i="1"/>
  <c r="AQ1091" i="1"/>
  <c r="AN1091" i="1"/>
  <c r="AK1091" i="1"/>
  <c r="AH1091" i="1"/>
  <c r="AT1090" i="1"/>
  <c r="AQ1090" i="1"/>
  <c r="AN1090" i="1"/>
  <c r="AK1090" i="1"/>
  <c r="AH1090" i="1"/>
  <c r="AT1089" i="1"/>
  <c r="AQ1089" i="1"/>
  <c r="AN1089" i="1"/>
  <c r="AK1089" i="1"/>
  <c r="AH1089" i="1"/>
  <c r="AY1089" i="1"/>
  <c r="BE1089" i="1" s="1"/>
  <c r="AX1089" i="1"/>
  <c r="BD1089" i="1" s="1"/>
  <c r="AX1088" i="1"/>
  <c r="BD1088" i="1" s="1"/>
  <c r="AT1088" i="1"/>
  <c r="AQ1088" i="1"/>
  <c r="AN1088" i="1"/>
  <c r="AK1088" i="1"/>
  <c r="AH1088" i="1"/>
  <c r="AY1088" i="1"/>
  <c r="BE1088" i="1" s="1"/>
  <c r="AD1088" i="1"/>
  <c r="AV1088" i="1" s="1"/>
  <c r="AY1087" i="1"/>
  <c r="BE1087" i="1" s="1"/>
  <c r="AT1087" i="1"/>
  <c r="AQ1087" i="1"/>
  <c r="AN1087" i="1"/>
  <c r="AK1087" i="1"/>
  <c r="AH1087" i="1"/>
  <c r="AC1087" i="1"/>
  <c r="AX1087" i="1"/>
  <c r="BD1087" i="1" s="1"/>
  <c r="AD1087" i="1"/>
  <c r="AV1087" i="1" s="1"/>
  <c r="AT1086" i="1"/>
  <c r="AQ1086" i="1"/>
  <c r="AN1086" i="1"/>
  <c r="AK1086" i="1"/>
  <c r="AH1086" i="1"/>
  <c r="AD1086" i="1"/>
  <c r="AV1086" i="1" s="1"/>
  <c r="AT1085" i="1"/>
  <c r="AQ1085" i="1"/>
  <c r="AN1085" i="1"/>
  <c r="AK1085" i="1"/>
  <c r="AH1085" i="1"/>
  <c r="AT1084" i="1"/>
  <c r="AQ1084" i="1"/>
  <c r="AN1084" i="1"/>
  <c r="AK1084" i="1"/>
  <c r="AH1084" i="1"/>
  <c r="AY1084" i="1"/>
  <c r="BE1084" i="1" s="1"/>
  <c r="AX1084" i="1"/>
  <c r="BD1084" i="1" s="1"/>
  <c r="AD1084" i="1"/>
  <c r="AV1084" i="1" s="1"/>
  <c r="AX1083" i="1"/>
  <c r="BD1083" i="1" s="1"/>
  <c r="AT1083" i="1"/>
  <c r="AQ1083" i="1"/>
  <c r="AN1083" i="1"/>
  <c r="AK1083" i="1"/>
  <c r="AH1083" i="1"/>
  <c r="AY1083" i="1"/>
  <c r="BE1083" i="1" s="1"/>
  <c r="AD1083" i="1"/>
  <c r="AV1083" i="1" s="1"/>
  <c r="AT1082" i="1"/>
  <c r="AQ1082" i="1"/>
  <c r="AN1082" i="1"/>
  <c r="AK1082" i="1"/>
  <c r="AH1082" i="1"/>
  <c r="AD1082" i="1"/>
  <c r="AV1082" i="1" s="1"/>
  <c r="AT1081" i="1"/>
  <c r="AQ1081" i="1"/>
  <c r="AN1081" i="1"/>
  <c r="AK1081" i="1"/>
  <c r="AH1081" i="1"/>
  <c r="AY1081" i="1"/>
  <c r="BE1081" i="1" s="1"/>
  <c r="AY1080" i="1"/>
  <c r="BE1080" i="1" s="1"/>
  <c r="AT1080" i="1"/>
  <c r="AQ1080" i="1"/>
  <c r="AN1080" i="1"/>
  <c r="AK1080" i="1"/>
  <c r="AH1080" i="1"/>
  <c r="AX1080" i="1"/>
  <c r="BD1080" i="1" s="1"/>
  <c r="AD1080" i="1"/>
  <c r="AV1080" i="1" s="1"/>
  <c r="AT1079" i="1"/>
  <c r="AQ1079" i="1"/>
  <c r="AN1079" i="1"/>
  <c r="AK1079" i="1"/>
  <c r="AH1079" i="1"/>
  <c r="AD1079" i="1"/>
  <c r="AV1079" i="1" s="1"/>
  <c r="AT1078" i="1"/>
  <c r="AQ1078" i="1"/>
  <c r="AN1078" i="1"/>
  <c r="AK1078" i="1"/>
  <c r="AH1078" i="1"/>
  <c r="AT1077" i="1"/>
  <c r="AQ1077" i="1"/>
  <c r="AN1077" i="1"/>
  <c r="AK1077" i="1"/>
  <c r="AH1077" i="1"/>
  <c r="AY1077" i="1"/>
  <c r="BE1077" i="1" s="1"/>
  <c r="AX1076" i="1"/>
  <c r="BD1076" i="1" s="1"/>
  <c r="AT1076" i="1"/>
  <c r="AQ1076" i="1"/>
  <c r="AN1076" i="1"/>
  <c r="AK1076" i="1"/>
  <c r="AH1076" i="1"/>
  <c r="AY1076" i="1"/>
  <c r="BE1076" i="1" s="1"/>
  <c r="AD1076" i="1"/>
  <c r="AV1076" i="1" s="1"/>
  <c r="AT1075" i="1"/>
  <c r="AQ1075" i="1"/>
  <c r="AN1075" i="1"/>
  <c r="AK1075" i="1"/>
  <c r="AH1075" i="1"/>
  <c r="AY1075" i="1"/>
  <c r="BE1075" i="1" s="1"/>
  <c r="AD1075" i="1"/>
  <c r="AV1075" i="1" s="1"/>
  <c r="AT1067" i="1"/>
  <c r="AQ1067" i="1"/>
  <c r="AN1067" i="1"/>
  <c r="AK1067" i="1"/>
  <c r="AH1067" i="1"/>
  <c r="AD1067" i="1"/>
  <c r="AV1067" i="1" s="1"/>
  <c r="AT1066" i="1"/>
  <c r="AQ1066" i="1"/>
  <c r="AN1066" i="1"/>
  <c r="AK1066" i="1"/>
  <c r="AH1066" i="1"/>
  <c r="AY1065" i="1"/>
  <c r="BE1065" i="1" s="1"/>
  <c r="AT1065" i="1"/>
  <c r="AQ1065" i="1"/>
  <c r="AN1065" i="1"/>
  <c r="AK1065" i="1"/>
  <c r="AH1065" i="1"/>
  <c r="AD1065" i="1"/>
  <c r="AV1065" i="1" s="1"/>
  <c r="AX1065" i="1"/>
  <c r="BD1065" i="1" s="1"/>
  <c r="AY1064" i="1"/>
  <c r="BE1064" i="1" s="1"/>
  <c r="AT1064" i="1"/>
  <c r="AQ1064" i="1"/>
  <c r="AN1064" i="1"/>
  <c r="AK1064" i="1"/>
  <c r="AH1064" i="1"/>
  <c r="AD1064" i="1"/>
  <c r="AV1064" i="1" s="1"/>
  <c r="AT1063" i="1"/>
  <c r="AQ1063" i="1"/>
  <c r="AN1063" i="1"/>
  <c r="AK1063" i="1"/>
  <c r="AH1063" i="1"/>
  <c r="AT1062" i="1"/>
  <c r="AQ1062" i="1"/>
  <c r="AN1062" i="1"/>
  <c r="AK1062" i="1"/>
  <c r="AH1062" i="1"/>
  <c r="AX1061" i="1"/>
  <c r="BD1061" i="1" s="1"/>
  <c r="AT1061" i="1"/>
  <c r="AQ1061" i="1"/>
  <c r="AN1061" i="1"/>
  <c r="AK1061" i="1"/>
  <c r="AH1061" i="1"/>
  <c r="AD1061" i="1"/>
  <c r="AV1061" i="1" s="1"/>
  <c r="AY1061" i="1"/>
  <c r="BE1061" i="1" s="1"/>
  <c r="AX1060" i="1"/>
  <c r="BD1060" i="1" s="1"/>
  <c r="AT1060" i="1"/>
  <c r="AQ1060" i="1"/>
  <c r="AN1060" i="1"/>
  <c r="AK1060" i="1"/>
  <c r="AH1060" i="1"/>
  <c r="AD1060" i="1"/>
  <c r="AV1060" i="1" s="1"/>
  <c r="AT1059" i="1"/>
  <c r="AQ1059" i="1"/>
  <c r="AN1059" i="1"/>
  <c r="AK1059" i="1"/>
  <c r="AH1059" i="1"/>
  <c r="AD1059" i="1"/>
  <c r="AV1059" i="1" s="1"/>
  <c r="AY1058" i="1"/>
  <c r="BE1058" i="1" s="1"/>
  <c r="AT1058" i="1"/>
  <c r="AQ1058" i="1"/>
  <c r="AN1058" i="1"/>
  <c r="AK1058" i="1"/>
  <c r="AH1058" i="1"/>
  <c r="AT1057" i="1"/>
  <c r="AQ1057" i="1"/>
  <c r="AN1057" i="1"/>
  <c r="AK1057" i="1"/>
  <c r="AH1057" i="1"/>
  <c r="AD1057" i="1"/>
  <c r="AV1057" i="1" s="1"/>
  <c r="AY1057" i="1"/>
  <c r="BE1057" i="1" s="1"/>
  <c r="AX1057" i="1"/>
  <c r="BD1057" i="1" s="1"/>
  <c r="AT1056" i="1"/>
  <c r="AQ1056" i="1"/>
  <c r="AN1056" i="1"/>
  <c r="AK1056" i="1"/>
  <c r="AH1056" i="1"/>
  <c r="AD1056" i="1"/>
  <c r="AV1056" i="1" s="1"/>
  <c r="AT1055" i="1"/>
  <c r="AQ1055" i="1"/>
  <c r="AN1055" i="1"/>
  <c r="AK1055" i="1"/>
  <c r="AH1055" i="1"/>
  <c r="AD1055" i="1"/>
  <c r="AV1055" i="1" s="1"/>
  <c r="AT1054" i="1"/>
  <c r="AQ1054" i="1"/>
  <c r="AN1054" i="1"/>
  <c r="AK1054" i="1"/>
  <c r="AH1054" i="1"/>
  <c r="AY1054" i="1"/>
  <c r="BE1054" i="1" s="1"/>
  <c r="AY1053" i="1"/>
  <c r="BE1053" i="1" s="1"/>
  <c r="AT1053" i="1"/>
  <c r="AQ1053" i="1"/>
  <c r="AN1053" i="1"/>
  <c r="AK1053" i="1"/>
  <c r="AH1053" i="1"/>
  <c r="AD1053" i="1"/>
  <c r="AV1053" i="1" s="1"/>
  <c r="AX1053" i="1"/>
  <c r="BD1053" i="1" s="1"/>
  <c r="AY1052" i="1"/>
  <c r="BE1052" i="1" s="1"/>
  <c r="AT1052" i="1"/>
  <c r="AQ1052" i="1"/>
  <c r="AN1052" i="1"/>
  <c r="AK1052" i="1"/>
  <c r="AH1052" i="1"/>
  <c r="AC1052" i="1"/>
  <c r="AX1052" i="1"/>
  <c r="BD1052" i="1" s="1"/>
  <c r="AD1052" i="1"/>
  <c r="AV1052" i="1" s="1"/>
  <c r="AT1051" i="1"/>
  <c r="AQ1051" i="1"/>
  <c r="AN1051" i="1"/>
  <c r="AK1051" i="1"/>
  <c r="AH1051" i="1"/>
  <c r="AD1051" i="1"/>
  <c r="AV1051" i="1" s="1"/>
  <c r="AT1050" i="1"/>
  <c r="AQ1050" i="1"/>
  <c r="AN1050" i="1"/>
  <c r="AK1050" i="1"/>
  <c r="AH1050" i="1"/>
  <c r="AX1049" i="1"/>
  <c r="BD1049" i="1" s="1"/>
  <c r="AT1049" i="1"/>
  <c r="AQ1049" i="1"/>
  <c r="AN1049" i="1"/>
  <c r="AK1049" i="1"/>
  <c r="AH1049" i="1"/>
  <c r="AY1049" i="1"/>
  <c r="BE1049" i="1" s="1"/>
  <c r="AD1049" i="1"/>
  <c r="AV1049" i="1" s="1"/>
  <c r="AT1048" i="1"/>
  <c r="AQ1048" i="1"/>
  <c r="AN1048" i="1"/>
  <c r="AK1048" i="1"/>
  <c r="AH1048" i="1"/>
  <c r="AD1048" i="1"/>
  <c r="AV1048" i="1" s="1"/>
  <c r="AT1047" i="1"/>
  <c r="AQ1047" i="1"/>
  <c r="AN1047" i="1"/>
  <c r="AK1047" i="1"/>
  <c r="AH1047" i="1"/>
  <c r="AD1047" i="1"/>
  <c r="AV1047" i="1" s="1"/>
  <c r="AT1046" i="1"/>
  <c r="AQ1046" i="1"/>
  <c r="AN1046" i="1"/>
  <c r="AK1046" i="1"/>
  <c r="AH1046" i="1"/>
  <c r="AY1045" i="1"/>
  <c r="BE1045" i="1" s="1"/>
  <c r="AT1045" i="1"/>
  <c r="AQ1045" i="1"/>
  <c r="AN1045" i="1"/>
  <c r="AK1045" i="1"/>
  <c r="AH1045" i="1"/>
  <c r="AD1045" i="1"/>
  <c r="AV1045" i="1" s="1"/>
  <c r="AX1045" i="1"/>
  <c r="BD1045" i="1" s="1"/>
  <c r="AT1044" i="1"/>
  <c r="AQ1044" i="1"/>
  <c r="AN1044" i="1"/>
  <c r="AK1044" i="1"/>
  <c r="AH1044" i="1"/>
  <c r="AD1044" i="1"/>
  <c r="AV1044" i="1" s="1"/>
  <c r="AT1043" i="1"/>
  <c r="AQ1043" i="1"/>
  <c r="AN1043" i="1"/>
  <c r="AK1043" i="1"/>
  <c r="AH1043" i="1"/>
  <c r="AT1032" i="1"/>
  <c r="AQ1032" i="1"/>
  <c r="AN1032" i="1"/>
  <c r="AK1032" i="1"/>
  <c r="AH1032" i="1"/>
  <c r="AY1032" i="1"/>
  <c r="BE1032" i="1" s="1"/>
  <c r="AX1031" i="1"/>
  <c r="BD1031" i="1" s="1"/>
  <c r="AT1031" i="1"/>
  <c r="AQ1031" i="1"/>
  <c r="AN1031" i="1"/>
  <c r="AK1031" i="1"/>
  <c r="AH1031" i="1"/>
  <c r="AY1031" i="1"/>
  <c r="BE1031" i="1" s="1"/>
  <c r="AD1031" i="1"/>
  <c r="AV1031" i="1" s="1"/>
  <c r="AT1030" i="1"/>
  <c r="AQ1030" i="1"/>
  <c r="AN1030" i="1"/>
  <c r="AK1030" i="1"/>
  <c r="AH1030" i="1"/>
  <c r="AC1030" i="1"/>
  <c r="AY1030" i="1"/>
  <c r="BE1030" i="1" s="1"/>
  <c r="AX1030" i="1"/>
  <c r="BD1030" i="1" s="1"/>
  <c r="AD1030" i="1"/>
  <c r="AV1030" i="1" s="1"/>
  <c r="AT1029" i="1"/>
  <c r="AQ1029" i="1"/>
  <c r="AN1029" i="1"/>
  <c r="AK1029" i="1"/>
  <c r="AH1029" i="1"/>
  <c r="AD1029" i="1"/>
  <c r="AV1029" i="1" s="1"/>
  <c r="AT1028" i="1"/>
  <c r="AQ1028" i="1"/>
  <c r="AN1028" i="1"/>
  <c r="AK1028" i="1"/>
  <c r="AH1028" i="1"/>
  <c r="AY1028" i="1"/>
  <c r="BE1028" i="1" s="1"/>
  <c r="AY1027" i="1"/>
  <c r="BE1027" i="1" s="1"/>
  <c r="AT1027" i="1"/>
  <c r="AQ1027" i="1"/>
  <c r="AN1027" i="1"/>
  <c r="AK1027" i="1"/>
  <c r="AH1027" i="1"/>
  <c r="AD1027" i="1"/>
  <c r="AV1027" i="1" s="1"/>
  <c r="AX1027" i="1"/>
  <c r="BD1027" i="1" s="1"/>
  <c r="AT1026" i="1"/>
  <c r="AQ1026" i="1"/>
  <c r="AN1026" i="1"/>
  <c r="AK1026" i="1"/>
  <c r="AH1026" i="1"/>
  <c r="AY1026" i="1"/>
  <c r="BE1026" i="1" s="1"/>
  <c r="AD1026" i="1"/>
  <c r="AV1026" i="1" s="1"/>
  <c r="AT1025" i="1"/>
  <c r="AQ1025" i="1"/>
  <c r="AN1025" i="1"/>
  <c r="AK1025" i="1"/>
  <c r="AH1025" i="1"/>
  <c r="AD1025" i="1"/>
  <c r="AV1025" i="1" s="1"/>
  <c r="AT1024" i="1"/>
  <c r="AQ1024" i="1"/>
  <c r="AN1024" i="1"/>
  <c r="AK1024" i="1"/>
  <c r="AH1024" i="1"/>
  <c r="AX1023" i="1"/>
  <c r="BD1023" i="1" s="1"/>
  <c r="AT1023" i="1"/>
  <c r="AQ1023" i="1"/>
  <c r="AN1023" i="1"/>
  <c r="AK1023" i="1"/>
  <c r="AH1023" i="1"/>
  <c r="AD1023" i="1"/>
  <c r="AV1023" i="1" s="1"/>
  <c r="AY1023" i="1"/>
  <c r="BE1023" i="1" s="1"/>
  <c r="AY1022" i="1"/>
  <c r="BE1022" i="1" s="1"/>
  <c r="AT1022" i="1"/>
  <c r="AQ1022" i="1"/>
  <c r="AN1022" i="1"/>
  <c r="AK1022" i="1"/>
  <c r="AH1022" i="1"/>
  <c r="AC1022" i="1"/>
  <c r="AX1022" i="1"/>
  <c r="BD1022" i="1" s="1"/>
  <c r="AD1022" i="1"/>
  <c r="AV1022" i="1" s="1"/>
  <c r="AT1021" i="1"/>
  <c r="AQ1021" i="1"/>
  <c r="AN1021" i="1"/>
  <c r="AK1021" i="1"/>
  <c r="AH1021" i="1"/>
  <c r="AD1021" i="1"/>
  <c r="AV1021" i="1" s="1"/>
  <c r="AY1020" i="1"/>
  <c r="BE1020" i="1" s="1"/>
  <c r="AT1020" i="1"/>
  <c r="AQ1020" i="1"/>
  <c r="AN1020" i="1"/>
  <c r="AK1020" i="1"/>
  <c r="AH1020" i="1"/>
  <c r="AT1019" i="1"/>
  <c r="AQ1019" i="1"/>
  <c r="AN1019" i="1"/>
  <c r="AK1019" i="1"/>
  <c r="AH1019" i="1"/>
  <c r="AD1019" i="1"/>
  <c r="AV1019" i="1" s="1"/>
  <c r="AY1019" i="1"/>
  <c r="BE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Y1015" i="1"/>
  <c r="BE1015" i="1" s="1"/>
  <c r="AT1015" i="1"/>
  <c r="AQ1015" i="1"/>
  <c r="AN1015" i="1"/>
  <c r="AK1015" i="1"/>
  <c r="AH1015" i="1"/>
  <c r="AD1015" i="1"/>
  <c r="AV1015" i="1" s="1"/>
  <c r="AX1015" i="1"/>
  <c r="BD1015" i="1" s="1"/>
  <c r="AT1014" i="1"/>
  <c r="AQ1014" i="1"/>
  <c r="AN1014" i="1"/>
  <c r="AK1014" i="1"/>
  <c r="AH1014" i="1"/>
  <c r="AD1014" i="1"/>
  <c r="AV1014" i="1" s="1"/>
  <c r="AT1013" i="1"/>
  <c r="AQ1013" i="1"/>
  <c r="AN1013" i="1"/>
  <c r="AK1013" i="1"/>
  <c r="AH1013" i="1"/>
  <c r="AT1012" i="1"/>
  <c r="AQ1012" i="1"/>
  <c r="AN1012" i="1"/>
  <c r="AK1012" i="1"/>
  <c r="AH1012" i="1"/>
  <c r="AY1012" i="1"/>
  <c r="BE1012" i="1" s="1"/>
  <c r="AX1011" i="1"/>
  <c r="BD1011" i="1" s="1"/>
  <c r="AT1011" i="1"/>
  <c r="AQ1011" i="1"/>
  <c r="AN1011" i="1"/>
  <c r="AK1011" i="1"/>
  <c r="AH1011" i="1"/>
  <c r="AY1011" i="1"/>
  <c r="BE1011" i="1" s="1"/>
  <c r="AD1011" i="1"/>
  <c r="AV1011" i="1" s="1"/>
  <c r="AT1010" i="1"/>
  <c r="AQ1010" i="1"/>
  <c r="AN1010" i="1"/>
  <c r="AK1010" i="1"/>
  <c r="AH1010" i="1"/>
  <c r="AY1010" i="1"/>
  <c r="BE1010" i="1" s="1"/>
  <c r="AD1010" i="1"/>
  <c r="AV1010" i="1" s="1"/>
  <c r="AT1005" i="1"/>
  <c r="AQ1005" i="1"/>
  <c r="AN1005" i="1"/>
  <c r="AK1005" i="1"/>
  <c r="AH1005" i="1"/>
  <c r="AT997" i="1"/>
  <c r="AQ997" i="1"/>
  <c r="AN997" i="1"/>
  <c r="AK997" i="1"/>
  <c r="AH997" i="1"/>
  <c r="AX996" i="1"/>
  <c r="BD996" i="1" s="1"/>
  <c r="AT996" i="1"/>
  <c r="AQ996" i="1"/>
  <c r="AN996" i="1"/>
  <c r="AK996" i="1"/>
  <c r="AH996" i="1"/>
  <c r="AD996" i="1"/>
  <c r="AV996" i="1" s="1"/>
  <c r="AY996" i="1"/>
  <c r="BE996" i="1" s="1"/>
  <c r="AT995" i="1"/>
  <c r="AQ995" i="1"/>
  <c r="AN995" i="1"/>
  <c r="AK995" i="1"/>
  <c r="AH995" i="1"/>
  <c r="AC995" i="1"/>
  <c r="AX995" i="1"/>
  <c r="BD995" i="1" s="1"/>
  <c r="AD995" i="1"/>
  <c r="AV995" i="1" s="1"/>
  <c r="AT994" i="1"/>
  <c r="AQ994" i="1"/>
  <c r="AN994" i="1"/>
  <c r="AK994" i="1"/>
  <c r="AH994" i="1"/>
  <c r="AD994" i="1"/>
  <c r="AV994" i="1" s="1"/>
  <c r="AY993" i="1"/>
  <c r="BE993" i="1" s="1"/>
  <c r="AT993" i="1"/>
  <c r="AQ993" i="1"/>
  <c r="AN993" i="1"/>
  <c r="AK993" i="1"/>
  <c r="AH993" i="1"/>
  <c r="AT992" i="1"/>
  <c r="AQ992" i="1"/>
  <c r="AN992" i="1"/>
  <c r="AK992" i="1"/>
  <c r="AH992" i="1"/>
  <c r="AD992" i="1"/>
  <c r="AV992" i="1" s="1"/>
  <c r="AY992" i="1"/>
  <c r="BE992" i="1" s="1"/>
  <c r="AX992" i="1"/>
  <c r="BD992" i="1" s="1"/>
  <c r="AT991" i="1"/>
  <c r="AQ991" i="1"/>
  <c r="AN991" i="1"/>
  <c r="AK991" i="1"/>
  <c r="AH991" i="1"/>
  <c r="AD991" i="1"/>
  <c r="AV991" i="1" s="1"/>
  <c r="AT990" i="1"/>
  <c r="AQ990" i="1"/>
  <c r="AN990" i="1"/>
  <c r="AK990" i="1"/>
  <c r="AH990" i="1"/>
  <c r="AD990" i="1"/>
  <c r="AV990" i="1" s="1"/>
  <c r="AT989" i="1"/>
  <c r="AQ989" i="1"/>
  <c r="AN989" i="1"/>
  <c r="AK989" i="1"/>
  <c r="AH989" i="1"/>
  <c r="AY989" i="1"/>
  <c r="BE989" i="1" s="1"/>
  <c r="AY988" i="1"/>
  <c r="BE988" i="1" s="1"/>
  <c r="AT988" i="1"/>
  <c r="AQ988" i="1"/>
  <c r="AN988" i="1"/>
  <c r="AK988" i="1"/>
  <c r="AH988" i="1"/>
  <c r="AD988" i="1"/>
  <c r="AV988" i="1" s="1"/>
  <c r="AX988" i="1"/>
  <c r="BD988" i="1" s="1"/>
  <c r="AY987" i="1"/>
  <c r="BE987" i="1" s="1"/>
  <c r="AT987" i="1"/>
  <c r="AQ987" i="1"/>
  <c r="AN987" i="1"/>
  <c r="AK987" i="1"/>
  <c r="AH987" i="1"/>
  <c r="AC987" i="1"/>
  <c r="AU987" i="1" s="1"/>
  <c r="AX987" i="1"/>
  <c r="BD987" i="1" s="1"/>
  <c r="AD987" i="1"/>
  <c r="AV987" i="1" s="1"/>
  <c r="AT986" i="1"/>
  <c r="AQ986" i="1"/>
  <c r="AN986" i="1"/>
  <c r="AK986" i="1"/>
  <c r="AH986" i="1"/>
  <c r="AX986" i="1"/>
  <c r="BD986" i="1" s="1"/>
  <c r="AT985" i="1"/>
  <c r="AQ985" i="1"/>
  <c r="AN985" i="1"/>
  <c r="AK985" i="1"/>
  <c r="AH985" i="1"/>
  <c r="AD985" i="1"/>
  <c r="AV985" i="1" s="1"/>
  <c r="AT984" i="1"/>
  <c r="AQ984" i="1"/>
  <c r="AN984" i="1"/>
  <c r="AK984" i="1"/>
  <c r="AH984" i="1"/>
  <c r="AT983" i="1"/>
  <c r="AQ983" i="1"/>
  <c r="AN983" i="1"/>
  <c r="AK983" i="1"/>
  <c r="AH983" i="1"/>
  <c r="AY982" i="1"/>
  <c r="BE982" i="1" s="1"/>
  <c r="AT982" i="1"/>
  <c r="AQ982" i="1"/>
  <c r="AN982" i="1"/>
  <c r="AK982" i="1"/>
  <c r="AH982" i="1"/>
  <c r="AD982" i="1"/>
  <c r="AV982" i="1" s="1"/>
  <c r="AX982" i="1"/>
  <c r="BD982" i="1" s="1"/>
  <c r="AT981" i="1"/>
  <c r="AQ981" i="1"/>
  <c r="AN981" i="1"/>
  <c r="AK981" i="1"/>
  <c r="AH981" i="1"/>
  <c r="AD981" i="1"/>
  <c r="AV981" i="1" s="1"/>
  <c r="AY981" i="1"/>
  <c r="BE981" i="1" s="1"/>
  <c r="AX981" i="1"/>
  <c r="BD981" i="1" s="1"/>
  <c r="AT980" i="1"/>
  <c r="AQ980" i="1"/>
  <c r="AN980" i="1"/>
  <c r="AK980" i="1"/>
  <c r="AH980" i="1"/>
  <c r="AT979" i="1"/>
  <c r="AQ979" i="1"/>
  <c r="AN979" i="1"/>
  <c r="AK979" i="1"/>
  <c r="AH979" i="1"/>
  <c r="AD979" i="1"/>
  <c r="AV979" i="1" s="1"/>
  <c r="AT978" i="1"/>
  <c r="AQ978" i="1"/>
  <c r="AN978" i="1"/>
  <c r="AK978" i="1"/>
  <c r="AH978" i="1"/>
  <c r="AT977" i="1"/>
  <c r="AQ977" i="1"/>
  <c r="AN977" i="1"/>
  <c r="AK977" i="1"/>
  <c r="AH977" i="1"/>
  <c r="AY977" i="1"/>
  <c r="BE977" i="1" s="1"/>
  <c r="AY976" i="1"/>
  <c r="BE976" i="1" s="1"/>
  <c r="AT976" i="1"/>
  <c r="AQ976" i="1"/>
  <c r="AN976" i="1"/>
  <c r="AK976" i="1"/>
  <c r="AH976" i="1"/>
  <c r="AT975" i="1"/>
  <c r="AQ975" i="1"/>
  <c r="AN975" i="1"/>
  <c r="AK975" i="1"/>
  <c r="AH975" i="1"/>
  <c r="AY975" i="1"/>
  <c r="BE975" i="1" s="1"/>
  <c r="AT974" i="1"/>
  <c r="AQ974" i="1"/>
  <c r="AN974" i="1"/>
  <c r="AK974" i="1"/>
  <c r="AH974" i="1"/>
  <c r="AY974" i="1"/>
  <c r="BE974" i="1" s="1"/>
  <c r="AY973" i="1"/>
  <c r="BE973" i="1" s="1"/>
  <c r="AT973" i="1"/>
  <c r="AQ973" i="1"/>
  <c r="AN973" i="1"/>
  <c r="AK973" i="1"/>
  <c r="AH973" i="1"/>
  <c r="AT972" i="1"/>
  <c r="AQ972" i="1"/>
  <c r="AN972" i="1"/>
  <c r="AK972" i="1"/>
  <c r="AH972" i="1"/>
  <c r="AY972" i="1"/>
  <c r="BE972" i="1" s="1"/>
  <c r="AT971" i="1"/>
  <c r="AQ971" i="1"/>
  <c r="AN971" i="1"/>
  <c r="AK971" i="1"/>
  <c r="AH971" i="1"/>
  <c r="AY971" i="1"/>
  <c r="BE971" i="1" s="1"/>
  <c r="AY970" i="1"/>
  <c r="BE970" i="1" s="1"/>
  <c r="AT970" i="1"/>
  <c r="AQ970" i="1"/>
  <c r="AN970" i="1"/>
  <c r="AK970" i="1"/>
  <c r="AH970" i="1"/>
  <c r="AT969" i="1"/>
  <c r="AQ969" i="1"/>
  <c r="AN969" i="1"/>
  <c r="AK969" i="1"/>
  <c r="AH969" i="1"/>
  <c r="AY969" i="1"/>
  <c r="BE969" i="1" s="1"/>
  <c r="AT968" i="1"/>
  <c r="AQ968" i="1"/>
  <c r="AN968" i="1"/>
  <c r="AK968" i="1"/>
  <c r="AH968" i="1"/>
  <c r="AY968" i="1"/>
  <c r="BE968"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G934" i="1"/>
  <c r="AG933" i="1" s="1"/>
  <c r="AF934" i="1"/>
  <c r="AB934" i="1"/>
  <c r="AA934" i="1"/>
  <c r="Z934" i="1"/>
  <c r="X934" i="1"/>
  <c r="W934" i="1"/>
  <c r="V934" i="1"/>
  <c r="U934"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T922" i="1"/>
  <c r="AQ922" i="1"/>
  <c r="AN922" i="1"/>
  <c r="AK922" i="1"/>
  <c r="AH922" i="1"/>
  <c r="AY922" i="1"/>
  <c r="BE922" i="1" s="1"/>
  <c r="AS921" i="1"/>
  <c r="AR921" i="1"/>
  <c r="AP921" i="1"/>
  <c r="AO921" i="1"/>
  <c r="AM921" i="1"/>
  <c r="AL921" i="1"/>
  <c r="AJ921" i="1"/>
  <c r="AI921" i="1"/>
  <c r="AG921" i="1"/>
  <c r="AF921" i="1"/>
  <c r="AB921" i="1"/>
  <c r="AA921" i="1"/>
  <c r="Z921" i="1"/>
  <c r="Y921" i="1"/>
  <c r="X921" i="1"/>
  <c r="W921" i="1"/>
  <c r="V921" i="1"/>
  <c r="U921" i="1"/>
  <c r="AT920" i="1"/>
  <c r="AQ920" i="1"/>
  <c r="AN920" i="1"/>
  <c r="AK920" i="1"/>
  <c r="AH920" i="1"/>
  <c r="AT919" i="1"/>
  <c r="AQ919" i="1"/>
  <c r="AN919" i="1"/>
  <c r="AK919" i="1"/>
  <c r="AH919" i="1"/>
  <c r="AD919" i="1"/>
  <c r="AV919" i="1" s="1"/>
  <c r="AC919" i="1"/>
  <c r="AS918" i="1"/>
  <c r="AR918" i="1"/>
  <c r="AP918" i="1"/>
  <c r="AO918" i="1"/>
  <c r="AM918" i="1"/>
  <c r="AL918" i="1"/>
  <c r="AJ918" i="1"/>
  <c r="AI918" i="1"/>
  <c r="AG918" i="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L915" i="1"/>
  <c r="AJ915" i="1"/>
  <c r="AI915" i="1"/>
  <c r="AG915" i="1"/>
  <c r="AF915" i="1"/>
  <c r="AB915" i="1"/>
  <c r="AA915" i="1"/>
  <c r="Z915" i="1"/>
  <c r="Y915" i="1"/>
  <c r="X915" i="1"/>
  <c r="W915" i="1"/>
  <c r="V915" i="1"/>
  <c r="U915" i="1"/>
  <c r="AT914" i="1"/>
  <c r="AQ914" i="1"/>
  <c r="AN914" i="1"/>
  <c r="AK914" i="1"/>
  <c r="AH914" i="1"/>
  <c r="AD914" i="1"/>
  <c r="AX914" i="1"/>
  <c r="BD914" i="1" s="1"/>
  <c r="AS913" i="1"/>
  <c r="AR913" i="1"/>
  <c r="AP913" i="1"/>
  <c r="AO913" i="1"/>
  <c r="AM913" i="1"/>
  <c r="AL913" i="1"/>
  <c r="AJ913" i="1"/>
  <c r="AI913" i="1"/>
  <c r="AG913" i="1"/>
  <c r="AF913" i="1"/>
  <c r="AB913" i="1"/>
  <c r="AA913" i="1"/>
  <c r="Z913" i="1"/>
  <c r="Y913" i="1"/>
  <c r="X913" i="1"/>
  <c r="W913" i="1"/>
  <c r="V913" i="1"/>
  <c r="U913" i="1"/>
  <c r="AT907" i="1"/>
  <c r="AQ907" i="1"/>
  <c r="AN907" i="1"/>
  <c r="AK907" i="1"/>
  <c r="AH907" i="1"/>
  <c r="AX907" i="1"/>
  <c r="BD907" i="1" s="1"/>
  <c r="AC907" i="1"/>
  <c r="AS906" i="1"/>
  <c r="AS905" i="1" s="1"/>
  <c r="AS904" i="1" s="1"/>
  <c r="AR906" i="1"/>
  <c r="AP906" i="1"/>
  <c r="AP905" i="1" s="1"/>
  <c r="AP904" i="1" s="1"/>
  <c r="AO906" i="1"/>
  <c r="AO905" i="1" s="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X906" i="1"/>
  <c r="X905" i="1" s="1"/>
  <c r="X904" i="1" s="1"/>
  <c r="W906" i="1"/>
  <c r="W905" i="1" s="1"/>
  <c r="W904" i="1" s="1"/>
  <c r="V906" i="1"/>
  <c r="V905" i="1" s="1"/>
  <c r="V904" i="1" s="1"/>
  <c r="U906" i="1"/>
  <c r="U905" i="1" s="1"/>
  <c r="U904" i="1" s="1"/>
  <c r="AT903" i="1"/>
  <c r="AQ903" i="1"/>
  <c r="AN903" i="1"/>
  <c r="AK903" i="1"/>
  <c r="AH903" i="1"/>
  <c r="AS902" i="1"/>
  <c r="AS901" i="1" s="1"/>
  <c r="AS900" i="1" s="1"/>
  <c r="AR902" i="1"/>
  <c r="AP902" i="1"/>
  <c r="AP901" i="1" s="1"/>
  <c r="AP900"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W902" i="1"/>
  <c r="W901" i="1" s="1"/>
  <c r="W900" i="1" s="1"/>
  <c r="V902" i="1"/>
  <c r="V901" i="1" s="1"/>
  <c r="V900" i="1" s="1"/>
  <c r="U902" i="1"/>
  <c r="U901" i="1" s="1"/>
  <c r="U900" i="1" s="1"/>
  <c r="AJ901" i="1"/>
  <c r="AJ900" i="1" s="1"/>
  <c r="AX898" i="1"/>
  <c r="BD898" i="1" s="1"/>
  <c r="AT898" i="1"/>
  <c r="AQ898" i="1"/>
  <c r="AN898" i="1"/>
  <c r="AK898" i="1"/>
  <c r="AH898" i="1"/>
  <c r="AD898" i="1"/>
  <c r="AC898" i="1"/>
  <c r="AS897" i="1"/>
  <c r="AS896" i="1" s="1"/>
  <c r="AR897" i="1"/>
  <c r="AR896" i="1" s="1"/>
  <c r="AR895" i="1" s="1"/>
  <c r="AP897" i="1"/>
  <c r="AP896" i="1" s="1"/>
  <c r="AP895" i="1" s="1"/>
  <c r="AP894" i="1" s="1"/>
  <c r="AP26" i="1" s="1"/>
  <c r="AO897" i="1"/>
  <c r="AM897" i="1"/>
  <c r="AL897" i="1"/>
  <c r="AL896" i="1" s="1"/>
  <c r="AJ897" i="1"/>
  <c r="AJ896" i="1" s="1"/>
  <c r="AJ895" i="1" s="1"/>
  <c r="AJ894" i="1" s="1"/>
  <c r="AJ26" i="1" s="1"/>
  <c r="AI897" i="1"/>
  <c r="AI896" i="1" s="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X894" i="1" s="1"/>
  <c r="W897" i="1"/>
  <c r="W896" i="1" s="1"/>
  <c r="W895" i="1" s="1"/>
  <c r="W894" i="1" s="1"/>
  <c r="V897" i="1"/>
  <c r="V896" i="1" s="1"/>
  <c r="V895" i="1" s="1"/>
  <c r="V894" i="1" s="1"/>
  <c r="U897" i="1"/>
  <c r="U896" i="1" s="1"/>
  <c r="U895" i="1" s="1"/>
  <c r="U894" i="1" s="1"/>
  <c r="AT892" i="1"/>
  <c r="AQ892" i="1"/>
  <c r="AN892" i="1"/>
  <c r="AK892" i="1"/>
  <c r="AH892" i="1"/>
  <c r="AD892" i="1"/>
  <c r="AX892" i="1"/>
  <c r="BD892" i="1" s="1"/>
  <c r="AS891" i="1"/>
  <c r="AR891" i="1"/>
  <c r="AP891" i="1"/>
  <c r="AO891" i="1"/>
  <c r="AM891" i="1"/>
  <c r="AL891" i="1"/>
  <c r="AJ891" i="1"/>
  <c r="AI891" i="1"/>
  <c r="AG891" i="1"/>
  <c r="AF891" i="1"/>
  <c r="AB891" i="1"/>
  <c r="AA891" i="1"/>
  <c r="Z891" i="1"/>
  <c r="Y891" i="1"/>
  <c r="X891" i="1"/>
  <c r="W891" i="1"/>
  <c r="V891" i="1"/>
  <c r="U891" i="1"/>
  <c r="AT890" i="1"/>
  <c r="AQ890" i="1"/>
  <c r="AN890" i="1"/>
  <c r="AK890" i="1"/>
  <c r="AH890" i="1"/>
  <c r="AS889" i="1"/>
  <c r="AR889" i="1"/>
  <c r="AP889" i="1"/>
  <c r="AO889" i="1"/>
  <c r="AM889" i="1"/>
  <c r="AL889" i="1"/>
  <c r="AJ889" i="1"/>
  <c r="AI889" i="1"/>
  <c r="AG889" i="1"/>
  <c r="AF889" i="1"/>
  <c r="AB889" i="1"/>
  <c r="AA889" i="1"/>
  <c r="Z889" i="1"/>
  <c r="Y889" i="1"/>
  <c r="X889" i="1"/>
  <c r="W889" i="1"/>
  <c r="V889" i="1"/>
  <c r="U889"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P879" i="1"/>
  <c r="AO879" i="1"/>
  <c r="AM879" i="1"/>
  <c r="AL879" i="1"/>
  <c r="AJ879" i="1"/>
  <c r="AI879" i="1"/>
  <c r="AG879" i="1"/>
  <c r="AF879" i="1"/>
  <c r="AB879" i="1"/>
  <c r="AA879" i="1"/>
  <c r="Z879" i="1"/>
  <c r="Y879" i="1"/>
  <c r="X879" i="1"/>
  <c r="W879" i="1"/>
  <c r="V879" i="1"/>
  <c r="U879" i="1"/>
  <c r="AT876" i="1"/>
  <c r="AQ876" i="1"/>
  <c r="AN876" i="1"/>
  <c r="AK876" i="1"/>
  <c r="AH876" i="1"/>
  <c r="AX876" i="1"/>
  <c r="BD876" i="1" s="1"/>
  <c r="AS875" i="1"/>
  <c r="AR875" i="1"/>
  <c r="AP875" i="1"/>
  <c r="AO875" i="1"/>
  <c r="AM875" i="1"/>
  <c r="AL875" i="1"/>
  <c r="AJ875" i="1"/>
  <c r="AI875" i="1"/>
  <c r="AG875" i="1"/>
  <c r="AF875" i="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J873" i="1"/>
  <c r="AI873" i="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G871" i="1"/>
  <c r="AF871" i="1"/>
  <c r="AB871" i="1"/>
  <c r="AA871" i="1"/>
  <c r="Z871" i="1"/>
  <c r="Y871" i="1"/>
  <c r="X871" i="1"/>
  <c r="W871" i="1"/>
  <c r="V871" i="1"/>
  <c r="U871" i="1"/>
  <c r="AT868" i="1"/>
  <c r="AQ868" i="1"/>
  <c r="AN868" i="1"/>
  <c r="AK868" i="1"/>
  <c r="AH868" i="1"/>
  <c r="AX868" i="1"/>
  <c r="BD868" i="1" s="1"/>
  <c r="AC868" i="1"/>
  <c r="AU868" i="1" s="1"/>
  <c r="AU867" i="1" s="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AA866" i="1" s="1"/>
  <c r="AA865" i="1" s="1"/>
  <c r="Z867" i="1"/>
  <c r="Z866" i="1" s="1"/>
  <c r="Z865" i="1" s="1"/>
  <c r="Y867" i="1"/>
  <c r="Y866" i="1" s="1"/>
  <c r="Y865" i="1" s="1"/>
  <c r="X867" i="1"/>
  <c r="X866" i="1" s="1"/>
  <c r="X865" i="1" s="1"/>
  <c r="W867" i="1"/>
  <c r="W866" i="1" s="1"/>
  <c r="W865" i="1" s="1"/>
  <c r="V867" i="1"/>
  <c r="V866" i="1" s="1"/>
  <c r="V865" i="1" s="1"/>
  <c r="U867" i="1"/>
  <c r="U866" i="1" s="1"/>
  <c r="U865" i="1" s="1"/>
  <c r="AI866" i="1"/>
  <c r="AI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J857" i="1"/>
  <c r="AI857" i="1"/>
  <c r="AG857" i="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P843" i="1"/>
  <c r="AP842" i="1" s="1"/>
  <c r="AP841" i="1" s="1"/>
  <c r="AO843" i="1"/>
  <c r="AO842" i="1" s="1"/>
  <c r="AO841" i="1" s="1"/>
  <c r="AM843" i="1"/>
  <c r="AM842" i="1" s="1"/>
  <c r="AM841" i="1" s="1"/>
  <c r="AL843" i="1"/>
  <c r="AJ843" i="1"/>
  <c r="AJ842" i="1" s="1"/>
  <c r="AJ841" i="1" s="1"/>
  <c r="AI843" i="1"/>
  <c r="AG843" i="1"/>
  <c r="AG842" i="1" s="1"/>
  <c r="AG841" i="1" s="1"/>
  <c r="AF843" i="1"/>
  <c r="AF842" i="1" s="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T840" i="1"/>
  <c r="AQ840" i="1"/>
  <c r="AN840" i="1"/>
  <c r="AK840" i="1"/>
  <c r="AH840" i="1"/>
  <c r="AX840" i="1"/>
  <c r="BD840" i="1" s="1"/>
  <c r="AS839" i="1"/>
  <c r="AS838" i="1" s="1"/>
  <c r="AS837" i="1" s="1"/>
  <c r="AR839" i="1"/>
  <c r="AP839" i="1"/>
  <c r="AP838" i="1" s="1"/>
  <c r="AP837" i="1" s="1"/>
  <c r="AO839" i="1"/>
  <c r="AM839" i="1"/>
  <c r="AM838" i="1" s="1"/>
  <c r="AM837" i="1" s="1"/>
  <c r="AL839" i="1"/>
  <c r="AL838" i="1" s="1"/>
  <c r="AJ839" i="1"/>
  <c r="AJ838" i="1" s="1"/>
  <c r="AJ837" i="1" s="1"/>
  <c r="AI839" i="1"/>
  <c r="AI838" i="1" s="1"/>
  <c r="AG839" i="1"/>
  <c r="AG838" i="1" s="1"/>
  <c r="AG837" i="1" s="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T836" i="1"/>
  <c r="AQ836" i="1"/>
  <c r="AN836" i="1"/>
  <c r="AK836" i="1"/>
  <c r="AH836" i="1"/>
  <c r="AY836" i="1"/>
  <c r="BE836" i="1" s="1"/>
  <c r="AX836" i="1"/>
  <c r="BD836" i="1" s="1"/>
  <c r="AD836" i="1"/>
  <c r="AV836" i="1" s="1"/>
  <c r="AV835" i="1" s="1"/>
  <c r="AV834" i="1" s="1"/>
  <c r="AV833" i="1" s="1"/>
  <c r="AS835" i="1"/>
  <c r="AS834" i="1" s="1"/>
  <c r="AS833" i="1" s="1"/>
  <c r="AR835" i="1"/>
  <c r="AR834" i="1" s="1"/>
  <c r="AP835" i="1"/>
  <c r="AP834" i="1" s="1"/>
  <c r="AP833" i="1" s="1"/>
  <c r="AO835" i="1"/>
  <c r="AO834" i="1" s="1"/>
  <c r="AM835" i="1"/>
  <c r="AM834" i="1" s="1"/>
  <c r="AM833" i="1" s="1"/>
  <c r="AL835" i="1"/>
  <c r="AJ835" i="1"/>
  <c r="AJ834" i="1" s="1"/>
  <c r="AJ833" i="1" s="1"/>
  <c r="AI835" i="1"/>
  <c r="AG835" i="1"/>
  <c r="AG834" i="1" s="1"/>
  <c r="AG833" i="1" s="1"/>
  <c r="AF835" i="1"/>
  <c r="AF834" i="1" s="1"/>
  <c r="AB835" i="1"/>
  <c r="AB834" i="1" s="1"/>
  <c r="AB833" i="1" s="1"/>
  <c r="AA835" i="1"/>
  <c r="AA834" i="1" s="1"/>
  <c r="AA833" i="1" s="1"/>
  <c r="Z835" i="1"/>
  <c r="Z834" i="1" s="1"/>
  <c r="Z833" i="1" s="1"/>
  <c r="Y835" i="1"/>
  <c r="Y834" i="1" s="1"/>
  <c r="Y833" i="1" s="1"/>
  <c r="X835" i="1"/>
  <c r="X834" i="1" s="1"/>
  <c r="X833" i="1" s="1"/>
  <c r="W835" i="1"/>
  <c r="W834" i="1" s="1"/>
  <c r="W833" i="1" s="1"/>
  <c r="V835" i="1"/>
  <c r="V834" i="1" s="1"/>
  <c r="V833" i="1" s="1"/>
  <c r="U835" i="1"/>
  <c r="U834" i="1" s="1"/>
  <c r="U833" i="1" s="1"/>
  <c r="AT831" i="1"/>
  <c r="AQ831" i="1"/>
  <c r="AN831" i="1"/>
  <c r="AK831" i="1"/>
  <c r="AH831" i="1"/>
  <c r="AC831" i="1"/>
  <c r="AY831" i="1"/>
  <c r="BE831" i="1" s="1"/>
  <c r="AX831" i="1"/>
  <c r="BD831" i="1" s="1"/>
  <c r="AD831" i="1"/>
  <c r="AS830" i="1"/>
  <c r="AR830" i="1"/>
  <c r="AP830" i="1"/>
  <c r="AO830" i="1"/>
  <c r="AQ830" i="1" s="1"/>
  <c r="AM830" i="1"/>
  <c r="AL830" i="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P828" i="1"/>
  <c r="AO828" i="1"/>
  <c r="AM828" i="1"/>
  <c r="AL828" i="1"/>
  <c r="AJ828" i="1"/>
  <c r="AI828" i="1"/>
  <c r="AG828" i="1"/>
  <c r="AF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G821" i="1" s="1"/>
  <c r="AG820" i="1" s="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T817" i="1"/>
  <c r="AQ817" i="1"/>
  <c r="AN817" i="1"/>
  <c r="AK817" i="1"/>
  <c r="AH817" i="1"/>
  <c r="AS816" i="1"/>
  <c r="AR816" i="1"/>
  <c r="AP816" i="1"/>
  <c r="AO816" i="1"/>
  <c r="AM816" i="1"/>
  <c r="AL816" i="1"/>
  <c r="AJ816" i="1"/>
  <c r="AI816" i="1"/>
  <c r="AG816" i="1"/>
  <c r="AF816" i="1"/>
  <c r="AB816" i="1"/>
  <c r="AA816" i="1"/>
  <c r="Z816" i="1"/>
  <c r="Y816" i="1"/>
  <c r="X816" i="1"/>
  <c r="W816" i="1"/>
  <c r="V816" i="1"/>
  <c r="U816" i="1"/>
  <c r="AT815" i="1"/>
  <c r="AQ815" i="1"/>
  <c r="AN815" i="1"/>
  <c r="AK815" i="1"/>
  <c r="AH815" i="1"/>
  <c r="AC815" i="1"/>
  <c r="AX815" i="1"/>
  <c r="BD815" i="1" s="1"/>
  <c r="AS814" i="1"/>
  <c r="AR814" i="1"/>
  <c r="AP814" i="1"/>
  <c r="AO814" i="1"/>
  <c r="AM814" i="1"/>
  <c r="AL814" i="1"/>
  <c r="AJ814" i="1"/>
  <c r="AI814" i="1"/>
  <c r="AG814" i="1"/>
  <c r="AF814" i="1"/>
  <c r="AB814" i="1"/>
  <c r="AA814" i="1"/>
  <c r="Z814" i="1"/>
  <c r="Y814" i="1"/>
  <c r="X814" i="1"/>
  <c r="W814" i="1"/>
  <c r="V814" i="1"/>
  <c r="U814" i="1"/>
  <c r="AT811" i="1"/>
  <c r="AQ811" i="1"/>
  <c r="AN811" i="1"/>
  <c r="AK811" i="1"/>
  <c r="AH811" i="1"/>
  <c r="AY811" i="1"/>
  <c r="BE811" i="1" s="1"/>
  <c r="AX811" i="1"/>
  <c r="BD811" i="1" s="1"/>
  <c r="AD811" i="1"/>
  <c r="AS810" i="1"/>
  <c r="AR810" i="1"/>
  <c r="AR809" i="1" s="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Y809" i="1" s="1"/>
  <c r="Y808" i="1" s="1"/>
  <c r="X810" i="1"/>
  <c r="X809" i="1" s="1"/>
  <c r="X808" i="1" s="1"/>
  <c r="W810" i="1"/>
  <c r="W809" i="1" s="1"/>
  <c r="W808" i="1" s="1"/>
  <c r="V810" i="1"/>
  <c r="V809" i="1" s="1"/>
  <c r="V808" i="1" s="1"/>
  <c r="U810" i="1"/>
  <c r="U809" i="1" s="1"/>
  <c r="U808" i="1" s="1"/>
  <c r="AB809" i="1"/>
  <c r="AB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O804" i="1" s="1"/>
  <c r="AM805" i="1"/>
  <c r="AM804" i="1" s="1"/>
  <c r="AM803" i="1" s="1"/>
  <c r="AM802" i="1" s="1"/>
  <c r="AM19" i="1" s="1"/>
  <c r="AL805" i="1"/>
  <c r="AL804" i="1" s="1"/>
  <c r="AJ805" i="1"/>
  <c r="AJ804" i="1" s="1"/>
  <c r="AJ803" i="1" s="1"/>
  <c r="AJ802" i="1" s="1"/>
  <c r="AJ19" i="1" s="1"/>
  <c r="AI805" i="1"/>
  <c r="AG805" i="1"/>
  <c r="AF805" i="1"/>
  <c r="AF804" i="1" s="1"/>
  <c r="AB805" i="1"/>
  <c r="AB804" i="1" s="1"/>
  <c r="AB803" i="1" s="1"/>
  <c r="AB802" i="1" s="1"/>
  <c r="AA805" i="1"/>
  <c r="AA804" i="1" s="1"/>
  <c r="AA803" i="1" s="1"/>
  <c r="AA802" i="1" s="1"/>
  <c r="Z805" i="1"/>
  <c r="Z804" i="1" s="1"/>
  <c r="Z803" i="1" s="1"/>
  <c r="Z802" i="1" s="1"/>
  <c r="Y805" i="1"/>
  <c r="Y804" i="1" s="1"/>
  <c r="Y803" i="1" s="1"/>
  <c r="Y802" i="1" s="1"/>
  <c r="X805" i="1"/>
  <c r="X804" i="1" s="1"/>
  <c r="X803" i="1" s="1"/>
  <c r="X802" i="1" s="1"/>
  <c r="W805" i="1"/>
  <c r="W804" i="1" s="1"/>
  <c r="W803" i="1" s="1"/>
  <c r="W802" i="1" s="1"/>
  <c r="V805" i="1"/>
  <c r="V804" i="1" s="1"/>
  <c r="V803" i="1" s="1"/>
  <c r="V802" i="1" s="1"/>
  <c r="U805" i="1"/>
  <c r="U804" i="1" s="1"/>
  <c r="U803" i="1" s="1"/>
  <c r="U802" i="1" s="1"/>
  <c r="AT801" i="1"/>
  <c r="AQ801" i="1"/>
  <c r="AN801" i="1"/>
  <c r="AK801" i="1"/>
  <c r="AH801" i="1"/>
  <c r="AS800" i="1"/>
  <c r="AR800" i="1"/>
  <c r="AP800" i="1"/>
  <c r="AO800" i="1"/>
  <c r="AM800" i="1"/>
  <c r="AL800" i="1"/>
  <c r="AJ800" i="1"/>
  <c r="AI800" i="1"/>
  <c r="AG800" i="1"/>
  <c r="AF800" i="1"/>
  <c r="AH800" i="1" s="1"/>
  <c r="AB800" i="1"/>
  <c r="AA800" i="1"/>
  <c r="Z800" i="1"/>
  <c r="Y800" i="1"/>
  <c r="X800" i="1"/>
  <c r="W800" i="1"/>
  <c r="V800" i="1"/>
  <c r="U800" i="1"/>
  <c r="AT799" i="1"/>
  <c r="AQ799" i="1"/>
  <c r="AN799" i="1"/>
  <c r="AK799" i="1"/>
  <c r="AH799" i="1"/>
  <c r="AX799" i="1"/>
  <c r="BD799" i="1" s="1"/>
  <c r="AT798" i="1"/>
  <c r="AQ798" i="1"/>
  <c r="AN798" i="1"/>
  <c r="AK798" i="1"/>
  <c r="AH798" i="1"/>
  <c r="AS797" i="1"/>
  <c r="AR797" i="1"/>
  <c r="AP797" i="1"/>
  <c r="AO797" i="1"/>
  <c r="AM797" i="1"/>
  <c r="AL797" i="1"/>
  <c r="AJ797" i="1"/>
  <c r="AI797" i="1"/>
  <c r="AG797" i="1"/>
  <c r="AF797" i="1"/>
  <c r="AB797" i="1"/>
  <c r="AA797" i="1"/>
  <c r="Z797" i="1"/>
  <c r="Y797" i="1"/>
  <c r="X797" i="1"/>
  <c r="W797" i="1"/>
  <c r="V797" i="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M785" i="1" s="1"/>
  <c r="AM784" i="1" s="1"/>
  <c r="AM783" i="1" s="1"/>
  <c r="AM16" i="1" s="1"/>
  <c r="AL786" i="1"/>
  <c r="AJ786" i="1"/>
  <c r="AJ785" i="1" s="1"/>
  <c r="AJ784" i="1" s="1"/>
  <c r="AJ783" i="1" s="1"/>
  <c r="AJ16" i="1" s="1"/>
  <c r="AI786" i="1"/>
  <c r="AG786" i="1"/>
  <c r="AG785" i="1" s="1"/>
  <c r="AG784" i="1" s="1"/>
  <c r="AG783" i="1" s="1"/>
  <c r="AG16" i="1" s="1"/>
  <c r="AF786" i="1"/>
  <c r="AB786" i="1"/>
  <c r="AB785" i="1" s="1"/>
  <c r="AB784" i="1" s="1"/>
  <c r="AB783" i="1" s="1"/>
  <c r="AA786" i="1"/>
  <c r="AA785" i="1" s="1"/>
  <c r="AA784" i="1" s="1"/>
  <c r="AA783" i="1" s="1"/>
  <c r="Z786" i="1"/>
  <c r="Z785" i="1" s="1"/>
  <c r="Z784" i="1" s="1"/>
  <c r="Z783" i="1" s="1"/>
  <c r="Y786" i="1"/>
  <c r="Y785" i="1" s="1"/>
  <c r="Y784" i="1" s="1"/>
  <c r="Y783" i="1" s="1"/>
  <c r="X786" i="1"/>
  <c r="X785" i="1" s="1"/>
  <c r="X784" i="1" s="1"/>
  <c r="X783" i="1" s="1"/>
  <c r="W786" i="1"/>
  <c r="W785" i="1" s="1"/>
  <c r="W784" i="1" s="1"/>
  <c r="W783" i="1" s="1"/>
  <c r="V786" i="1"/>
  <c r="V785" i="1" s="1"/>
  <c r="V784" i="1" s="1"/>
  <c r="V783" i="1" s="1"/>
  <c r="U786" i="1"/>
  <c r="U785" i="1" s="1"/>
  <c r="U784" i="1" s="1"/>
  <c r="U783" i="1" s="1"/>
  <c r="AP785" i="1"/>
  <c r="AP784" i="1" s="1"/>
  <c r="AP783" i="1" s="1"/>
  <c r="AP16"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G772" i="1"/>
  <c r="AF772" i="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X770" i="1"/>
  <c r="W770" i="1"/>
  <c r="V770" i="1"/>
  <c r="U770"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AA725" i="1" s="1"/>
  <c r="Z726" i="1"/>
  <c r="Z725" i="1" s="1"/>
  <c r="Y726" i="1"/>
  <c r="Y725" i="1" s="1"/>
  <c r="X726" i="1"/>
  <c r="X725" i="1" s="1"/>
  <c r="W726" i="1"/>
  <c r="W725" i="1" s="1"/>
  <c r="V726" i="1"/>
  <c r="V725" i="1" s="1"/>
  <c r="U726" i="1"/>
  <c r="U725" i="1" s="1"/>
  <c r="AJ725" i="1"/>
  <c r="AI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P718" i="1"/>
  <c r="AP717" i="1" s="1"/>
  <c r="AO718" i="1"/>
  <c r="AM718" i="1"/>
  <c r="AM717" i="1" s="1"/>
  <c r="AL718" i="1"/>
  <c r="AJ718" i="1"/>
  <c r="AI718" i="1"/>
  <c r="AG718" i="1"/>
  <c r="AG717" i="1" s="1"/>
  <c r="AF718" i="1"/>
  <c r="AB718" i="1"/>
  <c r="AB717" i="1" s="1"/>
  <c r="AA718" i="1"/>
  <c r="AA717" i="1" s="1"/>
  <c r="Z718" i="1"/>
  <c r="Z717" i="1" s="1"/>
  <c r="Y718" i="1"/>
  <c r="Y717" i="1" s="1"/>
  <c r="X718" i="1"/>
  <c r="X717" i="1" s="1"/>
  <c r="W718" i="1"/>
  <c r="V718" i="1"/>
  <c r="V717" i="1" s="1"/>
  <c r="U718" i="1"/>
  <c r="U717" i="1" s="1"/>
  <c r="AO717" i="1"/>
  <c r="AI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R662" i="1"/>
  <c r="AP662" i="1"/>
  <c r="AO662" i="1"/>
  <c r="AM662" i="1"/>
  <c r="AM661" i="1" s="1"/>
  <c r="AL662" i="1"/>
  <c r="AJ662" i="1"/>
  <c r="AI662" i="1"/>
  <c r="AG662" i="1"/>
  <c r="AF662" i="1"/>
  <c r="AB662" i="1"/>
  <c r="AA662" i="1"/>
  <c r="Z662" i="1"/>
  <c r="Y662" i="1"/>
  <c r="X662" i="1"/>
  <c r="W662" i="1"/>
  <c r="V662" i="1"/>
  <c r="V661" i="1" s="1"/>
  <c r="U662" i="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M656" i="1"/>
  <c r="AL656" i="1"/>
  <c r="AJ656" i="1"/>
  <c r="AI656" i="1"/>
  <c r="AG656" i="1"/>
  <c r="AF656" i="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T646" i="1"/>
  <c r="AQ646" i="1"/>
  <c r="AN646" i="1"/>
  <c r="AK646" i="1"/>
  <c r="AH646" i="1"/>
  <c r="AY646" i="1"/>
  <c r="BE646" i="1" s="1"/>
  <c r="AX646" i="1"/>
  <c r="BD646" i="1" s="1"/>
  <c r="AC646" i="1"/>
  <c r="AU646" i="1" s="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T639" i="1"/>
  <c r="AQ639" i="1"/>
  <c r="AN639" i="1"/>
  <c r="AK639" i="1"/>
  <c r="AH639" i="1"/>
  <c r="AC639" i="1"/>
  <c r="AU639" i="1" s="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J616" i="1"/>
  <c r="AI616" i="1"/>
  <c r="AG616" i="1"/>
  <c r="AF616" i="1"/>
  <c r="AB616" i="1"/>
  <c r="AA616" i="1"/>
  <c r="Z616" i="1"/>
  <c r="Y616" i="1"/>
  <c r="X616" i="1"/>
  <c r="W616" i="1"/>
  <c r="V616" i="1"/>
  <c r="U616" i="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P595" i="1"/>
  <c r="AO595" i="1"/>
  <c r="AM595" i="1"/>
  <c r="AL595" i="1"/>
  <c r="AJ595" i="1"/>
  <c r="AI595" i="1"/>
  <c r="AG595" i="1"/>
  <c r="AF595" i="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G574" i="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T556" i="1"/>
  <c r="AQ556" i="1"/>
  <c r="AN556" i="1"/>
  <c r="AK556" i="1"/>
  <c r="AH556" i="1"/>
  <c r="AY556" i="1"/>
  <c r="BE556" i="1" s="1"/>
  <c r="AD556" i="1"/>
  <c r="AV556" i="1" s="1"/>
  <c r="AC556" i="1"/>
  <c r="AT555" i="1"/>
  <c r="AQ555" i="1"/>
  <c r="AN555" i="1"/>
  <c r="AK555" i="1"/>
  <c r="AH555" i="1"/>
  <c r="AX555" i="1"/>
  <c r="BD555" i="1" s="1"/>
  <c r="AX554" i="1"/>
  <c r="BD554" i="1" s="1"/>
  <c r="AT554" i="1"/>
  <c r="AQ554" i="1"/>
  <c r="AN554" i="1"/>
  <c r="AK554" i="1"/>
  <c r="AH554" i="1"/>
  <c r="AY554" i="1"/>
  <c r="BE554" i="1" s="1"/>
  <c r="AD554" i="1"/>
  <c r="AV554" i="1" s="1"/>
  <c r="AC554" i="1"/>
  <c r="AT553" i="1"/>
  <c r="AQ553" i="1"/>
  <c r="AN553" i="1"/>
  <c r="AK553" i="1"/>
  <c r="AH553" i="1"/>
  <c r="AX553" i="1"/>
  <c r="BD553" i="1" s="1"/>
  <c r="AS552" i="1"/>
  <c r="AR552" i="1"/>
  <c r="AP552" i="1"/>
  <c r="AO552" i="1"/>
  <c r="AM552" i="1"/>
  <c r="AL552" i="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L548" i="1"/>
  <c r="AJ548" i="1"/>
  <c r="AI548" i="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M546" i="1"/>
  <c r="AL546" i="1"/>
  <c r="AJ546" i="1"/>
  <c r="AI546" i="1"/>
  <c r="AG546" i="1"/>
  <c r="AF546" i="1"/>
  <c r="AB546" i="1"/>
  <c r="AA546" i="1"/>
  <c r="Z546" i="1"/>
  <c r="Y546" i="1"/>
  <c r="X546" i="1"/>
  <c r="W546" i="1"/>
  <c r="V546" i="1"/>
  <c r="U546" i="1"/>
  <c r="AX544" i="1"/>
  <c r="BD544" i="1" s="1"/>
  <c r="AT544" i="1"/>
  <c r="AQ544" i="1"/>
  <c r="AN544" i="1"/>
  <c r="AK544" i="1"/>
  <c r="AH544" i="1"/>
  <c r="AY544" i="1"/>
  <c r="BE544" i="1" s="1"/>
  <c r="AD544" i="1"/>
  <c r="AV544" i="1" s="1"/>
  <c r="AV543" i="1" s="1"/>
  <c r="AC544" i="1"/>
  <c r="AU544" i="1" s="1"/>
  <c r="AS543" i="1"/>
  <c r="AR543" i="1"/>
  <c r="AP543" i="1"/>
  <c r="AO543" i="1"/>
  <c r="AM543" i="1"/>
  <c r="AL543" i="1"/>
  <c r="AJ543" i="1"/>
  <c r="AI543" i="1"/>
  <c r="AG543" i="1"/>
  <c r="AF543" i="1"/>
  <c r="AB543" i="1"/>
  <c r="AA543" i="1"/>
  <c r="Z543" i="1"/>
  <c r="Y543" i="1"/>
  <c r="X543" i="1"/>
  <c r="W543" i="1"/>
  <c r="V543" i="1"/>
  <c r="U543" i="1"/>
  <c r="AT542" i="1"/>
  <c r="AQ542" i="1"/>
  <c r="AN542" i="1"/>
  <c r="AK542" i="1"/>
  <c r="AH542" i="1"/>
  <c r="AC542" i="1"/>
  <c r="AS541" i="1"/>
  <c r="AR541" i="1"/>
  <c r="AP541" i="1"/>
  <c r="AO541" i="1"/>
  <c r="AM541" i="1"/>
  <c r="AL541" i="1"/>
  <c r="AJ541" i="1"/>
  <c r="AI541" i="1"/>
  <c r="AG541" i="1"/>
  <c r="AG540" i="1" s="1"/>
  <c r="AF541" i="1"/>
  <c r="AB541" i="1"/>
  <c r="AA541" i="1"/>
  <c r="AA540"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O534" i="1"/>
  <c r="AM534" i="1"/>
  <c r="AL534" i="1"/>
  <c r="AJ534" i="1"/>
  <c r="AI534" i="1"/>
  <c r="AG534" i="1"/>
  <c r="AF534" i="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M531" i="1"/>
  <c r="AL531" i="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P486" i="1"/>
  <c r="AO486" i="1"/>
  <c r="AM486" i="1"/>
  <c r="AL486" i="1"/>
  <c r="AJ486" i="1"/>
  <c r="AI486" i="1"/>
  <c r="AG486" i="1"/>
  <c r="AF486" i="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M477" i="1"/>
  <c r="AL477" i="1"/>
  <c r="AJ477" i="1"/>
  <c r="AI477" i="1"/>
  <c r="AG477" i="1"/>
  <c r="AF477" i="1"/>
  <c r="AB477" i="1"/>
  <c r="AA477" i="1"/>
  <c r="Z477" i="1"/>
  <c r="Y477" i="1"/>
  <c r="X477" i="1"/>
  <c r="W477" i="1"/>
  <c r="W476" i="1" s="1"/>
  <c r="V477" i="1"/>
  <c r="U477"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P473" i="1"/>
  <c r="AO473" i="1"/>
  <c r="AM473" i="1"/>
  <c r="AL473" i="1"/>
  <c r="AJ473" i="1"/>
  <c r="AI473" i="1"/>
  <c r="AG473" i="1"/>
  <c r="AF473" i="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T468" i="1"/>
  <c r="AQ468" i="1"/>
  <c r="AN468" i="1"/>
  <c r="AK468" i="1"/>
  <c r="AH468" i="1"/>
  <c r="AY468" i="1"/>
  <c r="BE468" i="1" s="1"/>
  <c r="AC468" i="1"/>
  <c r="AU468" i="1" s="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M465" i="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B438" i="1"/>
  <c r="AA438" i="1"/>
  <c r="Z438" i="1"/>
  <c r="Y438" i="1"/>
  <c r="X438" i="1"/>
  <c r="W438" i="1"/>
  <c r="V438" i="1"/>
  <c r="U438" i="1"/>
  <c r="AT436" i="1"/>
  <c r="AQ436" i="1"/>
  <c r="AN436" i="1"/>
  <c r="AK436" i="1"/>
  <c r="AH436" i="1"/>
  <c r="AY436" i="1"/>
  <c r="BE436" i="1" s="1"/>
  <c r="AX436" i="1"/>
  <c r="BD436" i="1" s="1"/>
  <c r="AD436" i="1"/>
  <c r="AS435" i="1"/>
  <c r="AS434" i="1" s="1"/>
  <c r="AR435" i="1"/>
  <c r="AR434" i="1" s="1"/>
  <c r="AP435" i="1"/>
  <c r="AP434" i="1" s="1"/>
  <c r="AO435" i="1"/>
  <c r="AM435" i="1"/>
  <c r="AM434" i="1" s="1"/>
  <c r="AL435" i="1"/>
  <c r="AJ435" i="1"/>
  <c r="AJ434" i="1" s="1"/>
  <c r="AI435" i="1"/>
  <c r="AG435" i="1"/>
  <c r="AG434" i="1" s="1"/>
  <c r="AF435" i="1"/>
  <c r="AF434" i="1" s="1"/>
  <c r="AB435" i="1"/>
  <c r="AB434" i="1" s="1"/>
  <c r="AA435" i="1"/>
  <c r="AA434" i="1" s="1"/>
  <c r="Z435" i="1"/>
  <c r="Z434" i="1" s="1"/>
  <c r="Y435" i="1"/>
  <c r="Y434" i="1" s="1"/>
  <c r="X435" i="1"/>
  <c r="X434" i="1" s="1"/>
  <c r="W435" i="1"/>
  <c r="W434" i="1" s="1"/>
  <c r="V435" i="1"/>
  <c r="V434" i="1" s="1"/>
  <c r="U435" i="1"/>
  <c r="U434" i="1" s="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P430" i="1"/>
  <c r="AO430" i="1"/>
  <c r="AM430" i="1"/>
  <c r="AL430" i="1"/>
  <c r="AJ430" i="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J428" i="1"/>
  <c r="AI428" i="1"/>
  <c r="AG428" i="1"/>
  <c r="AF428" i="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J424" i="1"/>
  <c r="AI424" i="1"/>
  <c r="AG424" i="1"/>
  <c r="AF424" i="1"/>
  <c r="AB424" i="1"/>
  <c r="AA424" i="1"/>
  <c r="Z424" i="1"/>
  <c r="Y424" i="1"/>
  <c r="X424" i="1"/>
  <c r="W424" i="1"/>
  <c r="V424" i="1"/>
  <c r="U424" i="1"/>
  <c r="AT422" i="1"/>
  <c r="AQ422" i="1"/>
  <c r="AN422" i="1"/>
  <c r="AK422" i="1"/>
  <c r="AH422" i="1"/>
  <c r="AY422" i="1"/>
  <c r="BE422" i="1" s="1"/>
  <c r="AS421" i="1"/>
  <c r="AR421" i="1"/>
  <c r="AP421" i="1"/>
  <c r="AO421" i="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A419" i="1"/>
  <c r="Z419" i="1"/>
  <c r="Y419" i="1"/>
  <c r="Y418" i="1" s="1"/>
  <c r="X419" i="1"/>
  <c r="W419" i="1"/>
  <c r="V419" i="1"/>
  <c r="U419" i="1"/>
  <c r="AT417" i="1"/>
  <c r="AQ417" i="1"/>
  <c r="AN417" i="1"/>
  <c r="AK417" i="1"/>
  <c r="AH417" i="1"/>
  <c r="AS416" i="1"/>
  <c r="AR416" i="1"/>
  <c r="AP416" i="1"/>
  <c r="AO416" i="1"/>
  <c r="AM416" i="1"/>
  <c r="AL416" i="1"/>
  <c r="AJ416" i="1"/>
  <c r="AI416" i="1"/>
  <c r="AG416" i="1"/>
  <c r="AF416" i="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M414" i="1"/>
  <c r="AL414" i="1"/>
  <c r="AJ414" i="1"/>
  <c r="AI414" i="1"/>
  <c r="AG414" i="1"/>
  <c r="AF414" i="1"/>
  <c r="AB414" i="1"/>
  <c r="AA414" i="1"/>
  <c r="Z414" i="1"/>
  <c r="Y414" i="1"/>
  <c r="X414" i="1"/>
  <c r="W414" i="1"/>
  <c r="V414" i="1"/>
  <c r="U414" i="1"/>
  <c r="AT412" i="1"/>
  <c r="AQ412" i="1"/>
  <c r="AN412" i="1"/>
  <c r="AK412" i="1"/>
  <c r="AH412" i="1"/>
  <c r="AY412" i="1"/>
  <c r="BE412" i="1" s="1"/>
  <c r="AD412" i="1"/>
  <c r="AD411" i="1" s="1"/>
  <c r="AX412" i="1"/>
  <c r="BD412" i="1" s="1"/>
  <c r="AS411" i="1"/>
  <c r="AR411" i="1"/>
  <c r="AP411" i="1"/>
  <c r="AO411" i="1"/>
  <c r="AM411" i="1"/>
  <c r="AL411" i="1"/>
  <c r="AJ411" i="1"/>
  <c r="AI411" i="1"/>
  <c r="AG411" i="1"/>
  <c r="AF411" i="1"/>
  <c r="AB411" i="1"/>
  <c r="AA411" i="1"/>
  <c r="Z411" i="1"/>
  <c r="Y411" i="1"/>
  <c r="X411" i="1"/>
  <c r="W411" i="1"/>
  <c r="V411" i="1"/>
  <c r="U411" i="1"/>
  <c r="AX410" i="1"/>
  <c r="BD410" i="1" s="1"/>
  <c r="AT410" i="1"/>
  <c r="AQ410" i="1"/>
  <c r="AN410" i="1"/>
  <c r="AK410" i="1"/>
  <c r="AH410" i="1"/>
  <c r="AD410" i="1"/>
  <c r="AY410" i="1"/>
  <c r="BE410" i="1" s="1"/>
  <c r="AC410" i="1"/>
  <c r="AU410" i="1" s="1"/>
  <c r="AS409" i="1"/>
  <c r="AR409" i="1"/>
  <c r="AP409" i="1"/>
  <c r="AO409" i="1"/>
  <c r="AM409" i="1"/>
  <c r="AL409" i="1"/>
  <c r="AJ409" i="1"/>
  <c r="AI409" i="1"/>
  <c r="AG409" i="1"/>
  <c r="AF409" i="1"/>
  <c r="AB409" i="1"/>
  <c r="AA409" i="1"/>
  <c r="Z409" i="1"/>
  <c r="Y409" i="1"/>
  <c r="X409" i="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W395" i="1"/>
  <c r="V395" i="1"/>
  <c r="U395" i="1"/>
  <c r="AT394" i="1"/>
  <c r="AQ394" i="1"/>
  <c r="AN394" i="1"/>
  <c r="AK394" i="1"/>
  <c r="AH394" i="1"/>
  <c r="AY394" i="1"/>
  <c r="BE394" i="1" s="1"/>
  <c r="AX394" i="1"/>
  <c r="BD394" i="1" s="1"/>
  <c r="AD394" i="1"/>
  <c r="AV394" i="1" s="1"/>
  <c r="AV393" i="1" s="1"/>
  <c r="AS393" i="1"/>
  <c r="AR393" i="1"/>
  <c r="AP393" i="1"/>
  <c r="AO393" i="1"/>
  <c r="AM393" i="1"/>
  <c r="AL393" i="1"/>
  <c r="AJ393" i="1"/>
  <c r="AI393" i="1"/>
  <c r="AG393" i="1"/>
  <c r="AF393" i="1"/>
  <c r="AB393" i="1"/>
  <c r="AA393" i="1"/>
  <c r="AA392" i="1" s="1"/>
  <c r="AA391" i="1" s="1"/>
  <c r="Z393" i="1"/>
  <c r="Z392" i="1" s="1"/>
  <c r="Z391" i="1" s="1"/>
  <c r="Y393" i="1"/>
  <c r="X393" i="1"/>
  <c r="W393" i="1"/>
  <c r="V393" i="1"/>
  <c r="U393" i="1"/>
  <c r="AT390" i="1"/>
  <c r="AQ390" i="1"/>
  <c r="AN390" i="1"/>
  <c r="AK390" i="1"/>
  <c r="AH390" i="1"/>
  <c r="AC390" i="1"/>
  <c r="AX390" i="1"/>
  <c r="BD390" i="1" s="1"/>
  <c r="AS389" i="1"/>
  <c r="AR389" i="1"/>
  <c r="AP389" i="1"/>
  <c r="AO389" i="1"/>
  <c r="AM389" i="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R375" i="1"/>
  <c r="AP375" i="1"/>
  <c r="AO375" i="1"/>
  <c r="AM375" i="1"/>
  <c r="AL375" i="1"/>
  <c r="AJ375" i="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AY366" i="1"/>
  <c r="BE366" i="1" s="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P300" i="1"/>
  <c r="AO300" i="1"/>
  <c r="AM300" i="1"/>
  <c r="AL300" i="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O293" i="1" s="1"/>
  <c r="AM294" i="1"/>
  <c r="AM293" i="1" s="1"/>
  <c r="AL294" i="1"/>
  <c r="AL293" i="1" s="1"/>
  <c r="AJ294" i="1"/>
  <c r="AI294" i="1"/>
  <c r="AI293" i="1" s="1"/>
  <c r="AG294" i="1"/>
  <c r="AG293" i="1" s="1"/>
  <c r="AF294" i="1"/>
  <c r="AB294" i="1"/>
  <c r="AB293" i="1" s="1"/>
  <c r="AA294" i="1"/>
  <c r="AA293" i="1" s="1"/>
  <c r="Z294" i="1"/>
  <c r="Y294" i="1"/>
  <c r="Y293" i="1" s="1"/>
  <c r="X294" i="1"/>
  <c r="X293" i="1" s="1"/>
  <c r="W294" i="1"/>
  <c r="W293" i="1" s="1"/>
  <c r="V294" i="1"/>
  <c r="V293" i="1" s="1"/>
  <c r="U294" i="1"/>
  <c r="U293" i="1" s="1"/>
  <c r="Z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AA290" i="1" s="1"/>
  <c r="Z291" i="1"/>
  <c r="Z290" i="1" s="1"/>
  <c r="Y291" i="1"/>
  <c r="Y290" i="1" s="1"/>
  <c r="X291" i="1"/>
  <c r="X290" i="1" s="1"/>
  <c r="W291" i="1"/>
  <c r="W290" i="1" s="1"/>
  <c r="V291" i="1"/>
  <c r="V290" i="1" s="1"/>
  <c r="U291" i="1"/>
  <c r="U290" i="1" s="1"/>
  <c r="AX288" i="1"/>
  <c r="BD288" i="1" s="1"/>
  <c r="AT288" i="1"/>
  <c r="AQ288" i="1"/>
  <c r="AN288" i="1"/>
  <c r="AK288" i="1"/>
  <c r="AH288" i="1"/>
  <c r="AC288" i="1"/>
  <c r="AY288" i="1"/>
  <c r="BE288" i="1" s="1"/>
  <c r="AD288" i="1"/>
  <c r="AS287" i="1"/>
  <c r="AR287" i="1"/>
  <c r="AP287" i="1"/>
  <c r="AO287" i="1"/>
  <c r="AM287" i="1"/>
  <c r="AL287" i="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P285" i="1"/>
  <c r="AO285" i="1"/>
  <c r="AM285" i="1"/>
  <c r="AL285" i="1"/>
  <c r="AJ285" i="1"/>
  <c r="AI285" i="1"/>
  <c r="AG285" i="1"/>
  <c r="AF285" i="1"/>
  <c r="AB285" i="1"/>
  <c r="AA285" i="1"/>
  <c r="Z285" i="1"/>
  <c r="Y285" i="1"/>
  <c r="X285" i="1"/>
  <c r="W285" i="1"/>
  <c r="V285" i="1"/>
  <c r="U285" i="1"/>
  <c r="AT284" i="1"/>
  <c r="AQ284" i="1"/>
  <c r="AN284" i="1"/>
  <c r="AK284" i="1"/>
  <c r="AH284" i="1"/>
  <c r="AY284" i="1"/>
  <c r="BE284" i="1" s="1"/>
  <c r="AS283" i="1"/>
  <c r="AR283" i="1"/>
  <c r="AP283" i="1"/>
  <c r="AO283" i="1"/>
  <c r="AM283" i="1"/>
  <c r="AL283" i="1"/>
  <c r="AJ283" i="1"/>
  <c r="AI283" i="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M278" i="1" s="1"/>
  <c r="AM277" i="1" s="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V278" i="1" s="1"/>
  <c r="V277" i="1" s="1"/>
  <c r="U279" i="1"/>
  <c r="U278" i="1" s="1"/>
  <c r="U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L265" i="1"/>
  <c r="AJ265" i="1"/>
  <c r="AI265" i="1"/>
  <c r="AG265" i="1"/>
  <c r="AF265" i="1"/>
  <c r="AB265" i="1"/>
  <c r="AA265" i="1"/>
  <c r="Z265" i="1"/>
  <c r="Y265" i="1"/>
  <c r="X265" i="1"/>
  <c r="W265" i="1"/>
  <c r="V265" i="1"/>
  <c r="U265" i="1"/>
  <c r="AT264" i="1"/>
  <c r="AQ264" i="1"/>
  <c r="AN264" i="1"/>
  <c r="AK264" i="1"/>
  <c r="AH264" i="1"/>
  <c r="AD264" i="1"/>
  <c r="AY264" i="1"/>
  <c r="BE264" i="1" s="1"/>
  <c r="AX264" i="1"/>
  <c r="BD264" i="1" s="1"/>
  <c r="AC264" i="1"/>
  <c r="AS263" i="1"/>
  <c r="AR263" i="1"/>
  <c r="AP263" i="1"/>
  <c r="AO263" i="1"/>
  <c r="AM263" i="1"/>
  <c r="AL263" i="1"/>
  <c r="AJ263" i="1"/>
  <c r="AI263" i="1"/>
  <c r="AG263" i="1"/>
  <c r="AF263" i="1"/>
  <c r="AB263" i="1"/>
  <c r="AA263" i="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B260" i="1"/>
  <c r="AA260" i="1"/>
  <c r="Z260" i="1"/>
  <c r="Y260" i="1"/>
  <c r="X260" i="1"/>
  <c r="W260" i="1"/>
  <c r="V260" i="1"/>
  <c r="U260" i="1"/>
  <c r="AT259" i="1"/>
  <c r="AQ259" i="1"/>
  <c r="AN259" i="1"/>
  <c r="AK259" i="1"/>
  <c r="AH259" i="1"/>
  <c r="AY259" i="1"/>
  <c r="BE259" i="1" s="1"/>
  <c r="AS258" i="1"/>
  <c r="AS257" i="1" s="1"/>
  <c r="AR258" i="1"/>
  <c r="AP258" i="1"/>
  <c r="AO258" i="1"/>
  <c r="AM258" i="1"/>
  <c r="AL258" i="1"/>
  <c r="AJ258" i="1"/>
  <c r="AI258" i="1"/>
  <c r="AG258" i="1"/>
  <c r="AG257" i="1" s="1"/>
  <c r="AF258" i="1"/>
  <c r="AB258" i="1"/>
  <c r="AB257" i="1" s="1"/>
  <c r="AA258" i="1"/>
  <c r="AA257" i="1" s="1"/>
  <c r="Z258" i="1"/>
  <c r="Z257" i="1" s="1"/>
  <c r="Y258" i="1"/>
  <c r="X258" i="1"/>
  <c r="W258" i="1"/>
  <c r="V258" i="1"/>
  <c r="U258" i="1"/>
  <c r="U257" i="1" s="1"/>
  <c r="AT256" i="1"/>
  <c r="AQ256" i="1"/>
  <c r="AN256" i="1"/>
  <c r="AK256" i="1"/>
  <c r="AH256" i="1"/>
  <c r="AY256" i="1"/>
  <c r="BE256" i="1" s="1"/>
  <c r="AS255" i="1"/>
  <c r="AS254" i="1" s="1"/>
  <c r="AR255" i="1"/>
  <c r="AR254" i="1" s="1"/>
  <c r="AP255" i="1"/>
  <c r="AP254" i="1" s="1"/>
  <c r="AO255" i="1"/>
  <c r="AO254" i="1" s="1"/>
  <c r="AM255" i="1"/>
  <c r="AM254" i="1" s="1"/>
  <c r="AL255" i="1"/>
  <c r="AJ255" i="1"/>
  <c r="AJ254" i="1" s="1"/>
  <c r="AI255" i="1"/>
  <c r="AG255" i="1"/>
  <c r="AG254" i="1" s="1"/>
  <c r="AF255" i="1"/>
  <c r="AF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P240" i="1"/>
  <c r="AO240" i="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R229" i="1"/>
  <c r="AP229" i="1"/>
  <c r="AO229" i="1"/>
  <c r="AM229" i="1"/>
  <c r="AL229" i="1"/>
  <c r="AJ229" i="1"/>
  <c r="AI229" i="1"/>
  <c r="AG229" i="1"/>
  <c r="AF229" i="1"/>
  <c r="AB229" i="1"/>
  <c r="AA229" i="1"/>
  <c r="Z229" i="1"/>
  <c r="Y229" i="1"/>
  <c r="X229" i="1"/>
  <c r="W229" i="1"/>
  <c r="V229" i="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B222" i="1" s="1"/>
  <c r="AA225" i="1"/>
  <c r="Z225" i="1"/>
  <c r="Y225" i="1"/>
  <c r="X225" i="1"/>
  <c r="W225" i="1"/>
  <c r="V225" i="1"/>
  <c r="U225" i="1"/>
  <c r="AT224" i="1"/>
  <c r="AQ224" i="1"/>
  <c r="AN224" i="1"/>
  <c r="AK224" i="1"/>
  <c r="AH224" i="1"/>
  <c r="AY224" i="1"/>
  <c r="BE224" i="1" s="1"/>
  <c r="AX224" i="1"/>
  <c r="BD224" i="1" s="1"/>
  <c r="AS223" i="1"/>
  <c r="AR223" i="1"/>
  <c r="AP223" i="1"/>
  <c r="AO223" i="1"/>
  <c r="AM223" i="1"/>
  <c r="AL223" i="1"/>
  <c r="AJ223" i="1"/>
  <c r="AI223" i="1"/>
  <c r="AG223" i="1"/>
  <c r="AF223" i="1"/>
  <c r="AB223" i="1"/>
  <c r="AA223" i="1"/>
  <c r="Z223" i="1"/>
  <c r="Y223" i="1"/>
  <c r="X223" i="1"/>
  <c r="W223" i="1"/>
  <c r="V223" i="1"/>
  <c r="U223"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M217" i="1"/>
  <c r="AL217" i="1"/>
  <c r="AJ217" i="1"/>
  <c r="AI217" i="1"/>
  <c r="AG217" i="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P194" i="1"/>
  <c r="AO194" i="1"/>
  <c r="AM194" i="1"/>
  <c r="AL194" i="1"/>
  <c r="AJ194" i="1"/>
  <c r="AI194" i="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J180" i="1"/>
  <c r="AI180" i="1"/>
  <c r="AG180" i="1"/>
  <c r="AF180" i="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P176" i="1"/>
  <c r="AO176" i="1"/>
  <c r="AM176" i="1"/>
  <c r="AL176" i="1"/>
  <c r="AJ176" i="1"/>
  <c r="AI176" i="1"/>
  <c r="AG176" i="1"/>
  <c r="AF176" i="1"/>
  <c r="AB176" i="1"/>
  <c r="AA176" i="1"/>
  <c r="Z176" i="1"/>
  <c r="Y176" i="1"/>
  <c r="X176" i="1"/>
  <c r="W176" i="1"/>
  <c r="V176" i="1"/>
  <c r="U176" i="1"/>
  <c r="AT175" i="1"/>
  <c r="AQ175" i="1"/>
  <c r="AN175" i="1"/>
  <c r="AK175" i="1"/>
  <c r="AH175" i="1"/>
  <c r="AX175" i="1"/>
  <c r="BD175" i="1" s="1"/>
  <c r="AS174" i="1"/>
  <c r="AR174" i="1"/>
  <c r="AP174" i="1"/>
  <c r="AO174" i="1"/>
  <c r="AM174" i="1"/>
  <c r="AL174" i="1"/>
  <c r="AJ174" i="1"/>
  <c r="AI174" i="1"/>
  <c r="AG174" i="1"/>
  <c r="AF174" i="1"/>
  <c r="AB174" i="1"/>
  <c r="AA174" i="1"/>
  <c r="Z174" i="1"/>
  <c r="Y174" i="1"/>
  <c r="X174" i="1"/>
  <c r="W174" i="1"/>
  <c r="V174" i="1"/>
  <c r="U174" i="1"/>
  <c r="AT173" i="1"/>
  <c r="AQ173" i="1"/>
  <c r="AN173" i="1"/>
  <c r="AK173" i="1"/>
  <c r="AH173" i="1"/>
  <c r="AC173" i="1"/>
  <c r="AU173" i="1" s="1"/>
  <c r="AU172" i="1" s="1"/>
  <c r="AX173" i="1"/>
  <c r="BD173" i="1" s="1"/>
  <c r="AS172" i="1"/>
  <c r="AR172" i="1"/>
  <c r="AP172" i="1"/>
  <c r="AO172" i="1"/>
  <c r="AM172" i="1"/>
  <c r="AL172" i="1"/>
  <c r="AJ172" i="1"/>
  <c r="AI172" i="1"/>
  <c r="AG172" i="1"/>
  <c r="AF172" i="1"/>
  <c r="AB172" i="1"/>
  <c r="AA172" i="1"/>
  <c r="Z172" i="1"/>
  <c r="Y172" i="1"/>
  <c r="X172" i="1"/>
  <c r="W172" i="1"/>
  <c r="V172" i="1"/>
  <c r="U172" i="1"/>
  <c r="AT170" i="1"/>
  <c r="AQ170" i="1"/>
  <c r="AN170" i="1"/>
  <c r="AK170" i="1"/>
  <c r="AH170" i="1"/>
  <c r="AD170" i="1"/>
  <c r="AC170" i="1"/>
  <c r="AY170" i="1"/>
  <c r="BE170" i="1" s="1"/>
  <c r="AX170" i="1"/>
  <c r="BD170" i="1" s="1"/>
  <c r="AS169" i="1"/>
  <c r="AR169" i="1"/>
  <c r="AP169" i="1"/>
  <c r="AO169" i="1"/>
  <c r="AM169" i="1"/>
  <c r="AL169" i="1"/>
  <c r="AJ169" i="1"/>
  <c r="AI169" i="1"/>
  <c r="AG169" i="1"/>
  <c r="AF169" i="1"/>
  <c r="AB169" i="1"/>
  <c r="AA169" i="1"/>
  <c r="Z169" i="1"/>
  <c r="Y169" i="1"/>
  <c r="X169" i="1"/>
  <c r="W169" i="1"/>
  <c r="V169" i="1"/>
  <c r="U169" i="1"/>
  <c r="AT168" i="1"/>
  <c r="AQ168" i="1"/>
  <c r="AN168" i="1"/>
  <c r="AK168" i="1"/>
  <c r="AH168" i="1"/>
  <c r="AY168" i="1"/>
  <c r="BE168" i="1" s="1"/>
  <c r="AS167" i="1"/>
  <c r="AR167" i="1"/>
  <c r="AP167" i="1"/>
  <c r="AO167" i="1"/>
  <c r="AM167" i="1"/>
  <c r="AL167" i="1"/>
  <c r="AJ167" i="1"/>
  <c r="AI167" i="1"/>
  <c r="AG167" i="1"/>
  <c r="AF167" i="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M165" i="1"/>
  <c r="AL165" i="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P154" i="1"/>
  <c r="AO154" i="1"/>
  <c r="AM154" i="1"/>
  <c r="AL154" i="1"/>
  <c r="AJ154" i="1"/>
  <c r="AI154" i="1"/>
  <c r="AG154" i="1"/>
  <c r="AF154" i="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J152" i="1"/>
  <c r="AI152" i="1"/>
  <c r="AG152" i="1"/>
  <c r="AF152" i="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F150" i="1"/>
  <c r="AB150" i="1"/>
  <c r="AA150" i="1"/>
  <c r="Z150" i="1"/>
  <c r="Y150" i="1"/>
  <c r="X150" i="1"/>
  <c r="W150" i="1"/>
  <c r="V150" i="1"/>
  <c r="U150" i="1"/>
  <c r="AY148" i="1"/>
  <c r="BE148" i="1" s="1"/>
  <c r="AX148" i="1"/>
  <c r="BD148" i="1" s="1"/>
  <c r="AT148" i="1"/>
  <c r="AQ148" i="1"/>
  <c r="AN148" i="1"/>
  <c r="AK148" i="1"/>
  <c r="AH148" i="1"/>
  <c r="AD148" i="1"/>
  <c r="AC148" i="1"/>
  <c r="AS147" i="1"/>
  <c r="AS146" i="1" s="1"/>
  <c r="AR147" i="1"/>
  <c r="AP147" i="1"/>
  <c r="AP146" i="1" s="1"/>
  <c r="AO147" i="1"/>
  <c r="AO146" i="1" s="1"/>
  <c r="AM147" i="1"/>
  <c r="AM146" i="1" s="1"/>
  <c r="AL147" i="1"/>
  <c r="AL146" i="1" s="1"/>
  <c r="AJ147" i="1"/>
  <c r="AJ146" i="1" s="1"/>
  <c r="AI147" i="1"/>
  <c r="AG147" i="1"/>
  <c r="AG146" i="1" s="1"/>
  <c r="AF147" i="1"/>
  <c r="AF146" i="1" s="1"/>
  <c r="AB147" i="1"/>
  <c r="AB146" i="1" s="1"/>
  <c r="AA147" i="1"/>
  <c r="AA146" i="1" s="1"/>
  <c r="Z147" i="1"/>
  <c r="Z146" i="1" s="1"/>
  <c r="Y147" i="1"/>
  <c r="Y146" i="1" s="1"/>
  <c r="X147" i="1"/>
  <c r="X146" i="1" s="1"/>
  <c r="W147" i="1"/>
  <c r="W146" i="1" s="1"/>
  <c r="V147" i="1"/>
  <c r="V146" i="1" s="1"/>
  <c r="U147" i="1"/>
  <c r="U146" i="1" s="1"/>
  <c r="AT145" i="1"/>
  <c r="AQ145" i="1"/>
  <c r="AN145" i="1"/>
  <c r="AK145" i="1"/>
  <c r="AH145" i="1"/>
  <c r="AS144" i="1"/>
  <c r="AR144" i="1"/>
  <c r="AP144" i="1"/>
  <c r="AO144" i="1"/>
  <c r="AM144" i="1"/>
  <c r="AL144" i="1"/>
  <c r="AJ144" i="1"/>
  <c r="AI144" i="1"/>
  <c r="AG144" i="1"/>
  <c r="AF144" i="1"/>
  <c r="AB144" i="1"/>
  <c r="AA144" i="1"/>
  <c r="Z144" i="1"/>
  <c r="Y144" i="1"/>
  <c r="X144" i="1"/>
  <c r="W144" i="1"/>
  <c r="V144" i="1"/>
  <c r="U144" i="1"/>
  <c r="AX143" i="1"/>
  <c r="BD143" i="1" s="1"/>
  <c r="AT143" i="1"/>
  <c r="AQ143" i="1"/>
  <c r="AN143" i="1"/>
  <c r="AK143" i="1"/>
  <c r="AH143" i="1"/>
  <c r="AC143" i="1"/>
  <c r="AU143" i="1" s="1"/>
  <c r="AU142" i="1" s="1"/>
  <c r="AY143" i="1"/>
  <c r="BE143" i="1" s="1"/>
  <c r="AS142" i="1"/>
  <c r="AR142" i="1"/>
  <c r="AP142" i="1"/>
  <c r="AO142" i="1"/>
  <c r="AM142" i="1"/>
  <c r="AM141" i="1" s="1"/>
  <c r="AL142" i="1"/>
  <c r="AJ142" i="1"/>
  <c r="AI142" i="1"/>
  <c r="AI141" i="1" s="1"/>
  <c r="AG142" i="1"/>
  <c r="AF142" i="1"/>
  <c r="AB142" i="1"/>
  <c r="AA142" i="1"/>
  <c r="Z142" i="1"/>
  <c r="Y142" i="1"/>
  <c r="X142" i="1"/>
  <c r="W142" i="1"/>
  <c r="V142" i="1"/>
  <c r="V141" i="1" s="1"/>
  <c r="U142" i="1"/>
  <c r="AX139" i="1"/>
  <c r="BD139" i="1" s="1"/>
  <c r="AT139" i="1"/>
  <c r="AQ139" i="1"/>
  <c r="AN139" i="1"/>
  <c r="AK139" i="1"/>
  <c r="AH139" i="1"/>
  <c r="AD139" i="1"/>
  <c r="AD138" i="1" s="1"/>
  <c r="AD137" i="1" s="1"/>
  <c r="AY139" i="1"/>
  <c r="BE139" i="1" s="1"/>
  <c r="AC139" i="1"/>
  <c r="AS138" i="1"/>
  <c r="AS137" i="1" s="1"/>
  <c r="AR138" i="1"/>
  <c r="AP138" i="1"/>
  <c r="AP137" i="1" s="1"/>
  <c r="AO138" i="1"/>
  <c r="AM138" i="1"/>
  <c r="AM137" i="1" s="1"/>
  <c r="AL138" i="1"/>
  <c r="AL137" i="1" s="1"/>
  <c r="AJ138" i="1"/>
  <c r="AJ137" i="1" s="1"/>
  <c r="AI138" i="1"/>
  <c r="AG138" i="1"/>
  <c r="AG137" i="1" s="1"/>
  <c r="AF138" i="1"/>
  <c r="AB138" i="1"/>
  <c r="AB137" i="1" s="1"/>
  <c r="AA138" i="1"/>
  <c r="AA137" i="1" s="1"/>
  <c r="Z138" i="1"/>
  <c r="Z137" i="1" s="1"/>
  <c r="Y138" i="1"/>
  <c r="Y137" i="1" s="1"/>
  <c r="X138" i="1"/>
  <c r="X137" i="1" s="1"/>
  <c r="W138" i="1"/>
  <c r="W137" i="1" s="1"/>
  <c r="V138" i="1"/>
  <c r="V137" i="1" s="1"/>
  <c r="U138" i="1"/>
  <c r="U137" i="1" s="1"/>
  <c r="AT136" i="1"/>
  <c r="AQ136" i="1"/>
  <c r="AN136" i="1"/>
  <c r="AK136" i="1"/>
  <c r="AH136" i="1"/>
  <c r="AY136" i="1"/>
  <c r="BE136" i="1" s="1"/>
  <c r="AS135" i="1"/>
  <c r="AR135" i="1"/>
  <c r="AP135" i="1"/>
  <c r="AO135" i="1"/>
  <c r="AM135" i="1"/>
  <c r="AL135" i="1"/>
  <c r="AJ135" i="1"/>
  <c r="AI135" i="1"/>
  <c r="AG135" i="1"/>
  <c r="AF135" i="1"/>
  <c r="AB135" i="1"/>
  <c r="AA135" i="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I133" i="1"/>
  <c r="AG133" i="1"/>
  <c r="AF133" i="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S130" i="1"/>
  <c r="AS129" i="1" s="1"/>
  <c r="AR130" i="1"/>
  <c r="AR129" i="1" s="1"/>
  <c r="AP130" i="1"/>
  <c r="AP129" i="1" s="1"/>
  <c r="AO130" i="1"/>
  <c r="AO129" i="1" s="1"/>
  <c r="AM130" i="1"/>
  <c r="AM129" i="1" s="1"/>
  <c r="AL130" i="1"/>
  <c r="AL129" i="1" s="1"/>
  <c r="AJ130" i="1"/>
  <c r="AI130" i="1"/>
  <c r="AG130" i="1"/>
  <c r="AG129" i="1" s="1"/>
  <c r="AF130" i="1"/>
  <c r="AB130" i="1"/>
  <c r="AB129" i="1" s="1"/>
  <c r="AA130" i="1"/>
  <c r="AA129" i="1" s="1"/>
  <c r="Z130" i="1"/>
  <c r="Z129" i="1" s="1"/>
  <c r="Y130" i="1"/>
  <c r="Y129" i="1" s="1"/>
  <c r="X130" i="1"/>
  <c r="X129" i="1" s="1"/>
  <c r="W130" i="1"/>
  <c r="W129" i="1" s="1"/>
  <c r="V130" i="1"/>
  <c r="V129" i="1" s="1"/>
  <c r="U130" i="1"/>
  <c r="U129" i="1" s="1"/>
  <c r="AJ129" i="1"/>
  <c r="AI129" i="1"/>
  <c r="AT128" i="1"/>
  <c r="AQ128" i="1"/>
  <c r="AN128" i="1"/>
  <c r="AK128" i="1"/>
  <c r="AH128" i="1"/>
  <c r="AX128" i="1"/>
  <c r="BD128" i="1" s="1"/>
  <c r="AS127" i="1"/>
  <c r="AR127" i="1"/>
  <c r="AP127" i="1"/>
  <c r="AO127" i="1"/>
  <c r="AM127" i="1"/>
  <c r="AL127" i="1"/>
  <c r="AJ127" i="1"/>
  <c r="AI127" i="1"/>
  <c r="AG127" i="1"/>
  <c r="AF127" i="1"/>
  <c r="AB127" i="1"/>
  <c r="AA127" i="1"/>
  <c r="Z127" i="1"/>
  <c r="Y127" i="1"/>
  <c r="X127" i="1"/>
  <c r="W127" i="1"/>
  <c r="V127" i="1"/>
  <c r="U127" i="1"/>
  <c r="AT126" i="1"/>
  <c r="AQ126" i="1"/>
  <c r="AN126" i="1"/>
  <c r="AK126" i="1"/>
  <c r="AH126" i="1"/>
  <c r="AD126" i="1"/>
  <c r="AS125" i="1"/>
  <c r="AR125" i="1"/>
  <c r="AP125" i="1"/>
  <c r="AO125" i="1"/>
  <c r="AM125" i="1"/>
  <c r="AL125" i="1"/>
  <c r="AJ125" i="1"/>
  <c r="AI125" i="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I116" i="1"/>
  <c r="AG116" i="1"/>
  <c r="AF116" i="1"/>
  <c r="AB116" i="1"/>
  <c r="AA116" i="1"/>
  <c r="Z116" i="1"/>
  <c r="Y116" i="1"/>
  <c r="X116" i="1"/>
  <c r="W116" i="1"/>
  <c r="V116" i="1"/>
  <c r="U116" i="1"/>
  <c r="AT115" i="1"/>
  <c r="AQ115" i="1"/>
  <c r="AN115" i="1"/>
  <c r="AK115" i="1"/>
  <c r="AH115" i="1"/>
  <c r="AY115" i="1"/>
  <c r="BE115" i="1" s="1"/>
  <c r="AS114" i="1"/>
  <c r="AR114" i="1"/>
  <c r="AP114" i="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O112" i="1"/>
  <c r="AM112" i="1"/>
  <c r="AL112" i="1"/>
  <c r="AJ112" i="1"/>
  <c r="AI112" i="1"/>
  <c r="AG112" i="1"/>
  <c r="AF112" i="1"/>
  <c r="AB112" i="1"/>
  <c r="AA112" i="1"/>
  <c r="Z112" i="1"/>
  <c r="Y112" i="1"/>
  <c r="X112" i="1"/>
  <c r="W112" i="1"/>
  <c r="V112" i="1"/>
  <c r="U112" i="1"/>
  <c r="AX109" i="1"/>
  <c r="BD109" i="1" s="1"/>
  <c r="AT109" i="1"/>
  <c r="AQ109" i="1"/>
  <c r="AN109" i="1"/>
  <c r="AK109" i="1"/>
  <c r="AH109" i="1"/>
  <c r="AD109" i="1"/>
  <c r="AD108" i="1" s="1"/>
  <c r="AD107" i="1" s="1"/>
  <c r="AY109" i="1"/>
  <c r="BE109" i="1" s="1"/>
  <c r="AC109" i="1"/>
  <c r="AS108" i="1"/>
  <c r="AS107" i="1" s="1"/>
  <c r="AR108" i="1"/>
  <c r="AP108" i="1"/>
  <c r="AP107" i="1" s="1"/>
  <c r="AO108" i="1"/>
  <c r="AO107" i="1" s="1"/>
  <c r="AM108" i="1"/>
  <c r="AM107" i="1" s="1"/>
  <c r="AL108" i="1"/>
  <c r="AL107" i="1" s="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U107" i="1" s="1"/>
  <c r="AT106" i="1"/>
  <c r="AQ106" i="1"/>
  <c r="AN106" i="1"/>
  <c r="AK106" i="1"/>
  <c r="AH106" i="1"/>
  <c r="AY106" i="1"/>
  <c r="BE106" i="1" s="1"/>
  <c r="AS105" i="1"/>
  <c r="AR105" i="1"/>
  <c r="AP105" i="1"/>
  <c r="AO105" i="1"/>
  <c r="AM105" i="1"/>
  <c r="AL105" i="1"/>
  <c r="AJ105" i="1"/>
  <c r="AI105" i="1"/>
  <c r="AG105" i="1"/>
  <c r="AF105" i="1"/>
  <c r="AB105" i="1"/>
  <c r="AA105" i="1"/>
  <c r="Z105" i="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L103" i="1"/>
  <c r="AJ103" i="1"/>
  <c r="AI103" i="1"/>
  <c r="AG103" i="1"/>
  <c r="AF103" i="1"/>
  <c r="AB103" i="1"/>
  <c r="AA103" i="1"/>
  <c r="Z103" i="1"/>
  <c r="Y103" i="1"/>
  <c r="X103" i="1"/>
  <c r="W103" i="1"/>
  <c r="V103" i="1"/>
  <c r="U103"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S87" i="1" s="1"/>
  <c r="AR89" i="1"/>
  <c r="AR88" i="1" s="1"/>
  <c r="AP89" i="1"/>
  <c r="AP88" i="1" s="1"/>
  <c r="AP87" i="1" s="1"/>
  <c r="AO89" i="1"/>
  <c r="AO88" i="1" s="1"/>
  <c r="AO87" i="1" s="1"/>
  <c r="AM89" i="1"/>
  <c r="AM88" i="1" s="1"/>
  <c r="AM87" i="1" s="1"/>
  <c r="AL89" i="1"/>
  <c r="AL88" i="1" s="1"/>
  <c r="AJ89" i="1"/>
  <c r="AJ88" i="1" s="1"/>
  <c r="AJ87" i="1" s="1"/>
  <c r="AI89" i="1"/>
  <c r="AG89" i="1"/>
  <c r="AG88" i="1" s="1"/>
  <c r="AG87" i="1" s="1"/>
  <c r="AF89" i="1"/>
  <c r="AF88" i="1" s="1"/>
  <c r="AB89" i="1"/>
  <c r="AB88" i="1" s="1"/>
  <c r="AB87" i="1" s="1"/>
  <c r="AA89" i="1"/>
  <c r="AA88" i="1" s="1"/>
  <c r="AA87" i="1" s="1"/>
  <c r="Z89" i="1"/>
  <c r="Z88" i="1" s="1"/>
  <c r="Z87" i="1" s="1"/>
  <c r="Y89" i="1"/>
  <c r="Y88" i="1" s="1"/>
  <c r="Y87" i="1" s="1"/>
  <c r="X89" i="1"/>
  <c r="X88" i="1" s="1"/>
  <c r="X87" i="1" s="1"/>
  <c r="W89" i="1"/>
  <c r="W88" i="1" s="1"/>
  <c r="W87" i="1" s="1"/>
  <c r="V89" i="1"/>
  <c r="V88" i="1" s="1"/>
  <c r="V87" i="1" s="1"/>
  <c r="U89" i="1"/>
  <c r="U88" i="1" s="1"/>
  <c r="U87" i="1" s="1"/>
  <c r="AT86" i="1"/>
  <c r="AQ86" i="1"/>
  <c r="AN86" i="1"/>
  <c r="AK86" i="1"/>
  <c r="AH86" i="1"/>
  <c r="AC86" i="1"/>
  <c r="AD86" i="1"/>
  <c r="AS85" i="1"/>
  <c r="AR85" i="1"/>
  <c r="AP85" i="1"/>
  <c r="AO85" i="1"/>
  <c r="AM85" i="1"/>
  <c r="AL85" i="1"/>
  <c r="AJ85" i="1"/>
  <c r="AI85" i="1"/>
  <c r="AG85" i="1"/>
  <c r="AF85" i="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F82" i="1"/>
  <c r="AB82" i="1"/>
  <c r="AA82" i="1"/>
  <c r="AA81" i="1" s="1"/>
  <c r="Z82" i="1"/>
  <c r="Y82" i="1"/>
  <c r="X82" i="1"/>
  <c r="X81" i="1" s="1"/>
  <c r="W82" i="1"/>
  <c r="V82" i="1"/>
  <c r="V80" i="1" s="1"/>
  <c r="U82" i="1"/>
  <c r="P82" i="1"/>
  <c r="O82"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P40" i="1"/>
  <c r="AM40" i="1"/>
  <c r="AJ40" i="1"/>
  <c r="AG40" i="1"/>
  <c r="P40" i="1"/>
  <c r="N40" i="1"/>
  <c r="H40" i="1"/>
  <c r="G40" i="1"/>
  <c r="F40" i="1"/>
  <c r="C40" i="1"/>
  <c r="AP39" i="1"/>
  <c r="AJ39" i="1"/>
  <c r="N39" i="1"/>
  <c r="H39" i="1"/>
  <c r="G39" i="1"/>
  <c r="F39" i="1"/>
  <c r="C39" i="1"/>
  <c r="N38" i="1"/>
  <c r="H38" i="1"/>
  <c r="G38" i="1"/>
  <c r="F38" i="1"/>
  <c r="C38" i="1"/>
  <c r="N37" i="1"/>
  <c r="G37" i="1"/>
  <c r="F37" i="1"/>
  <c r="C37" i="1"/>
  <c r="N36" i="1"/>
  <c r="F36" i="1"/>
  <c r="C36" i="1"/>
  <c r="N35" i="1"/>
  <c r="H35" i="1"/>
  <c r="G35" i="1"/>
  <c r="F35" i="1"/>
  <c r="C35" i="1"/>
  <c r="N34" i="1"/>
  <c r="H34" i="1"/>
  <c r="G34" i="1"/>
  <c r="F34" i="1"/>
  <c r="C34" i="1"/>
  <c r="N33" i="1"/>
  <c r="H33" i="1"/>
  <c r="G33" i="1"/>
  <c r="F33" i="1"/>
  <c r="C33" i="1"/>
  <c r="N32" i="1"/>
  <c r="G32" i="1"/>
  <c r="F32" i="1"/>
  <c r="C32" i="1"/>
  <c r="N31" i="1"/>
  <c r="H31" i="1"/>
  <c r="G31" i="1"/>
  <c r="F31" i="1"/>
  <c r="C31" i="1"/>
  <c r="N30" i="1"/>
  <c r="L30" i="1"/>
  <c r="H30" i="1"/>
  <c r="G30" i="1"/>
  <c r="F30" i="1"/>
  <c r="C30" i="1"/>
  <c r="N29" i="1"/>
  <c r="G29" i="1"/>
  <c r="F29" i="1"/>
  <c r="C29" i="1"/>
  <c r="N28" i="1"/>
  <c r="F28" i="1"/>
  <c r="C28" i="1"/>
  <c r="N27" i="1"/>
  <c r="H27" i="1"/>
  <c r="G27" i="1"/>
  <c r="F27" i="1"/>
  <c r="C27"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N19" i="1"/>
  <c r="H19" i="1"/>
  <c r="G19" i="1"/>
  <c r="F19" i="1"/>
  <c r="C19" i="1"/>
  <c r="N18" i="1"/>
  <c r="H18" i="1"/>
  <c r="G18" i="1"/>
  <c r="F18" i="1"/>
  <c r="C18" i="1"/>
  <c r="N17" i="1"/>
  <c r="G17" i="1"/>
  <c r="F17" i="1"/>
  <c r="C17"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Z171" i="1" l="1"/>
  <c r="Z222" i="1"/>
  <c r="AS222" i="1"/>
  <c r="AQ240" i="1"/>
  <c r="AT240" i="1"/>
  <c r="AA262" i="1"/>
  <c r="AE264" i="1"/>
  <c r="AL476" i="1"/>
  <c r="AG2392" i="1"/>
  <c r="AF3041" i="1"/>
  <c r="AJ102" i="1"/>
  <c r="AQ165" i="1"/>
  <c r="W171" i="1"/>
  <c r="AQ3360" i="1"/>
  <c r="AQ3389" i="1"/>
  <c r="AN3392" i="1"/>
  <c r="AH3401" i="1"/>
  <c r="AQ3401" i="1"/>
  <c r="AB3414" i="1"/>
  <c r="AK3448" i="1"/>
  <c r="AA3461" i="1"/>
  <c r="AL3461" i="1"/>
  <c r="AQ3478" i="1"/>
  <c r="AQ3492" i="1"/>
  <c r="AT3527" i="1"/>
  <c r="AN3574" i="1"/>
  <c r="AH3610" i="1"/>
  <c r="AS3630" i="1"/>
  <c r="AC172" i="1"/>
  <c r="AQ1994" i="1"/>
  <c r="U2070" i="1"/>
  <c r="U2320" i="1"/>
  <c r="AO2320" i="1"/>
  <c r="AR2320" i="1"/>
  <c r="X2432" i="1"/>
  <c r="X2431" i="1" s="1"/>
  <c r="X2481" i="1"/>
  <c r="AQ2554" i="1"/>
  <c r="W2796" i="1"/>
  <c r="AT85" i="1"/>
  <c r="AP111" i="1"/>
  <c r="AN123" i="1"/>
  <c r="AK125" i="1"/>
  <c r="AH127" i="1"/>
  <c r="AT129" i="1"/>
  <c r="AK135" i="1"/>
  <c r="AK144" i="1"/>
  <c r="AN847" i="1"/>
  <c r="AN2632" i="1"/>
  <c r="AT2642" i="1"/>
  <c r="AJ2741" i="1"/>
  <c r="AN2773" i="1"/>
  <c r="U2867" i="1"/>
  <c r="AO2898" i="1"/>
  <c r="AJ2925" i="1"/>
  <c r="AJ3041" i="1"/>
  <c r="AQ3044" i="1"/>
  <c r="AW3064" i="1"/>
  <c r="AG149" i="1"/>
  <c r="AG79" i="1"/>
  <c r="AN285" i="1"/>
  <c r="AQ300" i="1"/>
  <c r="AA408" i="1"/>
  <c r="AT416" i="1"/>
  <c r="AH428" i="1"/>
  <c r="AN428" i="1"/>
  <c r="AT486" i="1"/>
  <c r="AN531" i="1"/>
  <c r="AH580" i="1"/>
  <c r="AB607" i="1"/>
  <c r="AN873" i="1"/>
  <c r="AH889" i="1"/>
  <c r="AB923" i="1"/>
  <c r="AQ927" i="1"/>
  <c r="AK1199" i="1"/>
  <c r="AT1199" i="1"/>
  <c r="AH1219" i="1"/>
  <c r="AT1311" i="1"/>
  <c r="AH1325" i="1"/>
  <c r="AI1324" i="1"/>
  <c r="X1324" i="1"/>
  <c r="AJ1324" i="1"/>
  <c r="AQ1329" i="1"/>
  <c r="AH1335" i="1"/>
  <c r="V1448" i="1"/>
  <c r="AK1611" i="1"/>
  <c r="AT1615" i="1"/>
  <c r="AN1621" i="1"/>
  <c r="AV1631" i="1"/>
  <c r="AV1630" i="1" s="1"/>
  <c r="AH1643" i="1"/>
  <c r="AH1647" i="1"/>
  <c r="AN1651" i="1"/>
  <c r="AH1658" i="1"/>
  <c r="Z1662" i="1"/>
  <c r="AT1668" i="1"/>
  <c r="AH1679" i="1"/>
  <c r="AQ1679" i="1"/>
  <c r="AH1686" i="1"/>
  <c r="AQ1707" i="1"/>
  <c r="AH1713" i="1"/>
  <c r="AT1819" i="1"/>
  <c r="AK1902" i="1"/>
  <c r="AN2305" i="1"/>
  <c r="AN2419" i="1"/>
  <c r="AT2471" i="1"/>
  <c r="AT2504" i="1"/>
  <c r="AQ2508" i="1"/>
  <c r="W2512" i="1"/>
  <c r="W2511" i="1" s="1"/>
  <c r="AQ2513" i="1"/>
  <c r="AN2601" i="1"/>
  <c r="AT2601" i="1"/>
  <c r="AH2613" i="1"/>
  <c r="AT2613" i="1"/>
  <c r="AN2630" i="1"/>
  <c r="AK2651" i="1"/>
  <c r="AN2651" i="1"/>
  <c r="AH2792" i="1"/>
  <c r="AK2792" i="1"/>
  <c r="AP2796" i="1"/>
  <c r="AT2817" i="1"/>
  <c r="AN2833" i="1"/>
  <c r="AH2846" i="1"/>
  <c r="X2941" i="1"/>
  <c r="AP2941" i="1"/>
  <c r="AK3102" i="1"/>
  <c r="AQ3188" i="1"/>
  <c r="AW3190" i="1"/>
  <c r="AN3195" i="1"/>
  <c r="AT3531" i="1"/>
  <c r="AB3540" i="1"/>
  <c r="AR3616" i="1"/>
  <c r="AI3630" i="1"/>
  <c r="W899" i="1"/>
  <c r="W893" i="1" s="1"/>
  <c r="AW1120" i="1"/>
  <c r="AA102" i="1"/>
  <c r="Y120" i="1"/>
  <c r="AK152" i="1"/>
  <c r="AN152" i="1"/>
  <c r="AH167" i="1"/>
  <c r="AH169" i="1"/>
  <c r="AT169" i="1"/>
  <c r="AH180" i="1"/>
  <c r="AK180" i="1"/>
  <c r="AT194" i="1"/>
  <c r="U222" i="1"/>
  <c r="AH254" i="1"/>
  <c r="AQ254" i="1"/>
  <c r="AN258" i="1"/>
  <c r="AT258" i="1"/>
  <c r="AH260" i="1"/>
  <c r="AQ283" i="1"/>
  <c r="AC285" i="1"/>
  <c r="AQ287" i="1"/>
  <c r="AN385" i="1"/>
  <c r="AK387" i="1"/>
  <c r="Z408" i="1"/>
  <c r="AS408" i="1"/>
  <c r="AN414" i="1"/>
  <c r="AN424" i="1"/>
  <c r="AK430" i="1"/>
  <c r="AH434" i="1"/>
  <c r="AH473" i="1"/>
  <c r="AK477" i="1"/>
  <c r="AQ477" i="1"/>
  <c r="AF530" i="1"/>
  <c r="AK595" i="1"/>
  <c r="AK1918" i="1"/>
  <c r="AK1930" i="1"/>
  <c r="V1991" i="1"/>
  <c r="AK2006" i="1"/>
  <c r="AN2010" i="1"/>
  <c r="AS2009" i="1"/>
  <c r="AT2028" i="1"/>
  <c r="V2070" i="1"/>
  <c r="X2070" i="1"/>
  <c r="AM2070" i="1"/>
  <c r="AP2070" i="1"/>
  <c r="AA2070" i="1"/>
  <c r="AK2075" i="1"/>
  <c r="AN2276" i="1"/>
  <c r="AD2316" i="1"/>
  <c r="V2320" i="1"/>
  <c r="AS2320" i="1"/>
  <c r="AN2444" i="1"/>
  <c r="AN2467" i="1"/>
  <c r="AT2467" i="1"/>
  <c r="AN2475" i="1"/>
  <c r="AH2519" i="1"/>
  <c r="AQ2587" i="1"/>
  <c r="AA2592" i="1"/>
  <c r="AA2591" i="1" s="1"/>
  <c r="AT2627" i="1"/>
  <c r="AQ2640" i="1"/>
  <c r="AT2652" i="1"/>
  <c r="Z2654" i="1"/>
  <c r="AN2666" i="1"/>
  <c r="AK2731" i="1"/>
  <c r="AE2732" i="1"/>
  <c r="AL2723" i="1"/>
  <c r="AG2741" i="1"/>
  <c r="U2741" i="1"/>
  <c r="AQ2744" i="1"/>
  <c r="AH2775" i="1"/>
  <c r="AN2784" i="1"/>
  <c r="X392" i="1"/>
  <c r="X391" i="1" s="1"/>
  <c r="AH656" i="1"/>
  <c r="AT717" i="1"/>
  <c r="Z743" i="1"/>
  <c r="Z813" i="1"/>
  <c r="Z812" i="1" s="1"/>
  <c r="AS813" i="1"/>
  <c r="AS812" i="1" s="1"/>
  <c r="AK816" i="1"/>
  <c r="AH828" i="1"/>
  <c r="AN857" i="1"/>
  <c r="AT875" i="1"/>
  <c r="AF878" i="1"/>
  <c r="AK891" i="1"/>
  <c r="AP899" i="1"/>
  <c r="AP27" i="1" s="1"/>
  <c r="X912" i="1"/>
  <c r="AP912" i="1"/>
  <c r="AN1195" i="1"/>
  <c r="AQ1527" i="1"/>
  <c r="AT1627" i="1"/>
  <c r="AK1632" i="1"/>
  <c r="AH1634" i="1"/>
  <c r="U1690" i="1"/>
  <c r="AA1690" i="1"/>
  <c r="AL1690" i="1"/>
  <c r="AH1693" i="1"/>
  <c r="AN1693" i="1"/>
  <c r="AQ1693" i="1"/>
  <c r="AN1702" i="1"/>
  <c r="AQ1704" i="1"/>
  <c r="AT1704" i="1"/>
  <c r="AH1745" i="1"/>
  <c r="AQ1788" i="1"/>
  <c r="X1787" i="1"/>
  <c r="AQ1807" i="1"/>
  <c r="AH1819" i="1"/>
  <c r="AN1828" i="1"/>
  <c r="AH1842" i="1"/>
  <c r="AN1847" i="1"/>
  <c r="AB2207" i="1"/>
  <c r="U2503" i="1"/>
  <c r="V2723" i="1"/>
  <c r="AQ2788" i="1"/>
  <c r="AJ2796" i="1"/>
  <c r="AT2829" i="1"/>
  <c r="AH2853" i="1"/>
  <c r="AN2863" i="1"/>
  <c r="AK2883" i="1"/>
  <c r="AT2966" i="1"/>
  <c r="AK3028" i="1"/>
  <c r="AQ3028" i="1"/>
  <c r="U3041" i="1"/>
  <c r="AH3042" i="1"/>
  <c r="AT3159" i="1"/>
  <c r="AF3198" i="1"/>
  <c r="AK3202" i="1"/>
  <c r="AQ3298" i="1"/>
  <c r="AT3298" i="1"/>
  <c r="AT3336" i="1"/>
  <c r="AH3352" i="1"/>
  <c r="AK3392" i="1"/>
  <c r="AQ3409" i="1"/>
  <c r="AO3414" i="1"/>
  <c r="AH3445" i="1"/>
  <c r="AR3453" i="1"/>
  <c r="AJ3453" i="1"/>
  <c r="AK3464" i="1"/>
  <c r="AH3499" i="1"/>
  <c r="AT3521" i="1"/>
  <c r="AK3541" i="1"/>
  <c r="AK3551" i="1"/>
  <c r="AI3556" i="1"/>
  <c r="AK3574" i="1"/>
  <c r="AJ3571" i="1"/>
  <c r="AH3578" i="1"/>
  <c r="X899" i="1"/>
  <c r="X893" i="1" s="1"/>
  <c r="AT1534" i="1"/>
  <c r="O2544" i="2"/>
  <c r="Q2555" i="2"/>
  <c r="Q2727" i="2"/>
  <c r="Q2740" i="2"/>
  <c r="Q915" i="2"/>
  <c r="Q2263" i="2"/>
  <c r="O2598" i="2"/>
  <c r="Q2880" i="2"/>
  <c r="Q1647" i="2"/>
  <c r="Q1818" i="2"/>
  <c r="O888" i="2"/>
  <c r="P296" i="2"/>
  <c r="P917" i="2"/>
  <c r="P413" i="2"/>
  <c r="Q393" i="2"/>
  <c r="Q814" i="2"/>
  <c r="Q3054" i="2"/>
  <c r="Q2480" i="2"/>
  <c r="O3582" i="2"/>
  <c r="Q105" i="2"/>
  <c r="O2473" i="2"/>
  <c r="Q2473" i="2" s="1"/>
  <c r="Q3512" i="2"/>
  <c r="P2022" i="2"/>
  <c r="Q2396" i="2"/>
  <c r="Q2419" i="2"/>
  <c r="Q2756" i="2"/>
  <c r="Q2767" i="2"/>
  <c r="AJ132" i="1"/>
  <c r="Y392" i="1"/>
  <c r="Y391" i="1" s="1"/>
  <c r="AR392" i="1"/>
  <c r="AH416" i="1"/>
  <c r="AT430" i="1"/>
  <c r="Y769" i="1"/>
  <c r="AR769" i="1"/>
  <c r="AB813" i="1"/>
  <c r="AB812" i="1" s="1"/>
  <c r="AB807" i="1" s="1"/>
  <c r="AT828" i="1"/>
  <c r="AQ1314" i="1"/>
  <c r="AT1337" i="1"/>
  <c r="AI1604" i="1"/>
  <c r="AI1603" i="1" s="1"/>
  <c r="AQ1954" i="1"/>
  <c r="AQ2002" i="1"/>
  <c r="X2332" i="1"/>
  <c r="AP2332" i="1"/>
  <c r="AT2465" i="1"/>
  <c r="AQ2467" i="1"/>
  <c r="AN2533" i="1"/>
  <c r="AT2715" i="1"/>
  <c r="AQ2720" i="1"/>
  <c r="AP2759" i="1"/>
  <c r="AP2758" i="1" s="1"/>
  <c r="AH2764" i="1"/>
  <c r="AT2815" i="1"/>
  <c r="AQ2817" i="1"/>
  <c r="AK2833" i="1"/>
  <c r="AN2841" i="1"/>
  <c r="AH3188" i="1"/>
  <c r="AQ3192" i="1"/>
  <c r="AG3477" i="1"/>
  <c r="AH3480" i="1"/>
  <c r="AH3628" i="1"/>
  <c r="AQ2668" i="1"/>
  <c r="AK3188" i="1"/>
  <c r="AP3518" i="1"/>
  <c r="AP3517" i="1" s="1"/>
  <c r="AQ85" i="1"/>
  <c r="AK285" i="1"/>
  <c r="Y661" i="1"/>
  <c r="AR661" i="1"/>
  <c r="AT830" i="1"/>
  <c r="AT2527" i="1"/>
  <c r="AG2646" i="1"/>
  <c r="AT2762" i="1"/>
  <c r="Y2941" i="1"/>
  <c r="AT3030" i="1"/>
  <c r="U3287" i="1"/>
  <c r="AK375" i="1"/>
  <c r="Z661" i="1"/>
  <c r="AS661" i="1"/>
  <c r="AR1448" i="1"/>
  <c r="V1787" i="1"/>
  <c r="AM1787" i="1"/>
  <c r="AH1994" i="1"/>
  <c r="AK2216" i="1"/>
  <c r="AH2252" i="1"/>
  <c r="AT2305" i="1"/>
  <c r="AH2433" i="1"/>
  <c r="AH2435" i="1"/>
  <c r="AB2557" i="1"/>
  <c r="X2637" i="1"/>
  <c r="AK2649" i="1"/>
  <c r="AT2664" i="1"/>
  <c r="AW3088" i="1"/>
  <c r="AQ3145" i="1"/>
  <c r="AT3151" i="1"/>
  <c r="AI3414" i="1"/>
  <c r="AS3489" i="1"/>
  <c r="AQ3521" i="1"/>
  <c r="AK154" i="1"/>
  <c r="AN165" i="1"/>
  <c r="AT174" i="1"/>
  <c r="AT176" i="1"/>
  <c r="AH595" i="1"/>
  <c r="AQ1311" i="1"/>
  <c r="Z1448" i="1"/>
  <c r="AS1448" i="1"/>
  <c r="AB2009" i="1"/>
  <c r="V2378" i="1"/>
  <c r="AT2390" i="1"/>
  <c r="AD265" i="1"/>
  <c r="W661" i="1"/>
  <c r="AG888" i="1"/>
  <c r="Y149" i="1"/>
  <c r="AK194" i="1"/>
  <c r="AA222" i="1"/>
  <c r="Z228" i="1"/>
  <c r="AS228" i="1"/>
  <c r="AT285" i="1"/>
  <c r="AN409" i="1"/>
  <c r="AH411" i="1"/>
  <c r="AQ421" i="1"/>
  <c r="AQ546" i="1"/>
  <c r="AH772" i="1"/>
  <c r="AH776" i="1"/>
  <c r="W813" i="1"/>
  <c r="W812" i="1" s="1"/>
  <c r="V1324" i="1"/>
  <c r="AM1324" i="1"/>
  <c r="AT1378" i="1"/>
  <c r="AK1387" i="1"/>
  <c r="AQ1607" i="1"/>
  <c r="AT1677" i="1"/>
  <c r="AH1839" i="1"/>
  <c r="AH1954" i="1"/>
  <c r="AT2318" i="1"/>
  <c r="AT2321" i="1"/>
  <c r="W2378" i="1"/>
  <c r="AH2409" i="1"/>
  <c r="Y2512" i="1"/>
  <c r="Y2511" i="1" s="1"/>
  <c r="AN2521" i="1"/>
  <c r="AD2778" i="1"/>
  <c r="AD2777" i="1" s="1"/>
  <c r="AO2787" i="1"/>
  <c r="AT2806" i="1"/>
  <c r="AN3202" i="1"/>
  <c r="AT3360" i="1"/>
  <c r="AG3564" i="1"/>
  <c r="AK3567" i="1"/>
  <c r="AH3569" i="1"/>
  <c r="AT3576" i="1"/>
  <c r="AL179" i="1"/>
  <c r="X476" i="1"/>
  <c r="AQ717" i="1"/>
  <c r="V917" i="1"/>
  <c r="AH2006" i="1"/>
  <c r="AN2075" i="1"/>
  <c r="AK2335" i="1"/>
  <c r="X2378" i="1"/>
  <c r="AB2378" i="1"/>
  <c r="AK2429" i="1"/>
  <c r="AS2512" i="1"/>
  <c r="AS2511" i="1" s="1"/>
  <c r="AE2638" i="1"/>
  <c r="AL2747" i="1"/>
  <c r="AA2856" i="1"/>
  <c r="AA2848" i="1" s="1"/>
  <c r="AB3041" i="1"/>
  <c r="AS3524" i="1"/>
  <c r="AO661" i="1"/>
  <c r="AH1329" i="1"/>
  <c r="AQ2775" i="1"/>
  <c r="AC828" i="1"/>
  <c r="AE828" i="1" s="1"/>
  <c r="AH118" i="1"/>
  <c r="AA132" i="1"/>
  <c r="AB262" i="1"/>
  <c r="AG661" i="1"/>
  <c r="AN718" i="1"/>
  <c r="AK772" i="1"/>
  <c r="AT891" i="1"/>
  <c r="AQ1199" i="1"/>
  <c r="AS1623" i="1"/>
  <c r="AB1706" i="1"/>
  <c r="Z1787" i="1"/>
  <c r="X1818" i="1"/>
  <c r="AP1818" i="1"/>
  <c r="AR1991" i="1"/>
  <c r="AH2384" i="1"/>
  <c r="W2646" i="1"/>
  <c r="Y2932" i="1"/>
  <c r="Y80" i="1"/>
  <c r="W296" i="1"/>
  <c r="AR141" i="1"/>
  <c r="AT287" i="1"/>
  <c r="X408" i="1"/>
  <c r="AP408" i="1"/>
  <c r="AB418" i="1"/>
  <c r="Z423" i="1"/>
  <c r="AH543" i="1"/>
  <c r="Z796" i="1"/>
  <c r="Z795" i="1" s="1"/>
  <c r="Z794" i="1" s="1"/>
  <c r="AS796" i="1"/>
  <c r="AS795" i="1" s="1"/>
  <c r="AS794" i="1" s="1"/>
  <c r="AS18" i="1" s="1"/>
  <c r="AG917" i="1"/>
  <c r="U933" i="1"/>
  <c r="AH1615" i="1"/>
  <c r="AA1623" i="1"/>
  <c r="AJ1629" i="1"/>
  <c r="AF1662" i="1"/>
  <c r="AF1921" i="1"/>
  <c r="AK2010" i="1"/>
  <c r="U2207" i="1"/>
  <c r="AK2775" i="1"/>
  <c r="AW3011" i="1"/>
  <c r="AN3135" i="1"/>
  <c r="AI3150" i="1"/>
  <c r="AN3192" i="1"/>
  <c r="AL3198" i="1"/>
  <c r="AA3287" i="1"/>
  <c r="V257" i="1"/>
  <c r="Y2001" i="1"/>
  <c r="AH265" i="1"/>
  <c r="V111" i="1"/>
  <c r="AK116" i="1"/>
  <c r="AH135" i="1"/>
  <c r="AH152" i="1"/>
  <c r="AH174" i="1"/>
  <c r="AG228" i="1"/>
  <c r="AH285" i="1"/>
  <c r="AI413" i="1"/>
  <c r="AA545" i="1"/>
  <c r="AA539" i="1" s="1"/>
  <c r="AN695" i="1"/>
  <c r="Y917" i="1"/>
  <c r="AT921" i="1"/>
  <c r="AN1619" i="1"/>
  <c r="AK1643" i="1"/>
  <c r="AK1647" i="1"/>
  <c r="AT1656" i="1"/>
  <c r="AH1704" i="1"/>
  <c r="AH1902" i="1"/>
  <c r="AT2276" i="1"/>
  <c r="AK2390" i="1"/>
  <c r="AN2429" i="1"/>
  <c r="AN2528" i="1"/>
  <c r="AR2542" i="1"/>
  <c r="AT2657" i="1"/>
  <c r="AH2966" i="1"/>
  <c r="V3198" i="1"/>
  <c r="AJ3432" i="1"/>
  <c r="AK3610" i="1"/>
  <c r="AT3617" i="1"/>
  <c r="AR222" i="1"/>
  <c r="AH438" i="1"/>
  <c r="AK548" i="1"/>
  <c r="AQ656" i="1"/>
  <c r="AN800" i="1"/>
  <c r="V813" i="1"/>
  <c r="V812" i="1" s="1"/>
  <c r="AM813" i="1"/>
  <c r="AM812" i="1" s="1"/>
  <c r="AN816" i="1"/>
  <c r="AH875" i="1"/>
  <c r="AI933" i="1"/>
  <c r="AN1639" i="1"/>
  <c r="AM1653" i="1"/>
  <c r="AN1656" i="1"/>
  <c r="AN1658" i="1"/>
  <c r="AS1697" i="1"/>
  <c r="AN1707" i="1"/>
  <c r="W1851" i="1"/>
  <c r="AK2071" i="1"/>
  <c r="AK2329" i="1"/>
  <c r="AG2332" i="1"/>
  <c r="AQ2393" i="1"/>
  <c r="AA2503" i="1"/>
  <c r="AT2508" i="1"/>
  <c r="AN2535" i="1"/>
  <c r="AN2537" i="1"/>
  <c r="AH2593" i="1"/>
  <c r="AK2634" i="1"/>
  <c r="AH2731" i="1"/>
  <c r="AR2723" i="1"/>
  <c r="Z2747" i="1"/>
  <c r="Z2746" i="1" s="1"/>
  <c r="AN2802" i="1"/>
  <c r="AL2801" i="1"/>
  <c r="AQ2823" i="1"/>
  <c r="AT2857" i="1"/>
  <c r="AQ2889" i="1"/>
  <c r="Z2898" i="1"/>
  <c r="Z2897" i="1" s="1"/>
  <c r="AK3044" i="1"/>
  <c r="AM3207" i="1"/>
  <c r="AK3219" i="1"/>
  <c r="AK3409" i="1"/>
  <c r="Y3414" i="1"/>
  <c r="AT3445" i="1"/>
  <c r="AB3477" i="1"/>
  <c r="AT3480" i="1"/>
  <c r="AH3551" i="1"/>
  <c r="AH3567" i="1"/>
  <c r="AQ3576" i="1"/>
  <c r="Y3582" i="1"/>
  <c r="Q112" i="2"/>
  <c r="Q121" i="2"/>
  <c r="Q389" i="2"/>
  <c r="O413" i="2"/>
  <c r="P545" i="2"/>
  <c r="Q1582" i="2"/>
  <c r="Q1591" i="2"/>
  <c r="Q1740" i="2"/>
  <c r="Q2361" i="2"/>
  <c r="Q2547" i="2"/>
  <c r="Q2557" i="2"/>
  <c r="P2819" i="2"/>
  <c r="P3102" i="2"/>
  <c r="Q3361" i="2"/>
  <c r="G106" i="3"/>
  <c r="AK873" i="1"/>
  <c r="AQ883" i="1"/>
  <c r="AW1145" i="1"/>
  <c r="AE1167" i="1"/>
  <c r="AT1431" i="1"/>
  <c r="AQ1564" i="1"/>
  <c r="AQ1583" i="1"/>
  <c r="W1653" i="1"/>
  <c r="AT1684" i="1"/>
  <c r="AQ2006" i="1"/>
  <c r="AN2398" i="1"/>
  <c r="AH2471" i="1"/>
  <c r="AK2661" i="1"/>
  <c r="AK2720" i="1"/>
  <c r="AH2724" i="1"/>
  <c r="AL2783" i="1"/>
  <c r="AF2809" i="1"/>
  <c r="AK2930" i="1"/>
  <c r="AH3028" i="1"/>
  <c r="AG3287" i="1"/>
  <c r="AB3461" i="1"/>
  <c r="Q152" i="2"/>
  <c r="Q875" i="2"/>
  <c r="Q2844" i="2"/>
  <c r="Q3202" i="2"/>
  <c r="Q3477" i="2"/>
  <c r="AM102" i="1"/>
  <c r="AJ162" i="1"/>
  <c r="AK169" i="1"/>
  <c r="U413" i="1"/>
  <c r="Y545" i="1"/>
  <c r="AM545" i="1"/>
  <c r="AE570" i="1"/>
  <c r="AH574" i="1"/>
  <c r="AB661" i="1"/>
  <c r="V912" i="1"/>
  <c r="AM912" i="1"/>
  <c r="AK1615" i="1"/>
  <c r="Z1851" i="1"/>
  <c r="AQ1854" i="1"/>
  <c r="AC2004" i="1"/>
  <c r="Z2009" i="1"/>
  <c r="Y2207" i="1"/>
  <c r="AH2219" i="1"/>
  <c r="AH2236" i="1"/>
  <c r="AT2252" i="1"/>
  <c r="AH2321" i="1"/>
  <c r="AB2342" i="1"/>
  <c r="AS2392" i="1"/>
  <c r="AT2409" i="1"/>
  <c r="AB2512" i="1"/>
  <c r="AB2511" i="1" s="1"/>
  <c r="AK2593" i="1"/>
  <c r="AQ2613" i="1"/>
  <c r="X2619" i="1"/>
  <c r="AM2629" i="1"/>
  <c r="AV2738" i="1"/>
  <c r="AQ2769" i="1"/>
  <c r="AK2773" i="1"/>
  <c r="Y2801" i="1"/>
  <c r="AH2829" i="1"/>
  <c r="Z2888" i="1"/>
  <c r="AN2926" i="1"/>
  <c r="AW2939" i="1"/>
  <c r="AT3208" i="1"/>
  <c r="AN3245" i="1"/>
  <c r="Q240" i="2"/>
  <c r="Q1352" i="2"/>
  <c r="AQ114" i="1"/>
  <c r="AE131" i="1"/>
  <c r="Z141" i="1"/>
  <c r="X141" i="1"/>
  <c r="AP141" i="1"/>
  <c r="AM262" i="1"/>
  <c r="AD393" i="1"/>
  <c r="AC409" i="1"/>
  <c r="V413" i="1"/>
  <c r="AN465" i="1"/>
  <c r="AH536" i="1"/>
  <c r="AE544" i="1"/>
  <c r="AK574" i="1"/>
  <c r="AF661" i="1"/>
  <c r="AT800" i="1"/>
  <c r="AT816" i="1"/>
  <c r="AH857" i="1"/>
  <c r="AI888" i="1"/>
  <c r="Y899" i="1"/>
  <c r="Y893" i="1" s="1"/>
  <c r="W1629" i="1"/>
  <c r="AO1683" i="1"/>
  <c r="AE1791" i="1"/>
  <c r="AQ1828" i="1"/>
  <c r="Y1851" i="1"/>
  <c r="AJ2542" i="1"/>
  <c r="Y2712" i="1"/>
  <c r="X3150" i="1"/>
  <c r="AP3207" i="1"/>
  <c r="AA3453" i="1"/>
  <c r="Q165" i="2"/>
  <c r="Q574" i="2"/>
  <c r="Q770" i="2"/>
  <c r="Q1615" i="2"/>
  <c r="Q2168" i="2"/>
  <c r="Q2592" i="2"/>
  <c r="Q2620" i="2"/>
  <c r="Q2712" i="2"/>
  <c r="Q3449" i="2"/>
  <c r="G168" i="3"/>
  <c r="AH85" i="1"/>
  <c r="AN105" i="1"/>
  <c r="AT114" i="1"/>
  <c r="AT154" i="1"/>
  <c r="AN287" i="1"/>
  <c r="AN300" i="1"/>
  <c r="AQ414" i="1"/>
  <c r="AH426" i="1"/>
  <c r="AQ465" i="1"/>
  <c r="V476" i="1"/>
  <c r="AH486" i="1"/>
  <c r="AN552" i="1"/>
  <c r="AE554" i="1"/>
  <c r="AN830" i="1"/>
  <c r="V878" i="1"/>
  <c r="X1198" i="1"/>
  <c r="AP1198" i="1"/>
  <c r="AH1431" i="1"/>
  <c r="AW1591" i="1"/>
  <c r="AN1613" i="1"/>
  <c r="AS1638" i="1"/>
  <c r="AK1679" i="1"/>
  <c r="Y1716" i="1"/>
  <c r="AT1745" i="1"/>
  <c r="AO1835" i="1"/>
  <c r="AK1954" i="1"/>
  <c r="AK2256" i="1"/>
  <c r="AN2314" i="1"/>
  <c r="AN2337" i="1"/>
  <c r="AV2672" i="1"/>
  <c r="AV2671" i="1" s="1"/>
  <c r="AV2670" i="1" s="1"/>
  <c r="AI2674" i="1"/>
  <c r="AB2796" i="1"/>
  <c r="Z2801" i="1"/>
  <c r="AQ2838" i="1"/>
  <c r="AS2867" i="1"/>
  <c r="AS2866" i="1" s="1"/>
  <c r="AB2898" i="1"/>
  <c r="AB2897" i="1" s="1"/>
  <c r="AT3352" i="1"/>
  <c r="AK3480" i="1"/>
  <c r="P1649" i="2"/>
  <c r="P1853" i="2"/>
  <c r="P3413" i="2"/>
  <c r="W878" i="1"/>
  <c r="AO878" i="1"/>
  <c r="U1560" i="1"/>
  <c r="AL1560" i="1"/>
  <c r="Y1629" i="1"/>
  <c r="AA1921" i="1"/>
  <c r="AB2001" i="1"/>
  <c r="AK2236" i="1"/>
  <c r="AT2539" i="1"/>
  <c r="V2542" i="1"/>
  <c r="W2637" i="1"/>
  <c r="X2663" i="1"/>
  <c r="AP2663" i="1"/>
  <c r="AK2744" i="1"/>
  <c r="AJ2747" i="1"/>
  <c r="AJ2746" i="1" s="1"/>
  <c r="AQ2752" i="1"/>
  <c r="AB2801" i="1"/>
  <c r="AJ2822" i="1"/>
  <c r="AJ2821" i="1" s="1"/>
  <c r="AF2845" i="1"/>
  <c r="AF2844" i="1" s="1"/>
  <c r="AP2925" i="1"/>
  <c r="AQ2928" i="1"/>
  <c r="Z3150" i="1"/>
  <c r="AS3150" i="1"/>
  <c r="Y3223" i="1"/>
  <c r="AF3582" i="1"/>
  <c r="Y3616" i="1"/>
  <c r="O1605" i="2"/>
  <c r="O2022" i="2"/>
  <c r="Q2022" i="2" s="1"/>
  <c r="AK172" i="1"/>
  <c r="AT369" i="1"/>
  <c r="AQ534" i="1"/>
  <c r="AN541" i="1"/>
  <c r="AJ661" i="1"/>
  <c r="V796" i="1"/>
  <c r="V795" i="1" s="1"/>
  <c r="V794" i="1" s="1"/>
  <c r="AM796" i="1"/>
  <c r="AM795" i="1" s="1"/>
  <c r="AM794" i="1" s="1"/>
  <c r="AM18" i="1" s="1"/>
  <c r="AK861" i="1"/>
  <c r="AQ875" i="1"/>
  <c r="X878" i="1"/>
  <c r="AA912" i="1"/>
  <c r="AK1438" i="1"/>
  <c r="AK1449" i="1"/>
  <c r="AH1564" i="1"/>
  <c r="AN1607" i="1"/>
  <c r="AJ1623" i="1"/>
  <c r="AN1632" i="1"/>
  <c r="AH1636" i="1"/>
  <c r="AN1647" i="1"/>
  <c r="AN2318" i="1"/>
  <c r="AN2323" i="1"/>
  <c r="AN2325" i="1"/>
  <c r="AN2339" i="1"/>
  <c r="AH2429" i="1"/>
  <c r="X2592" i="1"/>
  <c r="X2591" i="1" s="1"/>
  <c r="AQ2773" i="1"/>
  <c r="W2809" i="1"/>
  <c r="AG2898" i="1"/>
  <c r="AG2897" i="1" s="1"/>
  <c r="Y2925" i="1"/>
  <c r="AN3129" i="1"/>
  <c r="AK3205" i="1"/>
  <c r="AI3371" i="1"/>
  <c r="AK3389" i="1"/>
  <c r="AK3521" i="1"/>
  <c r="AK3583" i="1"/>
  <c r="AP3630" i="1"/>
  <c r="Q463" i="2"/>
  <c r="P912" i="2"/>
  <c r="Q1723" i="2"/>
  <c r="Q1856" i="2"/>
  <c r="Q2623" i="2"/>
  <c r="P3470" i="2"/>
  <c r="P3469" i="2" s="1"/>
  <c r="P43" i="3"/>
  <c r="H31" i="4"/>
  <c r="AG179" i="1"/>
  <c r="AH142" i="1"/>
  <c r="AN389" i="1"/>
  <c r="AJ408" i="1"/>
  <c r="AO413" i="1"/>
  <c r="Y437" i="1"/>
  <c r="AI607" i="1"/>
  <c r="U661" i="1"/>
  <c r="W796" i="1"/>
  <c r="W795" i="1" s="1"/>
  <c r="W794" i="1" s="1"/>
  <c r="Y878" i="1"/>
  <c r="AR878" i="1"/>
  <c r="AM1604" i="1"/>
  <c r="AM1603" i="1" s="1"/>
  <c r="Z1706" i="1"/>
  <c r="AQ1819" i="1"/>
  <c r="Z1835" i="1"/>
  <c r="AH1854" i="1"/>
  <c r="AG1901" i="1"/>
  <c r="AT1912" i="1"/>
  <c r="V2001" i="1"/>
  <c r="AN2351" i="1"/>
  <c r="AT2372" i="1"/>
  <c r="AT2419" i="1"/>
  <c r="AQ2504" i="1"/>
  <c r="U2512" i="1"/>
  <c r="U2511" i="1" s="1"/>
  <c r="AL2512" i="1"/>
  <c r="AQ2521" i="1"/>
  <c r="AH2537" i="1"/>
  <c r="AN2558" i="1"/>
  <c r="AP2787" i="1"/>
  <c r="AQ2787" i="1" s="1"/>
  <c r="AE2826" i="1"/>
  <c r="AK2889" i="1"/>
  <c r="AQ2935" i="1"/>
  <c r="AQ3135" i="1"/>
  <c r="AH3298" i="1"/>
  <c r="AK3454" i="1"/>
  <c r="AT3551" i="1"/>
  <c r="AK3594" i="1"/>
  <c r="Q375" i="2"/>
  <c r="Q847" i="2"/>
  <c r="Q3165" i="2"/>
  <c r="Q3369" i="2"/>
  <c r="H59" i="4"/>
  <c r="AB540" i="1"/>
  <c r="AR2888" i="1"/>
  <c r="AK130" i="1"/>
  <c r="AH144" i="1"/>
  <c r="AH154" i="1"/>
  <c r="AN229" i="1"/>
  <c r="AT300" i="1"/>
  <c r="AT473" i="1"/>
  <c r="Z476" i="1"/>
  <c r="AO530" i="1"/>
  <c r="AT595" i="1"/>
  <c r="U607" i="1"/>
  <c r="AN616" i="1"/>
  <c r="V769" i="1"/>
  <c r="X796" i="1"/>
  <c r="X795" i="1" s="1"/>
  <c r="X794" i="1" s="1"/>
  <c r="AP796" i="1"/>
  <c r="AP795" i="1" s="1"/>
  <c r="AP794" i="1" s="1"/>
  <c r="AP18" i="1" s="1"/>
  <c r="AG796" i="1"/>
  <c r="AG795" i="1" s="1"/>
  <c r="AG794" i="1" s="1"/>
  <c r="AG18" i="1" s="1"/>
  <c r="AP888" i="1"/>
  <c r="AN1527" i="1"/>
  <c r="AT1672" i="1"/>
  <c r="Z102" i="1"/>
  <c r="AF132" i="1"/>
  <c r="AH132" i="1" s="1"/>
  <c r="AJ141" i="1"/>
  <c r="AK141" i="1" s="1"/>
  <c r="X171" i="1"/>
  <c r="V228" i="1"/>
  <c r="AM392" i="1"/>
  <c r="AM391" i="1" s="1"/>
  <c r="W769" i="1"/>
  <c r="AT889" i="1"/>
  <c r="U917" i="1"/>
  <c r="AN921" i="1"/>
  <c r="W1662" i="1"/>
  <c r="AO1662" i="1"/>
  <c r="AI1706" i="1"/>
  <c r="AA1787" i="1"/>
  <c r="AN1930" i="1"/>
  <c r="AE2081" i="1"/>
  <c r="V2342" i="1"/>
  <c r="V2406" i="1"/>
  <c r="AQ2642" i="1"/>
  <c r="AB2663" i="1"/>
  <c r="AS2741" i="1"/>
  <c r="W2741" i="1"/>
  <c r="AK2819" i="1"/>
  <c r="AP2822" i="1"/>
  <c r="AP2821" i="1" s="1"/>
  <c r="AW2832" i="1"/>
  <c r="W2856" i="1"/>
  <c r="W2848" i="1" s="1"/>
  <c r="AO2856" i="1"/>
  <c r="X2898" i="1"/>
  <c r="X2897" i="1" s="1"/>
  <c r="AI2919" i="1"/>
  <c r="V3150" i="1"/>
  <c r="AR3198" i="1"/>
  <c r="Y3518" i="1"/>
  <c r="Y3517" i="1" s="1"/>
  <c r="AN3525" i="1"/>
  <c r="AH3529" i="1"/>
  <c r="X3571" i="1"/>
  <c r="AQ3610" i="1"/>
  <c r="AB3630" i="1"/>
  <c r="O222" i="2"/>
  <c r="Q465" i="2"/>
  <c r="Q534" i="2"/>
  <c r="Q822" i="2"/>
  <c r="Q1656" i="2"/>
  <c r="Q1669" i="2"/>
  <c r="Q1962" i="2"/>
  <c r="Q2228" i="2"/>
  <c r="Q2268" i="2"/>
  <c r="P2358" i="2"/>
  <c r="Q3099" i="2"/>
  <c r="P3384" i="2"/>
  <c r="Q3444" i="2"/>
  <c r="G137" i="3"/>
  <c r="AD543" i="1"/>
  <c r="AK89" i="1"/>
  <c r="Y171" i="1"/>
  <c r="AP171" i="1"/>
  <c r="AQ176" i="1"/>
  <c r="AQ217" i="1"/>
  <c r="X222" i="1"/>
  <c r="AP222" i="1"/>
  <c r="AK283" i="1"/>
  <c r="AT375" i="1"/>
  <c r="AQ486" i="1"/>
  <c r="AS540" i="1"/>
  <c r="AT543" i="1"/>
  <c r="AQ662" i="1"/>
  <c r="AT843" i="1"/>
  <c r="AK871" i="1"/>
  <c r="AB878" i="1"/>
  <c r="AE1127" i="1"/>
  <c r="AW1153" i="1"/>
  <c r="AN1564" i="1"/>
  <c r="AT1571" i="1"/>
  <c r="AH1578" i="1"/>
  <c r="AR1604" i="1"/>
  <c r="AR1603" i="1" s="1"/>
  <c r="AH1617" i="1"/>
  <c r="AH1630" i="1"/>
  <c r="AH1641" i="1"/>
  <c r="AN2006" i="1"/>
  <c r="AT2219" i="1"/>
  <c r="AQ2339" i="1"/>
  <c r="AJ2378" i="1"/>
  <c r="V2392" i="1"/>
  <c r="AM2392" i="1"/>
  <c r="AN2395" i="1"/>
  <c r="AL2426" i="1"/>
  <c r="AT2487" i="1"/>
  <c r="AM2822" i="1"/>
  <c r="X2856" i="1"/>
  <c r="AM2888" i="1"/>
  <c r="AI3137" i="1"/>
  <c r="AS3187" i="1"/>
  <c r="AS3461" i="1"/>
  <c r="Z3518" i="1"/>
  <c r="Z3517" i="1" s="1"/>
  <c r="X3582" i="1"/>
  <c r="P149" i="2"/>
  <c r="P162" i="2"/>
  <c r="P106" i="3"/>
  <c r="AE1155" i="1"/>
  <c r="AK1188" i="1"/>
  <c r="AT1188" i="1"/>
  <c r="AH934" i="1"/>
  <c r="G43" i="3"/>
  <c r="P2479" i="2"/>
  <c r="P2669" i="2"/>
  <c r="Q118" i="2"/>
  <c r="Q387" i="2"/>
  <c r="Q543" i="2"/>
  <c r="Q891" i="2"/>
  <c r="Q1652" i="2"/>
  <c r="O1861" i="2"/>
  <c r="P2544" i="2"/>
  <c r="P2543" i="2" s="1"/>
  <c r="Q2853" i="2"/>
  <c r="Q3075" i="2"/>
  <c r="Q3171" i="2"/>
  <c r="Q3519" i="2"/>
  <c r="O661" i="2"/>
  <c r="Q661" i="2" s="1"/>
  <c r="Q1513" i="2"/>
  <c r="Q2266" i="2"/>
  <c r="Q2676" i="2"/>
  <c r="Q3111" i="2"/>
  <c r="Q3167" i="2"/>
  <c r="Q3416" i="2"/>
  <c r="Q3453" i="2"/>
  <c r="P2272" i="2"/>
  <c r="P2720" i="2"/>
  <c r="P2719" i="2" s="1"/>
  <c r="P3405" i="2"/>
  <c r="P3441" i="2"/>
  <c r="P3150" i="2"/>
  <c r="Q123" i="2"/>
  <c r="P1163" i="2"/>
  <c r="Q1479" i="2"/>
  <c r="Q3579" i="2"/>
  <c r="O476" i="2"/>
  <c r="Q2257" i="2"/>
  <c r="O2344" i="2"/>
  <c r="Q2725" i="2"/>
  <c r="O3102" i="2"/>
  <c r="Q3102" i="2" s="1"/>
  <c r="P61" i="2"/>
  <c r="P60" i="2" s="1"/>
  <c r="Q3059" i="2"/>
  <c r="Q428" i="2"/>
  <c r="Q656" i="2"/>
  <c r="Q2186" i="2"/>
  <c r="Q2371" i="2"/>
  <c r="Q2381" i="2"/>
  <c r="Q2487" i="2"/>
  <c r="Q1565" i="2"/>
  <c r="Q2208" i="2"/>
  <c r="Q2667" i="2"/>
  <c r="P2893" i="2"/>
  <c r="P551" i="2"/>
  <c r="Q1622" i="2"/>
  <c r="Q1864" i="2"/>
  <c r="Q2287" i="2"/>
  <c r="P2509" i="2"/>
  <c r="P3508" i="2"/>
  <c r="P3523" i="2"/>
  <c r="Q1906" i="2"/>
  <c r="Q2233" i="2"/>
  <c r="Q2441" i="2"/>
  <c r="Q3506" i="2"/>
  <c r="Q1571" i="2"/>
  <c r="O1614" i="2"/>
  <c r="Q1633" i="2"/>
  <c r="Q1980" i="2"/>
  <c r="Q2188" i="2"/>
  <c r="Q2349" i="2"/>
  <c r="Q2618" i="2"/>
  <c r="Q2683" i="2"/>
  <c r="Q2749" i="2"/>
  <c r="Q3495" i="2"/>
  <c r="P923" i="2"/>
  <c r="Q923" i="2" s="1"/>
  <c r="O3508" i="2"/>
  <c r="P418" i="2"/>
  <c r="Q2579" i="2"/>
  <c r="O3139" i="2"/>
  <c r="O80" i="2"/>
  <c r="O79" i="2" s="1"/>
  <c r="Q1870" i="2"/>
  <c r="O1961" i="2"/>
  <c r="Q1961" i="2" s="1"/>
  <c r="Q2385" i="2"/>
  <c r="Q2421" i="2"/>
  <c r="Q2665" i="2"/>
  <c r="Q2890" i="2"/>
  <c r="P3476" i="2"/>
  <c r="Q3562" i="2"/>
  <c r="Q3572" i="2"/>
  <c r="Q285" i="2"/>
  <c r="Q595" i="2"/>
  <c r="Q1536" i="2"/>
  <c r="P2871" i="2"/>
  <c r="Q2871" i="2" s="1"/>
  <c r="Q3103" i="2"/>
  <c r="P392" i="2"/>
  <c r="P391" i="2" s="1"/>
  <c r="O408" i="2"/>
  <c r="P2748" i="2"/>
  <c r="Q2769" i="2"/>
  <c r="P2993" i="2"/>
  <c r="P2892" i="2" s="1"/>
  <c r="P262" i="2"/>
  <c r="P408" i="2"/>
  <c r="P530" i="2"/>
  <c r="Q2341" i="2"/>
  <c r="Q2538" i="2"/>
  <c r="P2562" i="2"/>
  <c r="Q2604" i="2"/>
  <c r="P3089" i="2"/>
  <c r="Q3464" i="2"/>
  <c r="Q225" i="2"/>
  <c r="P1395" i="2"/>
  <c r="Q114" i="2"/>
  <c r="Q473" i="2"/>
  <c r="Q580" i="2"/>
  <c r="O821" i="2"/>
  <c r="O820" i="2" s="1"/>
  <c r="Q820" i="2" s="1"/>
  <c r="P1590" i="2"/>
  <c r="Q1603" i="2"/>
  <c r="O1626" i="2"/>
  <c r="Q2303" i="2"/>
  <c r="Q2918" i="2"/>
  <c r="Q3085" i="2"/>
  <c r="O3452" i="2"/>
  <c r="O3451" i="2" s="1"/>
  <c r="Q3451" i="2" s="1"/>
  <c r="Q3535" i="2"/>
  <c r="O3568" i="2"/>
  <c r="Q786" i="2"/>
  <c r="O785" i="2"/>
  <c r="O784" i="2" s="1"/>
  <c r="Q108" i="2"/>
  <c r="Q2568" i="2"/>
  <c r="O2567" i="2"/>
  <c r="Q2567" i="2" s="1"/>
  <c r="P80" i="2"/>
  <c r="Q80" i="2" s="1"/>
  <c r="Q88" i="2"/>
  <c r="P102" i="2"/>
  <c r="P101" i="2" s="1"/>
  <c r="Q169" i="2"/>
  <c r="Q263" i="2"/>
  <c r="Q287" i="2"/>
  <c r="O912" i="2"/>
  <c r="Q912" i="2" s="1"/>
  <c r="Q85" i="2"/>
  <c r="Q89" i="2"/>
  <c r="Q163" i="2"/>
  <c r="O530" i="2"/>
  <c r="Q531" i="2"/>
  <c r="P2758" i="2"/>
  <c r="Q2758" i="2" s="1"/>
  <c r="Q2759" i="2"/>
  <c r="Q107" i="2"/>
  <c r="O282" i="2"/>
  <c r="O281" i="2" s="1"/>
  <c r="O392" i="2"/>
  <c r="O391" i="2" s="1"/>
  <c r="Q1659" i="2"/>
  <c r="O1658" i="2"/>
  <c r="O111" i="2"/>
  <c r="Q174" i="2"/>
  <c r="Q217" i="2"/>
  <c r="Q279" i="2"/>
  <c r="P282" i="2"/>
  <c r="P281" i="2" s="1"/>
  <c r="Q839" i="2"/>
  <c r="P838" i="2"/>
  <c r="P837" i="2" s="1"/>
  <c r="Q2255" i="2"/>
  <c r="O2254" i="2"/>
  <c r="O2253" i="2" s="1"/>
  <c r="Q2295" i="2"/>
  <c r="P2294" i="2"/>
  <c r="P222" i="2"/>
  <c r="Q265" i="2"/>
  <c r="Q421" i="2"/>
  <c r="P661" i="2"/>
  <c r="Q857" i="2"/>
  <c r="O917" i="2"/>
  <c r="Q917" i="2" s="1"/>
  <c r="Q921" i="2"/>
  <c r="Q1281" i="2"/>
  <c r="Q1294" i="2"/>
  <c r="Q1665" i="2"/>
  <c r="O1664" i="2"/>
  <c r="O1663" i="2" s="1"/>
  <c r="P743" i="2"/>
  <c r="Q927" i="2"/>
  <c r="Q1661" i="2"/>
  <c r="Q1801" i="2"/>
  <c r="Q797" i="2"/>
  <c r="Q828" i="2"/>
  <c r="Q764" i="2"/>
  <c r="P769" i="2"/>
  <c r="O870" i="2"/>
  <c r="O869" i="2" s="1"/>
  <c r="P1413" i="2"/>
  <c r="Q2506" i="2"/>
  <c r="Q546" i="2"/>
  <c r="Q695" i="2"/>
  <c r="Q800" i="2"/>
  <c r="Q805" i="2"/>
  <c r="Q918" i="2"/>
  <c r="O607" i="2"/>
  <c r="Q772" i="2"/>
  <c r="Q1300" i="2"/>
  <c r="P1512" i="2"/>
  <c r="Q1584" i="2"/>
  <c r="Q1654" i="2"/>
  <c r="P1668" i="2"/>
  <c r="P1770" i="2"/>
  <c r="Q1944" i="2"/>
  <c r="Q2355" i="2"/>
  <c r="O2354" i="2"/>
  <c r="O2353" i="2" s="1"/>
  <c r="Q2353" i="2" s="1"/>
  <c r="P1803" i="2"/>
  <c r="O2494" i="2"/>
  <c r="O2993" i="2"/>
  <c r="Q1588" i="2"/>
  <c r="Q1593" i="2"/>
  <c r="Q1624" i="2"/>
  <c r="Q1759" i="2"/>
  <c r="Q1771" i="2"/>
  <c r="Q1862" i="2"/>
  <c r="Q3197" i="2"/>
  <c r="O1512" i="2"/>
  <c r="P1658" i="2"/>
  <c r="P2183" i="2"/>
  <c r="P2808" i="2"/>
  <c r="Q1160" i="2"/>
  <c r="Q1569" i="2"/>
  <c r="Q1629" i="2"/>
  <c r="Q1640" i="2"/>
  <c r="Q2553" i="2"/>
  <c r="Q1828" i="2"/>
  <c r="P2598" i="2"/>
  <c r="Q2598" i="2" s="1"/>
  <c r="P1556" i="2"/>
  <c r="P1555" i="2" s="1"/>
  <c r="Q1563" i="2"/>
  <c r="O1619" i="2"/>
  <c r="Q1874" i="2"/>
  <c r="P2384" i="2"/>
  <c r="Q2336" i="2"/>
  <c r="Q2434" i="2"/>
  <c r="Q2439" i="2"/>
  <c r="Q2510" i="2"/>
  <c r="Q2522" i="2"/>
  <c r="Q2586" i="2"/>
  <c r="Q2601" i="2"/>
  <c r="Q2721" i="2"/>
  <c r="Q2785" i="2"/>
  <c r="Q3324" i="2"/>
  <c r="Q2342" i="2"/>
  <c r="Q2545" i="2"/>
  <c r="Q2835" i="2"/>
  <c r="P2210" i="2"/>
  <c r="P2482" i="2"/>
  <c r="P2469" i="2" s="1"/>
  <c r="P2494" i="2"/>
  <c r="P2493" i="2" s="1"/>
  <c r="O2884" i="2"/>
  <c r="Q2204" i="2"/>
  <c r="Q2379" i="2"/>
  <c r="Q2477" i="2"/>
  <c r="P3516" i="2"/>
  <c r="P2464" i="2"/>
  <c r="P2463" i="2" s="1"/>
  <c r="Q3420" i="2"/>
  <c r="O3419" i="2"/>
  <c r="O3418" i="2" s="1"/>
  <c r="Q3418" i="2" s="1"/>
  <c r="O1943" i="2"/>
  <c r="Q1954" i="2"/>
  <c r="Q1958" i="2"/>
  <c r="Q2023" i="2"/>
  <c r="Q2174" i="2"/>
  <c r="Q2243" i="2"/>
  <c r="Q2275" i="2"/>
  <c r="O2284" i="2"/>
  <c r="P2581" i="2"/>
  <c r="Q2670" i="2"/>
  <c r="P2675" i="2"/>
  <c r="O3257" i="2"/>
  <c r="Q2594" i="2"/>
  <c r="Q2723" i="2"/>
  <c r="Q2804" i="2"/>
  <c r="Q2811" i="2"/>
  <c r="Q2878" i="2"/>
  <c r="P3164" i="2"/>
  <c r="Q3225" i="2"/>
  <c r="Q3344" i="2"/>
  <c r="Q3397" i="2"/>
  <c r="P3534" i="2"/>
  <c r="Q3058" i="2"/>
  <c r="Q3583" i="2"/>
  <c r="Q2627" i="2"/>
  <c r="P2693" i="2"/>
  <c r="Q2744" i="2"/>
  <c r="Q2789" i="2"/>
  <c r="Q3399" i="2"/>
  <c r="O2615" i="2"/>
  <c r="O2819" i="2"/>
  <c r="Q3176" i="2"/>
  <c r="Q2596" i="2"/>
  <c r="Q2603" i="2"/>
  <c r="O2871" i="2"/>
  <c r="O2855" i="2" s="1"/>
  <c r="O3164" i="2"/>
  <c r="P3366" i="2"/>
  <c r="Q3400" i="2"/>
  <c r="Q3524" i="2"/>
  <c r="Q2742" i="2"/>
  <c r="Q2815" i="2"/>
  <c r="Q2820" i="2"/>
  <c r="Q3144" i="2"/>
  <c r="Q3353" i="2"/>
  <c r="P3492" i="2"/>
  <c r="Q125" i="2"/>
  <c r="Q223" i="2"/>
  <c r="Q138" i="2"/>
  <c r="Q144" i="2"/>
  <c r="Q147" i="2"/>
  <c r="O162" i="2"/>
  <c r="Q486" i="2"/>
  <c r="P132" i="2"/>
  <c r="Q132" i="2" s="1"/>
  <c r="O257" i="2"/>
  <c r="Q258" i="2"/>
  <c r="Q616" i="2"/>
  <c r="Q816" i="2"/>
  <c r="O813" i="2"/>
  <c r="Q194" i="2"/>
  <c r="Q229" i="2"/>
  <c r="Q283" i="2"/>
  <c r="Q426" i="2"/>
  <c r="Q662" i="2"/>
  <c r="Q804" i="2"/>
  <c r="O803" i="2"/>
  <c r="P179" i="2"/>
  <c r="P228" i="2"/>
  <c r="Q228" i="2" s="1"/>
  <c r="P607" i="2"/>
  <c r="Q133" i="2"/>
  <c r="Q409" i="2"/>
  <c r="Q608" i="2"/>
  <c r="O796" i="2"/>
  <c r="O278" i="2"/>
  <c r="O277" i="2" s="1"/>
  <c r="Q277" i="2" s="1"/>
  <c r="Q424" i="2"/>
  <c r="P476" i="2"/>
  <c r="Q536" i="2"/>
  <c r="Q718" i="2"/>
  <c r="O717" i="2"/>
  <c r="Q717" i="2" s="1"/>
  <c r="P111" i="2"/>
  <c r="Q260" i="2"/>
  <c r="P384" i="2"/>
  <c r="P289" i="2" s="1"/>
  <c r="O423" i="2"/>
  <c r="P437" i="2"/>
  <c r="Q477" i="2"/>
  <c r="Q879" i="2"/>
  <c r="O878" i="2"/>
  <c r="Q127" i="2"/>
  <c r="P171" i="2"/>
  <c r="P257" i="2"/>
  <c r="Q873" i="2"/>
  <c r="Q810" i="2"/>
  <c r="P809" i="2"/>
  <c r="P808" i="2" s="1"/>
  <c r="O841" i="2"/>
  <c r="Q906" i="2"/>
  <c r="O905" i="2"/>
  <c r="P842" i="2"/>
  <c r="P841" i="2" s="1"/>
  <c r="Q843" i="2"/>
  <c r="Q896" i="2"/>
  <c r="P899" i="2"/>
  <c r="P27" i="2" s="1"/>
  <c r="Q255" i="2"/>
  <c r="P423" i="2"/>
  <c r="Q867" i="2"/>
  <c r="O866" i="2"/>
  <c r="O865" i="2" s="1"/>
  <c r="Q1297" i="2"/>
  <c r="O1296" i="2"/>
  <c r="Q1296" i="2" s="1"/>
  <c r="O418" i="2"/>
  <c r="Q826" i="2"/>
  <c r="Q416" i="2"/>
  <c r="Q726" i="2"/>
  <c r="P725" i="2"/>
  <c r="Q725" i="2" s="1"/>
  <c r="P846" i="2"/>
  <c r="P845" i="2" s="1"/>
  <c r="Q369" i="2"/>
  <c r="Q395" i="2"/>
  <c r="Q419" i="2"/>
  <c r="O769" i="2"/>
  <c r="O1273" i="2"/>
  <c r="Q1274" i="2"/>
  <c r="Q883" i="2"/>
  <c r="Q924" i="2"/>
  <c r="P540" i="2"/>
  <c r="O743" i="2"/>
  <c r="P825" i="2"/>
  <c r="P824" i="2" s="1"/>
  <c r="P819" i="2" s="1"/>
  <c r="P22" i="2" s="1"/>
  <c r="Q930" i="2"/>
  <c r="O929" i="2"/>
  <c r="Q929" i="2" s="1"/>
  <c r="Q901" i="2"/>
  <c r="O900" i="2"/>
  <c r="P813" i="2"/>
  <c r="P812" i="2" s="1"/>
  <c r="Q1308" i="2"/>
  <c r="P1307" i="2"/>
  <c r="P870" i="2"/>
  <c r="P869" i="2" s="1"/>
  <c r="Q871" i="2"/>
  <c r="Q913" i="2"/>
  <c r="P933" i="2"/>
  <c r="O1285" i="2"/>
  <c r="Q1285" i="2" s="1"/>
  <c r="Q1286" i="2"/>
  <c r="P888" i="2"/>
  <c r="Q1596" i="2"/>
  <c r="P1595" i="2"/>
  <c r="Q1595" i="2" s="1"/>
  <c r="Q1535" i="2"/>
  <c r="P1534" i="2"/>
  <c r="P1533" i="2" s="1"/>
  <c r="P31" i="2" s="1"/>
  <c r="P796" i="2"/>
  <c r="P795" i="2" s="1"/>
  <c r="P794" i="2" s="1"/>
  <c r="P18" i="2" s="1"/>
  <c r="Q861" i="2"/>
  <c r="Q1586" i="2"/>
  <c r="P1581" i="2"/>
  <c r="Q1414" i="2"/>
  <c r="O1413" i="2"/>
  <c r="Q902" i="2"/>
  <c r="Q1518" i="2"/>
  <c r="Q1557" i="2"/>
  <c r="Q1573" i="2"/>
  <c r="P1605" i="2"/>
  <c r="Q1819" i="2"/>
  <c r="P1787" i="2"/>
  <c r="Q1299" i="2"/>
  <c r="P1273" i="2"/>
  <c r="Q1276" i="2"/>
  <c r="Q1381" i="2"/>
  <c r="Q1530" i="2"/>
  <c r="P1614" i="2"/>
  <c r="Q1704" i="2"/>
  <c r="O1739" i="2"/>
  <c r="Q1791" i="2"/>
  <c r="Q1559" i="2"/>
  <c r="P1626" i="2"/>
  <c r="Q1859" i="2"/>
  <c r="O1858" i="2"/>
  <c r="Q1858" i="2" s="1"/>
  <c r="Q1396" i="2"/>
  <c r="Q1516" i="2"/>
  <c r="Q1610" i="2"/>
  <c r="P1739" i="2"/>
  <c r="O1837" i="2"/>
  <c r="Q1837" i="2" s="1"/>
  <c r="Q1838" i="2"/>
  <c r="Q1153" i="2"/>
  <c r="O1163" i="2"/>
  <c r="P1289" i="2"/>
  <c r="P1284" i="2" s="1"/>
  <c r="Q1303" i="2"/>
  <c r="P1642" i="2"/>
  <c r="P1526" i="2"/>
  <c r="Q1567" i="2"/>
  <c r="Q1620" i="2"/>
  <c r="Q1631" i="2"/>
  <c r="Q1164" i="2"/>
  <c r="Q1279" i="2"/>
  <c r="Q1403" i="2"/>
  <c r="O1556" i="2"/>
  <c r="O1555" i="2" s="1"/>
  <c r="Q1608" i="2"/>
  <c r="Q1617" i="2"/>
  <c r="Q1854" i="2"/>
  <c r="O1598" i="2"/>
  <c r="Q1882" i="2"/>
  <c r="Q2411" i="2"/>
  <c r="P2410" i="2"/>
  <c r="Q2410" i="2" s="1"/>
  <c r="Q1796" i="2"/>
  <c r="P1961" i="2"/>
  <c r="Q2282" i="2"/>
  <c r="P2281" i="2"/>
  <c r="Q2281" i="2" s="1"/>
  <c r="Q1638" i="2"/>
  <c r="Q1643" i="2"/>
  <c r="Q1850" i="2"/>
  <c r="P1793" i="2"/>
  <c r="Q1946" i="2"/>
  <c r="Q2270" i="2"/>
  <c r="P2260" i="2"/>
  <c r="P1861" i="2"/>
  <c r="O1953" i="2"/>
  <c r="Q2016" i="2"/>
  <c r="Q2027" i="2"/>
  <c r="P2330" i="2"/>
  <c r="Q2331" i="2"/>
  <c r="P1943" i="2"/>
  <c r="P2368" i="2"/>
  <c r="Q2491" i="2"/>
  <c r="O2482" i="2"/>
  <c r="Q2482" i="2" s="1"/>
  <c r="O2378" i="2"/>
  <c r="P2571" i="2"/>
  <c r="Q2171" i="2"/>
  <c r="P2254" i="2"/>
  <c r="P2253" i="2" s="1"/>
  <c r="Q2039" i="2"/>
  <c r="P2159" i="2"/>
  <c r="P2232" i="2"/>
  <c r="P2231" i="2" s="1"/>
  <c r="Q2285" i="2"/>
  <c r="P2284" i="2"/>
  <c r="O2426" i="2"/>
  <c r="Q2426" i="2" s="1"/>
  <c r="Q2427" i="2"/>
  <c r="P1953" i="2"/>
  <c r="P2416" i="2"/>
  <c r="P2455" i="2"/>
  <c r="P2378" i="2"/>
  <c r="Q2403" i="2"/>
  <c r="Q2512" i="2"/>
  <c r="Q2563" i="2"/>
  <c r="O2562" i="2"/>
  <c r="P2344" i="2"/>
  <c r="Q2347" i="2"/>
  <c r="O2476" i="2"/>
  <c r="Q2476" i="2" s="1"/>
  <c r="O2664" i="2"/>
  <c r="Q2489" i="2"/>
  <c r="O2330" i="2"/>
  <c r="Q2406" i="2"/>
  <c r="Q2456" i="2"/>
  <c r="O2669" i="2"/>
  <c r="Q2669" i="2" s="1"/>
  <c r="Q2672" i="2"/>
  <c r="Q2324" i="2"/>
  <c r="Q2373" i="2"/>
  <c r="Q2802" i="2"/>
  <c r="P2801" i="2"/>
  <c r="Q2801" i="2" s="1"/>
  <c r="Q2714" i="2"/>
  <c r="Q2417" i="2"/>
  <c r="Q2467" i="2"/>
  <c r="P2753" i="2"/>
  <c r="Q2851" i="2"/>
  <c r="O2850" i="2"/>
  <c r="O2849" i="2" s="1"/>
  <c r="O2433" i="2"/>
  <c r="Q2584" i="2"/>
  <c r="O2606" i="2"/>
  <c r="Q2565" i="2"/>
  <c r="P2606" i="2"/>
  <c r="Q2696" i="2"/>
  <c r="O2550" i="2"/>
  <c r="Q2539" i="2"/>
  <c r="O2622" i="2"/>
  <c r="Q2622" i="2" s="1"/>
  <c r="O2693" i="2"/>
  <c r="P2856" i="2"/>
  <c r="Q2856" i="2" s="1"/>
  <c r="Q2857" i="2"/>
  <c r="Q2574" i="2"/>
  <c r="P2664" i="2"/>
  <c r="O2711" i="2"/>
  <c r="Q2730" i="2"/>
  <c r="P2711" i="2"/>
  <c r="P2710" i="2" s="1"/>
  <c r="Q2717" i="2"/>
  <c r="O2716" i="2"/>
  <c r="Q2716" i="2" s="1"/>
  <c r="Q2754" i="2"/>
  <c r="O2753" i="2"/>
  <c r="Q2781" i="2"/>
  <c r="O2774" i="2"/>
  <c r="Q2882" i="2"/>
  <c r="Q2599" i="2"/>
  <c r="P2626" i="2"/>
  <c r="Q2704" i="2"/>
  <c r="P2774" i="2"/>
  <c r="P2773" i="2" s="1"/>
  <c r="O3078" i="2"/>
  <c r="Q3078" i="2" s="1"/>
  <c r="Q3079" i="2"/>
  <c r="P2589" i="2"/>
  <c r="Q2611" i="2"/>
  <c r="Q2613" i="2"/>
  <c r="Q2659" i="2"/>
  <c r="Q2805" i="2"/>
  <c r="O2766" i="2"/>
  <c r="Q2793" i="2"/>
  <c r="Q2996" i="2"/>
  <c r="Q3160" i="2"/>
  <c r="P2739" i="2"/>
  <c r="P2850" i="2"/>
  <c r="P2849" i="2" s="1"/>
  <c r="Q3169" i="2"/>
  <c r="Q2729" i="2"/>
  <c r="P2840" i="2"/>
  <c r="P2818" i="2" s="1"/>
  <c r="Q3074" i="2"/>
  <c r="P3073" i="2"/>
  <c r="Q3073" i="2" s="1"/>
  <c r="Q2764" i="2"/>
  <c r="O2877" i="2"/>
  <c r="P3159" i="2"/>
  <c r="Q2980" i="2"/>
  <c r="P3084" i="2"/>
  <c r="O3239" i="2"/>
  <c r="Q3240" i="2"/>
  <c r="Q3095" i="2"/>
  <c r="P3239" i="2"/>
  <c r="O3159" i="2"/>
  <c r="Q2983" i="2"/>
  <c r="Q3250" i="2"/>
  <c r="Q3432" i="2"/>
  <c r="Q3063" i="2"/>
  <c r="Q3367" i="2"/>
  <c r="O3366" i="2"/>
  <c r="O3434" i="2"/>
  <c r="Q3434" i="2" s="1"/>
  <c r="Q3435" i="2"/>
  <c r="Q3483" i="2"/>
  <c r="Q3509" i="2"/>
  <c r="Q3156" i="2"/>
  <c r="P3429" i="2"/>
  <c r="P3428" i="2" s="1"/>
  <c r="P3427" i="2" s="1"/>
  <c r="P59" i="2" s="1"/>
  <c r="P3498" i="2"/>
  <c r="Q3140" i="2"/>
  <c r="Q3097" i="2"/>
  <c r="P3323" i="2"/>
  <c r="O3523" i="2"/>
  <c r="Q3526" i="2"/>
  <c r="O3371" i="2"/>
  <c r="Q3371" i="2" s="1"/>
  <c r="Q3372" i="2"/>
  <c r="Q3490" i="2"/>
  <c r="Q3157" i="2"/>
  <c r="Q3258" i="2"/>
  <c r="Q3312" i="2"/>
  <c r="Q3373" i="2"/>
  <c r="O3429" i="2"/>
  <c r="Q3313" i="2"/>
  <c r="Q3385" i="2"/>
  <c r="Q3430" i="2"/>
  <c r="Q3521" i="2"/>
  <c r="Q3410" i="2"/>
  <c r="Q3501" i="2"/>
  <c r="Q3505" i="2"/>
  <c r="Q3481" i="2"/>
  <c r="P3568" i="2"/>
  <c r="Q3499" i="2"/>
  <c r="Q3580" i="2"/>
  <c r="Q3528" i="2"/>
  <c r="M12" i="3"/>
  <c r="O551" i="2"/>
  <c r="Q552" i="2"/>
  <c r="Q103" i="2"/>
  <c r="O102" i="2"/>
  <c r="O81" i="2"/>
  <c r="Q82" i="2"/>
  <c r="Q87" i="2"/>
  <c r="Q154" i="2"/>
  <c r="O149" i="2"/>
  <c r="Q176" i="2"/>
  <c r="O171" i="2"/>
  <c r="Q180" i="2"/>
  <c r="O179" i="2"/>
  <c r="P81" i="2"/>
  <c r="O120" i="2"/>
  <c r="P141" i="2"/>
  <c r="Q142" i="2"/>
  <c r="Q385" i="2"/>
  <c r="O384"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00" i="2"/>
  <c r="O296" i="2"/>
  <c r="O540" i="2"/>
  <c r="Q541" i="2"/>
  <c r="O775" i="2"/>
  <c r="Q776" i="2"/>
  <c r="Q413" i="2"/>
  <c r="Q411" i="2"/>
  <c r="Q414" i="2"/>
  <c r="Q744" i="2"/>
  <c r="O837" i="2"/>
  <c r="O545" i="2"/>
  <c r="P833" i="2"/>
  <c r="Q833" i="2" s="1"/>
  <c r="Q834" i="2"/>
  <c r="P895" i="2"/>
  <c r="O825" i="2"/>
  <c r="Q830" i="2"/>
  <c r="Q835" i="2"/>
  <c r="O846" i="2"/>
  <c r="P878" i="2"/>
  <c r="O933" i="2"/>
  <c r="Q934" i="2"/>
  <c r="Q1343" i="2"/>
  <c r="O1307" i="2"/>
  <c r="Q1599" i="2"/>
  <c r="P1598" i="2"/>
  <c r="O1289" i="2"/>
  <c r="Q1290" i="2"/>
  <c r="Q889" i="2"/>
  <c r="Q897" i="2"/>
  <c r="Q1302" i="2"/>
  <c r="Q1579" i="2"/>
  <c r="P1575" i="2"/>
  <c r="O1533" i="2"/>
  <c r="Q1645" i="2"/>
  <c r="O1642" i="2"/>
  <c r="O1522" i="2"/>
  <c r="Q1522" i="2" s="1"/>
  <c r="Q1523" i="2"/>
  <c r="O1635" i="2"/>
  <c r="Q1636" i="2"/>
  <c r="O1526" i="2"/>
  <c r="Q1527" i="2"/>
  <c r="O1395" i="2"/>
  <c r="Q1483" i="2"/>
  <c r="Q1576" i="2"/>
  <c r="O1575" i="2"/>
  <c r="O1486" i="2"/>
  <c r="Q1486" i="2" s="1"/>
  <c r="Q1487" i="2"/>
  <c r="P1663" i="2"/>
  <c r="Q1650" i="2"/>
  <c r="O1649" i="2"/>
  <c r="Q1601" i="2"/>
  <c r="Q1627" i="2"/>
  <c r="Q1606" i="2"/>
  <c r="Q1750" i="2"/>
  <c r="Q1780" i="2"/>
  <c r="O1770" i="2"/>
  <c r="P1635" i="2"/>
  <c r="Q1849" i="2"/>
  <c r="O1848" i="2"/>
  <c r="O1562" i="2"/>
  <c r="P1562" i="2"/>
  <c r="O1581" i="2"/>
  <c r="O1590" i="2"/>
  <c r="Q1590" i="2" s="1"/>
  <c r="O1668" i="2"/>
  <c r="Q1697" i="2"/>
  <c r="P1817" i="2"/>
  <c r="P34" i="2" s="1"/>
  <c r="O1809" i="2"/>
  <c r="Q1810" i="2"/>
  <c r="Q1794" i="2"/>
  <c r="O1793" i="2"/>
  <c r="Q1806" i="2"/>
  <c r="O1826" i="2"/>
  <c r="Q1827" i="2"/>
  <c r="Q1788" i="2"/>
  <c r="O1787" i="2"/>
  <c r="P1619" i="2"/>
  <c r="O1803" i="2"/>
  <c r="Q1803" i="2" s="1"/>
  <c r="Q1956" i="2"/>
  <c r="Q1799" i="2"/>
  <c r="O1948" i="2"/>
  <c r="Q1948" i="2" s="1"/>
  <c r="Q1949" i="2"/>
  <c r="P1873" i="2"/>
  <c r="O1853" i="2"/>
  <c r="O1873" i="2"/>
  <c r="O1936" i="2"/>
  <c r="Q1936" i="2" s="1"/>
  <c r="Q1937" i="2"/>
  <c r="O2290" i="2"/>
  <c r="Q2291" i="2"/>
  <c r="Q2242" i="2"/>
  <c r="O2241" i="2"/>
  <c r="O2210" i="2"/>
  <c r="Q2211" i="2"/>
  <c r="Q2278" i="2"/>
  <c r="Q2160" i="2"/>
  <c r="O2159" i="2"/>
  <c r="Q2184" i="2"/>
  <c r="O2183" i="2"/>
  <c r="Q2273" i="2"/>
  <c r="O2272" i="2"/>
  <c r="P2365" i="2"/>
  <c r="Q2365" i="2" s="1"/>
  <c r="Q2366" i="2"/>
  <c r="Q2040" i="2"/>
  <c r="Q2277" i="2"/>
  <c r="Q2359" i="2"/>
  <c r="O2358" i="2"/>
  <c r="P2429" i="2"/>
  <c r="Q2429" i="2" s="1"/>
  <c r="Q2430" i="2"/>
  <c r="Q2261" i="2"/>
  <c r="O2260" i="2"/>
  <c r="O2384" i="2"/>
  <c r="Q2387" i="2"/>
  <c r="O2368" i="2"/>
  <c r="Q2369" i="2"/>
  <c r="O2464" i="2"/>
  <c r="Q2465" i="2"/>
  <c r="O2294" i="2"/>
  <c r="Q2345" i="2"/>
  <c r="O2416" i="2"/>
  <c r="Q2437" i="2"/>
  <c r="P2433" i="2"/>
  <c r="Q2350" i="2"/>
  <c r="O2455" i="2"/>
  <c r="Q2458" i="2"/>
  <c r="O2423" i="2"/>
  <c r="Q2423" i="2" s="1"/>
  <c r="Q2424" i="2"/>
  <c r="Q2690" i="2"/>
  <c r="O2675" i="2"/>
  <c r="Q2483" i="2"/>
  <c r="O2543" i="2"/>
  <c r="Q2582" i="2"/>
  <c r="O2581" i="2"/>
  <c r="O2571" i="2"/>
  <c r="Q2571" i="2" s="1"/>
  <c r="O2748" i="2"/>
  <c r="Q2751" i="2"/>
  <c r="P2884" i="2"/>
  <c r="Q2885" i="2"/>
  <c r="O2589" i="2"/>
  <c r="Q2590" i="2"/>
  <c r="P2615" i="2"/>
  <c r="Q2616" i="2"/>
  <c r="O2559" i="2"/>
  <c r="Q2559" i="2" s="1"/>
  <c r="Q2560" i="2"/>
  <c r="O2720" i="2"/>
  <c r="Q2471" i="2"/>
  <c r="O2470" i="2"/>
  <c r="Q2479" i="2"/>
  <c r="Q2775" i="2"/>
  <c r="Q2790" i="2"/>
  <c r="O2792" i="2"/>
  <c r="Q2792" i="2" s="1"/>
  <c r="Q2982" i="2"/>
  <c r="Q3288" i="2"/>
  <c r="P3257" i="2"/>
  <c r="Q3257" i="2" s="1"/>
  <c r="O2509" i="2"/>
  <c r="Q2841" i="2"/>
  <c r="O2840" i="2"/>
  <c r="Q2460" i="2"/>
  <c r="Q2495" i="2"/>
  <c r="O2808" i="2"/>
  <c r="Q2872" i="2"/>
  <c r="O2797" i="2"/>
  <c r="Q2798" i="2"/>
  <c r="Q2607" i="2"/>
  <c r="Q2694" i="2"/>
  <c r="Q2809" i="2"/>
  <c r="Q2551" i="2"/>
  <c r="Q2572" i="2"/>
  <c r="O3089" i="2"/>
  <c r="Q3090" i="2"/>
  <c r="Q2637" i="2"/>
  <c r="O2626" i="2"/>
  <c r="P2550" i="2"/>
  <c r="Q2609" i="2"/>
  <c r="Q2733" i="2"/>
  <c r="O2732" i="2"/>
  <c r="Q2732" i="2" s="1"/>
  <c r="Q3546" i="2"/>
  <c r="O3534" i="2"/>
  <c r="P2699" i="2"/>
  <c r="P2698" i="2" s="1"/>
  <c r="Q2736" i="2"/>
  <c r="O2735" i="2"/>
  <c r="Q2735" i="2" s="1"/>
  <c r="O2761" i="2"/>
  <c r="Q2762" i="2"/>
  <c r="Q2771" i="2"/>
  <c r="O3438" i="2"/>
  <c r="Q3439" i="2"/>
  <c r="Q3147" i="2"/>
  <c r="P3304" i="2"/>
  <c r="Q3304" i="2" s="1"/>
  <c r="Q3305" i="2"/>
  <c r="O2699" i="2"/>
  <c r="P2766" i="2"/>
  <c r="Q2874" i="2"/>
  <c r="Q2700" i="2"/>
  <c r="P2761" i="2"/>
  <c r="O2893" i="2"/>
  <c r="Q2894" i="2"/>
  <c r="O2739" i="2"/>
  <c r="P2877" i="2"/>
  <c r="Q3062" i="2"/>
  <c r="O3084" i="2"/>
  <c r="Q3087" i="2"/>
  <c r="Q3061" i="2"/>
  <c r="Q3151" i="2"/>
  <c r="O3150" i="2"/>
  <c r="Q3406" i="2"/>
  <c r="O3405" i="2"/>
  <c r="O2889" i="2"/>
  <c r="Q2889" i="2" s="1"/>
  <c r="Q3082" i="2"/>
  <c r="O3081" i="2"/>
  <c r="Q3081" i="2" s="1"/>
  <c r="P3139" i="2"/>
  <c r="Q3479" i="2"/>
  <c r="O3476" i="2"/>
  <c r="Q2887" i="2"/>
  <c r="Q2994" i="2"/>
  <c r="Q3341" i="2"/>
  <c r="O3323" i="2"/>
  <c r="Q3503" i="2"/>
  <c r="O3498" i="2"/>
  <c r="Q3473" i="2"/>
  <c r="O3470" i="2"/>
  <c r="O3441" i="2"/>
  <c r="Q3442" i="2"/>
  <c r="O3175" i="2"/>
  <c r="Q3154" i="2"/>
  <c r="P3175" i="2"/>
  <c r="Q3463" i="2"/>
  <c r="O3462" i="2"/>
  <c r="O3384" i="2"/>
  <c r="O3413" i="2"/>
  <c r="Q3414" i="2"/>
  <c r="P3582" i="2"/>
  <c r="Q3585" i="2"/>
  <c r="O3516" i="2"/>
  <c r="Q3517" i="2"/>
  <c r="Q3576" i="2"/>
  <c r="O3575" i="2"/>
  <c r="Q3575" i="2" s="1"/>
  <c r="O3489" i="2"/>
  <c r="Q3489" i="2" s="1"/>
  <c r="P3530" i="2"/>
  <c r="Q3531" i="2"/>
  <c r="Q3485" i="2"/>
  <c r="O3492" i="2"/>
  <c r="Q3493" i="2"/>
  <c r="Q3569" i="2"/>
  <c r="Q3486" i="2"/>
  <c r="X296" i="1"/>
  <c r="AG102" i="1"/>
  <c r="AN146" i="1"/>
  <c r="W262" i="1"/>
  <c r="AO262" i="1"/>
  <c r="AH369" i="1"/>
  <c r="W423" i="1"/>
  <c r="V437" i="1"/>
  <c r="AH534" i="1"/>
  <c r="AH760" i="1"/>
  <c r="AH764" i="1"/>
  <c r="U846" i="1"/>
  <c r="U845" i="1" s="1"/>
  <c r="AB870" i="1"/>
  <c r="AB869" i="1" s="1"/>
  <c r="AS1430" i="1"/>
  <c r="AH1535" i="1"/>
  <c r="AK1613" i="1"/>
  <c r="AG1629" i="1"/>
  <c r="Y1638" i="1"/>
  <c r="AB1697" i="1"/>
  <c r="AO1706" i="1"/>
  <c r="AO3627" i="1"/>
  <c r="AQ3628" i="1"/>
  <c r="AE84" i="1"/>
  <c r="AI102" i="1"/>
  <c r="AK102" i="1" s="1"/>
  <c r="X132" i="1"/>
  <c r="AH294" i="1"/>
  <c r="AA296" i="1"/>
  <c r="AG384" i="1"/>
  <c r="Z418" i="1"/>
  <c r="X423" i="1"/>
  <c r="U423" i="1"/>
  <c r="AT463" i="1"/>
  <c r="AO476" i="1"/>
  <c r="AB530" i="1"/>
  <c r="AK760" i="1"/>
  <c r="AJ769" i="1"/>
  <c r="W888" i="1"/>
  <c r="AE935" i="1"/>
  <c r="AN1219" i="1"/>
  <c r="U1324" i="1"/>
  <c r="AN1329" i="1"/>
  <c r="X1342" i="1"/>
  <c r="AT1527" i="1"/>
  <c r="U1604" i="1"/>
  <c r="U1603" i="1" s="1"/>
  <c r="AI1851" i="1"/>
  <c r="AN2252" i="1"/>
  <c r="AA2723" i="1"/>
  <c r="AH2838" i="1"/>
  <c r="AT2922" i="1"/>
  <c r="W179" i="1"/>
  <c r="W257" i="1"/>
  <c r="AP296" i="1"/>
  <c r="Z530" i="1"/>
  <c r="Y1646" i="1"/>
  <c r="AQ3210" i="1"/>
  <c r="AO3207" i="1"/>
  <c r="U111" i="1"/>
  <c r="AL111" i="1"/>
  <c r="AK114" i="1"/>
  <c r="AT125" i="1"/>
  <c r="AN147" i="1"/>
  <c r="AO162" i="1"/>
  <c r="AH223" i="1"/>
  <c r="AN265" i="1"/>
  <c r="AQ279" i="1"/>
  <c r="AH387" i="1"/>
  <c r="AP392" i="1"/>
  <c r="AP391" i="1" s="1"/>
  <c r="AA418" i="1"/>
  <c r="AN477" i="1"/>
  <c r="AH531" i="1"/>
  <c r="U545" i="1"/>
  <c r="X607" i="1"/>
  <c r="U769" i="1"/>
  <c r="AQ835" i="1"/>
  <c r="AQ847" i="1"/>
  <c r="AN866" i="1"/>
  <c r="AQ906" i="1"/>
  <c r="AG1308" i="1"/>
  <c r="AT1654" i="1"/>
  <c r="AL2474" i="1"/>
  <c r="AN2474" i="1" s="1"/>
  <c r="AI2888" i="1"/>
  <c r="AA3041" i="1"/>
  <c r="AT3538" i="1"/>
  <c r="AN3551" i="1"/>
  <c r="AI2852" i="1"/>
  <c r="AK2852" i="1" s="1"/>
  <c r="AK2853" i="1"/>
  <c r="AE252" i="1"/>
  <c r="AH165" i="1"/>
  <c r="X282" i="1"/>
  <c r="X281" i="1" s="1"/>
  <c r="AK541" i="1"/>
  <c r="AI540" i="1"/>
  <c r="AL743" i="1"/>
  <c r="Y796" i="1"/>
  <c r="Y795" i="1" s="1"/>
  <c r="Y794" i="1" s="1"/>
  <c r="Z846" i="1"/>
  <c r="Z845" i="1" s="1"/>
  <c r="AT1219" i="1"/>
  <c r="Y1324" i="1"/>
  <c r="Y1319" i="1" s="1"/>
  <c r="AR1324" i="1"/>
  <c r="AB1716" i="1"/>
  <c r="AH1858" i="1"/>
  <c r="AN1997" i="1"/>
  <c r="AL1996" i="1"/>
  <c r="AN1996" i="1" s="1"/>
  <c r="AT2634" i="1"/>
  <c r="AK2783" i="1"/>
  <c r="AI2904" i="1"/>
  <c r="AK2905" i="1"/>
  <c r="AC2930" i="1"/>
  <c r="AU2931" i="1"/>
  <c r="AN3205" i="1"/>
  <c r="AL3204" i="1"/>
  <c r="AN3204" i="1" s="1"/>
  <c r="AH287" i="1"/>
  <c r="AG1430" i="1"/>
  <c r="AH258" i="1"/>
  <c r="AJ282" i="1"/>
  <c r="AJ281" i="1" s="1"/>
  <c r="AQ369" i="1"/>
  <c r="AR476" i="1"/>
  <c r="AJ476" i="1"/>
  <c r="AJ540" i="1"/>
  <c r="AQ760" i="1"/>
  <c r="AN772" i="1"/>
  <c r="V807" i="1"/>
  <c r="AM807" i="1"/>
  <c r="AM20" i="1" s="1"/>
  <c r="AM878" i="1"/>
  <c r="V933" i="1"/>
  <c r="AE1022" i="1"/>
  <c r="Y933" i="1"/>
  <c r="AN1320" i="1"/>
  <c r="Z1324" i="1"/>
  <c r="Z1319" i="1" s="1"/>
  <c r="AR1430" i="1"/>
  <c r="AK1566" i="1"/>
  <c r="U2308" i="1"/>
  <c r="AB2741" i="1"/>
  <c r="AM3518" i="1"/>
  <c r="AM3517" i="1" s="1"/>
  <c r="AA878" i="1"/>
  <c r="Y888" i="1"/>
  <c r="AG1574" i="1"/>
  <c r="AH1574" i="1" s="1"/>
  <c r="AQ1621" i="1"/>
  <c r="AQ118" i="1"/>
  <c r="AT283" i="1"/>
  <c r="AH546" i="1"/>
  <c r="AH616" i="1"/>
  <c r="AH805" i="1"/>
  <c r="AE1052" i="1"/>
  <c r="AW1178" i="1"/>
  <c r="U1198" i="1"/>
  <c r="AS1342" i="1"/>
  <c r="AN1438" i="1"/>
  <c r="AW1445" i="1"/>
  <c r="AI1448" i="1"/>
  <c r="AT1535" i="1"/>
  <c r="AQ2088" i="1"/>
  <c r="W2416" i="1"/>
  <c r="AM2674" i="1"/>
  <c r="AD2713" i="1"/>
  <c r="Z2796" i="1"/>
  <c r="AS2796" i="1"/>
  <c r="AV2900" i="1"/>
  <c r="AV2899" i="1" s="1"/>
  <c r="AD2899" i="1"/>
  <c r="AE2899" i="1" s="1"/>
  <c r="AT857" i="1"/>
  <c r="AN1188" i="1"/>
  <c r="AT1561" i="1"/>
  <c r="V120" i="1"/>
  <c r="AA282" i="1"/>
  <c r="AA281" i="1" s="1"/>
  <c r="AM282" i="1"/>
  <c r="AM281" i="1" s="1"/>
  <c r="U296" i="1"/>
  <c r="Y408" i="1"/>
  <c r="W413" i="1"/>
  <c r="X551" i="1"/>
  <c r="AE556" i="1"/>
  <c r="AL717" i="1"/>
  <c r="AN717" i="1" s="1"/>
  <c r="AK805" i="1"/>
  <c r="AI878" i="1"/>
  <c r="AT897" i="1"/>
  <c r="AO933" i="1"/>
  <c r="V1198" i="1"/>
  <c r="AL1198" i="1"/>
  <c r="AB1324" i="1"/>
  <c r="AN1331" i="1"/>
  <c r="AF2518" i="1"/>
  <c r="AF81" i="1"/>
  <c r="AG222" i="1"/>
  <c r="AH300" i="1"/>
  <c r="AN760" i="1"/>
  <c r="AT826" i="1"/>
  <c r="AS1921" i="1"/>
  <c r="AP102" i="1"/>
  <c r="AP101" i="1" s="1"/>
  <c r="AA171" i="1"/>
  <c r="X384" i="1"/>
  <c r="AN463" i="1"/>
  <c r="AA530" i="1"/>
  <c r="X530" i="1"/>
  <c r="AH797" i="1"/>
  <c r="AQ841" i="1"/>
  <c r="AK857" i="1"/>
  <c r="W870" i="1"/>
  <c r="W869" i="1" s="1"/>
  <c r="AO870" i="1"/>
  <c r="AO869" i="1" s="1"/>
  <c r="AF933" i="1"/>
  <c r="AH933" i="1" s="1"/>
  <c r="X1308" i="1"/>
  <c r="AF1334" i="1"/>
  <c r="AH1334" i="1" s="1"/>
  <c r="AK1561" i="1"/>
  <c r="AH1670" i="1"/>
  <c r="U1683" i="1"/>
  <c r="Y1697" i="1"/>
  <c r="AT1876" i="1"/>
  <c r="AF1901" i="1"/>
  <c r="AP2001" i="1"/>
  <c r="AQ2004" i="1"/>
  <c r="AH2395" i="1"/>
  <c r="AF2392" i="1"/>
  <c r="AH2392" i="1" s="1"/>
  <c r="AH3478" i="1"/>
  <c r="AF3477" i="1"/>
  <c r="AH3477" i="1" s="1"/>
  <c r="U3546" i="1"/>
  <c r="AO2768" i="1"/>
  <c r="AP80" i="1"/>
  <c r="AP79" i="1" s="1"/>
  <c r="AP12" i="1" s="1"/>
  <c r="Y102" i="1"/>
  <c r="AN125" i="1"/>
  <c r="AT217" i="1"/>
  <c r="AT223" i="1"/>
  <c r="AN260" i="1"/>
  <c r="AF282" i="1"/>
  <c r="AF281" i="1" s="1"/>
  <c r="AJ437" i="1"/>
  <c r="AT536" i="1"/>
  <c r="AH548" i="1"/>
  <c r="AK718" i="1"/>
  <c r="U813" i="1"/>
  <c r="U812" i="1" s="1"/>
  <c r="U807" i="1" s="1"/>
  <c r="AL813" i="1"/>
  <c r="AQ834" i="1"/>
  <c r="AK835" i="1"/>
  <c r="AR842" i="1"/>
  <c r="AT871" i="1"/>
  <c r="AN879" i="1"/>
  <c r="AH915" i="1"/>
  <c r="AT934" i="1"/>
  <c r="AN1343" i="1"/>
  <c r="AH1416" i="1"/>
  <c r="AH1534" i="1"/>
  <c r="AP1662" i="1"/>
  <c r="W1787" i="1"/>
  <c r="AB1841" i="1"/>
  <c r="X2867" i="1"/>
  <c r="AQ3107" i="1"/>
  <c r="AO3106" i="1"/>
  <c r="AQ3106" i="1" s="1"/>
  <c r="AH1828" i="1"/>
  <c r="Y1841" i="1"/>
  <c r="AN1912" i="1"/>
  <c r="AW1944" i="1"/>
  <c r="AH2010" i="1"/>
  <c r="AQ2216" i="1"/>
  <c r="AQ2234" i="1"/>
  <c r="AN2236" i="1"/>
  <c r="AH2309" i="1"/>
  <c r="AK2311" i="1"/>
  <c r="AK2316" i="1"/>
  <c r="AT2351" i="1"/>
  <c r="AH2372" i="1"/>
  <c r="AT2454" i="1"/>
  <c r="AH2458" i="1"/>
  <c r="AT2469" i="1"/>
  <c r="AQ2489" i="1"/>
  <c r="AQ2506" i="1"/>
  <c r="AK2515" i="1"/>
  <c r="U2530" i="1"/>
  <c r="U2517" i="1" s="1"/>
  <c r="AN2531" i="1"/>
  <c r="AF2542" i="1"/>
  <c r="W2598" i="1"/>
  <c r="AQ2603" i="1"/>
  <c r="AK2638" i="1"/>
  <c r="AP2646" i="1"/>
  <c r="Y2646" i="1"/>
  <c r="AT2649" i="1"/>
  <c r="AN2657" i="1"/>
  <c r="AP2712" i="1"/>
  <c r="AB2723" i="1"/>
  <c r="AQ2738" i="1"/>
  <c r="AA2741" i="1"/>
  <c r="AK2788" i="1"/>
  <c r="AQ2799" i="1"/>
  <c r="AJ2801" i="1"/>
  <c r="Z2809" i="1"/>
  <c r="AS2809" i="1"/>
  <c r="AT2812" i="1"/>
  <c r="AK2823" i="1"/>
  <c r="AN2829" i="1"/>
  <c r="AQ2859" i="1"/>
  <c r="AH2868" i="1"/>
  <c r="AJ2867" i="1"/>
  <c r="AJ2888" i="1"/>
  <c r="AK2892" i="1"/>
  <c r="AW3019" i="1"/>
  <c r="AQ3143" i="1"/>
  <c r="AI3204" i="1"/>
  <c r="AK3204" i="1" s="1"/>
  <c r="AQ3217" i="1"/>
  <c r="AN3298" i="1"/>
  <c r="AK3401" i="1"/>
  <c r="AQ3480" i="1"/>
  <c r="AM3489" i="1"/>
  <c r="V3540" i="1"/>
  <c r="AQ3543" i="1"/>
  <c r="AQ3574" i="1"/>
  <c r="U3582" i="1"/>
  <c r="Y2856" i="1"/>
  <c r="Y2919" i="1"/>
  <c r="V3187" i="1"/>
  <c r="AL3187" i="1"/>
  <c r="AS3477" i="1"/>
  <c r="V3582" i="1"/>
  <c r="AH1566" i="1"/>
  <c r="AH1575" i="1"/>
  <c r="V1604" i="1"/>
  <c r="V1603" i="1" s="1"/>
  <c r="AQ1617" i="1"/>
  <c r="X1623" i="1"/>
  <c r="AP1653" i="1"/>
  <c r="AQ1656" i="1"/>
  <c r="AQ1658" i="1"/>
  <c r="AQ1684" i="1"/>
  <c r="AG1706" i="1"/>
  <c r="AQ1745" i="1"/>
  <c r="AT1771" i="1"/>
  <c r="AS1787" i="1"/>
  <c r="AQ1842" i="1"/>
  <c r="AM1851" i="1"/>
  <c r="AP1865" i="1"/>
  <c r="AP34" i="1" s="1"/>
  <c r="AQ1910" i="1"/>
  <c r="AN1918" i="1"/>
  <c r="W2009" i="1"/>
  <c r="AQ2028" i="1"/>
  <c r="AQ2064" i="1"/>
  <c r="W2207" i="1"/>
  <c r="AP2231" i="1"/>
  <c r="AT2256" i="1"/>
  <c r="U2392" i="1"/>
  <c r="AL2392" i="1"/>
  <c r="AA2432" i="1"/>
  <c r="AE2483" i="1"/>
  <c r="V2512" i="1"/>
  <c r="V2511" i="1" s="1"/>
  <c r="AM2512" i="1"/>
  <c r="AM2511" i="1" s="1"/>
  <c r="AN2515" i="1"/>
  <c r="AK2537" i="1"/>
  <c r="AK2554" i="1"/>
  <c r="Y2598" i="1"/>
  <c r="AR2598" i="1"/>
  <c r="AH2627" i="1"/>
  <c r="AQ2634" i="1"/>
  <c r="AF2663" i="1"/>
  <c r="AQ2671" i="1"/>
  <c r="AN2685" i="1"/>
  <c r="AK2707" i="1"/>
  <c r="AK2790" i="1"/>
  <c r="X2796" i="1"/>
  <c r="AB2809" i="1"/>
  <c r="AN2819" i="1"/>
  <c r="AL2822" i="1"/>
  <c r="V2888" i="1"/>
  <c r="AN2899" i="1"/>
  <c r="AK2901" i="1"/>
  <c r="AQ2922" i="1"/>
  <c r="AH3031" i="1"/>
  <c r="AE3076" i="1"/>
  <c r="AN3188" i="1"/>
  <c r="AT3202" i="1"/>
  <c r="AT3219" i="1"/>
  <c r="AQ3245" i="1"/>
  <c r="AK3273" i="1"/>
  <c r="AH3306" i="1"/>
  <c r="AH3409" i="1"/>
  <c r="V3414" i="1"/>
  <c r="U3414" i="1"/>
  <c r="AS3453" i="1"/>
  <c r="AT3453" i="1" s="1"/>
  <c r="AH3464" i="1"/>
  <c r="AT3512" i="1"/>
  <c r="AQ3549" i="1"/>
  <c r="AB3556" i="1"/>
  <c r="AN3610" i="1"/>
  <c r="AK1578" i="1"/>
  <c r="U1623" i="1"/>
  <c r="W1667" i="1"/>
  <c r="AB1674" i="1"/>
  <c r="AW1724" i="1"/>
  <c r="AP1909" i="1"/>
  <c r="Y2070" i="1"/>
  <c r="AQ2316" i="1"/>
  <c r="U2406" i="1"/>
  <c r="AA2416" i="1"/>
  <c r="AH2485" i="1"/>
  <c r="AH2489" i="1"/>
  <c r="AH2506" i="1"/>
  <c r="AN2522" i="1"/>
  <c r="AN2554" i="1"/>
  <c r="AG2619" i="1"/>
  <c r="AH2632" i="1"/>
  <c r="AH2715" i="1"/>
  <c r="AH2744" i="1"/>
  <c r="AB2747" i="1"/>
  <c r="AB2746" i="1" s="1"/>
  <c r="AH2773" i="1"/>
  <c r="AT2775" i="1"/>
  <c r="AH2781" i="1"/>
  <c r="AA2796" i="1"/>
  <c r="AQ2819" i="1"/>
  <c r="AH2833" i="1"/>
  <c r="AH2857" i="1"/>
  <c r="V2867" i="1"/>
  <c r="V2866" i="1" s="1"/>
  <c r="AM2867" i="1"/>
  <c r="AM2866" i="1" s="1"/>
  <c r="AQ2892" i="1"/>
  <c r="AK2933" i="1"/>
  <c r="AQ2966" i="1"/>
  <c r="AQ3133" i="1"/>
  <c r="AH3192" i="1"/>
  <c r="AI3207" i="1"/>
  <c r="AH3210" i="1"/>
  <c r="AN3273" i="1"/>
  <c r="AQ3417" i="1"/>
  <c r="AG3432" i="1"/>
  <c r="AH3531" i="1"/>
  <c r="AA3540" i="1"/>
  <c r="AK3569" i="1"/>
  <c r="AG3616" i="1"/>
  <c r="AT3631" i="1"/>
  <c r="Z3630" i="1"/>
  <c r="V1623" i="1"/>
  <c r="AQ1632" i="1"/>
  <c r="AK1651" i="1"/>
  <c r="AH1675" i="1"/>
  <c r="AH1677" i="1"/>
  <c r="AP1683" i="1"/>
  <c r="AQ1683" i="1" s="1"/>
  <c r="AN1688" i="1"/>
  <c r="AT1713" i="1"/>
  <c r="AQ1717" i="1"/>
  <c r="AE1724" i="1"/>
  <c r="AS1835" i="1"/>
  <c r="AK1847" i="1"/>
  <c r="V1901" i="1"/>
  <c r="AH1922" i="1"/>
  <c r="AN1994" i="1"/>
  <c r="AJ2070" i="1"/>
  <c r="AK2219" i="1"/>
  <c r="AH2234" i="1"/>
  <c r="AT2314" i="1"/>
  <c r="AT2316" i="1"/>
  <c r="AR2332" i="1"/>
  <c r="Z2378" i="1"/>
  <c r="AS2378" i="1"/>
  <c r="AR2392" i="1"/>
  <c r="AT2392" i="1" s="1"/>
  <c r="AB2416" i="1"/>
  <c r="AK2469" i="1"/>
  <c r="AI2481" i="1"/>
  <c r="AK2485" i="1"/>
  <c r="AT2560" i="1"/>
  <c r="AN2661" i="1"/>
  <c r="AN2664" i="1"/>
  <c r="AT2720" i="1"/>
  <c r="AF2747" i="1"/>
  <c r="AK2760" i="1"/>
  <c r="AM2768" i="1"/>
  <c r="AK2812" i="1"/>
  <c r="W2867" i="1"/>
  <c r="AW3015" i="1"/>
  <c r="AP3137" i="1"/>
  <c r="U3150" i="1"/>
  <c r="AP3287" i="1"/>
  <c r="AT3458" i="1"/>
  <c r="AN3464" i="1"/>
  <c r="AN3497" i="1"/>
  <c r="AT3525" i="1"/>
  <c r="AK3531" i="1"/>
  <c r="AH3543" i="1"/>
  <c r="AG3556" i="1"/>
  <c r="AA3630" i="1"/>
  <c r="AJ3223" i="1"/>
  <c r="Z3524" i="1"/>
  <c r="AJ3616" i="1"/>
  <c r="AP3616" i="1"/>
  <c r="AJ1638" i="1"/>
  <c r="AP1690" i="1"/>
  <c r="AJ1697" i="1"/>
  <c r="AT1798" i="1"/>
  <c r="V1818" i="1"/>
  <c r="AM1818" i="1"/>
  <c r="U1921" i="1"/>
  <c r="AS1991" i="1"/>
  <c r="AW2025" i="1"/>
  <c r="AQ2318" i="1"/>
  <c r="AT2335" i="1"/>
  <c r="AK2384" i="1"/>
  <c r="AG2416" i="1"/>
  <c r="AK2435" i="1"/>
  <c r="X2464" i="1"/>
  <c r="AP2464" i="1"/>
  <c r="AN2469" i="1"/>
  <c r="AK2489" i="1"/>
  <c r="AH2527" i="1"/>
  <c r="U2542" i="1"/>
  <c r="AL2542" i="1"/>
  <c r="U2629" i="1"/>
  <c r="AV2643" i="1"/>
  <c r="AV2642" i="1" s="1"/>
  <c r="AN2649" i="1"/>
  <c r="AH2657" i="1"/>
  <c r="AS2674" i="1"/>
  <c r="AA2674" i="1"/>
  <c r="AI2759" i="1"/>
  <c r="AT2863" i="1"/>
  <c r="AK3210" i="1"/>
  <c r="Z3287" i="1"/>
  <c r="W3305" i="1"/>
  <c r="U3432" i="1"/>
  <c r="AS3432" i="1"/>
  <c r="AK3447" i="1"/>
  <c r="V3461" i="1"/>
  <c r="AM3461" i="1"/>
  <c r="AN3461" i="1" s="1"/>
  <c r="AH3492" i="1"/>
  <c r="AK3543" i="1"/>
  <c r="V3556" i="1"/>
  <c r="AN3560" i="1"/>
  <c r="AT3594" i="1"/>
  <c r="AG1653" i="1"/>
  <c r="U1662" i="1"/>
  <c r="AH1665" i="1"/>
  <c r="AK1677" i="1"/>
  <c r="AG1683" i="1"/>
  <c r="AN1698" i="1"/>
  <c r="AS1716" i="1"/>
  <c r="AA1991" i="1"/>
  <c r="AW2294" i="1"/>
  <c r="AQ2409" i="1"/>
  <c r="AH2419" i="1"/>
  <c r="AI2557" i="1"/>
  <c r="AP2619" i="1"/>
  <c r="AN2715" i="1"/>
  <c r="AH2720" i="1"/>
  <c r="W2747" i="1"/>
  <c r="W2746" i="1" s="1"/>
  <c r="AM2759" i="1"/>
  <c r="AM2758" i="1" s="1"/>
  <c r="AG2925" i="1"/>
  <c r="AK3143" i="1"/>
  <c r="AK3298" i="1"/>
  <c r="V3432" i="1"/>
  <c r="U3453" i="1"/>
  <c r="W3461" i="1"/>
  <c r="AK3512" i="1"/>
  <c r="U3556" i="1"/>
  <c r="AK3557" i="1"/>
  <c r="AF3571" i="1"/>
  <c r="AS3616" i="1"/>
  <c r="AN1570" i="1"/>
  <c r="AR1574" i="1"/>
  <c r="AG1604" i="1"/>
  <c r="AG1603" i="1" s="1"/>
  <c r="AH1611" i="1"/>
  <c r="AK1617" i="1"/>
  <c r="AK1641" i="1"/>
  <c r="AT1647" i="1"/>
  <c r="AK1656" i="1"/>
  <c r="V1662" i="1"/>
  <c r="AM1662" i="1"/>
  <c r="AK1665" i="1"/>
  <c r="AI1683" i="1"/>
  <c r="AS1690" i="1"/>
  <c r="AQ1695" i="1"/>
  <c r="AK1702" i="1"/>
  <c r="AA1716" i="1"/>
  <c r="AH1844" i="1"/>
  <c r="AB1851" i="1"/>
  <c r="Z1901" i="1"/>
  <c r="AT1904" i="1"/>
  <c r="AT1994" i="1"/>
  <c r="AS2001" i="1"/>
  <c r="AK2208" i="1"/>
  <c r="AH2316" i="1"/>
  <c r="AN2384" i="1"/>
  <c r="Y2426" i="1"/>
  <c r="AT2459" i="1"/>
  <c r="AQ2469" i="1"/>
  <c r="AK2475" i="1"/>
  <c r="W2592" i="1"/>
  <c r="W2591" i="1" s="1"/>
  <c r="AN2595" i="1"/>
  <c r="AH2685" i="1"/>
  <c r="W2712" i="1"/>
  <c r="AT2724" i="1"/>
  <c r="Y2741" i="1"/>
  <c r="V2741" i="1"/>
  <c r="AN2748" i="1"/>
  <c r="AP2747" i="1"/>
  <c r="AP2746" i="1" s="1"/>
  <c r="W2759" i="1"/>
  <c r="W2758" i="1" s="1"/>
  <c r="AO2759" i="1"/>
  <c r="AK2802" i="1"/>
  <c r="AP2809" i="1"/>
  <c r="AQ2812" i="1"/>
  <c r="V2919" i="1"/>
  <c r="AQ2937" i="1"/>
  <c r="AV3076" i="1"/>
  <c r="AW3076" i="1" s="1"/>
  <c r="AH3107" i="1"/>
  <c r="AN3123" i="1"/>
  <c r="W3212" i="1"/>
  <c r="AN3217" i="1"/>
  <c r="AN3219" i="1"/>
  <c r="Z3305" i="1"/>
  <c r="AQ3421" i="1"/>
  <c r="AQ3433" i="1"/>
  <c r="AT3497" i="1"/>
  <c r="AG3518" i="1"/>
  <c r="AG3517" i="1" s="1"/>
  <c r="AQ3531" i="1"/>
  <c r="AJ3546" i="1"/>
  <c r="AK3549" i="1"/>
  <c r="AH3579" i="1"/>
  <c r="AK260" i="1"/>
  <c r="AJ257" i="1"/>
  <c r="Z807" i="1"/>
  <c r="AS809" i="1"/>
  <c r="AS808" i="1" s="1"/>
  <c r="AT810" i="1"/>
  <c r="AQ1858" i="1"/>
  <c r="AO1857" i="1"/>
  <c r="AO1856" i="1" s="1"/>
  <c r="AH3130" i="1"/>
  <c r="AF3129" i="1"/>
  <c r="AH3129" i="1" s="1"/>
  <c r="Q82" i="1"/>
  <c r="AI81" i="1"/>
  <c r="AT103" i="1"/>
  <c r="AH130" i="1"/>
  <c r="AN291" i="1"/>
  <c r="AN395" i="1"/>
  <c r="AQ531" i="1"/>
  <c r="AP530" i="1"/>
  <c r="AK897" i="1"/>
  <c r="AT927" i="1"/>
  <c r="AH1311" i="1"/>
  <c r="AS2207" i="1"/>
  <c r="AQ2451" i="1"/>
  <c r="AU2658" i="1"/>
  <c r="AU2657" i="1" s="1"/>
  <c r="AC2657" i="1"/>
  <c r="AV3526" i="1"/>
  <c r="AV3525" i="1" s="1"/>
  <c r="AD3525" i="1"/>
  <c r="AR1334" i="1"/>
  <c r="AT1334" i="1" s="1"/>
  <c r="AT1335" i="1"/>
  <c r="AJ1653" i="1"/>
  <c r="AK1654" i="1"/>
  <c r="AH107" i="1"/>
  <c r="AN114" i="1"/>
  <c r="Z132" i="1"/>
  <c r="AS132" i="1"/>
  <c r="AN137" i="1"/>
  <c r="AB228" i="1"/>
  <c r="AM540" i="1"/>
  <c r="AG743" i="1"/>
  <c r="AP804" i="1"/>
  <c r="AP803" i="1" s="1"/>
  <c r="AP802" i="1" s="1"/>
  <c r="AP19" i="1" s="1"/>
  <c r="AQ805" i="1"/>
  <c r="AQ826" i="1"/>
  <c r="AP870" i="1"/>
  <c r="AP869" i="1" s="1"/>
  <c r="AD891" i="1"/>
  <c r="AV892" i="1"/>
  <c r="AV891" i="1" s="1"/>
  <c r="AQ915" i="1"/>
  <c r="AO2607" i="1"/>
  <c r="AQ2608" i="1"/>
  <c r="AR2712" i="1"/>
  <c r="AT2713" i="1"/>
  <c r="AN107" i="1"/>
  <c r="W111" i="1"/>
  <c r="Y530" i="1"/>
  <c r="AR102" i="1"/>
  <c r="AT135" i="1"/>
  <c r="AP418" i="1"/>
  <c r="AP825" i="1"/>
  <c r="AP824" i="1" s="1"/>
  <c r="AP819" i="1" s="1"/>
  <c r="AP22" i="1" s="1"/>
  <c r="AT1613" i="1"/>
  <c r="AT2379" i="1"/>
  <c r="AR2378" i="1"/>
  <c r="AQ3565" i="1"/>
  <c r="AO3564" i="1"/>
  <c r="AR1818" i="1"/>
  <c r="AT1828" i="1"/>
  <c r="AK123" i="1"/>
  <c r="Y825" i="1"/>
  <c r="Y824" i="1" s="1"/>
  <c r="Y819" i="1" s="1"/>
  <c r="AG870" i="1"/>
  <c r="AG869" i="1" s="1"/>
  <c r="AH871" i="1"/>
  <c r="AJ1448" i="1"/>
  <c r="AR81" i="1"/>
  <c r="AJ81" i="1"/>
  <c r="U102" i="1"/>
  <c r="U101" i="1" s="1"/>
  <c r="AK103" i="1"/>
  <c r="AN108" i="1"/>
  <c r="AN121" i="1"/>
  <c r="AU261" i="1"/>
  <c r="AU260" i="1" s="1"/>
  <c r="AC260" i="1"/>
  <c r="AK389" i="1"/>
  <c r="AD419" i="1"/>
  <c r="AV420" i="1"/>
  <c r="AV419" i="1" s="1"/>
  <c r="AR551" i="1"/>
  <c r="AN934" i="1"/>
  <c r="AL933" i="1"/>
  <c r="AW1185" i="1"/>
  <c r="Z1604" i="1"/>
  <c r="Z1603" i="1" s="1"/>
  <c r="AA2320" i="1"/>
  <c r="AJ3150" i="1"/>
  <c r="AK3150" i="1" s="1"/>
  <c r="AK3151" i="1"/>
  <c r="AI2402" i="1"/>
  <c r="AI2401" i="1" s="1"/>
  <c r="AK2403"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V893" i="1" s="1"/>
  <c r="AR2337" i="1"/>
  <c r="AT2337" i="1" s="1"/>
  <c r="AT2338" i="1"/>
  <c r="X2542" i="1"/>
  <c r="AT3205" i="1"/>
  <c r="AL3212" i="1"/>
  <c r="AU3234" i="1"/>
  <c r="AW3234" i="1" s="1"/>
  <c r="AE3234" i="1"/>
  <c r="AA80" i="1"/>
  <c r="W102" i="1"/>
  <c r="W101" i="1" s="1"/>
  <c r="AB111" i="1"/>
  <c r="X120" i="1"/>
  <c r="V149" i="1"/>
  <c r="AN279" i="1"/>
  <c r="AQ902" i="1"/>
  <c r="AO901" i="1"/>
  <c r="AO900" i="1" s="1"/>
  <c r="AQ900" i="1" s="1"/>
  <c r="X933" i="1"/>
  <c r="AL1683" i="1"/>
  <c r="AN1684" i="1"/>
  <c r="AG2521" i="1"/>
  <c r="AH2522" i="1"/>
  <c r="AH125" i="1"/>
  <c r="AK3468" i="1"/>
  <c r="AJ3467" i="1"/>
  <c r="AJ3466" i="1" s="1"/>
  <c r="AR80" i="1"/>
  <c r="X102" i="1"/>
  <c r="X101" i="1" s="1"/>
  <c r="AK105" i="1"/>
  <c r="AI111" i="1"/>
  <c r="AB162" i="1"/>
  <c r="AR162" i="1"/>
  <c r="AQ473" i="1"/>
  <c r="AB551" i="1"/>
  <c r="W923" i="1"/>
  <c r="AI1342" i="1"/>
  <c r="AG2932" i="1"/>
  <c r="AU84" i="1"/>
  <c r="AW84" i="1" s="1"/>
  <c r="V81" i="1"/>
  <c r="AJ111" i="1"/>
  <c r="AT123" i="1"/>
  <c r="W141" i="1"/>
  <c r="AQ152" i="1"/>
  <c r="U171" i="1"/>
  <c r="AM290" i="1"/>
  <c r="AN290" i="1" s="1"/>
  <c r="AN393" i="1"/>
  <c r="U540" i="1"/>
  <c r="AB743" i="1"/>
  <c r="AO803" i="1"/>
  <c r="AO802" i="1" s="1"/>
  <c r="Z933" i="1"/>
  <c r="AK1663" i="1"/>
  <c r="AR1897" i="1"/>
  <c r="AR1896" i="1" s="1"/>
  <c r="AT1898" i="1"/>
  <c r="AR2867" i="1"/>
  <c r="AR2866" i="1" s="1"/>
  <c r="AT2868" i="1"/>
  <c r="AH2935"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88" i="1"/>
  <c r="AJ1342" i="1"/>
  <c r="AL1342" i="1"/>
  <c r="AQ1416" i="1"/>
  <c r="AK1531" i="1"/>
  <c r="AN1641" i="1"/>
  <c r="AT1688" i="1"/>
  <c r="AT1693" i="1"/>
  <c r="AW1781" i="1"/>
  <c r="AE1805" i="1"/>
  <c r="AH1874" i="1"/>
  <c r="AJ1921" i="1"/>
  <c r="AP2207" i="1"/>
  <c r="AT2234" i="1"/>
  <c r="AN2256" i="1"/>
  <c r="AQ2372" i="1"/>
  <c r="AN2435" i="1"/>
  <c r="AB2481" i="1"/>
  <c r="AL2607" i="1"/>
  <c r="AN2607" i="1" s="1"/>
  <c r="AN2608" i="1"/>
  <c r="AL2712" i="1"/>
  <c r="AK2748" i="1"/>
  <c r="AI2747" i="1"/>
  <c r="AI2746" i="1" s="1"/>
  <c r="AK2746" i="1" s="1"/>
  <c r="AT2892" i="1"/>
  <c r="AT3130" i="1"/>
  <c r="AR3129" i="1"/>
  <c r="AH3217" i="1"/>
  <c r="AH3219" i="1"/>
  <c r="U3630" i="1"/>
  <c r="AN3633" i="1"/>
  <c r="AT150" i="1"/>
  <c r="AT152" i="1"/>
  <c r="AH163" i="1"/>
  <c r="AT180" i="1"/>
  <c r="AO222" i="1"/>
  <c r="AK229" i="1"/>
  <c r="AH240" i="1"/>
  <c r="AH283" i="1"/>
  <c r="AS282" i="1"/>
  <c r="AS281" i="1" s="1"/>
  <c r="AK297" i="1"/>
  <c r="AK300" i="1"/>
  <c r="AW379" i="1"/>
  <c r="AH385" i="1"/>
  <c r="AT387" i="1"/>
  <c r="AK414" i="1"/>
  <c r="AT421" i="1"/>
  <c r="AG437" i="1"/>
  <c r="AK486" i="1"/>
  <c r="AK534" i="1"/>
  <c r="V540" i="1"/>
  <c r="AL540" i="1"/>
  <c r="AQ548" i="1"/>
  <c r="AK608" i="1"/>
  <c r="AG813" i="1"/>
  <c r="AG812" i="1" s="1"/>
  <c r="AG807" i="1" s="1"/>
  <c r="AH816" i="1"/>
  <c r="AQ828" i="1"/>
  <c r="AH830" i="1"/>
  <c r="AQ921" i="1"/>
  <c r="W933" i="1"/>
  <c r="AM933" i="1"/>
  <c r="AW1173" i="1"/>
  <c r="AH1316" i="1"/>
  <c r="AN1338" i="1"/>
  <c r="AT1416" i="1"/>
  <c r="U1430" i="1"/>
  <c r="AS1610" i="1"/>
  <c r="Z1629" i="1"/>
  <c r="AT1651" i="1"/>
  <c r="V1716" i="1"/>
  <c r="AQ1839" i="1"/>
  <c r="AM1841" i="1"/>
  <c r="AN2071" i="1"/>
  <c r="AL2070" i="1"/>
  <c r="AN2070" i="1" s="1"/>
  <c r="AQ2305" i="1"/>
  <c r="X2342" i="1"/>
  <c r="AP2342" i="1"/>
  <c r="Y2342" i="1"/>
  <c r="AP2432" i="1"/>
  <c r="AP2431" i="1" s="1"/>
  <c r="U2646" i="1"/>
  <c r="AQ2715" i="1"/>
  <c r="X2822" i="1"/>
  <c r="X2821" i="1" s="1"/>
  <c r="AF3132" i="1"/>
  <c r="V3137" i="1"/>
  <c r="W3371" i="1"/>
  <c r="AN3401" i="1"/>
  <c r="AN3487" i="1"/>
  <c r="AL3486" i="1"/>
  <c r="AN3486" i="1" s="1"/>
  <c r="AQ3560" i="1"/>
  <c r="X3630" i="1"/>
  <c r="AS179" i="1"/>
  <c r="AP262" i="1"/>
  <c r="V296" i="1"/>
  <c r="AA423" i="1"/>
  <c r="AS423" i="1"/>
  <c r="AK465" i="1"/>
  <c r="AN534" i="1"/>
  <c r="AN744" i="1"/>
  <c r="AA796" i="1"/>
  <c r="AA795" i="1" s="1"/>
  <c r="AA794" i="1" s="1"/>
  <c r="AA825" i="1"/>
  <c r="AA824" i="1" s="1"/>
  <c r="AA819" i="1" s="1"/>
  <c r="Y877" i="1"/>
  <c r="AM888" i="1"/>
  <c r="AO917" i="1"/>
  <c r="AP923" i="1"/>
  <c r="AP933" i="1"/>
  <c r="V1308" i="1"/>
  <c r="W1448" i="1"/>
  <c r="AR1667" i="1"/>
  <c r="AK1712" i="1"/>
  <c r="X1716" i="1"/>
  <c r="AF2009" i="1"/>
  <c r="U2231" i="1"/>
  <c r="AJ2231" i="1"/>
  <c r="Z2342" i="1"/>
  <c r="AD2427" i="1"/>
  <c r="AV2428" i="1"/>
  <c r="AV2427" i="1" s="1"/>
  <c r="AA2431" i="1"/>
  <c r="AT2433" i="1"/>
  <c r="AT2515" i="1"/>
  <c r="Y2542" i="1"/>
  <c r="AM2610" i="1"/>
  <c r="AQ2841" i="1"/>
  <c r="AO2840" i="1"/>
  <c r="AQ2840" i="1" s="1"/>
  <c r="AH2892" i="1"/>
  <c r="AB141" i="1"/>
  <c r="U179" i="1"/>
  <c r="Z262" i="1"/>
  <c r="AT265" i="1"/>
  <c r="V408" i="1"/>
  <c r="U437" i="1"/>
  <c r="AL437" i="1"/>
  <c r="W437" i="1"/>
  <c r="AK531" i="1"/>
  <c r="Y540" i="1"/>
  <c r="AP540" i="1"/>
  <c r="AU554" i="1"/>
  <c r="AB825" i="1"/>
  <c r="AB824" i="1" s="1"/>
  <c r="AP893" i="1"/>
  <c r="U899" i="1"/>
  <c r="U893" i="1" s="1"/>
  <c r="AB912" i="1"/>
  <c r="Y923" i="1"/>
  <c r="AW1176" i="1"/>
  <c r="AQ1331" i="1"/>
  <c r="AT1449" i="1"/>
  <c r="AU1843" i="1"/>
  <c r="AU1842" i="1" s="1"/>
  <c r="AC1842" i="1"/>
  <c r="AT2222" i="1"/>
  <c r="AR2221" i="1"/>
  <c r="AT2221" i="1" s="1"/>
  <c r="V2231" i="1"/>
  <c r="AL2231" i="1"/>
  <c r="AN2232" i="1"/>
  <c r="AN2259" i="1"/>
  <c r="AL2258" i="1"/>
  <c r="AN2258" i="1" s="1"/>
  <c r="AT2330" i="1"/>
  <c r="AS2329" i="1"/>
  <c r="AT2329" i="1" s="1"/>
  <c r="AB2392" i="1"/>
  <c r="AK2797" i="1"/>
  <c r="AI2796" i="1"/>
  <c r="AF2837" i="1"/>
  <c r="AH2837" i="1" s="1"/>
  <c r="AP3556" i="1"/>
  <c r="X257" i="1"/>
  <c r="AO257" i="1"/>
  <c r="AH393" i="1"/>
  <c r="W408" i="1"/>
  <c r="AM408" i="1"/>
  <c r="X413" i="1"/>
  <c r="AK419" i="1"/>
  <c r="AK616" i="1"/>
  <c r="U870" i="1"/>
  <c r="U869" i="1" s="1"/>
  <c r="AF870" i="1"/>
  <c r="AF869" i="1" s="1"/>
  <c r="Z888" i="1"/>
  <c r="Z899" i="1"/>
  <c r="Z893" i="1" s="1"/>
  <c r="AS899" i="1"/>
  <c r="AS27" i="1" s="1"/>
  <c r="AM917" i="1"/>
  <c r="Z923" i="1"/>
  <c r="AS923" i="1"/>
  <c r="AA933" i="1"/>
  <c r="AS933" i="1"/>
  <c r="Z1198" i="1"/>
  <c r="AN1316" i="1"/>
  <c r="AN1387" i="1"/>
  <c r="Y1430" i="1"/>
  <c r="AQ1431" i="1"/>
  <c r="X1430" i="1"/>
  <c r="AT1702" i="1"/>
  <c r="AN1704" i="1"/>
  <c r="AH1707" i="1"/>
  <c r="AN1902" i="1"/>
  <c r="AB1921" i="1"/>
  <c r="AU1993" i="1"/>
  <c r="AU1992" i="1" s="1"/>
  <c r="AC1992" i="1"/>
  <c r="AD2393" i="1"/>
  <c r="AL2397" i="1"/>
  <c r="AN2397" i="1" s="1"/>
  <c r="AQ2421" i="1"/>
  <c r="AT2531" i="1"/>
  <c r="AH2784" i="1"/>
  <c r="AT3042" i="1"/>
  <c r="AS3305" i="1"/>
  <c r="AT3305" i="1" s="1"/>
  <c r="W3524" i="1"/>
  <c r="AB3564" i="1"/>
  <c r="W3571" i="1"/>
  <c r="Y228" i="1"/>
  <c r="Y257" i="1"/>
  <c r="AQ293" i="1"/>
  <c r="AN375" i="1"/>
  <c r="AB392" i="1"/>
  <c r="AB391" i="1" s="1"/>
  <c r="U418" i="1"/>
  <c r="AG423" i="1"/>
  <c r="AT435" i="1"/>
  <c r="AB545" i="1"/>
  <c r="AB539" i="1" s="1"/>
  <c r="AJ551" i="1"/>
  <c r="AP607" i="1"/>
  <c r="Y743" i="1"/>
  <c r="AO775" i="1"/>
  <c r="AQ775" i="1" s="1"/>
  <c r="V846" i="1"/>
  <c r="V845" i="1" s="1"/>
  <c r="AM846" i="1"/>
  <c r="AM845" i="1" s="1"/>
  <c r="AM832" i="1" s="1"/>
  <c r="AM23" i="1" s="1"/>
  <c r="U912" i="1"/>
  <c r="AA923" i="1"/>
  <c r="AJ923" i="1"/>
  <c r="AB933" i="1"/>
  <c r="AA1308" i="1"/>
  <c r="AQ1332" i="1"/>
  <c r="AB1342" i="1"/>
  <c r="V1638" i="1"/>
  <c r="AM2406" i="1"/>
  <c r="Z2503" i="1"/>
  <c r="AB2542" i="1"/>
  <c r="AB2541" i="1" s="1"/>
  <c r="AB3212" i="1"/>
  <c r="U141" i="1"/>
  <c r="AL141" i="1"/>
  <c r="AB171" i="1"/>
  <c r="W228" i="1"/>
  <c r="AN263" i="1"/>
  <c r="Z413" i="1"/>
  <c r="AI418" i="1"/>
  <c r="X437" i="1"/>
  <c r="AP437" i="1"/>
  <c r="W530" i="1"/>
  <c r="U551" i="1"/>
  <c r="AQ574" i="1"/>
  <c r="Y607" i="1"/>
  <c r="AW652" i="1"/>
  <c r="X769" i="1"/>
  <c r="AK797" i="1"/>
  <c r="W846" i="1"/>
  <c r="W845" i="1" s="1"/>
  <c r="W832" i="1" s="1"/>
  <c r="AS888" i="1"/>
  <c r="AB899" i="1"/>
  <c r="AB893" i="1" s="1"/>
  <c r="AI912" i="1"/>
  <c r="X917" i="1"/>
  <c r="AP917" i="1"/>
  <c r="AN927" i="1"/>
  <c r="AB1198" i="1"/>
  <c r="AP1324" i="1"/>
  <c r="AG1342" i="1"/>
  <c r="AA1430" i="1"/>
  <c r="V1574" i="1"/>
  <c r="AM1574" i="1"/>
  <c r="AN1584" i="1"/>
  <c r="AR1643" i="1"/>
  <c r="AT1643" i="1" s="1"/>
  <c r="AT1644" i="1"/>
  <c r="AH1684" i="1"/>
  <c r="AT1686" i="1"/>
  <c r="AM1690" i="1"/>
  <c r="AN1690" i="1" s="1"/>
  <c r="AK1695" i="1"/>
  <c r="AA1818" i="1"/>
  <c r="AS1818" i="1"/>
  <c r="AB1865" i="1"/>
  <c r="AN2064" i="1"/>
  <c r="AM2207" i="1"/>
  <c r="AE2223" i="1"/>
  <c r="AA2332" i="1"/>
  <c r="AT2384" i="1"/>
  <c r="W2406" i="1"/>
  <c r="AH2467" i="1"/>
  <c r="AQ2599" i="1"/>
  <c r="AN2605" i="1"/>
  <c r="AQ3519" i="1"/>
  <c r="AH3521" i="1"/>
  <c r="AM132" i="1"/>
  <c r="AN132" i="1" s="1"/>
  <c r="U149" i="1"/>
  <c r="AL149" i="1"/>
  <c r="AJ149" i="1"/>
  <c r="V179" i="1"/>
  <c r="AK217" i="1"/>
  <c r="AN267" i="1"/>
  <c r="AN294" i="1"/>
  <c r="AQ375" i="1"/>
  <c r="U384" i="1"/>
  <c r="V392" i="1"/>
  <c r="V391" i="1" s="1"/>
  <c r="AK411" i="1"/>
  <c r="W418" i="1"/>
  <c r="AJ418" i="1"/>
  <c r="AT438" i="1"/>
  <c r="AS437" i="1"/>
  <c r="AT534" i="1"/>
  <c r="AG545" i="1"/>
  <c r="AG539" i="1" s="1"/>
  <c r="AN595" i="1"/>
  <c r="W607" i="1"/>
  <c r="AE735" i="1"/>
  <c r="AT814" i="1"/>
  <c r="AN839" i="1"/>
  <c r="X846" i="1"/>
  <c r="X845" i="1" s="1"/>
  <c r="AQ857" i="1"/>
  <c r="AN861" i="1"/>
  <c r="AK875" i="1"/>
  <c r="W912" i="1"/>
  <c r="AE1143" i="1"/>
  <c r="AQ1195" i="1"/>
  <c r="AO1198" i="1"/>
  <c r="AQ1198" i="1" s="1"/>
  <c r="Z1308" i="1"/>
  <c r="AT1329" i="1"/>
  <c r="AH1338" i="1"/>
  <c r="AH1343" i="1"/>
  <c r="V1342" i="1"/>
  <c r="AN1416" i="1"/>
  <c r="W1574" i="1"/>
  <c r="AN1583" i="1"/>
  <c r="AT1634" i="1"/>
  <c r="AN1681" i="1"/>
  <c r="AK1707" i="1"/>
  <c r="AK1856" i="1"/>
  <c r="AH1912" i="1"/>
  <c r="AH2222" i="1"/>
  <c r="AF2221" i="1"/>
  <c r="AH2221" i="1" s="1"/>
  <c r="AT2259" i="1"/>
  <c r="AQ2379" i="1"/>
  <c r="AP2378" i="1"/>
  <c r="AK2393" i="1"/>
  <c r="AN2409" i="1"/>
  <c r="AJ2464" i="1"/>
  <c r="AN2471" i="1"/>
  <c r="AT2489" i="1"/>
  <c r="AQ2525" i="1"/>
  <c r="AO2524" i="1"/>
  <c r="AQ2524" i="1" s="1"/>
  <c r="AT2603" i="1"/>
  <c r="AH3102" i="1"/>
  <c r="AH3143" i="1"/>
  <c r="AU3323" i="1"/>
  <c r="AW3323" i="1" s="1"/>
  <c r="AE3323" i="1"/>
  <c r="AQ3529" i="1"/>
  <c r="AQ3551" i="1"/>
  <c r="AO3546" i="1"/>
  <c r="AT1448" i="1"/>
  <c r="AN1534" i="1"/>
  <c r="AA1604" i="1"/>
  <c r="AA1603" i="1" s="1"/>
  <c r="AT1621" i="1"/>
  <c r="AN1624" i="1"/>
  <c r="AQ1630" i="1"/>
  <c r="AT1636" i="1"/>
  <c r="AB1667" i="1"/>
  <c r="AA1674" i="1"/>
  <c r="AQ1681" i="1"/>
  <c r="AN1695" i="1"/>
  <c r="AA1706" i="1"/>
  <c r="AT1752" i="1"/>
  <c r="AQ1798" i="1"/>
  <c r="Z1818" i="1"/>
  <c r="AT1839" i="1"/>
  <c r="AR1841" i="1"/>
  <c r="W1841" i="1"/>
  <c r="AQ1849" i="1"/>
  <c r="AG1851" i="1"/>
  <c r="AH1876" i="1"/>
  <c r="AT2010" i="1"/>
  <c r="AL2009" i="1"/>
  <c r="AK2064" i="1"/>
  <c r="AW2159" i="1"/>
  <c r="X2207" i="1"/>
  <c r="AW2210" i="1"/>
  <c r="AQ2256" i="1"/>
  <c r="AQ2276" i="1"/>
  <c r="AT2309" i="1"/>
  <c r="AG2320" i="1"/>
  <c r="AH2323" i="1"/>
  <c r="Z2332" i="1"/>
  <c r="AA2378" i="1"/>
  <c r="V2416" i="1"/>
  <c r="AQ2435" i="1"/>
  <c r="AN2451" i="1"/>
  <c r="AH2469" i="1"/>
  <c r="AH2487" i="1"/>
  <c r="AS2503" i="1"/>
  <c r="AQ2537" i="1"/>
  <c r="AO2542" i="1"/>
  <c r="AT2554" i="1"/>
  <c r="AS2557" i="1"/>
  <c r="AT2570" i="1"/>
  <c r="AN2586" i="1"/>
  <c r="AK2605" i="1"/>
  <c r="AQ2647" i="1"/>
  <c r="AK2655" i="1"/>
  <c r="AQ2685" i="1"/>
  <c r="AN2707" i="1"/>
  <c r="AB2717" i="1"/>
  <c r="Z2787" i="1"/>
  <c r="AN2799" i="1"/>
  <c r="U2809" i="1"/>
  <c r="AE2828" i="1"/>
  <c r="Z2867" i="1"/>
  <c r="Z2866" i="1" s="1"/>
  <c r="AD3028" i="1"/>
  <c r="AE3028" i="1" s="1"/>
  <c r="AV3029" i="1"/>
  <c r="AV3028" i="1" s="1"/>
  <c r="AH3273" i="1"/>
  <c r="X3461" i="1"/>
  <c r="AP3461" i="1"/>
  <c r="AT3464" i="1"/>
  <c r="AL3477" i="1"/>
  <c r="AK3497" i="1"/>
  <c r="AN3531" i="1"/>
  <c r="AN3572" i="1"/>
  <c r="AN3620" i="1"/>
  <c r="AH1621" i="1"/>
  <c r="AT1679" i="1"/>
  <c r="AK1700" i="1"/>
  <c r="X1706" i="1"/>
  <c r="AQ1771" i="1"/>
  <c r="Z1841" i="1"/>
  <c r="AK1854" i="1"/>
  <c r="AG1865" i="1"/>
  <c r="AG34" i="1" s="1"/>
  <c r="AG2009" i="1"/>
  <c r="AE2082" i="1"/>
  <c r="AQ2087" i="1"/>
  <c r="AH2311" i="1"/>
  <c r="AH2330" i="1"/>
  <c r="AF2342" i="1"/>
  <c r="AG2378" i="1"/>
  <c r="U2378" i="1"/>
  <c r="AB2426" i="1"/>
  <c r="AS2432" i="1"/>
  <c r="AS2431" i="1" s="1"/>
  <c r="AM2464" i="1"/>
  <c r="AK2487" i="1"/>
  <c r="AT2537" i="1"/>
  <c r="Z2542" i="1"/>
  <c r="AF2557" i="1"/>
  <c r="AP2674" i="1"/>
  <c r="U2747" i="1"/>
  <c r="U2746" i="1" s="1"/>
  <c r="AB2822" i="1"/>
  <c r="AI2898" i="1"/>
  <c r="AQ2930" i="1"/>
  <c r="Z3187" i="1"/>
  <c r="AN3288" i="1"/>
  <c r="AL3287" i="1"/>
  <c r="AR3467" i="1"/>
  <c r="AT3467" i="1" s="1"/>
  <c r="AT3468" i="1"/>
  <c r="AH3547" i="1"/>
  <c r="AB3546" i="1"/>
  <c r="AA3556" i="1"/>
  <c r="AN3583" i="1"/>
  <c r="AL3582" i="1"/>
  <c r="Y3630" i="1"/>
  <c r="AP1448" i="1"/>
  <c r="AK1607" i="1"/>
  <c r="AR1623" i="1"/>
  <c r="AT1623" i="1" s="1"/>
  <c r="AN1649" i="1"/>
  <c r="AB1690" i="1"/>
  <c r="Y1690" i="1"/>
  <c r="AQ1698" i="1"/>
  <c r="Z1716" i="1"/>
  <c r="AA1841" i="1"/>
  <c r="X1909" i="1"/>
  <c r="V1921" i="1"/>
  <c r="AM1921" i="1"/>
  <c r="AK1992" i="1"/>
  <c r="AB1991" i="1"/>
  <c r="AB1990" i="1" s="1"/>
  <c r="AB2070" i="1"/>
  <c r="AH2303" i="1"/>
  <c r="AI2378" i="1"/>
  <c r="AK2378" i="1" s="1"/>
  <c r="AH2459" i="1"/>
  <c r="U2464" i="1"/>
  <c r="AN2487" i="1"/>
  <c r="AJ2512" i="1"/>
  <c r="AJ2511" i="1" s="1"/>
  <c r="AQ2539" i="1"/>
  <c r="AA2542" i="1"/>
  <c r="V2557" i="1"/>
  <c r="V2541" i="1" s="1"/>
  <c r="AH2603" i="1"/>
  <c r="AH2611" i="1"/>
  <c r="AQ2620" i="1"/>
  <c r="V2629" i="1"/>
  <c r="AP2723" i="1"/>
  <c r="AT2738" i="1"/>
  <c r="AO2777" i="1"/>
  <c r="AQ2778" i="1"/>
  <c r="AH2819" i="1"/>
  <c r="AD2938" i="1"/>
  <c r="AD2937" i="1" s="1"/>
  <c r="AQ3208" i="1"/>
  <c r="V3287" i="1"/>
  <c r="AM3287" i="1"/>
  <c r="AK3336" i="1"/>
  <c r="AQ3501" i="1"/>
  <c r="AO3500" i="1"/>
  <c r="X3518" i="1"/>
  <c r="X3517" i="1" s="1"/>
  <c r="AT3620" i="1"/>
  <c r="Y1560" i="1"/>
  <c r="AS1662" i="1"/>
  <c r="AL1667" i="1"/>
  <c r="W1921" i="1"/>
  <c r="AT1954" i="1"/>
  <c r="AH2002" i="1"/>
  <c r="AK2326" i="1"/>
  <c r="AH2444" i="1"/>
  <c r="V2464" i="1"/>
  <c r="AP2512" i="1"/>
  <c r="AP2511" i="1" s="1"/>
  <c r="AQ2522" i="1"/>
  <c r="AO2557" i="1"/>
  <c r="AG2557" i="1"/>
  <c r="AQ2748" i="1"/>
  <c r="AO2747" i="1"/>
  <c r="AO2746" i="1" s="1"/>
  <c r="AB2856" i="1"/>
  <c r="AB2848" i="1" s="1"/>
  <c r="AK2899" i="1"/>
  <c r="AA2898" i="1"/>
  <c r="AA2897" i="1" s="1"/>
  <c r="V2932" i="1"/>
  <c r="AA3187" i="1"/>
  <c r="AO3198" i="1"/>
  <c r="AB1646" i="1"/>
  <c r="AM1646" i="1"/>
  <c r="AN1646" i="1" s="1"/>
  <c r="Y1653" i="1"/>
  <c r="AA1662" i="1"/>
  <c r="V1667" i="1"/>
  <c r="AM1667" i="1"/>
  <c r="U1674" i="1"/>
  <c r="AG1690" i="1"/>
  <c r="AG1697" i="1"/>
  <c r="AK1752" i="1"/>
  <c r="AB1835" i="1"/>
  <c r="AA1851" i="1"/>
  <c r="AB1901" i="1"/>
  <c r="U1909" i="1"/>
  <c r="Y1921" i="1"/>
  <c r="Z2231" i="1"/>
  <c r="AN2234" i="1"/>
  <c r="AO2378" i="1"/>
  <c r="Y2392" i="1"/>
  <c r="AN2403" i="1"/>
  <c r="AG2406" i="1"/>
  <c r="AH2406" i="1" s="1"/>
  <c r="AH2449" i="1"/>
  <c r="AB2464" i="1"/>
  <c r="W2481" i="1"/>
  <c r="Y2592" i="1"/>
  <c r="Y2591" i="1" s="1"/>
  <c r="AK2599" i="1"/>
  <c r="AG2674" i="1"/>
  <c r="AS2723" i="1"/>
  <c r="AT2723" i="1" s="1"/>
  <c r="AF2780" i="1"/>
  <c r="AH2780" i="1" s="1"/>
  <c r="AK2817" i="1"/>
  <c r="AQ2846" i="1"/>
  <c r="X3198" i="1"/>
  <c r="AK3372" i="1"/>
  <c r="AW3436" i="1"/>
  <c r="W3616" i="1"/>
  <c r="AT1570" i="1"/>
  <c r="X1604" i="1"/>
  <c r="X1603" i="1" s="1"/>
  <c r="AP1604" i="1"/>
  <c r="AP1603" i="1" s="1"/>
  <c r="AB1623" i="1"/>
  <c r="X1646" i="1"/>
  <c r="W1646" i="1"/>
  <c r="AM1706" i="1"/>
  <c r="AK1839" i="1"/>
  <c r="AQ1847" i="1"/>
  <c r="AA2231" i="1"/>
  <c r="AR2231" i="1"/>
  <c r="AH2276" i="1"/>
  <c r="V2308" i="1"/>
  <c r="AQ2321" i="1"/>
  <c r="AN2372" i="1"/>
  <c r="Y2378" i="1"/>
  <c r="Z2392" i="1"/>
  <c r="AP2392" i="1"/>
  <c r="AH2407" i="1"/>
  <c r="AH2451" i="1"/>
  <c r="AF2464" i="1"/>
  <c r="AK2508" i="1"/>
  <c r="Z2512" i="1"/>
  <c r="Z2511" i="1" s="1"/>
  <c r="AT2528" i="1"/>
  <c r="AQ2558" i="1"/>
  <c r="Z2768" i="1"/>
  <c r="Z2767" i="1" s="1"/>
  <c r="AW3377" i="1"/>
  <c r="V3546" i="1"/>
  <c r="AM3546" i="1"/>
  <c r="AN3594" i="1"/>
  <c r="AL1448" i="1"/>
  <c r="AH1527" i="1"/>
  <c r="Y1604" i="1"/>
  <c r="Y1603" i="1" s="1"/>
  <c r="AT1605" i="1"/>
  <c r="AQ1611" i="1"/>
  <c r="Y1610" i="1"/>
  <c r="AQ1615" i="1"/>
  <c r="AT1619" i="1"/>
  <c r="AH1624" i="1"/>
  <c r="AQ1627" i="1"/>
  <c r="AQ1651" i="1"/>
  <c r="AS1653" i="1"/>
  <c r="AH1663" i="1"/>
  <c r="W1683" i="1"/>
  <c r="AA1697" i="1"/>
  <c r="AQ1702" i="1"/>
  <c r="AS1706" i="1"/>
  <c r="W1706" i="1"/>
  <c r="AN1842" i="1"/>
  <c r="AT1930" i="1"/>
  <c r="Y1991" i="1"/>
  <c r="AP1991" i="1"/>
  <c r="AT2006" i="1"/>
  <c r="AH2028" i="1"/>
  <c r="AS2231" i="1"/>
  <c r="AJ2258" i="1"/>
  <c r="AK2258" i="1" s="1"/>
  <c r="AK2276" i="1"/>
  <c r="Z2320" i="1"/>
  <c r="AT2323" i="1"/>
  <c r="AL2332" i="1"/>
  <c r="AQ2384" i="1"/>
  <c r="U2416" i="1"/>
  <c r="AN2417" i="1"/>
  <c r="AK2419" i="1"/>
  <c r="X2426" i="1"/>
  <c r="AP2426" i="1"/>
  <c r="AT2482" i="1"/>
  <c r="AA2512" i="1"/>
  <c r="AA2511" i="1" s="1"/>
  <c r="AT2558" i="1"/>
  <c r="AN2570" i="1"/>
  <c r="AK2644" i="1"/>
  <c r="AQ2659" i="1"/>
  <c r="AH2664" i="1"/>
  <c r="X2717" i="1"/>
  <c r="AK2765" i="1"/>
  <c r="AG2768" i="1"/>
  <c r="AG2767" i="1" s="1"/>
  <c r="AT2788" i="1"/>
  <c r="AT2804" i="1"/>
  <c r="AR3041" i="1"/>
  <c r="AF3106" i="1"/>
  <c r="AH3106" i="1" s="1"/>
  <c r="AG3223" i="1"/>
  <c r="AS3287" i="1"/>
  <c r="AU3405" i="1"/>
  <c r="AW3405" i="1" s="1"/>
  <c r="AE3405" i="1"/>
  <c r="Y3453" i="1"/>
  <c r="AB3489" i="1"/>
  <c r="AB3476" i="1" s="1"/>
  <c r="AB3475" i="1" s="1"/>
  <c r="X3540" i="1"/>
  <c r="AQ3567" i="1"/>
  <c r="AH2616" i="1"/>
  <c r="AB2629" i="1"/>
  <c r="AN2638" i="1"/>
  <c r="AH2640" i="1"/>
  <c r="AM2646" i="1"/>
  <c r="AQ2649" i="1"/>
  <c r="AH2651" i="1"/>
  <c r="AN2659" i="1"/>
  <c r="AQ2670" i="1"/>
  <c r="AB2674" i="1"/>
  <c r="AS2717" i="1"/>
  <c r="AT2731" i="1"/>
  <c r="AT2744" i="1"/>
  <c r="AN2752" i="1"/>
  <c r="AH2762" i="1"/>
  <c r="AK2769" i="1"/>
  <c r="AK2784" i="1"/>
  <c r="AH2788" i="1"/>
  <c r="AT2790" i="1"/>
  <c r="AK2799" i="1"/>
  <c r="W2801" i="1"/>
  <c r="Y2809" i="1"/>
  <c r="AR2809" i="1"/>
  <c r="AH2817" i="1"/>
  <c r="Z2822" i="1"/>
  <c r="Z2821" i="1" s="1"/>
  <c r="AS2822" i="1"/>
  <c r="AA2822" i="1"/>
  <c r="AA2821" i="1" s="1"/>
  <c r="AK2850" i="1"/>
  <c r="AA2867" i="1"/>
  <c r="AH2883" i="1"/>
  <c r="AH2889" i="1"/>
  <c r="V2903" i="1"/>
  <c r="Z2925" i="1"/>
  <c r="AT2930" i="1"/>
  <c r="U2932" i="1"/>
  <c r="AN3110" i="1"/>
  <c r="AT3192" i="1"/>
  <c r="AM3198" i="1"/>
  <c r="U3207" i="1"/>
  <c r="AE3235" i="1"/>
  <c r="X3287" i="1"/>
  <c r="AM3371" i="1"/>
  <c r="W3414" i="1"/>
  <c r="AN3433" i="1"/>
  <c r="AN3478" i="1"/>
  <c r="AT3492" i="1"/>
  <c r="AN3529" i="1"/>
  <c r="AO3556" i="1"/>
  <c r="AT3560" i="1"/>
  <c r="Y3564" i="1"/>
  <c r="AS3564" i="1"/>
  <c r="V3630" i="1"/>
  <c r="AM3630" i="1"/>
  <c r="Y2619" i="1"/>
  <c r="W2629" i="1"/>
  <c r="AJ2629" i="1"/>
  <c r="AT2644" i="1"/>
  <c r="Z2646" i="1"/>
  <c r="AS2646" i="1"/>
  <c r="AA2646" i="1"/>
  <c r="AK2666" i="1"/>
  <c r="AJ2674" i="1"/>
  <c r="Z2712" i="1"/>
  <c r="V2796" i="1"/>
  <c r="AM2796" i="1"/>
  <c r="AK2868" i="1"/>
  <c r="AQ2899" i="1"/>
  <c r="U2919" i="1"/>
  <c r="U2903" i="1" s="1"/>
  <c r="V2941" i="1"/>
  <c r="AK3135" i="1"/>
  <c r="AQ3147" i="1"/>
  <c r="AA3150" i="1"/>
  <c r="AH3202" i="1"/>
  <c r="AB3287" i="1"/>
  <c r="AA3305" i="1"/>
  <c r="AG3461" i="1"/>
  <c r="AD3534" i="1"/>
  <c r="AD3533" i="1" s="1"/>
  <c r="Y3540" i="1"/>
  <c r="AP3571" i="1"/>
  <c r="AK3623" i="1"/>
  <c r="V2637" i="1"/>
  <c r="U2674" i="1"/>
  <c r="AA2712" i="1"/>
  <c r="Z2759" i="1"/>
  <c r="Z2758" i="1" s="1"/>
  <c r="AT2783" i="1"/>
  <c r="AH2810" i="1"/>
  <c r="AP2814" i="1"/>
  <c r="W2941" i="1"/>
  <c r="AN3044" i="1"/>
  <c r="AH3127" i="1"/>
  <c r="AQ3151" i="1"/>
  <c r="AB3150" i="1"/>
  <c r="AA3198" i="1"/>
  <c r="U3212" i="1"/>
  <c r="AS3223" i="1"/>
  <c r="AB3305" i="1"/>
  <c r="AH3501" i="1"/>
  <c r="AI3518" i="1"/>
  <c r="AI3517" i="1" s="1"/>
  <c r="X3546" i="1"/>
  <c r="AP3546" i="1"/>
  <c r="W2654" i="1"/>
  <c r="AH2671" i="1"/>
  <c r="AM2741" i="1"/>
  <c r="AR2747" i="1"/>
  <c r="AR2746" i="1" s="1"/>
  <c r="AT2765" i="1"/>
  <c r="W2787" i="1"/>
  <c r="AM2787" i="1"/>
  <c r="AK2857" i="1"/>
  <c r="AS2898" i="1"/>
  <c r="AS2897" i="1" s="1"/>
  <c r="AL2898" i="1"/>
  <c r="AL2897" i="1" s="1"/>
  <c r="Z2919" i="1"/>
  <c r="Z2903" i="1" s="1"/>
  <c r="AS2919" i="1"/>
  <c r="AS2903" i="1" s="1"/>
  <c r="AT2935" i="1"/>
  <c r="X3137" i="1"/>
  <c r="AP3150" i="1"/>
  <c r="AJ3198" i="1"/>
  <c r="AP3223" i="1"/>
  <c r="AU3235" i="1"/>
  <c r="AW3235" i="1" s="1"/>
  <c r="AK3352" i="1"/>
  <c r="AB3453" i="1"/>
  <c r="AA3477" i="1"/>
  <c r="AP3489" i="1"/>
  <c r="AI3489" i="1"/>
  <c r="AA3518" i="1"/>
  <c r="AA3517" i="1" s="1"/>
  <c r="AR3518" i="1"/>
  <c r="Z3571" i="1"/>
  <c r="Z3616" i="1"/>
  <c r="AN3624" i="1"/>
  <c r="AH2647" i="1"/>
  <c r="X2654" i="1"/>
  <c r="AH2659" i="1"/>
  <c r="Y2663" i="1"/>
  <c r="W2723" i="1"/>
  <c r="AT2784" i="1"/>
  <c r="U2801" i="1"/>
  <c r="AA2814" i="1"/>
  <c r="AS2814" i="1"/>
  <c r="AM2898" i="1"/>
  <c r="AM2897" i="1" s="1"/>
  <c r="AN2897" i="1" s="1"/>
  <c r="W2925" i="1"/>
  <c r="AJ2924" i="1"/>
  <c r="X3041" i="1"/>
  <c r="AH3126" i="1"/>
  <c r="AT3147" i="1"/>
  <c r="AM3187" i="1"/>
  <c r="AG3305" i="1"/>
  <c r="AP3305" i="1"/>
  <c r="AH3353" i="1"/>
  <c r="U3371" i="1"/>
  <c r="AJ3414" i="1"/>
  <c r="AQ3490" i="1"/>
  <c r="U3518" i="1"/>
  <c r="U3517" i="1" s="1"/>
  <c r="AJ3556" i="1"/>
  <c r="AK3556" i="1" s="1"/>
  <c r="AN3567" i="1"/>
  <c r="AH3631" i="1"/>
  <c r="AG3630" i="1"/>
  <c r="AN2634" i="1"/>
  <c r="Y2654" i="1"/>
  <c r="AP2654" i="1"/>
  <c r="X2674" i="1"/>
  <c r="U2712" i="1"/>
  <c r="AP2741" i="1"/>
  <c r="AN2744" i="1"/>
  <c r="AH2765" i="1"/>
  <c r="AP2768" i="1"/>
  <c r="AP2767" i="1" s="1"/>
  <c r="AH2783" i="1"/>
  <c r="AB2814" i="1"/>
  <c r="AO2822" i="1"/>
  <c r="AQ2833" i="1"/>
  <c r="V2856" i="1"/>
  <c r="AN2859" i="1"/>
  <c r="W2888" i="1"/>
  <c r="W2866" i="1" s="1"/>
  <c r="AB2919" i="1"/>
  <c r="AB2903" i="1" s="1"/>
  <c r="AT3028" i="1"/>
  <c r="AL3137" i="1"/>
  <c r="AA3137" i="1"/>
  <c r="W3187" i="1"/>
  <c r="AQ3195" i="1"/>
  <c r="AS3207" i="1"/>
  <c r="AA3212" i="1"/>
  <c r="AQ3273" i="1"/>
  <c r="AI3305" i="1"/>
  <c r="AK3353" i="1"/>
  <c r="AK3415" i="1"/>
  <c r="AK3417" i="1"/>
  <c r="AF3432" i="1"/>
  <c r="W3453" i="1"/>
  <c r="AQ3454" i="1"/>
  <c r="AH3538" i="1"/>
  <c r="AG3540" i="1"/>
  <c r="AA3546" i="1"/>
  <c r="U3564" i="1"/>
  <c r="V3564" i="1"/>
  <c r="AJ3582" i="1"/>
  <c r="AK3633" i="1"/>
  <c r="AI837" i="1"/>
  <c r="AK837" i="1" s="1"/>
  <c r="AK838" i="1"/>
  <c r="AK758" i="1"/>
  <c r="AI743" i="1"/>
  <c r="AW227" i="1"/>
  <c r="U81" i="1"/>
  <c r="AN103" i="1"/>
  <c r="AQ107" i="1"/>
  <c r="AR146" i="1"/>
  <c r="AT146" i="1" s="1"/>
  <c r="AT147" i="1"/>
  <c r="AD263" i="1"/>
  <c r="AV264" i="1"/>
  <c r="AV263" i="1" s="1"/>
  <c r="AV262" i="1" s="1"/>
  <c r="AI408" i="1"/>
  <c r="AK426" i="1"/>
  <c r="AI423" i="1"/>
  <c r="AH430" i="1"/>
  <c r="AJ545" i="1"/>
  <c r="AJ539" i="1" s="1"/>
  <c r="AK839" i="1"/>
  <c r="AQ929" i="1"/>
  <c r="Y79" i="1"/>
  <c r="AH108" i="1"/>
  <c r="AB282" i="1"/>
  <c r="AB281" i="1" s="1"/>
  <c r="AM607" i="1"/>
  <c r="AJ743" i="1"/>
  <c r="V743" i="1"/>
  <c r="AH835" i="1"/>
  <c r="AR933" i="1"/>
  <c r="AH263" i="1"/>
  <c r="AF262" i="1"/>
  <c r="AT775" i="1"/>
  <c r="AR774" i="1"/>
  <c r="AT774" i="1" s="1"/>
  <c r="AU907" i="1"/>
  <c r="AU906" i="1" s="1"/>
  <c r="AU905" i="1" s="1"/>
  <c r="AC906" i="1"/>
  <c r="AC905" i="1" s="1"/>
  <c r="AC904" i="1" s="1"/>
  <c r="AK3631" i="1"/>
  <c r="AJ3630"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62" i="1"/>
  <c r="AT1663"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N473" i="1"/>
  <c r="AQ616" i="1"/>
  <c r="AE644" i="1"/>
  <c r="AT656" i="1"/>
  <c r="AK770" i="1"/>
  <c r="AI804" i="1"/>
  <c r="AK804" i="1" s="1"/>
  <c r="AH843" i="1"/>
  <c r="AA888" i="1"/>
  <c r="AH927" i="1"/>
  <c r="AJ1706" i="1"/>
  <c r="AK1709" i="1"/>
  <c r="AP2527" i="1"/>
  <c r="AQ2527" i="1" s="1"/>
  <c r="AQ2528" i="1"/>
  <c r="AF137" i="1"/>
  <c r="AH137" i="1" s="1"/>
  <c r="AH138" i="1"/>
  <c r="X80" i="1"/>
  <c r="X79" i="1" s="1"/>
  <c r="AI88" i="1"/>
  <c r="V101" i="1"/>
  <c r="Z111" i="1"/>
  <c r="AQ116" i="1"/>
  <c r="AH123" i="1"/>
  <c r="AQ138" i="1"/>
  <c r="AO137" i="1"/>
  <c r="AQ137" i="1" s="1"/>
  <c r="AK279" i="1"/>
  <c r="AI278" i="1"/>
  <c r="AK278" i="1" s="1"/>
  <c r="AH395" i="1"/>
  <c r="AF392" i="1"/>
  <c r="AF391" i="1" s="1"/>
  <c r="AP878" i="1"/>
  <c r="AQ879" i="1"/>
  <c r="AV1908" i="1"/>
  <c r="AV1907" i="1" s="1"/>
  <c r="AV1906" i="1" s="1"/>
  <c r="AD1907" i="1"/>
  <c r="AD1906" i="1" s="1"/>
  <c r="AQ1922" i="1"/>
  <c r="AO1921" i="1"/>
  <c r="AI80" i="1"/>
  <c r="AF102" i="1"/>
  <c r="AF101" i="1" s="1"/>
  <c r="AB102" i="1"/>
  <c r="AB101" i="1" s="1"/>
  <c r="AG120" i="1"/>
  <c r="AJ120" i="1"/>
  <c r="AH147" i="1"/>
  <c r="AN167" i="1"/>
  <c r="AT254" i="1"/>
  <c r="AL392" i="1"/>
  <c r="AH421" i="1"/>
  <c r="V423" i="1"/>
  <c r="AH477" i="1"/>
  <c r="AQ543" i="1"/>
  <c r="AF825" i="1"/>
  <c r="AH826" i="1"/>
  <c r="AK843" i="1"/>
  <c r="AK867" i="1"/>
  <c r="AJ866" i="1"/>
  <c r="AK866" i="1" s="1"/>
  <c r="AH883" i="1"/>
  <c r="AQ2485" i="1"/>
  <c r="AO2481" i="1"/>
  <c r="AT2522" i="1"/>
  <c r="AR2521" i="1"/>
  <c r="AT2521" i="1" s="1"/>
  <c r="AQ82" i="1"/>
  <c r="AG162" i="1"/>
  <c r="AO2809" i="1"/>
  <c r="AQ2810" i="1"/>
  <c r="AJ80" i="1"/>
  <c r="AC82" i="1"/>
  <c r="AE98" i="1"/>
  <c r="AH103" i="1"/>
  <c r="AQ105" i="1"/>
  <c r="AQ108" i="1"/>
  <c r="AN129" i="1"/>
  <c r="AA141" i="1"/>
  <c r="AT165" i="1"/>
  <c r="AK240" i="1"/>
  <c r="AI228" i="1"/>
  <c r="AI257" i="1"/>
  <c r="AK258" i="1"/>
  <c r="AN297" i="1"/>
  <c r="AL296" i="1"/>
  <c r="AT385" i="1"/>
  <c r="AR384" i="1"/>
  <c r="AK395" i="1"/>
  <c r="AL418" i="1"/>
  <c r="AN419" i="1"/>
  <c r="AN536" i="1"/>
  <c r="AE633" i="1"/>
  <c r="AO769" i="1"/>
  <c r="AQ770" i="1"/>
  <c r="AI785" i="1"/>
  <c r="AK786" i="1"/>
  <c r="AT879" i="1"/>
  <c r="AG101" i="1"/>
  <c r="Y101" i="1"/>
  <c r="AM418" i="1"/>
  <c r="V79" i="1"/>
  <c r="AH112" i="1"/>
  <c r="AH217" i="1"/>
  <c r="AF179" i="1"/>
  <c r="AH179" i="1" s="1"/>
  <c r="X228" i="1"/>
  <c r="AO392" i="1"/>
  <c r="AO391" i="1" s="1"/>
  <c r="AQ393" i="1"/>
  <c r="AN822" i="1"/>
  <c r="AO912" i="1"/>
  <c r="AQ912" i="1" s="1"/>
  <c r="AQ913" i="1"/>
  <c r="AL1629" i="1"/>
  <c r="AN1630" i="1"/>
  <c r="AS162" i="1"/>
  <c r="AK290" i="1"/>
  <c r="V418" i="1"/>
  <c r="AF896" i="1"/>
  <c r="AF895" i="1" s="1"/>
  <c r="AH897" i="1"/>
  <c r="AR1308" i="1"/>
  <c r="AT1314" i="1"/>
  <c r="AG26" i="1"/>
  <c r="AM79" i="1"/>
  <c r="AM12" i="1" s="1"/>
  <c r="AE92" i="1"/>
  <c r="AS102" i="1"/>
  <c r="AS101" i="1" s="1"/>
  <c r="AR132" i="1"/>
  <c r="AT132" i="1" s="1"/>
  <c r="AB149" i="1"/>
  <c r="AQ169" i="1"/>
  <c r="AJ179" i="1"/>
  <c r="AP228" i="1"/>
  <c r="AM228" i="1"/>
  <c r="AK291" i="1"/>
  <c r="AH375" i="1"/>
  <c r="AB384" i="1"/>
  <c r="AQ387" i="1"/>
  <c r="AN421" i="1"/>
  <c r="AQ438" i="1"/>
  <c r="AS530" i="1"/>
  <c r="AI551" i="1"/>
  <c r="AK552" i="1"/>
  <c r="AE632" i="1"/>
  <c r="AU632" i="1"/>
  <c r="AW632" i="1" s="1"/>
  <c r="AK695" i="1"/>
  <c r="AF775" i="1"/>
  <c r="AF774" i="1" s="1"/>
  <c r="AH774" i="1" s="1"/>
  <c r="AK800" i="1"/>
  <c r="AK1624" i="1"/>
  <c r="AA111" i="1"/>
  <c r="U120" i="1"/>
  <c r="AL120" i="1"/>
  <c r="AL110" i="1" s="1"/>
  <c r="AT127" i="1"/>
  <c r="AT144" i="1"/>
  <c r="AQ154" i="1"/>
  <c r="AE166" i="1"/>
  <c r="AN169" i="1"/>
  <c r="AL171" i="1"/>
  <c r="AK174" i="1"/>
  <c r="AN194" i="1"/>
  <c r="V222" i="1"/>
  <c r="AM222" i="1"/>
  <c r="AT260" i="1"/>
  <c r="AI296" i="1"/>
  <c r="AN387" i="1"/>
  <c r="AA384" i="1"/>
  <c r="AA289" i="1" s="1"/>
  <c r="AT389" i="1"/>
  <c r="AQ409" i="1"/>
  <c r="AN426" i="1"/>
  <c r="AK428" i="1"/>
  <c r="AM437" i="1"/>
  <c r="AQ463" i="1"/>
  <c r="AB476" i="1"/>
  <c r="AS476" i="1"/>
  <c r="AQ536" i="1"/>
  <c r="AF551" i="1"/>
  <c r="AA607" i="1"/>
  <c r="AE628" i="1"/>
  <c r="AK726" i="1"/>
  <c r="AN758" i="1"/>
  <c r="U743" i="1"/>
  <c r="AN770" i="1"/>
  <c r="AH809" i="1"/>
  <c r="AH861" i="1"/>
  <c r="AS870" i="1"/>
  <c r="AS869" i="1" s="1"/>
  <c r="Y912" i="1"/>
  <c r="AK921" i="1"/>
  <c r="AQ1649" i="1"/>
  <c r="AE1999" i="1"/>
  <c r="AU1999" i="1"/>
  <c r="AW1999" i="1" s="1"/>
  <c r="AS2837" i="1"/>
  <c r="AT2837" i="1" s="1"/>
  <c r="AT2838" i="1"/>
  <c r="AR3126" i="1"/>
  <c r="AT3127" i="1"/>
  <c r="AH116" i="1"/>
  <c r="AQ121" i="1"/>
  <c r="AK133" i="1"/>
  <c r="X149" i="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Q822" i="1"/>
  <c r="AK830" i="1"/>
  <c r="AG878" i="1"/>
  <c r="AJ899" i="1"/>
  <c r="AJ27" i="1" s="1"/>
  <c r="AJ25" i="1" s="1"/>
  <c r="AG899" i="1"/>
  <c r="AG27" i="1" s="1"/>
  <c r="AT915" i="1"/>
  <c r="AI923" i="1"/>
  <c r="AQ1752" i="1"/>
  <c r="AO1716" i="1"/>
  <c r="AH2454" i="1"/>
  <c r="AK2478" i="1"/>
  <c r="AI2477" i="1"/>
  <c r="AK2477" i="1" s="1"/>
  <c r="AR2512" i="1"/>
  <c r="AR2511" i="1" s="1"/>
  <c r="AT2513" i="1"/>
  <c r="Z120" i="1"/>
  <c r="V162" i="1"/>
  <c r="AL162" i="1"/>
  <c r="U162" i="1"/>
  <c r="AQ174" i="1"/>
  <c r="Y179" i="1"/>
  <c r="AN217" i="1"/>
  <c r="Y222" i="1"/>
  <c r="AQ225" i="1"/>
  <c r="AQ297" i="1"/>
  <c r="AJ384" i="1"/>
  <c r="V530" i="1"/>
  <c r="V551" i="1"/>
  <c r="AW621" i="1"/>
  <c r="AP661" i="1"/>
  <c r="AQ661" i="1" s="1"/>
  <c r="AP743" i="1"/>
  <c r="AB846" i="1"/>
  <c r="AB845" i="1" s="1"/>
  <c r="AB832" i="1" s="1"/>
  <c r="AM870" i="1"/>
  <c r="AM869" i="1" s="1"/>
  <c r="AK918" i="1"/>
  <c r="AI917" i="1"/>
  <c r="AH1449" i="1"/>
  <c r="AF1448" i="1"/>
  <c r="AD1684" i="1"/>
  <c r="AV1685" i="1"/>
  <c r="AV1684" i="1" s="1"/>
  <c r="AA120" i="1"/>
  <c r="AS120" i="1"/>
  <c r="U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42" i="1"/>
  <c r="AK1605" i="1"/>
  <c r="AJ1604" i="1"/>
  <c r="AK1604" i="1" s="1"/>
  <c r="AK1672" i="1"/>
  <c r="AI1667" i="1"/>
  <c r="AS1865" i="1"/>
  <c r="AS34" i="1" s="1"/>
  <c r="AQ2390" i="1"/>
  <c r="AO2389" i="1"/>
  <c r="AQ2389" i="1" s="1"/>
  <c r="AH2398" i="1"/>
  <c r="AF2397" i="1"/>
  <c r="AH2397"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X807" i="1" s="1"/>
  <c r="X793" i="1" s="1"/>
  <c r="AN814" i="1"/>
  <c r="Y832" i="1"/>
  <c r="AG846" i="1"/>
  <c r="AG845" i="1" s="1"/>
  <c r="AG832" i="1" s="1"/>
  <c r="AG23" i="1" s="1"/>
  <c r="AQ867" i="1"/>
  <c r="Y870" i="1"/>
  <c r="Y869" i="1" s="1"/>
  <c r="AQ871" i="1"/>
  <c r="U878" i="1"/>
  <c r="AJ912" i="1"/>
  <c r="AK912" i="1" s="1"/>
  <c r="AN1605" i="1"/>
  <c r="AL1604" i="1"/>
  <c r="AL1603" i="1" s="1"/>
  <c r="AN1603" i="1" s="1"/>
  <c r="AQ1713" i="1"/>
  <c r="AO1712" i="1"/>
  <c r="AM1856" i="1"/>
  <c r="AN1856" i="1" s="1"/>
  <c r="AN1857" i="1"/>
  <c r="AA1865" i="1"/>
  <c r="AP120" i="1"/>
  <c r="W132" i="1"/>
  <c r="AQ146" i="1"/>
  <c r="Z149" i="1"/>
  <c r="AP162" i="1"/>
  <c r="X162" i="1"/>
  <c r="AR262" i="1"/>
  <c r="AT293" i="1"/>
  <c r="AS296" i="1"/>
  <c r="AN369" i="1"/>
  <c r="W384" i="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E863" i="1"/>
  <c r="AR870" i="1"/>
  <c r="AR869" i="1" s="1"/>
  <c r="V870" i="1"/>
  <c r="V869" i="1" s="1"/>
  <c r="V888" i="1"/>
  <c r="V923" i="1"/>
  <c r="AJ1331" i="1"/>
  <c r="AJ1319" i="1" s="1"/>
  <c r="AK1332" i="1"/>
  <c r="AT1578" i="1"/>
  <c r="AG1667" i="1"/>
  <c r="AH1668" i="1"/>
  <c r="AR2342" i="1"/>
  <c r="X111" i="1"/>
  <c r="AM111" i="1"/>
  <c r="AN118" i="1"/>
  <c r="AB120" i="1"/>
  <c r="AQ129" i="1"/>
  <c r="AN135" i="1"/>
  <c r="AN138" i="1"/>
  <c r="Y141" i="1"/>
  <c r="AF149" i="1"/>
  <c r="AN154" i="1"/>
  <c r="AT163" i="1"/>
  <c r="Y162" i="1"/>
  <c r="AH225" i="1"/>
  <c r="U228" i="1"/>
  <c r="AL228" i="1"/>
  <c r="AP257" i="1"/>
  <c r="AS262" i="1"/>
  <c r="AK267" i="1"/>
  <c r="Z282" i="1"/>
  <c r="Z281" i="1" s="1"/>
  <c r="AR282" i="1"/>
  <c r="AB296" i="1"/>
  <c r="AQ389" i="1"/>
  <c r="AK393" i="1"/>
  <c r="AG413" i="1"/>
  <c r="AI437" i="1"/>
  <c r="AK437" i="1" s="1"/>
  <c r="Y476" i="1"/>
  <c r="AP476" i="1"/>
  <c r="AQ476" i="1" s="1"/>
  <c r="AN486" i="1"/>
  <c r="AT548" i="1"/>
  <c r="Z551" i="1"/>
  <c r="AT552" i="1"/>
  <c r="AE620" i="1"/>
  <c r="AU628" i="1"/>
  <c r="AW628" i="1" s="1"/>
  <c r="AN656" i="1"/>
  <c r="U796" i="1"/>
  <c r="U795" i="1" s="1"/>
  <c r="U794" i="1" s="1"/>
  <c r="AL796" i="1"/>
  <c r="AM825" i="1"/>
  <c r="AM824" i="1" s="1"/>
  <c r="AM819" i="1" s="1"/>
  <c r="AM22" i="1" s="1"/>
  <c r="AT839" i="1"/>
  <c r="AJ846" i="1"/>
  <c r="AJ845" i="1" s="1"/>
  <c r="AJ832" i="1" s="1"/>
  <c r="AJ23" i="1" s="1"/>
  <c r="AT861" i="1"/>
  <c r="W877" i="1"/>
  <c r="W864" i="1" s="1"/>
  <c r="AK915" i="1"/>
  <c r="AQ918" i="1"/>
  <c r="AB917" i="1"/>
  <c r="AK929" i="1"/>
  <c r="W1198" i="1"/>
  <c r="AM1198" i="1"/>
  <c r="AK883" i="1"/>
  <c r="AB888" i="1"/>
  <c r="AB877" i="1" s="1"/>
  <c r="AB864" i="1" s="1"/>
  <c r="AQ891" i="1"/>
  <c r="AQ897" i="1"/>
  <c r="AK927" i="1"/>
  <c r="AW1116" i="1"/>
  <c r="AW1137" i="1"/>
  <c r="AH1320" i="1"/>
  <c r="AH1387" i="1"/>
  <c r="AJ1430" i="1"/>
  <c r="AQ1531" i="1"/>
  <c r="U1610" i="1"/>
  <c r="AJ1610" i="1"/>
  <c r="AT1658" i="1"/>
  <c r="AK1668" i="1"/>
  <c r="V1690" i="1"/>
  <c r="Z1697" i="1"/>
  <c r="AR1706" i="1"/>
  <c r="AI1711" i="1"/>
  <c r="AK1711" i="1" s="1"/>
  <c r="AN1745" i="1"/>
  <c r="AL1716" i="1"/>
  <c r="AN1839" i="1"/>
  <c r="AT1852" i="1"/>
  <c r="AL1851" i="1"/>
  <c r="AN1851" i="1" s="1"/>
  <c r="Z1909" i="1"/>
  <c r="AS1909" i="1"/>
  <c r="X1921" i="1"/>
  <c r="AI2338" i="1"/>
  <c r="AI2337" i="1" s="1"/>
  <c r="AK2337" i="1" s="1"/>
  <c r="AK2339" i="1"/>
  <c r="U2557" i="1"/>
  <c r="AN2560" i="1"/>
  <c r="AO2764" i="1"/>
  <c r="AQ2764" i="1" s="1"/>
  <c r="AQ2765" i="1"/>
  <c r="AQ3111" i="1"/>
  <c r="AO3110" i="1"/>
  <c r="AO3109" i="1" s="1"/>
  <c r="Y1198" i="1"/>
  <c r="AL1430" i="1"/>
  <c r="AN1430" i="1" s="1"/>
  <c r="AN1431" i="1"/>
  <c r="AA1560" i="1"/>
  <c r="AS1560" i="1"/>
  <c r="AQ1571" i="1"/>
  <c r="AO1570" i="1"/>
  <c r="AQ1570" i="1" s="1"/>
  <c r="AO1604" i="1"/>
  <c r="AQ1605" i="1"/>
  <c r="AP1629" i="1"/>
  <c r="AJ1667" i="1"/>
  <c r="AJ1787" i="1"/>
  <c r="AK1836" i="1"/>
  <c r="AI1835" i="1"/>
  <c r="AL1906" i="1"/>
  <c r="AN1906" i="1" s="1"/>
  <c r="AN1907" i="1"/>
  <c r="AM2280" i="1"/>
  <c r="AM2279" i="1" s="1"/>
  <c r="AM2278" i="1" s="1"/>
  <c r="AM39" i="1" s="1"/>
  <c r="AN2281" i="1"/>
  <c r="AR2416" i="1"/>
  <c r="AT2417" i="1"/>
  <c r="AN2508" i="1"/>
  <c r="AL2503" i="1"/>
  <c r="AS2518" i="1"/>
  <c r="AT2519" i="1"/>
  <c r="AS1308" i="1"/>
  <c r="AM1560" i="1"/>
  <c r="AL1574" i="1"/>
  <c r="AN1574" i="1" s="1"/>
  <c r="AN1575" i="1"/>
  <c r="W1610" i="1"/>
  <c r="AG1623" i="1"/>
  <c r="AH1627" i="1"/>
  <c r="AT1630" i="1"/>
  <c r="AJ1646" i="1"/>
  <c r="AH1656" i="1"/>
  <c r="AF1653" i="1"/>
  <c r="AH1653" i="1" s="1"/>
  <c r="U1667" i="1"/>
  <c r="AO1697" i="1"/>
  <c r="AI1697" i="1"/>
  <c r="AK1698" i="1"/>
  <c r="AT1707" i="1"/>
  <c r="AK1717" i="1"/>
  <c r="AI1716" i="1"/>
  <c r="U1787" i="1"/>
  <c r="AL1787" i="1"/>
  <c r="AN1788" i="1"/>
  <c r="AS1857" i="1"/>
  <c r="AS1856" i="1" s="1"/>
  <c r="AT1858" i="1"/>
  <c r="AK1994" i="1"/>
  <c r="AO2280" i="1"/>
  <c r="AQ2281" i="1"/>
  <c r="AT2458" i="1"/>
  <c r="AL2464" i="1"/>
  <c r="AN2465" i="1"/>
  <c r="AI2471" i="1"/>
  <c r="AK2471" i="1" s="1"/>
  <c r="AK2472" i="1"/>
  <c r="Y2530" i="1"/>
  <c r="Y2517" i="1" s="1"/>
  <c r="AK2675" i="1"/>
  <c r="AH1314" i="1"/>
  <c r="AI1320" i="1"/>
  <c r="AK1320" i="1" s="1"/>
  <c r="AK1321" i="1"/>
  <c r="AQ1325" i="1"/>
  <c r="AO1324" i="1"/>
  <c r="AM1448" i="1"/>
  <c r="AO1560" i="1"/>
  <c r="AQ1561" i="1"/>
  <c r="AI1623" i="1"/>
  <c r="AK1627" i="1"/>
  <c r="U1653" i="1"/>
  <c r="AJ1674" i="1"/>
  <c r="AK1675" i="1"/>
  <c r="AJ1716" i="1"/>
  <c r="AI1866" i="1"/>
  <c r="AI1865" i="1" s="1"/>
  <c r="AI34" i="1" s="1"/>
  <c r="AK1867" i="1"/>
  <c r="U1901" i="1"/>
  <c r="AD2256" i="1"/>
  <c r="AE2257" i="1"/>
  <c r="AI2332" i="1"/>
  <c r="AK2333" i="1"/>
  <c r="AK2351" i="1"/>
  <c r="AI2342" i="1"/>
  <c r="AH2644" i="1"/>
  <c r="AS1198" i="1"/>
  <c r="AC1309" i="1"/>
  <c r="AU1310" i="1"/>
  <c r="AU1309" i="1" s="1"/>
  <c r="AT1331" i="1"/>
  <c r="X1448" i="1"/>
  <c r="AO1574" i="1"/>
  <c r="AQ1574" i="1" s="1"/>
  <c r="AQ1575" i="1"/>
  <c r="AO1667" i="1"/>
  <c r="AQ1668" i="1"/>
  <c r="AC1702" i="1"/>
  <c r="AE1702" i="1" s="1"/>
  <c r="AW1765" i="1"/>
  <c r="AK1807" i="1"/>
  <c r="AI1787" i="1"/>
  <c r="AH1857" i="1"/>
  <c r="AF1856" i="1"/>
  <c r="AH1856" i="1" s="1"/>
  <c r="AN2817" i="1"/>
  <c r="AL2814" i="1"/>
  <c r="AN2889" i="1"/>
  <c r="AL2888" i="1"/>
  <c r="AN2888" i="1" s="1"/>
  <c r="AA551" i="1"/>
  <c r="AQ595" i="1"/>
  <c r="AO607" i="1"/>
  <c r="AW625" i="1"/>
  <c r="AQ695" i="1"/>
  <c r="AH718" i="1"/>
  <c r="AN725" i="1"/>
  <c r="AQ758" i="1"/>
  <c r="Z832" i="1"/>
  <c r="AN843" i="1"/>
  <c r="AP846" i="1"/>
  <c r="AP845" i="1" s="1"/>
  <c r="AP832" i="1" s="1"/>
  <c r="AQ873" i="1"/>
  <c r="AN875" i="1"/>
  <c r="AO896" i="1"/>
  <c r="AQ896" i="1" s="1"/>
  <c r="Z912" i="1"/>
  <c r="AN915" i="1"/>
  <c r="W917" i="1"/>
  <c r="AS917" i="1"/>
  <c r="AE995" i="1"/>
  <c r="AW1119" i="1"/>
  <c r="AE1135" i="1"/>
  <c r="AW1149" i="1"/>
  <c r="AE1163" i="1"/>
  <c r="AT1195" i="1"/>
  <c r="AF1308" i="1"/>
  <c r="AH1309" i="1"/>
  <c r="AT1316" i="1"/>
  <c r="Y1448" i="1"/>
  <c r="AE1639" i="1"/>
  <c r="AH1644" i="1"/>
  <c r="W1674" i="1"/>
  <c r="AM1674" i="1"/>
  <c r="AT1695" i="1"/>
  <c r="AM1697" i="1"/>
  <c r="AW1735" i="1"/>
  <c r="AK1828" i="1"/>
  <c r="AI1818" i="1"/>
  <c r="AQ1907" i="1"/>
  <c r="AQ2222" i="1"/>
  <c r="AO2221" i="1"/>
  <c r="AQ2221" i="1" s="1"/>
  <c r="X2231" i="1"/>
  <c r="AB2341" i="1"/>
  <c r="AB2406" i="1"/>
  <c r="AH2417" i="1"/>
  <c r="AQ2675" i="1"/>
  <c r="AO2674" i="1"/>
  <c r="AQ2674" i="1" s="1"/>
  <c r="AM2723" i="1"/>
  <c r="AN2724" i="1"/>
  <c r="AJ1560" i="1"/>
  <c r="AK1658" i="1"/>
  <c r="AI1653" i="1"/>
  <c r="Y1667" i="1"/>
  <c r="X1674" i="1"/>
  <c r="V1706" i="1"/>
  <c r="AB1787" i="1"/>
  <c r="W1865" i="1"/>
  <c r="AO1875" i="1"/>
  <c r="AQ1876" i="1"/>
  <c r="AQ1886" i="1"/>
  <c r="AO1885" i="1"/>
  <c r="AO1884" i="1" s="1"/>
  <c r="AO1883" i="1" s="1"/>
  <c r="AN2208" i="1"/>
  <c r="AL2207" i="1"/>
  <c r="W2308" i="1"/>
  <c r="AP2397" i="1"/>
  <c r="AQ2397" i="1" s="1"/>
  <c r="AQ2398" i="1"/>
  <c r="AT2518" i="1"/>
  <c r="AL2670" i="1"/>
  <c r="AN2670" i="1" s="1"/>
  <c r="AN2671"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AS912" i="1"/>
  <c r="AH921" i="1"/>
  <c r="AM923" i="1"/>
  <c r="AK934" i="1"/>
  <c r="AE1087" i="1"/>
  <c r="AE1171" i="1"/>
  <c r="AH1188" i="1"/>
  <c r="AJ1198" i="1"/>
  <c r="AL1308" i="1"/>
  <c r="AN1314" i="1"/>
  <c r="X1319" i="1"/>
  <c r="AA1574" i="1"/>
  <c r="AB1610" i="1"/>
  <c r="AT1611" i="1"/>
  <c r="AP1646" i="1"/>
  <c r="AN1663" i="1"/>
  <c r="AF1667" i="1"/>
  <c r="Y1674" i="1"/>
  <c r="AN1679" i="1"/>
  <c r="AN1700" i="1"/>
  <c r="AR1851" i="1"/>
  <c r="AE1943" i="1"/>
  <c r="AP2009" i="1"/>
  <c r="V2207" i="1"/>
  <c r="AB2320" i="1"/>
  <c r="AQ2333" i="1"/>
  <c r="AO2332" i="1"/>
  <c r="AQ2332" i="1" s="1"/>
  <c r="AJ2413" i="1"/>
  <c r="AK2413" i="1" s="1"/>
  <c r="AK2414" i="1"/>
  <c r="U2637" i="1"/>
  <c r="AS878" i="1"/>
  <c r="X888" i="1"/>
  <c r="Z917" i="1"/>
  <c r="X923" i="1"/>
  <c r="AJ933" i="1"/>
  <c r="AE1175" i="1"/>
  <c r="AJ1308" i="1"/>
  <c r="AK1311" i="1"/>
  <c r="AI1308" i="1"/>
  <c r="AF1337" i="1"/>
  <c r="AH1337" i="1" s="1"/>
  <c r="AB1448" i="1"/>
  <c r="AB1560" i="1"/>
  <c r="AH1571" i="1"/>
  <c r="AF1623" i="1"/>
  <c r="AS1629" i="1"/>
  <c r="AQ1634" i="1"/>
  <c r="AN1636" i="1"/>
  <c r="AT1675" i="1"/>
  <c r="AR1674" i="1"/>
  <c r="AQ1677" i="1"/>
  <c r="AN1691" i="1"/>
  <c r="AF1818" i="1"/>
  <c r="AT1844" i="1"/>
  <c r="AC1847" i="1"/>
  <c r="AE1848" i="1"/>
  <c r="AN1852" i="1"/>
  <c r="V1909" i="1"/>
  <c r="AV2024" i="1"/>
  <c r="AE2024" i="1"/>
  <c r="AO2392" i="1"/>
  <c r="AQ2392" i="1" s="1"/>
  <c r="AQ2395" i="1"/>
  <c r="AK2458" i="1"/>
  <c r="AB1308" i="1"/>
  <c r="U1319" i="1"/>
  <c r="AQ1387" i="1"/>
  <c r="AK1534" i="1"/>
  <c r="W1560" i="1"/>
  <c r="AT1564" i="1"/>
  <c r="AN1566" i="1"/>
  <c r="AH1570" i="1"/>
  <c r="AK1575" i="1"/>
  <c r="AQ1578" i="1"/>
  <c r="AK1619" i="1"/>
  <c r="AM1629" i="1"/>
  <c r="AB1638" i="1"/>
  <c r="AO1646" i="1"/>
  <c r="AK1649" i="1"/>
  <c r="AH1651" i="1"/>
  <c r="AB1653" i="1"/>
  <c r="AT1665" i="1"/>
  <c r="X1667" i="1"/>
  <c r="AS1674" i="1"/>
  <c r="AQ1686" i="1"/>
  <c r="AH1702" i="1"/>
  <c r="AW1786" i="1"/>
  <c r="AH1807" i="1"/>
  <c r="AQ1867" i="1"/>
  <c r="AL1901" i="1"/>
  <c r="AN1901" i="1" s="1"/>
  <c r="AK1904" i="1"/>
  <c r="AG1921" i="1"/>
  <c r="AH1921" i="1" s="1"/>
  <c r="AQ1997" i="1"/>
  <c r="AI2009" i="1"/>
  <c r="AN2216" i="1"/>
  <c r="AM2221" i="1"/>
  <c r="AN2221" i="1" s="1"/>
  <c r="AN2222" i="1"/>
  <c r="AR2258" i="1"/>
  <c r="AP2320" i="1"/>
  <c r="AQ2320" i="1" s="1"/>
  <c r="AQ2323" i="1"/>
  <c r="AM2503" i="1"/>
  <c r="AN2506" i="1"/>
  <c r="AU2538" i="1"/>
  <c r="AU2537" i="1" s="1"/>
  <c r="AC2537" i="1"/>
  <c r="AT2543" i="1"/>
  <c r="AS2542" i="1"/>
  <c r="AH2620" i="1"/>
  <c r="AF2619" i="1"/>
  <c r="AB2646" i="1"/>
  <c r="AH2649" i="1"/>
  <c r="AF2646" i="1"/>
  <c r="V2663" i="1"/>
  <c r="AF2796" i="1"/>
  <c r="AH2797" i="1"/>
  <c r="AA1324" i="1"/>
  <c r="AA1319" i="1" s="1"/>
  <c r="AT1387" i="1"/>
  <c r="AK1535" i="1"/>
  <c r="Z1560" i="1"/>
  <c r="AG1560" i="1"/>
  <c r="AK1571" i="1"/>
  <c r="AN1615" i="1"/>
  <c r="AE1633" i="1"/>
  <c r="V1653" i="1"/>
  <c r="AN1672" i="1"/>
  <c r="AN1677" i="1"/>
  <c r="V1683" i="1"/>
  <c r="Z1683" i="1"/>
  <c r="AQ1688" i="1"/>
  <c r="AO1690" i="1"/>
  <c r="AG1787" i="1"/>
  <c r="AW1794" i="1"/>
  <c r="AQ1844" i="1"/>
  <c r="AN1849" i="1"/>
  <c r="AQ1852" i="1"/>
  <c r="AL1921" i="1"/>
  <c r="AN2028" i="1"/>
  <c r="AQ2326" i="1"/>
  <c r="AO2325" i="1"/>
  <c r="AQ2325" i="1" s="1"/>
  <c r="AQ2403" i="1"/>
  <c r="AO2402" i="1"/>
  <c r="AQ2402" i="1" s="1"/>
  <c r="W2432" i="1"/>
  <c r="W2431" i="1" s="1"/>
  <c r="AM2432" i="1"/>
  <c r="AM2431" i="1" s="1"/>
  <c r="AK2451" i="1"/>
  <c r="Y2503" i="1"/>
  <c r="AG2512" i="1"/>
  <c r="AG2511" i="1" s="1"/>
  <c r="AH2543" i="1"/>
  <c r="AB2598" i="1"/>
  <c r="AF2615" i="1"/>
  <c r="AH2615" i="1" s="1"/>
  <c r="AN2769" i="1"/>
  <c r="AL2849" i="1"/>
  <c r="AN2849" i="1" s="1"/>
  <c r="AN2850" i="1"/>
  <c r="AK1309" i="1"/>
  <c r="AK1314" i="1"/>
  <c r="AQ1316" i="1"/>
  <c r="AH1321" i="1"/>
  <c r="AH1331" i="1"/>
  <c r="W1342" i="1"/>
  <c r="AQ1378" i="1"/>
  <c r="AA1448" i="1"/>
  <c r="AW1538" i="1"/>
  <c r="AK1564" i="1"/>
  <c r="AT1566" i="1"/>
  <c r="AN1571" i="1"/>
  <c r="AR1610" i="1"/>
  <c r="AQ1613" i="1"/>
  <c r="AQ1619" i="1"/>
  <c r="AB1629" i="1"/>
  <c r="AQ1636" i="1"/>
  <c r="AG1646" i="1"/>
  <c r="Y1662" i="1"/>
  <c r="AG1662" i="1"/>
  <c r="AH1662" i="1" s="1"/>
  <c r="AP1674" i="1"/>
  <c r="V1674" i="1"/>
  <c r="AJ1690" i="1"/>
  <c r="AK1693" i="1"/>
  <c r="AQ1700" i="1"/>
  <c r="U1706" i="1"/>
  <c r="AG1716" i="1"/>
  <c r="AK1745" i="1"/>
  <c r="AN1807" i="1"/>
  <c r="AB1818" i="1"/>
  <c r="U1851" i="1"/>
  <c r="AF1865" i="1"/>
  <c r="Z1865" i="1"/>
  <c r="AR1909" i="1"/>
  <c r="AQ1912" i="1"/>
  <c r="AH2004" i="1"/>
  <c r="AG2001" i="1"/>
  <c r="AH2087" i="1"/>
  <c r="AT2291" i="1"/>
  <c r="AN2316" i="1"/>
  <c r="AT2389" i="1"/>
  <c r="AF2503" i="1"/>
  <c r="AH2503" i="1" s="1"/>
  <c r="AH2504" i="1"/>
  <c r="AK2535" i="1"/>
  <c r="AK2595" i="1"/>
  <c r="AI2592" i="1"/>
  <c r="AS2629" i="1"/>
  <c r="AR2654" i="1"/>
  <c r="AT2655" i="1"/>
  <c r="AN1309" i="1"/>
  <c r="AP1342" i="1"/>
  <c r="Z1342" i="1"/>
  <c r="AP1430" i="1"/>
  <c r="AQ1430" i="1" s="1"/>
  <c r="AG1448" i="1"/>
  <c r="AH1561" i="1"/>
  <c r="AI1574" i="1"/>
  <c r="AK1574" i="1" s="1"/>
  <c r="AP1623" i="1"/>
  <c r="AA1629" i="1"/>
  <c r="W1638" i="1"/>
  <c r="AM1638" i="1"/>
  <c r="U1646" i="1"/>
  <c r="Z1646" i="1"/>
  <c r="Z1653" i="1"/>
  <c r="AR1653" i="1"/>
  <c r="AB1662" i="1"/>
  <c r="Z1667" i="1"/>
  <c r="W1690" i="1"/>
  <c r="AH1695" i="1"/>
  <c r="U1697" i="1"/>
  <c r="U1716" i="1"/>
  <c r="U1835" i="1"/>
  <c r="AB1909" i="1"/>
  <c r="AB1900" i="1" s="1"/>
  <c r="AP1921" i="1"/>
  <c r="AH1992" i="1"/>
  <c r="AF1991" i="1"/>
  <c r="AE2017" i="1"/>
  <c r="AA2207" i="1"/>
  <c r="AP2481" i="1"/>
  <c r="AQ2482" i="1"/>
  <c r="AM2592" i="1"/>
  <c r="AM2591" i="1" s="1"/>
  <c r="AH2655" i="1"/>
  <c r="AF2654" i="1"/>
  <c r="AW1161" i="1"/>
  <c r="AH1199" i="1"/>
  <c r="AK1325" i="1"/>
  <c r="AH1332" i="1"/>
  <c r="AA1342" i="1"/>
  <c r="AT1343" i="1"/>
  <c r="AB1430" i="1"/>
  <c r="AW1441" i="1"/>
  <c r="AI1560" i="1"/>
  <c r="AK1560" i="1" s="1"/>
  <c r="AB1574" i="1"/>
  <c r="AE1599" i="1"/>
  <c r="AG1610" i="1"/>
  <c r="AH1613" i="1"/>
  <c r="W1623" i="1"/>
  <c r="AM1623" i="1"/>
  <c r="X1629" i="1"/>
  <c r="X1638" i="1"/>
  <c r="V1646" i="1"/>
  <c r="AA1646" i="1"/>
  <c r="AA1653" i="1"/>
  <c r="AN1665" i="1"/>
  <c r="AA1667" i="1"/>
  <c r="AG1674" i="1"/>
  <c r="AA1683" i="1"/>
  <c r="AK1686" i="1"/>
  <c r="AH1688" i="1"/>
  <c r="X1690" i="1"/>
  <c r="AQ1691" i="1"/>
  <c r="AH1700" i="1"/>
  <c r="AP1697" i="1"/>
  <c r="Y1706" i="1"/>
  <c r="AH1709" i="1"/>
  <c r="AM1716" i="1"/>
  <c r="AH1771" i="1"/>
  <c r="AT1807" i="1"/>
  <c r="AN1836" i="1"/>
  <c r="AT1849" i="1"/>
  <c r="AF1851" i="1"/>
  <c r="AF1909" i="1"/>
  <c r="AQ1918" i="1"/>
  <c r="Z1921" i="1"/>
  <c r="AO1996" i="1"/>
  <c r="AQ1996" i="1" s="1"/>
  <c r="AA2009" i="1"/>
  <c r="AN2088" i="1"/>
  <c r="AH2216" i="1"/>
  <c r="W2231" i="1"/>
  <c r="AM2231" i="1"/>
  <c r="AK2234" i="1"/>
  <c r="AQ2335" i="1"/>
  <c r="U2342" i="1"/>
  <c r="AK2397" i="1"/>
  <c r="Z2432" i="1"/>
  <c r="Z2431" i="1" s="1"/>
  <c r="AT2533" i="1"/>
  <c r="AQ2535" i="1"/>
  <c r="AM2542" i="1"/>
  <c r="AN2543" i="1"/>
  <c r="AR2592" i="1"/>
  <c r="AR2591" i="1" s="1"/>
  <c r="AT2593" i="1"/>
  <c r="AJ2598" i="1"/>
  <c r="AK2632" i="1"/>
  <c r="AN2720" i="1"/>
  <c r="AH2804" i="1"/>
  <c r="AG2801" i="1"/>
  <c r="X1560" i="1"/>
  <c r="AS1574" i="1"/>
  <c r="AB1604" i="1"/>
  <c r="AB1603" i="1" s="1"/>
  <c r="AS1604" i="1"/>
  <c r="AS1603" i="1" s="1"/>
  <c r="U1629" i="1"/>
  <c r="AP1638" i="1"/>
  <c r="AB1683" i="1"/>
  <c r="W1697" i="1"/>
  <c r="W1716" i="1"/>
  <c r="AW1742" i="1"/>
  <c r="AO1787" i="1"/>
  <c r="AP1787" i="1"/>
  <c r="U1818" i="1"/>
  <c r="W1818" i="1"/>
  <c r="AO1818" i="1"/>
  <c r="AQ1818" i="1" s="1"/>
  <c r="W1835" i="1"/>
  <c r="AM1835" i="1"/>
  <c r="AS1885" i="1"/>
  <c r="AS1884" i="1" s="1"/>
  <c r="AS1883" i="1" s="1"/>
  <c r="AS35" i="1" s="1"/>
  <c r="AT1886" i="1"/>
  <c r="AI1901" i="1"/>
  <c r="AG1909" i="1"/>
  <c r="AE2015" i="1"/>
  <c r="AV2015" i="1"/>
  <c r="AW2015" i="1" s="1"/>
  <c r="AI2070" i="1"/>
  <c r="AK2309" i="1"/>
  <c r="AI2308" i="1"/>
  <c r="X2392" i="1"/>
  <c r="X2341" i="1" s="1"/>
  <c r="AK2409" i="1"/>
  <c r="AI2406" i="1"/>
  <c r="AK2406" i="1" s="1"/>
  <c r="AM2426" i="1"/>
  <c r="AT2474" i="1"/>
  <c r="AF2530" i="1"/>
  <c r="AH2531" i="1"/>
  <c r="W2542" i="1"/>
  <c r="AS2592" i="1"/>
  <c r="AS2591" i="1" s="1"/>
  <c r="AJ2637" i="1"/>
  <c r="X2768" i="1"/>
  <c r="X2767" i="1" s="1"/>
  <c r="AH1195" i="1"/>
  <c r="AK1219" i="1"/>
  <c r="W1308" i="1"/>
  <c r="AK1316" i="1"/>
  <c r="AN1321" i="1"/>
  <c r="W1324" i="1"/>
  <c r="AH1378" i="1"/>
  <c r="U1448" i="1"/>
  <c r="AK1527" i="1"/>
  <c r="AH1531" i="1"/>
  <c r="AD1531" i="1"/>
  <c r="AP1560" i="1"/>
  <c r="AQ1560" i="1" s="1"/>
  <c r="AT1575" i="1"/>
  <c r="AN1578" i="1"/>
  <c r="Y1623" i="1"/>
  <c r="Z1638" i="1"/>
  <c r="AK1644" i="1"/>
  <c r="AF1646" i="1"/>
  <c r="AH1654" i="1"/>
  <c r="X1653" i="1"/>
  <c r="AN1670" i="1"/>
  <c r="AI1674" i="1"/>
  <c r="AS1683" i="1"/>
  <c r="AK1688" i="1"/>
  <c r="Z1690" i="1"/>
  <c r="AP1716" i="1"/>
  <c r="AQ1716" i="1" s="1"/>
  <c r="AK1771" i="1"/>
  <c r="AL1818" i="1"/>
  <c r="X1835" i="1"/>
  <c r="AO1851" i="1"/>
  <c r="AQ1851" i="1" s="1"/>
  <c r="AH1852" i="1"/>
  <c r="AS1851" i="1"/>
  <c r="AN1867" i="1"/>
  <c r="AM1866" i="1"/>
  <c r="AW1881" i="1"/>
  <c r="AJ1901" i="1"/>
  <c r="AH1904" i="1"/>
  <c r="AQ1906" i="1"/>
  <c r="AH1907" i="1"/>
  <c r="AO1909" i="1"/>
  <c r="AQ1909" i="1" s="1"/>
  <c r="AK1910" i="1"/>
  <c r="AT1918" i="1"/>
  <c r="AQ1984" i="1"/>
  <c r="AR2001" i="1"/>
  <c r="AT2002" i="1"/>
  <c r="AG2207" i="1"/>
  <c r="AH2314" i="1"/>
  <c r="AN2393" i="1"/>
  <c r="W2426" i="1"/>
  <c r="AO2426" i="1"/>
  <c r="AQ2427" i="1"/>
  <c r="AG2432" i="1"/>
  <c r="AG2431" i="1" s="1"/>
  <c r="AN2472" i="1"/>
  <c r="AP2542" i="1"/>
  <c r="AQ2543" i="1"/>
  <c r="Z2557" i="1"/>
  <c r="Z2541" i="1" s="1"/>
  <c r="AJ2586" i="1"/>
  <c r="AK2587" i="1"/>
  <c r="AV2628" i="1"/>
  <c r="AV2627" i="1" s="1"/>
  <c r="AD2627" i="1"/>
  <c r="AK2652" i="1"/>
  <c r="AG2663" i="1"/>
  <c r="AQ2707" i="1"/>
  <c r="AN2812" i="1"/>
  <c r="Z2814" i="1"/>
  <c r="AW1943" i="1"/>
  <c r="AE1951" i="1"/>
  <c r="X1991" i="1"/>
  <c r="Y2009" i="1"/>
  <c r="AW2014" i="1"/>
  <c r="AJ2009" i="1"/>
  <c r="AH2064" i="1"/>
  <c r="AQ2075" i="1"/>
  <c r="AW2150" i="1"/>
  <c r="AT2236" i="1"/>
  <c r="AA2258" i="1"/>
  <c r="AS2258" i="1"/>
  <c r="AK2302" i="1"/>
  <c r="AK2303" i="1"/>
  <c r="AK2305" i="1"/>
  <c r="AF2308" i="1"/>
  <c r="AM2320" i="1"/>
  <c r="AK2343" i="1"/>
  <c r="AJ2342" i="1"/>
  <c r="AK2372" i="1"/>
  <c r="W2392" i="1"/>
  <c r="AS2416" i="1"/>
  <c r="AM2416" i="1"/>
  <c r="AN2421" i="1"/>
  <c r="V2432" i="1"/>
  <c r="V2431" i="1" s="1"/>
  <c r="AN2433" i="1"/>
  <c r="AO2592" i="1"/>
  <c r="AN2613" i="1"/>
  <c r="AN2622" i="1"/>
  <c r="AF2629" i="1"/>
  <c r="AB2637" i="1"/>
  <c r="AK2642" i="1"/>
  <c r="V2646" i="1"/>
  <c r="AQ2655" i="1"/>
  <c r="AT2685" i="1"/>
  <c r="X2723" i="1"/>
  <c r="AE2735" i="1"/>
  <c r="AT2771" i="1"/>
  <c r="AL2787" i="1"/>
  <c r="AN2788" i="1"/>
  <c r="Z2856" i="1"/>
  <c r="Z2848" i="1" s="1"/>
  <c r="AU3082" i="1"/>
  <c r="AW3082" i="1" s="1"/>
  <c r="AE3082" i="1"/>
  <c r="AW1941" i="1"/>
  <c r="U2001" i="1"/>
  <c r="AK2004" i="1"/>
  <c r="X2009" i="1"/>
  <c r="AT2087" i="1"/>
  <c r="AG2258" i="1"/>
  <c r="AB2258" i="1"/>
  <c r="AJ2308" i="1"/>
  <c r="AH2318" i="1"/>
  <c r="Y2320" i="1"/>
  <c r="AS2332" i="1"/>
  <c r="AT2332" i="1" s="1"/>
  <c r="Y2332" i="1"/>
  <c r="AN2343" i="1"/>
  <c r="AN2402" i="1"/>
  <c r="AK2444" i="1"/>
  <c r="AC2451" i="1"/>
  <c r="AH2465" i="1"/>
  <c r="AA2530" i="1"/>
  <c r="AA2517" i="1" s="1"/>
  <c r="X2530" i="1"/>
  <c r="X2517" i="1" s="1"/>
  <c r="AN2642" i="1"/>
  <c r="AA2654" i="1"/>
  <c r="V2674" i="1"/>
  <c r="AR2717" i="1"/>
  <c r="AT2718" i="1"/>
  <c r="AK2829" i="1"/>
  <c r="AI2822" i="1"/>
  <c r="AK2822" i="1" s="1"/>
  <c r="AM2932" i="1"/>
  <c r="AI3041" i="1"/>
  <c r="AK3041" i="1" s="1"/>
  <c r="AK3042" i="1"/>
  <c r="AF3453" i="1"/>
  <c r="AH3454" i="1"/>
  <c r="AE1935" i="1"/>
  <c r="AN1985" i="1"/>
  <c r="W1991" i="1"/>
  <c r="AM1991" i="1"/>
  <c r="AJ2207" i="1"/>
  <c r="AK2259" i="1"/>
  <c r="AT2281" i="1"/>
  <c r="AV2311" i="1"/>
  <c r="AK2318" i="1"/>
  <c r="AH2333" i="1"/>
  <c r="W2342" i="1"/>
  <c r="AQ2343" i="1"/>
  <c r="AQ2351" i="1"/>
  <c r="AH2379" i="1"/>
  <c r="AJ2389" i="1"/>
  <c r="AK2389" i="1" s="1"/>
  <c r="AA2392" i="1"/>
  <c r="AK2407" i="1"/>
  <c r="AK2465" i="1"/>
  <c r="AH2475" i="1"/>
  <c r="AG2474" i="1"/>
  <c r="AH2474" i="1" s="1"/>
  <c r="AH2482" i="1"/>
  <c r="AT2506" i="1"/>
  <c r="AK2525" i="1"/>
  <c r="AH2558" i="1"/>
  <c r="AQ2560" i="1"/>
  <c r="W2557" i="1"/>
  <c r="AQ2570" i="1"/>
  <c r="AQ2595" i="1"/>
  <c r="AQ2605" i="1"/>
  <c r="Z2629" i="1"/>
  <c r="AT2640" i="1"/>
  <c r="AH2752" i="1"/>
  <c r="AT2781" i="1"/>
  <c r="AS2780" i="1"/>
  <c r="AT2780" i="1" s="1"/>
  <c r="AM2809" i="1"/>
  <c r="AH2844" i="1"/>
  <c r="X2848" i="1"/>
  <c r="AN1954" i="1"/>
  <c r="AG1991" i="1"/>
  <c r="AG1990" i="1" s="1"/>
  <c r="Z2070" i="1"/>
  <c r="Y2231" i="1"/>
  <c r="X2308" i="1"/>
  <c r="AP2308" i="1"/>
  <c r="AP2307" i="1" s="1"/>
  <c r="AN2311" i="1"/>
  <c r="AS2308" i="1"/>
  <c r="AT2393" i="1"/>
  <c r="AO2406" i="1"/>
  <c r="AI2426" i="1"/>
  <c r="AQ2444" i="1"/>
  <c r="AN2449" i="1"/>
  <c r="AA2481" i="1"/>
  <c r="V2503" i="1"/>
  <c r="AH2539" i="1"/>
  <c r="AB2619" i="1"/>
  <c r="Z2674" i="1"/>
  <c r="AH2717" i="1"/>
  <c r="AO3447" i="1"/>
  <c r="AQ3447" i="1" s="1"/>
  <c r="AQ3448" i="1"/>
  <c r="AN1752" i="1"/>
  <c r="AF1787" i="1"/>
  <c r="AH1798" i="1"/>
  <c r="Y1818" i="1"/>
  <c r="Y1835" i="1"/>
  <c r="AT1867" i="1"/>
  <c r="V1865" i="1"/>
  <c r="Y1901" i="1"/>
  <c r="AN1904" i="1"/>
  <c r="AH1918" i="1"/>
  <c r="AH1930" i="1"/>
  <c r="AW1953" i="1"/>
  <c r="Z2001" i="1"/>
  <c r="AT2004" i="1"/>
  <c r="U2009" i="1"/>
  <c r="AW2018" i="1"/>
  <c r="AT2064" i="1"/>
  <c r="AK2222" i="1"/>
  <c r="AK2281" i="1"/>
  <c r="AQ2311" i="1"/>
  <c r="AK2314" i="1"/>
  <c r="AI2320" i="1"/>
  <c r="U2332" i="1"/>
  <c r="U2307" i="1" s="1"/>
  <c r="AH2335" i="1"/>
  <c r="AA2342" i="1"/>
  <c r="AW2368" i="1"/>
  <c r="AH2393" i="1"/>
  <c r="AV2392" i="1"/>
  <c r="Y2406" i="1"/>
  <c r="AP2406" i="1"/>
  <c r="AH2421" i="1"/>
  <c r="AQ2429" i="1"/>
  <c r="AT2435" i="1"/>
  <c r="W2464" i="1"/>
  <c r="AQ2471" i="1"/>
  <c r="AN2477" i="1"/>
  <c r="U2481" i="1"/>
  <c r="U2463" i="1" s="1"/>
  <c r="U2462" i="1" s="1"/>
  <c r="AN2482" i="1"/>
  <c r="AF2512" i="1"/>
  <c r="AF2511" i="1" s="1"/>
  <c r="X2512" i="1"/>
  <c r="X2511" i="1" s="1"/>
  <c r="AN2519" i="1"/>
  <c r="AH2533" i="1"/>
  <c r="Z2530" i="1"/>
  <c r="Z2517" i="1" s="1"/>
  <c r="AT2535" i="1"/>
  <c r="AK2539" i="1"/>
  <c r="AA2557" i="1"/>
  <c r="AJ2592" i="1"/>
  <c r="AJ2591" i="1" s="1"/>
  <c r="AB2592" i="1"/>
  <c r="AB2591" i="1" s="1"/>
  <c r="AH2607" i="1"/>
  <c r="AJ2619" i="1"/>
  <c r="AH2622" i="1"/>
  <c r="AK2627" i="1"/>
  <c r="AQ2644" i="1"/>
  <c r="AQ2666" i="1"/>
  <c r="AF2670" i="1"/>
  <c r="AH2738" i="1"/>
  <c r="AK2764" i="1"/>
  <c r="X2809" i="1"/>
  <c r="X2903" i="1"/>
  <c r="AE3194" i="1"/>
  <c r="AU3194" i="1"/>
  <c r="AW3194" i="1" s="1"/>
  <c r="U1991" i="1"/>
  <c r="AG2231" i="1"/>
  <c r="X2258" i="1"/>
  <c r="V2332" i="1"/>
  <c r="V2307" i="1" s="1"/>
  <c r="AI2392" i="1"/>
  <c r="Z2406" i="1"/>
  <c r="AO2416" i="1"/>
  <c r="U2432" i="1"/>
  <c r="U2431" i="1" s="1"/>
  <c r="V2481" i="1"/>
  <c r="AJ2503" i="1"/>
  <c r="AM2557" i="1"/>
  <c r="AT2607" i="1"/>
  <c r="Y2637" i="1"/>
  <c r="AD2863" i="1"/>
  <c r="AV2864" i="1"/>
  <c r="AV2863" i="1" s="1"/>
  <c r="AP2867" i="1"/>
  <c r="AQ2868" i="1"/>
  <c r="AI3109" i="1"/>
  <c r="AK3109" i="1" s="1"/>
  <c r="AK3110" i="1"/>
  <c r="AG3198" i="1"/>
  <c r="AH3198" i="1" s="1"/>
  <c r="AH3199" i="1"/>
  <c r="AH3372" i="1"/>
  <c r="AG3371" i="1"/>
  <c r="AE1765" i="1"/>
  <c r="AW1795" i="1"/>
  <c r="AK1798" i="1"/>
  <c r="AA1835" i="1"/>
  <c r="AL1841" i="1"/>
  <c r="AN1841" i="1" s="1"/>
  <c r="AH1849" i="1"/>
  <c r="X1865" i="1"/>
  <c r="AA1901" i="1"/>
  <c r="AR1901" i="1"/>
  <c r="AT1901" i="1" s="1"/>
  <c r="AQ1904" i="1"/>
  <c r="Y1909" i="1"/>
  <c r="W1909" i="1"/>
  <c r="AI1909" i="1"/>
  <c r="AC2064" i="1"/>
  <c r="AU2064" i="1"/>
  <c r="AW2066" i="1"/>
  <c r="W2070" i="1"/>
  <c r="AT2088" i="1"/>
  <c r="AT2216" i="1"/>
  <c r="Z2207" i="1"/>
  <c r="AK2232" i="1"/>
  <c r="AH2256" i="1"/>
  <c r="AH2291" i="1"/>
  <c r="AA2308" i="1"/>
  <c r="AT2311" i="1"/>
  <c r="AK2323" i="1"/>
  <c r="W2332" i="1"/>
  <c r="AM2332" i="1"/>
  <c r="AT2339" i="1"/>
  <c r="AM2378" i="1"/>
  <c r="AJ2392" i="1"/>
  <c r="X2406" i="1"/>
  <c r="AP2416" i="1"/>
  <c r="AK2421" i="1"/>
  <c r="AN2454" i="1"/>
  <c r="AK2459" i="1"/>
  <c r="AN2478" i="1"/>
  <c r="AM2481" i="1"/>
  <c r="AP2503" i="1"/>
  <c r="AH2508" i="1"/>
  <c r="AH2513" i="1"/>
  <c r="AH2528" i="1"/>
  <c r="AO2586" i="1"/>
  <c r="AQ2586" i="1" s="1"/>
  <c r="V2592" i="1"/>
  <c r="V2591" i="1" s="1"/>
  <c r="AN2593" i="1"/>
  <c r="AG2592" i="1"/>
  <c r="AG2591" i="1" s="1"/>
  <c r="AA2598" i="1"/>
  <c r="AS2598" i="1"/>
  <c r="AE2607" i="1"/>
  <c r="AA2629" i="1"/>
  <c r="AN2640" i="1"/>
  <c r="AT2659" i="1"/>
  <c r="AS2663" i="1"/>
  <c r="AK2738" i="1"/>
  <c r="AN2760" i="1"/>
  <c r="W2768" i="1"/>
  <c r="W2767" i="1" s="1"/>
  <c r="AH2790" i="1"/>
  <c r="AH2863" i="1"/>
  <c r="Y2867" i="1"/>
  <c r="AR3132" i="1"/>
  <c r="AT3133" i="1"/>
  <c r="AJ3305" i="1"/>
  <c r="AK3306" i="1"/>
  <c r="W3630" i="1"/>
  <c r="Y2717" i="1"/>
  <c r="X2801" i="1"/>
  <c r="AQ2807" i="1"/>
  <c r="AO2806" i="1"/>
  <c r="AQ2806" i="1" s="1"/>
  <c r="AT2809" i="1"/>
  <c r="AT2852" i="1"/>
  <c r="AN2898" i="1"/>
  <c r="AR3556" i="1"/>
  <c r="AT3557" i="1"/>
  <c r="AT3579" i="1"/>
  <c r="AS3578" i="1"/>
  <c r="AT3578" i="1" s="1"/>
  <c r="AQ2419" i="1"/>
  <c r="AN2427" i="1"/>
  <c r="AT2444" i="1"/>
  <c r="AQ2449" i="1"/>
  <c r="AK2454" i="1"/>
  <c r="AA2464" i="1"/>
  <c r="AT2475" i="1"/>
  <c r="W2503" i="1"/>
  <c r="AN2504" i="1"/>
  <c r="W2530" i="1"/>
  <c r="W2517" i="1" s="1"/>
  <c r="AJ2530" i="1"/>
  <c r="AJ2517" i="1" s="1"/>
  <c r="AH2535" i="1"/>
  <c r="AN2539" i="1"/>
  <c r="AF2598" i="1"/>
  <c r="AJ2610" i="1"/>
  <c r="AK2613" i="1"/>
  <c r="V2619" i="1"/>
  <c r="AM2619" i="1"/>
  <c r="AK2622" i="1"/>
  <c r="AP2629" i="1"/>
  <c r="AM2654" i="1"/>
  <c r="AK2685" i="1"/>
  <c r="AH2718" i="1"/>
  <c r="AF2723" i="1"/>
  <c r="AI2741" i="1"/>
  <c r="AK2741" i="1" s="1"/>
  <c r="AQ2760" i="1"/>
  <c r="AJ2759" i="1"/>
  <c r="AJ2758" i="1" s="1"/>
  <c r="AH2771" i="1"/>
  <c r="AN2790" i="1"/>
  <c r="AP2801" i="1"/>
  <c r="AT2810" i="1"/>
  <c r="AN2846" i="1"/>
  <c r="AA2888" i="1"/>
  <c r="U2898" i="1"/>
  <c r="U2897" i="1" s="1"/>
  <c r="Y2903" i="1"/>
  <c r="X2925" i="1"/>
  <c r="X2924" i="1" s="1"/>
  <c r="AQ2926" i="1"/>
  <c r="AO2925" i="1"/>
  <c r="V2925" i="1"/>
  <c r="AN2930" i="1"/>
  <c r="Z2941" i="1"/>
  <c r="AS2941" i="1"/>
  <c r="AT3273" i="1"/>
  <c r="Z2723" i="1"/>
  <c r="Y2768" i="1"/>
  <c r="Y2767" i="1" s="1"/>
  <c r="U2866" i="1"/>
  <c r="AF2888" i="1"/>
  <c r="AE2894" i="1"/>
  <c r="AT2901" i="1"/>
  <c r="Y2924" i="1"/>
  <c r="AF3204" i="1"/>
  <c r="AH3204" i="1" s="1"/>
  <c r="AH3205" i="1"/>
  <c r="AQ3464" i="1"/>
  <c r="AO3461" i="1"/>
  <c r="AQ3461" i="1" s="1"/>
  <c r="V2747" i="1"/>
  <c r="V2746" i="1" s="1"/>
  <c r="AI2768" i="1"/>
  <c r="AQ2783" i="1"/>
  <c r="AB2787" i="1"/>
  <c r="AT2807" i="1"/>
  <c r="U2814" i="1"/>
  <c r="W2898" i="1"/>
  <c r="W2897" i="1" s="1"/>
  <c r="AP3453" i="1"/>
  <c r="AT2666" i="1"/>
  <c r="AT2668" i="1"/>
  <c r="X2747" i="1"/>
  <c r="X2746" i="1" s="1"/>
  <c r="AF2759" i="1"/>
  <c r="AF2758" i="1" s="1"/>
  <c r="X2759" i="1"/>
  <c r="X2758" i="1" s="1"/>
  <c r="AS2801" i="1"/>
  <c r="AN2823" i="1"/>
  <c r="AR2845" i="1"/>
  <c r="AR2844" i="1" s="1"/>
  <c r="AT2846" i="1"/>
  <c r="AF2852" i="1"/>
  <c r="AH2852" i="1" s="1"/>
  <c r="AN2883" i="1"/>
  <c r="AN3145" i="1"/>
  <c r="AJ3371" i="1"/>
  <c r="AL3414" i="1"/>
  <c r="AN3417" i="1"/>
  <c r="AN3492" i="1"/>
  <c r="AA3571" i="1"/>
  <c r="V2717" i="1"/>
  <c r="AM2717" i="1"/>
  <c r="U2723" i="1"/>
  <c r="AJ2723" i="1"/>
  <c r="AO2741" i="1"/>
  <c r="AQ2741" i="1" s="1"/>
  <c r="AQ2784" i="1"/>
  <c r="AJ2809" i="1"/>
  <c r="W2814" i="1"/>
  <c r="AM2814" i="1"/>
  <c r="W2822" i="1"/>
  <c r="W2821" i="1" s="1"/>
  <c r="AH2850" i="1"/>
  <c r="AF2867" i="1"/>
  <c r="AP3041" i="1"/>
  <c r="AP2940" i="1" s="1"/>
  <c r="AT3199" i="1"/>
  <c r="AS3198" i="1"/>
  <c r="AT3198" i="1" s="1"/>
  <c r="AN3215" i="1"/>
  <c r="AJ3578" i="1"/>
  <c r="AK3578" i="1" s="1"/>
  <c r="AK3579" i="1"/>
  <c r="V2426" i="1"/>
  <c r="Y2432" i="1"/>
  <c r="Y2431" i="1" s="1"/>
  <c r="AT2451" i="1"/>
  <c r="AQ2454" i="1"/>
  <c r="Z2464" i="1"/>
  <c r="AS2464" i="1"/>
  <c r="AT2485" i="1"/>
  <c r="AQ2487" i="1"/>
  <c r="AB2503" i="1"/>
  <c r="X2503" i="1"/>
  <c r="AO2503" i="1"/>
  <c r="AB2530" i="1"/>
  <c r="AB2517" i="1" s="1"/>
  <c r="AP2557" i="1"/>
  <c r="AQ2557" i="1" s="1"/>
  <c r="AK2560" i="1"/>
  <c r="AK2570" i="1"/>
  <c r="AT2595" i="1"/>
  <c r="V2598" i="1"/>
  <c r="AK2603" i="1"/>
  <c r="AT2605" i="1"/>
  <c r="AR2610" i="1"/>
  <c r="AA2619" i="1"/>
  <c r="AS2619" i="1"/>
  <c r="AT2632" i="1"/>
  <c r="AH2642" i="1"/>
  <c r="AQ2657" i="1"/>
  <c r="AQ2661" i="1"/>
  <c r="AR2663" i="1"/>
  <c r="AS2712" i="1"/>
  <c r="W2717" i="1"/>
  <c r="AN2718" i="1"/>
  <c r="X2741" i="1"/>
  <c r="AT2752" i="1"/>
  <c r="AF2768" i="1"/>
  <c r="AS2768" i="1"/>
  <c r="AN2771" i="1"/>
  <c r="AF2787" i="1"/>
  <c r="AT2792" i="1"/>
  <c r="AQ2829" i="1"/>
  <c r="AJ2866" i="1"/>
  <c r="AQ2905" i="1"/>
  <c r="AO2904" i="1"/>
  <c r="AQ2904" i="1" s="1"/>
  <c r="AL2919" i="1"/>
  <c r="AN2920" i="1"/>
  <c r="Z3041" i="1"/>
  <c r="AT2883" i="1"/>
  <c r="AD2892" i="1"/>
  <c r="AQ2901" i="1"/>
  <c r="AH2922" i="1"/>
  <c r="AT2926" i="1"/>
  <c r="AT3106" i="1"/>
  <c r="Y3150" i="1"/>
  <c r="AO3305" i="1"/>
  <c r="AQ3306" i="1"/>
  <c r="AR3571" i="1"/>
  <c r="AT3572" i="1"/>
  <c r="AN3576" i="1"/>
  <c r="AL3571" i="1"/>
  <c r="W2903" i="1"/>
  <c r="AT2905" i="1"/>
  <c r="AK2922" i="1"/>
  <c r="AA2925" i="1"/>
  <c r="AA2924" i="1" s="1"/>
  <c r="AN2966" i="1"/>
  <c r="U3187" i="1"/>
  <c r="AA3207" i="1"/>
  <c r="AA3197" i="1" s="1"/>
  <c r="AQ3215" i="1"/>
  <c r="AH3483" i="1"/>
  <c r="AG3482" i="1"/>
  <c r="AH3482" i="1" s="1"/>
  <c r="U3524" i="1"/>
  <c r="AK3534" i="1"/>
  <c r="AI3533" i="1"/>
  <c r="AK3533" i="1" s="1"/>
  <c r="AH3541" i="1"/>
  <c r="AF3540" i="1"/>
  <c r="AH3540" i="1" s="1"/>
  <c r="AS3571" i="1"/>
  <c r="AA2809" i="1"/>
  <c r="AR2814" i="1"/>
  <c r="AT2814" i="1" s="1"/>
  <c r="AG2822" i="1"/>
  <c r="AG2821" i="1" s="1"/>
  <c r="AW2831" i="1"/>
  <c r="AG2867" i="1"/>
  <c r="AM2919" i="1"/>
  <c r="AM2903" i="1" s="1"/>
  <c r="AA2941" i="1"/>
  <c r="AW3013" i="1"/>
  <c r="X3187" i="1"/>
  <c r="AA3223" i="1"/>
  <c r="X3414" i="1"/>
  <c r="AD3549" i="1"/>
  <c r="AV3550" i="1"/>
  <c r="AV3549" i="1" s="1"/>
  <c r="X2598" i="1"/>
  <c r="AN2603" i="1"/>
  <c r="X2610" i="1"/>
  <c r="AN2627" i="1"/>
  <c r="AK2659" i="1"/>
  <c r="AT2661" i="1"/>
  <c r="AJ2663" i="1"/>
  <c r="Y2674" i="1"/>
  <c r="W2674" i="1"/>
  <c r="AH2707" i="1"/>
  <c r="X2712" i="1"/>
  <c r="AK2715" i="1"/>
  <c r="AN2731" i="1"/>
  <c r="Z2741" i="1"/>
  <c r="Y2747" i="1"/>
  <c r="Y2746" i="1" s="1"/>
  <c r="AB2759" i="1"/>
  <c r="AB2758" i="1" s="1"/>
  <c r="AS2759" i="1"/>
  <c r="AS2758" i="1" s="1"/>
  <c r="AN2762" i="1"/>
  <c r="AT2773" i="1"/>
  <c r="AG2796" i="1"/>
  <c r="AI2814" i="1"/>
  <c r="AK2838" i="1"/>
  <c r="AK2863" i="1"/>
  <c r="AI2856" i="1"/>
  <c r="X2888" i="1"/>
  <c r="X2866" i="1" s="1"/>
  <c r="Y2898" i="1"/>
  <c r="Y2897" i="1" s="1"/>
  <c r="AB2941" i="1"/>
  <c r="AB2940" i="1" s="1"/>
  <c r="AS3041" i="1"/>
  <c r="Y3187" i="1"/>
  <c r="AV3555" i="1"/>
  <c r="AV3554" i="1" s="1"/>
  <c r="AV3553" i="1" s="1"/>
  <c r="AD3554" i="1"/>
  <c r="AD3553" i="1" s="1"/>
  <c r="W3556" i="1"/>
  <c r="AM3556" i="1"/>
  <c r="AK2935" i="1"/>
  <c r="AI2932" i="1"/>
  <c r="AK2932" i="1" s="1"/>
  <c r="AQ3031" i="1"/>
  <c r="AO3030" i="1"/>
  <c r="AQ3030" i="1" s="1"/>
  <c r="AP3198" i="1"/>
  <c r="Z3414" i="1"/>
  <c r="AR3414" i="1"/>
  <c r="AT3415" i="1"/>
  <c r="AH3549" i="1"/>
  <c r="AF3546" i="1"/>
  <c r="AM3582" i="1"/>
  <c r="AF3616" i="1"/>
  <c r="AH3617" i="1"/>
  <c r="AT2608" i="1"/>
  <c r="AS2610" i="1"/>
  <c r="Z2619" i="1"/>
  <c r="AT2620" i="1"/>
  <c r="W2619" i="1"/>
  <c r="Y2629" i="1"/>
  <c r="AQ2632" i="1"/>
  <c r="Z2637" i="1"/>
  <c r="AN2644" i="1"/>
  <c r="V2654" i="1"/>
  <c r="W2663" i="1"/>
  <c r="AK2668" i="1"/>
  <c r="AL2717" i="1"/>
  <c r="AG2723" i="1"/>
  <c r="Y2723" i="1"/>
  <c r="AQ2731" i="1"/>
  <c r="AN2738" i="1"/>
  <c r="AA2747" i="1"/>
  <c r="AA2746" i="1" s="1"/>
  <c r="AG2759" i="1"/>
  <c r="AG2758" i="1" s="1"/>
  <c r="AN2765" i="1"/>
  <c r="AR2768" i="1"/>
  <c r="AJ2768" i="1"/>
  <c r="AJ2767" i="1" s="1"/>
  <c r="AN2775" i="1"/>
  <c r="AJ2787" i="1"/>
  <c r="U2796" i="1"/>
  <c r="AK2807" i="1"/>
  <c r="V2814" i="1"/>
  <c r="U2822" i="1"/>
  <c r="U2821" i="1" s="1"/>
  <c r="AT2833" i="1"/>
  <c r="AP2888" i="1"/>
  <c r="AN2933" i="1"/>
  <c r="AG2941" i="1"/>
  <c r="AQ3102" i="1"/>
  <c r="AQ3445" i="1"/>
  <c r="AO3432" i="1"/>
  <c r="AH3458" i="1"/>
  <c r="Y3489" i="1"/>
  <c r="AJ3489" i="1"/>
  <c r="AQ3541" i="1"/>
  <c r="AO3540" i="1"/>
  <c r="AP3564" i="1"/>
  <c r="AQ3569" i="1"/>
  <c r="AK3122" i="1"/>
  <c r="V3132" i="1"/>
  <c r="AK3145" i="1"/>
  <c r="AB3207" i="1"/>
  <c r="AT3210" i="1"/>
  <c r="X3212" i="1"/>
  <c r="AQ3213" i="1"/>
  <c r="Z3223" i="1"/>
  <c r="AR3223" i="1"/>
  <c r="AT3223" i="1" s="1"/>
  <c r="Y3287" i="1"/>
  <c r="AN3336" i="1"/>
  <c r="AT3409" i="1"/>
  <c r="AN3445" i="1"/>
  <c r="AI3510" i="1"/>
  <c r="AK3511" i="1"/>
  <c r="AM3540" i="1"/>
  <c r="W3540" i="1"/>
  <c r="AT3102" i="1"/>
  <c r="AN3109" i="1"/>
  <c r="AO3122" i="1"/>
  <c r="AQ3122" i="1" s="1"/>
  <c r="AQ3123" i="1"/>
  <c r="AQ3129" i="1"/>
  <c r="Z3132" i="1"/>
  <c r="AS3132" i="1"/>
  <c r="AK3138" i="1"/>
  <c r="W3150" i="1"/>
  <c r="AP3187" i="1"/>
  <c r="AJ3207" i="1"/>
  <c r="V3305" i="1"/>
  <c r="AN3306" i="1"/>
  <c r="AM3432" i="1"/>
  <c r="AS3540" i="1"/>
  <c r="AS3523" i="1" s="1"/>
  <c r="AT3541" i="1"/>
  <c r="AT3624" i="1"/>
  <c r="AT3633" i="1"/>
  <c r="AK3129" i="1"/>
  <c r="AA3132" i="1"/>
  <c r="AT3135" i="1"/>
  <c r="AT3145" i="1"/>
  <c r="AI3223" i="1"/>
  <c r="AT3250" i="1"/>
  <c r="AM3305" i="1"/>
  <c r="AN3305" i="1" s="1"/>
  <c r="V3371" i="1"/>
  <c r="AN3372" i="1"/>
  <c r="AQ3392" i="1"/>
  <c r="AG3414" i="1"/>
  <c r="AH3415" i="1"/>
  <c r="W3432" i="1"/>
  <c r="AK3487" i="1"/>
  <c r="AF3537" i="1"/>
  <c r="AH3537" i="1" s="1"/>
  <c r="W3546" i="1"/>
  <c r="AQ3547" i="1"/>
  <c r="AH3572" i="1"/>
  <c r="AQ3627" i="1"/>
  <c r="AN2792" i="1"/>
  <c r="AK2804" i="1"/>
  <c r="AF2814" i="1"/>
  <c r="Y2814" i="1"/>
  <c r="Y2822" i="1"/>
  <c r="Y2821" i="1" s="1"/>
  <c r="AN2838" i="1"/>
  <c r="AQ2850" i="1"/>
  <c r="AK2859" i="1"/>
  <c r="AN2868" i="1"/>
  <c r="AB2932" i="1"/>
  <c r="AJ2941" i="1"/>
  <c r="AJ2940" i="1" s="1"/>
  <c r="V3041" i="1"/>
  <c r="V2940" i="1" s="1"/>
  <c r="AT3107" i="1"/>
  <c r="AK3130" i="1"/>
  <c r="U3223" i="1"/>
  <c r="AK3224" i="1"/>
  <c r="AW3295" i="1"/>
  <c r="X3371" i="1"/>
  <c r="Z3371" i="1"/>
  <c r="Y3432" i="1"/>
  <c r="AP3432" i="1"/>
  <c r="AI3461" i="1"/>
  <c r="AP3477" i="1"/>
  <c r="AK3478" i="1"/>
  <c r="AT3501" i="1"/>
  <c r="AR3500" i="1"/>
  <c r="AR3499" i="1" s="1"/>
  <c r="AT3499" i="1" s="1"/>
  <c r="AT3534" i="1"/>
  <c r="AR3533" i="1"/>
  <c r="AT3533" i="1" s="1"/>
  <c r="AR3537" i="1"/>
  <c r="AT3537" i="1" s="1"/>
  <c r="AT3547" i="1"/>
  <c r="AT3569" i="1"/>
  <c r="AM3571" i="1"/>
  <c r="AB3582" i="1"/>
  <c r="V3616" i="1"/>
  <c r="AL3616" i="1"/>
  <c r="AN3617" i="1"/>
  <c r="AT3627" i="1"/>
  <c r="AG2919" i="1"/>
  <c r="U2941" i="1"/>
  <c r="U2940" i="1" s="1"/>
  <c r="AE3007" i="1"/>
  <c r="W3041" i="1"/>
  <c r="AR3150" i="1"/>
  <c r="AT3150" i="1" s="1"/>
  <c r="AG3150" i="1"/>
  <c r="W3198" i="1"/>
  <c r="V3207" i="1"/>
  <c r="AJ3212" i="1"/>
  <c r="AI3212" i="1"/>
  <c r="AL3223" i="1"/>
  <c r="X3223" i="1"/>
  <c r="Y3371" i="1"/>
  <c r="AQ3467" i="1"/>
  <c r="AO3482" i="1"/>
  <c r="AQ3482" i="1" s="1"/>
  <c r="AQ3483" i="1"/>
  <c r="AM3616" i="1"/>
  <c r="AQ2792" i="1"/>
  <c r="Y2796" i="1"/>
  <c r="AO2796" i="1"/>
  <c r="AQ2796" i="1" s="1"/>
  <c r="V2801" i="1"/>
  <c r="V2809" i="1"/>
  <c r="AN2810" i="1"/>
  <c r="AG2809" i="1"/>
  <c r="AH2815" i="1"/>
  <c r="AQ2837" i="1"/>
  <c r="AT2850" i="1"/>
  <c r="AL2856" i="1"/>
  <c r="AQ2863" i="1"/>
  <c r="AO2867" i="1"/>
  <c r="Y2888" i="1"/>
  <c r="AO2888" i="1"/>
  <c r="AJ2898" i="1"/>
  <c r="AJ2897" i="1" s="1"/>
  <c r="AK2920" i="1"/>
  <c r="AA2919" i="1"/>
  <c r="AA2903" i="1" s="1"/>
  <c r="AH2938" i="1"/>
  <c r="AM2941" i="1"/>
  <c r="AI3132" i="1"/>
  <c r="AK3133" i="1"/>
  <c r="AH3147" i="1"/>
  <c r="U3198" i="1"/>
  <c r="AK3213" i="1"/>
  <c r="AM3223" i="1"/>
  <c r="AH3250" i="1"/>
  <c r="AH3336" i="1"/>
  <c r="AN3415" i="1"/>
  <c r="AT3421" i="1"/>
  <c r="U3461" i="1"/>
  <c r="AO3466" i="1"/>
  <c r="AQ3466" i="1" s="1"/>
  <c r="W3489" i="1"/>
  <c r="V3518" i="1"/>
  <c r="V3517" i="1" s="1"/>
  <c r="U3571" i="1"/>
  <c r="AN3579" i="1"/>
  <c r="AM3578" i="1"/>
  <c r="AN3578" i="1" s="1"/>
  <c r="AG3623" i="1"/>
  <c r="AH3623" i="1" s="1"/>
  <c r="AH3624" i="1"/>
  <c r="AT3628" i="1"/>
  <c r="AJ2919" i="1"/>
  <c r="AJ2903" i="1" s="1"/>
  <c r="AM2925" i="1"/>
  <c r="AQ3130" i="1"/>
  <c r="Y3137" i="1"/>
  <c r="AK3147" i="1"/>
  <c r="AJ3187" i="1"/>
  <c r="AK3195" i="1"/>
  <c r="AQ3202" i="1"/>
  <c r="AK3215" i="1"/>
  <c r="AT3245" i="1"/>
  <c r="AA3371" i="1"/>
  <c r="AH3421" i="1"/>
  <c r="AF3420" i="1"/>
  <c r="AB3432" i="1"/>
  <c r="AB3431" i="1" s="1"/>
  <c r="AB3430" i="1" s="1"/>
  <c r="AK3445" i="1"/>
  <c r="AN3448" i="1"/>
  <c r="AM3447" i="1"/>
  <c r="AQ3468" i="1"/>
  <c r="AR3482" i="1"/>
  <c r="AT3483" i="1"/>
  <c r="AG3524" i="1"/>
  <c r="AQ3538" i="1"/>
  <c r="AO3537" i="1"/>
  <c r="AQ3537" i="1" s="1"/>
  <c r="AI3582" i="1"/>
  <c r="AK3627" i="1"/>
  <c r="W3477" i="1"/>
  <c r="AM3477" i="1"/>
  <c r="AN3477" i="1" s="1"/>
  <c r="AN3521" i="1"/>
  <c r="AR3524" i="1"/>
  <c r="AT3524" i="1" s="1"/>
  <c r="AK3527" i="1"/>
  <c r="AJ3540" i="1"/>
  <c r="Y3571" i="1"/>
  <c r="AK3576" i="1"/>
  <c r="AN3631" i="1"/>
  <c r="Z3477" i="1"/>
  <c r="AK3486" i="1"/>
  <c r="V3489" i="1"/>
  <c r="AN3499" i="1"/>
  <c r="AK3529" i="1"/>
  <c r="Y3556" i="1"/>
  <c r="X3556" i="1"/>
  <c r="AQ3564" i="1"/>
  <c r="AJ3564" i="1"/>
  <c r="AT3574" i="1"/>
  <c r="AH3594" i="1"/>
  <c r="U3616" i="1"/>
  <c r="AQ3620" i="1"/>
  <c r="AQ3633" i="1"/>
  <c r="AG3453" i="1"/>
  <c r="W3518" i="1"/>
  <c r="W3517" i="1" s="1"/>
  <c r="AJ3524" i="1"/>
  <c r="AN3533" i="1"/>
  <c r="Z3582" i="1"/>
  <c r="AP3582" i="1"/>
  <c r="X3616" i="1"/>
  <c r="U3137" i="1"/>
  <c r="AM3137" i="1"/>
  <c r="AN3147" i="1"/>
  <c r="AF3150" i="1"/>
  <c r="AK3159" i="1"/>
  <c r="AB3187" i="1"/>
  <c r="AT3195" i="1"/>
  <c r="Z3198" i="1"/>
  <c r="AN3210" i="1"/>
  <c r="V3212" i="1"/>
  <c r="AH3245" i="1"/>
  <c r="W3287" i="1"/>
  <c r="AE3292" i="1"/>
  <c r="X3305" i="1"/>
  <c r="X3453" i="1"/>
  <c r="AQ3458" i="1"/>
  <c r="AQ3462" i="1"/>
  <c r="AQ3512" i="1"/>
  <c r="V3524" i="1"/>
  <c r="AN3549" i="1"/>
  <c r="AF3556" i="1"/>
  <c r="AH3556" i="1" s="1"/>
  <c r="X3564" i="1"/>
  <c r="AK3572" i="1"/>
  <c r="AA3582" i="1"/>
  <c r="AK3628" i="1"/>
  <c r="AH3633" i="1"/>
  <c r="AN3138" i="1"/>
  <c r="Z3137" i="1"/>
  <c r="AH3151" i="1"/>
  <c r="AG3187" i="1"/>
  <c r="AB3198" i="1"/>
  <c r="Y3207" i="1"/>
  <c r="AQ3219" i="1"/>
  <c r="AK3245" i="1"/>
  <c r="AB3371" i="1"/>
  <c r="Z3432" i="1"/>
  <c r="AH3468" i="1"/>
  <c r="AQ3487" i="1"/>
  <c r="AH3560" i="1"/>
  <c r="AN3569" i="1"/>
  <c r="V3571" i="1"/>
  <c r="AA3616" i="1"/>
  <c r="U3132" i="1"/>
  <c r="U3125" i="1" s="1"/>
  <c r="AQ3138" i="1"/>
  <c r="AT3143" i="1"/>
  <c r="AM3150" i="1"/>
  <c r="AH3195" i="1"/>
  <c r="AT3217" i="1"/>
  <c r="AE3239" i="1"/>
  <c r="AE3295" i="1"/>
  <c r="AS3414" i="1"/>
  <c r="AT3414" i="1" s="1"/>
  <c r="AT3433" i="1"/>
  <c r="V3453" i="1"/>
  <c r="AH3497" i="1"/>
  <c r="AN3500" i="1"/>
  <c r="AS3518" i="1"/>
  <c r="AS3517" i="1" s="1"/>
  <c r="AQ3525" i="1"/>
  <c r="AA3524" i="1"/>
  <c r="AT3529" i="1"/>
  <c r="AN3534" i="1"/>
  <c r="Y3546" i="1"/>
  <c r="AA3564" i="1"/>
  <c r="AT3567" i="1"/>
  <c r="W3564" i="1"/>
  <c r="AH3576" i="1"/>
  <c r="AQ3594" i="1"/>
  <c r="AB3616" i="1"/>
  <c r="AL3630" i="1"/>
  <c r="AN3630" i="1" s="1"/>
  <c r="AV124" i="1"/>
  <c r="AV123" i="1" s="1"/>
  <c r="AD123" i="1"/>
  <c r="AV2259" i="1"/>
  <c r="AV2507" i="1"/>
  <c r="AV2506" i="1" s="1"/>
  <c r="AD2506" i="1"/>
  <c r="AU2027" i="1"/>
  <c r="AW2027" i="1" s="1"/>
  <c r="AE2027" i="1"/>
  <c r="AV1576" i="1"/>
  <c r="AV1575" i="1" s="1"/>
  <c r="AD1575" i="1"/>
  <c r="AE2891" i="1"/>
  <c r="AU2891" i="1"/>
  <c r="AW2891" i="1" s="1"/>
  <c r="AE467" i="1"/>
  <c r="AC465" i="1"/>
  <c r="AU467" i="1"/>
  <c r="AW467" i="1" s="1"/>
  <c r="AU1181" i="1"/>
  <c r="AW1181" i="1" s="1"/>
  <c r="AE1181" i="1"/>
  <c r="AW2068" i="1"/>
  <c r="AV2721" i="1"/>
  <c r="AV2720" i="1" s="1"/>
  <c r="AV2717" i="1" s="1"/>
  <c r="AD2720" i="1"/>
  <c r="AU2774" i="1"/>
  <c r="AU2773" i="1" s="1"/>
  <c r="AC2773" i="1"/>
  <c r="AU170" i="1"/>
  <c r="AU169" i="1" s="1"/>
  <c r="AC169" i="1"/>
  <c r="AC830" i="1"/>
  <c r="AE831" i="1"/>
  <c r="AV2658" i="1"/>
  <c r="AV2657" i="1" s="1"/>
  <c r="AD2657" i="1"/>
  <c r="AE2657" i="1" s="1"/>
  <c r="AD169" i="1"/>
  <c r="AV170" i="1"/>
  <c r="AV169" i="1" s="1"/>
  <c r="AW629" i="1"/>
  <c r="AW716" i="1"/>
  <c r="AD2339" i="1"/>
  <c r="AD2338" i="1" s="1"/>
  <c r="AD2337" i="1" s="1"/>
  <c r="AV2340" i="1"/>
  <c r="AV2339" i="1" s="1"/>
  <c r="AV2338" i="1" s="1"/>
  <c r="AV2337" i="1" s="1"/>
  <c r="AU2864" i="1"/>
  <c r="AE2864" i="1"/>
  <c r="AU153" i="1"/>
  <c r="AU152" i="1" s="1"/>
  <c r="AC152" i="1"/>
  <c r="AE624" i="1"/>
  <c r="AU624" i="1"/>
  <c r="AW624" i="1" s="1"/>
  <c r="AW2019" i="1"/>
  <c r="AE2206" i="1"/>
  <c r="AU2206" i="1"/>
  <c r="AW2206" i="1" s="1"/>
  <c r="AD103" i="1"/>
  <c r="AV104" i="1"/>
  <c r="AV103" i="1" s="1"/>
  <c r="AW103" i="1" s="1"/>
  <c r="AE153" i="1"/>
  <c r="AV153" i="1"/>
  <c r="AV152" i="1" s="1"/>
  <c r="AC548" i="1"/>
  <c r="AE548" i="1" s="1"/>
  <c r="AE549" i="1"/>
  <c r="AW3316" i="1"/>
  <c r="AU226" i="1"/>
  <c r="AU225" i="1" s="1"/>
  <c r="AC225" i="1"/>
  <c r="AW636" i="1"/>
  <c r="AD913" i="1"/>
  <c r="AD912" i="1" s="1"/>
  <c r="AV914" i="1"/>
  <c r="AV913" i="1" s="1"/>
  <c r="AD2010" i="1"/>
  <c r="AW3177" i="1"/>
  <c r="AW299" i="1"/>
  <c r="AE377" i="1"/>
  <c r="AW482" i="1"/>
  <c r="AU633" i="1"/>
  <c r="AW633" i="1" s="1"/>
  <c r="AE640" i="1"/>
  <c r="AE1101" i="1"/>
  <c r="AE1120" i="1"/>
  <c r="AW1184" i="1"/>
  <c r="AC1335" i="1"/>
  <c r="AC1334" i="1" s="1"/>
  <c r="AD1847" i="1"/>
  <c r="AE2019" i="1"/>
  <c r="AE2205" i="1"/>
  <c r="AW2211" i="1"/>
  <c r="AC2311" i="1"/>
  <c r="AE2473" i="1"/>
  <c r="AD2810" i="1"/>
  <c r="AE2830" i="1"/>
  <c r="AD2889" i="1"/>
  <c r="AD2888" i="1" s="1"/>
  <c r="AE2930" i="1"/>
  <c r="AE3060" i="1"/>
  <c r="AD3195" i="1"/>
  <c r="AE3195" i="1" s="1"/>
  <c r="AD3547" i="1"/>
  <c r="AU644" i="1"/>
  <c r="AW644" i="1" s="1"/>
  <c r="AW1947" i="1"/>
  <c r="AV1951" i="1"/>
  <c r="AW1951" i="1" s="1"/>
  <c r="AW1952" i="1"/>
  <c r="AU2609" i="1"/>
  <c r="AU2608" i="1" s="1"/>
  <c r="AU2607" i="1" s="1"/>
  <c r="AW3052" i="1"/>
  <c r="AW433" i="1"/>
  <c r="AE482" i="1"/>
  <c r="AU556" i="1"/>
  <c r="AW556" i="1" s="1"/>
  <c r="AE606" i="1"/>
  <c r="AW732" i="1"/>
  <c r="AV916" i="1"/>
  <c r="AV915" i="1" s="1"/>
  <c r="AE1151" i="1"/>
  <c r="AE1159" i="1"/>
  <c r="AE1184" i="1"/>
  <c r="AE1187" i="1"/>
  <c r="AW1442" i="1"/>
  <c r="AW1792" i="1"/>
  <c r="AE1795" i="1"/>
  <c r="AW1989" i="1"/>
  <c r="AW2012" i="1"/>
  <c r="AE2026" i="1"/>
  <c r="AD2593" i="1"/>
  <c r="AE2681" i="1"/>
  <c r="AE2711" i="1"/>
  <c r="AD2718" i="1"/>
  <c r="AE2751" i="1"/>
  <c r="AE2832" i="1"/>
  <c r="AD2850" i="1"/>
  <c r="AD2849" i="1" s="1"/>
  <c r="AW3003" i="1"/>
  <c r="AW3056" i="1"/>
  <c r="AE3238" i="1"/>
  <c r="AW2013" i="1"/>
  <c r="AW2296" i="1"/>
  <c r="AW2750" i="1"/>
  <c r="AE1441" i="1"/>
  <c r="AW1801" i="1"/>
  <c r="AE2396" i="1"/>
  <c r="AE3177" i="1"/>
  <c r="AE3191" i="1"/>
  <c r="AE91" i="1"/>
  <c r="AE97" i="1"/>
  <c r="AE251" i="1"/>
  <c r="AC543" i="1"/>
  <c r="AE543" i="1" s="1"/>
  <c r="AW583" i="1"/>
  <c r="AE730" i="1"/>
  <c r="AW1124" i="1"/>
  <c r="AW1157" i="1"/>
  <c r="AW1165" i="1"/>
  <c r="AW1182" i="1"/>
  <c r="AE1730" i="1"/>
  <c r="AE1801" i="1"/>
  <c r="AE2011" i="1"/>
  <c r="AE2086" i="1"/>
  <c r="AC2475" i="1"/>
  <c r="AC2474" i="1" s="1"/>
  <c r="AE2931" i="1"/>
  <c r="AE3052" i="1"/>
  <c r="AE3183" i="1"/>
  <c r="AE3190" i="1"/>
  <c r="AE3436" i="1"/>
  <c r="AW1949" i="1"/>
  <c r="AW2016" i="1"/>
  <c r="AE2285" i="1"/>
  <c r="AD2748" i="1"/>
  <c r="AE3311" i="1"/>
  <c r="AE3365" i="1"/>
  <c r="AV295" i="1"/>
  <c r="AV294" i="1" s="1"/>
  <c r="AV293" i="1" s="1"/>
  <c r="AE614" i="1"/>
  <c r="AE648" i="1"/>
  <c r="AW1141" i="1"/>
  <c r="AE1435" i="1"/>
  <c r="AE1753" i="1"/>
  <c r="AV1935" i="1"/>
  <c r="AW1935" i="1" s="1"/>
  <c r="AE1947" i="1"/>
  <c r="AW1948" i="1"/>
  <c r="AW1950" i="1"/>
  <c r="AE1952" i="1"/>
  <c r="AV2005" i="1"/>
  <c r="AV2004" i="1" s="1"/>
  <c r="AW2004" i="1" s="1"/>
  <c r="AE2013" i="1"/>
  <c r="AU2614" i="1"/>
  <c r="AU2613" i="1" s="1"/>
  <c r="AE2750" i="1"/>
  <c r="AD2812" i="1"/>
  <c r="AE2900" i="1"/>
  <c r="AE3388" i="1"/>
  <c r="AE636" i="1"/>
  <c r="AV829" i="1"/>
  <c r="AV828" i="1" s="1"/>
  <c r="AE1030" i="1"/>
  <c r="AE1178" i="1"/>
  <c r="AW1179" i="1"/>
  <c r="AV1622" i="1"/>
  <c r="AV1621" i="1" s="1"/>
  <c r="AE1718" i="1"/>
  <c r="AU1791" i="1"/>
  <c r="AW1791" i="1" s="1"/>
  <c r="AE1948" i="1"/>
  <c r="AW2023" i="1"/>
  <c r="AE2227" i="1"/>
  <c r="AE2244" i="1"/>
  <c r="AU2711" i="1"/>
  <c r="AW2711" i="1" s="1"/>
  <c r="AE2851" i="1"/>
  <c r="AE3003" i="1"/>
  <c r="AW3060" i="1"/>
  <c r="AE3098" i="1"/>
  <c r="AE3156" i="1"/>
  <c r="AD3497" i="1"/>
  <c r="AE295" i="1"/>
  <c r="AU640" i="1"/>
  <c r="AW640" i="1" s="1"/>
  <c r="AW932" i="1"/>
  <c r="AW1102" i="1"/>
  <c r="AE1147" i="1"/>
  <c r="AW1175" i="1"/>
  <c r="AE1556" i="1"/>
  <c r="AE1673" i="1"/>
  <c r="AE1735" i="1"/>
  <c r="AU1805" i="1"/>
  <c r="AW1873" i="1"/>
  <c r="AW2021" i="1"/>
  <c r="AW2022" i="1"/>
  <c r="AC2395" i="1"/>
  <c r="AV2509" i="1"/>
  <c r="AV2508" i="1" s="1"/>
  <c r="AV2921" i="1"/>
  <c r="AV2920" i="1" s="1"/>
  <c r="AW554" i="1"/>
  <c r="AE177" i="1"/>
  <c r="AE470" i="1"/>
  <c r="AE533" i="1"/>
  <c r="AW648" i="1"/>
  <c r="AE652" i="1"/>
  <c r="AE1113" i="1"/>
  <c r="AE1131" i="1"/>
  <c r="AE1139" i="1"/>
  <c r="AW1169" i="1"/>
  <c r="AW1773" i="1"/>
  <c r="AW1790" i="1"/>
  <c r="AW1937" i="1"/>
  <c r="AE1941" i="1"/>
  <c r="AW1942" i="1"/>
  <c r="AW2020" i="1"/>
  <c r="AW2026" i="1"/>
  <c r="AE2813" i="1"/>
  <c r="AW3017" i="1"/>
  <c r="AE3025" i="1"/>
  <c r="AD3215" i="1"/>
  <c r="AU3238" i="1"/>
  <c r="AW3238" i="1" s="1"/>
  <c r="AE3428" i="1"/>
  <c r="AV3535" i="1"/>
  <c r="AE122" i="1"/>
  <c r="AC121" i="1"/>
  <c r="AU122" i="1"/>
  <c r="AG12" i="1"/>
  <c r="AC93" i="1"/>
  <c r="AC99" i="1"/>
  <c r="AB110" i="1"/>
  <c r="AV86" i="1"/>
  <c r="AV85" i="1" s="1"/>
  <c r="AD85" i="1"/>
  <c r="AE109" i="1"/>
  <c r="AC108" i="1"/>
  <c r="AU109" i="1"/>
  <c r="AT112" i="1"/>
  <c r="AR111" i="1"/>
  <c r="AF111" i="1"/>
  <c r="AE148" i="1"/>
  <c r="AC147" i="1"/>
  <c r="AU148" i="1"/>
  <c r="AH149"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AQ222" i="1"/>
  <c r="AH88" i="1"/>
  <c r="AF87" i="1"/>
  <c r="U80" i="1"/>
  <c r="U79" i="1" s="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AV155" i="1"/>
  <c r="AV225" i="1"/>
  <c r="AN111" i="1"/>
  <c r="AH121" i="1"/>
  <c r="AF120" i="1"/>
  <c r="AH120" i="1" s="1"/>
  <c r="AU134" i="1"/>
  <c r="AC133" i="1"/>
  <c r="AC145" i="1"/>
  <c r="AD116" i="1"/>
  <c r="AV117" i="1"/>
  <c r="AV116" i="1" s="1"/>
  <c r="AW116" i="1" s="1"/>
  <c r="Z101" i="1"/>
  <c r="AC119" i="1"/>
  <c r="AV122" i="1"/>
  <c r="AV121" i="1" s="1"/>
  <c r="AD121" i="1"/>
  <c r="AQ123" i="1"/>
  <c r="AO12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4" i="1"/>
  <c r="AO418" i="1"/>
  <c r="AQ419" i="1"/>
  <c r="AM101" i="1"/>
  <c r="AK81" i="1"/>
  <c r="AQ125"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8" i="1"/>
  <c r="AV415" i="1"/>
  <c r="AV414" i="1" s="1"/>
  <c r="AD414" i="1"/>
  <c r="AJ423" i="1"/>
  <c r="AK423" i="1" s="1"/>
  <c r="AK424" i="1"/>
  <c r="AV425" i="1"/>
  <c r="AV424" i="1" s="1"/>
  <c r="AD424" i="1"/>
  <c r="AU483" i="1"/>
  <c r="AW483" i="1" s="1"/>
  <c r="AE483" i="1"/>
  <c r="AN116"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AU264" i="1"/>
  <c r="AK268" i="1"/>
  <c r="AY270" i="1"/>
  <c r="BE270" i="1" s="1"/>
  <c r="AX270" i="1"/>
  <c r="BD270" i="1" s="1"/>
  <c r="AY274" i="1"/>
  <c r="BE274" i="1" s="1"/>
  <c r="AX274" i="1"/>
  <c r="BD274" i="1" s="1"/>
  <c r="AG282" i="1"/>
  <c r="AG281" i="1" s="1"/>
  <c r="AC291" i="1"/>
  <c r="AT291" i="1"/>
  <c r="AR290" i="1"/>
  <c r="AU295" i="1"/>
  <c r="AT297" i="1"/>
  <c r="AR296" i="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D298" i="1"/>
  <c r="AY360" i="1"/>
  <c r="BE360" i="1" s="1"/>
  <c r="AD368" i="1"/>
  <c r="AV368" i="1" s="1"/>
  <c r="AX368" i="1"/>
  <c r="BD368" i="1" s="1"/>
  <c r="AE379" i="1"/>
  <c r="V384" i="1"/>
  <c r="AU403" i="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M413" i="1"/>
  <c r="AR418" i="1"/>
  <c r="AQ426" i="1"/>
  <c r="AF476" i="1"/>
  <c r="AD489" i="1"/>
  <c r="AV489" i="1" s="1"/>
  <c r="AW489" i="1" s="1"/>
  <c r="AD501" i="1"/>
  <c r="AV501" i="1" s="1"/>
  <c r="AW501" i="1" s="1"/>
  <c r="AD513" i="1"/>
  <c r="AV513" i="1" s="1"/>
  <c r="AW513" i="1" s="1"/>
  <c r="AD525" i="1"/>
  <c r="AV525" i="1" s="1"/>
  <c r="AW525" i="1" s="1"/>
  <c r="AC537" i="1"/>
  <c r="AO545" i="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K438" i="1"/>
  <c r="AC463" i="1"/>
  <c r="AI476" i="1"/>
  <c r="AK476" i="1" s="1"/>
  <c r="AE485" i="1"/>
  <c r="AD498" i="1"/>
  <c r="AV498" i="1" s="1"/>
  <c r="AD510" i="1"/>
  <c r="AV510" i="1" s="1"/>
  <c r="AD522" i="1"/>
  <c r="AV522" i="1" s="1"/>
  <c r="AU533" i="1"/>
  <c r="AW533" i="1" s="1"/>
  <c r="AK536" i="1"/>
  <c r="AN543" i="1"/>
  <c r="AR545" i="1"/>
  <c r="AN546" i="1"/>
  <c r="AL545" i="1"/>
  <c r="AH552" i="1"/>
  <c r="AU562" i="1"/>
  <c r="AX569" i="1"/>
  <c r="BD569" i="1" s="1"/>
  <c r="AD571" i="1"/>
  <c r="AV571" i="1" s="1"/>
  <c r="AQ580" i="1"/>
  <c r="AD581" i="1"/>
  <c r="AC582" i="1"/>
  <c r="AY596" i="1"/>
  <c r="BE596" i="1" s="1"/>
  <c r="AX606" i="1"/>
  <c r="BD606" i="1" s="1"/>
  <c r="AV617" i="1"/>
  <c r="AE621" i="1"/>
  <c r="AE625" i="1"/>
  <c r="AT661" i="1"/>
  <c r="AU696" i="1"/>
  <c r="AU728" i="1"/>
  <c r="AW728" i="1" s="1"/>
  <c r="AE728" i="1"/>
  <c r="AI820" i="1"/>
  <c r="AK821"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H810" i="1"/>
  <c r="AY815" i="1"/>
  <c r="BE815" i="1" s="1"/>
  <c r="AQ816" i="1"/>
  <c r="AH822" i="1"/>
  <c r="AK828" i="1"/>
  <c r="AV831" i="1"/>
  <c r="AV830" i="1" s="1"/>
  <c r="AD830" i="1"/>
  <c r="AE830" i="1" s="1"/>
  <c r="AY840" i="1"/>
  <c r="BE840" i="1" s="1"/>
  <c r="AY850" i="1"/>
  <c r="BE850" i="1" s="1"/>
  <c r="AD850" i="1"/>
  <c r="AV850" i="1" s="1"/>
  <c r="AY854" i="1"/>
  <c r="BE854" i="1" s="1"/>
  <c r="AD854" i="1"/>
  <c r="AV854" i="1" s="1"/>
  <c r="AD876" i="1"/>
  <c r="AC881" i="1"/>
  <c r="AC879" i="1" s="1"/>
  <c r="AR888" i="1"/>
  <c r="AM899" i="1"/>
  <c r="AM27" i="1" s="1"/>
  <c r="AY751" i="1"/>
  <c r="BE751" i="1" s="1"/>
  <c r="AD751" i="1"/>
  <c r="AV751" i="1" s="1"/>
  <c r="AX763" i="1"/>
  <c r="BD763" i="1" s="1"/>
  <c r="AN776" i="1"/>
  <c r="AH786" i="1"/>
  <c r="AF785" i="1"/>
  <c r="AQ797" i="1"/>
  <c r="AK810" i="1"/>
  <c r="AR825" i="1"/>
  <c r="AN835" i="1"/>
  <c r="AT847" i="1"/>
  <c r="AY859" i="1"/>
  <c r="BE859" i="1" s="1"/>
  <c r="AX859" i="1"/>
  <c r="BD859" i="1" s="1"/>
  <c r="AU860" i="1"/>
  <c r="AD862" i="1"/>
  <c r="AW863" i="1"/>
  <c r="AH891" i="1"/>
  <c r="AF888" i="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AC897" i="1"/>
  <c r="AU898" i="1"/>
  <c r="AE898" i="1"/>
  <c r="AU945" i="1"/>
  <c r="AD692" i="1"/>
  <c r="AV692" i="1" s="1"/>
  <c r="AK725" i="1"/>
  <c r="AH744" i="1"/>
  <c r="AC753" i="1"/>
  <c r="AY754" i="1"/>
  <c r="BE754" i="1" s="1"/>
  <c r="AD754" i="1"/>
  <c r="AV754" i="1" s="1"/>
  <c r="AC761" i="1"/>
  <c r="AM769" i="1"/>
  <c r="AN769" i="1" s="1"/>
  <c r="AQ772" i="1"/>
  <c r="AC781" i="1"/>
  <c r="AC799" i="1"/>
  <c r="AU815" i="1"/>
  <c r="AC814" i="1"/>
  <c r="AS825" i="1"/>
  <c r="AS824" i="1" s="1"/>
  <c r="AS819" i="1" s="1"/>
  <c r="AT834" i="1"/>
  <c r="AR833" i="1"/>
  <c r="AH842" i="1"/>
  <c r="AF841" i="1"/>
  <c r="AH841" i="1" s="1"/>
  <c r="AC886" i="1"/>
  <c r="AX890" i="1"/>
  <c r="BD890" i="1" s="1"/>
  <c r="AY890" i="1"/>
  <c r="BE890" i="1" s="1"/>
  <c r="AC892"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N897" i="1"/>
  <c r="AM896" i="1"/>
  <c r="AM895" i="1" s="1"/>
  <c r="AM894" i="1" s="1"/>
  <c r="AK901" i="1"/>
  <c r="AU904" i="1"/>
  <c r="AV935" i="1"/>
  <c r="AW987"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D880" i="1"/>
  <c r="AE880" i="1" s="1"/>
  <c r="AE882" i="1"/>
  <c r="AJ888" i="1"/>
  <c r="AK888" i="1" s="1"/>
  <c r="AK889" i="1"/>
  <c r="AN891" i="1"/>
  <c r="AL888" i="1"/>
  <c r="AQ917" i="1"/>
  <c r="AE932" i="1"/>
  <c r="AH913" i="1"/>
  <c r="AF912" i="1"/>
  <c r="AT918" i="1"/>
  <c r="AR917" i="1"/>
  <c r="AT917" i="1" s="1"/>
  <c r="AX941" i="1"/>
  <c r="BD941" i="1" s="1"/>
  <c r="AD941" i="1"/>
  <c r="AV941" i="1" s="1"/>
  <c r="AD980" i="1"/>
  <c r="AV980" i="1" s="1"/>
  <c r="AD983" i="1"/>
  <c r="AV983" i="1" s="1"/>
  <c r="AC1010" i="1"/>
  <c r="AX1024" i="1"/>
  <c r="BD1024" i="1" s="1"/>
  <c r="AD1024" i="1"/>
  <c r="AV1024" i="1" s="1"/>
  <c r="AY1043" i="1"/>
  <c r="BE1043" i="1" s="1"/>
  <c r="AX1043" i="1"/>
  <c r="BD1043" i="1" s="1"/>
  <c r="AC1051" i="1"/>
  <c r="AC1065" i="1"/>
  <c r="AC1075" i="1"/>
  <c r="AY1091" i="1"/>
  <c r="BE1091" i="1" s="1"/>
  <c r="AD1091" i="1"/>
  <c r="AV1091" i="1" s="1"/>
  <c r="AY1099" i="1"/>
  <c r="BE1099" i="1" s="1"/>
  <c r="AD1099" i="1"/>
  <c r="AV1099" i="1" s="1"/>
  <c r="AC1114" i="1"/>
  <c r="AE1115" i="1"/>
  <c r="AL895" i="1"/>
  <c r="AY898" i="1"/>
  <c r="BE898" i="1" s="1"/>
  <c r="AT906" i="1"/>
  <c r="AR905" i="1"/>
  <c r="AG912" i="1"/>
  <c r="AH924" i="1"/>
  <c r="AF923" i="1"/>
  <c r="AX946" i="1"/>
  <c r="BD946" i="1" s="1"/>
  <c r="AD946" i="1"/>
  <c r="AV946" i="1" s="1"/>
  <c r="AX980" i="1"/>
  <c r="BD980" i="1" s="1"/>
  <c r="AX983" i="1"/>
  <c r="BD983" i="1" s="1"/>
  <c r="AX991" i="1"/>
  <c r="BD991" i="1" s="1"/>
  <c r="AY995" i="1"/>
  <c r="BE995" i="1" s="1"/>
  <c r="AC996" i="1"/>
  <c r="AX1020" i="1"/>
  <c r="BD1020" i="1" s="1"/>
  <c r="AD1020" i="1"/>
  <c r="AV1020" i="1" s="1"/>
  <c r="AY1029" i="1"/>
  <c r="BE1029" i="1" s="1"/>
  <c r="AX1029" i="1"/>
  <c r="BD1029" i="1" s="1"/>
  <c r="AU1030" i="1"/>
  <c r="AW1030" i="1" s="1"/>
  <c r="AX1056" i="1"/>
  <c r="BD1056" i="1" s="1"/>
  <c r="AY1060" i="1"/>
  <c r="BE1060" i="1" s="1"/>
  <c r="AC1061" i="1"/>
  <c r="AX1085" i="1"/>
  <c r="BD1085" i="1" s="1"/>
  <c r="AD1085" i="1"/>
  <c r="AV1085" i="1" s="1"/>
  <c r="AU1121" i="1"/>
  <c r="AW1121" i="1" s="1"/>
  <c r="AE1121" i="1"/>
  <c r="AC1122" i="1"/>
  <c r="AU1133" i="1"/>
  <c r="AW1133" i="1" s="1"/>
  <c r="AE1133" i="1"/>
  <c r="AU1152" i="1"/>
  <c r="AW1152" i="1" s="1"/>
  <c r="AE1152" i="1"/>
  <c r="AU1240" i="1"/>
  <c r="AU1261"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8" i="1"/>
  <c r="BD968" i="1" s="1"/>
  <c r="AD968" i="1"/>
  <c r="AV968" i="1" s="1"/>
  <c r="AX971" i="1"/>
  <c r="BD971" i="1" s="1"/>
  <c r="AD971" i="1"/>
  <c r="AV971" i="1" s="1"/>
  <c r="AX974" i="1"/>
  <c r="BD974" i="1" s="1"/>
  <c r="AD974" i="1"/>
  <c r="AV974" i="1" s="1"/>
  <c r="AX977" i="1"/>
  <c r="BD977" i="1" s="1"/>
  <c r="AD977" i="1"/>
  <c r="AV977" i="1" s="1"/>
  <c r="AY980" i="1"/>
  <c r="BE980" i="1" s="1"/>
  <c r="AY983" i="1"/>
  <c r="BE983" i="1" s="1"/>
  <c r="AY984" i="1"/>
  <c r="BE984" i="1" s="1"/>
  <c r="AX984" i="1"/>
  <c r="BD984" i="1" s="1"/>
  <c r="AD984" i="1"/>
  <c r="AV984" i="1" s="1"/>
  <c r="AE987" i="1"/>
  <c r="AY991" i="1"/>
  <c r="BE991" i="1" s="1"/>
  <c r="AC992" i="1"/>
  <c r="AX1016" i="1"/>
  <c r="BD1016" i="1" s="1"/>
  <c r="AD1016" i="1"/>
  <c r="AV1016" i="1" s="1"/>
  <c r="AY1024" i="1"/>
  <c r="BE1024" i="1" s="1"/>
  <c r="AY1025" i="1"/>
  <c r="BE1025" i="1" s="1"/>
  <c r="AX1025" i="1"/>
  <c r="BD1025" i="1" s="1"/>
  <c r="AY1056" i="1"/>
  <c r="BE1056" i="1" s="1"/>
  <c r="AC1057" i="1"/>
  <c r="AC1060" i="1"/>
  <c r="AX1081" i="1"/>
  <c r="BD1081" i="1" s="1"/>
  <c r="AD1081" i="1"/>
  <c r="AV1081" i="1" s="1"/>
  <c r="AY1090" i="1"/>
  <c r="BE1090" i="1" s="1"/>
  <c r="AX1090" i="1"/>
  <c r="BD1090" i="1" s="1"/>
  <c r="AY1098" i="1"/>
  <c r="BE1098" i="1" s="1"/>
  <c r="AX1098" i="1"/>
  <c r="BD1098" i="1" s="1"/>
  <c r="AU1172" i="1"/>
  <c r="AW1172" i="1" s="1"/>
  <c r="AE1172"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8" i="1"/>
  <c r="AX1012" i="1"/>
  <c r="BD1012" i="1" s="1"/>
  <c r="AD1012" i="1"/>
  <c r="AV1012" i="1" s="1"/>
  <c r="AY1021" i="1"/>
  <c r="BE1021" i="1" s="1"/>
  <c r="AX1021" i="1"/>
  <c r="BD1021" i="1" s="1"/>
  <c r="AU1022" i="1"/>
  <c r="AW1022" i="1" s="1"/>
  <c r="AC1029" i="1"/>
  <c r="AD1043" i="1"/>
  <c r="AV1043" i="1" s="1"/>
  <c r="AX1048" i="1"/>
  <c r="BD1048" i="1" s="1"/>
  <c r="AC1053" i="1"/>
  <c r="AX1077" i="1"/>
  <c r="BD1077" i="1" s="1"/>
  <c r="AD1077" i="1"/>
  <c r="AV1077" i="1" s="1"/>
  <c r="AY1085" i="1"/>
  <c r="BE1085" i="1" s="1"/>
  <c r="AY1086" i="1"/>
  <c r="BE1086" i="1" s="1"/>
  <c r="AX1086" i="1"/>
  <c r="BD1086" i="1" s="1"/>
  <c r="AU1087" i="1"/>
  <c r="AW1087" i="1" s="1"/>
  <c r="AC1092" i="1"/>
  <c r="AW1101" i="1"/>
  <c r="AE1124" i="1"/>
  <c r="AU1144" i="1"/>
  <c r="AW1144" i="1" s="1"/>
  <c r="AE1144" i="1"/>
  <c r="AU1243" i="1"/>
  <c r="AN871" i="1"/>
  <c r="AL870" i="1"/>
  <c r="AU882" i="1"/>
  <c r="AW882" i="1" s="1"/>
  <c r="AY884" i="1"/>
  <c r="BE884" i="1" s="1"/>
  <c r="AY887" i="1"/>
  <c r="BE887" i="1" s="1"/>
  <c r="AD920" i="1"/>
  <c r="AY925" i="1"/>
  <c r="BE925" i="1" s="1"/>
  <c r="AX928" i="1"/>
  <c r="BD928" i="1" s="1"/>
  <c r="AC936" i="1"/>
  <c r="AX937" i="1"/>
  <c r="BD937" i="1" s="1"/>
  <c r="AY941" i="1"/>
  <c r="BE941" i="1" s="1"/>
  <c r="AY985" i="1"/>
  <c r="BE985" i="1" s="1"/>
  <c r="AX985" i="1"/>
  <c r="BD985" i="1" s="1"/>
  <c r="AY1016" i="1"/>
  <c r="BE1016" i="1" s="1"/>
  <c r="AY1017" i="1"/>
  <c r="BE1017" i="1" s="1"/>
  <c r="AX1017" i="1"/>
  <c r="BD1017" i="1" s="1"/>
  <c r="AC1025" i="1"/>
  <c r="AX1044" i="1"/>
  <c r="BD1044" i="1" s="1"/>
  <c r="AY1048" i="1"/>
  <c r="BE1048" i="1" s="1"/>
  <c r="AC1049" i="1"/>
  <c r="AX1066" i="1"/>
  <c r="BD1066" i="1" s="1"/>
  <c r="AD1066" i="1"/>
  <c r="AV1066" i="1" s="1"/>
  <c r="AY1082" i="1"/>
  <c r="BE1082" i="1" s="1"/>
  <c r="AX1082" i="1"/>
  <c r="BD1082" i="1" s="1"/>
  <c r="AD1090" i="1"/>
  <c r="AV1090" i="1" s="1"/>
  <c r="AX1091" i="1"/>
  <c r="BD1091" i="1" s="1"/>
  <c r="AD1098" i="1"/>
  <c r="AV1098" i="1" s="1"/>
  <c r="AX1099" i="1"/>
  <c r="BD1099" i="1" s="1"/>
  <c r="AE1116" i="1"/>
  <c r="AU1129" i="1"/>
  <c r="AW1129" i="1" s="1"/>
  <c r="AE1129" i="1"/>
  <c r="AU1164" i="1"/>
  <c r="AW1164" i="1" s="1"/>
  <c r="AE1164" i="1"/>
  <c r="AU1222" i="1"/>
  <c r="AU935" i="1"/>
  <c r="AX942" i="1"/>
  <c r="BD942" i="1" s="1"/>
  <c r="AD942" i="1"/>
  <c r="AV942" i="1" s="1"/>
  <c r="AC986" i="1"/>
  <c r="AX997" i="1"/>
  <c r="BD997" i="1" s="1"/>
  <c r="AD997" i="1"/>
  <c r="AV997" i="1" s="1"/>
  <c r="AY1013" i="1"/>
  <c r="BE1013" i="1" s="1"/>
  <c r="AX1013" i="1"/>
  <c r="BD1013" i="1" s="1"/>
  <c r="AC1021" i="1"/>
  <c r="AY1044" i="1"/>
  <c r="BE1044" i="1" s="1"/>
  <c r="AC1045" i="1"/>
  <c r="AX1062" i="1"/>
  <c r="BD1062" i="1" s="1"/>
  <c r="AD1062" i="1"/>
  <c r="AV1062" i="1" s="1"/>
  <c r="AY1078" i="1"/>
  <c r="BE1078" i="1" s="1"/>
  <c r="AX1078" i="1"/>
  <c r="BD1078" i="1" s="1"/>
  <c r="AC1086" i="1"/>
  <c r="AC1100" i="1"/>
  <c r="AU1125" i="1"/>
  <c r="AW1125" i="1" s="1"/>
  <c r="AE1125" i="1"/>
  <c r="AU1136" i="1"/>
  <c r="AW1136" i="1" s="1"/>
  <c r="AE1136" i="1"/>
  <c r="AU1225" i="1"/>
  <c r="AU1246" i="1"/>
  <c r="AF743" i="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9" i="1"/>
  <c r="BD969" i="1" s="1"/>
  <c r="AD969" i="1"/>
  <c r="AV969" i="1" s="1"/>
  <c r="AX972" i="1"/>
  <c r="BD972" i="1" s="1"/>
  <c r="AD972" i="1"/>
  <c r="AV972" i="1" s="1"/>
  <c r="AX975" i="1"/>
  <c r="BD975" i="1" s="1"/>
  <c r="AD975" i="1"/>
  <c r="AV975" i="1" s="1"/>
  <c r="AY978" i="1"/>
  <c r="BE978" i="1" s="1"/>
  <c r="AX978" i="1"/>
  <c r="BD978" i="1" s="1"/>
  <c r="AD978" i="1"/>
  <c r="AV978" i="1" s="1"/>
  <c r="AC981" i="1"/>
  <c r="AX993" i="1"/>
  <c r="BD993" i="1" s="1"/>
  <c r="AD993" i="1"/>
  <c r="AV993" i="1" s="1"/>
  <c r="AX1026" i="1"/>
  <c r="BD1026" i="1" s="1"/>
  <c r="AC1031" i="1"/>
  <c r="AX1058" i="1"/>
  <c r="BD1058" i="1" s="1"/>
  <c r="AD1058" i="1"/>
  <c r="AV1058" i="1" s="1"/>
  <c r="AY1066" i="1"/>
  <c r="BE1066" i="1" s="1"/>
  <c r="AY1067" i="1"/>
  <c r="BE1067" i="1" s="1"/>
  <c r="AX1067" i="1"/>
  <c r="BD1067" i="1" s="1"/>
  <c r="AY1095" i="1"/>
  <c r="BE1095" i="1" s="1"/>
  <c r="AD1095" i="1"/>
  <c r="AV1095" i="1" s="1"/>
  <c r="AU1113" i="1"/>
  <c r="AW1113" i="1" s="1"/>
  <c r="AC1117" i="1"/>
  <c r="AU1156" i="1"/>
  <c r="AW1156" i="1" s="1"/>
  <c r="AE1156" i="1"/>
  <c r="AU1228" i="1"/>
  <c r="AN918" i="1"/>
  <c r="AL917" i="1"/>
  <c r="AC939" i="1"/>
  <c r="BD940" i="1"/>
  <c r="AD940" i="1"/>
  <c r="AV940" i="1" s="1"/>
  <c r="AC982" i="1"/>
  <c r="AX989" i="1"/>
  <c r="BD989" i="1" s="1"/>
  <c r="AD989" i="1"/>
  <c r="AV989" i="1" s="1"/>
  <c r="AY997" i="1"/>
  <c r="BE997" i="1" s="1"/>
  <c r="AY1005" i="1"/>
  <c r="BE1005" i="1" s="1"/>
  <c r="AX1005" i="1"/>
  <c r="BD1005" i="1" s="1"/>
  <c r="AC1027" i="1"/>
  <c r="AX1054" i="1"/>
  <c r="BD1054" i="1" s="1"/>
  <c r="AD1054" i="1"/>
  <c r="AV1054" i="1" s="1"/>
  <c r="AY1062" i="1"/>
  <c r="BE1062" i="1" s="1"/>
  <c r="AY1063" i="1"/>
  <c r="BE1063" i="1" s="1"/>
  <c r="AX1063" i="1"/>
  <c r="BD1063" i="1" s="1"/>
  <c r="AC1118" i="1"/>
  <c r="AE1119" i="1"/>
  <c r="AU1231" i="1"/>
  <c r="AU1249" i="1"/>
  <c r="AY886" i="1"/>
  <c r="BE886" i="1" s="1"/>
  <c r="AT902" i="1"/>
  <c r="AR901" i="1"/>
  <c r="AN906" i="1"/>
  <c r="AL905" i="1"/>
  <c r="AT930" i="1"/>
  <c r="AR929" i="1"/>
  <c r="AT929" i="1" s="1"/>
  <c r="AQ934" i="1"/>
  <c r="AX945" i="1"/>
  <c r="BD945" i="1" s="1"/>
  <c r="AD945" i="1"/>
  <c r="AV945" i="1" s="1"/>
  <c r="AY979" i="1"/>
  <c r="BE979" i="1" s="1"/>
  <c r="AX979" i="1"/>
  <c r="BD979" i="1" s="1"/>
  <c r="AD986" i="1"/>
  <c r="AV986" i="1" s="1"/>
  <c r="AY994" i="1"/>
  <c r="BE994" i="1" s="1"/>
  <c r="AX994" i="1"/>
  <c r="BD994" i="1" s="1"/>
  <c r="AU995" i="1"/>
  <c r="AW995" i="1" s="1"/>
  <c r="AD1013" i="1"/>
  <c r="AV1013" i="1" s="1"/>
  <c r="AX1018" i="1"/>
  <c r="BD1018" i="1" s="1"/>
  <c r="AC1023" i="1"/>
  <c r="AC1026" i="1"/>
  <c r="AX1050" i="1"/>
  <c r="BD1050" i="1" s="1"/>
  <c r="AD1050" i="1"/>
  <c r="AV1050" i="1" s="1"/>
  <c r="AY1059" i="1"/>
  <c r="BE1059" i="1" s="1"/>
  <c r="AX1059" i="1"/>
  <c r="BD1059" i="1" s="1"/>
  <c r="AC1067" i="1"/>
  <c r="AD1078" i="1"/>
  <c r="AV1078" i="1" s="1"/>
  <c r="AC1088" i="1"/>
  <c r="AY1094" i="1"/>
  <c r="BE1094" i="1" s="1"/>
  <c r="AX1094" i="1"/>
  <c r="BD1094" i="1" s="1"/>
  <c r="AU1132" i="1"/>
  <c r="AW1132" i="1" s="1"/>
  <c r="AE1132" i="1"/>
  <c r="AU1148" i="1"/>
  <c r="AW1148" i="1" s="1"/>
  <c r="AE1148" i="1"/>
  <c r="AU1252" i="1"/>
  <c r="AX938" i="1"/>
  <c r="BD938" i="1" s="1"/>
  <c r="AD938" i="1"/>
  <c r="AV938" i="1" s="1"/>
  <c r="AC980" i="1"/>
  <c r="AY990" i="1"/>
  <c r="BE990" i="1" s="1"/>
  <c r="AX990" i="1"/>
  <c r="BD990" i="1" s="1"/>
  <c r="AC1005" i="1"/>
  <c r="AX1014" i="1"/>
  <c r="BD1014" i="1" s="1"/>
  <c r="AC1019" i="1"/>
  <c r="AX1046" i="1"/>
  <c r="BD1046" i="1" s="1"/>
  <c r="AD1046" i="1"/>
  <c r="AV1046" i="1" s="1"/>
  <c r="AY1055" i="1"/>
  <c r="BE1055" i="1" s="1"/>
  <c r="AX1055" i="1"/>
  <c r="BD1055" i="1" s="1"/>
  <c r="AC1063" i="1"/>
  <c r="AX1079" i="1"/>
  <c r="BD1079" i="1" s="1"/>
  <c r="AC1084" i="1"/>
  <c r="AC1096" i="1"/>
  <c r="AE1102" i="1"/>
  <c r="AU1168" i="1"/>
  <c r="AW1168" i="1" s="1"/>
  <c r="AE1168" i="1"/>
  <c r="AU1234" i="1"/>
  <c r="AU1255"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70" i="1"/>
  <c r="BD970" i="1" s="1"/>
  <c r="AD970" i="1"/>
  <c r="AV970" i="1" s="1"/>
  <c r="AX973" i="1"/>
  <c r="BD973" i="1" s="1"/>
  <c r="AD973" i="1"/>
  <c r="AV973" i="1" s="1"/>
  <c r="AX976" i="1"/>
  <c r="BD976" i="1" s="1"/>
  <c r="AD976" i="1"/>
  <c r="AV976" i="1" s="1"/>
  <c r="AY986" i="1"/>
  <c r="BE986" i="1" s="1"/>
  <c r="AD1005" i="1"/>
  <c r="AV1005" i="1" s="1"/>
  <c r="AX1010" i="1"/>
  <c r="BD1010" i="1" s="1"/>
  <c r="AY1014" i="1"/>
  <c r="BE1014" i="1" s="1"/>
  <c r="AC1015" i="1"/>
  <c r="AC1018" i="1"/>
  <c r="AX1032" i="1"/>
  <c r="BD1032" i="1" s="1"/>
  <c r="AD1032" i="1"/>
  <c r="AV1032" i="1" s="1"/>
  <c r="AY1050" i="1"/>
  <c r="BE1050" i="1" s="1"/>
  <c r="AY1051" i="1"/>
  <c r="BE1051" i="1" s="1"/>
  <c r="AX1051" i="1"/>
  <c r="BD1051" i="1" s="1"/>
  <c r="AU1052" i="1"/>
  <c r="AW1052" i="1" s="1"/>
  <c r="AD1063" i="1"/>
  <c r="AV1063" i="1" s="1"/>
  <c r="AX1075" i="1"/>
  <c r="BD1075" i="1" s="1"/>
  <c r="AY1079" i="1"/>
  <c r="BE1079" i="1" s="1"/>
  <c r="AC1080" i="1"/>
  <c r="AC1083" i="1"/>
  <c r="AD1094" i="1"/>
  <c r="AV1094" i="1" s="1"/>
  <c r="AX1095" i="1"/>
  <c r="BD1095" i="1" s="1"/>
  <c r="AW1115" i="1"/>
  <c r="AE1123" i="1"/>
  <c r="AU1123" i="1"/>
  <c r="AW1123" i="1" s="1"/>
  <c r="AU1140" i="1"/>
  <c r="AW1140" i="1" s="1"/>
  <c r="AE1140" i="1"/>
  <c r="AT924" i="1"/>
  <c r="AR923" i="1"/>
  <c r="AY926" i="1"/>
  <c r="BE926" i="1" s="1"/>
  <c r="AY940" i="1"/>
  <c r="BE940" i="1" s="1"/>
  <c r="AC1011" i="1"/>
  <c r="AX1028" i="1"/>
  <c r="BD1028" i="1" s="1"/>
  <c r="AD1028" i="1"/>
  <c r="AV1028" i="1" s="1"/>
  <c r="AY1046" i="1"/>
  <c r="BE1046" i="1" s="1"/>
  <c r="AY1047" i="1"/>
  <c r="BE1047" i="1" s="1"/>
  <c r="AX1047" i="1"/>
  <c r="BD1047" i="1" s="1"/>
  <c r="AX1064" i="1"/>
  <c r="BD1064" i="1" s="1"/>
  <c r="AC1076" i="1"/>
  <c r="AC1095" i="1"/>
  <c r="AU1128" i="1"/>
  <c r="AW1128" i="1" s="1"/>
  <c r="AE1128" i="1"/>
  <c r="AU1160" i="1"/>
  <c r="AW1160" i="1" s="1"/>
  <c r="AE1160" i="1"/>
  <c r="AU1237" i="1"/>
  <c r="AU1258" i="1"/>
  <c r="AU1197" i="1"/>
  <c r="AD1223" i="1"/>
  <c r="AV1223" i="1" s="1"/>
  <c r="AD1226" i="1"/>
  <c r="AV1226" i="1" s="1"/>
  <c r="AD1229" i="1"/>
  <c r="AV1229" i="1" s="1"/>
  <c r="AD1232" i="1"/>
  <c r="AV1232" i="1" s="1"/>
  <c r="AD1235" i="1"/>
  <c r="AV1235" i="1" s="1"/>
  <c r="AD1238" i="1"/>
  <c r="AV1238" i="1" s="1"/>
  <c r="AD1241" i="1"/>
  <c r="AV1241" i="1" s="1"/>
  <c r="AD1244" i="1"/>
  <c r="AV1244" i="1" s="1"/>
  <c r="AD1247" i="1"/>
  <c r="AV1247" i="1" s="1"/>
  <c r="AD1250" i="1"/>
  <c r="AV1250" i="1" s="1"/>
  <c r="AD1253" i="1"/>
  <c r="AV1253" i="1" s="1"/>
  <c r="AD1256" i="1"/>
  <c r="AV1256" i="1" s="1"/>
  <c r="AD1259" i="1"/>
  <c r="AV1259" i="1" s="1"/>
  <c r="AC1274" i="1"/>
  <c r="AC1295" i="1"/>
  <c r="AU1312" i="1"/>
  <c r="AD1336" i="1"/>
  <c r="AU1360" i="1"/>
  <c r="AU1376" i="1"/>
  <c r="AV1390" i="1"/>
  <c r="AW1390" i="1" s="1"/>
  <c r="AE1390" i="1"/>
  <c r="AD1191" i="1"/>
  <c r="AV1191" i="1" s="1"/>
  <c r="AD1194" i="1"/>
  <c r="AV1194" i="1" s="1"/>
  <c r="AD1212" i="1"/>
  <c r="AV1212" i="1" s="1"/>
  <c r="AC1271" i="1"/>
  <c r="AD1310" i="1"/>
  <c r="U1308" i="1"/>
  <c r="AD1312" i="1"/>
  <c r="AE1312" i="1" s="1"/>
  <c r="AU1352" i="1"/>
  <c r="AU1381" i="1"/>
  <c r="AU1127" i="1"/>
  <c r="AW1127" i="1" s="1"/>
  <c r="AU1131" i="1"/>
  <c r="AW1131" i="1" s="1"/>
  <c r="AU1135" i="1"/>
  <c r="AW1135" i="1" s="1"/>
  <c r="AE1137" i="1"/>
  <c r="AU1139" i="1"/>
  <c r="AW1139" i="1" s="1"/>
  <c r="AE1141" i="1"/>
  <c r="AU1143" i="1"/>
  <c r="AW1143" i="1" s="1"/>
  <c r="AE1145" i="1"/>
  <c r="AU1147" i="1"/>
  <c r="AW1147" i="1" s="1"/>
  <c r="AE1149" i="1"/>
  <c r="AU1151" i="1"/>
  <c r="AW1151" i="1" s="1"/>
  <c r="AE1153" i="1"/>
  <c r="AU1155" i="1"/>
  <c r="AW1155" i="1" s="1"/>
  <c r="AE1157" i="1"/>
  <c r="AU1159" i="1"/>
  <c r="AW1159" i="1" s="1"/>
  <c r="AE1161" i="1"/>
  <c r="AU1163" i="1"/>
  <c r="AW1163" i="1" s="1"/>
  <c r="AE1165" i="1"/>
  <c r="AU1167" i="1"/>
  <c r="AW1167" i="1" s="1"/>
  <c r="AE1169" i="1"/>
  <c r="AU1171" i="1"/>
  <c r="AW1171" i="1" s="1"/>
  <c r="AE1173" i="1"/>
  <c r="AX1191" i="1"/>
  <c r="BD1191" i="1" s="1"/>
  <c r="AX1194" i="1"/>
  <c r="BD1194" i="1" s="1"/>
  <c r="AD1205" i="1"/>
  <c r="AV1205" i="1" s="1"/>
  <c r="AX1207" i="1"/>
  <c r="BD1207" i="1" s="1"/>
  <c r="AD1217" i="1"/>
  <c r="AV1217" i="1" s="1"/>
  <c r="AC1265" i="1"/>
  <c r="AC1268" i="1"/>
  <c r="AY1272" i="1"/>
  <c r="BE1272" i="1" s="1"/>
  <c r="AY1275" i="1"/>
  <c r="BE1275" i="1" s="1"/>
  <c r="AD1275" i="1"/>
  <c r="AV1275" i="1" s="1"/>
  <c r="AC1304" i="1"/>
  <c r="AR1320" i="1"/>
  <c r="AT1321" i="1"/>
  <c r="AY1323" i="1"/>
  <c r="BE1323" i="1" s="1"/>
  <c r="AX1323" i="1"/>
  <c r="BD1323" i="1" s="1"/>
  <c r="AS1324" i="1"/>
  <c r="AS1319" i="1" s="1"/>
  <c r="AT1325" i="1"/>
  <c r="AQ1338" i="1"/>
  <c r="AO1337" i="1"/>
  <c r="AQ1337" i="1" s="1"/>
  <c r="AU1374" i="1"/>
  <c r="AV1394" i="1"/>
  <c r="AW1394" i="1" s="1"/>
  <c r="AE1394" i="1"/>
  <c r="AD1089" i="1"/>
  <c r="AV1089" i="1" s="1"/>
  <c r="AD1093" i="1"/>
  <c r="AV1093" i="1" s="1"/>
  <c r="AD1097" i="1"/>
  <c r="AV1097" i="1" s="1"/>
  <c r="AE1176" i="1"/>
  <c r="AE1179" i="1"/>
  <c r="AE1182" i="1"/>
  <c r="AE1185" i="1"/>
  <c r="AR1198" i="1"/>
  <c r="AN1199" i="1"/>
  <c r="AX1200" i="1"/>
  <c r="BD1200" i="1" s="1"/>
  <c r="AD1210" i="1"/>
  <c r="AV1210" i="1" s="1"/>
  <c r="AX1212" i="1"/>
  <c r="BD1212" i="1" s="1"/>
  <c r="AX1220" i="1"/>
  <c r="BD1220" i="1" s="1"/>
  <c r="AX1223" i="1"/>
  <c r="BD1223" i="1" s="1"/>
  <c r="AX1226" i="1"/>
  <c r="BD1226" i="1" s="1"/>
  <c r="AX1229" i="1"/>
  <c r="BD1229" i="1" s="1"/>
  <c r="AX1232" i="1"/>
  <c r="BD1232" i="1" s="1"/>
  <c r="AX1235" i="1"/>
  <c r="BD1235" i="1" s="1"/>
  <c r="AX1238" i="1"/>
  <c r="BD1238" i="1" s="1"/>
  <c r="AX1241" i="1"/>
  <c r="BD1241" i="1" s="1"/>
  <c r="AX1244" i="1"/>
  <c r="BD1244" i="1" s="1"/>
  <c r="AX1247" i="1"/>
  <c r="BD1247" i="1" s="1"/>
  <c r="AX1250" i="1"/>
  <c r="BD1250" i="1" s="1"/>
  <c r="AX1253" i="1"/>
  <c r="BD1253" i="1" s="1"/>
  <c r="AX1256" i="1"/>
  <c r="BD1256" i="1" s="1"/>
  <c r="AX1259" i="1"/>
  <c r="BD1259" i="1" s="1"/>
  <c r="AC1262" i="1"/>
  <c r="AY1266" i="1"/>
  <c r="BE1266" i="1" s="1"/>
  <c r="AU1299" i="1"/>
  <c r="AC1307" i="1"/>
  <c r="AY1333" i="1"/>
  <c r="BE1333" i="1" s="1"/>
  <c r="AX1333" i="1"/>
  <c r="BD1333" i="1" s="1"/>
  <c r="AU1350" i="1"/>
  <c r="AU1375" i="1"/>
  <c r="AY1196" i="1"/>
  <c r="BE1196" i="1" s="1"/>
  <c r="AA1198" i="1"/>
  <c r="AD1203" i="1"/>
  <c r="AV1203" i="1" s="1"/>
  <c r="AX1205" i="1"/>
  <c r="BD1205" i="1" s="1"/>
  <c r="AD1215" i="1"/>
  <c r="AV1215" i="1" s="1"/>
  <c r="AX1217" i="1"/>
  <c r="BD1217" i="1" s="1"/>
  <c r="AY1220" i="1"/>
  <c r="BE1220" i="1" s="1"/>
  <c r="AD1221" i="1"/>
  <c r="AV1221" i="1" s="1"/>
  <c r="AY1223" i="1"/>
  <c r="BE1223" i="1" s="1"/>
  <c r="AD1224" i="1"/>
  <c r="AV1224" i="1" s="1"/>
  <c r="AY1226" i="1"/>
  <c r="BE1226" i="1" s="1"/>
  <c r="AD1227" i="1"/>
  <c r="AV1227" i="1" s="1"/>
  <c r="AY1229" i="1"/>
  <c r="BE1229" i="1" s="1"/>
  <c r="AD1230" i="1"/>
  <c r="AV1230" i="1" s="1"/>
  <c r="AY1232" i="1"/>
  <c r="BE1232" i="1" s="1"/>
  <c r="AD1233" i="1"/>
  <c r="AV1233" i="1" s="1"/>
  <c r="AY1235" i="1"/>
  <c r="BE1235" i="1" s="1"/>
  <c r="AD1236" i="1"/>
  <c r="AV1236" i="1" s="1"/>
  <c r="AY1238" i="1"/>
  <c r="BE1238" i="1" s="1"/>
  <c r="AD1239" i="1"/>
  <c r="AV1239" i="1" s="1"/>
  <c r="AY1241" i="1"/>
  <c r="BE1241" i="1" s="1"/>
  <c r="AD1242" i="1"/>
  <c r="AV1242" i="1" s="1"/>
  <c r="AY1244" i="1"/>
  <c r="BE1244" i="1" s="1"/>
  <c r="AD1245" i="1"/>
  <c r="AV1245" i="1" s="1"/>
  <c r="AY1247" i="1"/>
  <c r="BE1247" i="1" s="1"/>
  <c r="AD1248" i="1"/>
  <c r="AV1248" i="1" s="1"/>
  <c r="AY1250" i="1"/>
  <c r="BE1250" i="1" s="1"/>
  <c r="AD1251" i="1"/>
  <c r="AV1251" i="1" s="1"/>
  <c r="AY1253" i="1"/>
  <c r="BE1253" i="1" s="1"/>
  <c r="AD1254" i="1"/>
  <c r="AV1254" i="1" s="1"/>
  <c r="AY1256" i="1"/>
  <c r="BE1256" i="1" s="1"/>
  <c r="AD1257" i="1"/>
  <c r="AV1257" i="1" s="1"/>
  <c r="AY1259" i="1"/>
  <c r="BE1259" i="1" s="1"/>
  <c r="AD1260" i="1"/>
  <c r="AV1260" i="1" s="1"/>
  <c r="AD1272" i="1"/>
  <c r="AV1272" i="1" s="1"/>
  <c r="AQ1335" i="1"/>
  <c r="AP1334" i="1"/>
  <c r="AQ1334" i="1" s="1"/>
  <c r="AU1351" i="1"/>
  <c r="AU1354" i="1"/>
  <c r="AU1359" i="1"/>
  <c r="AU1373" i="1"/>
  <c r="AU1383" i="1"/>
  <c r="AV1189" i="1"/>
  <c r="AK1195" i="1"/>
  <c r="AY1205" i="1"/>
  <c r="BE1205" i="1" s="1"/>
  <c r="AY1217" i="1"/>
  <c r="BE1217" i="1" s="1"/>
  <c r="AQ1219" i="1"/>
  <c r="AD1266" i="1"/>
  <c r="AV1266" i="1" s="1"/>
  <c r="AX1275" i="1"/>
  <c r="BD1275" i="1" s="1"/>
  <c r="AU1287" i="1"/>
  <c r="AC1298" i="1"/>
  <c r="AQ1309" i="1"/>
  <c r="AO1308" i="1"/>
  <c r="AK1342" i="1"/>
  <c r="AU1349" i="1"/>
  <c r="AU1372" i="1"/>
  <c r="AD1388" i="1"/>
  <c r="AV1446" i="1"/>
  <c r="AW1446" i="1" s="1"/>
  <c r="AE1446" i="1"/>
  <c r="AV1187" i="1"/>
  <c r="AW1187" i="1" s="1"/>
  <c r="AY1269" i="1"/>
  <c r="BE1269" i="1" s="1"/>
  <c r="AD1269" i="1"/>
  <c r="AC1280" i="1"/>
  <c r="AU1348" i="1"/>
  <c r="AD1197" i="1"/>
  <c r="AV1197" i="1" s="1"/>
  <c r="AY1197" i="1"/>
  <c r="BE1197" i="1" s="1"/>
  <c r="AY1263" i="1"/>
  <c r="BE1263" i="1" s="1"/>
  <c r="AD1263" i="1"/>
  <c r="AV1263" i="1" s="1"/>
  <c r="AY1281" i="1"/>
  <c r="BE1281" i="1" s="1"/>
  <c r="AX1281" i="1"/>
  <c r="BD1281" i="1" s="1"/>
  <c r="AD1281" i="1"/>
  <c r="AV1281" i="1" s="1"/>
  <c r="AC1286" i="1"/>
  <c r="AU1334" i="1"/>
  <c r="AU1385" i="1"/>
  <c r="AF1198" i="1"/>
  <c r="AH1198" i="1" s="1"/>
  <c r="AD1211" i="1"/>
  <c r="AV1211" i="1" s="1"/>
  <c r="AD1222" i="1"/>
  <c r="AV1222" i="1" s="1"/>
  <c r="AD1225" i="1"/>
  <c r="AV1225" i="1" s="1"/>
  <c r="AD1228" i="1"/>
  <c r="AV1228" i="1" s="1"/>
  <c r="AD1231" i="1"/>
  <c r="AV1231" i="1" s="1"/>
  <c r="AD1234" i="1"/>
  <c r="AV1234" i="1" s="1"/>
  <c r="AD1237" i="1"/>
  <c r="AV1237" i="1" s="1"/>
  <c r="AD1240" i="1"/>
  <c r="AV1240" i="1" s="1"/>
  <c r="AD1243" i="1"/>
  <c r="AV1243" i="1" s="1"/>
  <c r="AD1246" i="1"/>
  <c r="AV1246" i="1" s="1"/>
  <c r="AD1249" i="1"/>
  <c r="AV1249" i="1" s="1"/>
  <c r="AD1252" i="1"/>
  <c r="AV1252" i="1" s="1"/>
  <c r="AD1255" i="1"/>
  <c r="AV1255" i="1" s="1"/>
  <c r="AD1258" i="1"/>
  <c r="AV1258" i="1" s="1"/>
  <c r="AD1261" i="1"/>
  <c r="AV1261" i="1" s="1"/>
  <c r="AD1270" i="1"/>
  <c r="AV1270" i="1" s="1"/>
  <c r="AX1270" i="1"/>
  <c r="BD1270" i="1" s="1"/>
  <c r="AY1287" i="1"/>
  <c r="BE1287" i="1" s="1"/>
  <c r="AX1287" i="1"/>
  <c r="BD1287" i="1" s="1"/>
  <c r="AC1292" i="1"/>
  <c r="AV1339" i="1"/>
  <c r="AU1362" i="1"/>
  <c r="AC1126" i="1"/>
  <c r="AC1130" i="1"/>
  <c r="AC1134" i="1"/>
  <c r="AC1138" i="1"/>
  <c r="AC1142" i="1"/>
  <c r="AC1146" i="1"/>
  <c r="AC1150" i="1"/>
  <c r="AC1154" i="1"/>
  <c r="AC1158" i="1"/>
  <c r="AC1162" i="1"/>
  <c r="AC1166" i="1"/>
  <c r="AC1170" i="1"/>
  <c r="AC1174" i="1"/>
  <c r="AC1177" i="1"/>
  <c r="AC1180" i="1"/>
  <c r="AC1183" i="1"/>
  <c r="AD1193" i="1"/>
  <c r="AV1193" i="1" s="1"/>
  <c r="AC1196" i="1"/>
  <c r="AI1198" i="1"/>
  <c r="AK1198" i="1" s="1"/>
  <c r="AD1204" i="1"/>
  <c r="AV1204" i="1" s="1"/>
  <c r="AX1206" i="1"/>
  <c r="BD1206" i="1" s="1"/>
  <c r="AD1216" i="1"/>
  <c r="AV1216" i="1" s="1"/>
  <c r="AX1218" i="1"/>
  <c r="BD1218" i="1" s="1"/>
  <c r="AC1221" i="1"/>
  <c r="AC1224" i="1"/>
  <c r="AC1227" i="1"/>
  <c r="AC1230" i="1"/>
  <c r="AC1233" i="1"/>
  <c r="AC1236" i="1"/>
  <c r="AC1239" i="1"/>
  <c r="AC1242" i="1"/>
  <c r="AC1245" i="1"/>
  <c r="AC1248" i="1"/>
  <c r="AC1251" i="1"/>
  <c r="AC1254" i="1"/>
  <c r="AC1257" i="1"/>
  <c r="AC1260" i="1"/>
  <c r="AD1264" i="1"/>
  <c r="AV1264" i="1" s="1"/>
  <c r="AX1264" i="1"/>
  <c r="BD1264" i="1" s="1"/>
  <c r="AX1269" i="1"/>
  <c r="BD1269" i="1" s="1"/>
  <c r="AC1277" i="1"/>
  <c r="AY1293" i="1"/>
  <c r="BE1293" i="1" s="1"/>
  <c r="AX1293" i="1"/>
  <c r="BD1293" i="1" s="1"/>
  <c r="AD1293" i="1"/>
  <c r="AV1293" i="1" s="1"/>
  <c r="AW1293" i="1" s="1"/>
  <c r="AC1301" i="1"/>
  <c r="AD1313" i="1"/>
  <c r="AV1313" i="1" s="1"/>
  <c r="AX1313" i="1"/>
  <c r="BD1313" i="1" s="1"/>
  <c r="W1319" i="1"/>
  <c r="AL1324" i="1"/>
  <c r="AN1325" i="1"/>
  <c r="AC1361" i="1"/>
  <c r="AU1363" i="1"/>
  <c r="AU1371" i="1"/>
  <c r="AX1263" i="1"/>
  <c r="BD1263" i="1" s="1"/>
  <c r="AY1278" i="1"/>
  <c r="BE1278" i="1" s="1"/>
  <c r="AD1278" i="1"/>
  <c r="AV1278" i="1" s="1"/>
  <c r="AC1283" i="1"/>
  <c r="AP1308" i="1"/>
  <c r="AH1308" i="1"/>
  <c r="AE1315" i="1"/>
  <c r="AU1315" i="1"/>
  <c r="AC1314" i="1"/>
  <c r="AE1314" i="1" s="1"/>
  <c r="AU1347" i="1"/>
  <c r="AU1379" i="1"/>
  <c r="AY1190" i="1"/>
  <c r="BE1190" i="1" s="1"/>
  <c r="AY1193" i="1"/>
  <c r="BE1193" i="1" s="1"/>
  <c r="AX1197" i="1"/>
  <c r="BD1197" i="1" s="1"/>
  <c r="AX1204" i="1"/>
  <c r="BD1204" i="1" s="1"/>
  <c r="AY1211" i="1"/>
  <c r="BE1211" i="1" s="1"/>
  <c r="AX1216" i="1"/>
  <c r="BD1216" i="1" s="1"/>
  <c r="AX1222" i="1"/>
  <c r="BD1222" i="1" s="1"/>
  <c r="AX1225" i="1"/>
  <c r="BD1225" i="1" s="1"/>
  <c r="AX1228" i="1"/>
  <c r="BD1228" i="1" s="1"/>
  <c r="AC1289" i="1"/>
  <c r="AI1334" i="1"/>
  <c r="AK1334" i="1" s="1"/>
  <c r="AK1335" i="1"/>
  <c r="AQ1321" i="1"/>
  <c r="AO1320" i="1"/>
  <c r="AX1326" i="1"/>
  <c r="BD1326" i="1" s="1"/>
  <c r="AX1328" i="1"/>
  <c r="BD1328" i="1" s="1"/>
  <c r="AX1344" i="1"/>
  <c r="BD1344" i="1" s="1"/>
  <c r="AD1352" i="1"/>
  <c r="AV1352" i="1" s="1"/>
  <c r="AC1364" i="1"/>
  <c r="AD1365" i="1"/>
  <c r="AV1365" i="1" s="1"/>
  <c r="AX1365" i="1"/>
  <c r="BD1365" i="1" s="1"/>
  <c r="AX1368" i="1"/>
  <c r="BD1368" i="1" s="1"/>
  <c r="AD1376" i="1"/>
  <c r="AV1376" i="1" s="1"/>
  <c r="AD1398" i="1"/>
  <c r="AV1398" i="1" s="1"/>
  <c r="AY1398" i="1"/>
  <c r="BE1398" i="1" s="1"/>
  <c r="AD1401" i="1"/>
  <c r="AV1401" i="1" s="1"/>
  <c r="AD1404" i="1"/>
  <c r="AV1404" i="1" s="1"/>
  <c r="AY1404" i="1"/>
  <c r="BE1404" i="1" s="1"/>
  <c r="AD1414" i="1"/>
  <c r="AV1414" i="1" s="1"/>
  <c r="AX1276" i="1"/>
  <c r="BD1276" i="1" s="1"/>
  <c r="AX1282" i="1"/>
  <c r="BD1282" i="1" s="1"/>
  <c r="AX1288" i="1"/>
  <c r="BD1288" i="1" s="1"/>
  <c r="AX1294" i="1"/>
  <c r="BD1294" i="1" s="1"/>
  <c r="AD1299" i="1"/>
  <c r="AV1299" i="1" s="1"/>
  <c r="AX1300" i="1"/>
  <c r="BD1300" i="1" s="1"/>
  <c r="AX1306" i="1"/>
  <c r="BD1306" i="1" s="1"/>
  <c r="AT1309" i="1"/>
  <c r="AD1318" i="1"/>
  <c r="AV1318" i="1" s="1"/>
  <c r="AB1319" i="1"/>
  <c r="AT1338" i="1"/>
  <c r="AQ1343" i="1"/>
  <c r="AO1342" i="1"/>
  <c r="AD1354" i="1"/>
  <c r="AV1354" i="1" s="1"/>
  <c r="AC1366" i="1"/>
  <c r="AD1367" i="1"/>
  <c r="AV1367" i="1" s="1"/>
  <c r="AX1367" i="1"/>
  <c r="BD1367" i="1" s="1"/>
  <c r="AX1380" i="1"/>
  <c r="BD1380" i="1" s="1"/>
  <c r="AX1382" i="1"/>
  <c r="BD1382" i="1" s="1"/>
  <c r="AX1384" i="1"/>
  <c r="BD1384" i="1" s="1"/>
  <c r="AX1386" i="1"/>
  <c r="BD1386" i="1" s="1"/>
  <c r="AD1395" i="1"/>
  <c r="AV1395" i="1" s="1"/>
  <c r="AX1395" i="1"/>
  <c r="BD1395" i="1" s="1"/>
  <c r="AT1438" i="1"/>
  <c r="AD1345" i="1"/>
  <c r="AV1345" i="1" s="1"/>
  <c r="AX1345" i="1"/>
  <c r="BD1345" i="1" s="1"/>
  <c r="AD1356" i="1"/>
  <c r="AV1356" i="1" s="1"/>
  <c r="AD1369" i="1"/>
  <c r="AV1369" i="1" s="1"/>
  <c r="AX1369" i="1"/>
  <c r="BD1369" i="1" s="1"/>
  <c r="AD1408" i="1"/>
  <c r="AV1408" i="1" s="1"/>
  <c r="AX1419" i="1"/>
  <c r="BD1419" i="1" s="1"/>
  <c r="AD1419" i="1"/>
  <c r="AV1419" i="1" s="1"/>
  <c r="AX1423" i="1"/>
  <c r="BD1423" i="1" s="1"/>
  <c r="AD1423" i="1"/>
  <c r="AV1423" i="1" s="1"/>
  <c r="AX1427" i="1"/>
  <c r="BD1427" i="1" s="1"/>
  <c r="AD1427" i="1"/>
  <c r="AV1427" i="1" s="1"/>
  <c r="AX1437" i="1"/>
  <c r="BD1437" i="1" s="1"/>
  <c r="AD1437" i="1"/>
  <c r="AV1437" i="1" s="1"/>
  <c r="AX1299" i="1"/>
  <c r="BD1299" i="1" s="1"/>
  <c r="AX1305" i="1"/>
  <c r="BD1305" i="1" s="1"/>
  <c r="AC1318" i="1"/>
  <c r="AD1328" i="1"/>
  <c r="AV1328" i="1" s="1"/>
  <c r="AC1330" i="1"/>
  <c r="AM1337" i="1"/>
  <c r="AN1337" i="1" s="1"/>
  <c r="AD1347" i="1"/>
  <c r="AV1347" i="1" s="1"/>
  <c r="AX1347" i="1"/>
  <c r="BD1347" i="1" s="1"/>
  <c r="AD1358" i="1"/>
  <c r="AV1358" i="1" s="1"/>
  <c r="AD1371" i="1"/>
  <c r="AV1371" i="1" s="1"/>
  <c r="AX1371" i="1"/>
  <c r="BD1371" i="1" s="1"/>
  <c r="AX1401" i="1"/>
  <c r="BD1401" i="1" s="1"/>
  <c r="AX1404" i="1"/>
  <c r="BD1404" i="1" s="1"/>
  <c r="AD1405" i="1"/>
  <c r="AV1405" i="1" s="1"/>
  <c r="AX1405" i="1"/>
  <c r="BD1405" i="1" s="1"/>
  <c r="AY1414" i="1"/>
  <c r="BE1414" i="1" s="1"/>
  <c r="AH1438" i="1"/>
  <c r="AF1430" i="1"/>
  <c r="AU1447" i="1"/>
  <c r="AW1447" i="1" s="1"/>
  <c r="AE1447" i="1"/>
  <c r="AX1452" i="1"/>
  <c r="BD1452" i="1" s="1"/>
  <c r="AD1452" i="1"/>
  <c r="AV1452" i="1" s="1"/>
  <c r="AY1452" i="1"/>
  <c r="BE1452" i="1" s="1"/>
  <c r="AY1299" i="1"/>
  <c r="BE1299" i="1" s="1"/>
  <c r="AY1305" i="1"/>
  <c r="BE1305" i="1" s="1"/>
  <c r="AC1340" i="1"/>
  <c r="AF1342" i="1"/>
  <c r="AX1349" i="1"/>
  <c r="BD1349" i="1" s="1"/>
  <c r="AX1352" i="1"/>
  <c r="BD1352" i="1" s="1"/>
  <c r="AD1360" i="1"/>
  <c r="AV1360" i="1" s="1"/>
  <c r="AX1373" i="1"/>
  <c r="BD1373" i="1" s="1"/>
  <c r="AX1376" i="1"/>
  <c r="BD1376" i="1" s="1"/>
  <c r="AD1391" i="1"/>
  <c r="AV1391" i="1" s="1"/>
  <c r="AY1395" i="1"/>
  <c r="BE1395" i="1" s="1"/>
  <c r="AD1396" i="1"/>
  <c r="AV1396" i="1" s="1"/>
  <c r="AX1398" i="1"/>
  <c r="BD1398" i="1" s="1"/>
  <c r="AY1401" i="1"/>
  <c r="BE1401" i="1" s="1"/>
  <c r="AC1418" i="1"/>
  <c r="AC1422" i="1"/>
  <c r="AC1426" i="1"/>
  <c r="AY1432" i="1"/>
  <c r="BE1432" i="1" s="1"/>
  <c r="AE1442" i="1"/>
  <c r="Y1308" i="1"/>
  <c r="AV1315" i="1"/>
  <c r="AV1314" i="1" s="1"/>
  <c r="AY1326" i="1"/>
  <c r="BE1326" i="1" s="1"/>
  <c r="AY1328" i="1"/>
  <c r="BE1328" i="1" s="1"/>
  <c r="AX1330" i="1"/>
  <c r="BD1330" i="1" s="1"/>
  <c r="AN1332" i="1"/>
  <c r="AD1351" i="1"/>
  <c r="AV1351" i="1" s="1"/>
  <c r="AX1351" i="1"/>
  <c r="BD1351" i="1" s="1"/>
  <c r="AY1352" i="1"/>
  <c r="BE1352" i="1" s="1"/>
  <c r="AX1354" i="1"/>
  <c r="BD1354" i="1" s="1"/>
  <c r="AY1365" i="1"/>
  <c r="BE1365" i="1" s="1"/>
  <c r="AD1375" i="1"/>
  <c r="AV1375" i="1" s="1"/>
  <c r="AX1375" i="1"/>
  <c r="BD1375" i="1" s="1"/>
  <c r="AY1376" i="1"/>
  <c r="BE1376" i="1" s="1"/>
  <c r="AK1378" i="1"/>
  <c r="AY1380" i="1"/>
  <c r="BE1380" i="1" s="1"/>
  <c r="AY1382" i="1"/>
  <c r="BE1382" i="1" s="1"/>
  <c r="AY1384" i="1"/>
  <c r="BE1384" i="1" s="1"/>
  <c r="AY1386" i="1"/>
  <c r="BE1386" i="1" s="1"/>
  <c r="AD1389" i="1"/>
  <c r="AV1389" i="1" s="1"/>
  <c r="AX1393" i="1"/>
  <c r="BD1393" i="1" s="1"/>
  <c r="AD1402" i="1"/>
  <c r="AV1402" i="1" s="1"/>
  <c r="AX1408" i="1"/>
  <c r="BD1408" i="1" s="1"/>
  <c r="AK1431" i="1"/>
  <c r="AI1430" i="1"/>
  <c r="AK1430" i="1" s="1"/>
  <c r="AE1436" i="1"/>
  <c r="AD1439" i="1"/>
  <c r="AE1445" i="1"/>
  <c r="AC1317" i="1"/>
  <c r="AD1353" i="1"/>
  <c r="AV1353" i="1" s="1"/>
  <c r="AX1353" i="1"/>
  <c r="BD1353" i="1" s="1"/>
  <c r="AX1356" i="1"/>
  <c r="BD1356" i="1" s="1"/>
  <c r="AD1364" i="1"/>
  <c r="AV1364" i="1" s="1"/>
  <c r="AD1377" i="1"/>
  <c r="AV1377" i="1" s="1"/>
  <c r="AX1377" i="1"/>
  <c r="BD1377" i="1" s="1"/>
  <c r="AX1379" i="1"/>
  <c r="BD1379" i="1" s="1"/>
  <c r="AY1379" i="1"/>
  <c r="BE1379" i="1" s="1"/>
  <c r="AX1381" i="1"/>
  <c r="BD1381" i="1" s="1"/>
  <c r="AY1381" i="1"/>
  <c r="BE1381" i="1" s="1"/>
  <c r="AX1383" i="1"/>
  <c r="BD1383" i="1" s="1"/>
  <c r="AY1383" i="1"/>
  <c r="BE1383" i="1" s="1"/>
  <c r="AX1385" i="1"/>
  <c r="BD1385" i="1" s="1"/>
  <c r="AY1385" i="1"/>
  <c r="BE1385" i="1" s="1"/>
  <c r="AD1406" i="1"/>
  <c r="AV1406" i="1" s="1"/>
  <c r="AY1408" i="1"/>
  <c r="BE1408" i="1" s="1"/>
  <c r="AD1412" i="1"/>
  <c r="AV1412" i="1" s="1"/>
  <c r="AY1412" i="1"/>
  <c r="BE1412" i="1" s="1"/>
  <c r="AY1419" i="1"/>
  <c r="BE1419" i="1" s="1"/>
  <c r="AY1423" i="1"/>
  <c r="BE1423" i="1" s="1"/>
  <c r="AY1427" i="1"/>
  <c r="BE1427" i="1" s="1"/>
  <c r="AD1432" i="1"/>
  <c r="AU1435" i="1"/>
  <c r="AW1435" i="1" s="1"/>
  <c r="AY1437" i="1"/>
  <c r="BE1437" i="1" s="1"/>
  <c r="AD1284" i="1"/>
  <c r="AV1284" i="1" s="1"/>
  <c r="AW1284" i="1" s="1"/>
  <c r="AD1296" i="1"/>
  <c r="AV1296" i="1" s="1"/>
  <c r="AW1296" i="1" s="1"/>
  <c r="AD1302" i="1"/>
  <c r="V1319" i="1"/>
  <c r="AD1322" i="1"/>
  <c r="AV1322" i="1" s="1"/>
  <c r="AX1322" i="1"/>
  <c r="BD1322" i="1" s="1"/>
  <c r="AF1324" i="1"/>
  <c r="AY1345" i="1"/>
  <c r="BE1345" i="1" s="1"/>
  <c r="AD1355" i="1"/>
  <c r="AV1355" i="1" s="1"/>
  <c r="AX1355" i="1"/>
  <c r="BD1355" i="1" s="1"/>
  <c r="AY1356" i="1"/>
  <c r="BE1356" i="1" s="1"/>
  <c r="AX1358" i="1"/>
  <c r="BD1358" i="1" s="1"/>
  <c r="AD1366" i="1"/>
  <c r="AV1366" i="1" s="1"/>
  <c r="AY1369" i="1"/>
  <c r="BE1369" i="1" s="1"/>
  <c r="AN1378" i="1"/>
  <c r="AX1389" i="1"/>
  <c r="BD1389" i="1" s="1"/>
  <c r="AY1405" i="1"/>
  <c r="BE1405" i="1" s="1"/>
  <c r="W1430" i="1"/>
  <c r="AX1432" i="1"/>
  <c r="BD1432" i="1" s="1"/>
  <c r="AC1443" i="1"/>
  <c r="AU1444" i="1"/>
  <c r="AW1444" i="1" s="1"/>
  <c r="AE1444" i="1"/>
  <c r="AE1533" i="1"/>
  <c r="AU1533" i="1"/>
  <c r="AW1533" i="1" s="1"/>
  <c r="AD1357" i="1"/>
  <c r="AV1357" i="1" s="1"/>
  <c r="AX1357" i="1"/>
  <c r="BD1357" i="1" s="1"/>
  <c r="AD1368" i="1"/>
  <c r="AV1368" i="1" s="1"/>
  <c r="AY1392" i="1"/>
  <c r="BE1392" i="1" s="1"/>
  <c r="AX1417" i="1"/>
  <c r="BD1417" i="1" s="1"/>
  <c r="AX1421" i="1"/>
  <c r="BD1421" i="1" s="1"/>
  <c r="AD1421" i="1"/>
  <c r="AV1421" i="1" s="1"/>
  <c r="AX1425" i="1"/>
  <c r="BD1425" i="1" s="1"/>
  <c r="AD1425" i="1"/>
  <c r="AV1425" i="1" s="1"/>
  <c r="AX1429" i="1"/>
  <c r="BD1429" i="1" s="1"/>
  <c r="AD1429" i="1"/>
  <c r="AV1429" i="1" s="1"/>
  <c r="AC1524" i="1"/>
  <c r="AK1324" i="1"/>
  <c r="AK1343" i="1"/>
  <c r="AD1346" i="1"/>
  <c r="AV1346" i="1" s="1"/>
  <c r="AD1359" i="1"/>
  <c r="AV1359" i="1" s="1"/>
  <c r="AX1359" i="1"/>
  <c r="BD1359" i="1" s="1"/>
  <c r="AD1370" i="1"/>
  <c r="AV1370" i="1" s="1"/>
  <c r="AD1381" i="1"/>
  <c r="AV1381" i="1" s="1"/>
  <c r="AD1383" i="1"/>
  <c r="AV1383" i="1" s="1"/>
  <c r="AD1385" i="1"/>
  <c r="AV1385" i="1" s="1"/>
  <c r="AD1400" i="1"/>
  <c r="AV1400" i="1" s="1"/>
  <c r="AY1400" i="1"/>
  <c r="BE1400" i="1" s="1"/>
  <c r="AX1406" i="1"/>
  <c r="BD1406" i="1" s="1"/>
  <c r="AX1412" i="1"/>
  <c r="BD1412" i="1" s="1"/>
  <c r="AD1413" i="1"/>
  <c r="AV1413" i="1" s="1"/>
  <c r="AN1449" i="1"/>
  <c r="AD1317" i="1"/>
  <c r="AG1324" i="1"/>
  <c r="AG1319" i="1" s="1"/>
  <c r="AC1339" i="1"/>
  <c r="Y1342" i="1"/>
  <c r="AD1348" i="1"/>
  <c r="AV1348" i="1" s="1"/>
  <c r="AD1361" i="1"/>
  <c r="AV1361" i="1" s="1"/>
  <c r="AX1361" i="1"/>
  <c r="BD1361" i="1" s="1"/>
  <c r="AX1364" i="1"/>
  <c r="BD1364" i="1" s="1"/>
  <c r="AD1372" i="1"/>
  <c r="AV1372" i="1" s="1"/>
  <c r="AY1388" i="1"/>
  <c r="BE1388" i="1" s="1"/>
  <c r="AY1406" i="1"/>
  <c r="BE1406" i="1" s="1"/>
  <c r="AD1410" i="1"/>
  <c r="AV1410" i="1" s="1"/>
  <c r="AY1410" i="1"/>
  <c r="BE1410" i="1" s="1"/>
  <c r="AC1420" i="1"/>
  <c r="AC1424" i="1"/>
  <c r="AC1428" i="1"/>
  <c r="AQ1449" i="1"/>
  <c r="AO1448" i="1"/>
  <c r="AM1308" i="1"/>
  <c r="AY1310" i="1"/>
  <c r="BE1310" i="1" s="1"/>
  <c r="AN1311" i="1"/>
  <c r="AY1312" i="1"/>
  <c r="BE1312" i="1" s="1"/>
  <c r="AX1327" i="1"/>
  <c r="BD1327" i="1" s="1"/>
  <c r="AK1329" i="1"/>
  <c r="AT1332" i="1"/>
  <c r="AR1342" i="1"/>
  <c r="AM1342" i="1"/>
  <c r="AY1353" i="1"/>
  <c r="BE1353" i="1" s="1"/>
  <c r="AD1363" i="1"/>
  <c r="AV1363" i="1" s="1"/>
  <c r="AX1363" i="1"/>
  <c r="BD1363" i="1" s="1"/>
  <c r="AY1364" i="1"/>
  <c r="BE1364" i="1" s="1"/>
  <c r="AX1366" i="1"/>
  <c r="BD1366" i="1" s="1"/>
  <c r="AY1377" i="1"/>
  <c r="BE1377" i="1" s="1"/>
  <c r="AD1392" i="1"/>
  <c r="AV1392" i="1" s="1"/>
  <c r="AD1407" i="1"/>
  <c r="AV1407" i="1" s="1"/>
  <c r="AX1407" i="1"/>
  <c r="BD1407" i="1" s="1"/>
  <c r="AX1413" i="1"/>
  <c r="BD1413" i="1" s="1"/>
  <c r="AU1436" i="1"/>
  <c r="AW1436" i="1" s="1"/>
  <c r="AC1439" i="1"/>
  <c r="AU1440" i="1"/>
  <c r="AW1440" i="1" s="1"/>
  <c r="AE1440" i="1"/>
  <c r="AV1532" i="1"/>
  <c r="AV1531" i="1" s="1"/>
  <c r="AN1535" i="1"/>
  <c r="AD1536" i="1"/>
  <c r="AE1545" i="1"/>
  <c r="AW1551" i="1"/>
  <c r="AV1557" i="1"/>
  <c r="AE1557" i="1"/>
  <c r="AD1558" i="1"/>
  <c r="AV1558" i="1" s="1"/>
  <c r="AY1558" i="1"/>
  <c r="BE1558" i="1" s="1"/>
  <c r="AX1558" i="1"/>
  <c r="BD1558" i="1" s="1"/>
  <c r="AE1587" i="1"/>
  <c r="AU1587" i="1"/>
  <c r="AW1587" i="1" s="1"/>
  <c r="AK1338" i="1"/>
  <c r="AI1337" i="1"/>
  <c r="AK1337" i="1" s="1"/>
  <c r="AD1397" i="1"/>
  <c r="AV1397" i="1" s="1"/>
  <c r="AD1409" i="1"/>
  <c r="AV1409" i="1" s="1"/>
  <c r="AX1435" i="1"/>
  <c r="BD1435" i="1" s="1"/>
  <c r="AE1532" i="1"/>
  <c r="AQ1534" i="1"/>
  <c r="AW1539" i="1"/>
  <c r="AD1540" i="1"/>
  <c r="AV1540" i="1" s="1"/>
  <c r="AY1540" i="1"/>
  <c r="BE1540" i="1" s="1"/>
  <c r="AX1540" i="1"/>
  <c r="BD1540" i="1" s="1"/>
  <c r="AE1551" i="1"/>
  <c r="AE1588" i="1"/>
  <c r="AU1588" i="1"/>
  <c r="AW1588" i="1" s="1"/>
  <c r="AU1589" i="1"/>
  <c r="AX1456" i="1"/>
  <c r="BD1456" i="1" s="1"/>
  <c r="AD1456" i="1"/>
  <c r="AV1456" i="1" s="1"/>
  <c r="AX1460" i="1"/>
  <c r="BD1460" i="1" s="1"/>
  <c r="AD1460" i="1"/>
  <c r="AV1460" i="1" s="1"/>
  <c r="AX1464" i="1"/>
  <c r="BD1464" i="1" s="1"/>
  <c r="AD1464" i="1"/>
  <c r="AV1464" i="1" s="1"/>
  <c r="AX1468" i="1"/>
  <c r="BD1468" i="1" s="1"/>
  <c r="AD1468" i="1"/>
  <c r="AV1468" i="1" s="1"/>
  <c r="AX1472" i="1"/>
  <c r="BD1472" i="1" s="1"/>
  <c r="AD1472" i="1"/>
  <c r="AV1472" i="1" s="1"/>
  <c r="AX1476" i="1"/>
  <c r="BD1476" i="1" s="1"/>
  <c r="AD1476" i="1"/>
  <c r="AV1476" i="1" s="1"/>
  <c r="AX1480" i="1"/>
  <c r="BD1480" i="1" s="1"/>
  <c r="AD1480" i="1"/>
  <c r="AV1480" i="1" s="1"/>
  <c r="AX1484" i="1"/>
  <c r="BD1484" i="1" s="1"/>
  <c r="AD1484" i="1"/>
  <c r="AV1484" i="1" s="1"/>
  <c r="AX1488" i="1"/>
  <c r="BD1488" i="1" s="1"/>
  <c r="AD1488" i="1"/>
  <c r="AV1488" i="1" s="1"/>
  <c r="AX1492" i="1"/>
  <c r="BD1492" i="1" s="1"/>
  <c r="AD1492" i="1"/>
  <c r="AV1492" i="1" s="1"/>
  <c r="AX1496" i="1"/>
  <c r="BD1496" i="1" s="1"/>
  <c r="AD1496" i="1"/>
  <c r="AV1496" i="1" s="1"/>
  <c r="AX1513" i="1"/>
  <c r="BD1513" i="1" s="1"/>
  <c r="AD1513" i="1"/>
  <c r="AV1513" i="1" s="1"/>
  <c r="AX1517" i="1"/>
  <c r="BD1517" i="1" s="1"/>
  <c r="AD1517" i="1"/>
  <c r="AV1517" i="1" s="1"/>
  <c r="AX1521" i="1"/>
  <c r="BD1521" i="1" s="1"/>
  <c r="AD1521" i="1"/>
  <c r="AV1521" i="1" s="1"/>
  <c r="AD1529" i="1"/>
  <c r="AV1529" i="1" s="1"/>
  <c r="AY1529" i="1"/>
  <c r="BE1529" i="1" s="1"/>
  <c r="AD1399" i="1"/>
  <c r="AV1399" i="1" s="1"/>
  <c r="AD1411" i="1"/>
  <c r="AV1411" i="1" s="1"/>
  <c r="AQ1438" i="1"/>
  <c r="AD1526" i="1"/>
  <c r="AV1526" i="1" s="1"/>
  <c r="AQ1535" i="1"/>
  <c r="AE1539" i="1"/>
  <c r="AE1576" i="1"/>
  <c r="AU1576" i="1"/>
  <c r="AC1575" i="1"/>
  <c r="AL1581" i="1"/>
  <c r="AC1548" i="1"/>
  <c r="AD1562" i="1"/>
  <c r="AE1577" i="1"/>
  <c r="AU1577" i="1"/>
  <c r="AW1577" i="1" s="1"/>
  <c r="AX1453" i="1"/>
  <c r="BD1453" i="1" s="1"/>
  <c r="AD1453" i="1"/>
  <c r="AV1453" i="1" s="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Y1476" i="1"/>
  <c r="BE1476" i="1" s="1"/>
  <c r="AX1477" i="1"/>
  <c r="BD1477" i="1" s="1"/>
  <c r="AD1477" i="1"/>
  <c r="AV1477" i="1" s="1"/>
  <c r="AY1480" i="1"/>
  <c r="BE1480" i="1" s="1"/>
  <c r="AX1481" i="1"/>
  <c r="BD1481" i="1" s="1"/>
  <c r="AD1481" i="1"/>
  <c r="AV1481" i="1" s="1"/>
  <c r="AY1484" i="1"/>
  <c r="BE1484" i="1" s="1"/>
  <c r="AX1485" i="1"/>
  <c r="BD1485" i="1" s="1"/>
  <c r="AD1485" i="1"/>
  <c r="AV1485" i="1" s="1"/>
  <c r="AY1488" i="1"/>
  <c r="BE1488" i="1" s="1"/>
  <c r="AX1489" i="1"/>
  <c r="BD1489" i="1" s="1"/>
  <c r="AD1489" i="1"/>
  <c r="AV1489" i="1" s="1"/>
  <c r="AY1492" i="1"/>
  <c r="BE1492" i="1" s="1"/>
  <c r="AX1493" i="1"/>
  <c r="BD1493" i="1" s="1"/>
  <c r="AD1493" i="1"/>
  <c r="AV1493" i="1" s="1"/>
  <c r="AY1496" i="1"/>
  <c r="BE1496" i="1" s="1"/>
  <c r="AX1506" i="1"/>
  <c r="BD1506" i="1" s="1"/>
  <c r="AD1506" i="1"/>
  <c r="AV1506" i="1" s="1"/>
  <c r="AY1513" i="1"/>
  <c r="BE1513" i="1" s="1"/>
  <c r="AX1514" i="1"/>
  <c r="BD1514" i="1" s="1"/>
  <c r="AD1514" i="1"/>
  <c r="AV1514" i="1" s="1"/>
  <c r="BE1517" i="1"/>
  <c r="AX1518" i="1"/>
  <c r="BD1518" i="1" s="1"/>
  <c r="AD1518" i="1"/>
  <c r="AV1518" i="1" s="1"/>
  <c r="AY1521" i="1"/>
  <c r="BE1521" i="1" s="1"/>
  <c r="AX1522" i="1"/>
  <c r="BD1522" i="1" s="1"/>
  <c r="AD1522" i="1"/>
  <c r="AV1522" i="1" s="1"/>
  <c r="AX1526" i="1"/>
  <c r="BD1526" i="1" s="1"/>
  <c r="AX1530" i="1"/>
  <c r="BD1530" i="1" s="1"/>
  <c r="AD1530" i="1"/>
  <c r="AV1530" i="1" s="1"/>
  <c r="AE1544" i="1"/>
  <c r="AU1544" i="1"/>
  <c r="AW1544" i="1" s="1"/>
  <c r="AY1547" i="1"/>
  <c r="BE1547" i="1" s="1"/>
  <c r="AX1547" i="1"/>
  <c r="BD1547" i="1" s="1"/>
  <c r="AD1547" i="1"/>
  <c r="AV1547" i="1" s="1"/>
  <c r="AY1526" i="1"/>
  <c r="BE1526" i="1" s="1"/>
  <c r="AE1538" i="1"/>
  <c r="AW1557" i="1"/>
  <c r="AN1335" i="1"/>
  <c r="AL1334" i="1"/>
  <c r="AN1334" i="1" s="1"/>
  <c r="AX1336" i="1"/>
  <c r="BD1336" i="1" s="1"/>
  <c r="AX1399" i="1"/>
  <c r="BD1399" i="1" s="1"/>
  <c r="AD1403" i="1"/>
  <c r="AV1403" i="1" s="1"/>
  <c r="AX1411" i="1"/>
  <c r="BD1411" i="1" s="1"/>
  <c r="AD1415" i="1"/>
  <c r="AV1415" i="1" s="1"/>
  <c r="AK1416" i="1"/>
  <c r="AD1418" i="1"/>
  <c r="AV1418" i="1" s="1"/>
  <c r="AD1420" i="1"/>
  <c r="AV1420" i="1" s="1"/>
  <c r="AD1422" i="1"/>
  <c r="AV1422" i="1" s="1"/>
  <c r="AD1424" i="1"/>
  <c r="AV1424" i="1" s="1"/>
  <c r="AD1426" i="1"/>
  <c r="AV1426" i="1" s="1"/>
  <c r="AD1428" i="1"/>
  <c r="AV1428" i="1" s="1"/>
  <c r="AY1434" i="1"/>
  <c r="BE1434" i="1" s="1"/>
  <c r="AC1531" i="1"/>
  <c r="AY1542" i="1"/>
  <c r="BE1542" i="1" s="1"/>
  <c r="AX1542" i="1"/>
  <c r="BD1542" i="1" s="1"/>
  <c r="AX1450" i="1"/>
  <c r="BD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5" i="1"/>
  <c r="BE1465" i="1" s="1"/>
  <c r="AX1466" i="1"/>
  <c r="BD1466" i="1" s="1"/>
  <c r="AD1466" i="1"/>
  <c r="AV1466" i="1" s="1"/>
  <c r="AY1469" i="1"/>
  <c r="BE1469" i="1" s="1"/>
  <c r="AX1470" i="1"/>
  <c r="BD1470" i="1" s="1"/>
  <c r="AD1470" i="1"/>
  <c r="AV1470" i="1" s="1"/>
  <c r="AY1473" i="1"/>
  <c r="BE1473" i="1" s="1"/>
  <c r="AX1474" i="1"/>
  <c r="BD1474" i="1" s="1"/>
  <c r="AD1474" i="1"/>
  <c r="AV1474" i="1" s="1"/>
  <c r="AY1477" i="1"/>
  <c r="BE1477" i="1" s="1"/>
  <c r="AX1478" i="1"/>
  <c r="BD1478" i="1" s="1"/>
  <c r="AD1478" i="1"/>
  <c r="AV1478" i="1" s="1"/>
  <c r="AY1481" i="1"/>
  <c r="BE1481" i="1" s="1"/>
  <c r="AX1482" i="1"/>
  <c r="BD1482" i="1" s="1"/>
  <c r="AD1482" i="1"/>
  <c r="AV1482" i="1" s="1"/>
  <c r="AY1485" i="1"/>
  <c r="BE1485" i="1" s="1"/>
  <c r="AX1486" i="1"/>
  <c r="BD1486" i="1" s="1"/>
  <c r="AD1486" i="1"/>
  <c r="AV1486" i="1" s="1"/>
  <c r="AY1489" i="1"/>
  <c r="BE1489" i="1" s="1"/>
  <c r="AX1490" i="1"/>
  <c r="BD1490" i="1" s="1"/>
  <c r="AD1490" i="1"/>
  <c r="AV1490" i="1" s="1"/>
  <c r="AY1493" i="1"/>
  <c r="BE1493" i="1" s="1"/>
  <c r="AX1494" i="1"/>
  <c r="BD1494" i="1" s="1"/>
  <c r="AD1494" i="1"/>
  <c r="AV1494" i="1" s="1"/>
  <c r="AY1506" i="1"/>
  <c r="BE1506" i="1" s="1"/>
  <c r="AX1507" i="1"/>
  <c r="BD1507" i="1" s="1"/>
  <c r="AD1507" i="1"/>
  <c r="AV1507" i="1" s="1"/>
  <c r="AY1514" i="1"/>
  <c r="BE1514" i="1" s="1"/>
  <c r="AX1515" i="1"/>
  <c r="BD1515" i="1" s="1"/>
  <c r="AD1515" i="1"/>
  <c r="AV1515" i="1" s="1"/>
  <c r="AY1518" i="1"/>
  <c r="BE1518" i="1" s="1"/>
  <c r="AX1519" i="1"/>
  <c r="BD1519" i="1" s="1"/>
  <c r="AD1519" i="1"/>
  <c r="AV1519" i="1" s="1"/>
  <c r="AY1522" i="1"/>
  <c r="BE1522" i="1" s="1"/>
  <c r="AX1523" i="1"/>
  <c r="BD1523" i="1" s="1"/>
  <c r="AD1523" i="1"/>
  <c r="AV1523" i="1" s="1"/>
  <c r="AY1530" i="1"/>
  <c r="BE1530" i="1" s="1"/>
  <c r="AT1531" i="1"/>
  <c r="AY1536" i="1"/>
  <c r="BE1536" i="1" s="1"/>
  <c r="AX1536" i="1"/>
  <c r="BD1536" i="1" s="1"/>
  <c r="AD1552" i="1"/>
  <c r="AV1552" i="1" s="1"/>
  <c r="AY1552" i="1"/>
  <c r="BE1552" i="1" s="1"/>
  <c r="AX1552" i="1"/>
  <c r="BD1552" i="1" s="1"/>
  <c r="AE1565" i="1"/>
  <c r="AU1565" i="1"/>
  <c r="AC1564" i="1"/>
  <c r="AW1594" i="1"/>
  <c r="AD1546" i="1"/>
  <c r="AV1546" i="1" s="1"/>
  <c r="AY1546" i="1"/>
  <c r="BE1546" i="1" s="1"/>
  <c r="AX1546" i="1"/>
  <c r="BD1546" i="1" s="1"/>
  <c r="AE1550" i="1"/>
  <c r="AU1550" i="1"/>
  <c r="AW1550" i="1" s="1"/>
  <c r="AV1565" i="1"/>
  <c r="AV1564" i="1" s="1"/>
  <c r="AD1564" i="1"/>
  <c r="AU1580" i="1"/>
  <c r="AW1580" i="1" s="1"/>
  <c r="AE1580" i="1"/>
  <c r="AE1597" i="1"/>
  <c r="AU1597" i="1"/>
  <c r="AW1597" i="1" s="1"/>
  <c r="AT1610" i="1"/>
  <c r="AY1524" i="1"/>
  <c r="BE1524" i="1" s="1"/>
  <c r="AX1524" i="1"/>
  <c r="BD1524" i="1" s="1"/>
  <c r="AD1524" i="1"/>
  <c r="AV1524" i="1" s="1"/>
  <c r="AY1525" i="1"/>
  <c r="BE1525" i="1" s="1"/>
  <c r="AX1525" i="1"/>
  <c r="BD1525" i="1" s="1"/>
  <c r="AX1528" i="1"/>
  <c r="BD1528" i="1" s="1"/>
  <c r="AC1542" i="1"/>
  <c r="AC1543" i="1"/>
  <c r="AW1545" i="1"/>
  <c r="AX1451" i="1"/>
  <c r="BD1451" i="1" s="1"/>
  <c r="AD1451" i="1"/>
  <c r="AV1451" i="1" s="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X1475" i="1"/>
  <c r="BD1475" i="1" s="1"/>
  <c r="AD1475" i="1"/>
  <c r="AV1475" i="1" s="1"/>
  <c r="AX1479" i="1"/>
  <c r="BD1479" i="1" s="1"/>
  <c r="AD1479" i="1"/>
  <c r="AV1479" i="1" s="1"/>
  <c r="AX1483" i="1"/>
  <c r="BD1483" i="1" s="1"/>
  <c r="AD1483" i="1"/>
  <c r="AV1483" i="1" s="1"/>
  <c r="AX1487" i="1"/>
  <c r="BD1487" i="1" s="1"/>
  <c r="AD1487" i="1"/>
  <c r="AV1487" i="1" s="1"/>
  <c r="AX1491" i="1"/>
  <c r="BD1491" i="1" s="1"/>
  <c r="AD1491" i="1"/>
  <c r="AV1491" i="1" s="1"/>
  <c r="AX1495" i="1"/>
  <c r="BD1495" i="1" s="1"/>
  <c r="AD1495" i="1"/>
  <c r="AV1495" i="1" s="1"/>
  <c r="AX1512" i="1"/>
  <c r="BD1512" i="1" s="1"/>
  <c r="AD1512" i="1"/>
  <c r="AV1512" i="1" s="1"/>
  <c r="AX1516" i="1"/>
  <c r="BD1516" i="1" s="1"/>
  <c r="AD1516" i="1"/>
  <c r="AV1516" i="1" s="1"/>
  <c r="AX1520" i="1"/>
  <c r="BD1520" i="1" s="1"/>
  <c r="AD1520" i="1"/>
  <c r="AV1520" i="1" s="1"/>
  <c r="AU1532" i="1"/>
  <c r="AC1536" i="1"/>
  <c r="AC1537" i="1"/>
  <c r="AY1541" i="1"/>
  <c r="BE1541" i="1" s="1"/>
  <c r="AX1541" i="1"/>
  <c r="BD1541" i="1" s="1"/>
  <c r="AD1541" i="1"/>
  <c r="AV1541" i="1" s="1"/>
  <c r="AD1542" i="1"/>
  <c r="AV1542" i="1" s="1"/>
  <c r="AU1568" i="1"/>
  <c r="AY1563" i="1"/>
  <c r="BE1563" i="1" s="1"/>
  <c r="AD1569" i="1"/>
  <c r="AV1569" i="1" s="1"/>
  <c r="AW1569" i="1" s="1"/>
  <c r="AJ1570" i="1"/>
  <c r="AK1570" i="1" s="1"/>
  <c r="AC1572" i="1"/>
  <c r="AY1579" i="1"/>
  <c r="BE1579" i="1" s="1"/>
  <c r="AE1591" i="1"/>
  <c r="AI1610" i="1"/>
  <c r="AN1611" i="1"/>
  <c r="AL1610" i="1"/>
  <c r="AX1614" i="1"/>
  <c r="BD1614" i="1" s="1"/>
  <c r="AC1628" i="1"/>
  <c r="AD1642" i="1"/>
  <c r="AE1642" i="1" s="1"/>
  <c r="AX1659" i="1"/>
  <c r="BD1659" i="1" s="1"/>
  <c r="AY1659" i="1"/>
  <c r="BE1659" i="1" s="1"/>
  <c r="AQ1670" i="1"/>
  <c r="AN1675" i="1"/>
  <c r="AL1674" i="1"/>
  <c r="AE1729" i="1"/>
  <c r="AU1729" i="1"/>
  <c r="AW1729" i="1" s="1"/>
  <c r="AN1531" i="1"/>
  <c r="AX1562" i="1"/>
  <c r="BD1562" i="1" s="1"/>
  <c r="Y1574" i="1"/>
  <c r="AM1582" i="1"/>
  <c r="AM1581" i="1" s="1"/>
  <c r="AM31" i="1" s="1"/>
  <c r="AY1592" i="1"/>
  <c r="BE1592" i="1" s="1"/>
  <c r="AD1592" i="1"/>
  <c r="AV1592" i="1" s="1"/>
  <c r="X1610" i="1"/>
  <c r="AK1621" i="1"/>
  <c r="AX1678" i="1"/>
  <c r="BD1678" i="1" s="1"/>
  <c r="AY1678" i="1"/>
  <c r="BE1678" i="1" s="1"/>
  <c r="AU1556" i="1"/>
  <c r="AW1556" i="1" s="1"/>
  <c r="AY1562" i="1"/>
  <c r="BE1562" i="1" s="1"/>
  <c r="AD1596" i="1"/>
  <c r="AV1596" i="1" s="1"/>
  <c r="AC1606" i="1"/>
  <c r="AN1627" i="1"/>
  <c r="AL1623" i="1"/>
  <c r="AE1672" i="1"/>
  <c r="AC1684" i="1"/>
  <c r="AU1685" i="1"/>
  <c r="AE1685" i="1"/>
  <c r="AT1711" i="1"/>
  <c r="AE1754" i="1"/>
  <c r="AU1754" i="1"/>
  <c r="V1560" i="1"/>
  <c r="AD1568" i="1"/>
  <c r="AV1568" i="1" s="1"/>
  <c r="AO1582" i="1"/>
  <c r="AQ1584" i="1"/>
  <c r="AU1599" i="1"/>
  <c r="AW1599" i="1" s="1"/>
  <c r="AE1600" i="1"/>
  <c r="Z1610" i="1"/>
  <c r="AP1610" i="1"/>
  <c r="AY1614" i="1"/>
  <c r="BE1614" i="1" s="1"/>
  <c r="AK1630" i="1"/>
  <c r="AI1629" i="1"/>
  <c r="AK1629" i="1" s="1"/>
  <c r="AL1638" i="1"/>
  <c r="AN1644" i="1"/>
  <c r="AL1643" i="1"/>
  <c r="AN1643" i="1" s="1"/>
  <c r="AB1661" i="1"/>
  <c r="AR1560" i="1"/>
  <c r="AT1584" i="1"/>
  <c r="AR1583" i="1"/>
  <c r="AY1589" i="1"/>
  <c r="BE1589" i="1" s="1"/>
  <c r="AD1589" i="1"/>
  <c r="AV1589" i="1" s="1"/>
  <c r="AD1605" i="1"/>
  <c r="AT1607" i="1"/>
  <c r="AA1610" i="1"/>
  <c r="AY1618" i="1"/>
  <c r="BE1618" i="1" s="1"/>
  <c r="AX1618" i="1"/>
  <c r="BD1618" i="1" s="1"/>
  <c r="AH1619" i="1"/>
  <c r="V1629" i="1"/>
  <c r="AC1632" i="1"/>
  <c r="AU1633" i="1"/>
  <c r="AK1634" i="1"/>
  <c r="AQ1639" i="1"/>
  <c r="AO1638" i="1"/>
  <c r="AQ1641" i="1"/>
  <c r="AU1642" i="1"/>
  <c r="AS1646" i="1"/>
  <c r="AQ1654" i="1"/>
  <c r="AF1560" i="1"/>
  <c r="AE1594" i="1"/>
  <c r="AX1616" i="1"/>
  <c r="BD1616" i="1" s="1"/>
  <c r="AY1616" i="1"/>
  <c r="BE1616" i="1" s="1"/>
  <c r="AH1623" i="1"/>
  <c r="AT1632" i="1"/>
  <c r="AK1636" i="1"/>
  <c r="AT1649" i="1"/>
  <c r="AR1646" i="1"/>
  <c r="AD1710" i="1"/>
  <c r="AH1584" i="1"/>
  <c r="AF1583" i="1"/>
  <c r="AY1595" i="1"/>
  <c r="BE1595" i="1" s="1"/>
  <c r="AD1595" i="1"/>
  <c r="AV1595" i="1" s="1"/>
  <c r="AH1607" i="1"/>
  <c r="AF1604" i="1"/>
  <c r="AF1629" i="1"/>
  <c r="AH1632" i="1"/>
  <c r="AT1641" i="1"/>
  <c r="AC1734" i="1"/>
  <c r="AC1618" i="1"/>
  <c r="AC1631" i="1"/>
  <c r="AC1663" i="1"/>
  <c r="AU1664" i="1"/>
  <c r="AE1664" i="1"/>
  <c r="AC1676" i="1"/>
  <c r="AE1694" i="1"/>
  <c r="AU1694" i="1"/>
  <c r="AC1693" i="1"/>
  <c r="AU1713" i="1"/>
  <c r="AX1548" i="1"/>
  <c r="BD1548" i="1" s="1"/>
  <c r="AC1549" i="1"/>
  <c r="AX1554" i="1"/>
  <c r="BD1554" i="1" s="1"/>
  <c r="AC1555" i="1"/>
  <c r="AY1568" i="1"/>
  <c r="BE1568" i="1" s="1"/>
  <c r="AK1584" i="1"/>
  <c r="AI1583" i="1"/>
  <c r="AH1605" i="1"/>
  <c r="AY1608" i="1"/>
  <c r="BE1608" i="1" s="1"/>
  <c r="AX1608" i="1"/>
  <c r="BD1608" i="1" s="1"/>
  <c r="AD1620" i="1"/>
  <c r="AE1620" i="1" s="1"/>
  <c r="AQ1624" i="1"/>
  <c r="AO1623" i="1"/>
  <c r="AO1629" i="1"/>
  <c r="AH1646" i="1"/>
  <c r="AE1652" i="1"/>
  <c r="AC1651" i="1"/>
  <c r="AE1651" i="1" s="1"/>
  <c r="AU1652" i="1"/>
  <c r="AV1664" i="1"/>
  <c r="AV1663" i="1" s="1"/>
  <c r="AD1663" i="1"/>
  <c r="AD1670" i="1"/>
  <c r="AE1670" i="1" s="1"/>
  <c r="AV1671" i="1"/>
  <c r="AV1670" i="1" s="1"/>
  <c r="AW1670" i="1" s="1"/>
  <c r="AD1693" i="1"/>
  <c r="AV1694" i="1"/>
  <c r="AV1693" i="1" s="1"/>
  <c r="AD1553" i="1"/>
  <c r="AV1553" i="1" s="1"/>
  <c r="AD1559" i="1"/>
  <c r="AV1559" i="1" s="1"/>
  <c r="AN1561" i="1"/>
  <c r="AD1563" i="1"/>
  <c r="AV1563" i="1" s="1"/>
  <c r="AQ1566" i="1"/>
  <c r="AD1573" i="1"/>
  <c r="AV1573" i="1" s="1"/>
  <c r="AX1580" i="1"/>
  <c r="BD1580" i="1" s="1"/>
  <c r="AD1586" i="1"/>
  <c r="AV1586" i="1" s="1"/>
  <c r="AX1589" i="1"/>
  <c r="BD1589" i="1" s="1"/>
  <c r="AD1593" i="1"/>
  <c r="AV1593" i="1" s="1"/>
  <c r="AX1599" i="1"/>
  <c r="BD1599" i="1" s="1"/>
  <c r="AF1610" i="1"/>
  <c r="AN1617" i="1"/>
  <c r="AC1621" i="1"/>
  <c r="AE1621" i="1" s="1"/>
  <c r="AU1622" i="1"/>
  <c r="Z1623" i="1"/>
  <c r="AV1640" i="1"/>
  <c r="AV1639" i="1" s="1"/>
  <c r="AW1639" i="1" s="1"/>
  <c r="AC1641" i="1"/>
  <c r="AC1638" i="1" s="1"/>
  <c r="AQ1672" i="1"/>
  <c r="AX1553" i="1"/>
  <c r="BD1553" i="1" s="1"/>
  <c r="AC1554" i="1"/>
  <c r="AX1559" i="1"/>
  <c r="BD1559" i="1" s="1"/>
  <c r="AX1567" i="1"/>
  <c r="BD1567" i="1" s="1"/>
  <c r="AX1573" i="1"/>
  <c r="BD1573" i="1" s="1"/>
  <c r="AY1580" i="1"/>
  <c r="BE1580" i="1" s="1"/>
  <c r="AX1595" i="1"/>
  <c r="BD1595" i="1" s="1"/>
  <c r="AU1600" i="1"/>
  <c r="AW1600" i="1" s="1"/>
  <c r="AX1612" i="1"/>
  <c r="BD1612" i="1" s="1"/>
  <c r="AX1628" i="1"/>
  <c r="BD1628" i="1" s="1"/>
  <c r="AR1629" i="1"/>
  <c r="AV1648" i="1"/>
  <c r="AV1647" i="1" s="1"/>
  <c r="AD1647" i="1"/>
  <c r="AV1669" i="1"/>
  <c r="AV1668" i="1" s="1"/>
  <c r="AD1668" i="1"/>
  <c r="AY1567" i="1"/>
  <c r="BE1567" i="1" s="1"/>
  <c r="AX1579" i="1"/>
  <c r="BD1579" i="1" s="1"/>
  <c r="AU1585" i="1"/>
  <c r="AX1586" i="1"/>
  <c r="BD1586" i="1" s="1"/>
  <c r="AX1593" i="1"/>
  <c r="BD1593" i="1" s="1"/>
  <c r="AY1598" i="1"/>
  <c r="BE1598" i="1" s="1"/>
  <c r="AD1598" i="1"/>
  <c r="AV1598" i="1" s="1"/>
  <c r="V1610" i="1"/>
  <c r="AY1612" i="1"/>
  <c r="BE1612" i="1" s="1"/>
  <c r="AC1619" i="1"/>
  <c r="AE1622" i="1"/>
  <c r="AX1645" i="1"/>
  <c r="BD1645" i="1" s="1"/>
  <c r="AN1667" i="1"/>
  <c r="AH1681" i="1"/>
  <c r="AF1674" i="1"/>
  <c r="AU1687" i="1"/>
  <c r="AC1686" i="1"/>
  <c r="AU1702" i="1"/>
  <c r="AW1736" i="1"/>
  <c r="AH1717" i="1"/>
  <c r="AF1716" i="1"/>
  <c r="AE1741" i="1"/>
  <c r="AU1772" i="1"/>
  <c r="AT1624" i="1"/>
  <c r="AX1626" i="1"/>
  <c r="BD1626" i="1" s="1"/>
  <c r="AD1626" i="1"/>
  <c r="AV1626" i="1" s="1"/>
  <c r="AH1639" i="1"/>
  <c r="AF1638" i="1"/>
  <c r="AI1662" i="1"/>
  <c r="AQ1663" i="1"/>
  <c r="AJ1683" i="1"/>
  <c r="AK1683" i="1" s="1"/>
  <c r="AK1706" i="1"/>
  <c r="AN1709" i="1"/>
  <c r="AL1706" i="1"/>
  <c r="AN1706" i="1" s="1"/>
  <c r="AY1721" i="1"/>
  <c r="BE1721" i="1" s="1"/>
  <c r="AX1721" i="1"/>
  <c r="BD1721" i="1" s="1"/>
  <c r="AC1723" i="1"/>
  <c r="AY1728" i="1"/>
  <c r="BE1728" i="1" s="1"/>
  <c r="AX1728" i="1"/>
  <c r="BD1728" i="1" s="1"/>
  <c r="AD1728" i="1"/>
  <c r="AV1728" i="1" s="1"/>
  <c r="AC1733" i="1"/>
  <c r="AE1736" i="1"/>
  <c r="AC1748" i="1"/>
  <c r="AD1760" i="1"/>
  <c r="AV1760" i="1" s="1"/>
  <c r="AY1760" i="1"/>
  <c r="BE1760" i="1" s="1"/>
  <c r="AX1760" i="1"/>
  <c r="BD1760" i="1" s="1"/>
  <c r="AC1785" i="1"/>
  <c r="AC1880" i="1"/>
  <c r="AD1632" i="1"/>
  <c r="AN1634" i="1"/>
  <c r="AX1637" i="1"/>
  <c r="BD1637" i="1" s="1"/>
  <c r="U1638" i="1"/>
  <c r="AG1638" i="1"/>
  <c r="AL1662" i="1"/>
  <c r="AQ1665" i="1"/>
  <c r="AX1666" i="1"/>
  <c r="BD1666" i="1" s="1"/>
  <c r="AH1672" i="1"/>
  <c r="AR1683" i="1"/>
  <c r="X1683" i="1"/>
  <c r="AK1684" i="1"/>
  <c r="AX1692" i="1"/>
  <c r="BD1692" i="1" s="1"/>
  <c r="V1697" i="1"/>
  <c r="AF1712" i="1"/>
  <c r="AV1718" i="1"/>
  <c r="AW1718" i="1" s="1"/>
  <c r="AY1722" i="1"/>
  <c r="BE1722" i="1" s="1"/>
  <c r="AD1722" i="1"/>
  <c r="AV1722" i="1" s="1"/>
  <c r="AU1722" i="1"/>
  <c r="AY1727" i="1"/>
  <c r="BE1727" i="1" s="1"/>
  <c r="AD1727" i="1"/>
  <c r="AV1727" i="1" s="1"/>
  <c r="AW1727" i="1" s="1"/>
  <c r="AX1727" i="1"/>
  <c r="BD1727" i="1" s="1"/>
  <c r="AT1617" i="1"/>
  <c r="AK1639" i="1"/>
  <c r="AK1670" i="1"/>
  <c r="Y1683" i="1"/>
  <c r="AD1692" i="1"/>
  <c r="AD1698" i="1"/>
  <c r="AT1700" i="1"/>
  <c r="AY1703" i="1"/>
  <c r="BE1703" i="1" s="1"/>
  <c r="AQ1709" i="1"/>
  <c r="AK1713" i="1"/>
  <c r="AC1737" i="1"/>
  <c r="AD1842" i="1"/>
  <c r="AE1842" i="1" s="1"/>
  <c r="AV1843" i="1"/>
  <c r="AV1842" i="1" s="1"/>
  <c r="AI1646" i="1"/>
  <c r="AK1646" i="1" s="1"/>
  <c r="AC1648" i="1"/>
  <c r="AV1652" i="1"/>
  <c r="AV1651" i="1" s="1"/>
  <c r="AC1666" i="1"/>
  <c r="AM1683" i="1"/>
  <c r="AT1691" i="1"/>
  <c r="AR1690" i="1"/>
  <c r="AT1690" i="1" s="1"/>
  <c r="AT1698" i="1"/>
  <c r="AR1697" i="1"/>
  <c r="AT1697" i="1" s="1"/>
  <c r="AV1703" i="1"/>
  <c r="AV1702" i="1" s="1"/>
  <c r="AN1717" i="1"/>
  <c r="AD1721" i="1"/>
  <c r="AV1721" i="1" s="1"/>
  <c r="AY1739" i="1"/>
  <c r="BE1739" i="1" s="1"/>
  <c r="AD1739" i="1"/>
  <c r="AV1739" i="1" s="1"/>
  <c r="AX1739" i="1"/>
  <c r="BD1739" i="1" s="1"/>
  <c r="AW1824" i="1"/>
  <c r="AY1680" i="1"/>
  <c r="BE1680" i="1" s="1"/>
  <c r="AF1683" i="1"/>
  <c r="AH1683" i="1" s="1"/>
  <c r="AH1698" i="1"/>
  <c r="AF1697" i="1"/>
  <c r="AH1697" i="1" s="1"/>
  <c r="AD1714" i="1"/>
  <c r="AE1714" i="1" s="1"/>
  <c r="AE1727" i="1"/>
  <c r="AY1750" i="1"/>
  <c r="BE1750" i="1" s="1"/>
  <c r="AX1750" i="1"/>
  <c r="BD1750" i="1" s="1"/>
  <c r="AD1750" i="1"/>
  <c r="AV1750" i="1" s="1"/>
  <c r="AH1752" i="1"/>
  <c r="AD1755" i="1"/>
  <c r="AV1755" i="1" s="1"/>
  <c r="AE1773" i="1"/>
  <c r="AU1864" i="1"/>
  <c r="AW1864" i="1" s="1"/>
  <c r="AE1864" i="1"/>
  <c r="AM1610" i="1"/>
  <c r="AX1625" i="1"/>
  <c r="BD1625" i="1" s="1"/>
  <c r="AE1640" i="1"/>
  <c r="AQ1647" i="1"/>
  <c r="AX1650" i="1"/>
  <c r="BD1650" i="1" s="1"/>
  <c r="AN1654" i="1"/>
  <c r="AL1653" i="1"/>
  <c r="AN1653" i="1" s="1"/>
  <c r="AX1657" i="1"/>
  <c r="BD1657" i="1" s="1"/>
  <c r="AC1660" i="1"/>
  <c r="AJ1662" i="1"/>
  <c r="AN1668" i="1"/>
  <c r="AE1671" i="1"/>
  <c r="AU1673" i="1"/>
  <c r="AH1691" i="1"/>
  <c r="AF1690" i="1"/>
  <c r="AL1697" i="1"/>
  <c r="AV1708" i="1"/>
  <c r="AV1707" i="1" s="1"/>
  <c r="AD1707" i="1"/>
  <c r="AU1741" i="1"/>
  <c r="AW1741" i="1" s="1"/>
  <c r="X1662" i="1"/>
  <c r="AC1669" i="1"/>
  <c r="AV1673" i="1"/>
  <c r="AV1672" i="1" s="1"/>
  <c r="AT1681" i="1"/>
  <c r="AN1686" i="1"/>
  <c r="AX1689" i="1"/>
  <c r="BD1689" i="1" s="1"/>
  <c r="AO1711" i="1"/>
  <c r="AQ1711" i="1" s="1"/>
  <c r="AQ1712" i="1"/>
  <c r="AY1719" i="1"/>
  <c r="BE1719" i="1" s="1"/>
  <c r="AC1731" i="1"/>
  <c r="AE1742" i="1"/>
  <c r="AW1753" i="1"/>
  <c r="AU1759" i="1"/>
  <c r="AW1759" i="1" s="1"/>
  <c r="AE1759" i="1"/>
  <c r="AC1882" i="1"/>
  <c r="AP1667" i="1"/>
  <c r="AK1691" i="1"/>
  <c r="AE1703" i="1"/>
  <c r="AC1770" i="1"/>
  <c r="AV1845" i="1"/>
  <c r="AW1853" i="1"/>
  <c r="AU1852" i="1"/>
  <c r="U1865" i="1"/>
  <c r="AU1708" i="1"/>
  <c r="AC1707" i="1"/>
  <c r="AY1710" i="1"/>
  <c r="BE1710" i="1" s="1"/>
  <c r="AX1710" i="1"/>
  <c r="BD1710" i="1" s="1"/>
  <c r="AT1717" i="1"/>
  <c r="AR1716" i="1"/>
  <c r="AY1734" i="1"/>
  <c r="BE1734" i="1" s="1"/>
  <c r="AX1734" i="1"/>
  <c r="BD1734" i="1" s="1"/>
  <c r="AD1734" i="1"/>
  <c r="AV1734" i="1" s="1"/>
  <c r="AC1746" i="1"/>
  <c r="AY1758" i="1"/>
  <c r="BE1758" i="1" s="1"/>
  <c r="AX1758" i="1"/>
  <c r="BD1758" i="1" s="1"/>
  <c r="AD1758" i="1"/>
  <c r="AV1758" i="1" s="1"/>
  <c r="AU1763" i="1"/>
  <c r="AW1763" i="1" s="1"/>
  <c r="AE1763" i="1"/>
  <c r="AE1829" i="1"/>
  <c r="AU1829" i="1"/>
  <c r="AH1649" i="1"/>
  <c r="X1697" i="1"/>
  <c r="AK1704" i="1"/>
  <c r="AE1708" i="1"/>
  <c r="AT1712" i="1"/>
  <c r="AC1719" i="1"/>
  <c r="AY1733" i="1"/>
  <c r="BE1733" i="1" s="1"/>
  <c r="AD1733" i="1"/>
  <c r="AV1733" i="1" s="1"/>
  <c r="AX1733" i="1"/>
  <c r="BD1733" i="1" s="1"/>
  <c r="AD1746" i="1"/>
  <c r="AU1776" i="1"/>
  <c r="AT1639" i="1"/>
  <c r="AR1638" i="1"/>
  <c r="AT1638" i="1" s="1"/>
  <c r="AQ1644" i="1"/>
  <c r="AS1667" i="1"/>
  <c r="AT1670" i="1"/>
  <c r="Z1674" i="1"/>
  <c r="AQ1675" i="1"/>
  <c r="AX1676" i="1"/>
  <c r="BD1676" i="1" s="1"/>
  <c r="AK1681" i="1"/>
  <c r="AY1689" i="1"/>
  <c r="BE1689" i="1" s="1"/>
  <c r="AX1696" i="1"/>
  <c r="BD1696" i="1" s="1"/>
  <c r="AY1705" i="1"/>
  <c r="BE1705" i="1" s="1"/>
  <c r="AX1705" i="1"/>
  <c r="BD1705" i="1" s="1"/>
  <c r="AF1706" i="1"/>
  <c r="AH1706" i="1" s="1"/>
  <c r="AC1713" i="1"/>
  <c r="AC1725" i="1"/>
  <c r="AD1751" i="1"/>
  <c r="AV1751" i="1" s="1"/>
  <c r="AY1751" i="1"/>
  <c r="BE1751" i="1" s="1"/>
  <c r="AX1751" i="1"/>
  <c r="BD1751" i="1" s="1"/>
  <c r="AC1761" i="1"/>
  <c r="AU1767" i="1"/>
  <c r="AU1779" i="1"/>
  <c r="AY1761" i="1"/>
  <c r="BE1761" i="1" s="1"/>
  <c r="AC1762" i="1"/>
  <c r="AD1770" i="1"/>
  <c r="AV1770" i="1" s="1"/>
  <c r="AD1772" i="1"/>
  <c r="AE1772" i="1" s="1"/>
  <c r="AD1779" i="1"/>
  <c r="AV1779" i="1" s="1"/>
  <c r="AD1785" i="1"/>
  <c r="AV1785" i="1" s="1"/>
  <c r="AE1786" i="1"/>
  <c r="AX1809" i="1"/>
  <c r="BD1809" i="1" s="1"/>
  <c r="AD1816" i="1"/>
  <c r="AV1816" i="1" s="1"/>
  <c r="AY1816" i="1"/>
  <c r="BE1816" i="1" s="1"/>
  <c r="AX1816" i="1"/>
  <c r="BD1816" i="1" s="1"/>
  <c r="AC1834" i="1"/>
  <c r="AR1835" i="1"/>
  <c r="AT1835" i="1" s="1"/>
  <c r="AT1836" i="1"/>
  <c r="AT1857" i="1"/>
  <c r="AH1866" i="1"/>
  <c r="AU1868" i="1"/>
  <c r="AR1883" i="1"/>
  <c r="AX1888" i="1"/>
  <c r="BD1888" i="1" s="1"/>
  <c r="AD1888" i="1"/>
  <c r="AV1888" i="1" s="1"/>
  <c r="AL1896" i="1"/>
  <c r="AD1914" i="1"/>
  <c r="AV1914" i="1" s="1"/>
  <c r="AY1914" i="1"/>
  <c r="BE1914" i="1" s="1"/>
  <c r="AX1914" i="1"/>
  <c r="BD1914" i="1" s="1"/>
  <c r="AE2079" i="1"/>
  <c r="AU2079" i="1"/>
  <c r="AW2079" i="1" s="1"/>
  <c r="AE2085" i="1"/>
  <c r="AU2085" i="1"/>
  <c r="AW2085" i="1" s="1"/>
  <c r="AT1709" i="1"/>
  <c r="AD1720" i="1"/>
  <c r="AV1720" i="1" s="1"/>
  <c r="AD1726" i="1"/>
  <c r="AV1726" i="1" s="1"/>
  <c r="AD1732" i="1"/>
  <c r="AV1732" i="1" s="1"/>
  <c r="AD1738" i="1"/>
  <c r="AV1738" i="1" s="1"/>
  <c r="AD1744" i="1"/>
  <c r="AV1744" i="1" s="1"/>
  <c r="AD1757" i="1"/>
  <c r="AV1757" i="1" s="1"/>
  <c r="AX1759" i="1"/>
  <c r="BD1759" i="1" s="1"/>
  <c r="AD1769" i="1"/>
  <c r="AV1769" i="1" s="1"/>
  <c r="AD1778" i="1"/>
  <c r="AV1778" i="1" s="1"/>
  <c r="AX1780" i="1"/>
  <c r="BD1780" i="1" s="1"/>
  <c r="AE1781" i="1"/>
  <c r="AY1799" i="1"/>
  <c r="BE1799" i="1" s="1"/>
  <c r="AD1810" i="1"/>
  <c r="AV1810" i="1" s="1"/>
  <c r="AY1810" i="1"/>
  <c r="BE1810" i="1" s="1"/>
  <c r="AX1810" i="1"/>
  <c r="BD1810" i="1" s="1"/>
  <c r="AD1812" i="1"/>
  <c r="AV1812" i="1" s="1"/>
  <c r="AX1812" i="1"/>
  <c r="BD1812" i="1" s="1"/>
  <c r="AD1817" i="1"/>
  <c r="AV1817" i="1" s="1"/>
  <c r="AY1817" i="1"/>
  <c r="BE1817" i="1" s="1"/>
  <c r="AX1817" i="1"/>
  <c r="BD1817" i="1" s="1"/>
  <c r="AT1842" i="1"/>
  <c r="AN1844" i="1"/>
  <c r="AN1854" i="1"/>
  <c r="AY1878" i="1"/>
  <c r="BE1878" i="1" s="1"/>
  <c r="AF1884" i="1"/>
  <c r="AH1885" i="1"/>
  <c r="AM1897" i="1"/>
  <c r="AM1896" i="1" s="1"/>
  <c r="AN1898" i="1"/>
  <c r="AC1898" i="1"/>
  <c r="AC1905" i="1"/>
  <c r="AD1749" i="1"/>
  <c r="AV1749" i="1" s="1"/>
  <c r="AD1756" i="1"/>
  <c r="AV1756" i="1" s="1"/>
  <c r="AY1759" i="1"/>
  <c r="BE1759" i="1" s="1"/>
  <c r="AD1768" i="1"/>
  <c r="AV1768" i="1" s="1"/>
  <c r="AX1770" i="1"/>
  <c r="BD1770" i="1" s="1"/>
  <c r="AY1780" i="1"/>
  <c r="BE1780" i="1" s="1"/>
  <c r="AX1785" i="1"/>
  <c r="BD1785" i="1" s="1"/>
  <c r="AC1788" i="1"/>
  <c r="AD1811" i="1"/>
  <c r="AV1811" i="1" s="1"/>
  <c r="AY1811" i="1"/>
  <c r="BE1811" i="1" s="1"/>
  <c r="AX1811" i="1"/>
  <c r="BD1811" i="1" s="1"/>
  <c r="AE1824" i="1"/>
  <c r="AF1835" i="1"/>
  <c r="AH1835" i="1" s="1"/>
  <c r="AH1836" i="1"/>
  <c r="AC1852" i="1"/>
  <c r="AY1887" i="1"/>
  <c r="BE1887" i="1" s="1"/>
  <c r="AX1887" i="1"/>
  <c r="BD1887" i="1" s="1"/>
  <c r="AE1891" i="1"/>
  <c r="AU1891" i="1"/>
  <c r="AW1891" i="1" s="1"/>
  <c r="AO1897" i="1"/>
  <c r="AQ1898" i="1"/>
  <c r="AT1922" i="1"/>
  <c r="AR1921" i="1"/>
  <c r="AO1610" i="1"/>
  <c r="AI1638" i="1"/>
  <c r="AK1638" i="1" s="1"/>
  <c r="AO1643" i="1"/>
  <c r="AQ1643" i="1" s="1"/>
  <c r="AO1653" i="1"/>
  <c r="AO1674" i="1"/>
  <c r="AI1690" i="1"/>
  <c r="AK1690" i="1" s="1"/>
  <c r="AX1720" i="1"/>
  <c r="BD1720" i="1" s="1"/>
  <c r="AD1725" i="1"/>
  <c r="AV1725" i="1" s="1"/>
  <c r="AX1726" i="1"/>
  <c r="BD1726" i="1" s="1"/>
  <c r="AD1731" i="1"/>
  <c r="AV1731" i="1" s="1"/>
  <c r="AX1732" i="1"/>
  <c r="BD1732" i="1" s="1"/>
  <c r="AD1737" i="1"/>
  <c r="AV1737" i="1" s="1"/>
  <c r="AX1738" i="1"/>
  <c r="BD1738" i="1" s="1"/>
  <c r="AD1743" i="1"/>
  <c r="AV1743" i="1" s="1"/>
  <c r="AW1743" i="1" s="1"/>
  <c r="AX1744" i="1"/>
  <c r="BD1744" i="1" s="1"/>
  <c r="AU1755" i="1"/>
  <c r="AX1757" i="1"/>
  <c r="BD1757" i="1" s="1"/>
  <c r="AD1767" i="1"/>
  <c r="AV1767" i="1" s="1"/>
  <c r="AX1769" i="1"/>
  <c r="BD1769" i="1" s="1"/>
  <c r="AY1770" i="1"/>
  <c r="BE1770" i="1" s="1"/>
  <c r="AD1776" i="1"/>
  <c r="AV1776" i="1" s="1"/>
  <c r="AX1778" i="1"/>
  <c r="BD1778" i="1" s="1"/>
  <c r="AY1779" i="1"/>
  <c r="BE1779" i="1" s="1"/>
  <c r="AY1785" i="1"/>
  <c r="BE1785" i="1" s="1"/>
  <c r="AR1787" i="1"/>
  <c r="AT1787" i="1" s="1"/>
  <c r="AT1788" i="1"/>
  <c r="AD1789" i="1"/>
  <c r="AE1789" i="1" s="1"/>
  <c r="AD1793" i="1"/>
  <c r="AV1793" i="1" s="1"/>
  <c r="AW1793" i="1" s="1"/>
  <c r="AY1806" i="1"/>
  <c r="BE1806" i="1" s="1"/>
  <c r="AX1806" i="1"/>
  <c r="BD1806" i="1" s="1"/>
  <c r="AF1841" i="1"/>
  <c r="V1841" i="1"/>
  <c r="AD1852" i="1"/>
  <c r="AE1873" i="1"/>
  <c r="AR1874" i="1"/>
  <c r="AT1874" i="1" s="1"/>
  <c r="AT1875" i="1"/>
  <c r="AU1877" i="1"/>
  <c r="AK1886" i="1"/>
  <c r="AI1885" i="1"/>
  <c r="AC1892" i="1"/>
  <c r="AH1906" i="1"/>
  <c r="AS1906" i="1"/>
  <c r="AT1906" i="1" s="1"/>
  <c r="AT1907" i="1"/>
  <c r="AU1940" i="1"/>
  <c r="AW1940" i="1" s="1"/>
  <c r="AE1940" i="1"/>
  <c r="AE2000" i="1"/>
  <c r="AU2000" i="1"/>
  <c r="AW2000" i="1" s="1"/>
  <c r="AC2077" i="1"/>
  <c r="AP1706" i="1"/>
  <c r="AN1713" i="1"/>
  <c r="AL1712" i="1"/>
  <c r="AX1749" i="1"/>
  <c r="BD1749" i="1" s="1"/>
  <c r="AX1756" i="1"/>
  <c r="BD1756" i="1" s="1"/>
  <c r="AX1768" i="1"/>
  <c r="BD1768" i="1" s="1"/>
  <c r="AN1771" i="1"/>
  <c r="AX1777" i="1"/>
  <c r="BD1777" i="1" s="1"/>
  <c r="AY1778" i="1"/>
  <c r="BE1778" i="1" s="1"/>
  <c r="AD1796" i="1"/>
  <c r="AV1796" i="1" s="1"/>
  <c r="AW1796" i="1" s="1"/>
  <c r="AN1798" i="1"/>
  <c r="AU1813" i="1"/>
  <c r="AW1813" i="1" s="1"/>
  <c r="AE1813" i="1"/>
  <c r="AG1818" i="1"/>
  <c r="AY1837" i="1"/>
  <c r="BE1837" i="1" s="1"/>
  <c r="AX1838" i="1"/>
  <c r="BD1838" i="1" s="1"/>
  <c r="AD1838" i="1"/>
  <c r="AV1838" i="1" s="1"/>
  <c r="AV1836" i="1" s="1"/>
  <c r="AU1848" i="1"/>
  <c r="AH1851" i="1"/>
  <c r="Y1865" i="1"/>
  <c r="AE1877" i="1"/>
  <c r="AY1913" i="1"/>
  <c r="BE1913" i="1" s="1"/>
  <c r="AV1923" i="1"/>
  <c r="AU1925" i="1"/>
  <c r="AE1931" i="1"/>
  <c r="AU1931" i="1"/>
  <c r="AY1749" i="1"/>
  <c r="BE1749" i="1" s="1"/>
  <c r="AY1756" i="1"/>
  <c r="BE1756" i="1" s="1"/>
  <c r="AY1768" i="1"/>
  <c r="BE1768" i="1" s="1"/>
  <c r="AD1774" i="1"/>
  <c r="AV1774" i="1" s="1"/>
  <c r="AY1777" i="1"/>
  <c r="BE1777" i="1" s="1"/>
  <c r="AH1788" i="1"/>
  <c r="AE1792" i="1"/>
  <c r="AY1804" i="1"/>
  <c r="BE1804" i="1" s="1"/>
  <c r="AD1804" i="1"/>
  <c r="AV1804" i="1" s="1"/>
  <c r="AW1804" i="1" s="1"/>
  <c r="AD1825" i="1"/>
  <c r="AV1825" i="1" s="1"/>
  <c r="AX1831" i="1"/>
  <c r="BD1831" i="1" s="1"/>
  <c r="AD1831" i="1"/>
  <c r="AV1831" i="1" s="1"/>
  <c r="AY1833" i="1"/>
  <c r="BE1833" i="1" s="1"/>
  <c r="X1841" i="1"/>
  <c r="AJ1841" i="1"/>
  <c r="AK1842" i="1"/>
  <c r="AE1843" i="1"/>
  <c r="AY1862" i="1"/>
  <c r="BE1862" i="1" s="1"/>
  <c r="AQ1866" i="1"/>
  <c r="AL1885" i="1"/>
  <c r="AN1886" i="1"/>
  <c r="AX1913" i="1"/>
  <c r="BD1913" i="1" s="1"/>
  <c r="AV1931" i="1"/>
  <c r="AD1930" i="1"/>
  <c r="AW2017" i="1"/>
  <c r="AV2065" i="1"/>
  <c r="AW2065" i="1" s="1"/>
  <c r="AE2065" i="1"/>
  <c r="AY1832" i="1"/>
  <c r="BE1832" i="1" s="1"/>
  <c r="AX1832" i="1"/>
  <c r="BD1832" i="1" s="1"/>
  <c r="AU1838" i="1"/>
  <c r="AY1859" i="1"/>
  <c r="BE1859" i="1" s="1"/>
  <c r="AX1859" i="1"/>
  <c r="BD1859" i="1" s="1"/>
  <c r="AX1861" i="1"/>
  <c r="BD1861" i="1" s="1"/>
  <c r="AD1861" i="1"/>
  <c r="AV1861" i="1" s="1"/>
  <c r="AE1927" i="1"/>
  <c r="AU1927" i="1"/>
  <c r="AW1927" i="1" s="1"/>
  <c r="AE1932" i="1"/>
  <c r="AU1932" i="1"/>
  <c r="AW1932" i="1" s="1"/>
  <c r="AU1936" i="1"/>
  <c r="AW1936" i="1" s="1"/>
  <c r="AE1936" i="1"/>
  <c r="AD1987" i="1"/>
  <c r="AV1987" i="1" s="1"/>
  <c r="AV1985" i="1" s="1"/>
  <c r="AV1984" i="1" s="1"/>
  <c r="AE2136" i="1"/>
  <c r="AU2136" i="1"/>
  <c r="AW2136" i="1" s="1"/>
  <c r="AX1774" i="1"/>
  <c r="BD1774" i="1" s="1"/>
  <c r="AK1788" i="1"/>
  <c r="AU1814" i="1"/>
  <c r="AW1814" i="1" s="1"/>
  <c r="AE1814" i="1"/>
  <c r="AJ1818" i="1"/>
  <c r="AK1819" i="1"/>
  <c r="AX1820" i="1"/>
  <c r="BD1820" i="1" s="1"/>
  <c r="AY1822" i="1"/>
  <c r="BE1822" i="1" s="1"/>
  <c r="AX1826" i="1"/>
  <c r="BD1826" i="1" s="1"/>
  <c r="AD1826" i="1"/>
  <c r="AV1826" i="1" s="1"/>
  <c r="AK1835" i="1"/>
  <c r="AX1840" i="1"/>
  <c r="BD1840" i="1" s="1"/>
  <c r="AO1841" i="1"/>
  <c r="V1851" i="1"/>
  <c r="AK1851" i="1"/>
  <c r="AT1854" i="1"/>
  <c r="AK1857" i="1"/>
  <c r="AK1858" i="1"/>
  <c r="AT1866" i="1"/>
  <c r="AE1868" i="1"/>
  <c r="AT1896" i="1"/>
  <c r="AT1897" i="1"/>
  <c r="AU1899" i="1"/>
  <c r="AE1908" i="1"/>
  <c r="AC1907" i="1"/>
  <c r="AU1908" i="1"/>
  <c r="AU1924" i="1"/>
  <c r="AY1783" i="1"/>
  <c r="BE1783" i="1" s="1"/>
  <c r="AD1783" i="1"/>
  <c r="AV1783" i="1" s="1"/>
  <c r="AU1808" i="1"/>
  <c r="AE1808" i="1"/>
  <c r="AY1821" i="1"/>
  <c r="BE1821" i="1" s="1"/>
  <c r="AX1821" i="1"/>
  <c r="BD1821" i="1" s="1"/>
  <c r="AY1827" i="1"/>
  <c r="BE1827" i="1" s="1"/>
  <c r="AX1827" i="1"/>
  <c r="BD1827" i="1" s="1"/>
  <c r="AY1840" i="1"/>
  <c r="BE1840" i="1" s="1"/>
  <c r="AY1846" i="1"/>
  <c r="BE1846" i="1" s="1"/>
  <c r="AU1863" i="1"/>
  <c r="AW1863" i="1" s="1"/>
  <c r="AE1863" i="1"/>
  <c r="AX1872" i="1"/>
  <c r="BD1872" i="1" s="1"/>
  <c r="AD1872" i="1"/>
  <c r="AV1872" i="1" s="1"/>
  <c r="AC1910" i="1"/>
  <c r="AU1911" i="1"/>
  <c r="AJ1909" i="1"/>
  <c r="AK1912" i="1"/>
  <c r="AD1928" i="1"/>
  <c r="AV1928" i="1" s="1"/>
  <c r="AE1933" i="1"/>
  <c r="AU1933" i="1"/>
  <c r="AW1933" i="1" s="1"/>
  <c r="AU1987" i="1"/>
  <c r="AD1740" i="1"/>
  <c r="AD1761" i="1"/>
  <c r="AV1761" i="1" s="1"/>
  <c r="AX1802" i="1"/>
  <c r="BD1802" i="1" s="1"/>
  <c r="AY1820" i="1"/>
  <c r="BE1820" i="1" s="1"/>
  <c r="AY1826" i="1"/>
  <c r="BE1826" i="1" s="1"/>
  <c r="AL1835" i="1"/>
  <c r="AP1841" i="1"/>
  <c r="AK1844" i="1"/>
  <c r="AI1841" i="1"/>
  <c r="AY1845" i="1"/>
  <c r="BE1845" i="1" s="1"/>
  <c r="AX1845" i="1"/>
  <c r="BD1845" i="1" s="1"/>
  <c r="AT1847" i="1"/>
  <c r="AX1855" i="1"/>
  <c r="BD1855" i="1" s="1"/>
  <c r="AY1861" i="1"/>
  <c r="BE1861" i="1" s="1"/>
  <c r="AC1870" i="1"/>
  <c r="AJ1875" i="1"/>
  <c r="AJ1874" i="1" s="1"/>
  <c r="AJ1865" i="1" s="1"/>
  <c r="AK1876" i="1"/>
  <c r="AY1889" i="1"/>
  <c r="BE1889" i="1" s="1"/>
  <c r="AX1889" i="1"/>
  <c r="BD1889" i="1" s="1"/>
  <c r="AH1898" i="1"/>
  <c r="AG1897" i="1"/>
  <c r="AW1805" i="1"/>
  <c r="AD1815" i="1"/>
  <c r="AV1815" i="1" s="1"/>
  <c r="AN1819" i="1"/>
  <c r="AD1821" i="1"/>
  <c r="AV1821" i="1" s="1"/>
  <c r="AC1823" i="1"/>
  <c r="AD1827" i="1"/>
  <c r="AV1827" i="1" s="1"/>
  <c r="AH1847" i="1"/>
  <c r="AK1849" i="1"/>
  <c r="AT1856" i="1"/>
  <c r="AH1875" i="1"/>
  <c r="AL1875" i="1"/>
  <c r="AN1876" i="1"/>
  <c r="AD1904" i="1"/>
  <c r="AU1917" i="1"/>
  <c r="AW1917" i="1" s="1"/>
  <c r="AE1917" i="1"/>
  <c r="AY1926" i="1"/>
  <c r="BE1926" i="1" s="1"/>
  <c r="AX1926" i="1"/>
  <c r="BD1926" i="1" s="1"/>
  <c r="AD1926" i="1"/>
  <c r="AV1926" i="1" s="1"/>
  <c r="AU1934" i="1"/>
  <c r="AW1934" i="1" s="1"/>
  <c r="AE1934" i="1"/>
  <c r="AU1938" i="1"/>
  <c r="AW1938" i="1" s="1"/>
  <c r="AE1938" i="1"/>
  <c r="AU1945" i="1"/>
  <c r="AW1945" i="1" s="1"/>
  <c r="AE1945" i="1"/>
  <c r="AX1740" i="1"/>
  <c r="BD1740" i="1" s="1"/>
  <c r="AD1780" i="1"/>
  <c r="AV1780" i="1" s="1"/>
  <c r="AE1790" i="1"/>
  <c r="AE1794" i="1"/>
  <c r="AD1797" i="1"/>
  <c r="AV1797" i="1" s="1"/>
  <c r="AW1797" i="1" s="1"/>
  <c r="AD1809" i="1"/>
  <c r="AV1809" i="1" s="1"/>
  <c r="AX1815" i="1"/>
  <c r="BD1815" i="1" s="1"/>
  <c r="AX1822" i="1"/>
  <c r="BD1822" i="1" s="1"/>
  <c r="AP1835" i="1"/>
  <c r="AQ1836" i="1"/>
  <c r="AD1846" i="1"/>
  <c r="AV1846" i="1" s="1"/>
  <c r="AE1853" i="1"/>
  <c r="AP1856" i="1"/>
  <c r="AY1880" i="1"/>
  <c r="BE1880" i="1" s="1"/>
  <c r="AX1880" i="1"/>
  <c r="BD1880" i="1" s="1"/>
  <c r="AD1880" i="1"/>
  <c r="AV1880" i="1" s="1"/>
  <c r="AE1881" i="1"/>
  <c r="AY1882" i="1"/>
  <c r="BE1882" i="1" s="1"/>
  <c r="AX1882" i="1"/>
  <c r="BD1882" i="1" s="1"/>
  <c r="AD1882" i="1"/>
  <c r="AV1882" i="1" s="1"/>
  <c r="AN1910" i="1"/>
  <c r="AL1909" i="1"/>
  <c r="AU1946" i="1"/>
  <c r="AW1946" i="1" s="1"/>
  <c r="AE1946" i="1"/>
  <c r="AH1997" i="1"/>
  <c r="AF1996" i="1"/>
  <c r="AK2002" i="1"/>
  <c r="AI2001" i="1"/>
  <c r="AX2003" i="1"/>
  <c r="BD2003" i="1" s="1"/>
  <c r="AL2001" i="1"/>
  <c r="AN2004" i="1"/>
  <c r="AX2007" i="1"/>
  <c r="BD2007" i="1" s="1"/>
  <c r="AX2030" i="1"/>
  <c r="BD2030" i="1" s="1"/>
  <c r="AX2033" i="1"/>
  <c r="BD2033" i="1" s="1"/>
  <c r="AX2036" i="1"/>
  <c r="BD2036" i="1" s="1"/>
  <c r="AX2039" i="1"/>
  <c r="BD2039" i="1" s="1"/>
  <c r="AX2042" i="1"/>
  <c r="BD2042" i="1" s="1"/>
  <c r="AX2045" i="1"/>
  <c r="BD2045" i="1" s="1"/>
  <c r="AX2048" i="1"/>
  <c r="BD2048" i="1" s="1"/>
  <c r="AX2051" i="1"/>
  <c r="BD2051" i="1" s="1"/>
  <c r="AX2054" i="1"/>
  <c r="BD2054" i="1" s="1"/>
  <c r="AX2057" i="1"/>
  <c r="BD2057" i="1" s="1"/>
  <c r="AX2060" i="1"/>
  <c r="BD2060" i="1" s="1"/>
  <c r="AX2063" i="1"/>
  <c r="BD2063" i="1" s="1"/>
  <c r="AC2072" i="1"/>
  <c r="AW2078" i="1"/>
  <c r="AW2084" i="1"/>
  <c r="AX2094" i="1"/>
  <c r="BD2094" i="1" s="1"/>
  <c r="AD2094" i="1"/>
  <c r="AV2094" i="1" s="1"/>
  <c r="AX2100" i="1"/>
  <c r="BD2100" i="1" s="1"/>
  <c r="AD2100" i="1"/>
  <c r="AV2100" i="1" s="1"/>
  <c r="AX2106" i="1"/>
  <c r="BD2106" i="1" s="1"/>
  <c r="AD2106" i="1"/>
  <c r="AV2106" i="1" s="1"/>
  <c r="AX2112" i="1"/>
  <c r="BD2112" i="1" s="1"/>
  <c r="AD2112" i="1"/>
  <c r="AV2112" i="1" s="1"/>
  <c r="AX2118" i="1"/>
  <c r="BD2118" i="1" s="1"/>
  <c r="AD2118" i="1"/>
  <c r="AV2118" i="1" s="1"/>
  <c r="AX2124" i="1"/>
  <c r="BD2124" i="1" s="1"/>
  <c r="AD2124" i="1"/>
  <c r="AV2124" i="1" s="1"/>
  <c r="AX1813" i="1"/>
  <c r="BD1813" i="1" s="1"/>
  <c r="AY1824" i="1"/>
  <c r="BE1824" i="1" s="1"/>
  <c r="AY1829" i="1"/>
  <c r="BE1829" i="1" s="1"/>
  <c r="U1841" i="1"/>
  <c r="AG1841" i="1"/>
  <c r="AS1841" i="1"/>
  <c r="AS1715" i="1" s="1"/>
  <c r="AY1843" i="1"/>
  <c r="BE1843" i="1" s="1"/>
  <c r="AY1853" i="1"/>
  <c r="BE1853" i="1" s="1"/>
  <c r="AN1858" i="1"/>
  <c r="AX1863" i="1"/>
  <c r="BD1863" i="1" s="1"/>
  <c r="AY1864" i="1"/>
  <c r="BE1864" i="1" s="1"/>
  <c r="AH1867" i="1"/>
  <c r="AX1873" i="1"/>
  <c r="BD1873" i="1" s="1"/>
  <c r="AH1886" i="1"/>
  <c r="AY1892" i="1"/>
  <c r="BE1892" i="1" s="1"/>
  <c r="AQ1902" i="1"/>
  <c r="AO1901" i="1"/>
  <c r="AX1908" i="1"/>
  <c r="BD1908" i="1" s="1"/>
  <c r="AK1922" i="1"/>
  <c r="AI1921" i="1"/>
  <c r="AK1921" i="1" s="1"/>
  <c r="AX1927" i="1"/>
  <c r="BD1927" i="1" s="1"/>
  <c r="AE1942" i="1"/>
  <c r="AC1986" i="1"/>
  <c r="AO2001" i="1"/>
  <c r="W2001" i="1"/>
  <c r="AJ2001" i="1"/>
  <c r="AM2009" i="1"/>
  <c r="V2009" i="1"/>
  <c r="AE2021" i="1"/>
  <c r="AD2029" i="1"/>
  <c r="AD2030" i="1"/>
  <c r="AV2030" i="1" s="1"/>
  <c r="AD2033" i="1"/>
  <c r="AV2033" i="1" s="1"/>
  <c r="AD2036" i="1"/>
  <c r="AV2036" i="1" s="1"/>
  <c r="AD2039" i="1"/>
  <c r="AV2039" i="1" s="1"/>
  <c r="AD2042" i="1"/>
  <c r="AV2042" i="1" s="1"/>
  <c r="AD2045" i="1"/>
  <c r="AV2045" i="1" s="1"/>
  <c r="AD2048" i="1"/>
  <c r="AV2048" i="1" s="1"/>
  <c r="AD2051" i="1"/>
  <c r="AV2051" i="1" s="1"/>
  <c r="AD2054" i="1"/>
  <c r="AV2054" i="1" s="1"/>
  <c r="AD2057" i="1"/>
  <c r="AV2057" i="1" s="1"/>
  <c r="AD2060" i="1"/>
  <c r="AV2060" i="1" s="1"/>
  <c r="AD2063" i="1"/>
  <c r="AV2063" i="1" s="1"/>
  <c r="AD2067" i="1"/>
  <c r="AD2069" i="1"/>
  <c r="AY2078" i="1"/>
  <c r="BE2078" i="1" s="1"/>
  <c r="AX2078" i="1"/>
  <c r="BD2078" i="1" s="1"/>
  <c r="AH2088" i="1"/>
  <c r="AE2150" i="1"/>
  <c r="AC1939" i="1"/>
  <c r="AC1930" i="1" s="1"/>
  <c r="AE1953" i="1"/>
  <c r="AQ1985" i="1"/>
  <c r="AE1992" i="1"/>
  <c r="AK1997" i="1"/>
  <c r="AI1996" i="1"/>
  <c r="AK1996" i="1" s="1"/>
  <c r="AY1998" i="1"/>
  <c r="BE1998" i="1" s="1"/>
  <c r="AX1998" i="1"/>
  <c r="BD1998" i="1" s="1"/>
  <c r="X2001" i="1"/>
  <c r="X1990" i="1" s="1"/>
  <c r="AK2088" i="1"/>
  <c r="AI2087" i="1"/>
  <c r="AK2087" i="1" s="1"/>
  <c r="AX2089" i="1"/>
  <c r="BD2089" i="1" s="1"/>
  <c r="AX2095" i="1"/>
  <c r="BD2095" i="1" s="1"/>
  <c r="AD2095" i="1"/>
  <c r="AV2095" i="1" s="1"/>
  <c r="AX2101" i="1"/>
  <c r="BD2101" i="1" s="1"/>
  <c r="AD2101" i="1"/>
  <c r="AV2101" i="1" s="1"/>
  <c r="AX2107" i="1"/>
  <c r="BD2107" i="1" s="1"/>
  <c r="AD2107" i="1"/>
  <c r="AV2107" i="1" s="1"/>
  <c r="AX2113" i="1"/>
  <c r="BD2113" i="1" s="1"/>
  <c r="AD2113" i="1"/>
  <c r="AV2113" i="1" s="1"/>
  <c r="AX2119" i="1"/>
  <c r="BD2119" i="1" s="1"/>
  <c r="AD2119" i="1"/>
  <c r="AV2119" i="1" s="1"/>
  <c r="AX2125" i="1"/>
  <c r="BD2125" i="1" s="1"/>
  <c r="AD2125" i="1"/>
  <c r="AV2125" i="1" s="1"/>
  <c r="AU2132" i="1"/>
  <c r="AW2132" i="1" s="1"/>
  <c r="AE2132" i="1"/>
  <c r="AY2154" i="1"/>
  <c r="BE2154" i="1" s="1"/>
  <c r="AX2154" i="1"/>
  <c r="BD2154" i="1" s="1"/>
  <c r="AD2154" i="1"/>
  <c r="AV2154" i="1" s="1"/>
  <c r="AD1871" i="1"/>
  <c r="AV1871" i="1" s="1"/>
  <c r="AW1871" i="1" s="1"/>
  <c r="AX1903" i="1"/>
  <c r="BD1903" i="1" s="1"/>
  <c r="AX1911" i="1"/>
  <c r="BD1911" i="1" s="1"/>
  <c r="AX1916" i="1"/>
  <c r="BD1916" i="1" s="1"/>
  <c r="AD1925" i="1"/>
  <c r="AV1925" i="1" s="1"/>
  <c r="AQ1930" i="1"/>
  <c r="AX1956" i="1"/>
  <c r="BD1956" i="1" s="1"/>
  <c r="AX1958" i="1"/>
  <c r="BD1958" i="1" s="1"/>
  <c r="AX1960" i="1"/>
  <c r="BD1960" i="1" s="1"/>
  <c r="AX1962" i="1"/>
  <c r="BD1962" i="1" s="1"/>
  <c r="AX1964" i="1"/>
  <c r="BD1964" i="1" s="1"/>
  <c r="AX1966" i="1"/>
  <c r="BD1966" i="1" s="1"/>
  <c r="AX1968" i="1"/>
  <c r="BD1968" i="1" s="1"/>
  <c r="AX1970" i="1"/>
  <c r="BD1970" i="1" s="1"/>
  <c r="AX1972" i="1"/>
  <c r="BD1972" i="1" s="1"/>
  <c r="AX1974" i="1"/>
  <c r="BD1974" i="1" s="1"/>
  <c r="AX1976" i="1"/>
  <c r="BD1976" i="1" s="1"/>
  <c r="AX1978" i="1"/>
  <c r="BD1978" i="1" s="1"/>
  <c r="AX1980" i="1"/>
  <c r="BD1980" i="1" s="1"/>
  <c r="AX1982" i="1"/>
  <c r="BD1982" i="1" s="1"/>
  <c r="AT1985" i="1"/>
  <c r="AR1984" i="1"/>
  <c r="AT1984" i="1" s="1"/>
  <c r="AY1988" i="1"/>
  <c r="BE1988" i="1" s="1"/>
  <c r="AX1988" i="1"/>
  <c r="BD1988" i="1" s="1"/>
  <c r="AT1992" i="1"/>
  <c r="AM2001" i="1"/>
  <c r="AN2002" i="1"/>
  <c r="AW2005" i="1"/>
  <c r="AY2007" i="1"/>
  <c r="BE2007" i="1" s="1"/>
  <c r="AE2012" i="1"/>
  <c r="AE2014" i="1"/>
  <c r="AE2016" i="1"/>
  <c r="AE2023" i="1"/>
  <c r="AY2030" i="1"/>
  <c r="BE2030" i="1" s="1"/>
  <c r="AY2033" i="1"/>
  <c r="BE2033" i="1" s="1"/>
  <c r="AY2036" i="1"/>
  <c r="BE2036" i="1" s="1"/>
  <c r="AY2039" i="1"/>
  <c r="BE2039" i="1" s="1"/>
  <c r="AY2042" i="1"/>
  <c r="BE2042" i="1" s="1"/>
  <c r="AY2045" i="1"/>
  <c r="BE2045" i="1" s="1"/>
  <c r="AY2048" i="1"/>
  <c r="BE2048" i="1" s="1"/>
  <c r="AY2051" i="1"/>
  <c r="BE2051" i="1" s="1"/>
  <c r="AY2054" i="1"/>
  <c r="BE2054" i="1" s="1"/>
  <c r="AY2057" i="1"/>
  <c r="BE2057" i="1" s="1"/>
  <c r="AY2060" i="1"/>
  <c r="BE2060" i="1" s="1"/>
  <c r="AY2063" i="1"/>
  <c r="BE2063" i="1" s="1"/>
  <c r="AQ2071" i="1"/>
  <c r="AO2070" i="1"/>
  <c r="AQ2070" i="1" s="1"/>
  <c r="AC2073" i="1"/>
  <c r="AY2079" i="1"/>
  <c r="BE2079" i="1" s="1"/>
  <c r="AX2079" i="1"/>
  <c r="BD2079" i="1" s="1"/>
  <c r="AY2134" i="1"/>
  <c r="BE2134" i="1" s="1"/>
  <c r="AX2134" i="1"/>
  <c r="BD2134" i="1" s="1"/>
  <c r="AD2134" i="1"/>
  <c r="AV2134" i="1" s="1"/>
  <c r="AW2153" i="1"/>
  <c r="AE2159" i="1"/>
  <c r="AU2162" i="1"/>
  <c r="AW2162" i="1" s="1"/>
  <c r="AE2162" i="1"/>
  <c r="AU2218" i="1"/>
  <c r="AU2216" i="1" s="1"/>
  <c r="AY2003" i="1"/>
  <c r="BE2003" i="1" s="1"/>
  <c r="AW2011" i="1"/>
  <c r="AE2018" i="1"/>
  <c r="AX2031" i="1"/>
  <c r="BD2031" i="1" s="1"/>
  <c r="AX2034" i="1"/>
  <c r="BD2034" i="1" s="1"/>
  <c r="AX2037" i="1"/>
  <c r="BD2037" i="1" s="1"/>
  <c r="AX2040" i="1"/>
  <c r="BD2040" i="1" s="1"/>
  <c r="AX2043" i="1"/>
  <c r="BD2043" i="1" s="1"/>
  <c r="AX2046" i="1"/>
  <c r="BD2046" i="1" s="1"/>
  <c r="AX2049" i="1"/>
  <c r="BD2049" i="1" s="1"/>
  <c r="AX2052" i="1"/>
  <c r="BD2052" i="1" s="1"/>
  <c r="AX2055" i="1"/>
  <c r="BD2055" i="1" s="1"/>
  <c r="AX2058" i="1"/>
  <c r="BD2058" i="1" s="1"/>
  <c r="AX2061" i="1"/>
  <c r="BD2061" i="1" s="1"/>
  <c r="AE2083" i="1"/>
  <c r="AU2086" i="1"/>
  <c r="AW2086" i="1" s="1"/>
  <c r="AY2089" i="1"/>
  <c r="BE2089" i="1" s="1"/>
  <c r="AX2090" i="1"/>
  <c r="BD2090" i="1" s="1"/>
  <c r="AD2090" i="1"/>
  <c r="AV2090" i="1" s="1"/>
  <c r="AY2095" i="1"/>
  <c r="BE2095" i="1" s="1"/>
  <c r="AX2096" i="1"/>
  <c r="BD2096" i="1" s="1"/>
  <c r="AD2096" i="1"/>
  <c r="AV2096" i="1" s="1"/>
  <c r="AY2101" i="1"/>
  <c r="BE2101" i="1" s="1"/>
  <c r="AX2102" i="1"/>
  <c r="BD2102" i="1" s="1"/>
  <c r="AD2102" i="1"/>
  <c r="AV2102" i="1" s="1"/>
  <c r="AY2107" i="1"/>
  <c r="BE2107" i="1" s="1"/>
  <c r="AX2108" i="1"/>
  <c r="BD2108" i="1" s="1"/>
  <c r="AD2108" i="1"/>
  <c r="AV2108" i="1" s="1"/>
  <c r="AY2113" i="1"/>
  <c r="BE2113" i="1" s="1"/>
  <c r="AX2114" i="1"/>
  <c r="BD2114" i="1" s="1"/>
  <c r="AD2114" i="1"/>
  <c r="AV2114" i="1" s="1"/>
  <c r="AY2119" i="1"/>
  <c r="BE2119" i="1" s="1"/>
  <c r="AX2120" i="1"/>
  <c r="BD2120" i="1" s="1"/>
  <c r="AD2120" i="1"/>
  <c r="AV2120" i="1" s="1"/>
  <c r="AY2125" i="1"/>
  <c r="BE2125" i="1" s="1"/>
  <c r="AX2126" i="1"/>
  <c r="BD2126" i="1" s="1"/>
  <c r="AD2126" i="1"/>
  <c r="AV2126" i="1" s="1"/>
  <c r="AY2130" i="1"/>
  <c r="BE2130" i="1" s="1"/>
  <c r="AX2130" i="1"/>
  <c r="BD2130" i="1" s="1"/>
  <c r="AC2134" i="1"/>
  <c r="AY2148" i="1"/>
  <c r="BE2148" i="1" s="1"/>
  <c r="AX2148" i="1"/>
  <c r="BD2148" i="1" s="1"/>
  <c r="AD2148" i="1"/>
  <c r="AV2148" i="1" s="1"/>
  <c r="AY2152" i="1"/>
  <c r="BE2152" i="1" s="1"/>
  <c r="AX2152" i="1"/>
  <c r="BD2152" i="1" s="1"/>
  <c r="AK1852" i="1"/>
  <c r="AY1860" i="1"/>
  <c r="BE1860" i="1" s="1"/>
  <c r="AX1871" i="1"/>
  <c r="BD1871" i="1" s="1"/>
  <c r="AY1890" i="1"/>
  <c r="BE1890" i="1" s="1"/>
  <c r="AT1902" i="1"/>
  <c r="AK1907" i="1"/>
  <c r="AI1906" i="1"/>
  <c r="AK1906" i="1" s="1"/>
  <c r="AH1910" i="1"/>
  <c r="AT1910" i="1"/>
  <c r="AX1915" i="1"/>
  <c r="BD1915" i="1" s="1"/>
  <c r="AN1922" i="1"/>
  <c r="AD1924" i="1"/>
  <c r="AV1924" i="1" s="1"/>
  <c r="AX1925" i="1"/>
  <c r="BD1925" i="1" s="1"/>
  <c r="AE1950" i="1"/>
  <c r="AD1956" i="1"/>
  <c r="AV1956" i="1" s="1"/>
  <c r="AD1958" i="1"/>
  <c r="AV1958" i="1" s="1"/>
  <c r="AD1960" i="1"/>
  <c r="AV1960" i="1" s="1"/>
  <c r="AD1962" i="1"/>
  <c r="AV1962" i="1" s="1"/>
  <c r="AD1964" i="1"/>
  <c r="AV1964" i="1" s="1"/>
  <c r="AD1966" i="1"/>
  <c r="AV1966" i="1" s="1"/>
  <c r="AD1968" i="1"/>
  <c r="AV1968" i="1" s="1"/>
  <c r="AD1970" i="1"/>
  <c r="AV1970" i="1" s="1"/>
  <c r="AD1972" i="1"/>
  <c r="AV1972" i="1" s="1"/>
  <c r="AD1974" i="1"/>
  <c r="AV1974" i="1" s="1"/>
  <c r="AD1976" i="1"/>
  <c r="AV1976" i="1" s="1"/>
  <c r="AD1978" i="1"/>
  <c r="AV1978" i="1" s="1"/>
  <c r="AD1980" i="1"/>
  <c r="AV1980" i="1" s="1"/>
  <c r="AD1982" i="1"/>
  <c r="AV1982" i="1" s="1"/>
  <c r="AL1984" i="1"/>
  <c r="AN1984" i="1" s="1"/>
  <c r="AH1985" i="1"/>
  <c r="AF1984" i="1"/>
  <c r="AH1984" i="1" s="1"/>
  <c r="AI1991" i="1"/>
  <c r="AE1993" i="1"/>
  <c r="AY1999" i="1"/>
  <c r="BE1999" i="1" s="1"/>
  <c r="AX1999" i="1"/>
  <c r="BD1999" i="1" s="1"/>
  <c r="AA2001" i="1"/>
  <c r="AE2004" i="1"/>
  <c r="AR2009" i="1"/>
  <c r="AE2025" i="1"/>
  <c r="AD2031" i="1"/>
  <c r="AV2031" i="1" s="1"/>
  <c r="AD2034" i="1"/>
  <c r="AV2034" i="1" s="1"/>
  <c r="AD2037" i="1"/>
  <c r="AV2037" i="1" s="1"/>
  <c r="AD2040" i="1"/>
  <c r="AV2040" i="1" s="1"/>
  <c r="AD2043" i="1"/>
  <c r="AV2043" i="1" s="1"/>
  <c r="AD2046" i="1"/>
  <c r="AV2046" i="1" s="1"/>
  <c r="AD2049" i="1"/>
  <c r="AV2049" i="1" s="1"/>
  <c r="AD2052" i="1"/>
  <c r="AV2052" i="1" s="1"/>
  <c r="AD2055" i="1"/>
  <c r="AV2055" i="1" s="1"/>
  <c r="AD2058" i="1"/>
  <c r="AV2058" i="1" s="1"/>
  <c r="AD2061" i="1"/>
  <c r="AV2061" i="1" s="1"/>
  <c r="AY2080" i="1"/>
  <c r="BE2080" i="1" s="1"/>
  <c r="AX2080" i="1"/>
  <c r="BD2080" i="1" s="1"/>
  <c r="AE2142" i="1"/>
  <c r="AW2147" i="1"/>
  <c r="AU2165" i="1"/>
  <c r="AW2165" i="1" s="1"/>
  <c r="AE2165" i="1"/>
  <c r="AE2217" i="1"/>
  <c r="AV2217" i="1"/>
  <c r="AW2217" i="1" s="1"/>
  <c r="AV2222" i="1"/>
  <c r="AV2221" i="1" s="1"/>
  <c r="AD1803" i="1"/>
  <c r="AV1803" i="1" s="1"/>
  <c r="AD1879" i="1"/>
  <c r="AV1879" i="1" s="1"/>
  <c r="AD1903" i="1"/>
  <c r="AY1915" i="1"/>
  <c r="BE1915" i="1" s="1"/>
  <c r="AD1920" i="1"/>
  <c r="AV1920" i="1" s="1"/>
  <c r="AE1937" i="1"/>
  <c r="AE1949" i="1"/>
  <c r="AY1956" i="1"/>
  <c r="BE1956" i="1" s="1"/>
  <c r="AY1958" i="1"/>
  <c r="BE1958" i="1" s="1"/>
  <c r="AY1960" i="1"/>
  <c r="BE1960" i="1" s="1"/>
  <c r="AY1962" i="1"/>
  <c r="BE1962" i="1" s="1"/>
  <c r="AY1964" i="1"/>
  <c r="BE1964" i="1" s="1"/>
  <c r="AY1966" i="1"/>
  <c r="BE1966" i="1" s="1"/>
  <c r="AY1968" i="1"/>
  <c r="BE1968" i="1" s="1"/>
  <c r="AY1970" i="1"/>
  <c r="BE1970" i="1" s="1"/>
  <c r="AY1972" i="1"/>
  <c r="BE1972" i="1" s="1"/>
  <c r="AY1974" i="1"/>
  <c r="BE1974" i="1" s="1"/>
  <c r="AY1976" i="1"/>
  <c r="BE1976" i="1" s="1"/>
  <c r="AY1978" i="1"/>
  <c r="BE1978" i="1" s="1"/>
  <c r="AY1980" i="1"/>
  <c r="BE1980" i="1" s="1"/>
  <c r="AY1982" i="1"/>
  <c r="BE1982" i="1" s="1"/>
  <c r="AY1989" i="1"/>
  <c r="BE1989" i="1" s="1"/>
  <c r="AX1989" i="1"/>
  <c r="BD1989" i="1" s="1"/>
  <c r="AJ1991" i="1"/>
  <c r="AE2020" i="1"/>
  <c r="AS2070" i="1"/>
  <c r="AT2071" i="1"/>
  <c r="AC2074" i="1"/>
  <c r="AR2070" i="1"/>
  <c r="AT2075" i="1"/>
  <c r="AE2078" i="1"/>
  <c r="AU2081" i="1"/>
  <c r="AW2081" i="1" s="1"/>
  <c r="AE2084" i="1"/>
  <c r="AY2090" i="1"/>
  <c r="BE2090" i="1" s="1"/>
  <c r="AX2091" i="1"/>
  <c r="BD2091" i="1" s="1"/>
  <c r="AD2091" i="1"/>
  <c r="AV2091" i="1" s="1"/>
  <c r="AY2096" i="1"/>
  <c r="BE2096" i="1" s="1"/>
  <c r="AX2097" i="1"/>
  <c r="BD2097" i="1" s="1"/>
  <c r="AD2097" i="1"/>
  <c r="AV2097" i="1" s="1"/>
  <c r="AY2102" i="1"/>
  <c r="BE2102" i="1" s="1"/>
  <c r="AX2103" i="1"/>
  <c r="BD2103" i="1" s="1"/>
  <c r="AD2103" i="1"/>
  <c r="AV2103" i="1" s="1"/>
  <c r="AY2108" i="1"/>
  <c r="BE2108" i="1" s="1"/>
  <c r="AX2109" i="1"/>
  <c r="BD2109" i="1" s="1"/>
  <c r="AD2109" i="1"/>
  <c r="AV2109" i="1" s="1"/>
  <c r="AY2114" i="1"/>
  <c r="BE2114" i="1" s="1"/>
  <c r="AX2115" i="1"/>
  <c r="BD2115" i="1" s="1"/>
  <c r="AD2115" i="1"/>
  <c r="AV2115" i="1" s="1"/>
  <c r="AY2120" i="1"/>
  <c r="BE2120" i="1" s="1"/>
  <c r="AX2121" i="1"/>
  <c r="BD2121" i="1" s="1"/>
  <c r="AD2121" i="1"/>
  <c r="AV2121" i="1" s="1"/>
  <c r="AY2126" i="1"/>
  <c r="BE2126" i="1" s="1"/>
  <c r="AY2129" i="1"/>
  <c r="BE2129" i="1" s="1"/>
  <c r="AX2129" i="1"/>
  <c r="BD2129" i="1" s="1"/>
  <c r="AD2129" i="1"/>
  <c r="AV2129" i="1" s="1"/>
  <c r="AY2146" i="1"/>
  <c r="BE2146" i="1" s="1"/>
  <c r="AX2146" i="1"/>
  <c r="BD2146" i="1" s="1"/>
  <c r="AD2152" i="1"/>
  <c r="AV2152" i="1" s="1"/>
  <c r="AE2153" i="1"/>
  <c r="AK1985" i="1"/>
  <c r="AI1984" i="1"/>
  <c r="AK1984" i="1" s="1"/>
  <c r="AY1986" i="1"/>
  <c r="BE1986" i="1" s="1"/>
  <c r="AX1986" i="1"/>
  <c r="BD1986" i="1" s="1"/>
  <c r="AQ2010" i="1"/>
  <c r="AO2009" i="1"/>
  <c r="AY2031" i="1"/>
  <c r="BE2031" i="1" s="1"/>
  <c r="AY2034" i="1"/>
  <c r="BE2034" i="1" s="1"/>
  <c r="AY2037" i="1"/>
  <c r="BE2037" i="1" s="1"/>
  <c r="AY2040" i="1"/>
  <c r="BE2040" i="1" s="1"/>
  <c r="AY2043" i="1"/>
  <c r="BE2043" i="1" s="1"/>
  <c r="AY2046" i="1"/>
  <c r="BE2046" i="1" s="1"/>
  <c r="AY2049" i="1"/>
  <c r="BE2049" i="1" s="1"/>
  <c r="AY2052" i="1"/>
  <c r="BE2052" i="1" s="1"/>
  <c r="AY2055" i="1"/>
  <c r="BE2055" i="1" s="1"/>
  <c r="AY2058" i="1"/>
  <c r="BE2058" i="1" s="1"/>
  <c r="AY2061" i="1"/>
  <c r="BE2061" i="1" s="1"/>
  <c r="AD2130" i="1"/>
  <c r="AV2130" i="1" s="1"/>
  <c r="AU2138" i="1"/>
  <c r="AW2138" i="1" s="1"/>
  <c r="AE2138" i="1"/>
  <c r="AY2140" i="1"/>
  <c r="BE2140" i="1" s="1"/>
  <c r="AX2140" i="1"/>
  <c r="BD2140" i="1" s="1"/>
  <c r="AD2140" i="1"/>
  <c r="AV2140" i="1" s="1"/>
  <c r="AY2157" i="1"/>
  <c r="BE2157" i="1" s="1"/>
  <c r="AX2157" i="1"/>
  <c r="BD2157" i="1" s="1"/>
  <c r="AD2157" i="1"/>
  <c r="AV2157" i="1" s="1"/>
  <c r="AU2168" i="1"/>
  <c r="AW2168" i="1" s="1"/>
  <c r="AE2168" i="1"/>
  <c r="Y1787" i="1"/>
  <c r="AX1803" i="1"/>
  <c r="BD1803" i="1" s="1"/>
  <c r="AX1850" i="1"/>
  <c r="BD1850" i="1" s="1"/>
  <c r="AX1879" i="1"/>
  <c r="BD1879" i="1" s="1"/>
  <c r="AY1920" i="1"/>
  <c r="BE1920" i="1" s="1"/>
  <c r="AU1928" i="1"/>
  <c r="AY2000" i="1"/>
  <c r="BE2000" i="1" s="1"/>
  <c r="AX2000" i="1"/>
  <c r="BD2000" i="1" s="1"/>
  <c r="AF2001" i="1"/>
  <c r="AH2001" i="1" s="1"/>
  <c r="AE2005" i="1"/>
  <c r="AC2010" i="1"/>
  <c r="AE2022" i="1"/>
  <c r="AK2028" i="1"/>
  <c r="AX2029" i="1"/>
  <c r="BD2029" i="1" s="1"/>
  <c r="AX2032" i="1"/>
  <c r="BD2032" i="1" s="1"/>
  <c r="AX2035" i="1"/>
  <c r="BD2035" i="1" s="1"/>
  <c r="AX2038" i="1"/>
  <c r="BD2038" i="1" s="1"/>
  <c r="AX2041" i="1"/>
  <c r="BD2041" i="1" s="1"/>
  <c r="AX2044" i="1"/>
  <c r="BD2044" i="1" s="1"/>
  <c r="AX2047" i="1"/>
  <c r="BD2047" i="1" s="1"/>
  <c r="AX2050" i="1"/>
  <c r="BD2050" i="1" s="1"/>
  <c r="AX2053" i="1"/>
  <c r="BD2053" i="1" s="1"/>
  <c r="AX2056" i="1"/>
  <c r="BD2056" i="1" s="1"/>
  <c r="AX2059" i="1"/>
  <c r="BD2059" i="1" s="1"/>
  <c r="AX2062" i="1"/>
  <c r="BD2062" i="1" s="1"/>
  <c r="AE2066" i="1"/>
  <c r="AE2068" i="1"/>
  <c r="AG2070" i="1"/>
  <c r="AH2071" i="1"/>
  <c r="AF2070" i="1"/>
  <c r="AH2075" i="1"/>
  <c r="AU2082" i="1"/>
  <c r="AW2082" i="1" s="1"/>
  <c r="AY2091" i="1"/>
  <c r="BE2091" i="1" s="1"/>
  <c r="AX2092" i="1"/>
  <c r="BD2092" i="1" s="1"/>
  <c r="AD2092" i="1"/>
  <c r="AV2092" i="1" s="1"/>
  <c r="AY2097" i="1"/>
  <c r="BE2097" i="1" s="1"/>
  <c r="AX2098" i="1"/>
  <c r="BD2098" i="1" s="1"/>
  <c r="AD2098" i="1"/>
  <c r="AV2098" i="1" s="1"/>
  <c r="AY2103" i="1"/>
  <c r="BE2103" i="1" s="1"/>
  <c r="AX2104" i="1"/>
  <c r="BD2104" i="1" s="1"/>
  <c r="AD2104" i="1"/>
  <c r="AV2104" i="1" s="1"/>
  <c r="AY2109" i="1"/>
  <c r="BE2109" i="1" s="1"/>
  <c r="AX2110" i="1"/>
  <c r="BD2110" i="1" s="1"/>
  <c r="AD2110" i="1"/>
  <c r="AV2110" i="1" s="1"/>
  <c r="AY2115" i="1"/>
  <c r="BE2115" i="1" s="1"/>
  <c r="AX2116" i="1"/>
  <c r="BD2116" i="1" s="1"/>
  <c r="AD2116" i="1"/>
  <c r="AV2116" i="1" s="1"/>
  <c r="AY2121" i="1"/>
  <c r="BE2121" i="1" s="1"/>
  <c r="AX2122" i="1"/>
  <c r="BD2122" i="1" s="1"/>
  <c r="AD2122" i="1"/>
  <c r="AV2122" i="1" s="1"/>
  <c r="AY2128" i="1"/>
  <c r="BE2128" i="1" s="1"/>
  <c r="AX2128" i="1"/>
  <c r="BD2128" i="1" s="1"/>
  <c r="AD2128" i="1"/>
  <c r="AV2128" i="1" s="1"/>
  <c r="AD2146" i="1"/>
  <c r="AV2146" i="1" s="1"/>
  <c r="AE2147" i="1"/>
  <c r="AW2156" i="1"/>
  <c r="AX1955" i="1"/>
  <c r="BD1955" i="1" s="1"/>
  <c r="AX1957" i="1"/>
  <c r="BD1957" i="1" s="1"/>
  <c r="AX1959" i="1"/>
  <c r="BD1959" i="1" s="1"/>
  <c r="AX1961" i="1"/>
  <c r="BD1961" i="1" s="1"/>
  <c r="AX1963" i="1"/>
  <c r="BD1963" i="1" s="1"/>
  <c r="AX1965" i="1"/>
  <c r="BD1965" i="1" s="1"/>
  <c r="AX1967" i="1"/>
  <c r="BD1967" i="1" s="1"/>
  <c r="AX1969" i="1"/>
  <c r="BD1969" i="1" s="1"/>
  <c r="AX1971" i="1"/>
  <c r="BD1971" i="1" s="1"/>
  <c r="AX1973" i="1"/>
  <c r="BD1973" i="1" s="1"/>
  <c r="AX1975" i="1"/>
  <c r="BD1975" i="1" s="1"/>
  <c r="AX1977" i="1"/>
  <c r="BD1977" i="1" s="1"/>
  <c r="AX1979" i="1"/>
  <c r="BD1979" i="1" s="1"/>
  <c r="AX1981" i="1"/>
  <c r="BD1981" i="1" s="1"/>
  <c r="AX1983" i="1"/>
  <c r="BD1983" i="1" s="1"/>
  <c r="AN1992" i="1"/>
  <c r="AL1991" i="1"/>
  <c r="AX1995" i="1"/>
  <c r="BD1995" i="1" s="1"/>
  <c r="AD2072" i="1"/>
  <c r="AY2076" i="1"/>
  <c r="BE2076" i="1" s="1"/>
  <c r="AX2076" i="1"/>
  <c r="BD2076" i="1" s="1"/>
  <c r="AC2128" i="1"/>
  <c r="AY2151" i="1"/>
  <c r="BE2151" i="1" s="1"/>
  <c r="AX2151" i="1"/>
  <c r="BD2151" i="1" s="1"/>
  <c r="AD2151" i="1"/>
  <c r="AV2151" i="1" s="1"/>
  <c r="AU2171" i="1"/>
  <c r="AW2171" i="1" s="1"/>
  <c r="AE2171" i="1"/>
  <c r="AM1909" i="1"/>
  <c r="AY1919" i="1"/>
  <c r="BE1919" i="1" s="1"/>
  <c r="AT1997" i="1"/>
  <c r="AR1996" i="1"/>
  <c r="AT1996" i="1" s="1"/>
  <c r="AW2083" i="1"/>
  <c r="AX2093" i="1"/>
  <c r="BD2093" i="1" s="1"/>
  <c r="AD2093" i="1"/>
  <c r="AV2093" i="1" s="1"/>
  <c r="AX2099" i="1"/>
  <c r="BD2099" i="1" s="1"/>
  <c r="AD2099" i="1"/>
  <c r="AV2099" i="1" s="1"/>
  <c r="AX2105" i="1"/>
  <c r="BD2105" i="1" s="1"/>
  <c r="AD2105" i="1"/>
  <c r="AV2105" i="1" s="1"/>
  <c r="AX2111" i="1"/>
  <c r="BD2111" i="1" s="1"/>
  <c r="AD2111" i="1"/>
  <c r="AV2111" i="1" s="1"/>
  <c r="AX2117" i="1"/>
  <c r="BD2117" i="1" s="1"/>
  <c r="AD2117" i="1"/>
  <c r="AV2117" i="1" s="1"/>
  <c r="AX2123" i="1"/>
  <c r="BD2123" i="1" s="1"/>
  <c r="AD2123" i="1"/>
  <c r="AV2123" i="1" s="1"/>
  <c r="AU2144" i="1"/>
  <c r="AW2144" i="1" s="1"/>
  <c r="AE2144" i="1"/>
  <c r="AY2160" i="1"/>
  <c r="BE2160" i="1" s="1"/>
  <c r="AX2160" i="1"/>
  <c r="BD2160" i="1" s="1"/>
  <c r="AD2160" i="1"/>
  <c r="AV2160" i="1" s="1"/>
  <c r="AE2238" i="1"/>
  <c r="AV2238" i="1"/>
  <c r="AW2238" i="1" s="1"/>
  <c r="AK1898" i="1"/>
  <c r="AI1897" i="1"/>
  <c r="AA1909" i="1"/>
  <c r="AA1900" i="1" s="1"/>
  <c r="AE1944" i="1"/>
  <c r="AD1957" i="1"/>
  <c r="AV1957" i="1" s="1"/>
  <c r="AD1959" i="1"/>
  <c r="AV1959" i="1" s="1"/>
  <c r="AD1961" i="1"/>
  <c r="AV1961" i="1" s="1"/>
  <c r="AD1963" i="1"/>
  <c r="AV1963" i="1" s="1"/>
  <c r="AD1965" i="1"/>
  <c r="AV1965" i="1" s="1"/>
  <c r="AD1967" i="1"/>
  <c r="AV1967" i="1" s="1"/>
  <c r="AD1969" i="1"/>
  <c r="AV1969" i="1" s="1"/>
  <c r="AD1971" i="1"/>
  <c r="AV1971" i="1" s="1"/>
  <c r="AD1973" i="1"/>
  <c r="AV1973" i="1" s="1"/>
  <c r="AD1975" i="1"/>
  <c r="AV1975" i="1" s="1"/>
  <c r="AD1977" i="1"/>
  <c r="AV1977" i="1" s="1"/>
  <c r="AD1979" i="1"/>
  <c r="AV1979" i="1" s="1"/>
  <c r="AD1981" i="1"/>
  <c r="AV1981" i="1" s="1"/>
  <c r="AD1983" i="1"/>
  <c r="AV1983" i="1" s="1"/>
  <c r="AY1987" i="1"/>
  <c r="BE1987" i="1" s="1"/>
  <c r="AX1987" i="1"/>
  <c r="BD1987" i="1" s="1"/>
  <c r="AE1989" i="1"/>
  <c r="Z1991" i="1"/>
  <c r="Z1990" i="1" s="1"/>
  <c r="AQ1992" i="1"/>
  <c r="AO1991" i="1"/>
  <c r="AV1993" i="1"/>
  <c r="AY2077" i="1"/>
  <c r="BE2077" i="1" s="1"/>
  <c r="AX2077" i="1"/>
  <c r="BD2077" i="1" s="1"/>
  <c r="AY2135" i="1"/>
  <c r="BE2135" i="1" s="1"/>
  <c r="AX2135" i="1"/>
  <c r="BD2135" i="1" s="1"/>
  <c r="AD2135" i="1"/>
  <c r="AV2135" i="1" s="1"/>
  <c r="AW2142" i="1"/>
  <c r="AY2149" i="1"/>
  <c r="BE2149" i="1" s="1"/>
  <c r="AX2149" i="1"/>
  <c r="BD2149" i="1" s="1"/>
  <c r="AE2156" i="1"/>
  <c r="AU2174" i="1"/>
  <c r="AW2174" i="1" s="1"/>
  <c r="AE2174" i="1"/>
  <c r="AX2081" i="1"/>
  <c r="BD2081" i="1" s="1"/>
  <c r="AX2082" i="1"/>
  <c r="BD2082" i="1" s="1"/>
  <c r="AX2083" i="1"/>
  <c r="BD2083" i="1" s="1"/>
  <c r="AX2084" i="1"/>
  <c r="BD2084" i="1" s="1"/>
  <c r="AX2085" i="1"/>
  <c r="BD2085" i="1" s="1"/>
  <c r="AX2086" i="1"/>
  <c r="BD2086" i="1" s="1"/>
  <c r="AC2177" i="1"/>
  <c r="AC2180" i="1"/>
  <c r="AC2183" i="1"/>
  <c r="AC2186" i="1"/>
  <c r="AC2189" i="1"/>
  <c r="AC2192" i="1"/>
  <c r="AC2195" i="1"/>
  <c r="AC2198" i="1"/>
  <c r="AC2201" i="1"/>
  <c r="AC2204" i="1"/>
  <c r="AE2226" i="1"/>
  <c r="AE2230" i="1"/>
  <c r="AB2231" i="1"/>
  <c r="AB2008" i="1" s="1"/>
  <c r="AQ2236" i="1"/>
  <c r="AD2252" i="1"/>
  <c r="AV2253" i="1"/>
  <c r="AV2252" i="1" s="1"/>
  <c r="AC2270" i="1"/>
  <c r="AY2081" i="1"/>
  <c r="BE2081" i="1" s="1"/>
  <c r="AY2082" i="1"/>
  <c r="BE2082" i="1" s="1"/>
  <c r="AY2083" i="1"/>
  <c r="BE2083" i="1" s="1"/>
  <c r="AY2084" i="1"/>
  <c r="BE2084" i="1" s="1"/>
  <c r="AY2085" i="1"/>
  <c r="BE2085" i="1" s="1"/>
  <c r="AY2086" i="1"/>
  <c r="BE2086" i="1" s="1"/>
  <c r="AX2136" i="1"/>
  <c r="BD2136" i="1" s="1"/>
  <c r="AD2141" i="1"/>
  <c r="AV2141" i="1" s="1"/>
  <c r="AX2142" i="1"/>
  <c r="BD2142" i="1" s="1"/>
  <c r="AW2225" i="1"/>
  <c r="AW2229" i="1"/>
  <c r="AY2242" i="1"/>
  <c r="BE2242" i="1" s="1"/>
  <c r="AX2242" i="1"/>
  <c r="BD2242" i="1" s="1"/>
  <c r="AE2250" i="1"/>
  <c r="AV2250" i="1"/>
  <c r="AW2250" i="1" s="1"/>
  <c r="AC2264" i="1"/>
  <c r="AU2275" i="1"/>
  <c r="AW2275" i="1" s="1"/>
  <c r="AE2275" i="1"/>
  <c r="AL2278" i="1"/>
  <c r="AN2279" i="1"/>
  <c r="AF2279" i="1"/>
  <c r="AH2280" i="1"/>
  <c r="AE2284" i="1"/>
  <c r="AU2284" i="1"/>
  <c r="AW2284" i="1" s="1"/>
  <c r="AQ2208" i="1"/>
  <c r="AO2207" i="1"/>
  <c r="AC2209" i="1"/>
  <c r="AD2214" i="1"/>
  <c r="AV2214" i="1" s="1"/>
  <c r="AY2214" i="1"/>
  <c r="BE2214" i="1" s="1"/>
  <c r="AU2263" i="1"/>
  <c r="AW2263" i="1" s="1"/>
  <c r="AE2263" i="1"/>
  <c r="AU2269" i="1"/>
  <c r="AW2269" i="1" s="1"/>
  <c r="AE2269" i="1"/>
  <c r="AE2283" i="1"/>
  <c r="AU2283" i="1"/>
  <c r="AW2283" i="1" s="1"/>
  <c r="AF2288" i="1"/>
  <c r="AH2289" i="1"/>
  <c r="AL2087" i="1"/>
  <c r="AN2087" i="1" s="1"/>
  <c r="AX2141" i="1"/>
  <c r="BD2141" i="1" s="1"/>
  <c r="AX2155" i="1"/>
  <c r="BD2155" i="1" s="1"/>
  <c r="AX2158" i="1"/>
  <c r="BD2158" i="1" s="1"/>
  <c r="AX2161" i="1"/>
  <c r="BD2161" i="1" s="1"/>
  <c r="AX2164" i="1"/>
  <c r="BD2164" i="1" s="1"/>
  <c r="AX2167" i="1"/>
  <c r="BD2167" i="1" s="1"/>
  <c r="AX2170" i="1"/>
  <c r="BD2170" i="1" s="1"/>
  <c r="AX2173" i="1"/>
  <c r="BD2173" i="1" s="1"/>
  <c r="AX2176" i="1"/>
  <c r="BD2176" i="1" s="1"/>
  <c r="AX2179" i="1"/>
  <c r="BD2179" i="1" s="1"/>
  <c r="AX2182" i="1"/>
  <c r="BD2182" i="1" s="1"/>
  <c r="AX2185" i="1"/>
  <c r="BD2185" i="1" s="1"/>
  <c r="AX2188" i="1"/>
  <c r="BD2188" i="1" s="1"/>
  <c r="AX2191" i="1"/>
  <c r="BD2191" i="1" s="1"/>
  <c r="AX2194" i="1"/>
  <c r="BD2194" i="1" s="1"/>
  <c r="AX2197" i="1"/>
  <c r="BD2197" i="1" s="1"/>
  <c r="AE2225" i="1"/>
  <c r="AE2229" i="1"/>
  <c r="AC2239" i="1"/>
  <c r="AT2280" i="1"/>
  <c r="AC2281" i="1"/>
  <c r="AE2282" i="1"/>
  <c r="AU2282" i="1"/>
  <c r="AQ2302" i="1"/>
  <c r="AO2301" i="1"/>
  <c r="AC2197" i="1"/>
  <c r="AC2200" i="1"/>
  <c r="AC2203" i="1"/>
  <c r="AU2205" i="1"/>
  <c r="AW2205" i="1" s="1"/>
  <c r="AT2208" i="1"/>
  <c r="AR2207" i="1"/>
  <c r="AE2211" i="1"/>
  <c r="AC2216" i="1"/>
  <c r="AW2224" i="1"/>
  <c r="AW2228" i="1"/>
  <c r="AY2240" i="1"/>
  <c r="BE2240" i="1" s="1"/>
  <c r="AX2240" i="1"/>
  <c r="BD2240" i="1" s="1"/>
  <c r="AD2240" i="1"/>
  <c r="AV2240" i="1" s="1"/>
  <c r="AX2241" i="1"/>
  <c r="BD2241" i="1" s="1"/>
  <c r="AD2241" i="1"/>
  <c r="AV2241" i="1" s="1"/>
  <c r="AD2242" i="1"/>
  <c r="AV2242" i="1" s="1"/>
  <c r="AC2243" i="1"/>
  <c r="AQ2252" i="1"/>
  <c r="AH2258" i="1"/>
  <c r="AV2282" i="1"/>
  <c r="AV2281" i="1" s="1"/>
  <c r="AV2280" i="1" s="1"/>
  <c r="AV2279" i="1" s="1"/>
  <c r="AV2278" i="1" s="1"/>
  <c r="AV39" i="1" s="1"/>
  <c r="AD2281" i="1"/>
  <c r="AD2280" i="1" s="1"/>
  <c r="AD2279" i="1" s="1"/>
  <c r="AD2278" i="1" s="1"/>
  <c r="AD39" i="1" s="1"/>
  <c r="AD2145" i="1"/>
  <c r="AV2145" i="1" s="1"/>
  <c r="AD2215" i="1"/>
  <c r="AV2215" i="1" s="1"/>
  <c r="AY2215" i="1"/>
  <c r="BE2215" i="1" s="1"/>
  <c r="AY2220" i="1"/>
  <c r="BE2220" i="1" s="1"/>
  <c r="AX2220" i="1"/>
  <c r="BD2220" i="1" s="1"/>
  <c r="AI2231" i="1"/>
  <c r="AK2231" i="1" s="1"/>
  <c r="AV2244" i="1"/>
  <c r="AW2244" i="1" s="1"/>
  <c r="AT2289" i="1"/>
  <c r="AR2288" i="1"/>
  <c r="AW2295" i="1"/>
  <c r="AD2163" i="1"/>
  <c r="AV2163" i="1" s="1"/>
  <c r="AD2166" i="1"/>
  <c r="AV2166" i="1" s="1"/>
  <c r="AD2169" i="1"/>
  <c r="AV2169" i="1" s="1"/>
  <c r="AD2172" i="1"/>
  <c r="AV2172" i="1" s="1"/>
  <c r="AD2175" i="1"/>
  <c r="AV2175" i="1" s="1"/>
  <c r="AD2178" i="1"/>
  <c r="AV2178" i="1" s="1"/>
  <c r="AD2181" i="1"/>
  <c r="AV2181" i="1" s="1"/>
  <c r="AD2184" i="1"/>
  <c r="AV2184" i="1" s="1"/>
  <c r="AD2187" i="1"/>
  <c r="AV2187" i="1" s="1"/>
  <c r="AD2190" i="1"/>
  <c r="AV2190" i="1" s="1"/>
  <c r="AD2193" i="1"/>
  <c r="AV2193" i="1" s="1"/>
  <c r="AD2196" i="1"/>
  <c r="AV2196" i="1" s="1"/>
  <c r="AI2207" i="1"/>
  <c r="AH2208" i="1"/>
  <c r="AF2207" i="1"/>
  <c r="AH2207" i="1" s="1"/>
  <c r="AE2224" i="1"/>
  <c r="AE2228" i="1"/>
  <c r="AY2241" i="1"/>
  <c r="BE2241" i="1" s="1"/>
  <c r="AY2248" i="1"/>
  <c r="BE2248" i="1" s="1"/>
  <c r="AX2248" i="1"/>
  <c r="BD2248" i="1" s="1"/>
  <c r="AW2257" i="1"/>
  <c r="AU2256" i="1"/>
  <c r="AW2256" i="1" s="1"/>
  <c r="AV2292" i="1"/>
  <c r="AW2292" i="1" s="1"/>
  <c r="AX2163" i="1"/>
  <c r="BD2163" i="1" s="1"/>
  <c r="AX2166" i="1"/>
  <c r="BD2166" i="1" s="1"/>
  <c r="AX2169" i="1"/>
  <c r="BD2169" i="1" s="1"/>
  <c r="AX2172" i="1"/>
  <c r="BD2172" i="1" s="1"/>
  <c r="AX2175" i="1"/>
  <c r="BD2175" i="1" s="1"/>
  <c r="AX2178" i="1"/>
  <c r="BD2178" i="1" s="1"/>
  <c r="AX2181" i="1"/>
  <c r="BD2181" i="1" s="1"/>
  <c r="AX2184" i="1"/>
  <c r="BD2184" i="1" s="1"/>
  <c r="AX2187" i="1"/>
  <c r="BD2187" i="1" s="1"/>
  <c r="AX2190" i="1"/>
  <c r="BD2190" i="1" s="1"/>
  <c r="AX2193" i="1"/>
  <c r="BD2193" i="1" s="1"/>
  <c r="AX2196" i="1"/>
  <c r="BD2196" i="1" s="1"/>
  <c r="AU2223" i="1"/>
  <c r="AC2222" i="1"/>
  <c r="AW2227" i="1"/>
  <c r="AC2199" i="1"/>
  <c r="AC2202" i="1"/>
  <c r="AY2209" i="1"/>
  <c r="BE2209" i="1" s="1"/>
  <c r="AN2219" i="1"/>
  <c r="AI2221" i="1"/>
  <c r="AK2221" i="1" s="1"/>
  <c r="AD2222" i="1"/>
  <c r="AD2221" i="1" s="1"/>
  <c r="AC2237" i="1"/>
  <c r="AE2249" i="1"/>
  <c r="AW2286" i="1"/>
  <c r="AN2290" i="1"/>
  <c r="AL2289" i="1"/>
  <c r="AW2312" i="1"/>
  <c r="AU2212" i="1"/>
  <c r="AW2212" i="1" s="1"/>
  <c r="AE2212" i="1"/>
  <c r="AD2213" i="1"/>
  <c r="AV2213" i="1" s="1"/>
  <c r="AY2213" i="1"/>
  <c r="BE2213" i="1" s="1"/>
  <c r="AD2237" i="1"/>
  <c r="AX2247" i="1"/>
  <c r="BD2247" i="1" s="1"/>
  <c r="AD2247" i="1"/>
  <c r="AV2247" i="1" s="1"/>
  <c r="AE2210" i="1"/>
  <c r="AQ2219" i="1"/>
  <c r="AW2226" i="1"/>
  <c r="AW2230" i="1"/>
  <c r="AT2232" i="1"/>
  <c r="AE2254" i="1"/>
  <c r="AU2254" i="1"/>
  <c r="AW2254" i="1" s="1"/>
  <c r="AW2287" i="1"/>
  <c r="AO2289" i="1"/>
  <c r="AQ2290" i="1"/>
  <c r="AW2297" i="1"/>
  <c r="AU2316" i="1"/>
  <c r="AW2316" i="1" s="1"/>
  <c r="AW2317" i="1"/>
  <c r="AF2231" i="1"/>
  <c r="AH2231" i="1" s="1"/>
  <c r="AH2232" i="1"/>
  <c r="AC2245" i="1"/>
  <c r="AY2246" i="1"/>
  <c r="BE2246" i="1" s="1"/>
  <c r="AX2246" i="1"/>
  <c r="BD2246" i="1" s="1"/>
  <c r="AD2246" i="1"/>
  <c r="AV2246" i="1" s="1"/>
  <c r="AY2247" i="1"/>
  <c r="BE2247" i="1" s="1"/>
  <c r="AC2251" i="1"/>
  <c r="AD2259" i="1"/>
  <c r="AC2277" i="1"/>
  <c r="AU2285" i="1"/>
  <c r="AW2285" i="1" s="1"/>
  <c r="AG2308" i="1"/>
  <c r="AY2315" i="1"/>
  <c r="BE2315" i="1" s="1"/>
  <c r="AX2315" i="1"/>
  <c r="BD2315" i="1" s="1"/>
  <c r="AT2320" i="1"/>
  <c r="AY2324" i="1"/>
  <c r="BE2324" i="1" s="1"/>
  <c r="AI2325" i="1"/>
  <c r="AK2325" i="1" s="1"/>
  <c r="AF2332" i="1"/>
  <c r="AH2332" i="1" s="1"/>
  <c r="AG2342" i="1"/>
  <c r="AH2343" i="1"/>
  <c r="AY2352" i="1"/>
  <c r="BE2352" i="1" s="1"/>
  <c r="AY2354" i="1"/>
  <c r="BE2354" i="1" s="1"/>
  <c r="AY2355" i="1"/>
  <c r="BE2355" i="1" s="1"/>
  <c r="AD2360" i="1"/>
  <c r="AV2360" i="1" s="1"/>
  <c r="AD2361" i="1"/>
  <c r="AV2361" i="1" s="1"/>
  <c r="AE2371" i="1"/>
  <c r="AU2371" i="1"/>
  <c r="AW2371" i="1" s="1"/>
  <c r="AU2373" i="1"/>
  <c r="AE2373" i="1"/>
  <c r="AW2386" i="1"/>
  <c r="AU2249" i="1"/>
  <c r="AW2249" i="1" s="1"/>
  <c r="AK2291" i="1"/>
  <c r="AE2296" i="1"/>
  <c r="AN2303" i="1"/>
  <c r="AU2313" i="1"/>
  <c r="AC2327" i="1"/>
  <c r="AY2328" i="1"/>
  <c r="BE2328" i="1" s="1"/>
  <c r="AX2328" i="1"/>
  <c r="BD2328" i="1" s="1"/>
  <c r="AG2329" i="1"/>
  <c r="AH2329" i="1" s="1"/>
  <c r="AK2330" i="1"/>
  <c r="AJ2332" i="1"/>
  <c r="AD2336" i="1"/>
  <c r="AC2344" i="1"/>
  <c r="AY2353" i="1"/>
  <c r="BE2353" i="1" s="1"/>
  <c r="AX2353" i="1"/>
  <c r="BD2353" i="1" s="1"/>
  <c r="AW2383" i="1"/>
  <c r="AN2392" i="1"/>
  <c r="AK2280" i="1"/>
  <c r="AI2279" i="1"/>
  <c r="AD2323" i="1"/>
  <c r="AV2324" i="1"/>
  <c r="AV2323" i="1" s="1"/>
  <c r="AC2355" i="1"/>
  <c r="AU2362" i="1"/>
  <c r="AW2362" i="1" s="1"/>
  <c r="AE2362" i="1"/>
  <c r="AC2367" i="1"/>
  <c r="AU2395" i="1"/>
  <c r="AW2395" i="1" s="1"/>
  <c r="AW2396" i="1"/>
  <c r="AH2259" i="1"/>
  <c r="AY2265" i="1"/>
  <c r="BE2265" i="1" s="1"/>
  <c r="AY2271" i="1"/>
  <c r="BE2271" i="1" s="1"/>
  <c r="AT2290" i="1"/>
  <c r="AY2304" i="1"/>
  <c r="BE2304" i="1" s="1"/>
  <c r="AQ2314" i="1"/>
  <c r="AC2315" i="1"/>
  <c r="AC2316" i="1"/>
  <c r="AE2316" i="1" s="1"/>
  <c r="AE2317" i="1"/>
  <c r="AF2320" i="1"/>
  <c r="AH2320" i="1" s="1"/>
  <c r="AX2324" i="1"/>
  <c r="BD2324" i="1" s="1"/>
  <c r="AM2329" i="1"/>
  <c r="AN2329" i="1" s="1"/>
  <c r="AN2330" i="1"/>
  <c r="AN2333" i="1"/>
  <c r="AK2338" i="1"/>
  <c r="AK2342" i="1"/>
  <c r="AD2354" i="1"/>
  <c r="AV2354" i="1" s="1"/>
  <c r="AD2355" i="1"/>
  <c r="AV2355" i="1" s="1"/>
  <c r="AY2363" i="1"/>
  <c r="BE2363" i="1" s="1"/>
  <c r="AX2363" i="1"/>
  <c r="BD2363" i="1" s="1"/>
  <c r="AY2364" i="1"/>
  <c r="BE2364" i="1" s="1"/>
  <c r="AD2364" i="1"/>
  <c r="AV2364" i="1" s="1"/>
  <c r="AE2255" i="1"/>
  <c r="AE2287" i="1"/>
  <c r="AU2291" i="1"/>
  <c r="AQ2303" i="1"/>
  <c r="AH2305" i="1"/>
  <c r="AF2302" i="1"/>
  <c r="AY2310" i="1"/>
  <c r="BE2310" i="1" s="1"/>
  <c r="AO2329" i="1"/>
  <c r="AQ2329" i="1" s="1"/>
  <c r="AQ2330" i="1"/>
  <c r="AC2331" i="1"/>
  <c r="AC2340" i="1"/>
  <c r="AL2342" i="1"/>
  <c r="AD2344" i="1"/>
  <c r="AY2369" i="1"/>
  <c r="BE2369" i="1" s="1"/>
  <c r="AX2369" i="1"/>
  <c r="BD2369" i="1" s="1"/>
  <c r="AD2369" i="1"/>
  <c r="AV2369" i="1" s="1"/>
  <c r="AR2279" i="1"/>
  <c r="AN2280" i="1"/>
  <c r="P39" i="1"/>
  <c r="AE2286" i="1"/>
  <c r="AH2290" i="1"/>
  <c r="AN2291" i="1"/>
  <c r="AE2292" i="1"/>
  <c r="AE2295" i="1"/>
  <c r="AN2338" i="1"/>
  <c r="AM2342" i="1"/>
  <c r="AM2341" i="1" s="1"/>
  <c r="AU2356" i="1"/>
  <c r="AW2356" i="1" s="1"/>
  <c r="AE2356" i="1"/>
  <c r="AU2377" i="1"/>
  <c r="AW2377" i="1" s="1"/>
  <c r="AE2377" i="1"/>
  <c r="AX2253" i="1"/>
  <c r="BD2253" i="1" s="1"/>
  <c r="AC2256" i="1"/>
  <c r="AX2263" i="1"/>
  <c r="BD2263" i="1" s="1"/>
  <c r="AX2269" i="1"/>
  <c r="BD2269" i="1" s="1"/>
  <c r="AX2275" i="1"/>
  <c r="BD2275" i="1" s="1"/>
  <c r="AX2277" i="1"/>
  <c r="BD2277" i="1" s="1"/>
  <c r="AD2293" i="1"/>
  <c r="AV2293" i="1" s="1"/>
  <c r="AW2293" i="1" s="1"/>
  <c r="AI2301" i="1"/>
  <c r="AS2302" i="1"/>
  <c r="AS2301" i="1" s="1"/>
  <c r="AT2303" i="1"/>
  <c r="AN2309" i="1"/>
  <c r="AL2308" i="1"/>
  <c r="AX2319" i="1"/>
  <c r="BD2319" i="1" s="1"/>
  <c r="W2320" i="1"/>
  <c r="AJ2320" i="1"/>
  <c r="AO2342" i="1"/>
  <c r="AX2346" i="1"/>
  <c r="BD2346" i="1" s="1"/>
  <c r="AC2376" i="1"/>
  <c r="AY2263" i="1"/>
  <c r="BE2263" i="1" s="1"/>
  <c r="AY2269" i="1"/>
  <c r="BE2269" i="1" s="1"/>
  <c r="AY2275" i="1"/>
  <c r="BE2275" i="1" s="1"/>
  <c r="AH2281" i="1"/>
  <c r="AC2291" i="1"/>
  <c r="AL2302" i="1"/>
  <c r="U2302" i="1"/>
  <c r="U2301" i="1" s="1"/>
  <c r="AR2308" i="1"/>
  <c r="Y2308" i="1"/>
  <c r="AM2308" i="1"/>
  <c r="AB2308" i="1"/>
  <c r="AE2313" i="1"/>
  <c r="AY2319" i="1"/>
  <c r="BE2319" i="1" s="1"/>
  <c r="X2320" i="1"/>
  <c r="AN2321" i="1"/>
  <c r="AL2320" i="1"/>
  <c r="AX2322" i="1"/>
  <c r="BD2322" i="1" s="1"/>
  <c r="AH2326" i="1"/>
  <c r="AF2325" i="1"/>
  <c r="AH2325" i="1" s="1"/>
  <c r="AH2337" i="1"/>
  <c r="AQ2338" i="1"/>
  <c r="AD2346" i="1"/>
  <c r="AV2346" i="1" s="1"/>
  <c r="AY2357" i="1"/>
  <c r="BE2357" i="1" s="1"/>
  <c r="AX2262" i="1"/>
  <c r="BD2262" i="1" s="1"/>
  <c r="AX2268" i="1"/>
  <c r="BD2268" i="1" s="1"/>
  <c r="AX2274" i="1"/>
  <c r="BD2274" i="1" s="1"/>
  <c r="AQ2291" i="1"/>
  <c r="AY2306" i="1"/>
  <c r="BE2306" i="1" s="1"/>
  <c r="Z2308" i="1"/>
  <c r="Z2307" i="1" s="1"/>
  <c r="AO2308" i="1"/>
  <c r="AQ2309" i="1"/>
  <c r="AX2310" i="1"/>
  <c r="BD2310" i="1" s="1"/>
  <c r="AE2312" i="1"/>
  <c r="AY2322" i="1"/>
  <c r="BE2322" i="1" s="1"/>
  <c r="V2341" i="1"/>
  <c r="AY2346" i="1"/>
  <c r="BE2346" i="1" s="1"/>
  <c r="AX2347" i="1"/>
  <c r="BD2347" i="1" s="1"/>
  <c r="AD2347" i="1"/>
  <c r="AV2347" i="1" s="1"/>
  <c r="AX2349" i="1"/>
  <c r="BD2349" i="1" s="1"/>
  <c r="AX2350" i="1"/>
  <c r="BD2350" i="1" s="1"/>
  <c r="AD2357" i="1"/>
  <c r="AV2357" i="1" s="1"/>
  <c r="AE2294" i="1"/>
  <c r="AE2297" i="1"/>
  <c r="AD2311" i="1"/>
  <c r="AS2342" i="1"/>
  <c r="AS2341" i="1" s="1"/>
  <c r="AT2343" i="1"/>
  <c r="AY2348" i="1"/>
  <c r="BE2348" i="1" s="1"/>
  <c r="AX2348" i="1"/>
  <c r="BD2348" i="1" s="1"/>
  <c r="AY2358" i="1"/>
  <c r="BE2358" i="1" s="1"/>
  <c r="AD2358" i="1"/>
  <c r="AV2358" i="1" s="1"/>
  <c r="AY2360" i="1"/>
  <c r="BE2360" i="1" s="1"/>
  <c r="AY2361" i="1"/>
  <c r="BE2361" i="1" s="1"/>
  <c r="AU2388" i="1"/>
  <c r="AW2388" i="1" s="1"/>
  <c r="AE2388" i="1"/>
  <c r="AQ2232" i="1"/>
  <c r="AO2231" i="1"/>
  <c r="AQ2231" i="1" s="1"/>
  <c r="AK2252" i="1"/>
  <c r="AQ2259" i="1"/>
  <c r="AO2258" i="1"/>
  <c r="AQ2258" i="1" s="1"/>
  <c r="AX2261" i="1"/>
  <c r="BD2261" i="1" s="1"/>
  <c r="AX2267" i="1"/>
  <c r="BD2267" i="1" s="1"/>
  <c r="AX2273" i="1"/>
  <c r="BD2273" i="1" s="1"/>
  <c r="AT2333" i="1"/>
  <c r="AY2336" i="1"/>
  <c r="BE2336" i="1" s="1"/>
  <c r="AX2336" i="1"/>
  <c r="BD2336" i="1" s="1"/>
  <c r="AY2347" i="1"/>
  <c r="BE2347" i="1" s="1"/>
  <c r="AY2359" i="1"/>
  <c r="BE2359" i="1" s="1"/>
  <c r="AX2359" i="1"/>
  <c r="BD2359" i="1" s="1"/>
  <c r="AU2375" i="1"/>
  <c r="AJ2401" i="1"/>
  <c r="AC2403" i="1"/>
  <c r="AU2404" i="1"/>
  <c r="AU2255" i="1"/>
  <c r="AW2255" i="1" s="1"/>
  <c r="AY2261" i="1"/>
  <c r="BE2261" i="1" s="1"/>
  <c r="AY2267" i="1"/>
  <c r="BE2267" i="1" s="1"/>
  <c r="AY2273" i="1"/>
  <c r="BE2273" i="1" s="1"/>
  <c r="AY2277" i="1"/>
  <c r="BE2277" i="1" s="1"/>
  <c r="AR2302" i="1"/>
  <c r="AX2306" i="1"/>
  <c r="BD2306" i="1" s="1"/>
  <c r="AN2335" i="1"/>
  <c r="AO2337" i="1"/>
  <c r="AQ2337" i="1" s="1"/>
  <c r="AH2338" i="1"/>
  <c r="AX2344" i="1"/>
  <c r="BD2344" i="1" s="1"/>
  <c r="AD2348" i="1"/>
  <c r="AV2348" i="1" s="1"/>
  <c r="AD2349" i="1"/>
  <c r="AV2349" i="1" s="1"/>
  <c r="AD2350" i="1"/>
  <c r="AV2350" i="1" s="1"/>
  <c r="AX2358" i="1"/>
  <c r="BD2358" i="1" s="1"/>
  <c r="AC2397" i="1"/>
  <c r="AD2398" i="1"/>
  <c r="AD2397" i="1" s="1"/>
  <c r="AC2428" i="1"/>
  <c r="AC2447" i="1"/>
  <c r="AD2449" i="1"/>
  <c r="AV2450" i="1"/>
  <c r="AV2449" i="1" s="1"/>
  <c r="AK2467" i="1"/>
  <c r="AI2464" i="1"/>
  <c r="AK2321" i="1"/>
  <c r="AN2326" i="1"/>
  <c r="AX2340" i="1"/>
  <c r="BD2340" i="1" s="1"/>
  <c r="AE2368" i="1"/>
  <c r="AY2376" i="1"/>
  <c r="BE2376" i="1" s="1"/>
  <c r="AF2378" i="1"/>
  <c r="AK2379" i="1"/>
  <c r="AE2383" i="1"/>
  <c r="AE2386" i="1"/>
  <c r="AD2395" i="1"/>
  <c r="AE2395" i="1" s="1"/>
  <c r="AT2395" i="1"/>
  <c r="AE2399" i="1"/>
  <c r="AT2414" i="1"/>
  <c r="AR2413" i="1"/>
  <c r="AT2413" i="1" s="1"/>
  <c r="AX2430" i="1"/>
  <c r="BD2430" i="1" s="1"/>
  <c r="AQ2433" i="1"/>
  <c r="AO2432" i="1"/>
  <c r="AK2449" i="1"/>
  <c r="AI2432" i="1"/>
  <c r="AU2452" i="1"/>
  <c r="AE2452" i="1"/>
  <c r="AN2379" i="1"/>
  <c r="AL2378" i="1"/>
  <c r="AN2378" i="1" s="1"/>
  <c r="AX2380" i="1"/>
  <c r="BD2380" i="1" s="1"/>
  <c r="AX2385" i="1"/>
  <c r="BD2385" i="1" s="1"/>
  <c r="AH2403" i="1"/>
  <c r="AF2402" i="1"/>
  <c r="AD2410" i="1"/>
  <c r="AE2410" i="1" s="1"/>
  <c r="AW2529" i="1"/>
  <c r="AU2528" i="1"/>
  <c r="AI2290" i="1"/>
  <c r="AH2339" i="1"/>
  <c r="AX2375" i="1"/>
  <c r="BD2375" i="1" s="1"/>
  <c r="AY2385" i="1"/>
  <c r="BE2385" i="1" s="1"/>
  <c r="AT2398" i="1"/>
  <c r="AF2416" i="1"/>
  <c r="AH2416" i="1" s="1"/>
  <c r="AK2417" i="1"/>
  <c r="Z2416" i="1"/>
  <c r="AA2426" i="1"/>
  <c r="AA2405" i="1" s="1"/>
  <c r="AL2432" i="1"/>
  <c r="AU2453" i="1"/>
  <c r="AW2453" i="1" s="1"/>
  <c r="AE2453" i="1"/>
  <c r="AB2332" i="1"/>
  <c r="AX2365" i="1"/>
  <c r="BD2365" i="1" s="1"/>
  <c r="AD2370" i="1"/>
  <c r="AV2370" i="1" s="1"/>
  <c r="AY2375" i="1"/>
  <c r="BE2375" i="1" s="1"/>
  <c r="AD2387" i="1"/>
  <c r="AV2387" i="1" s="1"/>
  <c r="AL2401" i="1"/>
  <c r="AJ2416" i="1"/>
  <c r="AU2418" i="1"/>
  <c r="AY2430" i="1"/>
  <c r="BE2430" i="1" s="1"/>
  <c r="AU2439" i="1"/>
  <c r="AW2439" i="1" s="1"/>
  <c r="AE2439" i="1"/>
  <c r="AC2471" i="1"/>
  <c r="AE2471" i="1" s="1"/>
  <c r="AE2472" i="1"/>
  <c r="AT2326" i="1"/>
  <c r="AR2325" i="1"/>
  <c r="AT2325" i="1" s="1"/>
  <c r="AX2327" i="1"/>
  <c r="BD2327" i="1" s="1"/>
  <c r="AX2383" i="1"/>
  <c r="BD2383" i="1" s="1"/>
  <c r="AX2387" i="1"/>
  <c r="BD2387" i="1" s="1"/>
  <c r="AH2390" i="1"/>
  <c r="AF2389" i="1"/>
  <c r="AH2389" i="1" s="1"/>
  <c r="AK2395" i="1"/>
  <c r="AY2396" i="1"/>
  <c r="BE2396" i="1" s="1"/>
  <c r="AK2398" i="1"/>
  <c r="AC2408" i="1"/>
  <c r="AY2411" i="1"/>
  <c r="BE2411" i="1" s="1"/>
  <c r="AD2411" i="1"/>
  <c r="AV2411" i="1" s="1"/>
  <c r="AY2415" i="1"/>
  <c r="BE2415" i="1" s="1"/>
  <c r="AX2415" i="1"/>
  <c r="BD2415" i="1" s="1"/>
  <c r="AI2416" i="1"/>
  <c r="X2416" i="1"/>
  <c r="X2405" i="1" s="1"/>
  <c r="X2400" i="1" s="1"/>
  <c r="AT2421" i="1"/>
  <c r="AT2427" i="1"/>
  <c r="AR2426" i="1"/>
  <c r="AC2430" i="1"/>
  <c r="AR2432" i="1"/>
  <c r="AB2432" i="1"/>
  <c r="AB2431" i="1" s="1"/>
  <c r="AX2441" i="1"/>
  <c r="BD2441" i="1" s="1"/>
  <c r="AD2441" i="1"/>
  <c r="AV2441" i="1" s="1"/>
  <c r="AV2451" i="1"/>
  <c r="AX2370" i="1"/>
  <c r="BD2370" i="1" s="1"/>
  <c r="AN2407" i="1"/>
  <c r="AL2406" i="1"/>
  <c r="AL2416" i="1"/>
  <c r="AD2418" i="1"/>
  <c r="AU2474" i="1"/>
  <c r="AH2351" i="1"/>
  <c r="AY2380" i="1"/>
  <c r="BE2380" i="1" s="1"/>
  <c r="AX2394" i="1"/>
  <c r="BD2394" i="1" s="1"/>
  <c r="AT2397" i="1"/>
  <c r="AU2399" i="1"/>
  <c r="AO2401" i="1"/>
  <c r="AY2404" i="1"/>
  <c r="BE2404" i="1" s="1"/>
  <c r="AX2404" i="1"/>
  <c r="BD2404" i="1" s="1"/>
  <c r="AD2436" i="1"/>
  <c r="AE2436" i="1" s="1"/>
  <c r="AT2449" i="1"/>
  <c r="AV2460" i="1"/>
  <c r="AV2459" i="1" s="1"/>
  <c r="AV2458" i="1" s="1"/>
  <c r="AD2459" i="1"/>
  <c r="AD2458" i="1" s="1"/>
  <c r="AX2382" i="1"/>
  <c r="BD2382" i="1" s="1"/>
  <c r="AX2391" i="1"/>
  <c r="BD2391" i="1" s="1"/>
  <c r="AQ2407" i="1"/>
  <c r="AD2412" i="1"/>
  <c r="AV2412" i="1" s="1"/>
  <c r="AX2412" i="1"/>
  <c r="BD2412" i="1" s="1"/>
  <c r="AQ2417" i="1"/>
  <c r="AX2420" i="1"/>
  <c r="BD2420" i="1" s="1"/>
  <c r="AY2434" i="1"/>
  <c r="BE2434" i="1" s="1"/>
  <c r="AL2458" i="1"/>
  <c r="AN2458" i="1" s="1"/>
  <c r="AN2459" i="1"/>
  <c r="AC2385" i="1"/>
  <c r="AC2394" i="1"/>
  <c r="AV2408" i="1"/>
  <c r="AV2407" i="1" s="1"/>
  <c r="AD2407" i="1"/>
  <c r="AL2413" i="1"/>
  <c r="AN2413" i="1" s="1"/>
  <c r="AN2414" i="1"/>
  <c r="AD2414" i="1"/>
  <c r="AD2413" i="1" s="1"/>
  <c r="AV2415" i="1"/>
  <c r="AV2414" i="1" s="1"/>
  <c r="AV2413" i="1" s="1"/>
  <c r="AC2419" i="1"/>
  <c r="AU2420" i="1"/>
  <c r="AX2422" i="1"/>
  <c r="BD2422" i="1" s="1"/>
  <c r="AD2423" i="1"/>
  <c r="AV2423" i="1" s="1"/>
  <c r="AX2423" i="1"/>
  <c r="BD2423" i="1" s="1"/>
  <c r="AU2436" i="1"/>
  <c r="AD2367" i="1"/>
  <c r="AV2367" i="1" s="1"/>
  <c r="AN2390" i="1"/>
  <c r="AL2389" i="1"/>
  <c r="AN2389" i="1" s="1"/>
  <c r="AT2407" i="1"/>
  <c r="AR2406" i="1"/>
  <c r="AC2417" i="1"/>
  <c r="AD2424" i="1"/>
  <c r="AV2424" i="1" s="1"/>
  <c r="AY2424" i="1"/>
  <c r="BE2424" i="1" s="1"/>
  <c r="AK2427" i="1"/>
  <c r="AJ2426" i="1"/>
  <c r="AK2426" i="1" s="1"/>
  <c r="AT2429" i="1"/>
  <c r="AJ2432" i="1"/>
  <c r="AJ2431" i="1" s="1"/>
  <c r="AK2433" i="1"/>
  <c r="AX2438" i="1"/>
  <c r="BD2438" i="1" s="1"/>
  <c r="AD2438" i="1"/>
  <c r="AV2438" i="1" s="1"/>
  <c r="AD2482" i="1"/>
  <c r="AV2483" i="1"/>
  <c r="AE2484" i="1"/>
  <c r="AV2484" i="1"/>
  <c r="AW2484" i="1" s="1"/>
  <c r="AC2345" i="1"/>
  <c r="AX2381" i="1"/>
  <c r="BD2381" i="1" s="1"/>
  <c r="AD2382" i="1"/>
  <c r="AV2382" i="1" s="1"/>
  <c r="AQ2413" i="1"/>
  <c r="AQ2414" i="1"/>
  <c r="AY2422" i="1"/>
  <c r="BE2422" i="1" s="1"/>
  <c r="AU2442" i="1"/>
  <c r="AW2442" i="1" s="1"/>
  <c r="AE2442" i="1"/>
  <c r="AC2446" i="1"/>
  <c r="AX2455" i="1"/>
  <c r="BD2455" i="1" s="1"/>
  <c r="AU2466" i="1"/>
  <c r="AC2465" i="1"/>
  <c r="AU2473" i="1"/>
  <c r="AR2481" i="1"/>
  <c r="Z2481" i="1"/>
  <c r="AY2492" i="1"/>
  <c r="BE2492" i="1" s="1"/>
  <c r="AX2492" i="1"/>
  <c r="BD2492" i="1" s="1"/>
  <c r="AY2495" i="1"/>
  <c r="BE2495" i="1" s="1"/>
  <c r="AX2495" i="1"/>
  <c r="BD2495" i="1" s="1"/>
  <c r="AY2498" i="1"/>
  <c r="BE2498" i="1" s="1"/>
  <c r="AX2498" i="1"/>
  <c r="BD2498" i="1" s="1"/>
  <c r="AY2501" i="1"/>
  <c r="BE2501" i="1" s="1"/>
  <c r="AX2501" i="1"/>
  <c r="BD2501" i="1" s="1"/>
  <c r="AD2519" i="1"/>
  <c r="AD2518" i="1" s="1"/>
  <c r="AC2534" i="1"/>
  <c r="AK2543" i="1"/>
  <c r="AI2542" i="1"/>
  <c r="AD2544" i="1"/>
  <c r="AC2556" i="1"/>
  <c r="AH2557" i="1"/>
  <c r="AV2604" i="1"/>
  <c r="AV2603" i="1" s="1"/>
  <c r="AD2603" i="1"/>
  <c r="AT2403" i="1"/>
  <c r="AR2402" i="1"/>
  <c r="AH2414" i="1"/>
  <c r="AF2413" i="1"/>
  <c r="AH2413" i="1" s="1"/>
  <c r="Y2416" i="1"/>
  <c r="AX2445" i="1"/>
  <c r="BD2445" i="1" s="1"/>
  <c r="AX2448" i="1"/>
  <c r="BD2448" i="1" s="1"/>
  <c r="AQ2465" i="1"/>
  <c r="AO2464" i="1"/>
  <c r="AY2468" i="1"/>
  <c r="BE2468" i="1" s="1"/>
  <c r="AX2468" i="1"/>
  <c r="BD2468" i="1" s="1"/>
  <c r="AU2468" i="1"/>
  <c r="AV2473" i="1"/>
  <c r="AV2472" i="1" s="1"/>
  <c r="AV2471" i="1" s="1"/>
  <c r="AY2480" i="1"/>
  <c r="BE2480" i="1" s="1"/>
  <c r="AC2507" i="1"/>
  <c r="AQ2515" i="1"/>
  <c r="AH2525" i="1"/>
  <c r="AF2524" i="1"/>
  <c r="AH2524" i="1" s="1"/>
  <c r="AY2526" i="1"/>
  <c r="BE2526" i="1" s="1"/>
  <c r="AX2526" i="1"/>
  <c r="BD2526" i="1" s="1"/>
  <c r="AD2528" i="1"/>
  <c r="AD2527" i="1" s="1"/>
  <c r="AG2530" i="1"/>
  <c r="AY2536" i="1"/>
  <c r="BE2536" i="1" s="1"/>
  <c r="AX2536" i="1"/>
  <c r="BD2536" i="1" s="1"/>
  <c r="AQ2475" i="1"/>
  <c r="AO2474" i="1"/>
  <c r="AQ2474" i="1" s="1"/>
  <c r="AU2483" i="1"/>
  <c r="AD2572" i="1"/>
  <c r="AV2572" i="1" s="1"/>
  <c r="AY2572" i="1"/>
  <c r="BE2572" i="1" s="1"/>
  <c r="AX2572" i="1"/>
  <c r="BD2572" i="1" s="1"/>
  <c r="AD2425" i="1"/>
  <c r="AV2425" i="1" s="1"/>
  <c r="AX2460" i="1"/>
  <c r="BD2460" i="1" s="1"/>
  <c r="AG2464" i="1"/>
  <c r="AQ2472" i="1"/>
  <c r="AQ2478" i="1"/>
  <c r="AO2477" i="1"/>
  <c r="AQ2477" i="1" s="1"/>
  <c r="AC2482" i="1"/>
  <c r="AK2504" i="1"/>
  <c r="AI2503" i="1"/>
  <c r="AX2505" i="1"/>
  <c r="BD2505" i="1" s="1"/>
  <c r="AK2513" i="1"/>
  <c r="AI2512" i="1"/>
  <c r="AX2514" i="1"/>
  <c r="BD2514" i="1" s="1"/>
  <c r="AL2530" i="1"/>
  <c r="AO2530" i="1"/>
  <c r="AQ2530" i="1" s="1"/>
  <c r="AQ2533" i="1"/>
  <c r="AV2538" i="1"/>
  <c r="AV2537" i="1" s="1"/>
  <c r="AD2537" i="1"/>
  <c r="AD2547" i="1"/>
  <c r="AV2547" i="1" s="1"/>
  <c r="AX2547" i="1"/>
  <c r="BD2547" i="1" s="1"/>
  <c r="AF2432" i="1"/>
  <c r="AX2450" i="1"/>
  <c r="BD2450" i="1" s="1"/>
  <c r="AF2481" i="1"/>
  <c r="AN2489" i="1"/>
  <c r="AY2490" i="1"/>
  <c r="BE2490" i="1" s="1"/>
  <c r="AX2490" i="1"/>
  <c r="BD2490" i="1" s="1"/>
  <c r="AY2493" i="1"/>
  <c r="BE2493" i="1" s="1"/>
  <c r="AX2493" i="1"/>
  <c r="BD2493" i="1" s="1"/>
  <c r="AY2496" i="1"/>
  <c r="BE2496" i="1" s="1"/>
  <c r="AX2496" i="1"/>
  <c r="BD2496" i="1" s="1"/>
  <c r="AY2499" i="1"/>
  <c r="BE2499" i="1" s="1"/>
  <c r="AX2499" i="1"/>
  <c r="BD2499" i="1" s="1"/>
  <c r="AY2502" i="1"/>
  <c r="BE2502" i="1" s="1"/>
  <c r="AX2502" i="1"/>
  <c r="BD2502" i="1" s="1"/>
  <c r="AY2509" i="1"/>
  <c r="BE2509" i="1" s="1"/>
  <c r="AX2509" i="1"/>
  <c r="BD2509" i="1" s="1"/>
  <c r="AH2512" i="1"/>
  <c r="AD2515" i="1"/>
  <c r="AR2530" i="1"/>
  <c r="AE2540" i="1"/>
  <c r="AC2539" i="1"/>
  <c r="AE2539" i="1" s="1"/>
  <c r="AU2540" i="1"/>
  <c r="AC2546" i="1"/>
  <c r="AY2547" i="1"/>
  <c r="BE2547" i="1" s="1"/>
  <c r="AE2559" i="1"/>
  <c r="AT2478" i="1"/>
  <c r="AR2477" i="1"/>
  <c r="AT2477" i="1" s="1"/>
  <c r="AV2514" i="1"/>
  <c r="AV2513" i="1" s="1"/>
  <c r="AV2512" i="1" s="1"/>
  <c r="AV2511" i="1" s="1"/>
  <c r="AD2513" i="1"/>
  <c r="AH2515" i="1"/>
  <c r="AK2519" i="1"/>
  <c r="AI2518" i="1"/>
  <c r="AN2525" i="1"/>
  <c r="AL2524" i="1"/>
  <c r="AN2524" i="1" s="1"/>
  <c r="AS2530" i="1"/>
  <c r="AV2555" i="1"/>
  <c r="AV2554" i="1" s="1"/>
  <c r="AD2554" i="1"/>
  <c r="AD2558" i="1"/>
  <c r="AV2559" i="1"/>
  <c r="AV2558" i="1" s="1"/>
  <c r="AC2588" i="1"/>
  <c r="AH2472" i="1"/>
  <c r="AT2472" i="1"/>
  <c r="AV2505" i="1"/>
  <c r="AV2504" i="1" s="1"/>
  <c r="AD2504" i="1"/>
  <c r="AK2528" i="1"/>
  <c r="AI2527" i="1"/>
  <c r="AK2527" i="1" s="1"/>
  <c r="AD2533" i="1"/>
  <c r="AE2545" i="1"/>
  <c r="AU2545" i="1"/>
  <c r="AW2545" i="1" s="1"/>
  <c r="AX2425" i="1"/>
  <c r="BD2425" i="1" s="1"/>
  <c r="AH2427" i="1"/>
  <c r="AF2426" i="1"/>
  <c r="AS2426" i="1"/>
  <c r="AD2446" i="1"/>
  <c r="AV2446" i="1" s="1"/>
  <c r="AD2451" i="1"/>
  <c r="AD2457" i="1"/>
  <c r="AV2457" i="1" s="1"/>
  <c r="AQ2459" i="1"/>
  <c r="AY2460" i="1"/>
  <c r="BE2460" i="1" s="1"/>
  <c r="AH2478" i="1"/>
  <c r="AF2477" i="1"/>
  <c r="AH2477" i="1" s="1"/>
  <c r="AG2481" i="1"/>
  <c r="AS2481" i="1"/>
  <c r="AC2490" i="1"/>
  <c r="AC2493" i="1"/>
  <c r="AC2496" i="1"/>
  <c r="AC2499" i="1"/>
  <c r="AC2502" i="1"/>
  <c r="AY2505" i="1"/>
  <c r="BE2505" i="1" s="1"/>
  <c r="AN2512" i="1"/>
  <c r="AL2511" i="1"/>
  <c r="AN2513" i="1"/>
  <c r="AH2518" i="1"/>
  <c r="AX2532" i="1"/>
  <c r="BD2532" i="1" s="1"/>
  <c r="AY2425" i="1"/>
  <c r="BE2425" i="1" s="1"/>
  <c r="U2426" i="1"/>
  <c r="U2405" i="1" s="1"/>
  <c r="AG2426" i="1"/>
  <c r="AD2437" i="1"/>
  <c r="AD2440" i="1"/>
  <c r="AD2443" i="1"/>
  <c r="AC2460" i="1"/>
  <c r="AJ2474" i="1"/>
  <c r="AC2488" i="1"/>
  <c r="AD2490" i="1"/>
  <c r="AY2491" i="1"/>
  <c r="BE2491" i="1" s="1"/>
  <c r="AX2491" i="1"/>
  <c r="BD2491" i="1" s="1"/>
  <c r="AY2494" i="1"/>
  <c r="BE2494" i="1" s="1"/>
  <c r="AX2494" i="1"/>
  <c r="BD2494" i="1" s="1"/>
  <c r="AY2497" i="1"/>
  <c r="BE2497" i="1" s="1"/>
  <c r="AX2497" i="1"/>
  <c r="BD2497" i="1" s="1"/>
  <c r="AY2500" i="1"/>
  <c r="BE2500" i="1" s="1"/>
  <c r="AX2500" i="1"/>
  <c r="BD2500" i="1" s="1"/>
  <c r="AR2503" i="1"/>
  <c r="AT2503" i="1" s="1"/>
  <c r="AO2512" i="1"/>
  <c r="AC2520" i="1"/>
  <c r="AK2531" i="1"/>
  <c r="AI2530" i="1"/>
  <c r="AQ2542" i="1"/>
  <c r="AY2470" i="1"/>
  <c r="BE2470" i="1" s="1"/>
  <c r="AY2479" i="1"/>
  <c r="BE2479" i="1" s="1"/>
  <c r="AN2485" i="1"/>
  <c r="AL2481" i="1"/>
  <c r="AN2481" i="1" s="1"/>
  <c r="AQ2518" i="1"/>
  <c r="AC2528" i="1"/>
  <c r="AE2529" i="1"/>
  <c r="AT2542" i="1"/>
  <c r="AC2552" i="1"/>
  <c r="AY2457" i="1"/>
  <c r="BE2457" i="1" s="1"/>
  <c r="AJ2481" i="1"/>
  <c r="AK2481" i="1" s="1"/>
  <c r="AC2516" i="1"/>
  <c r="AP2517" i="1"/>
  <c r="AK2522" i="1"/>
  <c r="AI2521" i="1"/>
  <c r="AK2521" i="1" s="1"/>
  <c r="AX2523" i="1"/>
  <c r="BD2523" i="1" s="1"/>
  <c r="AT2525" i="1"/>
  <c r="AR2524" i="1"/>
  <c r="AV2526" i="1"/>
  <c r="AV2525" i="1" s="1"/>
  <c r="AV2524" i="1" s="1"/>
  <c r="V2530" i="1"/>
  <c r="V2517" i="1" s="1"/>
  <c r="AV2536" i="1"/>
  <c r="AV2535" i="1" s="1"/>
  <c r="AS2541" i="1"/>
  <c r="AX2456" i="1"/>
  <c r="BD2456" i="1" s="1"/>
  <c r="AQ2458" i="1"/>
  <c r="AR2464" i="1"/>
  <c r="Y2464" i="1"/>
  <c r="Y2481" i="1"/>
  <c r="AK2482" i="1"/>
  <c r="AY2486" i="1"/>
  <c r="BE2486" i="1" s="1"/>
  <c r="AC2491" i="1"/>
  <c r="AC2494" i="1"/>
  <c r="AC2497" i="1"/>
  <c r="AC2500" i="1"/>
  <c r="AK2506" i="1"/>
  <c r="AQ2519" i="1"/>
  <c r="AM2530" i="1"/>
  <c r="AM2517" i="1" s="1"/>
  <c r="AK2533" i="1"/>
  <c r="AX2520" i="1"/>
  <c r="BD2520" i="1" s="1"/>
  <c r="AX2529" i="1"/>
  <c r="BD2529" i="1" s="1"/>
  <c r="AG2542" i="1"/>
  <c r="AR2557" i="1"/>
  <c r="AT2557" i="1" s="1"/>
  <c r="X2557" i="1"/>
  <c r="AK2558" i="1"/>
  <c r="AH2560" i="1"/>
  <c r="AD2564" i="1"/>
  <c r="AV2564" i="1" s="1"/>
  <c r="AD2574" i="1"/>
  <c r="AV2574" i="1" s="1"/>
  <c r="AD2584" i="1"/>
  <c r="AV2584" i="1" s="1"/>
  <c r="AY2584" i="1"/>
  <c r="BE2584" i="1" s="1"/>
  <c r="AV2609" i="1"/>
  <c r="AV2608" i="1" s="1"/>
  <c r="AV2607" i="1" s="1"/>
  <c r="AT2611" i="1"/>
  <c r="AY2520" i="1"/>
  <c r="BE2520" i="1" s="1"/>
  <c r="AY2529" i="1"/>
  <c r="BE2529" i="1" s="1"/>
  <c r="AX2538" i="1"/>
  <c r="BD2538" i="1" s="1"/>
  <c r="AD2550" i="1"/>
  <c r="AV2550" i="1" s="1"/>
  <c r="AY2556" i="1"/>
  <c r="BE2556" i="1" s="1"/>
  <c r="Y2557" i="1"/>
  <c r="Y2541" i="1" s="1"/>
  <c r="AD2577" i="1"/>
  <c r="AV2577" i="1" s="1"/>
  <c r="AX2577" i="1"/>
  <c r="BD2577" i="1" s="1"/>
  <c r="AD2582" i="1"/>
  <c r="AV2582" i="1" s="1"/>
  <c r="AY2582" i="1"/>
  <c r="BE2582" i="1" s="1"/>
  <c r="AL2592" i="1"/>
  <c r="AH2601" i="1"/>
  <c r="AB2610" i="1"/>
  <c r="AQ2627" i="1"/>
  <c r="AR2629" i="1"/>
  <c r="AT2629" i="1" s="1"/>
  <c r="AT2630" i="1"/>
  <c r="AK2640" i="1"/>
  <c r="AI2637" i="1"/>
  <c r="AW2681" i="1"/>
  <c r="AD2580" i="1"/>
  <c r="AV2580" i="1" s="1"/>
  <c r="AH2634" i="1"/>
  <c r="AG2629" i="1"/>
  <c r="AH2629" i="1" s="1"/>
  <c r="AV2650" i="1"/>
  <c r="AV2649" i="1" s="1"/>
  <c r="AD2649" i="1"/>
  <c r="AU2559" i="1"/>
  <c r="AY2565" i="1"/>
  <c r="BE2565" i="1" s="1"/>
  <c r="AD2575" i="1"/>
  <c r="AV2575" i="1" s="1"/>
  <c r="AD2585" i="1"/>
  <c r="AV2585" i="1" s="1"/>
  <c r="AN2587" i="1"/>
  <c r="Z2592" i="1"/>
  <c r="Z2591" i="1" s="1"/>
  <c r="AP2598" i="1"/>
  <c r="AK2601" i="1"/>
  <c r="AI2598" i="1"/>
  <c r="AC2606" i="1"/>
  <c r="AR2615" i="1"/>
  <c r="AT2615" i="1" s="1"/>
  <c r="AT2616" i="1"/>
  <c r="AQ2622" i="1"/>
  <c r="AO2619" i="1"/>
  <c r="AQ2619" i="1" s="1"/>
  <c r="AD2634" i="1"/>
  <c r="AV2635" i="1"/>
  <c r="AV2634" i="1" s="1"/>
  <c r="AE2538" i="1"/>
  <c r="AD2567" i="1"/>
  <c r="AV2567" i="1" s="1"/>
  <c r="AD2578" i="1"/>
  <c r="AV2578" i="1" s="1"/>
  <c r="AD2588" i="1"/>
  <c r="AT2599" i="1"/>
  <c r="AD2606" i="1"/>
  <c r="AE2608" i="1"/>
  <c r="AK2647" i="1"/>
  <c r="AI2646" i="1"/>
  <c r="AV2540" i="1"/>
  <c r="AV2539" i="1" s="1"/>
  <c r="AX2551" i="1"/>
  <c r="BD2551" i="1" s="1"/>
  <c r="AC2558" i="1"/>
  <c r="AD2563" i="1"/>
  <c r="AV2563" i="1" s="1"/>
  <c r="AD2565" i="1"/>
  <c r="AV2565" i="1" s="1"/>
  <c r="AX2567" i="1"/>
  <c r="BD2567" i="1" s="1"/>
  <c r="AH2570" i="1"/>
  <c r="AD2573" i="1"/>
  <c r="AV2573" i="1" s="1"/>
  <c r="AC2594" i="1"/>
  <c r="AH2599" i="1"/>
  <c r="AE2609" i="1"/>
  <c r="AR2619" i="1"/>
  <c r="AT2619" i="1" s="1"/>
  <c r="AT2622" i="1"/>
  <c r="AQ2638" i="1"/>
  <c r="AP2637" i="1"/>
  <c r="AQ2531" i="1"/>
  <c r="AY2555" i="1"/>
  <c r="BE2555" i="1" s="1"/>
  <c r="AX2561" i="1"/>
  <c r="BD2561" i="1" s="1"/>
  <c r="AY2567" i="1"/>
  <c r="BE2567" i="1" s="1"/>
  <c r="AX2580" i="1"/>
  <c r="BD2580" i="1" s="1"/>
  <c r="AP2592" i="1"/>
  <c r="AP2591" i="1" s="1"/>
  <c r="AH2595" i="1"/>
  <c r="AF2592" i="1"/>
  <c r="AY2596" i="1"/>
  <c r="BE2596" i="1" s="1"/>
  <c r="AG2598" i="1"/>
  <c r="AH2598" i="1" s="1"/>
  <c r="AY2600" i="1"/>
  <c r="BE2600" i="1" s="1"/>
  <c r="AX2600" i="1"/>
  <c r="BD2600" i="1" s="1"/>
  <c r="AN2611" i="1"/>
  <c r="AL2610" i="1"/>
  <c r="AY2617" i="1"/>
  <c r="BE2617" i="1" s="1"/>
  <c r="AX2617" i="1"/>
  <c r="BD2617" i="1" s="1"/>
  <c r="AK2630" i="1"/>
  <c r="AI2629" i="1"/>
  <c r="AC2640" i="1"/>
  <c r="AU2641" i="1"/>
  <c r="AW2658" i="1"/>
  <c r="AL2518" i="1"/>
  <c r="AL2527" i="1"/>
  <c r="AN2527" i="1" s="1"/>
  <c r="AY2561" i="1"/>
  <c r="BE2561" i="1" s="1"/>
  <c r="AX2563" i="1"/>
  <c r="BD2563" i="1" s="1"/>
  <c r="AX2565" i="1"/>
  <c r="BD2565" i="1" s="1"/>
  <c r="AY2568" i="1"/>
  <c r="BE2568" i="1" s="1"/>
  <c r="AX2575" i="1"/>
  <c r="BD2575" i="1" s="1"/>
  <c r="AY2580" i="1"/>
  <c r="BE2580" i="1" s="1"/>
  <c r="AX2585" i="1"/>
  <c r="BD2585" i="1" s="1"/>
  <c r="AQ2593" i="1"/>
  <c r="AQ2601" i="1"/>
  <c r="AO2598" i="1"/>
  <c r="AE2604" i="1"/>
  <c r="AK2608" i="1"/>
  <c r="AI2607" i="1"/>
  <c r="AK2607" i="1" s="1"/>
  <c r="AI2524" i="1"/>
  <c r="AK2524" i="1" s="1"/>
  <c r="AC2549" i="1"/>
  <c r="AD2551" i="1"/>
  <c r="AV2551" i="1" s="1"/>
  <c r="AL2557" i="1"/>
  <c r="AL2541" i="1" s="1"/>
  <c r="AY2563" i="1"/>
  <c r="BE2563" i="1" s="1"/>
  <c r="AY2575" i="1"/>
  <c r="BE2575" i="1" s="1"/>
  <c r="AD2576" i="1"/>
  <c r="AV2576" i="1" s="1"/>
  <c r="AX2578" i="1"/>
  <c r="BD2578" i="1" s="1"/>
  <c r="AY2585" i="1"/>
  <c r="BE2585" i="1" s="1"/>
  <c r="AH2587" i="1"/>
  <c r="AF2586" i="1"/>
  <c r="AH2586" i="1" s="1"/>
  <c r="AD2614" i="1"/>
  <c r="AE2614" i="1" s="1"/>
  <c r="AI2619" i="1"/>
  <c r="AK2619" i="1" s="1"/>
  <c r="AK2657" i="1"/>
  <c r="AI2654" i="1"/>
  <c r="AK2586" i="1"/>
  <c r="AF2610" i="1"/>
  <c r="AH2610" i="1" s="1"/>
  <c r="AK2616" i="1"/>
  <c r="AI2615" i="1"/>
  <c r="AK2615" i="1" s="1"/>
  <c r="AC2628" i="1"/>
  <c r="AC2650" i="1"/>
  <c r="AY2656" i="1"/>
  <c r="BE2656" i="1" s="1"/>
  <c r="AX2656" i="1"/>
  <c r="BD2656" i="1" s="1"/>
  <c r="AC2553" i="1"/>
  <c r="AX2555" i="1"/>
  <c r="BD2555" i="1" s="1"/>
  <c r="AJ2557" i="1"/>
  <c r="AK2557" i="1" s="1"/>
  <c r="AD2562" i="1"/>
  <c r="AV2562" i="1" s="1"/>
  <c r="AX2566" i="1"/>
  <c r="BD2566" i="1" s="1"/>
  <c r="AX2568" i="1"/>
  <c r="BD2568" i="1" s="1"/>
  <c r="AX2576" i="1"/>
  <c r="BD2576" i="1" s="1"/>
  <c r="AD2579" i="1"/>
  <c r="AV2579" i="1" s="1"/>
  <c r="AX2579" i="1"/>
  <c r="BD2579" i="1" s="1"/>
  <c r="AY2588" i="1"/>
  <c r="BE2588" i="1" s="1"/>
  <c r="AX2588" i="1"/>
  <c r="BD2588" i="1" s="1"/>
  <c r="AL2615" i="1"/>
  <c r="AN2615" i="1" s="1"/>
  <c r="AN2616" i="1"/>
  <c r="AD2621" i="1"/>
  <c r="AQ2630" i="1"/>
  <c r="AO2629" i="1"/>
  <c r="AT2647" i="1"/>
  <c r="AR2646" i="1"/>
  <c r="AC2671" i="1"/>
  <c r="AU2672" i="1"/>
  <c r="AE2672" i="1"/>
  <c r="AC2633" i="1"/>
  <c r="AT2638" i="1"/>
  <c r="AR2637" i="1"/>
  <c r="AE2639" i="1"/>
  <c r="AK2674" i="1"/>
  <c r="AL2674" i="1"/>
  <c r="AN2675" i="1"/>
  <c r="AX2682" i="1"/>
  <c r="BD2682" i="1" s="1"/>
  <c r="AC2689" i="1"/>
  <c r="AY2694" i="1"/>
  <c r="BE2694" i="1" s="1"/>
  <c r="AY2696" i="1"/>
  <c r="BE2696" i="1" s="1"/>
  <c r="AX2696" i="1"/>
  <c r="BD2696" i="1" s="1"/>
  <c r="AD2696" i="1"/>
  <c r="AV2696" i="1" s="1"/>
  <c r="AC2714" i="1"/>
  <c r="AH2554" i="1"/>
  <c r="AD2583" i="1"/>
  <c r="AV2583" i="1" s="1"/>
  <c r="AT2587" i="1"/>
  <c r="AR2586" i="1"/>
  <c r="AT2586" i="1" s="1"/>
  <c r="AN2599" i="1"/>
  <c r="AL2598" i="1"/>
  <c r="AH2605" i="1"/>
  <c r="AK2611" i="1"/>
  <c r="AI2610" i="1"/>
  <c r="AK2610" i="1" s="1"/>
  <c r="AQ2616" i="1"/>
  <c r="AO2615" i="1"/>
  <c r="AQ2615" i="1" s="1"/>
  <c r="AD2626" i="1"/>
  <c r="AV2626" i="1" s="1"/>
  <c r="AD2633" i="1"/>
  <c r="AH2638" i="1"/>
  <c r="AF2637" i="1"/>
  <c r="AS2637" i="1"/>
  <c r="AO2654" i="1"/>
  <c r="AK2664" i="1"/>
  <c r="AI2663" i="1"/>
  <c r="AK2663" i="1" s="1"/>
  <c r="AD2694" i="1"/>
  <c r="AV2694" i="1" s="1"/>
  <c r="AC2695" i="1"/>
  <c r="AE2733" i="1"/>
  <c r="AU2737" i="1"/>
  <c r="AT2759" i="1"/>
  <c r="AR2758" i="1"/>
  <c r="Z2598" i="1"/>
  <c r="AM2598" i="1"/>
  <c r="AM2597" i="1" s="1"/>
  <c r="U2619" i="1"/>
  <c r="AL2629" i="1"/>
  <c r="AH2630" i="1"/>
  <c r="AD2631" i="1"/>
  <c r="X2629" i="1"/>
  <c r="AL2637" i="1"/>
  <c r="AG2637" i="1"/>
  <c r="AY2648" i="1"/>
  <c r="BE2648" i="1" s="1"/>
  <c r="AB2654" i="1"/>
  <c r="AH2666" i="1"/>
  <c r="AH2668" i="1"/>
  <c r="AC2678" i="1"/>
  <c r="AC2691" i="1"/>
  <c r="AE2692" i="1"/>
  <c r="AU2692" i="1"/>
  <c r="AW2692" i="1" s="1"/>
  <c r="AY2693" i="1"/>
  <c r="BE2693" i="1" s="1"/>
  <c r="AX2693" i="1"/>
  <c r="BD2693" i="1" s="1"/>
  <c r="AD2693" i="1"/>
  <c r="AV2693" i="1" s="1"/>
  <c r="AX2694" i="1"/>
  <c r="BD2694" i="1" s="1"/>
  <c r="AM2712" i="1"/>
  <c r="AN2713" i="1"/>
  <c r="AN2723" i="1"/>
  <c r="AY2679" i="1"/>
  <c r="BE2679" i="1" s="1"/>
  <c r="AD2679" i="1"/>
  <c r="AV2679" i="1" s="1"/>
  <c r="AC2684" i="1"/>
  <c r="AD2715" i="1"/>
  <c r="AV2716" i="1"/>
  <c r="AV2715" i="1" s="1"/>
  <c r="AV2712" i="1" s="1"/>
  <c r="AD2729" i="1"/>
  <c r="AV2729" i="1" s="1"/>
  <c r="AV2724" i="1" s="1"/>
  <c r="AY2729" i="1"/>
  <c r="BE2729" i="1" s="1"/>
  <c r="AX2729" i="1"/>
  <c r="BD2729" i="1" s="1"/>
  <c r="AO2637" i="1"/>
  <c r="AJ2646" i="1"/>
  <c r="AN2652" i="1"/>
  <c r="AM2663" i="1"/>
  <c r="AR2670" i="1"/>
  <c r="AT2670" i="1" s="1"/>
  <c r="AT2671" i="1"/>
  <c r="AY2706" i="1"/>
  <c r="BE2706" i="1" s="1"/>
  <c r="AC2719" i="1"/>
  <c r="AE2721" i="1"/>
  <c r="AU2721" i="1"/>
  <c r="AC2720" i="1"/>
  <c r="AE2736" i="1"/>
  <c r="AC2603" i="1"/>
  <c r="AU2604" i="1"/>
  <c r="AY2606" i="1"/>
  <c r="BE2606" i="1" s="1"/>
  <c r="AK2620" i="1"/>
  <c r="AC2643" i="1"/>
  <c r="X2646" i="1"/>
  <c r="AN2647" i="1"/>
  <c r="AL2646" i="1"/>
  <c r="AX2648" i="1"/>
  <c r="BD2648" i="1" s="1"/>
  <c r="AE2658" i="1"/>
  <c r="AX2667" i="1"/>
  <c r="BD2667" i="1" s="1"/>
  <c r="AY2669" i="1"/>
  <c r="BE2669" i="1" s="1"/>
  <c r="AT2675" i="1"/>
  <c r="AR2674" i="1"/>
  <c r="AC2680" i="1"/>
  <c r="AD2706" i="1"/>
  <c r="AV2706" i="1" s="1"/>
  <c r="AD2710" i="1"/>
  <c r="AV2710" i="1" s="1"/>
  <c r="AW2710" i="1" s="1"/>
  <c r="AN2717" i="1"/>
  <c r="AQ2607" i="1"/>
  <c r="AH2608" i="1"/>
  <c r="AQ2611" i="1"/>
  <c r="AO2610" i="1"/>
  <c r="AQ2610" i="1" s="1"/>
  <c r="AX2612" i="1"/>
  <c r="BD2612" i="1" s="1"/>
  <c r="AN2620" i="1"/>
  <c r="AL2619" i="1"/>
  <c r="AN2619" i="1" s="1"/>
  <c r="AD2625" i="1"/>
  <c r="AV2625" i="1" s="1"/>
  <c r="AU2639" i="1"/>
  <c r="AX2645" i="1"/>
  <c r="BD2645" i="1" s="1"/>
  <c r="AS2651" i="1"/>
  <c r="AT2651" i="1" s="1"/>
  <c r="AD2659" i="1"/>
  <c r="AH2661" i="1"/>
  <c r="AL2663" i="1"/>
  <c r="Z2663" i="1"/>
  <c r="AO2663" i="1"/>
  <c r="AQ2663" i="1" s="1"/>
  <c r="AQ2664" i="1"/>
  <c r="U2663" i="1"/>
  <c r="AY2667" i="1"/>
  <c r="BE2667" i="1" s="1"/>
  <c r="AN2668" i="1"/>
  <c r="AX2679" i="1"/>
  <c r="BD2679" i="1" s="1"/>
  <c r="AY2703" i="1"/>
  <c r="BE2703" i="1" s="1"/>
  <c r="AY2705" i="1"/>
  <c r="BE2705" i="1" s="1"/>
  <c r="AX2705" i="1"/>
  <c r="BD2705" i="1" s="1"/>
  <c r="AD2705" i="1"/>
  <c r="AV2705" i="1" s="1"/>
  <c r="AX2706" i="1"/>
  <c r="BD2706" i="1" s="1"/>
  <c r="AV2708" i="1"/>
  <c r="AC2715" i="1"/>
  <c r="AU2716" i="1"/>
  <c r="AE2716" i="1"/>
  <c r="AT2768" i="1"/>
  <c r="AQ2777" i="1"/>
  <c r="AM2637" i="1"/>
  <c r="AV2639" i="1"/>
  <c r="AV2638" i="1" s="1"/>
  <c r="AO2646" i="1"/>
  <c r="AQ2646" i="1" s="1"/>
  <c r="AC2660" i="1"/>
  <c r="AA2663" i="1"/>
  <c r="AK2670" i="1"/>
  <c r="AH2675" i="1"/>
  <c r="AF2674" i="1"/>
  <c r="AC2704" i="1"/>
  <c r="AE2686" i="1"/>
  <c r="AU2686" i="1"/>
  <c r="AY2700" i="1"/>
  <c r="BE2700" i="1" s="1"/>
  <c r="AY2702" i="1"/>
  <c r="BE2702" i="1" s="1"/>
  <c r="AX2702" i="1"/>
  <c r="BD2702" i="1" s="1"/>
  <c r="AD2702" i="1"/>
  <c r="AV2702" i="1" s="1"/>
  <c r="AC2731" i="1"/>
  <c r="U2598" i="1"/>
  <c r="AY2623" i="1"/>
  <c r="BE2623" i="1" s="1"/>
  <c r="AA2637" i="1"/>
  <c r="AH2652" i="1"/>
  <c r="AJ2654" i="1"/>
  <c r="AH2670" i="1"/>
  <c r="AK2671" i="1"/>
  <c r="AD2687" i="1"/>
  <c r="AV2687" i="1" s="1"/>
  <c r="AD2700" i="1"/>
  <c r="AV2700" i="1" s="1"/>
  <c r="AC2701" i="1"/>
  <c r="AH2713" i="1"/>
  <c r="AF2712" i="1"/>
  <c r="AH2712" i="1" s="1"/>
  <c r="Z2717" i="1"/>
  <c r="Z2673" i="1" s="1"/>
  <c r="AK2768" i="1"/>
  <c r="AD2682" i="1"/>
  <c r="AV2682" i="1" s="1"/>
  <c r="AY2690" i="1"/>
  <c r="BE2690" i="1" s="1"/>
  <c r="AD2690" i="1"/>
  <c r="AV2690" i="1" s="1"/>
  <c r="AY2697" i="1"/>
  <c r="BE2697" i="1" s="1"/>
  <c r="AY2699" i="1"/>
  <c r="BE2699" i="1" s="1"/>
  <c r="AX2699" i="1"/>
  <c r="BD2699" i="1" s="1"/>
  <c r="AD2699" i="1"/>
  <c r="AV2699" i="1" s="1"/>
  <c r="AU2708" i="1"/>
  <c r="AE2708" i="1"/>
  <c r="AC2709" i="1"/>
  <c r="AC2707" i="1" s="1"/>
  <c r="AE2726" i="1"/>
  <c r="AU2726" i="1"/>
  <c r="AW2726" i="1" s="1"/>
  <c r="AU2734" i="1"/>
  <c r="AU2743" i="1"/>
  <c r="AE2743" i="1"/>
  <c r="AC2742" i="1"/>
  <c r="AF2746" i="1"/>
  <c r="AD2581" i="1"/>
  <c r="AV2581" i="1" s="1"/>
  <c r="AD2624" i="1"/>
  <c r="AV2624" i="1" s="1"/>
  <c r="AY2625" i="1"/>
  <c r="BE2625" i="1" s="1"/>
  <c r="AY2635" i="1"/>
  <c r="BE2635" i="1" s="1"/>
  <c r="AD2641" i="1"/>
  <c r="AX2653" i="1"/>
  <c r="BD2653" i="1" s="1"/>
  <c r="AL2654" i="1"/>
  <c r="AN2655" i="1"/>
  <c r="AY2662" i="1"/>
  <c r="BE2662" i="1" s="1"/>
  <c r="AY2676" i="1"/>
  <c r="BE2676" i="1" s="1"/>
  <c r="AY2687" i="1"/>
  <c r="BE2687" i="1" s="1"/>
  <c r="AD2697" i="1"/>
  <c r="AV2697" i="1" s="1"/>
  <c r="AC2698" i="1"/>
  <c r="AU2722" i="1"/>
  <c r="AW2722" i="1" s="1"/>
  <c r="AE2722" i="1"/>
  <c r="AU2755" i="1"/>
  <c r="AK2713" i="1"/>
  <c r="AI2712" i="1"/>
  <c r="AP2717" i="1"/>
  <c r="AY2719" i="1"/>
  <c r="BE2719" i="1" s="1"/>
  <c r="AU2733" i="1"/>
  <c r="AW2733" i="1" s="1"/>
  <c r="AU2736" i="1"/>
  <c r="AW2736" i="1" s="1"/>
  <c r="AK2742" i="1"/>
  <c r="AK2747" i="1"/>
  <c r="AH2748" i="1"/>
  <c r="AT2748" i="1"/>
  <c r="AL2759" i="1"/>
  <c r="V2759" i="1"/>
  <c r="V2758" i="1" s="1"/>
  <c r="AC2761" i="1"/>
  <c r="V2768" i="1"/>
  <c r="V2767" i="1" s="1"/>
  <c r="AC2770" i="1"/>
  <c r="AH2778" i="1"/>
  <c r="AF2777" i="1"/>
  <c r="AH2777" i="1" s="1"/>
  <c r="AR2796" i="1"/>
  <c r="AT2796" i="1" s="1"/>
  <c r="AT2797" i="1"/>
  <c r="AT2799" i="1"/>
  <c r="AA2801" i="1"/>
  <c r="AQ2804" i="1"/>
  <c r="AU2805" i="1"/>
  <c r="AC2804" i="1"/>
  <c r="AM2821" i="1"/>
  <c r="AC2835" i="1"/>
  <c r="AC2833" i="1" s="1"/>
  <c r="AI2844" i="1"/>
  <c r="AK2845" i="1"/>
  <c r="AX2680" i="1"/>
  <c r="BD2680" i="1" s="1"/>
  <c r="AX2691" i="1"/>
  <c r="BD2691" i="1" s="1"/>
  <c r="AJ2712" i="1"/>
  <c r="AX2728" i="1"/>
  <c r="BD2728" i="1" s="1"/>
  <c r="AD2734" i="1"/>
  <c r="AV2734" i="1" s="1"/>
  <c r="AD2737" i="1"/>
  <c r="AV2737" i="1" s="1"/>
  <c r="AN2742" i="1"/>
  <c r="AL2741" i="1"/>
  <c r="AV2761" i="1"/>
  <c r="AV2760" i="1" s="1"/>
  <c r="AL2768" i="1"/>
  <c r="AV2770" i="1"/>
  <c r="AV2769" i="1" s="1"/>
  <c r="AR2787" i="1"/>
  <c r="AA2787" i="1"/>
  <c r="AC2795" i="1"/>
  <c r="AH2799" i="1"/>
  <c r="AI2809" i="1"/>
  <c r="AK2810" i="1"/>
  <c r="AB2821" i="1"/>
  <c r="AX2745" i="1"/>
  <c r="BD2745" i="1" s="1"/>
  <c r="AL2746" i="1"/>
  <c r="AX2776" i="1"/>
  <c r="BD2776" i="1" s="1"/>
  <c r="AK2778" i="1"/>
  <c r="AI2777" i="1"/>
  <c r="AK2777" i="1" s="1"/>
  <c r="AC2793" i="1"/>
  <c r="AU2808" i="1"/>
  <c r="AC2807" i="1"/>
  <c r="AC2749" i="1"/>
  <c r="AU2751" i="1"/>
  <c r="AW2751" i="1" s="1"/>
  <c r="AD2754" i="1"/>
  <c r="AV2754" i="1" s="1"/>
  <c r="Y2758" i="1"/>
  <c r="AK2781" i="1"/>
  <c r="AI2780" i="1"/>
  <c r="AK2780" i="1" s="1"/>
  <c r="AY2798" i="1"/>
  <c r="BE2798" i="1" s="1"/>
  <c r="AC2811" i="1"/>
  <c r="AU2834" i="1"/>
  <c r="AU2836" i="1"/>
  <c r="AU2865" i="1"/>
  <c r="AE2865" i="1"/>
  <c r="AC2863" i="1"/>
  <c r="AE2863" i="1" s="1"/>
  <c r="AQ2724" i="1"/>
  <c r="AO2723" i="1"/>
  <c r="AQ2723" i="1" s="1"/>
  <c r="AY2730" i="1"/>
  <c r="BE2730" i="1" s="1"/>
  <c r="AU2732" i="1"/>
  <c r="AV2743" i="1"/>
  <c r="AV2742" i="1" s="1"/>
  <c r="AV2748" i="1"/>
  <c r="AC2753" i="1"/>
  <c r="AN2778" i="1"/>
  <c r="AL2777" i="1"/>
  <c r="AN2777" i="1" s="1"/>
  <c r="AX2782" i="1"/>
  <c r="BD2782" i="1" s="1"/>
  <c r="AN2783" i="1"/>
  <c r="AX2785" i="1"/>
  <c r="BD2785" i="1" s="1"/>
  <c r="AC2791" i="1"/>
  <c r="AV2803" i="1"/>
  <c r="AV2802" i="1" s="1"/>
  <c r="AU2826" i="1"/>
  <c r="AW2826" i="1" s="1"/>
  <c r="AG2903" i="1"/>
  <c r="AX2643" i="1"/>
  <c r="BD2643" i="1" s="1"/>
  <c r="U2654" i="1"/>
  <c r="AG2654" i="1"/>
  <c r="AH2654" i="1" s="1"/>
  <c r="AS2654" i="1"/>
  <c r="AT2654" i="1" s="1"/>
  <c r="AQ2713" i="1"/>
  <c r="AO2712" i="1"/>
  <c r="AX2714" i="1"/>
  <c r="BD2714" i="1" s="1"/>
  <c r="AV2732" i="1"/>
  <c r="AV2735" i="1"/>
  <c r="AW2735" i="1" s="1"/>
  <c r="AX2740" i="1"/>
  <c r="BD2740" i="1" s="1"/>
  <c r="AQ2742" i="1"/>
  <c r="AM2747" i="1"/>
  <c r="AM2746" i="1" s="1"/>
  <c r="AA2759" i="1"/>
  <c r="AA2758" i="1" s="1"/>
  <c r="AA2768" i="1"/>
  <c r="AA2767" i="1" s="1"/>
  <c r="AV2774" i="1"/>
  <c r="AV2773" i="1" s="1"/>
  <c r="AY2776" i="1"/>
  <c r="BE2776" i="1" s="1"/>
  <c r="AY2782" i="1"/>
  <c r="BE2782" i="1" s="1"/>
  <c r="AG2787" i="1"/>
  <c r="AS2787" i="1"/>
  <c r="X2787" i="1"/>
  <c r="AX2798" i="1"/>
  <c r="BD2798" i="1" s="1"/>
  <c r="AI2801" i="1"/>
  <c r="AK2806" i="1"/>
  <c r="AL2809" i="1"/>
  <c r="AN2809" i="1" s="1"/>
  <c r="AQ2809" i="1"/>
  <c r="AG2814" i="1"/>
  <c r="AH2814" i="1" s="1"/>
  <c r="AQ2822" i="1"/>
  <c r="AO2821" i="1"/>
  <c r="AT2823" i="1"/>
  <c r="AR2822" i="1"/>
  <c r="AY2643" i="1"/>
  <c r="BE2643" i="1" s="1"/>
  <c r="AY2714" i="1"/>
  <c r="BE2714" i="1" s="1"/>
  <c r="AK2718" i="1"/>
  <c r="AI2717" i="1"/>
  <c r="AK2717" i="1" s="1"/>
  <c r="AC2725" i="1"/>
  <c r="AX2727" i="1"/>
  <c r="BD2727" i="1" s="1"/>
  <c r="AY2740" i="1"/>
  <c r="BE2740" i="1" s="1"/>
  <c r="AT2742" i="1"/>
  <c r="AR2741" i="1"/>
  <c r="AT2741" i="1" s="1"/>
  <c r="AY2745" i="1"/>
  <c r="BE2745" i="1" s="1"/>
  <c r="AX2754" i="1"/>
  <c r="BD2754" i="1" s="1"/>
  <c r="AB2768" i="1"/>
  <c r="AB2767" i="1" s="1"/>
  <c r="AM2780" i="1"/>
  <c r="AN2780" i="1" s="1"/>
  <c r="AN2781" i="1"/>
  <c r="AC2782" i="1"/>
  <c r="AV2785" i="1"/>
  <c r="AV2784" i="1" s="1"/>
  <c r="AV2783" i="1" s="1"/>
  <c r="AD2784" i="1"/>
  <c r="AD2783" i="1" s="1"/>
  <c r="AQ2790" i="1"/>
  <c r="AV2809" i="1"/>
  <c r="AH2823" i="1"/>
  <c r="AF2822" i="1"/>
  <c r="AK2837" i="1"/>
  <c r="AY2727" i="1"/>
  <c r="BE2727" i="1" s="1"/>
  <c r="AY2754" i="1"/>
  <c r="BE2754" i="1" s="1"/>
  <c r="AD2755" i="1"/>
  <c r="AV2755" i="1" s="1"/>
  <c r="AK2762" i="1"/>
  <c r="AK2771" i="1"/>
  <c r="AC2779" i="1"/>
  <c r="AQ2781" i="1"/>
  <c r="U2787" i="1"/>
  <c r="AC2803" i="1"/>
  <c r="AC2812" i="1"/>
  <c r="AE2812" i="1" s="1"/>
  <c r="AU2813" i="1"/>
  <c r="AU2816" i="1"/>
  <c r="AY2820" i="1"/>
  <c r="BE2820" i="1" s="1"/>
  <c r="AX2820" i="1"/>
  <c r="BD2820" i="1" s="1"/>
  <c r="AD2824" i="1"/>
  <c r="AT2707" i="1"/>
  <c r="AH2742" i="1"/>
  <c r="AF2741" i="1"/>
  <c r="AH2741" i="1" s="1"/>
  <c r="AL2764" i="1"/>
  <c r="AN2764" i="1" s="1"/>
  <c r="AX2766" i="1"/>
  <c r="BD2766" i="1" s="1"/>
  <c r="AI2787" i="1"/>
  <c r="V2787" i="1"/>
  <c r="AC2789" i="1"/>
  <c r="AN2797" i="1"/>
  <c r="AL2796" i="1"/>
  <c r="AD2738" i="1"/>
  <c r="AE2773" i="1"/>
  <c r="AT2778" i="1"/>
  <c r="AR2777" i="1"/>
  <c r="AT2777" i="1" s="1"/>
  <c r="AN2787" i="1"/>
  <c r="AV2789" i="1"/>
  <c r="AV2788" i="1" s="1"/>
  <c r="AH2807" i="1"/>
  <c r="AF2806" i="1"/>
  <c r="AH2806" i="1" s="1"/>
  <c r="AE2825" i="1"/>
  <c r="AV2825" i="1"/>
  <c r="AW2825" i="1" s="1"/>
  <c r="AI2758" i="1"/>
  <c r="AH2760" i="1"/>
  <c r="AT2760" i="1"/>
  <c r="AU2763" i="1"/>
  <c r="AC2762" i="1"/>
  <c r="AV2766" i="1"/>
  <c r="AV2765" i="1" s="1"/>
  <c r="AV2764" i="1" s="1"/>
  <c r="AD2765" i="1"/>
  <c r="AD2764" i="1" s="1"/>
  <c r="AH2769" i="1"/>
  <c r="AT2769" i="1"/>
  <c r="AU2772" i="1"/>
  <c r="AC2771" i="1"/>
  <c r="AD2805" i="1"/>
  <c r="AU2830" i="1"/>
  <c r="AC2829" i="1"/>
  <c r="AX2641" i="1"/>
  <c r="BD2641" i="1" s="1"/>
  <c r="AQ2652" i="1"/>
  <c r="AO2651" i="1"/>
  <c r="AQ2651" i="1" s="1"/>
  <c r="AQ2718" i="1"/>
  <c r="AO2717" i="1"/>
  <c r="AX2719" i="1"/>
  <c r="BD2719" i="1" s="1"/>
  <c r="AK2724" i="1"/>
  <c r="AI2723" i="1"/>
  <c r="AX2726" i="1"/>
  <c r="BD2726" i="1" s="1"/>
  <c r="AX2739" i="1"/>
  <c r="BD2739" i="1" s="1"/>
  <c r="AG2747" i="1"/>
  <c r="AG2746" i="1" s="1"/>
  <c r="AS2747" i="1"/>
  <c r="AS2746" i="1" s="1"/>
  <c r="AK2752" i="1"/>
  <c r="AY2755" i="1"/>
  <c r="BE2755" i="1" s="1"/>
  <c r="U2759" i="1"/>
  <c r="U2758" i="1" s="1"/>
  <c r="AQ2762" i="1"/>
  <c r="AT2764" i="1"/>
  <c r="AY2766" i="1"/>
  <c r="BE2766" i="1" s="1"/>
  <c r="U2768" i="1"/>
  <c r="U2767" i="1" s="1"/>
  <c r="AQ2771" i="1"/>
  <c r="AE2774" i="1"/>
  <c r="Y2787" i="1"/>
  <c r="AY2794" i="1"/>
  <c r="BE2794" i="1" s="1"/>
  <c r="AX2794" i="1"/>
  <c r="BD2794" i="1" s="1"/>
  <c r="AD2794" i="1"/>
  <c r="AV2794" i="1" s="1"/>
  <c r="AQ2802" i="1"/>
  <c r="AO2801" i="1"/>
  <c r="AM2801" i="1"/>
  <c r="AN2801" i="1" s="1"/>
  <c r="AN2804" i="1"/>
  <c r="AO2814" i="1"/>
  <c r="AQ2814" i="1" s="1"/>
  <c r="AQ2815" i="1"/>
  <c r="AV2829" i="1"/>
  <c r="AT2844" i="1"/>
  <c r="AX2716" i="1"/>
  <c r="BD2716" i="1" s="1"/>
  <c r="AX2732" i="1"/>
  <c r="BD2732" i="1" s="1"/>
  <c r="AX2733" i="1"/>
  <c r="BD2733" i="1" s="1"/>
  <c r="AX2734" i="1"/>
  <c r="BD2734" i="1" s="1"/>
  <c r="AX2735" i="1"/>
  <c r="BD2735" i="1" s="1"/>
  <c r="AX2736" i="1"/>
  <c r="BD2736" i="1" s="1"/>
  <c r="AX2737" i="1"/>
  <c r="BD2737" i="1" s="1"/>
  <c r="AX2779" i="1"/>
  <c r="BD2779" i="1" s="1"/>
  <c r="AT2802" i="1"/>
  <c r="AR2801" i="1"/>
  <c r="AX2803" i="1"/>
  <c r="BD2803" i="1" s="1"/>
  <c r="AY2811" i="1"/>
  <c r="BE2811" i="1" s="1"/>
  <c r="X2814" i="1"/>
  <c r="AJ2814" i="1"/>
  <c r="AT2819" i="1"/>
  <c r="AL2837" i="1"/>
  <c r="AN2837" i="1" s="1"/>
  <c r="AO2845" i="1"/>
  <c r="AK2846" i="1"/>
  <c r="AS2849" i="1"/>
  <c r="AT2849" i="1" s="1"/>
  <c r="AU2851" i="1"/>
  <c r="AM2856" i="1"/>
  <c r="AI2867" i="1"/>
  <c r="AD2876" i="1"/>
  <c r="AV2876" i="1" s="1"/>
  <c r="AX2880" i="1"/>
  <c r="BD2880" i="1" s="1"/>
  <c r="AY2880" i="1"/>
  <c r="BE2880" i="1" s="1"/>
  <c r="AO2897" i="1"/>
  <c r="AH2901" i="1"/>
  <c r="AT2928" i="1"/>
  <c r="AD2936" i="1"/>
  <c r="AQ2797" i="1"/>
  <c r="AH2802" i="1"/>
  <c r="AF2801" i="1"/>
  <c r="AK2815" i="1"/>
  <c r="AD2829" i="1"/>
  <c r="AE2831" i="1"/>
  <c r="AC2842" i="1"/>
  <c r="AN2857" i="1"/>
  <c r="AT2859" i="1"/>
  <c r="AF2866" i="1"/>
  <c r="AX2877" i="1"/>
  <c r="BD2877" i="1" s="1"/>
  <c r="AY2884" i="1"/>
  <c r="BE2884" i="1" s="1"/>
  <c r="AT2889" i="1"/>
  <c r="AP2898" i="1"/>
  <c r="AP2897" i="1" s="1"/>
  <c r="AN2905" i="1"/>
  <c r="AL2904" i="1"/>
  <c r="AH2920" i="1"/>
  <c r="AF2919" i="1"/>
  <c r="AU2930" i="1"/>
  <c r="AY2952" i="1"/>
  <c r="BE2952" i="1" s="1"/>
  <c r="AD2952" i="1"/>
  <c r="AV2952" i="1" s="1"/>
  <c r="AX2952" i="1"/>
  <c r="BD2952" i="1" s="1"/>
  <c r="AY2956" i="1"/>
  <c r="BE2956" i="1" s="1"/>
  <c r="AD2956" i="1"/>
  <c r="AV2956" i="1" s="1"/>
  <c r="AX2956" i="1"/>
  <c r="BD2956" i="1" s="1"/>
  <c r="AX2839" i="1"/>
  <c r="BD2839" i="1" s="1"/>
  <c r="AH2849" i="1"/>
  <c r="AC2850" i="1"/>
  <c r="AX2874" i="1"/>
  <c r="BD2874" i="1" s="1"/>
  <c r="AD2874" i="1"/>
  <c r="AV2874" i="1" s="1"/>
  <c r="AC2884" i="1"/>
  <c r="AV2893" i="1"/>
  <c r="AV2892" i="1" s="1"/>
  <c r="AK2904" i="1"/>
  <c r="AI2903" i="1"/>
  <c r="AY2917" i="1"/>
  <c r="BE2917" i="1" s="1"/>
  <c r="AD2917" i="1"/>
  <c r="AV2917" i="1" s="1"/>
  <c r="AY2918" i="1"/>
  <c r="BE2918" i="1" s="1"/>
  <c r="AX2918" i="1"/>
  <c r="BD2918" i="1" s="1"/>
  <c r="AD2918" i="1"/>
  <c r="AV2918" i="1" s="1"/>
  <c r="AN2807" i="1"/>
  <c r="AL2806" i="1"/>
  <c r="AN2806" i="1" s="1"/>
  <c r="AX2818" i="1"/>
  <c r="BD2818" i="1" s="1"/>
  <c r="AY2827" i="1"/>
  <c r="BE2827" i="1" s="1"/>
  <c r="AT2853" i="1"/>
  <c r="AP2856" i="1"/>
  <c r="AL2867" i="1"/>
  <c r="AX2881" i="1"/>
  <c r="BD2881" i="1" s="1"/>
  <c r="AV2884" i="1"/>
  <c r="AG2888" i="1"/>
  <c r="AC2938" i="1"/>
  <c r="AE2939" i="1"/>
  <c r="AN2815" i="1"/>
  <c r="AY2818" i="1"/>
  <c r="BE2818" i="1" s="1"/>
  <c r="AI2849" i="1"/>
  <c r="AQ2857" i="1"/>
  <c r="AX2878" i="1"/>
  <c r="BD2878" i="1" s="1"/>
  <c r="AY2878" i="1"/>
  <c r="BE2878" i="1" s="1"/>
  <c r="AC2893" i="1"/>
  <c r="AU2894" i="1"/>
  <c r="AW2894" i="1" s="1"/>
  <c r="AT2899" i="1"/>
  <c r="AR2898" i="1"/>
  <c r="AX2917" i="1"/>
  <c r="BD2917" i="1" s="1"/>
  <c r="AC2929" i="1"/>
  <c r="AN2938" i="1"/>
  <c r="AL2937" i="1"/>
  <c r="AN2937" i="1" s="1"/>
  <c r="AK2942" i="1"/>
  <c r="AY2946" i="1"/>
  <c r="BE2946" i="1" s="1"/>
  <c r="AD2946" i="1"/>
  <c r="AV2946" i="1" s="1"/>
  <c r="AX2946" i="1"/>
  <c r="BD2946" i="1" s="1"/>
  <c r="AY2962" i="1"/>
  <c r="BE2962" i="1" s="1"/>
  <c r="AD2962" i="1"/>
  <c r="AV2962" i="1" s="1"/>
  <c r="AX2962" i="1"/>
  <c r="BD2962" i="1" s="1"/>
  <c r="AH2841" i="1"/>
  <c r="AF2840" i="1"/>
  <c r="AH2840" i="1" s="1"/>
  <c r="AX2869" i="1"/>
  <c r="BD2869" i="1" s="1"/>
  <c r="AC2885" i="1"/>
  <c r="AY2886" i="1"/>
  <c r="BE2886" i="1" s="1"/>
  <c r="AW2890" i="1"/>
  <c r="AY2914" i="1"/>
  <c r="BE2914" i="1" s="1"/>
  <c r="AD2914" i="1"/>
  <c r="AV2914" i="1" s="1"/>
  <c r="AY2915" i="1"/>
  <c r="BE2915" i="1" s="1"/>
  <c r="AX2915" i="1"/>
  <c r="BD2915" i="1" s="1"/>
  <c r="AD2915" i="1"/>
  <c r="AV2915" i="1" s="1"/>
  <c r="AD2929" i="1"/>
  <c r="W2932" i="1"/>
  <c r="AX2968" i="1"/>
  <c r="BD2968" i="1" s="1"/>
  <c r="AY2968" i="1"/>
  <c r="BE2968" i="1" s="1"/>
  <c r="AD2968" i="1"/>
  <c r="AV2968" i="1" s="1"/>
  <c r="AO2780" i="1"/>
  <c r="AQ2780" i="1" s="1"/>
  <c r="AD2827" i="1"/>
  <c r="AV2827" i="1" s="1"/>
  <c r="AD2836" i="1"/>
  <c r="AV2836" i="1" s="1"/>
  <c r="AJ2856" i="1"/>
  <c r="AJ2848" i="1" s="1"/>
  <c r="AJ2843" i="1" s="1"/>
  <c r="AJ52" i="1" s="1"/>
  <c r="AS2856" i="1"/>
  <c r="AC2862" i="1"/>
  <c r="AY2881" i="1"/>
  <c r="BE2881" i="1" s="1"/>
  <c r="AC2902" i="1"/>
  <c r="AY2911" i="1"/>
  <c r="BE2911" i="1" s="1"/>
  <c r="AD2911" i="1"/>
  <c r="AV2911" i="1" s="1"/>
  <c r="AY2912" i="1"/>
  <c r="BE2912" i="1" s="1"/>
  <c r="AD2912" i="1"/>
  <c r="AV2912" i="1" s="1"/>
  <c r="AY2913" i="1"/>
  <c r="BE2913" i="1" s="1"/>
  <c r="AS2925" i="1"/>
  <c r="AS2924" i="1" s="1"/>
  <c r="AK2928" i="1"/>
  <c r="AI2925" i="1"/>
  <c r="AY2950" i="1"/>
  <c r="BE2950" i="1" s="1"/>
  <c r="AD2950" i="1"/>
  <c r="AV2950" i="1" s="1"/>
  <c r="AX2950" i="1"/>
  <c r="BD2950" i="1" s="1"/>
  <c r="AC2799" i="1"/>
  <c r="AH2812" i="1"/>
  <c r="AX2825" i="1"/>
  <c r="BD2825" i="1" s="1"/>
  <c r="AX2836" i="1"/>
  <c r="BD2836" i="1" s="1"/>
  <c r="AL2840" i="1"/>
  <c r="AN2840" i="1" s="1"/>
  <c r="AK2841" i="1"/>
  <c r="AI2840" i="1"/>
  <c r="AK2840" i="1" s="1"/>
  <c r="AY2842" i="1"/>
  <c r="BE2842" i="1" s="1"/>
  <c r="AV2842" i="1"/>
  <c r="AV2841" i="1" s="1"/>
  <c r="AV2840" i="1" s="1"/>
  <c r="AH2845" i="1"/>
  <c r="AD2847" i="1"/>
  <c r="V2848" i="1"/>
  <c r="AX2854" i="1"/>
  <c r="BD2854" i="1" s="1"/>
  <c r="AX2875" i="1"/>
  <c r="BD2875" i="1" s="1"/>
  <c r="AD2875" i="1"/>
  <c r="AV2875" i="1" s="1"/>
  <c r="AD2878" i="1"/>
  <c r="AV2878" i="1" s="1"/>
  <c r="AX2879" i="1"/>
  <c r="BD2879" i="1" s="1"/>
  <c r="AY2879" i="1"/>
  <c r="BE2879" i="1" s="1"/>
  <c r="AQ2883" i="1"/>
  <c r="AD2886" i="1"/>
  <c r="AV2886" i="1" s="1"/>
  <c r="AN2892" i="1"/>
  <c r="V2898" i="1"/>
  <c r="V2897" i="1" s="1"/>
  <c r="AY2908" i="1"/>
  <c r="BE2908" i="1" s="1"/>
  <c r="AD2908" i="1"/>
  <c r="AV2908" i="1" s="1"/>
  <c r="AY2909" i="1"/>
  <c r="BE2909" i="1" s="1"/>
  <c r="AD2909" i="1"/>
  <c r="AV2909" i="1" s="1"/>
  <c r="AY2910" i="1"/>
  <c r="BE2910" i="1" s="1"/>
  <c r="AD2913" i="1"/>
  <c r="AV2913" i="1" s="1"/>
  <c r="AX2914" i="1"/>
  <c r="BD2914" i="1" s="1"/>
  <c r="AU2828" i="1"/>
  <c r="AW2828" i="1" s="1"/>
  <c r="AY2861" i="1"/>
  <c r="BE2861" i="1" s="1"/>
  <c r="AD2861" i="1"/>
  <c r="AV2861" i="1" s="1"/>
  <c r="AV2859" i="1" s="1"/>
  <c r="AU2861" i="1"/>
  <c r="AY2869" i="1"/>
  <c r="BE2869" i="1" s="1"/>
  <c r="AX2886" i="1"/>
  <c r="BD2886" i="1" s="1"/>
  <c r="AC2887" i="1"/>
  <c r="AV2889" i="1"/>
  <c r="AU2900" i="1"/>
  <c r="AH2905" i="1"/>
  <c r="AY2906" i="1"/>
  <c r="BE2906" i="1" s="1"/>
  <c r="AY2907" i="1"/>
  <c r="BE2907" i="1" s="1"/>
  <c r="AO2919" i="1"/>
  <c r="AQ2920" i="1"/>
  <c r="AH2926" i="1"/>
  <c r="AN2928" i="1"/>
  <c r="AL2925" i="1"/>
  <c r="AN2853" i="1"/>
  <c r="AL2852" i="1"/>
  <c r="AN2852" i="1" s="1"/>
  <c r="AY2858" i="1"/>
  <c r="BE2858" i="1" s="1"/>
  <c r="AI2897" i="1"/>
  <c r="AV2927" i="1"/>
  <c r="AV2926" i="1" s="1"/>
  <c r="AD2926" i="1"/>
  <c r="AT2942" i="1"/>
  <c r="AR2941" i="1"/>
  <c r="AY2944" i="1"/>
  <c r="BE2944" i="1" s="1"/>
  <c r="AD2944" i="1"/>
  <c r="AV2944" i="1" s="1"/>
  <c r="AX2944" i="1"/>
  <c r="BD2944" i="1" s="1"/>
  <c r="AY2957" i="1"/>
  <c r="BE2957" i="1" s="1"/>
  <c r="AD2957" i="1"/>
  <c r="AV2957" i="1" s="1"/>
  <c r="AX2957" i="1"/>
  <c r="BD2957" i="1" s="1"/>
  <c r="AX2967" i="1"/>
  <c r="BD2967" i="1" s="1"/>
  <c r="AY2967" i="1"/>
  <c r="BE2967" i="1" s="1"/>
  <c r="AN2845" i="1"/>
  <c r="AL2844" i="1"/>
  <c r="AQ2849" i="1"/>
  <c r="Y2848" i="1"/>
  <c r="AX2876" i="1"/>
  <c r="BD2876" i="1" s="1"/>
  <c r="AT2920" i="1"/>
  <c r="AR2919" i="1"/>
  <c r="AU2938" i="1"/>
  <c r="V2822" i="1"/>
  <c r="V2821" i="1" s="1"/>
  <c r="AX2873" i="1"/>
  <c r="BD2873" i="1" s="1"/>
  <c r="AD2873" i="1"/>
  <c r="AV2873" i="1" s="1"/>
  <c r="AT2888" i="1"/>
  <c r="AC2889" i="1"/>
  <c r="AE2890" i="1"/>
  <c r="AY2948" i="1"/>
  <c r="BE2948" i="1" s="1"/>
  <c r="AD2948" i="1"/>
  <c r="AV2948" i="1" s="1"/>
  <c r="AX2948" i="1"/>
  <c r="BD2948" i="1" s="1"/>
  <c r="AK2966" i="1"/>
  <c r="AI2941" i="1"/>
  <c r="AD2855" i="1"/>
  <c r="AV2855" i="1" s="1"/>
  <c r="U2856" i="1"/>
  <c r="U2848" i="1" s="1"/>
  <c r="U2843" i="1" s="1"/>
  <c r="AG2856" i="1"/>
  <c r="AG2848" i="1" s="1"/>
  <c r="AH2859" i="1"/>
  <c r="AB2867" i="1"/>
  <c r="AB2866" i="1" s="1"/>
  <c r="AX2871" i="1"/>
  <c r="BD2871" i="1" s="1"/>
  <c r="AX2894" i="1"/>
  <c r="BD2894" i="1" s="1"/>
  <c r="AH2899" i="1"/>
  <c r="AF2898" i="1"/>
  <c r="AB2925" i="1"/>
  <c r="AP2924" i="1"/>
  <c r="AH2928" i="1"/>
  <c r="AN2935" i="1"/>
  <c r="AY2939" i="1"/>
  <c r="BE2939" i="1" s="1"/>
  <c r="AH2942" i="1"/>
  <c r="AF2941" i="1"/>
  <c r="AY2965" i="1"/>
  <c r="BE2965" i="1" s="1"/>
  <c r="AD2965" i="1"/>
  <c r="AV2965" i="1" s="1"/>
  <c r="AD2974" i="1"/>
  <c r="AV2974" i="1" s="1"/>
  <c r="AX2976" i="1"/>
  <c r="BD2976" i="1" s="1"/>
  <c r="AD2986" i="1"/>
  <c r="AV2986" i="1" s="1"/>
  <c r="AX2988" i="1"/>
  <c r="BD2988" i="1" s="1"/>
  <c r="AC2921" i="1"/>
  <c r="AY2929" i="1"/>
  <c r="BE2929" i="1" s="1"/>
  <c r="AY2934" i="1"/>
  <c r="BE2934" i="1" s="1"/>
  <c r="AK2938" i="1"/>
  <c r="AI2937" i="1"/>
  <c r="AK2937" i="1" s="1"/>
  <c r="AY2943" i="1"/>
  <c r="BE2943" i="1" s="1"/>
  <c r="AY2947" i="1"/>
  <c r="BE2947" i="1" s="1"/>
  <c r="AD2947" i="1"/>
  <c r="AV2947" i="1" s="1"/>
  <c r="AY2951" i="1"/>
  <c r="BE2951" i="1" s="1"/>
  <c r="AD2951" i="1"/>
  <c r="AV2951" i="1" s="1"/>
  <c r="AY2955" i="1"/>
  <c r="BE2955" i="1" s="1"/>
  <c r="AD2955" i="1"/>
  <c r="AV2955" i="1" s="1"/>
  <c r="AD2975" i="1"/>
  <c r="AV2975" i="1" s="1"/>
  <c r="AX2977" i="1"/>
  <c r="BD2977" i="1" s="1"/>
  <c r="AD2987" i="1"/>
  <c r="AV2987" i="1" s="1"/>
  <c r="AX2989" i="1"/>
  <c r="BD2989" i="1" s="1"/>
  <c r="AT3041" i="1"/>
  <c r="AX2978" i="1"/>
  <c r="BD2978" i="1" s="1"/>
  <c r="AX2979" i="1"/>
  <c r="BD2979" i="1" s="1"/>
  <c r="AY2994" i="1"/>
  <c r="BE2994" i="1" s="1"/>
  <c r="AD2994" i="1"/>
  <c r="AV2994" i="1" s="1"/>
  <c r="AY3001" i="1"/>
  <c r="BE3001" i="1" s="1"/>
  <c r="AX3001" i="1"/>
  <c r="BD3001" i="1" s="1"/>
  <c r="AW3021" i="1"/>
  <c r="AX2980" i="1"/>
  <c r="BD2980" i="1" s="1"/>
  <c r="AC2990" i="1"/>
  <c r="AY2991" i="1"/>
  <c r="BE2991" i="1" s="1"/>
  <c r="AX2991" i="1"/>
  <c r="BD2991" i="1" s="1"/>
  <c r="AD3001" i="1"/>
  <c r="AV3001" i="1" s="1"/>
  <c r="AX2870" i="1"/>
  <c r="BD2870" i="1" s="1"/>
  <c r="AX2882" i="1"/>
  <c r="BD2882" i="1" s="1"/>
  <c r="AX2893" i="1"/>
  <c r="BD2893" i="1" s="1"/>
  <c r="U2925" i="1"/>
  <c r="U2924" i="1" s="1"/>
  <c r="AX2929" i="1"/>
  <c r="BD2929" i="1" s="1"/>
  <c r="AH2930" i="1"/>
  <c r="AN2942" i="1"/>
  <c r="AY2958" i="1"/>
  <c r="BE2958" i="1" s="1"/>
  <c r="AD2958" i="1"/>
  <c r="AV2958" i="1" s="1"/>
  <c r="AX2969" i="1"/>
  <c r="BD2969" i="1" s="1"/>
  <c r="AD2979" i="1"/>
  <c r="AV2979" i="1" s="1"/>
  <c r="AX2981" i="1"/>
  <c r="BD2981" i="1" s="1"/>
  <c r="AD2991" i="1"/>
  <c r="AV2991" i="1" s="1"/>
  <c r="AX2994" i="1"/>
  <c r="BD2994" i="1" s="1"/>
  <c r="AY3009" i="1"/>
  <c r="BE3009" i="1" s="1"/>
  <c r="AX3009" i="1"/>
  <c r="BD3009" i="1" s="1"/>
  <c r="AD3009" i="1"/>
  <c r="AV3009" i="1" s="1"/>
  <c r="AW3048" i="1"/>
  <c r="AY2916" i="1"/>
  <c r="BE2916" i="1" s="1"/>
  <c r="AY2927" i="1"/>
  <c r="BE2927" i="1" s="1"/>
  <c r="AQ2933" i="1"/>
  <c r="AO2932" i="1"/>
  <c r="AQ2932" i="1" s="1"/>
  <c r="AY2959" i="1"/>
  <c r="BE2959" i="1" s="1"/>
  <c r="AD2959" i="1"/>
  <c r="AV2959" i="1" s="1"/>
  <c r="AX2970" i="1"/>
  <c r="BD2970" i="1" s="1"/>
  <c r="AY2979" i="1"/>
  <c r="BE2979" i="1" s="1"/>
  <c r="AD2980" i="1"/>
  <c r="AV2980" i="1" s="1"/>
  <c r="AX2982" i="1"/>
  <c r="BD2982" i="1" s="1"/>
  <c r="AC2997" i="1"/>
  <c r="AT2841" i="1"/>
  <c r="AR2840" i="1"/>
  <c r="AT2840" i="1" s="1"/>
  <c r="AX2847" i="1"/>
  <c r="BD2847" i="1" s="1"/>
  <c r="AQ2853" i="1"/>
  <c r="AO2852" i="1"/>
  <c r="AX2872" i="1"/>
  <c r="BD2872" i="1" s="1"/>
  <c r="AN2901" i="1"/>
  <c r="AP2903" i="1"/>
  <c r="AK2926" i="1"/>
  <c r="Z2932" i="1"/>
  <c r="Z2924" i="1" s="1"/>
  <c r="AQ2938" i="1"/>
  <c r="AQ2942" i="1"/>
  <c r="AO2941" i="1"/>
  <c r="AY2945" i="1"/>
  <c r="BE2945" i="1" s="1"/>
  <c r="AD2945" i="1"/>
  <c r="AV2945" i="1" s="1"/>
  <c r="AY2949" i="1"/>
  <c r="BE2949" i="1" s="1"/>
  <c r="AD2949" i="1"/>
  <c r="AV2949" i="1" s="1"/>
  <c r="AY2953" i="1"/>
  <c r="BE2953" i="1" s="1"/>
  <c r="AD2953" i="1"/>
  <c r="AV2953" i="1" s="1"/>
  <c r="AY2960" i="1"/>
  <c r="BE2960" i="1" s="1"/>
  <c r="AD2960" i="1"/>
  <c r="AV2960" i="1" s="1"/>
  <c r="AD2969" i="1"/>
  <c r="AV2969" i="1" s="1"/>
  <c r="AX2971" i="1"/>
  <c r="BD2971" i="1" s="1"/>
  <c r="AY2980" i="1"/>
  <c r="BE2980" i="1" s="1"/>
  <c r="AD2981" i="1"/>
  <c r="AV2981" i="1" s="1"/>
  <c r="AX2983" i="1"/>
  <c r="BD2983" i="1" s="1"/>
  <c r="AU3007" i="1"/>
  <c r="AW3007" i="1" s="1"/>
  <c r="AE3023" i="1"/>
  <c r="AK2888" i="1"/>
  <c r="AN2922" i="1"/>
  <c r="AT2933" i="1"/>
  <c r="AR2932" i="1"/>
  <c r="AT2932" i="1" s="1"/>
  <c r="AT2938" i="1"/>
  <c r="AX2958" i="1"/>
  <c r="BD2958" i="1" s="1"/>
  <c r="AY2961" i="1"/>
  <c r="BE2961" i="1" s="1"/>
  <c r="AD2961" i="1"/>
  <c r="AV2961" i="1" s="1"/>
  <c r="AY2969" i="1"/>
  <c r="BE2969" i="1" s="1"/>
  <c r="AD2970" i="1"/>
  <c r="AV2970" i="1" s="1"/>
  <c r="AX2972" i="1"/>
  <c r="BD2972" i="1" s="1"/>
  <c r="AY2981" i="1"/>
  <c r="BE2981" i="1" s="1"/>
  <c r="AD2982" i="1"/>
  <c r="AV2982" i="1" s="1"/>
  <c r="AX2984" i="1"/>
  <c r="BD2984" i="1" s="1"/>
  <c r="AE3021" i="1"/>
  <c r="AX2973" i="1"/>
  <c r="BD2973" i="1" s="1"/>
  <c r="AX2985" i="1"/>
  <c r="BD2985" i="1" s="1"/>
  <c r="AE2999" i="1"/>
  <c r="AU2999" i="1"/>
  <c r="AW2999" i="1" s="1"/>
  <c r="AY2954" i="1"/>
  <c r="BE2954" i="1" s="1"/>
  <c r="AD2954" i="1"/>
  <c r="AV2954" i="1" s="1"/>
  <c r="AY2963" i="1"/>
  <c r="BE2963" i="1" s="1"/>
  <c r="AD2963" i="1"/>
  <c r="AV2963" i="1" s="1"/>
  <c r="AX2974" i="1"/>
  <c r="BD2974" i="1" s="1"/>
  <c r="AX2986" i="1"/>
  <c r="BD2986" i="1" s="1"/>
  <c r="AE3006" i="1"/>
  <c r="AU3006" i="1"/>
  <c r="AW3006" i="1" s="1"/>
  <c r="AV2931" i="1"/>
  <c r="AV2930" i="1" s="1"/>
  <c r="AH2933" i="1"/>
  <c r="AF2932" i="1"/>
  <c r="AX2936" i="1"/>
  <c r="BD2936" i="1" s="1"/>
  <c r="AY2964" i="1"/>
  <c r="BE2964" i="1" s="1"/>
  <c r="AD2964" i="1"/>
  <c r="AV2964" i="1" s="1"/>
  <c r="AD2973" i="1"/>
  <c r="AV2973" i="1" s="1"/>
  <c r="AX2975" i="1"/>
  <c r="BD2975" i="1" s="1"/>
  <c r="AD2985" i="1"/>
  <c r="AV2985" i="1" s="1"/>
  <c r="AX2987" i="1"/>
  <c r="BD2987" i="1" s="1"/>
  <c r="AU3059" i="1"/>
  <c r="AF2856" i="1"/>
  <c r="AR2856" i="1"/>
  <c r="AF2904" i="1"/>
  <c r="AR2904" i="1"/>
  <c r="AF2925" i="1"/>
  <c r="AR2925" i="1"/>
  <c r="AY2990" i="1"/>
  <c r="BE2990" i="1" s="1"/>
  <c r="AY3004" i="1"/>
  <c r="BE3004" i="1" s="1"/>
  <c r="AY3006" i="1"/>
  <c r="BE3006" i="1" s="1"/>
  <c r="AT3031" i="1"/>
  <c r="AO3041" i="1"/>
  <c r="AQ3042" i="1"/>
  <c r="AE3056" i="1"/>
  <c r="AY3061" i="1"/>
  <c r="BE3061" i="1" s="1"/>
  <c r="AX3061" i="1"/>
  <c r="BD3061" i="1" s="1"/>
  <c r="AD3061" i="1"/>
  <c r="AV3061" i="1" s="1"/>
  <c r="AY3062" i="1"/>
  <c r="BE3062" i="1" s="1"/>
  <c r="AX3062" i="1"/>
  <c r="BD3062" i="1" s="1"/>
  <c r="AW3098" i="1"/>
  <c r="AU3115" i="1"/>
  <c r="AU3025" i="1"/>
  <c r="AW3025" i="1" s="1"/>
  <c r="AY3040" i="1"/>
  <c r="BE3040" i="1" s="1"/>
  <c r="AX3040" i="1"/>
  <c r="BD3040" i="1" s="1"/>
  <c r="AD3040" i="1"/>
  <c r="AV3040" i="1" s="1"/>
  <c r="AC3062" i="1"/>
  <c r="AW3085" i="1"/>
  <c r="AW3100" i="1"/>
  <c r="AY3146" i="1"/>
  <c r="BE3146" i="1" s="1"/>
  <c r="AX3146" i="1"/>
  <c r="BD3146" i="1" s="1"/>
  <c r="AY3008" i="1"/>
  <c r="BE3008" i="1" s="1"/>
  <c r="AY3010" i="1"/>
  <c r="BE3010" i="1" s="1"/>
  <c r="AX3034" i="1"/>
  <c r="BD3034" i="1" s="1"/>
  <c r="AY3034" i="1"/>
  <c r="BE3034" i="1" s="1"/>
  <c r="AY3081" i="1"/>
  <c r="BE3081" i="1" s="1"/>
  <c r="AX3081" i="1"/>
  <c r="BD3081" i="1" s="1"/>
  <c r="AD3081" i="1"/>
  <c r="AV3081" i="1" s="1"/>
  <c r="AY3084" i="1"/>
  <c r="BE3084" i="1" s="1"/>
  <c r="AX3084" i="1"/>
  <c r="BD3084" i="1" s="1"/>
  <c r="AD3084" i="1"/>
  <c r="AV3084" i="1" s="1"/>
  <c r="AP3126" i="1"/>
  <c r="AQ3126" i="1" s="1"/>
  <c r="AQ3127" i="1"/>
  <c r="AY3018" i="1"/>
  <c r="BE3018" i="1" s="1"/>
  <c r="AY3020" i="1"/>
  <c r="BE3020" i="1" s="1"/>
  <c r="AD3020" i="1"/>
  <c r="AV3020" i="1" s="1"/>
  <c r="AY3032" i="1"/>
  <c r="BE3032" i="1" s="1"/>
  <c r="AX3032" i="1"/>
  <c r="BD3032" i="1" s="1"/>
  <c r="AU3039" i="1"/>
  <c r="AW3039" i="1" s="1"/>
  <c r="AE3039" i="1"/>
  <c r="AY3049" i="1"/>
  <c r="BE3049" i="1" s="1"/>
  <c r="AX3049" i="1"/>
  <c r="BD3049" i="1" s="1"/>
  <c r="AD3049" i="1"/>
  <c r="AV3049" i="1" s="1"/>
  <c r="AY3050" i="1"/>
  <c r="BE3050" i="1" s="1"/>
  <c r="AX3050" i="1"/>
  <c r="BD3050" i="1" s="1"/>
  <c r="AN3122" i="1"/>
  <c r="AL3121" i="1"/>
  <c r="AY3142" i="1"/>
  <c r="BE3142" i="1" s="1"/>
  <c r="AD3142" i="1"/>
  <c r="AV3142" i="1" s="1"/>
  <c r="AX3142" i="1"/>
  <c r="BD3142" i="1" s="1"/>
  <c r="AX2992" i="1"/>
  <c r="BD2992" i="1" s="1"/>
  <c r="AD2997" i="1"/>
  <c r="AV2997" i="1" s="1"/>
  <c r="AY3012" i="1"/>
  <c r="BE3012" i="1" s="1"/>
  <c r="AY3014" i="1"/>
  <c r="BE3014" i="1" s="1"/>
  <c r="AY3016" i="1"/>
  <c r="BE3016" i="1" s="1"/>
  <c r="AE3017" i="1"/>
  <c r="AE3019" i="1"/>
  <c r="AC3027" i="1"/>
  <c r="AI3030" i="1"/>
  <c r="AK3030" i="1" s="1"/>
  <c r="AK3031" i="1"/>
  <c r="AY3033" i="1"/>
  <c r="BE3033" i="1" s="1"/>
  <c r="AY3066" i="1"/>
  <c r="BE3066" i="1" s="1"/>
  <c r="AX3066" i="1"/>
  <c r="BD3066" i="1" s="1"/>
  <c r="AY3114" i="1"/>
  <c r="BE3114" i="1" s="1"/>
  <c r="AX3114" i="1"/>
  <c r="BD3114" i="1" s="1"/>
  <c r="AD3114" i="1"/>
  <c r="AV3114" i="1" s="1"/>
  <c r="AY3005" i="1"/>
  <c r="BE3005" i="1" s="1"/>
  <c r="AX3005" i="1"/>
  <c r="BD3005" i="1" s="1"/>
  <c r="AD3008" i="1"/>
  <c r="AV3008" i="1" s="1"/>
  <c r="AD3010" i="1"/>
  <c r="AV3010" i="1" s="1"/>
  <c r="AE3011" i="1"/>
  <c r="AE3013" i="1"/>
  <c r="AE3015" i="1"/>
  <c r="AD3018" i="1"/>
  <c r="AV3018" i="1" s="1"/>
  <c r="AU3023" i="1"/>
  <c r="AW3023" i="1" s="1"/>
  <c r="AY3026" i="1"/>
  <c r="BE3026" i="1" s="1"/>
  <c r="AH3030" i="1"/>
  <c r="AD3034" i="1"/>
  <c r="AV3034" i="1" s="1"/>
  <c r="AG3041" i="1"/>
  <c r="AG2940" i="1" s="1"/>
  <c r="AD3050" i="1"/>
  <c r="AV3050" i="1" s="1"/>
  <c r="AC3067" i="1"/>
  <c r="AU3068" i="1"/>
  <c r="AW3068" i="1" s="1"/>
  <c r="AE3068" i="1"/>
  <c r="AY3070" i="1"/>
  <c r="BE3070" i="1" s="1"/>
  <c r="AX3070" i="1"/>
  <c r="BD3070" i="1" s="1"/>
  <c r="AU3078" i="1"/>
  <c r="AY3087" i="1"/>
  <c r="BE3087" i="1" s="1"/>
  <c r="AD3087" i="1"/>
  <c r="AV3087" i="1" s="1"/>
  <c r="AD3090" i="1"/>
  <c r="AW3096" i="1"/>
  <c r="AY3131" i="1"/>
  <c r="BE3131" i="1" s="1"/>
  <c r="AX3131" i="1"/>
  <c r="BD3131" i="1" s="1"/>
  <c r="AD3174" i="1"/>
  <c r="AN3031" i="1"/>
  <c r="AL3030" i="1"/>
  <c r="AN3030" i="1" s="1"/>
  <c r="AT3044" i="1"/>
  <c r="AE3048" i="1"/>
  <c r="AY3053" i="1"/>
  <c r="BE3053" i="1" s="1"/>
  <c r="AX3053" i="1"/>
  <c r="BD3053" i="1" s="1"/>
  <c r="AD3053" i="1"/>
  <c r="AV3053" i="1" s="1"/>
  <c r="AY3054" i="1"/>
  <c r="BE3054" i="1" s="1"/>
  <c r="AX3054" i="1"/>
  <c r="BD3054" i="1" s="1"/>
  <c r="AD3070" i="1"/>
  <c r="AV3070" i="1" s="1"/>
  <c r="AD3078" i="1"/>
  <c r="AV3078" i="1" s="1"/>
  <c r="AY3080" i="1"/>
  <c r="BE3080" i="1" s="1"/>
  <c r="AX3080" i="1"/>
  <c r="BD3080" i="1" s="1"/>
  <c r="AD3080" i="1"/>
  <c r="AV3080" i="1" s="1"/>
  <c r="AY3083" i="1"/>
  <c r="BE3083" i="1" s="1"/>
  <c r="AX3083" i="1"/>
  <c r="BD3083" i="1" s="1"/>
  <c r="AD3083" i="1"/>
  <c r="AV3083" i="1" s="1"/>
  <c r="AW3086" i="1"/>
  <c r="AX3087" i="1"/>
  <c r="BD3087" i="1" s="1"/>
  <c r="AY3091" i="1"/>
  <c r="BE3091" i="1" s="1"/>
  <c r="AX3091" i="1"/>
  <c r="BD3091" i="1" s="1"/>
  <c r="AD3091" i="1"/>
  <c r="AV3091" i="1" s="1"/>
  <c r="AU3092" i="1"/>
  <c r="AW3092" i="1" s="1"/>
  <c r="AE3092" i="1"/>
  <c r="AX3038" i="1"/>
  <c r="BD3038" i="1" s="1"/>
  <c r="AY3038" i="1"/>
  <c r="BE3038" i="1" s="1"/>
  <c r="AC3054" i="1"/>
  <c r="AE3064" i="1"/>
  <c r="AU3072" i="1"/>
  <c r="AW3072" i="1" s="1"/>
  <c r="AE3072" i="1"/>
  <c r="AD3103" i="1"/>
  <c r="AC3108" i="1"/>
  <c r="AK3121" i="1"/>
  <c r="AG3132" i="1"/>
  <c r="AH3132" i="1" s="1"/>
  <c r="AH3133" i="1"/>
  <c r="AD3144" i="1"/>
  <c r="AY2998" i="1"/>
  <c r="BE2998" i="1" s="1"/>
  <c r="AY3036" i="1"/>
  <c r="BE3036" i="1" s="1"/>
  <c r="AX3036" i="1"/>
  <c r="BD3036" i="1" s="1"/>
  <c r="AD3036" i="1"/>
  <c r="AV3036" i="1" s="1"/>
  <c r="AY3043" i="1"/>
  <c r="BE3043" i="1" s="1"/>
  <c r="AX3043" i="1"/>
  <c r="BD3043" i="1" s="1"/>
  <c r="AH3044" i="1"/>
  <c r="AD3054" i="1"/>
  <c r="AV3054" i="1" s="1"/>
  <c r="AY3074" i="1"/>
  <c r="BE3074" i="1" s="1"/>
  <c r="AX3074" i="1"/>
  <c r="BD3074" i="1" s="1"/>
  <c r="AK3106" i="1"/>
  <c r="AW3162" i="1"/>
  <c r="AU3029" i="1"/>
  <c r="AE3029" i="1"/>
  <c r="AY3037" i="1"/>
  <c r="BE3037" i="1" s="1"/>
  <c r="AC3043" i="1"/>
  <c r="AY3045" i="1"/>
  <c r="BE3045" i="1" s="1"/>
  <c r="AU3047" i="1"/>
  <c r="AY3057" i="1"/>
  <c r="BE3057" i="1" s="1"/>
  <c r="AX3057" i="1"/>
  <c r="BD3057" i="1" s="1"/>
  <c r="AD3057" i="1"/>
  <c r="AV3057" i="1" s="1"/>
  <c r="AY3058" i="1"/>
  <c r="BE3058" i="1" s="1"/>
  <c r="AX3058" i="1"/>
  <c r="BD3058" i="1" s="1"/>
  <c r="AU3063" i="1"/>
  <c r="AD3116" i="1"/>
  <c r="AV3116" i="1" s="1"/>
  <c r="AK3126" i="1"/>
  <c r="AL2932" i="1"/>
  <c r="AF2937" i="1"/>
  <c r="AH2937" i="1" s="1"/>
  <c r="AR2937" i="1"/>
  <c r="AT2937" i="1" s="1"/>
  <c r="AL2941" i="1"/>
  <c r="AY3000" i="1"/>
  <c r="BE3000" i="1" s="1"/>
  <c r="AY3002" i="1"/>
  <c r="BE3002" i="1" s="1"/>
  <c r="AY3022" i="1"/>
  <c r="BE3022" i="1" s="1"/>
  <c r="AY3024" i="1"/>
  <c r="BE3024" i="1" s="1"/>
  <c r="AD3024" i="1"/>
  <c r="AV3024" i="1" s="1"/>
  <c r="AU3035" i="1"/>
  <c r="AW3035" i="1" s="1"/>
  <c r="AE3035" i="1"/>
  <c r="AD3037" i="1"/>
  <c r="AV3037" i="1" s="1"/>
  <c r="AD3038" i="1"/>
  <c r="AV3038" i="1" s="1"/>
  <c r="Y3041" i="1"/>
  <c r="Y2940" i="1" s="1"/>
  <c r="AL3041" i="1"/>
  <c r="AN3042" i="1"/>
  <c r="AC3075" i="1"/>
  <c r="AE3086" i="1"/>
  <c r="AE3096" i="1"/>
  <c r="AN3107" i="1"/>
  <c r="AL3106" i="1"/>
  <c r="AN3106" i="1" s="1"/>
  <c r="AP3109" i="1"/>
  <c r="AQ3110" i="1"/>
  <c r="AX3037" i="1"/>
  <c r="BD3037" i="1" s="1"/>
  <c r="AC3038" i="1"/>
  <c r="AX3045" i="1"/>
  <c r="BD3045" i="1" s="1"/>
  <c r="AY3046" i="1"/>
  <c r="BE3046" i="1" s="1"/>
  <c r="AX3046" i="1"/>
  <c r="BD3046" i="1" s="1"/>
  <c r="AD3058" i="1"/>
  <c r="AV3058" i="1" s="1"/>
  <c r="AE3094" i="1"/>
  <c r="AU3094" i="1"/>
  <c r="AW3094" i="1" s="1"/>
  <c r="AC3105" i="1"/>
  <c r="AE3088" i="1"/>
  <c r="AE3100" i="1"/>
  <c r="AQ3159" i="1"/>
  <c r="AU3166" i="1"/>
  <c r="AD3099" i="1"/>
  <c r="AV3099" i="1" s="1"/>
  <c r="AN3102" i="1"/>
  <c r="AK3107" i="1"/>
  <c r="AK3111" i="1"/>
  <c r="AY3112" i="1"/>
  <c r="BE3112" i="1" s="1"/>
  <c r="AC3113" i="1"/>
  <c r="AT3126" i="1"/>
  <c r="AJ3137" i="1"/>
  <c r="AK3137" i="1" s="1"/>
  <c r="AN3143" i="1"/>
  <c r="AC3169" i="1"/>
  <c r="AC3170" i="1"/>
  <c r="AC3171" i="1"/>
  <c r="AX3173" i="1"/>
  <c r="BD3173" i="1" s="1"/>
  <c r="AY3173" i="1"/>
  <c r="BE3173" i="1" s="1"/>
  <c r="AD3173" i="1"/>
  <c r="AV3173" i="1" s="1"/>
  <c r="AY3093" i="1"/>
  <c r="BE3093" i="1" s="1"/>
  <c r="AY3124" i="1"/>
  <c r="BE3124" i="1" s="1"/>
  <c r="AN3137" i="1"/>
  <c r="AC3186" i="1"/>
  <c r="AM3041" i="1"/>
  <c r="AY3103" i="1"/>
  <c r="BE3103" i="1" s="1"/>
  <c r="AX3105" i="1"/>
  <c r="BD3105" i="1" s="1"/>
  <c r="AX3108" i="1"/>
  <c r="BD3108" i="1" s="1"/>
  <c r="AN3111" i="1"/>
  <c r="AK3123" i="1"/>
  <c r="W3137" i="1"/>
  <c r="AD3157" i="1"/>
  <c r="AV3157" i="1" s="1"/>
  <c r="AX3157" i="1"/>
  <c r="BD3157" i="1" s="1"/>
  <c r="AY3176" i="1"/>
  <c r="BE3176" i="1" s="1"/>
  <c r="AX3176" i="1"/>
  <c r="BD3176" i="1" s="1"/>
  <c r="AD3176" i="1"/>
  <c r="AV3176" i="1" s="1"/>
  <c r="AN3028" i="1"/>
  <c r="AD3065" i="1"/>
  <c r="AV3065" i="1" s="1"/>
  <c r="AD3069" i="1"/>
  <c r="AV3069" i="1" s="1"/>
  <c r="AD3073" i="1"/>
  <c r="AV3073" i="1" s="1"/>
  <c r="AD3077" i="1"/>
  <c r="AV3077" i="1" s="1"/>
  <c r="AC3103" i="1"/>
  <c r="AY3105" i="1"/>
  <c r="BE3105" i="1" s="1"/>
  <c r="AY3108" i="1"/>
  <c r="BE3108" i="1" s="1"/>
  <c r="AD3127" i="1"/>
  <c r="AD3126" i="1" s="1"/>
  <c r="AN3130" i="1"/>
  <c r="AJ3132" i="1"/>
  <c r="AO3137" i="1"/>
  <c r="AQ3137" i="1" s="1"/>
  <c r="AW3156" i="1"/>
  <c r="AE3172" i="1"/>
  <c r="AU3172" i="1"/>
  <c r="AW3172" i="1" s="1"/>
  <c r="AX3179" i="1"/>
  <c r="BD3179" i="1" s="1"/>
  <c r="AY3179" i="1"/>
  <c r="BE3179" i="1" s="1"/>
  <c r="AD3179" i="1"/>
  <c r="AV3179" i="1" s="1"/>
  <c r="Y3212" i="1"/>
  <c r="AD3093" i="1"/>
  <c r="AV3093" i="1" s="1"/>
  <c r="AY3095" i="1"/>
  <c r="BE3095" i="1" s="1"/>
  <c r="AD3107" i="1"/>
  <c r="AD3106" i="1" s="1"/>
  <c r="AX3112" i="1"/>
  <c r="BD3112" i="1" s="1"/>
  <c r="AY3115" i="1"/>
  <c r="BE3115" i="1" s="1"/>
  <c r="AX3115" i="1"/>
  <c r="BD3115" i="1" s="1"/>
  <c r="AY3134" i="1"/>
  <c r="BE3134" i="1" s="1"/>
  <c r="AY3140" i="1"/>
  <c r="BE3140" i="1" s="1"/>
  <c r="AX3140" i="1"/>
  <c r="BD3140" i="1" s="1"/>
  <c r="AD3163" i="1"/>
  <c r="AV3163" i="1" s="1"/>
  <c r="AY3163" i="1"/>
  <c r="BE3163" i="1" s="1"/>
  <c r="AX3163" i="1"/>
  <c r="BD3163" i="1" s="1"/>
  <c r="AY3185" i="1"/>
  <c r="BE3185" i="1" s="1"/>
  <c r="AX3185" i="1"/>
  <c r="BD3185" i="1" s="1"/>
  <c r="AD3185" i="1"/>
  <c r="AV3185" i="1" s="1"/>
  <c r="AF3187" i="1"/>
  <c r="AH3187" i="1" s="1"/>
  <c r="AX3065" i="1"/>
  <c r="BD3065" i="1" s="1"/>
  <c r="AX3069" i="1"/>
  <c r="BD3069" i="1" s="1"/>
  <c r="AX3073" i="1"/>
  <c r="BD3073" i="1" s="1"/>
  <c r="AX3077" i="1"/>
  <c r="BD3077" i="1" s="1"/>
  <c r="AY3079" i="1"/>
  <c r="BE3079" i="1" s="1"/>
  <c r="AY3097" i="1"/>
  <c r="BE3097" i="1" s="1"/>
  <c r="AT3129" i="1"/>
  <c r="Y3132" i="1"/>
  <c r="Y3125" i="1" s="1"/>
  <c r="AC3236" i="1"/>
  <c r="AX3093" i="1"/>
  <c r="BD3093" i="1" s="1"/>
  <c r="AD3104" i="1"/>
  <c r="AV3104" i="1" s="1"/>
  <c r="AX3124" i="1"/>
  <c r="BD3124" i="1" s="1"/>
  <c r="AP3132" i="1"/>
  <c r="AQ3132" i="1" s="1"/>
  <c r="AM3132" i="1"/>
  <c r="AS3137" i="1"/>
  <c r="AS3125" i="1" s="1"/>
  <c r="AX3164" i="1"/>
  <c r="BD3164" i="1" s="1"/>
  <c r="AD3164" i="1"/>
  <c r="AV3164" i="1" s="1"/>
  <c r="AH3111" i="1"/>
  <c r="AF3110" i="1"/>
  <c r="AK3127" i="1"/>
  <c r="AB3137" i="1"/>
  <c r="AY3144" i="1"/>
  <c r="BE3144" i="1" s="1"/>
  <c r="AX3144" i="1"/>
  <c r="BD3144" i="1" s="1"/>
  <c r="AV3148" i="1"/>
  <c r="AV3147" i="1" s="1"/>
  <c r="AD3147" i="1"/>
  <c r="AY3152" i="1"/>
  <c r="BE3152" i="1" s="1"/>
  <c r="AC3153" i="1"/>
  <c r="AY3155" i="1"/>
  <c r="BE3155" i="1" s="1"/>
  <c r="AX3155" i="1"/>
  <c r="BD3155" i="1" s="1"/>
  <c r="AC3160" i="1"/>
  <c r="AD3165" i="1"/>
  <c r="AV3165" i="1" s="1"/>
  <c r="AY3099" i="1"/>
  <c r="BE3099" i="1" s="1"/>
  <c r="AH3138" i="1"/>
  <c r="AF3137" i="1"/>
  <c r="AL3150" i="1"/>
  <c r="AN3151" i="1"/>
  <c r="AY3154" i="1"/>
  <c r="BE3154" i="1" s="1"/>
  <c r="AX3154" i="1"/>
  <c r="BD3154" i="1" s="1"/>
  <c r="AD3160" i="1"/>
  <c r="AX3013" i="1"/>
  <c r="BD3013" i="1" s="1"/>
  <c r="AX3017" i="1"/>
  <c r="BD3017" i="1" s="1"/>
  <c r="AX3021" i="1"/>
  <c r="BD3021" i="1" s="1"/>
  <c r="AX3025" i="1"/>
  <c r="BD3025" i="1" s="1"/>
  <c r="AD3047" i="1"/>
  <c r="AV3047" i="1" s="1"/>
  <c r="AD3051" i="1"/>
  <c r="AV3051" i="1" s="1"/>
  <c r="AW3051" i="1" s="1"/>
  <c r="AD3055" i="1"/>
  <c r="AV3055" i="1" s="1"/>
  <c r="AW3055" i="1" s="1"/>
  <c r="AD3059" i="1"/>
  <c r="AV3059" i="1" s="1"/>
  <c r="AD3063" i="1"/>
  <c r="AV3063" i="1" s="1"/>
  <c r="AD3067" i="1"/>
  <c r="AV3067" i="1" s="1"/>
  <c r="AD3071" i="1"/>
  <c r="AV3071" i="1" s="1"/>
  <c r="AW3071" i="1" s="1"/>
  <c r="AE3085" i="1"/>
  <c r="AY3089" i="1"/>
  <c r="BE3089" i="1" s="1"/>
  <c r="AX3095" i="1"/>
  <c r="BD3095" i="1" s="1"/>
  <c r="AY3101" i="1"/>
  <c r="BE3101" i="1" s="1"/>
  <c r="AY3104" i="1"/>
  <c r="BE3104" i="1" s="1"/>
  <c r="AY3116" i="1"/>
  <c r="BE3116" i="1" s="1"/>
  <c r="AU3116" i="1"/>
  <c r="AT3123" i="1"/>
  <c r="AR3122" i="1"/>
  <c r="V3125" i="1"/>
  <c r="AC3128" i="1"/>
  <c r="AH3135" i="1"/>
  <c r="AG3137" i="1"/>
  <c r="AH3145" i="1"/>
  <c r="AC3149" i="1"/>
  <c r="AO3150" i="1"/>
  <c r="AX3152" i="1"/>
  <c r="BD3152" i="1" s="1"/>
  <c r="AD3154" i="1"/>
  <c r="AV3154" i="1" s="1"/>
  <c r="AN3159" i="1"/>
  <c r="AD3161" i="1"/>
  <c r="AV3161" i="1" s="1"/>
  <c r="AY3165" i="1"/>
  <c r="BE3165" i="1" s="1"/>
  <c r="AD3225" i="1"/>
  <c r="AE3225" i="1" s="1"/>
  <c r="AH3159" i="1"/>
  <c r="AY3172" i="1"/>
  <c r="BE3172" i="1" s="1"/>
  <c r="AY3175" i="1"/>
  <c r="BE3175" i="1" s="1"/>
  <c r="AX3182" i="1"/>
  <c r="BD3182" i="1" s="1"/>
  <c r="X3207" i="1"/>
  <c r="AM3212" i="1"/>
  <c r="AM3197" i="1" s="1"/>
  <c r="AN3213" i="1"/>
  <c r="AR3187" i="1"/>
  <c r="AT3187" i="1" s="1"/>
  <c r="AT3188" i="1"/>
  <c r="AD3193" i="1"/>
  <c r="AC3253" i="1"/>
  <c r="AY3158" i="1"/>
  <c r="BE3158" i="1" s="1"/>
  <c r="AX3166" i="1"/>
  <c r="BD3166" i="1" s="1"/>
  <c r="AY3184" i="1"/>
  <c r="BE3184" i="1" s="1"/>
  <c r="AE3237" i="1"/>
  <c r="AU3237" i="1"/>
  <c r="AW3237" i="1" s="1"/>
  <c r="AX3088" i="1"/>
  <c r="BD3088" i="1" s="1"/>
  <c r="AX3092" i="1"/>
  <c r="BD3092" i="1" s="1"/>
  <c r="AX3096" i="1"/>
  <c r="BD3096" i="1" s="1"/>
  <c r="AX3100" i="1"/>
  <c r="BD3100" i="1" s="1"/>
  <c r="AD3113" i="1"/>
  <c r="AV3113" i="1" s="1"/>
  <c r="AN3127" i="1"/>
  <c r="AL3126" i="1"/>
  <c r="AT3138" i="1"/>
  <c r="AR3137" i="1"/>
  <c r="AY3141" i="1"/>
  <c r="BE3141" i="1" s="1"/>
  <c r="AC3167" i="1"/>
  <c r="AX3168" i="1"/>
  <c r="BD3168" i="1" s="1"/>
  <c r="AD3181" i="1"/>
  <c r="AV3181" i="1" s="1"/>
  <c r="AU3183" i="1"/>
  <c r="AW3183" i="1" s="1"/>
  <c r="AI3187" i="1"/>
  <c r="AV3191" i="1"/>
  <c r="AW3191" i="1" s="1"/>
  <c r="AR3207" i="1"/>
  <c r="AT3207" i="1" s="1"/>
  <c r="AO3212" i="1"/>
  <c r="AQ3212" i="1" s="1"/>
  <c r="AS3212" i="1"/>
  <c r="AC3244" i="1"/>
  <c r="AE3162" i="1"/>
  <c r="AI3198" i="1"/>
  <c r="AK3199" i="1"/>
  <c r="AC3206" i="1"/>
  <c r="AU3225" i="1"/>
  <c r="AD3227" i="1"/>
  <c r="AV3227" i="1" s="1"/>
  <c r="AD3200" i="1"/>
  <c r="AF3207" i="1"/>
  <c r="AH3207" i="1" s="1"/>
  <c r="AH3208" i="1"/>
  <c r="AC3247" i="1"/>
  <c r="AX3180" i="1"/>
  <c r="BD3180" i="1" s="1"/>
  <c r="AD3180" i="1"/>
  <c r="AV3180" i="1" s="1"/>
  <c r="AN3187" i="1"/>
  <c r="AD3188" i="1"/>
  <c r="AG3212" i="1"/>
  <c r="AH3215" i="1"/>
  <c r="AC3214" i="1"/>
  <c r="AV3220" i="1"/>
  <c r="AN3198" i="1"/>
  <c r="AD3203" i="1"/>
  <c r="AQ3205" i="1"/>
  <c r="AO3204" i="1"/>
  <c r="AQ3204" i="1" s="1"/>
  <c r="AX3211" i="1"/>
  <c r="BD3211" i="1" s="1"/>
  <c r="AY3211" i="1"/>
  <c r="BE3211" i="1" s="1"/>
  <c r="AD3214" i="1"/>
  <c r="AT3224" i="1"/>
  <c r="AT3111" i="1"/>
  <c r="AR3110" i="1"/>
  <c r="AH3123" i="1"/>
  <c r="AF3122" i="1"/>
  <c r="AN3133" i="1"/>
  <c r="AL3132" i="1"/>
  <c r="AY3139" i="1"/>
  <c r="BE3139" i="1" s="1"/>
  <c r="AC3148" i="1"/>
  <c r="AX3170" i="1"/>
  <c r="BD3170" i="1" s="1"/>
  <c r="AD3175" i="1"/>
  <c r="AY3178" i="1"/>
  <c r="BE3178" i="1" s="1"/>
  <c r="AD3182" i="1"/>
  <c r="AV3182" i="1" s="1"/>
  <c r="AW3182" i="1" s="1"/>
  <c r="AO3187" i="1"/>
  <c r="AK3192" i="1"/>
  <c r="AY3193" i="1"/>
  <c r="BE3193" i="1" s="1"/>
  <c r="AE3196" i="1"/>
  <c r="Y3198" i="1"/>
  <c r="AC3203" i="1"/>
  <c r="AT3204" i="1"/>
  <c r="AK3208" i="1"/>
  <c r="AK3217" i="1"/>
  <c r="AY3169" i="1"/>
  <c r="BE3169" i="1" s="1"/>
  <c r="AX3169" i="1"/>
  <c r="BD3169" i="1" s="1"/>
  <c r="AX3175" i="1"/>
  <c r="BD3175" i="1" s="1"/>
  <c r="AQ3199" i="1"/>
  <c r="AC3216" i="1"/>
  <c r="AC3233" i="1"/>
  <c r="AD3208" i="1"/>
  <c r="AT3213" i="1"/>
  <c r="AR3212" i="1"/>
  <c r="AT3215" i="1"/>
  <c r="AO3223" i="1"/>
  <c r="AY3236" i="1"/>
  <c r="BE3236" i="1" s="1"/>
  <c r="AX3243" i="1"/>
  <c r="BD3243" i="1" s="1"/>
  <c r="AY3244" i="1"/>
  <c r="BE3244" i="1" s="1"/>
  <c r="AD3253" i="1"/>
  <c r="AV3253" i="1" s="1"/>
  <c r="AY3253" i="1"/>
  <c r="BE3253" i="1" s="1"/>
  <c r="AC3271" i="1"/>
  <c r="AD3256" i="1"/>
  <c r="AV3256" i="1" s="1"/>
  <c r="AD3272" i="1"/>
  <c r="AV3272" i="1" s="1"/>
  <c r="AX3272" i="1"/>
  <c r="BD3272" i="1" s="1"/>
  <c r="AX3284" i="1"/>
  <c r="BD3284" i="1" s="1"/>
  <c r="AD3284" i="1"/>
  <c r="AV3284" i="1" s="1"/>
  <c r="AY3284" i="1"/>
  <c r="BE3284" i="1" s="1"/>
  <c r="AK3288" i="1"/>
  <c r="AI3287" i="1"/>
  <c r="AK3287" i="1" s="1"/>
  <c r="AX3313" i="1"/>
  <c r="BD3313" i="1" s="1"/>
  <c r="AY3313" i="1"/>
  <c r="BE3313" i="1" s="1"/>
  <c r="AD3313" i="1"/>
  <c r="AV3313" i="1" s="1"/>
  <c r="AX3191" i="1"/>
  <c r="BD3191" i="1" s="1"/>
  <c r="AX3218" i="1"/>
  <c r="BD3218" i="1" s="1"/>
  <c r="AN3224" i="1"/>
  <c r="AD3241" i="1"/>
  <c r="AV3241" i="1" s="1"/>
  <c r="AD3254" i="1"/>
  <c r="AV3254" i="1" s="1"/>
  <c r="AX3256" i="1"/>
  <c r="BD3256" i="1" s="1"/>
  <c r="AC3267" i="1"/>
  <c r="AX3283" i="1"/>
  <c r="BD3283" i="1" s="1"/>
  <c r="AY3283" i="1"/>
  <c r="BE3283" i="1" s="1"/>
  <c r="AD3283" i="1"/>
  <c r="AV3283" i="1" s="1"/>
  <c r="AY3191" i="1"/>
  <c r="BE3191" i="1" s="1"/>
  <c r="AU3196" i="1"/>
  <c r="AY3200" i="1"/>
  <c r="BE3200" i="1" s="1"/>
  <c r="AB3223" i="1"/>
  <c r="AQ3224" i="1"/>
  <c r="AC3230" i="1"/>
  <c r="AU3239" i="1"/>
  <c r="AW3239" i="1" s="1"/>
  <c r="AX3241" i="1"/>
  <c r="BD3241" i="1" s="1"/>
  <c r="AY3242" i="1"/>
  <c r="BE3242" i="1" s="1"/>
  <c r="AD3242" i="1"/>
  <c r="AV3242" i="1" s="1"/>
  <c r="AX3244" i="1"/>
  <c r="BD3244" i="1" s="1"/>
  <c r="AX3248" i="1"/>
  <c r="BD3248" i="1" s="1"/>
  <c r="AK3250" i="1"/>
  <c r="AY3256" i="1"/>
  <c r="BE3256" i="1" s="1"/>
  <c r="AY3272" i="1"/>
  <c r="BE3272" i="1" s="1"/>
  <c r="AY3300" i="1"/>
  <c r="BE3300" i="1" s="1"/>
  <c r="AD3300" i="1"/>
  <c r="AV3300" i="1" s="1"/>
  <c r="AX3300" i="1"/>
  <c r="BD3300" i="1" s="1"/>
  <c r="AN3199" i="1"/>
  <c r="AV3206" i="1"/>
  <c r="AV3205" i="1" s="1"/>
  <c r="AV3204" i="1" s="1"/>
  <c r="AD3205" i="1"/>
  <c r="AD3204" i="1" s="1"/>
  <c r="W3207" i="1"/>
  <c r="AY3214" i="1"/>
  <c r="BE3214" i="1" s="1"/>
  <c r="AD3226" i="1"/>
  <c r="AV3226" i="1" s="1"/>
  <c r="AD3231" i="1"/>
  <c r="AV3231" i="1" s="1"/>
  <c r="AY3241" i="1"/>
  <c r="BE3241" i="1" s="1"/>
  <c r="AD3268" i="1"/>
  <c r="AV3268" i="1" s="1"/>
  <c r="AD3269" i="1"/>
  <c r="AV3269" i="1" s="1"/>
  <c r="AX3276" i="1"/>
  <c r="BD3276" i="1" s="1"/>
  <c r="AY3276" i="1"/>
  <c r="BE3276" i="1" s="1"/>
  <c r="AD3276" i="1"/>
  <c r="AV3276" i="1" s="1"/>
  <c r="AY3232" i="1"/>
  <c r="BE3232" i="1" s="1"/>
  <c r="AU3257" i="1"/>
  <c r="AD3264" i="1"/>
  <c r="AV3264" i="1" s="1"/>
  <c r="AY3264" i="1"/>
  <c r="BE3264" i="1" s="1"/>
  <c r="AX3281" i="1"/>
  <c r="BD3281" i="1" s="1"/>
  <c r="AD3281" i="1"/>
  <c r="AV3281" i="1" s="1"/>
  <c r="AF3223" i="1"/>
  <c r="AY3246" i="1"/>
  <c r="BE3246" i="1" s="1"/>
  <c r="AC3297" i="1"/>
  <c r="AD3232" i="1"/>
  <c r="AV3232" i="1" s="1"/>
  <c r="AD3243" i="1"/>
  <c r="AV3243" i="1" s="1"/>
  <c r="AY3249" i="1"/>
  <c r="BE3249" i="1" s="1"/>
  <c r="AD3261" i="1"/>
  <c r="AV3261" i="1" s="1"/>
  <c r="AY3261" i="1"/>
  <c r="BE3261" i="1" s="1"/>
  <c r="Z3212" i="1"/>
  <c r="AH3224" i="1"/>
  <c r="AD3240" i="1"/>
  <c r="AV3240" i="1" s="1"/>
  <c r="AC3242" i="1"/>
  <c r="W3223" i="1"/>
  <c r="AC3248" i="1"/>
  <c r="AD3252" i="1"/>
  <c r="AV3252" i="1" s="1"/>
  <c r="AY3252" i="1"/>
  <c r="BE3252" i="1" s="1"/>
  <c r="AD3262" i="1"/>
  <c r="AV3262" i="1" s="1"/>
  <c r="AX3262" i="1"/>
  <c r="BD3262" i="1" s="1"/>
  <c r="AY3262" i="1"/>
  <c r="BE3262" i="1" s="1"/>
  <c r="AX3264" i="1"/>
  <c r="BD3264" i="1" s="1"/>
  <c r="AE3290" i="1"/>
  <c r="AU3290" i="1"/>
  <c r="AW3290" i="1" s="1"/>
  <c r="AC3189" i="1"/>
  <c r="AY3220" i="1"/>
  <c r="BE3220" i="1" s="1"/>
  <c r="V3223" i="1"/>
  <c r="AX3232" i="1"/>
  <c r="BD3232" i="1" s="1"/>
  <c r="AC3260" i="1"/>
  <c r="AD3266" i="1"/>
  <c r="AV3266" i="1" s="1"/>
  <c r="AY3266" i="1"/>
  <c r="BE3266" i="1" s="1"/>
  <c r="AU3227" i="1"/>
  <c r="AD3229" i="1"/>
  <c r="AV3229" i="1" s="1"/>
  <c r="AY3230" i="1"/>
  <c r="BE3230" i="1" s="1"/>
  <c r="AD3233" i="1"/>
  <c r="AV3233" i="1" s="1"/>
  <c r="AX3246" i="1"/>
  <c r="BD3246" i="1" s="1"/>
  <c r="AX3247" i="1"/>
  <c r="BD3247" i="1" s="1"/>
  <c r="AD3247" i="1"/>
  <c r="AV3247" i="1" s="1"/>
  <c r="AD3249" i="1"/>
  <c r="AV3249" i="1" s="1"/>
  <c r="AX3261" i="1"/>
  <c r="BD3261" i="1" s="1"/>
  <c r="AH3213" i="1"/>
  <c r="AF3212" i="1"/>
  <c r="AD3257" i="1"/>
  <c r="AV3257" i="1" s="1"/>
  <c r="AD3270" i="1"/>
  <c r="AV3270" i="1" s="1"/>
  <c r="AX3280" i="1"/>
  <c r="BD3280" i="1" s="1"/>
  <c r="AD3280" i="1"/>
  <c r="AV3280" i="1" s="1"/>
  <c r="AY3280" i="1"/>
  <c r="BE3280" i="1" s="1"/>
  <c r="AX3296" i="1"/>
  <c r="BD3296" i="1" s="1"/>
  <c r="AD3296" i="1"/>
  <c r="AV3296" i="1" s="1"/>
  <c r="AY3296" i="1"/>
  <c r="BE3296" i="1" s="1"/>
  <c r="AC3304" i="1"/>
  <c r="AD3322" i="1"/>
  <c r="AV3322" i="1" s="1"/>
  <c r="AX3322" i="1"/>
  <c r="BD3322" i="1" s="1"/>
  <c r="AY3322" i="1"/>
  <c r="BE3322" i="1" s="1"/>
  <c r="AX3194" i="1"/>
  <c r="BD3194" i="1" s="1"/>
  <c r="AX3203" i="1"/>
  <c r="BD3203" i="1" s="1"/>
  <c r="Z3207" i="1"/>
  <c r="AN3208" i="1"/>
  <c r="AL3207" i="1"/>
  <c r="AN3207" i="1" s="1"/>
  <c r="AD3228" i="1"/>
  <c r="AV3228" i="1" s="1"/>
  <c r="AY3235" i="1"/>
  <c r="BE3235" i="1" s="1"/>
  <c r="AQ3250" i="1"/>
  <c r="AY3301" i="1"/>
  <c r="BE3301" i="1" s="1"/>
  <c r="AX3301" i="1"/>
  <c r="BD3301" i="1" s="1"/>
  <c r="AD3301" i="1"/>
  <c r="AV3301" i="1" s="1"/>
  <c r="AX3286" i="1"/>
  <c r="BD3286" i="1" s="1"/>
  <c r="AY3286" i="1"/>
  <c r="BE3286" i="1" s="1"/>
  <c r="AU3292" i="1"/>
  <c r="AW3292" i="1" s="1"/>
  <c r="AD3317" i="1"/>
  <c r="AV3317" i="1" s="1"/>
  <c r="AX3317" i="1"/>
  <c r="BD3317" i="1" s="1"/>
  <c r="AY3317" i="1"/>
  <c r="BE3317" i="1" s="1"/>
  <c r="AU3293" i="1"/>
  <c r="AX3307" i="1"/>
  <c r="BD3307" i="1" s="1"/>
  <c r="AX3328" i="1"/>
  <c r="BD3328" i="1" s="1"/>
  <c r="AY3328" i="1"/>
  <c r="BE3328" i="1" s="1"/>
  <c r="AD3328" i="1"/>
  <c r="AV3328" i="1" s="1"/>
  <c r="AX3282" i="1"/>
  <c r="BD3282" i="1" s="1"/>
  <c r="AY3282" i="1"/>
  <c r="BE3282" i="1" s="1"/>
  <c r="AD3282" i="1"/>
  <c r="AV3282" i="1" s="1"/>
  <c r="AC3294" i="1"/>
  <c r="AX3303" i="1"/>
  <c r="BD3303" i="1" s="1"/>
  <c r="AD3303" i="1"/>
  <c r="AV3303" i="1" s="1"/>
  <c r="AY3303" i="1"/>
  <c r="BE3303" i="1" s="1"/>
  <c r="AN3250" i="1"/>
  <c r="AD3260" i="1"/>
  <c r="AV3260" i="1" s="1"/>
  <c r="AO3287" i="1"/>
  <c r="AQ3287" i="1" s="1"/>
  <c r="AQ3288" i="1"/>
  <c r="AY3291" i="1"/>
  <c r="BE3291" i="1" s="1"/>
  <c r="AX3291" i="1"/>
  <c r="BD3291" i="1" s="1"/>
  <c r="AC3302" i="1"/>
  <c r="AX3309" i="1"/>
  <c r="BD3309" i="1" s="1"/>
  <c r="AD3309" i="1"/>
  <c r="AV3309" i="1" s="1"/>
  <c r="AC3364" i="1"/>
  <c r="AX3274" i="1"/>
  <c r="BD3274" i="1" s="1"/>
  <c r="AY3274" i="1"/>
  <c r="BE3274" i="1" s="1"/>
  <c r="AX3278" i="1"/>
  <c r="BD3278" i="1" s="1"/>
  <c r="AY3278" i="1"/>
  <c r="BE3278" i="1" s="1"/>
  <c r="AC3291" i="1"/>
  <c r="AD3319" i="1"/>
  <c r="AY3321" i="1"/>
  <c r="BE3321" i="1" s="1"/>
  <c r="AD3321" i="1"/>
  <c r="AV3321" i="1" s="1"/>
  <c r="AX3321" i="1"/>
  <c r="BD3321" i="1" s="1"/>
  <c r="AX3324" i="1"/>
  <c r="BD3324" i="1" s="1"/>
  <c r="AD3324" i="1"/>
  <c r="AV3324" i="1" s="1"/>
  <c r="AY3324" i="1"/>
  <c r="BE3324" i="1" s="1"/>
  <c r="AE3308" i="1"/>
  <c r="AU3308" i="1"/>
  <c r="AW3308" i="1" s="1"/>
  <c r="AC3359" i="1"/>
  <c r="AC3344" i="1"/>
  <c r="AY3227" i="1"/>
  <c r="BE3227" i="1" s="1"/>
  <c r="AY3234" i="1"/>
  <c r="BE3234" i="1" s="1"/>
  <c r="AX3275" i="1"/>
  <c r="BD3275" i="1" s="1"/>
  <c r="AX3279" i="1"/>
  <c r="BD3279" i="1" s="1"/>
  <c r="AH3288" i="1"/>
  <c r="AF3287" i="1"/>
  <c r="AY3289" i="1"/>
  <c r="BE3289" i="1" s="1"/>
  <c r="AY3294" i="1"/>
  <c r="BE3294" i="1" s="1"/>
  <c r="AX3294" i="1"/>
  <c r="BD3294" i="1" s="1"/>
  <c r="AX3304" i="1"/>
  <c r="BD3304" i="1" s="1"/>
  <c r="AX3318" i="1"/>
  <c r="BD3318" i="1" s="1"/>
  <c r="AD3326" i="1"/>
  <c r="AV3326" i="1" s="1"/>
  <c r="AX3326" i="1"/>
  <c r="BD3326" i="1" s="1"/>
  <c r="AC3343" i="1"/>
  <c r="AX3348" i="1"/>
  <c r="BD3348" i="1" s="1"/>
  <c r="AD3348" i="1"/>
  <c r="AV3348" i="1" s="1"/>
  <c r="AY3348" i="1"/>
  <c r="BE3348" i="1" s="1"/>
  <c r="AT3306" i="1"/>
  <c r="AY3318" i="1"/>
  <c r="BE3318" i="1" s="1"/>
  <c r="AY3340" i="1"/>
  <c r="BE3340" i="1" s="1"/>
  <c r="AX3340" i="1"/>
  <c r="BD3340" i="1" s="1"/>
  <c r="AD3340" i="1"/>
  <c r="AV3340" i="1" s="1"/>
  <c r="AL3352" i="1"/>
  <c r="AN3352" i="1" s="1"/>
  <c r="AN3353" i="1"/>
  <c r="AY3314" i="1"/>
  <c r="BE3314" i="1" s="1"/>
  <c r="AD3314" i="1"/>
  <c r="AV3314" i="1" s="1"/>
  <c r="AU3342" i="1"/>
  <c r="AW3342" i="1" s="1"/>
  <c r="AE3342" i="1"/>
  <c r="AD3255" i="1"/>
  <c r="AD3259" i="1"/>
  <c r="AV3259" i="1" s="1"/>
  <c r="AW3259" i="1" s="1"/>
  <c r="AD3267" i="1"/>
  <c r="AV3267" i="1" s="1"/>
  <c r="AD3271" i="1"/>
  <c r="AV3271" i="1" s="1"/>
  <c r="AX3277" i="1"/>
  <c r="BD3277" i="1" s="1"/>
  <c r="AX3285" i="1"/>
  <c r="BD3285" i="1" s="1"/>
  <c r="AF3305" i="1"/>
  <c r="AH3305" i="1" s="1"/>
  <c r="AW3311" i="1"/>
  <c r="AV3346" i="1"/>
  <c r="AW3346" i="1" s="1"/>
  <c r="AE3346" i="1"/>
  <c r="AY3293" i="1"/>
  <c r="BE3293" i="1" s="1"/>
  <c r="AD3297" i="1"/>
  <c r="AV3297" i="1" s="1"/>
  <c r="AX3299" i="1"/>
  <c r="BD3299" i="1" s="1"/>
  <c r="AE3341" i="1"/>
  <c r="AU3341" i="1"/>
  <c r="AW3341" i="1" s="1"/>
  <c r="AX3350" i="1"/>
  <c r="BD3350" i="1" s="1"/>
  <c r="AY3350" i="1"/>
  <c r="BE3350" i="1" s="1"/>
  <c r="AE3357" i="1"/>
  <c r="AU3357" i="1"/>
  <c r="AW3357" i="1" s="1"/>
  <c r="AV3362" i="1"/>
  <c r="AD3293" i="1"/>
  <c r="AV3293" i="1" s="1"/>
  <c r="AX3312" i="1"/>
  <c r="BD3312" i="1" s="1"/>
  <c r="AD3334" i="1"/>
  <c r="AV3334" i="1" s="1"/>
  <c r="AY3334" i="1"/>
  <c r="BE3334" i="1" s="1"/>
  <c r="AX3334" i="1"/>
  <c r="BD3334" i="1" s="1"/>
  <c r="AT3288" i="1"/>
  <c r="AR3287" i="1"/>
  <c r="AT3287" i="1" s="1"/>
  <c r="AY3290" i="1"/>
  <c r="BE3290" i="1" s="1"/>
  <c r="AX3297" i="1"/>
  <c r="BD3297" i="1" s="1"/>
  <c r="AC3347" i="1"/>
  <c r="AY3351" i="1"/>
  <c r="BE3351" i="1" s="1"/>
  <c r="AD3351" i="1"/>
  <c r="AV3351" i="1" s="1"/>
  <c r="AX3351" i="1"/>
  <c r="BD3351" i="1" s="1"/>
  <c r="AV3373" i="1"/>
  <c r="AC3339" i="1"/>
  <c r="AE3335" i="1"/>
  <c r="AX3337" i="1"/>
  <c r="BD3337" i="1" s="1"/>
  <c r="AC3349" i="1"/>
  <c r="AY3330" i="1"/>
  <c r="BE3330" i="1" s="1"/>
  <c r="AX3333" i="1"/>
  <c r="BD3333" i="1" s="1"/>
  <c r="AD3333" i="1"/>
  <c r="AV3333" i="1" s="1"/>
  <c r="AY3338" i="1"/>
  <c r="BE3338" i="1" s="1"/>
  <c r="AD3338" i="1"/>
  <c r="AV3338" i="1" s="1"/>
  <c r="AX3355" i="1"/>
  <c r="BD3355" i="1" s="1"/>
  <c r="AC3370" i="1"/>
  <c r="AY3337" i="1"/>
  <c r="BE3337" i="1" s="1"/>
  <c r="AY3342" i="1"/>
  <c r="BE3342" i="1" s="1"/>
  <c r="AX3342" i="1"/>
  <c r="BD3342" i="1" s="1"/>
  <c r="AD3355" i="1"/>
  <c r="AV3355" i="1" s="1"/>
  <c r="AU3365" i="1"/>
  <c r="AW3365" i="1" s="1"/>
  <c r="AC3368" i="1"/>
  <c r="AD3343" i="1"/>
  <c r="AV3343" i="1" s="1"/>
  <c r="AY3343" i="1"/>
  <c r="BE3343" i="1" s="1"/>
  <c r="AD3344" i="1"/>
  <c r="AV3344" i="1" s="1"/>
  <c r="AY3344" i="1"/>
  <c r="BE3344" i="1" s="1"/>
  <c r="AX3345" i="1"/>
  <c r="BD3345" i="1" s="1"/>
  <c r="AY3359" i="1"/>
  <c r="BE3359" i="1" s="1"/>
  <c r="AD3359" i="1"/>
  <c r="AV3359" i="1" s="1"/>
  <c r="AH3361" i="1"/>
  <c r="AF3360" i="1"/>
  <c r="AH3360" i="1" s="1"/>
  <c r="AX3364" i="1"/>
  <c r="BD3364" i="1" s="1"/>
  <c r="AD3364" i="1"/>
  <c r="AV3364" i="1" s="1"/>
  <c r="AY3310" i="1"/>
  <c r="BE3310" i="1" s="1"/>
  <c r="AE3316" i="1"/>
  <c r="AY3325" i="1"/>
  <c r="BE3325" i="1" s="1"/>
  <c r="AD3325" i="1"/>
  <c r="AV3325" i="1" s="1"/>
  <c r="AD3331" i="1"/>
  <c r="AU3335" i="1"/>
  <c r="AW3335" i="1" s="1"/>
  <c r="AQ3336" i="1"/>
  <c r="AJ3360" i="1"/>
  <c r="AK3360" i="1" s="1"/>
  <c r="AK3361" i="1"/>
  <c r="AC3366" i="1"/>
  <c r="AD3347" i="1"/>
  <c r="AV3347" i="1" s="1"/>
  <c r="AY3347" i="1"/>
  <c r="BE3347" i="1" s="1"/>
  <c r="AX3347" i="1"/>
  <c r="BD3347" i="1" s="1"/>
  <c r="AO3352" i="1"/>
  <c r="AQ3352" i="1" s="1"/>
  <c r="AQ3353" i="1"/>
  <c r="AX3316" i="1"/>
  <c r="BD3316" i="1" s="1"/>
  <c r="AT3353" i="1"/>
  <c r="AS3371" i="1"/>
  <c r="AT3372" i="1"/>
  <c r="AD3381" i="1"/>
  <c r="AV3381" i="1" s="1"/>
  <c r="AE3377" i="1"/>
  <c r="AU3384" i="1"/>
  <c r="AW3384" i="1" s="1"/>
  <c r="AE3384" i="1"/>
  <c r="AY3329" i="1"/>
  <c r="BE3329" i="1" s="1"/>
  <c r="AX3354" i="1"/>
  <c r="BD3354" i="1" s="1"/>
  <c r="AN3361" i="1"/>
  <c r="AL3360" i="1"/>
  <c r="AN3360" i="1" s="1"/>
  <c r="AD3379" i="1"/>
  <c r="AV3379" i="1" s="1"/>
  <c r="AY3379" i="1"/>
  <c r="BE3379" i="1" s="1"/>
  <c r="AY3397" i="1"/>
  <c r="BE3397" i="1" s="1"/>
  <c r="AX3397" i="1"/>
  <c r="BD3397" i="1" s="1"/>
  <c r="AD3397" i="1"/>
  <c r="AV3397" i="1" s="1"/>
  <c r="AH3490" i="1"/>
  <c r="AF3489" i="1"/>
  <c r="AC3379" i="1"/>
  <c r="AP3414" i="1"/>
  <c r="AQ3414" i="1" s="1"/>
  <c r="AQ3415" i="1"/>
  <c r="AD3354" i="1"/>
  <c r="AX3358" i="1"/>
  <c r="BD3358" i="1" s="1"/>
  <c r="AY3366" i="1"/>
  <c r="BE3366" i="1" s="1"/>
  <c r="AX3366" i="1"/>
  <c r="BD3366" i="1" s="1"/>
  <c r="AD3366" i="1"/>
  <c r="AV3366" i="1" s="1"/>
  <c r="AX3367" i="1"/>
  <c r="BD3367" i="1" s="1"/>
  <c r="AW3378" i="1"/>
  <c r="AY3437" i="1"/>
  <c r="BE3437" i="1" s="1"/>
  <c r="AD3437" i="1"/>
  <c r="AV3437" i="1" s="1"/>
  <c r="AX3437" i="1"/>
  <c r="BD3437" i="1" s="1"/>
  <c r="AY3374" i="1"/>
  <c r="BE3374" i="1" s="1"/>
  <c r="AX3374" i="1"/>
  <c r="BD3374" i="1" s="1"/>
  <c r="AX3404" i="1"/>
  <c r="BD3404" i="1" s="1"/>
  <c r="AD3404" i="1"/>
  <c r="AV3404" i="1" s="1"/>
  <c r="AY3404" i="1"/>
  <c r="BE3404" i="1" s="1"/>
  <c r="AD3332" i="1"/>
  <c r="AV3332" i="1" s="1"/>
  <c r="AY3354" i="1"/>
  <c r="BE3354" i="1" s="1"/>
  <c r="AQ3361" i="1"/>
  <c r="AC3362" i="1"/>
  <c r="AY3363" i="1"/>
  <c r="BE3363" i="1" s="1"/>
  <c r="AE3378" i="1"/>
  <c r="AW3388" i="1"/>
  <c r="AE3373" i="1"/>
  <c r="AU3373" i="1"/>
  <c r="AX3394" i="1"/>
  <c r="BD3394" i="1" s="1"/>
  <c r="AY3394" i="1"/>
  <c r="BE3394" i="1" s="1"/>
  <c r="AD3394" i="1"/>
  <c r="AV3394" i="1" s="1"/>
  <c r="AU3395" i="1"/>
  <c r="AC3411" i="1"/>
  <c r="AU3418" i="1"/>
  <c r="AC3417" i="1"/>
  <c r="AX3403" i="1"/>
  <c r="BD3403" i="1" s="1"/>
  <c r="AD3403" i="1"/>
  <c r="AV3403" i="1" s="1"/>
  <c r="AV3410" i="1"/>
  <c r="AT3361" i="1"/>
  <c r="AP3371" i="1"/>
  <c r="AQ3372" i="1"/>
  <c r="AY3381" i="1"/>
  <c r="BE3381" i="1" s="1"/>
  <c r="AC3383" i="1"/>
  <c r="AC3393" i="1"/>
  <c r="AR3371" i="1"/>
  <c r="AT3401" i="1"/>
  <c r="AH3417" i="1"/>
  <c r="AF3414" i="1"/>
  <c r="AH3414" i="1" s="1"/>
  <c r="AE3423" i="1"/>
  <c r="AU3423" i="1"/>
  <c r="AW3423" i="1" s="1"/>
  <c r="AY3425" i="1"/>
  <c r="BE3425" i="1" s="1"/>
  <c r="AX3425" i="1"/>
  <c r="BD3425" i="1" s="1"/>
  <c r="AD3425" i="1"/>
  <c r="AY3438" i="1"/>
  <c r="BE3438" i="1" s="1"/>
  <c r="AX3438" i="1"/>
  <c r="BD3438" i="1" s="1"/>
  <c r="AD3438" i="1"/>
  <c r="AV3438" i="1" s="1"/>
  <c r="AU3439" i="1"/>
  <c r="AY3357" i="1"/>
  <c r="BE3357" i="1" s="1"/>
  <c r="AX3357" i="1"/>
  <c r="BD3357" i="1" s="1"/>
  <c r="AD3383" i="1"/>
  <c r="AV3383" i="1" s="1"/>
  <c r="AH3389" i="1"/>
  <c r="AF3371" i="1"/>
  <c r="AX3393" i="1"/>
  <c r="BD3393" i="1" s="1"/>
  <c r="AY3396" i="1"/>
  <c r="BE3396" i="1" s="1"/>
  <c r="AD3396" i="1"/>
  <c r="AV3396" i="1" s="1"/>
  <c r="AM3414" i="1"/>
  <c r="AN3414" i="1" s="1"/>
  <c r="AO3419" i="1"/>
  <c r="AQ3419" i="1" s="1"/>
  <c r="AQ3420" i="1"/>
  <c r="AK3433" i="1"/>
  <c r="AI3432" i="1"/>
  <c r="AU3451" i="1"/>
  <c r="AY3459" i="1"/>
  <c r="BE3459" i="1" s="1"/>
  <c r="AX3459" i="1"/>
  <c r="BD3459" i="1" s="1"/>
  <c r="AK3525" i="1"/>
  <c r="AI3524" i="1"/>
  <c r="AU3435" i="1"/>
  <c r="AN3468" i="1"/>
  <c r="AL3467" i="1"/>
  <c r="AY3474" i="1"/>
  <c r="BE3474" i="1" s="1"/>
  <c r="AX3474" i="1"/>
  <c r="BD3474" i="1" s="1"/>
  <c r="AD3474" i="1"/>
  <c r="AV3474" i="1" s="1"/>
  <c r="AW3504" i="1"/>
  <c r="AN3527" i="1"/>
  <c r="AL3524" i="1"/>
  <c r="AL3371" i="1"/>
  <c r="AC3376" i="1"/>
  <c r="AD3386" i="1"/>
  <c r="AV3386" i="1" s="1"/>
  <c r="AY3386" i="1"/>
  <c r="BE3386" i="1" s="1"/>
  <c r="AY3390" i="1"/>
  <c r="BE3390" i="1" s="1"/>
  <c r="AD3393" i="1"/>
  <c r="AT3420" i="1"/>
  <c r="AR3419" i="1"/>
  <c r="AT3419" i="1" s="1"/>
  <c r="AC3457" i="1"/>
  <c r="AF3466" i="1"/>
  <c r="AY3382" i="1"/>
  <c r="BE3382" i="1" s="1"/>
  <c r="AY3398" i="1"/>
  <c r="BE3398" i="1" s="1"/>
  <c r="AC3407" i="1"/>
  <c r="AC3408" i="1"/>
  <c r="AX3465" i="1"/>
  <c r="BD3465" i="1" s="1"/>
  <c r="AY3465" i="1"/>
  <c r="BE3465" i="1" s="1"/>
  <c r="AD3368" i="1"/>
  <c r="AV3368" i="1" s="1"/>
  <c r="AX3370" i="1"/>
  <c r="BD3370" i="1" s="1"/>
  <c r="AY3370" i="1"/>
  <c r="BE3370" i="1" s="1"/>
  <c r="AX3386" i="1"/>
  <c r="BD3386" i="1" s="1"/>
  <c r="AN3389" i="1"/>
  <c r="AC3413" i="1"/>
  <c r="AC3455" i="1"/>
  <c r="AD3472" i="1"/>
  <c r="AV3472" i="1" s="1"/>
  <c r="AY3472" i="1"/>
  <c r="BE3472" i="1" s="1"/>
  <c r="AC3386" i="1"/>
  <c r="AY3387" i="1"/>
  <c r="BE3387" i="1" s="1"/>
  <c r="AX3387" i="1"/>
  <c r="BD3387" i="1" s="1"/>
  <c r="AY3391" i="1"/>
  <c r="BE3391" i="1" s="1"/>
  <c r="AD3391" i="1"/>
  <c r="AV3391" i="1" s="1"/>
  <c r="AX3402" i="1"/>
  <c r="BD3402" i="1" s="1"/>
  <c r="AX3429" i="1"/>
  <c r="BD3429" i="1" s="1"/>
  <c r="AY3429" i="1"/>
  <c r="BE3429" i="1" s="1"/>
  <c r="AD3429" i="1"/>
  <c r="AV3429" i="1" s="1"/>
  <c r="AC3440" i="1"/>
  <c r="AD3382" i="1"/>
  <c r="AV3382" i="1" s="1"/>
  <c r="AO3371" i="1"/>
  <c r="AD3398" i="1"/>
  <c r="AV3398" i="1" s="1"/>
  <c r="AD3408" i="1"/>
  <c r="AV3408" i="1" s="1"/>
  <c r="AX3427" i="1"/>
  <c r="BD3427" i="1" s="1"/>
  <c r="AD3427" i="1"/>
  <c r="AV3427" i="1" s="1"/>
  <c r="AY3427" i="1"/>
  <c r="BE3427" i="1" s="1"/>
  <c r="AV3455" i="1"/>
  <c r="AV3454" i="1" s="1"/>
  <c r="AD3454" i="1"/>
  <c r="AL3510" i="1"/>
  <c r="AX3368" i="1"/>
  <c r="BD3368" i="1" s="1"/>
  <c r="AD3370" i="1"/>
  <c r="AV3370" i="1" s="1"/>
  <c r="AY3375" i="1"/>
  <c r="BE3375" i="1" s="1"/>
  <c r="AX3380" i="1"/>
  <c r="BD3380" i="1" s="1"/>
  <c r="AX3382" i="1"/>
  <c r="BD3382" i="1" s="1"/>
  <c r="AY3388" i="1"/>
  <c r="BE3388" i="1" s="1"/>
  <c r="AT3392" i="1"/>
  <c r="AX3399" i="1"/>
  <c r="BD3399" i="1" s="1"/>
  <c r="AX3408" i="1"/>
  <c r="BD3408" i="1" s="1"/>
  <c r="AK3421" i="1"/>
  <c r="AI3420" i="1"/>
  <c r="AY3380" i="1"/>
  <c r="BE3380" i="1" s="1"/>
  <c r="AX3398" i="1"/>
  <c r="BD3398" i="1" s="1"/>
  <c r="AY3402" i="1"/>
  <c r="BE3402" i="1" s="1"/>
  <c r="AY3408" i="1"/>
  <c r="BE3408" i="1" s="1"/>
  <c r="AY3410" i="1"/>
  <c r="BE3410" i="1" s="1"/>
  <c r="AX3410" i="1"/>
  <c r="BD3410" i="1" s="1"/>
  <c r="AD3411" i="1"/>
  <c r="AV3411" i="1" s="1"/>
  <c r="AX3411" i="1"/>
  <c r="BD3411" i="1" s="1"/>
  <c r="AK3414" i="1"/>
  <c r="AW3428" i="1"/>
  <c r="AY3460" i="1"/>
  <c r="BE3460" i="1" s="1"/>
  <c r="AX3460" i="1"/>
  <c r="BD3460" i="1" s="1"/>
  <c r="AD3460" i="1"/>
  <c r="AV3460" i="1" s="1"/>
  <c r="AH3392" i="1"/>
  <c r="AY3400" i="1"/>
  <c r="BE3400" i="1" s="1"/>
  <c r="AX3400" i="1"/>
  <c r="BD3400" i="1" s="1"/>
  <c r="AD3416" i="1"/>
  <c r="AU3426" i="1"/>
  <c r="AC3443" i="1"/>
  <c r="AY3463" i="1"/>
  <c r="BE3463" i="1" s="1"/>
  <c r="AX3463" i="1"/>
  <c r="BD3463" i="1" s="1"/>
  <c r="AN3409" i="1"/>
  <c r="AX3413" i="1"/>
  <c r="BD3413" i="1" s="1"/>
  <c r="AY3413" i="1"/>
  <c r="BE3413" i="1" s="1"/>
  <c r="AN3454" i="1"/>
  <c r="AL3453" i="1"/>
  <c r="AG3467" i="1"/>
  <c r="AG3466" i="1" s="1"/>
  <c r="AO3510" i="1"/>
  <c r="AQ3511" i="1"/>
  <c r="AH3512" i="1"/>
  <c r="AF3511" i="1"/>
  <c r="AD3505" i="1"/>
  <c r="AV3505" i="1" s="1"/>
  <c r="AX3505" i="1"/>
  <c r="BD3505" i="1" s="1"/>
  <c r="AY3505" i="1"/>
  <c r="BE3505" i="1" s="1"/>
  <c r="AR3511" i="1"/>
  <c r="AF3518" i="1"/>
  <c r="AH3519" i="1"/>
  <c r="AT3389" i="1"/>
  <c r="AD3413" i="1"/>
  <c r="AV3413" i="1" s="1"/>
  <c r="AK3458" i="1"/>
  <c r="AI3453" i="1"/>
  <c r="AK3453" i="1" s="1"/>
  <c r="AT3478" i="1"/>
  <c r="AR3477" i="1"/>
  <c r="AN3421" i="1"/>
  <c r="AL3420" i="1"/>
  <c r="X3432" i="1"/>
  <c r="AL3432" i="1"/>
  <c r="AX3434" i="1"/>
  <c r="BD3434" i="1" s="1"/>
  <c r="AD3441" i="1"/>
  <c r="AV3441" i="1" s="1"/>
  <c r="AY3441" i="1"/>
  <c r="BE3441" i="1" s="1"/>
  <c r="AX3441" i="1"/>
  <c r="BD3441" i="1" s="1"/>
  <c r="AK3462" i="1"/>
  <c r="AJ3461" i="1"/>
  <c r="AS3486" i="1"/>
  <c r="AT3486" i="1" s="1"/>
  <c r="AT3487" i="1"/>
  <c r="AK3492" i="1"/>
  <c r="AC3422" i="1"/>
  <c r="AR3432" i="1"/>
  <c r="AW3452" i="1"/>
  <c r="AY3488" i="1"/>
  <c r="BE3488" i="1" s="1"/>
  <c r="AX3488" i="1"/>
  <c r="BD3488" i="1" s="1"/>
  <c r="AV3491" i="1"/>
  <c r="AV3490" i="1" s="1"/>
  <c r="AD3490" i="1"/>
  <c r="AY3418" i="1"/>
  <c r="BE3418" i="1" s="1"/>
  <c r="AD3434" i="1"/>
  <c r="AY3442" i="1"/>
  <c r="BE3442" i="1" s="1"/>
  <c r="AE3452" i="1"/>
  <c r="AN3458" i="1"/>
  <c r="AM3453" i="1"/>
  <c r="AR3466" i="1"/>
  <c r="AT3466" i="1" s="1"/>
  <c r="AI3477" i="1"/>
  <c r="AN3519" i="1"/>
  <c r="AL3518" i="1"/>
  <c r="AD3412" i="1"/>
  <c r="AV3412" i="1" s="1"/>
  <c r="AA3414" i="1"/>
  <c r="AX3422" i="1"/>
  <c r="BD3422" i="1" s="1"/>
  <c r="AA3432" i="1"/>
  <c r="AA3431" i="1" s="1"/>
  <c r="AA3430" i="1" s="1"/>
  <c r="AY3439" i="1"/>
  <c r="BE3439" i="1" s="1"/>
  <c r="AC3444" i="1"/>
  <c r="AY3451" i="1"/>
  <c r="BE3451" i="1" s="1"/>
  <c r="AT3454" i="1"/>
  <c r="AN3462" i="1"/>
  <c r="AX3446" i="1"/>
  <c r="BD3446" i="1" s="1"/>
  <c r="AC3479" i="1"/>
  <c r="AC3481" i="1"/>
  <c r="AI3482" i="1"/>
  <c r="AK3482" i="1" s="1"/>
  <c r="AK3483" i="1"/>
  <c r="AR3489" i="1"/>
  <c r="AT3489" i="1" s="1"/>
  <c r="AT3490" i="1"/>
  <c r="AX3426" i="1"/>
  <c r="BD3426" i="1" s="1"/>
  <c r="AC3449" i="1"/>
  <c r="AY3450" i="1"/>
  <c r="BE3450" i="1" s="1"/>
  <c r="AX3450" i="1"/>
  <c r="BD3450" i="1" s="1"/>
  <c r="AD3450" i="1"/>
  <c r="AV3450" i="1" s="1"/>
  <c r="AD3479" i="1"/>
  <c r="AD3481" i="1"/>
  <c r="AU3520" i="1"/>
  <c r="AE3520" i="1"/>
  <c r="AC3519" i="1"/>
  <c r="AH3432" i="1"/>
  <c r="AD3440" i="1"/>
  <c r="AV3440" i="1" s="1"/>
  <c r="AY3443" i="1"/>
  <c r="BE3443" i="1" s="1"/>
  <c r="AD3443" i="1"/>
  <c r="AV3443" i="1" s="1"/>
  <c r="Z3461" i="1"/>
  <c r="AT3462" i="1"/>
  <c r="AR3461" i="1"/>
  <c r="AT3461" i="1" s="1"/>
  <c r="AN3480" i="1"/>
  <c r="AU3484" i="1"/>
  <c r="AX3481" i="1"/>
  <c r="BD3481" i="1" s="1"/>
  <c r="AY3481" i="1"/>
  <c r="BE3481" i="1" s="1"/>
  <c r="AF3486" i="1"/>
  <c r="AH3487" i="1"/>
  <c r="AY3493" i="1"/>
  <c r="BE3493" i="1" s="1"/>
  <c r="AX3493" i="1"/>
  <c r="BD3493" i="1" s="1"/>
  <c r="AD3496" i="1"/>
  <c r="AV3496" i="1" s="1"/>
  <c r="AO3499" i="1"/>
  <c r="AQ3499" i="1" s="1"/>
  <c r="AQ3500" i="1"/>
  <c r="AN3512" i="1"/>
  <c r="AM3511" i="1"/>
  <c r="AM3510" i="1" s="1"/>
  <c r="AM3509" i="1" s="1"/>
  <c r="AF3524" i="1"/>
  <c r="AH3525" i="1"/>
  <c r="AN3447" i="1"/>
  <c r="AN3482" i="1"/>
  <c r="AD3485" i="1"/>
  <c r="AV3485" i="1" s="1"/>
  <c r="AY3485" i="1"/>
  <c r="BE3485" i="1" s="1"/>
  <c r="AE3497" i="1"/>
  <c r="AT3417" i="1"/>
  <c r="AH3433" i="1"/>
  <c r="AI3466" i="1"/>
  <c r="AK3466" i="1" s="1"/>
  <c r="AD3469" i="1"/>
  <c r="AX3485" i="1"/>
  <c r="BD3485" i="1" s="1"/>
  <c r="AK3490" i="1"/>
  <c r="AT3482" i="1"/>
  <c r="AE3504" i="1"/>
  <c r="AC3528" i="1"/>
  <c r="AT3448" i="1"/>
  <c r="AR3447" i="1"/>
  <c r="AT3447" i="1" s="1"/>
  <c r="AO3453" i="1"/>
  <c r="AJ3477" i="1"/>
  <c r="AP3486" i="1"/>
  <c r="AK3501" i="1"/>
  <c r="AI3500" i="1"/>
  <c r="AO3489" i="1"/>
  <c r="AQ3489" i="1" s="1"/>
  <c r="AC3456" i="1"/>
  <c r="X3477" i="1"/>
  <c r="AA3489" i="1"/>
  <c r="AA3476" i="1" s="1"/>
  <c r="AA3475" i="1" s="1"/>
  <c r="AC3491" i="1"/>
  <c r="AJ3518" i="1"/>
  <c r="AK3519" i="1"/>
  <c r="AN3541" i="1"/>
  <c r="AL3540" i="1"/>
  <c r="Z3453" i="1"/>
  <c r="AD3471" i="1"/>
  <c r="AV3471" i="1" s="1"/>
  <c r="AY3471" i="1"/>
  <c r="BE3471" i="1" s="1"/>
  <c r="AX3471" i="1"/>
  <c r="BD3471" i="1" s="1"/>
  <c r="AO3477" i="1"/>
  <c r="X3489" i="1"/>
  <c r="AY3495" i="1"/>
  <c r="BE3495" i="1" s="1"/>
  <c r="AD3495" i="1"/>
  <c r="AV3495" i="1" s="1"/>
  <c r="AY3507" i="1"/>
  <c r="BE3507" i="1" s="1"/>
  <c r="AH3462" i="1"/>
  <c r="AF3461" i="1"/>
  <c r="AN3483" i="1"/>
  <c r="AX3484" i="1"/>
  <c r="BD3484" i="1" s="1"/>
  <c r="AU3498" i="1"/>
  <c r="AE3498" i="1"/>
  <c r="AR3517" i="1"/>
  <c r="AT3519" i="1"/>
  <c r="AH3527" i="1"/>
  <c r="AX3455" i="1"/>
  <c r="BD3455" i="1" s="1"/>
  <c r="Y3461" i="1"/>
  <c r="Y3477" i="1"/>
  <c r="AY3513" i="1"/>
  <c r="BE3513" i="1" s="1"/>
  <c r="AQ3527" i="1"/>
  <c r="AO3524" i="1"/>
  <c r="AN3501" i="1"/>
  <c r="AD3506" i="1"/>
  <c r="AV3506" i="1" s="1"/>
  <c r="AX3506" i="1"/>
  <c r="BD3506" i="1" s="1"/>
  <c r="AO3533" i="1"/>
  <c r="AQ3533" i="1" s="1"/>
  <c r="AQ3534" i="1"/>
  <c r="AH3448" i="1"/>
  <c r="AF3447" i="1"/>
  <c r="AH3447" i="1" s="1"/>
  <c r="AX3473" i="1"/>
  <c r="BD3473" i="1" s="1"/>
  <c r="U3477" i="1"/>
  <c r="U3489" i="1"/>
  <c r="AG3489" i="1"/>
  <c r="AG3476" i="1" s="1"/>
  <c r="AG3475" i="1" s="1"/>
  <c r="AG59" i="1" s="1"/>
  <c r="AX3494" i="1"/>
  <c r="BD3494" i="1" s="1"/>
  <c r="AH3500" i="1"/>
  <c r="AN3538" i="1"/>
  <c r="AL3537" i="1"/>
  <c r="AN3537" i="1" s="1"/>
  <c r="V3477" i="1"/>
  <c r="AI3509" i="1"/>
  <c r="AK3510" i="1"/>
  <c r="AY3522" i="1"/>
  <c r="BE3522" i="1" s="1"/>
  <c r="Y3524" i="1"/>
  <c r="Y3523" i="1" s="1"/>
  <c r="AM3524" i="1"/>
  <c r="AC3526" i="1"/>
  <c r="AC3548" i="1"/>
  <c r="AU3544" i="1"/>
  <c r="AC3543" i="1"/>
  <c r="AV3534" i="1"/>
  <c r="AV3533" i="1" s="1"/>
  <c r="AY3539" i="1"/>
  <c r="BE3539" i="1" s="1"/>
  <c r="AX3539" i="1"/>
  <c r="BD3539" i="1" s="1"/>
  <c r="AH3534" i="1"/>
  <c r="AF3533" i="1"/>
  <c r="AH3533" i="1" s="1"/>
  <c r="AC3536" i="1"/>
  <c r="Z3489" i="1"/>
  <c r="AN3490" i="1"/>
  <c r="AL3489" i="1"/>
  <c r="AN3489" i="1" s="1"/>
  <c r="AC3503" i="1"/>
  <c r="AB3518" i="1"/>
  <c r="AB3517" i="1" s="1"/>
  <c r="AO3518" i="1"/>
  <c r="AV3520" i="1"/>
  <c r="AV3519" i="1" s="1"/>
  <c r="AB3524" i="1"/>
  <c r="AB3523" i="1" s="1"/>
  <c r="AP3524" i="1"/>
  <c r="AD3544" i="1"/>
  <c r="AE3544" i="1" s="1"/>
  <c r="AU3550" i="1"/>
  <c r="AE3550" i="1"/>
  <c r="AC3549" i="1"/>
  <c r="AC3535" i="1"/>
  <c r="AY3542" i="1"/>
  <c r="BE3542" i="1" s="1"/>
  <c r="AX3542" i="1"/>
  <c r="BD3542" i="1" s="1"/>
  <c r="AT3553" i="1"/>
  <c r="AH3554" i="1"/>
  <c r="AF3553" i="1"/>
  <c r="AK3538" i="1"/>
  <c r="AI3537" i="1"/>
  <c r="AK3537" i="1" s="1"/>
  <c r="U3540" i="1"/>
  <c r="U3523" i="1" s="1"/>
  <c r="AK3547" i="1"/>
  <c r="AI3546" i="1"/>
  <c r="AD3561" i="1"/>
  <c r="AI3540" i="1"/>
  <c r="AK3540" i="1" s="1"/>
  <c r="Z3540" i="1"/>
  <c r="Z3523" i="1" s="1"/>
  <c r="AM3564" i="1"/>
  <c r="AQ3579" i="1"/>
  <c r="AP3578" i="1"/>
  <c r="AQ3578" i="1" s="1"/>
  <c r="Z3546" i="1"/>
  <c r="AT3549" i="1"/>
  <c r="AR3546" i="1"/>
  <c r="AI3553" i="1"/>
  <c r="AK3553" i="1" s="1"/>
  <c r="AK3554" i="1"/>
  <c r="AQ3556" i="1"/>
  <c r="AQ3557" i="1"/>
  <c r="AN3565" i="1"/>
  <c r="AT3543" i="1"/>
  <c r="AR3540" i="1"/>
  <c r="AS3546" i="1"/>
  <c r="AM3553" i="1"/>
  <c r="AN3554" i="1"/>
  <c r="AU3559" i="1"/>
  <c r="AW3559" i="1" s="1"/>
  <c r="AE3559" i="1"/>
  <c r="AT3565" i="1"/>
  <c r="AR3564" i="1"/>
  <c r="AT3564" i="1" s="1"/>
  <c r="AQ3554" i="1"/>
  <c r="AO3553" i="1"/>
  <c r="AQ3497" i="1"/>
  <c r="X3524" i="1"/>
  <c r="AG3546" i="1"/>
  <c r="AT3554" i="1"/>
  <c r="AH3557" i="1"/>
  <c r="AY3558" i="1"/>
  <c r="BE3558" i="1" s="1"/>
  <c r="AQ3583" i="1"/>
  <c r="AO3582" i="1"/>
  <c r="AD3574" i="1"/>
  <c r="AE3574" i="1" s="1"/>
  <c r="AC3566" i="1"/>
  <c r="AC3586" i="1"/>
  <c r="AD3558" i="1"/>
  <c r="AY3562" i="1"/>
  <c r="BE3562" i="1" s="1"/>
  <c r="AX3562" i="1"/>
  <c r="BD3562" i="1" s="1"/>
  <c r="AY3563" i="1"/>
  <c r="BE3563" i="1" s="1"/>
  <c r="AD3563" i="1"/>
  <c r="AV3563" i="1" s="1"/>
  <c r="AY3589" i="1"/>
  <c r="BE3589" i="1" s="1"/>
  <c r="AX3589" i="1"/>
  <c r="BD3589" i="1" s="1"/>
  <c r="AD3589" i="1"/>
  <c r="AV3589" i="1" s="1"/>
  <c r="AC3592" i="1"/>
  <c r="AD3570" i="1"/>
  <c r="AD3567" i="1"/>
  <c r="AV3568" i="1"/>
  <c r="AV3567" i="1" s="1"/>
  <c r="AH3583" i="1"/>
  <c r="AG3582" i="1"/>
  <c r="AC3555" i="1"/>
  <c r="AK3560" i="1"/>
  <c r="AX3561" i="1"/>
  <c r="BD3561" i="1" s="1"/>
  <c r="AY3561" i="1"/>
  <c r="BE3561" i="1" s="1"/>
  <c r="AH3565" i="1"/>
  <c r="AF3564" i="1"/>
  <c r="AH3564" i="1" s="1"/>
  <c r="AX3573" i="1"/>
  <c r="BD3573" i="1" s="1"/>
  <c r="AY3588" i="1"/>
  <c r="BE3588" i="1" s="1"/>
  <c r="AX3588" i="1"/>
  <c r="BD3588" i="1" s="1"/>
  <c r="AD3588" i="1"/>
  <c r="AV3588" i="1" s="1"/>
  <c r="AX3580" i="1"/>
  <c r="BD3580" i="1" s="1"/>
  <c r="AY3593" i="1"/>
  <c r="BE3593" i="1" s="1"/>
  <c r="AX3593" i="1"/>
  <c r="BD3593" i="1" s="1"/>
  <c r="AD3593" i="1"/>
  <c r="AV3593" i="1" s="1"/>
  <c r="AI3564" i="1"/>
  <c r="AK3564" i="1" s="1"/>
  <c r="AK3565" i="1"/>
  <c r="AY3577" i="1"/>
  <c r="BE3577" i="1" s="1"/>
  <c r="AX3577" i="1"/>
  <c r="BD3577" i="1" s="1"/>
  <c r="AE3585" i="1"/>
  <c r="AU3585" i="1"/>
  <c r="AW3585" i="1" s="1"/>
  <c r="AY3590" i="1"/>
  <c r="BE3590" i="1" s="1"/>
  <c r="AD3590" i="1"/>
  <c r="AV3590" i="1" s="1"/>
  <c r="AX3590" i="1"/>
  <c r="BD3590" i="1" s="1"/>
  <c r="AI3571" i="1"/>
  <c r="AK3571" i="1" s="1"/>
  <c r="AY3580" i="1"/>
  <c r="BE3580" i="1" s="1"/>
  <c r="AU3597" i="1"/>
  <c r="AW3597" i="1" s="1"/>
  <c r="AE3597" i="1"/>
  <c r="W3582" i="1"/>
  <c r="AQ3572" i="1"/>
  <c r="AO3571" i="1"/>
  <c r="AU3575" i="1"/>
  <c r="AE3575" i="1"/>
  <c r="AC3587" i="1"/>
  <c r="AY3544" i="1"/>
  <c r="BE3544" i="1" s="1"/>
  <c r="AY3566" i="1"/>
  <c r="BE3566" i="1" s="1"/>
  <c r="AB3571" i="1"/>
  <c r="AP3540" i="1"/>
  <c r="AN3543" i="1"/>
  <c r="AN3547" i="1"/>
  <c r="AL3546" i="1"/>
  <c r="AX3548" i="1"/>
  <c r="BD3548" i="1" s="1"/>
  <c r="AS3556" i="1"/>
  <c r="AT3556" i="1" s="1"/>
  <c r="AL3564" i="1"/>
  <c r="AH3574" i="1"/>
  <c r="AY3592" i="1"/>
  <c r="BE3592" i="1" s="1"/>
  <c r="AX3592" i="1"/>
  <c r="BD3592" i="1" s="1"/>
  <c r="Z3564" i="1"/>
  <c r="AX3566" i="1"/>
  <c r="BD3566" i="1" s="1"/>
  <c r="AG3571" i="1"/>
  <c r="AH3571" i="1" s="1"/>
  <c r="AD3592" i="1"/>
  <c r="AV3592" i="1" s="1"/>
  <c r="AT3583" i="1"/>
  <c r="AS3582" i="1"/>
  <c r="AS3581" i="1" s="1"/>
  <c r="Z3556" i="1"/>
  <c r="AN3557" i="1"/>
  <c r="AL3556" i="1"/>
  <c r="AD3595" i="1"/>
  <c r="AE3595" i="1" s="1"/>
  <c r="AY3584" i="1"/>
  <c r="BE3584" i="1" s="1"/>
  <c r="AC3596" i="1"/>
  <c r="AU3595" i="1"/>
  <c r="AX3586" i="1"/>
  <c r="BD3586" i="1" s="1"/>
  <c r="AD3586" i="1"/>
  <c r="AV3586" i="1" s="1"/>
  <c r="AE3600" i="1"/>
  <c r="AU3600" i="1"/>
  <c r="AW3600" i="1" s="1"/>
  <c r="AV3601" i="1"/>
  <c r="AW3601" i="1" s="1"/>
  <c r="AE3601" i="1"/>
  <c r="AU3625" i="1"/>
  <c r="AY3587" i="1"/>
  <c r="BE3587" i="1" s="1"/>
  <c r="AY3607" i="1"/>
  <c r="BE3607" i="1" s="1"/>
  <c r="AX3607" i="1"/>
  <c r="BD3607" i="1" s="1"/>
  <c r="AD3607" i="1"/>
  <c r="AV3607" i="1" s="1"/>
  <c r="AU3609" i="1"/>
  <c r="AW3609" i="1" s="1"/>
  <c r="AE3609" i="1"/>
  <c r="AY3585" i="1"/>
  <c r="BE3585" i="1" s="1"/>
  <c r="AX3585" i="1"/>
  <c r="BD3585" i="1" s="1"/>
  <c r="AU3605" i="1"/>
  <c r="AW3605" i="1" s="1"/>
  <c r="AE3605" i="1"/>
  <c r="AE3608" i="1"/>
  <c r="AU3608" i="1"/>
  <c r="AW3608" i="1" s="1"/>
  <c r="AX3587" i="1"/>
  <c r="BD3587" i="1" s="1"/>
  <c r="AY3591" i="1"/>
  <c r="BE3591" i="1" s="1"/>
  <c r="AX3591" i="1"/>
  <c r="BD3591" i="1" s="1"/>
  <c r="AE3604" i="1"/>
  <c r="AU3604" i="1"/>
  <c r="AW3604" i="1" s="1"/>
  <c r="AX3598" i="1"/>
  <c r="BD3598" i="1" s="1"/>
  <c r="AD3598" i="1"/>
  <c r="AV3598" i="1" s="1"/>
  <c r="AY3599" i="1"/>
  <c r="BE3599" i="1" s="1"/>
  <c r="AX3599" i="1"/>
  <c r="BD3599" i="1" s="1"/>
  <c r="AX3602" i="1"/>
  <c r="BD3602" i="1" s="1"/>
  <c r="AD3602" i="1"/>
  <c r="AV3602" i="1" s="1"/>
  <c r="AY3603" i="1"/>
  <c r="BE3603" i="1" s="1"/>
  <c r="AX3603" i="1"/>
  <c r="BD3603" i="1" s="1"/>
  <c r="AE3612" i="1"/>
  <c r="AU3612" i="1"/>
  <c r="AW3612" i="1" s="1"/>
  <c r="AY3619" i="1"/>
  <c r="BE3619" i="1" s="1"/>
  <c r="AX3619" i="1"/>
  <c r="BD3619" i="1" s="1"/>
  <c r="AD3619" i="1"/>
  <c r="AV3619" i="1" s="1"/>
  <c r="AY3622" i="1"/>
  <c r="BE3622" i="1" s="1"/>
  <c r="AX3622" i="1"/>
  <c r="BD3622" i="1" s="1"/>
  <c r="AD3622" i="1"/>
  <c r="AV3622" i="1" s="1"/>
  <c r="AK3617" i="1"/>
  <c r="AR3582" i="1"/>
  <c r="AT3610" i="1"/>
  <c r="AO3616" i="1"/>
  <c r="AQ3616" i="1" s="1"/>
  <c r="AQ3617" i="1"/>
  <c r="AX3611" i="1"/>
  <c r="BD3611" i="1" s="1"/>
  <c r="AI3616" i="1"/>
  <c r="AK3620" i="1"/>
  <c r="AD3625" i="1"/>
  <c r="AE3625" i="1" s="1"/>
  <c r="AY3595" i="1"/>
  <c r="BE3595" i="1" s="1"/>
  <c r="AX3595" i="1"/>
  <c r="BD3595" i="1" s="1"/>
  <c r="AX3606" i="1"/>
  <c r="BD3606" i="1" s="1"/>
  <c r="AD3606" i="1"/>
  <c r="AV3606" i="1" s="1"/>
  <c r="AY3615" i="1"/>
  <c r="BE3615" i="1" s="1"/>
  <c r="AX3615" i="1"/>
  <c r="BD3615" i="1" s="1"/>
  <c r="AD3615" i="1"/>
  <c r="AV3615" i="1" s="1"/>
  <c r="AO3623" i="1"/>
  <c r="AQ3623" i="1" s="1"/>
  <c r="AQ3624" i="1"/>
  <c r="AQ3631" i="1"/>
  <c r="AO3630" i="1"/>
  <c r="AQ3630" i="1" s="1"/>
  <c r="AY3634" i="1"/>
  <c r="BE3634" i="1" s="1"/>
  <c r="AX3634" i="1"/>
  <c r="BD3634" i="1" s="1"/>
  <c r="AM3623" i="1"/>
  <c r="AX3625" i="1"/>
  <c r="BD3625" i="1" s="1"/>
  <c r="AF3627" i="1"/>
  <c r="AY3625" i="1"/>
  <c r="BE3625" i="1" s="1"/>
  <c r="AT3623" i="1"/>
  <c r="AY3632" i="1"/>
  <c r="BE3632" i="1" s="1"/>
  <c r="AX3632" i="1"/>
  <c r="BD3632" i="1" s="1"/>
  <c r="AK3624" i="1"/>
  <c r="AC3618" i="1"/>
  <c r="AX3621" i="1"/>
  <c r="BD3621" i="1" s="1"/>
  <c r="AD3626" i="1"/>
  <c r="AV3626" i="1" s="1"/>
  <c r="AD3614" i="1"/>
  <c r="AV3614" i="1" s="1"/>
  <c r="AV3618" i="1"/>
  <c r="AN3628" i="1"/>
  <c r="AL3627" i="1"/>
  <c r="AH3620" i="1"/>
  <c r="AF3630" i="1"/>
  <c r="AH3630" i="1" s="1"/>
  <c r="AR3630" i="1"/>
  <c r="AT3630" i="1" s="1"/>
  <c r="V1990" i="1" l="1"/>
  <c r="AW117" i="1"/>
  <c r="AE409" i="1"/>
  <c r="AT296" i="1"/>
  <c r="AE387" i="1"/>
  <c r="AK228" i="1"/>
  <c r="AU82" i="1"/>
  <c r="AH102" i="1"/>
  <c r="AW2657" i="1"/>
  <c r="AA3545" i="1"/>
  <c r="U3431" i="1"/>
  <c r="U3430" i="1" s="1"/>
  <c r="AG2673" i="1"/>
  <c r="AP3197" i="1"/>
  <c r="AB2510" i="1"/>
  <c r="AK3371" i="1"/>
  <c r="AQ2925" i="1"/>
  <c r="W1900" i="1"/>
  <c r="Y2636" i="1"/>
  <c r="AK2070" i="1"/>
  <c r="AQ1921" i="1"/>
  <c r="AH2646" i="1"/>
  <c r="AH551" i="1"/>
  <c r="AK1623" i="1"/>
  <c r="AN1787" i="1"/>
  <c r="AK1697" i="1"/>
  <c r="AN1560" i="1"/>
  <c r="Y140" i="1"/>
  <c r="AR2341" i="1"/>
  <c r="U877" i="1"/>
  <c r="Y864" i="1"/>
  <c r="Y818" i="1" s="1"/>
  <c r="AT1662" i="1"/>
  <c r="AD262" i="1"/>
  <c r="X2940" i="1"/>
  <c r="Y1990" i="1"/>
  <c r="U289" i="1"/>
  <c r="AK2796" i="1"/>
  <c r="AM877" i="1"/>
  <c r="AS807" i="1"/>
  <c r="AS20" i="1" s="1"/>
  <c r="AS17" i="1" s="1"/>
  <c r="AQ2759" i="1"/>
  <c r="AT3616" i="1"/>
  <c r="W289" i="1"/>
  <c r="V289" i="1"/>
  <c r="AN1448" i="1"/>
  <c r="V793" i="1"/>
  <c r="W1341" i="1"/>
  <c r="U793" i="1"/>
  <c r="AN3287" i="1"/>
  <c r="X289" i="1"/>
  <c r="X276" i="1" s="1"/>
  <c r="AQ3207" i="1"/>
  <c r="AN418" i="1"/>
  <c r="AT1430" i="1"/>
  <c r="V1341" i="1"/>
  <c r="V2636" i="1"/>
  <c r="AO2405" i="1"/>
  <c r="AK845" i="1"/>
  <c r="U110" i="1"/>
  <c r="AK80" i="1"/>
  <c r="AT2231" i="1"/>
  <c r="AT2598" i="1"/>
  <c r="AK878" i="1"/>
  <c r="AN2822" i="1"/>
  <c r="AH1901" i="1"/>
  <c r="Y1609" i="1"/>
  <c r="AM539" i="1"/>
  <c r="AB178" i="1"/>
  <c r="AK418" i="1"/>
  <c r="Z178" i="1"/>
  <c r="AK111" i="1"/>
  <c r="AK1653" i="1"/>
  <c r="AQ1662" i="1"/>
  <c r="Y3581" i="1"/>
  <c r="V110" i="1"/>
  <c r="Z793" i="1"/>
  <c r="AT1560" i="1"/>
  <c r="AT1574" i="1"/>
  <c r="Q888" i="2"/>
  <c r="O877" i="2"/>
  <c r="Q1943" i="2"/>
  <c r="P3149" i="2"/>
  <c r="Q3413" i="2"/>
  <c r="Q2455" i="2"/>
  <c r="Q2183" i="2"/>
  <c r="Q1787" i="2"/>
  <c r="P539" i="2"/>
  <c r="Q1649" i="2"/>
  <c r="Q1598" i="2"/>
  <c r="Q1642" i="2"/>
  <c r="Q296" i="2"/>
  <c r="Q2819" i="2"/>
  <c r="Q476" i="2"/>
  <c r="Q3139" i="2"/>
  <c r="Q2675" i="2"/>
  <c r="Q281" i="2"/>
  <c r="Q3441" i="2"/>
  <c r="Q3323" i="2"/>
  <c r="Q2849" i="2"/>
  <c r="Q1163" i="2"/>
  <c r="Q1861" i="2"/>
  <c r="Q3089" i="2"/>
  <c r="Q1739" i="2"/>
  <c r="Q391" i="2"/>
  <c r="Q1413" i="2"/>
  <c r="Q162" i="2"/>
  <c r="P1852" i="2"/>
  <c r="Q2693" i="2"/>
  <c r="Q3582" i="2"/>
  <c r="Q2210" i="2"/>
  <c r="Q1793" i="2"/>
  <c r="Q545" i="2"/>
  <c r="Q149" i="2"/>
  <c r="O1836" i="2"/>
  <c r="O1835" i="2" s="1"/>
  <c r="Q3508" i="2"/>
  <c r="Q2884" i="2"/>
  <c r="Q392" i="2"/>
  <c r="Q1605" i="2"/>
  <c r="Q1512" i="2"/>
  <c r="Q222" i="2"/>
  <c r="AK2402" i="1"/>
  <c r="V2008" i="1"/>
  <c r="AT1604" i="1"/>
  <c r="AH1430" i="1"/>
  <c r="AQ423" i="1"/>
  <c r="Y3222" i="1"/>
  <c r="Y2597" i="1"/>
  <c r="AN2231" i="1"/>
  <c r="AT162" i="1"/>
  <c r="Z1900" i="1"/>
  <c r="AH2663" i="1"/>
  <c r="AK2919" i="1"/>
  <c r="AN2629" i="1"/>
  <c r="AM1900" i="1"/>
  <c r="AQ545" i="1"/>
  <c r="AH296" i="1"/>
  <c r="AH2809" i="1"/>
  <c r="W2597" i="1"/>
  <c r="AS110" i="1"/>
  <c r="AA2307" i="1"/>
  <c r="AG877" i="1"/>
  <c r="AG864" i="1" s="1"/>
  <c r="AG24" i="1" s="1"/>
  <c r="Y3476" i="1"/>
  <c r="Y3475" i="1" s="1"/>
  <c r="AN3371" i="1"/>
  <c r="AH3287" i="1"/>
  <c r="AT3212" i="1"/>
  <c r="AJ1990" i="1"/>
  <c r="AN888" i="1"/>
  <c r="Z289" i="1"/>
  <c r="V3431" i="1"/>
  <c r="V3430" i="1" s="1"/>
  <c r="AT1603" i="1"/>
  <c r="AH888" i="1"/>
  <c r="AI803" i="1"/>
  <c r="AI802" i="1" s="1"/>
  <c r="AB3581" i="1"/>
  <c r="AN1921" i="1"/>
  <c r="AN1697" i="1"/>
  <c r="AQ3198" i="1"/>
  <c r="X2541" i="1"/>
  <c r="AJ865" i="1"/>
  <c r="AK865" i="1" s="1"/>
  <c r="X178" i="1"/>
  <c r="U3581" i="1"/>
  <c r="AN3571" i="1"/>
  <c r="AT2258" i="1"/>
  <c r="AB1609" i="1"/>
  <c r="AK408" i="1"/>
  <c r="AQ2378" i="1"/>
  <c r="AQ2746" i="1"/>
  <c r="AN917" i="1"/>
  <c r="AO2866" i="1"/>
  <c r="AH3150" i="1"/>
  <c r="W2673" i="1"/>
  <c r="Z877" i="1"/>
  <c r="Z864" i="1" s="1"/>
  <c r="Z818" i="1" s="1"/>
  <c r="AN228" i="1"/>
  <c r="AQ391" i="1"/>
  <c r="Y539" i="1"/>
  <c r="AB2843" i="1"/>
  <c r="AQ3150" i="1"/>
  <c r="X3125" i="1"/>
  <c r="AQ1787" i="1"/>
  <c r="AH2619" i="1"/>
  <c r="AK933" i="1"/>
  <c r="AK257" i="1"/>
  <c r="AT423" i="1"/>
  <c r="V3476" i="1"/>
  <c r="V3475" i="1" s="1"/>
  <c r="AO3121" i="1"/>
  <c r="AQ2856" i="1"/>
  <c r="AH1818" i="1"/>
  <c r="AH743" i="1"/>
  <c r="AH413" i="1"/>
  <c r="X3581" i="1"/>
  <c r="X2463" i="1"/>
  <c r="X2462" i="1" s="1"/>
  <c r="AA2463" i="1"/>
  <c r="AA2462" i="1" s="1"/>
  <c r="Z2843" i="1"/>
  <c r="AT1991" i="1"/>
  <c r="AN2741" i="1"/>
  <c r="AT2867" i="1"/>
  <c r="U2400" i="1"/>
  <c r="Y2405" i="1"/>
  <c r="Y2400" i="1" s="1"/>
  <c r="AQ1706" i="1"/>
  <c r="AQ1623" i="1"/>
  <c r="AQ1448" i="1"/>
  <c r="AI877" i="1"/>
  <c r="AT437" i="1"/>
  <c r="AP3581" i="1"/>
  <c r="AA1715" i="1"/>
  <c r="AN2207" i="1"/>
  <c r="AT1706" i="1"/>
  <c r="AS178" i="1"/>
  <c r="V911" i="1"/>
  <c r="AK923" i="1"/>
  <c r="W2924" i="1"/>
  <c r="AQ3571" i="1"/>
  <c r="AG3197" i="1"/>
  <c r="AQ2821" i="1"/>
  <c r="AK2401" i="1"/>
  <c r="AG2341" i="1"/>
  <c r="AD395" i="1"/>
  <c r="AD392" i="1" s="1"/>
  <c r="AD391" i="1" s="1"/>
  <c r="AE152" i="1"/>
  <c r="Z3581" i="1"/>
  <c r="U2008" i="1"/>
  <c r="X877" i="1"/>
  <c r="AQ257" i="1"/>
  <c r="AA276" i="1"/>
  <c r="AB140" i="1"/>
  <c r="AB2673" i="1"/>
  <c r="AK540" i="1"/>
  <c r="Z3431" i="1"/>
  <c r="Z3430" i="1" s="1"/>
  <c r="AN545" i="1"/>
  <c r="Z3125" i="1"/>
  <c r="AP2786" i="1"/>
  <c r="AP2757" i="1" s="1"/>
  <c r="AP51" i="1" s="1"/>
  <c r="X140" i="1"/>
  <c r="AT384" i="1"/>
  <c r="P911" i="2"/>
  <c r="V178" i="1"/>
  <c r="AB1341" i="1"/>
  <c r="P3475" i="2"/>
  <c r="AH3616" i="1"/>
  <c r="AK2814" i="1"/>
  <c r="AH2787" i="1"/>
  <c r="AB2405" i="1"/>
  <c r="AB2400" i="1" s="1"/>
  <c r="AS289" i="1"/>
  <c r="AH1448" i="1"/>
  <c r="Q2284" i="2"/>
  <c r="Q1555" i="2"/>
  <c r="W3197" i="1"/>
  <c r="AB289" i="1"/>
  <c r="AB276" i="1" s="1"/>
  <c r="AB793" i="1"/>
  <c r="V2405" i="1"/>
  <c r="V2400" i="1" s="1"/>
  <c r="AM864" i="1"/>
  <c r="AM24" i="1" s="1"/>
  <c r="AM21" i="1" s="1"/>
  <c r="AT476" i="1"/>
  <c r="Q3492" i="2"/>
  <c r="P178" i="2"/>
  <c r="AD2512" i="1"/>
  <c r="AD2511" i="1" s="1"/>
  <c r="AQ2768" i="1"/>
  <c r="AS539" i="1"/>
  <c r="W3431" i="1"/>
  <c r="W3430" i="1" s="1"/>
  <c r="AG1661" i="1"/>
  <c r="AA2541" i="1"/>
  <c r="AA2510" i="1" s="1"/>
  <c r="AA2461" i="1" s="1"/>
  <c r="AN3582" i="1"/>
  <c r="Y3431" i="1"/>
  <c r="Y3430" i="1" s="1"/>
  <c r="AK2629" i="1"/>
  <c r="AV2010" i="1"/>
  <c r="AE1569" i="1"/>
  <c r="AN2332" i="1"/>
  <c r="P1667" i="2"/>
  <c r="AB3125" i="1"/>
  <c r="AD2712" i="1"/>
  <c r="AP1319" i="1"/>
  <c r="U864" i="1"/>
  <c r="U818" i="1" s="1"/>
  <c r="V539" i="1"/>
  <c r="AQ262" i="1"/>
  <c r="Q2368" i="2"/>
  <c r="Q2253" i="2"/>
  <c r="AW1779" i="1"/>
  <c r="AN2919" i="1"/>
  <c r="AK2308" i="1"/>
  <c r="U140" i="1"/>
  <c r="AK3582" i="1"/>
  <c r="AK3305" i="1"/>
  <c r="AG2924" i="1"/>
  <c r="AS3431" i="1"/>
  <c r="AS3430" i="1" s="1"/>
  <c r="AS58" i="1" s="1"/>
  <c r="P2415" i="2"/>
  <c r="P2414" i="2" s="1"/>
  <c r="P46" i="2" s="1"/>
  <c r="Q171" i="2"/>
  <c r="AT3371" i="1"/>
  <c r="AW1987" i="1"/>
  <c r="AE1779" i="1"/>
  <c r="AE755" i="1"/>
  <c r="AG550" i="1"/>
  <c r="AW403" i="1"/>
  <c r="V3523" i="1"/>
  <c r="W3476" i="1"/>
  <c r="W3475" i="1" s="1"/>
  <c r="AM2924" i="1"/>
  <c r="AH1787" i="1"/>
  <c r="AT2378" i="1"/>
  <c r="AK3223" i="1"/>
  <c r="Q2748" i="2"/>
  <c r="Q2272" i="2"/>
  <c r="Q1534" i="2"/>
  <c r="Q2330" i="2"/>
  <c r="V2843" i="1"/>
  <c r="AQ1857" i="1"/>
  <c r="AN1674" i="1"/>
  <c r="AC80" i="1"/>
  <c r="AK3212" i="1"/>
  <c r="AT869" i="1"/>
  <c r="U1900" i="1"/>
  <c r="AT2866" i="1"/>
  <c r="P2588" i="2"/>
  <c r="Q3159" i="2"/>
  <c r="Q2378" i="2"/>
  <c r="Q423" i="2"/>
  <c r="P2800" i="2"/>
  <c r="P3383" i="2"/>
  <c r="P3382" i="2" s="1"/>
  <c r="P58" i="2" s="1"/>
  <c r="D12" i="3"/>
  <c r="AT3137" i="1"/>
  <c r="AN2932" i="1"/>
  <c r="W3581" i="1"/>
  <c r="AE1930" i="1"/>
  <c r="AQ1856" i="1"/>
  <c r="AQ418" i="1"/>
  <c r="AJ3197" i="1"/>
  <c r="AG3222" i="1"/>
  <c r="AT2591" i="1"/>
  <c r="AM1715" i="1"/>
  <c r="Z1715" i="1"/>
  <c r="AG2517" i="1"/>
  <c r="Q3516" i="2"/>
  <c r="Q2581" i="2"/>
  <c r="Q837" i="2"/>
  <c r="P276" i="2"/>
  <c r="P14" i="2" s="1"/>
  <c r="AQ933" i="1"/>
  <c r="Q1614" i="2"/>
  <c r="P3077" i="2"/>
  <c r="Q2354" i="2"/>
  <c r="Q1556" i="2"/>
  <c r="Q1526" i="2"/>
  <c r="Q869" i="2"/>
  <c r="P1960" i="2"/>
  <c r="Q257" i="2"/>
  <c r="Q821" i="2"/>
  <c r="Q408" i="2"/>
  <c r="P3497" i="2"/>
  <c r="Q1663" i="2"/>
  <c r="Q3568" i="2"/>
  <c r="Q2433" i="2"/>
  <c r="Q1664" i="2"/>
  <c r="P2259" i="2"/>
  <c r="Q3405" i="2"/>
  <c r="Q2615" i="2"/>
  <c r="Q2544" i="2"/>
  <c r="Q1770" i="2"/>
  <c r="P140" i="2"/>
  <c r="Q282" i="2"/>
  <c r="Q2344" i="2"/>
  <c r="Q2993" i="2"/>
  <c r="Q1626" i="2"/>
  <c r="Q1581" i="2"/>
  <c r="Q3523" i="2"/>
  <c r="Q3164" i="2"/>
  <c r="P2795" i="2"/>
  <c r="P52" i="2" s="1"/>
  <c r="Q2494" i="2"/>
  <c r="Q607" i="2"/>
  <c r="P550" i="2"/>
  <c r="Q2766" i="2"/>
  <c r="Q1395" i="2"/>
  <c r="Q838" i="2"/>
  <c r="Q262" i="2"/>
  <c r="Q111" i="2"/>
  <c r="Q785" i="2"/>
  <c r="Q530" i="2"/>
  <c r="Q2159" i="2"/>
  <c r="Q3419" i="2"/>
  <c r="P79" i="2"/>
  <c r="P12" i="2" s="1"/>
  <c r="Q2562" i="2"/>
  <c r="Q418" i="2"/>
  <c r="P2738" i="2"/>
  <c r="P2709" i="2" s="1"/>
  <c r="O407" i="2"/>
  <c r="P407" i="2"/>
  <c r="P406" i="2" s="1"/>
  <c r="P15" i="2" s="1"/>
  <c r="Q2850" i="2"/>
  <c r="P110" i="2"/>
  <c r="Q3084" i="2"/>
  <c r="Q866" i="2"/>
  <c r="Q3366" i="2"/>
  <c r="Q3452" i="2"/>
  <c r="Q743" i="2"/>
  <c r="Q384" i="2"/>
  <c r="Q1953" i="2"/>
  <c r="P2876" i="2"/>
  <c r="P2462" i="2"/>
  <c r="P47" i="2" s="1"/>
  <c r="Q1289" i="2"/>
  <c r="Q870" i="2"/>
  <c r="Q3429" i="2"/>
  <c r="P1306" i="2"/>
  <c r="Q1658" i="2"/>
  <c r="Q769" i="2"/>
  <c r="O1284" i="2"/>
  <c r="Q1284" i="2" s="1"/>
  <c r="Q1273" i="2"/>
  <c r="P2625" i="2"/>
  <c r="P1942" i="2"/>
  <c r="Q808" i="2"/>
  <c r="P807" i="2"/>
  <c r="P2230" i="2"/>
  <c r="Q2231" i="2"/>
  <c r="O802" i="2"/>
  <c r="Q803" i="2"/>
  <c r="Q2753" i="2"/>
  <c r="P2383" i="2"/>
  <c r="Q809" i="2"/>
  <c r="Q2232" i="2"/>
  <c r="Q2774" i="2"/>
  <c r="Q796" i="2"/>
  <c r="O795" i="2"/>
  <c r="Q2664" i="2"/>
  <c r="Q2254" i="2"/>
  <c r="Q841" i="2"/>
  <c r="Q3239" i="2"/>
  <c r="Q842" i="2"/>
  <c r="Q784" i="2"/>
  <c r="O783" i="2"/>
  <c r="P3533" i="2"/>
  <c r="O1613" i="2"/>
  <c r="P2855" i="2"/>
  <c r="Q2855" i="2" s="1"/>
  <c r="Q900" i="2"/>
  <c r="Q905" i="2"/>
  <c r="O904" i="2"/>
  <c r="Q904" i="2" s="1"/>
  <c r="P832" i="2"/>
  <c r="P23" i="2" s="1"/>
  <c r="Q278" i="2"/>
  <c r="Q2711" i="2"/>
  <c r="O2710" i="2"/>
  <c r="Q2710" i="2" s="1"/>
  <c r="Q120" i="2"/>
  <c r="Q2606" i="2"/>
  <c r="P2293" i="2"/>
  <c r="Q813" i="2"/>
  <c r="O812" i="2"/>
  <c r="O2625" i="2"/>
  <c r="Q2626" i="2"/>
  <c r="Q2464" i="2"/>
  <c r="O2463" i="2"/>
  <c r="P1613" i="2"/>
  <c r="Q3498" i="2"/>
  <c r="O3497" i="2"/>
  <c r="O3533" i="2"/>
  <c r="Q3534" i="2"/>
  <c r="Q1873" i="2"/>
  <c r="Q1575" i="2"/>
  <c r="O2773" i="2"/>
  <c r="Q2773" i="2" s="1"/>
  <c r="Q2241" i="2"/>
  <c r="O2240" i="2"/>
  <c r="O110" i="2"/>
  <c r="Q3530" i="2"/>
  <c r="P3174" i="2"/>
  <c r="P1561" i="2"/>
  <c r="Q1562" i="2"/>
  <c r="O1561" i="2"/>
  <c r="Q141" i="2"/>
  <c r="O140" i="2"/>
  <c r="Q933" i="2"/>
  <c r="O911" i="2"/>
  <c r="Q102" i="2"/>
  <c r="O101" i="2"/>
  <c r="O2588" i="2"/>
  <c r="Q2589" i="2"/>
  <c r="O2357" i="2"/>
  <c r="Q2358" i="2"/>
  <c r="O2796" i="2"/>
  <c r="Q2797" i="2"/>
  <c r="O2259" i="2"/>
  <c r="Q2260" i="2"/>
  <c r="O289" i="2"/>
  <c r="Q289" i="2" s="1"/>
  <c r="Q290" i="2"/>
  <c r="Q2509" i="2"/>
  <c r="O2493" i="2"/>
  <c r="Q2493" i="2" s="1"/>
  <c r="Q1533" i="2"/>
  <c r="O31" i="2"/>
  <c r="Q31" i="2" s="1"/>
  <c r="O845" i="2"/>
  <c r="Q846" i="2"/>
  <c r="O3077" i="2"/>
  <c r="O3149" i="2"/>
  <c r="Q3149" i="2" s="1"/>
  <c r="Q3150" i="2"/>
  <c r="O1852" i="2"/>
  <c r="Q1853" i="2"/>
  <c r="O539" i="2"/>
  <c r="Q540" i="2"/>
  <c r="Q3438" i="2"/>
  <c r="O3428" i="2"/>
  <c r="Q2761" i="2"/>
  <c r="Q2720" i="2"/>
  <c r="O2719" i="2"/>
  <c r="O1306" i="2"/>
  <c r="Q1307" i="2"/>
  <c r="O178" i="2"/>
  <c r="Q179" i="2"/>
  <c r="O3174" i="2"/>
  <c r="Q3175" i="2"/>
  <c r="Q2739" i="2"/>
  <c r="O2738" i="2"/>
  <c r="Q2738" i="2" s="1"/>
  <c r="Q2840" i="2"/>
  <c r="O2818" i="2"/>
  <c r="Q2818" i="2" s="1"/>
  <c r="O1667" i="2"/>
  <c r="Q1668" i="2"/>
  <c r="P894" i="2"/>
  <c r="Q895" i="2"/>
  <c r="Q79" i="2"/>
  <c r="O12" i="2"/>
  <c r="Q81" i="2"/>
  <c r="Q3462" i="2"/>
  <c r="O3461" i="2"/>
  <c r="Q2543" i="2"/>
  <c r="Q2699" i="2"/>
  <c r="O2698" i="2"/>
  <c r="Q2698" i="2" s="1"/>
  <c r="P2549" i="2"/>
  <c r="Q2550" i="2"/>
  <c r="O2876" i="2"/>
  <c r="O2415" i="2"/>
  <c r="Q2416" i="2"/>
  <c r="O2383" i="2"/>
  <c r="Q2384" i="2"/>
  <c r="O1942" i="2"/>
  <c r="Q1809" i="2"/>
  <c r="O1808" i="2"/>
  <c r="Q1808" i="2" s="1"/>
  <c r="O774" i="2"/>
  <c r="Q774" i="2" s="1"/>
  <c r="Q775" i="2"/>
  <c r="Q268" i="2"/>
  <c r="O267" i="2"/>
  <c r="Q267" i="2" s="1"/>
  <c r="Q551" i="2"/>
  <c r="O550" i="2"/>
  <c r="O3383" i="2"/>
  <c r="Q3384" i="2"/>
  <c r="Q2808" i="2"/>
  <c r="O2800" i="2"/>
  <c r="Q3470" i="2"/>
  <c r="O3469" i="2"/>
  <c r="Q1619" i="2"/>
  <c r="O3475" i="2"/>
  <c r="Q3476" i="2"/>
  <c r="Q2877" i="2"/>
  <c r="P2357" i="2"/>
  <c r="O1817" i="2"/>
  <c r="Q1826" i="2"/>
  <c r="Q1848" i="2"/>
  <c r="Q825" i="2"/>
  <c r="O824" i="2"/>
  <c r="O864" i="2"/>
  <c r="Q865" i="2"/>
  <c r="Q2294" i="2"/>
  <c r="O2293" i="2"/>
  <c r="Q2293" i="2" s="1"/>
  <c r="Q2893" i="2"/>
  <c r="O2892" i="2"/>
  <c r="Q2892" i="2" s="1"/>
  <c r="Q1635" i="2"/>
  <c r="O2469" i="2"/>
  <c r="Q2469" i="2" s="1"/>
  <c r="Q2470" i="2"/>
  <c r="O2549" i="2"/>
  <c r="Q2290" i="2"/>
  <c r="O2289" i="2"/>
  <c r="Q2289" i="2" s="1"/>
  <c r="O1960" i="2"/>
  <c r="Q878" i="2"/>
  <c r="P877" i="2"/>
  <c r="AG20" i="1"/>
  <c r="AG17" i="1" s="1"/>
  <c r="AG793" i="1"/>
  <c r="W3222" i="1"/>
  <c r="AQ2654" i="1"/>
  <c r="AS2463" i="1"/>
  <c r="AS2462" i="1" s="1"/>
  <c r="AQ2001" i="1"/>
  <c r="AU1788" i="1"/>
  <c r="AQ923" i="1"/>
  <c r="AH2308" i="1"/>
  <c r="Z1341" i="1"/>
  <c r="AB1715" i="1"/>
  <c r="AL140" i="1"/>
  <c r="AT809" i="1"/>
  <c r="AT80" i="1"/>
  <c r="V140" i="1"/>
  <c r="AT1818" i="1"/>
  <c r="V2673" i="1"/>
  <c r="AH3461" i="1"/>
  <c r="AU2889" i="1"/>
  <c r="AS2786" i="1"/>
  <c r="AK2809" i="1"/>
  <c r="AW2609" i="1"/>
  <c r="AN2416" i="1"/>
  <c r="AN2320" i="1"/>
  <c r="AH476" i="1"/>
  <c r="AE116" i="1"/>
  <c r="W140" i="1"/>
  <c r="AL2786" i="1"/>
  <c r="AQ2592" i="1"/>
  <c r="AQ1324" i="1"/>
  <c r="AN1198" i="1"/>
  <c r="AJ3581" i="1"/>
  <c r="AN2464" i="1"/>
  <c r="AN3212" i="1"/>
  <c r="Y2786" i="1"/>
  <c r="AQ2712" i="1"/>
  <c r="AK2530" i="1"/>
  <c r="AQ120" i="1"/>
  <c r="V3581" i="1"/>
  <c r="AT2001" i="1"/>
  <c r="U1661" i="1"/>
  <c r="AQ3109" i="1"/>
  <c r="AH2521" i="1"/>
  <c r="AP3431" i="1"/>
  <c r="AP3430" i="1" s="1"/>
  <c r="AP58" i="1" s="1"/>
  <c r="AP407" i="1"/>
  <c r="AP2636" i="1"/>
  <c r="AS1609" i="1"/>
  <c r="AQ743" i="1"/>
  <c r="Z3476" i="1"/>
  <c r="Z3475" i="1" s="1"/>
  <c r="AQ3432" i="1"/>
  <c r="AN2814" i="1"/>
  <c r="AA140" i="1"/>
  <c r="AK296" i="1"/>
  <c r="X911" i="1"/>
  <c r="U539" i="1"/>
  <c r="AN3556" i="1"/>
  <c r="AT2801" i="1"/>
  <c r="AG2008" i="1"/>
  <c r="AQ769" i="1"/>
  <c r="AN384" i="1"/>
  <c r="AP110" i="1"/>
  <c r="AK3207" i="1"/>
  <c r="W2786" i="1"/>
  <c r="W2757" i="1" s="1"/>
  <c r="Z2786" i="1"/>
  <c r="Z2757" i="1" s="1"/>
  <c r="Z2756" i="1" s="1"/>
  <c r="AM289" i="1"/>
  <c r="AM276" i="1" s="1"/>
  <c r="AM14" i="1" s="1"/>
  <c r="AA877" i="1"/>
  <c r="AA864" i="1" s="1"/>
  <c r="AA818" i="1" s="1"/>
  <c r="W2636" i="1"/>
  <c r="W2590" i="1" s="1"/>
  <c r="W2589" i="1" s="1"/>
  <c r="AA2866" i="1"/>
  <c r="AA2843" i="1" s="1"/>
  <c r="W407" i="1"/>
  <c r="AW828" i="1"/>
  <c r="AM2405" i="1"/>
  <c r="AM2400" i="1" s="1"/>
  <c r="AM44" i="1" s="1"/>
  <c r="AQ1690" i="1"/>
  <c r="Y793" i="1"/>
  <c r="AS1990" i="1"/>
  <c r="AQ3371" i="1"/>
  <c r="AM3476" i="1"/>
  <c r="AM3475" i="1" s="1"/>
  <c r="AM59" i="1" s="1"/>
  <c r="AT2342" i="1"/>
  <c r="AH1629" i="1"/>
  <c r="AI277" i="1"/>
  <c r="AK277" i="1" s="1"/>
  <c r="AQ132" i="1"/>
  <c r="U3197" i="1"/>
  <c r="V2924" i="1"/>
  <c r="V2896" i="1" s="1"/>
  <c r="V2895" i="1" s="1"/>
  <c r="AN1818" i="1"/>
  <c r="AQ1604" i="1"/>
  <c r="AH437" i="1"/>
  <c r="X1900" i="1"/>
  <c r="AH2342" i="1"/>
  <c r="AJ140" i="1"/>
  <c r="AK1448" i="1"/>
  <c r="AP2673" i="1"/>
  <c r="AE2451" i="1"/>
  <c r="AE2311" i="1"/>
  <c r="AN923" i="1"/>
  <c r="AT870" i="1"/>
  <c r="AJ3523" i="1"/>
  <c r="U3545" i="1"/>
  <c r="W2940" i="1"/>
  <c r="AQ2416" i="1"/>
  <c r="AP2463" i="1"/>
  <c r="AP2462" i="1" s="1"/>
  <c r="AP46" i="1" s="1"/>
  <c r="U2541" i="1"/>
  <c r="U2510" i="1" s="1"/>
  <c r="U2461" i="1" s="1"/>
  <c r="Z140" i="1"/>
  <c r="AN2746" i="1"/>
  <c r="AK2712" i="1"/>
  <c r="AK2320" i="1"/>
  <c r="U1715" i="1"/>
  <c r="AQ1653" i="1"/>
  <c r="AE225" i="1"/>
  <c r="AW225" i="1"/>
  <c r="AA2940" i="1"/>
  <c r="AA2896" i="1" s="1"/>
  <c r="AA2895" i="1" s="1"/>
  <c r="AQ2426" i="1"/>
  <c r="AK2592" i="1"/>
  <c r="AT1909" i="1"/>
  <c r="Y1661" i="1"/>
  <c r="AP2341" i="1"/>
  <c r="AP2300" i="1" s="1"/>
  <c r="AP43" i="1" s="1"/>
  <c r="AQ869" i="1"/>
  <c r="X1715" i="1"/>
  <c r="X3197" i="1"/>
  <c r="V1900" i="1"/>
  <c r="V1895" i="1" s="1"/>
  <c r="V1894" i="1" s="1"/>
  <c r="V1893" i="1" s="1"/>
  <c r="AV2883" i="1"/>
  <c r="AN2747" i="1"/>
  <c r="Z2636" i="1"/>
  <c r="AE2256" i="1"/>
  <c r="AH1690" i="1"/>
  <c r="V1609" i="1"/>
  <c r="AA3523" i="1"/>
  <c r="X3545" i="1"/>
  <c r="U3222" i="1"/>
  <c r="U2673" i="1"/>
  <c r="W2008" i="1"/>
  <c r="AP2405" i="1"/>
  <c r="AP2400" i="1" s="1"/>
  <c r="AP44" i="1" s="1"/>
  <c r="W2405" i="1"/>
  <c r="W2400" i="1" s="1"/>
  <c r="AK812" i="1"/>
  <c r="AJ110" i="1"/>
  <c r="AP1990" i="1"/>
  <c r="AP539" i="1"/>
  <c r="AN813" i="1"/>
  <c r="AL812" i="1"/>
  <c r="AN812" i="1" s="1"/>
  <c r="AK2801" i="1"/>
  <c r="AN2663" i="1"/>
  <c r="AT2592" i="1"/>
  <c r="AA1990" i="1"/>
  <c r="AJ1603" i="1"/>
  <c r="AK1603" i="1" s="1"/>
  <c r="AN1623" i="1"/>
  <c r="AE1531" i="1"/>
  <c r="AT81" i="1"/>
  <c r="AT3571" i="1"/>
  <c r="X1341" i="1"/>
  <c r="AA2673" i="1"/>
  <c r="AH2009" i="1"/>
  <c r="AN540" i="1"/>
  <c r="AM2636" i="1"/>
  <c r="X1609" i="1"/>
  <c r="AQ803" i="1"/>
  <c r="AM3431" i="1"/>
  <c r="AM3430" i="1" s="1"/>
  <c r="AM58" i="1" s="1"/>
  <c r="X3431" i="1"/>
  <c r="X3430" i="1" s="1"/>
  <c r="AB2924" i="1"/>
  <c r="AB2896" i="1" s="1"/>
  <c r="AB2895" i="1" s="1"/>
  <c r="AT2919" i="1"/>
  <c r="AT2845" i="1"/>
  <c r="AT2646" i="1"/>
  <c r="AN2610" i="1"/>
  <c r="AM2463" i="1"/>
  <c r="AM2462" i="1" s="1"/>
  <c r="AM46" i="1" s="1"/>
  <c r="X2307" i="1"/>
  <c r="AP1715" i="1"/>
  <c r="U1609" i="1"/>
  <c r="AA550" i="1"/>
  <c r="AH607" i="1"/>
  <c r="V3197" i="1"/>
  <c r="AK3489" i="1"/>
  <c r="AQ2503" i="1"/>
  <c r="AS2940" i="1"/>
  <c r="AT3132" i="1"/>
  <c r="AA2341" i="1"/>
  <c r="AA2300" i="1" s="1"/>
  <c r="AT2717" i="1"/>
  <c r="AB2636" i="1"/>
  <c r="AA2008" i="1"/>
  <c r="AI2341" i="1"/>
  <c r="AK1674" i="1"/>
  <c r="Y550" i="1"/>
  <c r="AM140" i="1"/>
  <c r="AT933" i="1"/>
  <c r="AN3616" i="1"/>
  <c r="AB3545" i="1"/>
  <c r="AH2768" i="1"/>
  <c r="AK2332" i="1"/>
  <c r="AJ1900" i="1"/>
  <c r="AN1604" i="1"/>
  <c r="AQ413" i="1"/>
  <c r="AQ607" i="1"/>
  <c r="V3222" i="1"/>
  <c r="X2636" i="1"/>
  <c r="AO2591" i="1"/>
  <c r="AQ2591" i="1" s="1"/>
  <c r="AS2517" i="1"/>
  <c r="AS2510" i="1" s="1"/>
  <c r="AT2207" i="1"/>
  <c r="AH418" i="1"/>
  <c r="AT413" i="1"/>
  <c r="AT120" i="1"/>
  <c r="AG3523" i="1"/>
  <c r="Z2940" i="1"/>
  <c r="Z2896" i="1" s="1"/>
  <c r="Z2895" i="1" s="1"/>
  <c r="AN1716" i="1"/>
  <c r="AB911" i="1"/>
  <c r="V550" i="1"/>
  <c r="Z407" i="1"/>
  <c r="AP2866" i="1"/>
  <c r="AQ2866" i="1" s="1"/>
  <c r="AN2796" i="1"/>
  <c r="AN2646" i="1"/>
  <c r="Z1661" i="1"/>
  <c r="AK1331" i="1"/>
  <c r="AN3540" i="1"/>
  <c r="AS3197" i="1"/>
  <c r="AN3150" i="1"/>
  <c r="AM3125" i="1"/>
  <c r="Y2896" i="1"/>
  <c r="Y2895" i="1" s="1"/>
  <c r="AQ2867" i="1"/>
  <c r="AG2866" i="1"/>
  <c r="AG2843" i="1" s="1"/>
  <c r="AG52" i="1" s="1"/>
  <c r="V2786" i="1"/>
  <c r="AE1804" i="1"/>
  <c r="AS1661" i="1"/>
  <c r="AQ1638" i="1"/>
  <c r="AN1638" i="1"/>
  <c r="AP911" i="1"/>
  <c r="AT1198" i="1"/>
  <c r="W3523" i="1"/>
  <c r="AB2463" i="1"/>
  <c r="AB2462" i="1" s="1"/>
  <c r="AB2461" i="1" s="1"/>
  <c r="Y2866" i="1"/>
  <c r="Y2843" i="1" s="1"/>
  <c r="AK2009" i="1"/>
  <c r="AK551" i="1"/>
  <c r="V407" i="1"/>
  <c r="AQ3546" i="1"/>
  <c r="AQ804" i="1"/>
  <c r="AQ802" i="1"/>
  <c r="AO19" i="1"/>
  <c r="AQ19" i="1" s="1"/>
  <c r="X3523" i="1"/>
  <c r="AK3461" i="1"/>
  <c r="AE2829" i="1"/>
  <c r="AT2512" i="1"/>
  <c r="Y2307" i="1"/>
  <c r="AE1987" i="1"/>
  <c r="AJ1715" i="1"/>
  <c r="AM1609" i="1"/>
  <c r="AJ1341" i="1"/>
  <c r="AA911" i="1"/>
  <c r="AN607" i="1"/>
  <c r="AT545" i="1"/>
  <c r="AS793" i="1"/>
  <c r="AN222" i="1"/>
  <c r="AK149" i="1"/>
  <c r="V2463" i="1"/>
  <c r="V2462" i="1" s="1"/>
  <c r="AQ2406" i="1"/>
  <c r="U2341" i="1"/>
  <c r="U2300" i="1" s="1"/>
  <c r="U2299" i="1" s="1"/>
  <c r="AG1341" i="1"/>
  <c r="AH2796" i="1"/>
  <c r="AW2537" i="1"/>
  <c r="AP2008" i="1"/>
  <c r="W1609" i="1"/>
  <c r="AK917" i="1"/>
  <c r="X539" i="1"/>
  <c r="AW2024" i="1"/>
  <c r="AA3125" i="1"/>
  <c r="AE2537" i="1"/>
  <c r="AT3540" i="1"/>
  <c r="W2843" i="1"/>
  <c r="AH2801" i="1"/>
  <c r="AN2856" i="1"/>
  <c r="AQ2747" i="1"/>
  <c r="AN2654" i="1"/>
  <c r="AT2481" i="1"/>
  <c r="AT1884" i="1"/>
  <c r="AT1683" i="1"/>
  <c r="Y911" i="1"/>
  <c r="AI899" i="1"/>
  <c r="AK899" i="1" s="1"/>
  <c r="AT607" i="1"/>
  <c r="X2843" i="1"/>
  <c r="AB2786" i="1"/>
  <c r="AB2757" i="1" s="1"/>
  <c r="AB2756" i="1" s="1"/>
  <c r="W2463" i="1"/>
  <c r="W2462" i="1" s="1"/>
  <c r="AT1653" i="1"/>
  <c r="AS1341" i="1"/>
  <c r="AK1667" i="1"/>
  <c r="AT530" i="1"/>
  <c r="Z2341" i="1"/>
  <c r="Z2300" i="1" s="1"/>
  <c r="AT1885" i="1"/>
  <c r="AG407" i="1"/>
  <c r="AD3617" i="1"/>
  <c r="AH3371" i="1"/>
  <c r="AE3227" i="1"/>
  <c r="AO3197" i="1"/>
  <c r="AQ3197" i="1" s="1"/>
  <c r="AK3187" i="1"/>
  <c r="AL2821" i="1"/>
  <c r="AN2821" i="1" s="1"/>
  <c r="AG2896" i="1"/>
  <c r="AG54" i="1" s="1"/>
  <c r="AG53" i="1" s="1"/>
  <c r="AJ2673" i="1"/>
  <c r="AI2591" i="1"/>
  <c r="AJ2405" i="1"/>
  <c r="AM1319" i="1"/>
  <c r="AA793" i="1"/>
  <c r="AS550" i="1"/>
  <c r="AV408" i="1"/>
  <c r="AM178" i="1"/>
  <c r="AK3467" i="1"/>
  <c r="AQ3305" i="1"/>
  <c r="AS2673" i="1"/>
  <c r="AH1909" i="1"/>
  <c r="X864" i="1"/>
  <c r="X818" i="1" s="1"/>
  <c r="AT1851" i="1"/>
  <c r="AK171" i="1"/>
  <c r="AB550" i="1"/>
  <c r="Y2341" i="1"/>
  <c r="AT2610" i="1"/>
  <c r="AB3222" i="1"/>
  <c r="AA2400" i="1"/>
  <c r="AK1716" i="1"/>
  <c r="AV3617" i="1"/>
  <c r="AH2932" i="1"/>
  <c r="AH2759" i="1"/>
  <c r="U2786" i="1"/>
  <c r="AK2207" i="1"/>
  <c r="AQ1841" i="1"/>
  <c r="AN1683" i="1"/>
  <c r="AH1560" i="1"/>
  <c r="AQ228" i="1"/>
  <c r="AQ392" i="1"/>
  <c r="AT281" i="1"/>
  <c r="AG3431" i="1"/>
  <c r="AG3430" i="1" s="1"/>
  <c r="AG58" i="1" s="1"/>
  <c r="X2673" i="1"/>
  <c r="AK1901" i="1"/>
  <c r="W1661" i="1"/>
  <c r="AJ2597" i="1"/>
  <c r="AS877" i="1"/>
  <c r="AS864" i="1" s="1"/>
  <c r="AS24" i="1" s="1"/>
  <c r="X110" i="1"/>
  <c r="AP140" i="1"/>
  <c r="AH769" i="1"/>
  <c r="Y178" i="1"/>
  <c r="Y100" i="1" s="1"/>
  <c r="AN171" i="1"/>
  <c r="AG25" i="1"/>
  <c r="AN408" i="1"/>
  <c r="AB1602" i="1"/>
  <c r="AB1601" i="1" s="1"/>
  <c r="AK846" i="1"/>
  <c r="X2896" i="1"/>
  <c r="X2895" i="1" s="1"/>
  <c r="V1661" i="1"/>
  <c r="AM3581" i="1"/>
  <c r="AQ3540" i="1"/>
  <c r="AT3518" i="1"/>
  <c r="AH3212" i="1"/>
  <c r="AK2723" i="1"/>
  <c r="V2510" i="1"/>
  <c r="AG2405" i="1"/>
  <c r="AG2400" i="1" s="1"/>
  <c r="AG44" i="1" s="1"/>
  <c r="AH2464" i="1"/>
  <c r="W2307" i="1"/>
  <c r="AQ2207" i="1"/>
  <c r="AT923" i="1"/>
  <c r="AK384" i="1"/>
  <c r="AP178" i="1"/>
  <c r="AT282" i="1"/>
  <c r="AT102" i="1"/>
  <c r="V3545" i="1"/>
  <c r="AN3223" i="1"/>
  <c r="AT2663" i="1"/>
  <c r="Z2510" i="1"/>
  <c r="Y1900" i="1"/>
  <c r="W911" i="1"/>
  <c r="W910" i="1" s="1"/>
  <c r="W909" i="1" s="1"/>
  <c r="AK1787" i="1"/>
  <c r="AQ1697" i="1"/>
  <c r="AO774" i="1"/>
  <c r="AQ774" i="1" s="1"/>
  <c r="U550" i="1"/>
  <c r="AP23" i="1"/>
  <c r="AB2307" i="1"/>
  <c r="AB2300" i="1" s="1"/>
  <c r="AO1603" i="1"/>
  <c r="AQ1603" i="1" s="1"/>
  <c r="AB3197" i="1"/>
  <c r="AB3120" i="1" s="1"/>
  <c r="AB3119" i="1" s="1"/>
  <c r="AB3118" i="1" s="1"/>
  <c r="AQ1883" i="1"/>
  <c r="AO35" i="1"/>
  <c r="AQ35" i="1" s="1"/>
  <c r="AN3623" i="1"/>
  <c r="AM3523" i="1"/>
  <c r="W3125" i="1"/>
  <c r="W3120" i="1" s="1"/>
  <c r="W3119" i="1" s="1"/>
  <c r="W3118" i="1" s="1"/>
  <c r="W2896" i="1"/>
  <c r="W2895" i="1" s="1"/>
  <c r="AK2903" i="1"/>
  <c r="AP2848" i="1"/>
  <c r="AW2773" i="1"/>
  <c r="AI2307" i="1"/>
  <c r="AQ1885" i="1"/>
  <c r="AQ1674" i="1"/>
  <c r="AP1661" i="1"/>
  <c r="AA1609" i="1"/>
  <c r="AM911" i="1"/>
  <c r="AJ893" i="1"/>
  <c r="AT551" i="1"/>
  <c r="AU465" i="1"/>
  <c r="Y289" i="1"/>
  <c r="Y276" i="1" s="1"/>
  <c r="AE287" i="1"/>
  <c r="AW226" i="1"/>
  <c r="AE1847" i="1"/>
  <c r="AK3630" i="1"/>
  <c r="Z2008" i="1"/>
  <c r="AG1900" i="1"/>
  <c r="W1715" i="1"/>
  <c r="AP1900" i="1"/>
  <c r="AJ793" i="1"/>
  <c r="AJ18" i="1"/>
  <c r="AJ17" i="1" s="1"/>
  <c r="AN796" i="1"/>
  <c r="AL795" i="1"/>
  <c r="AA178" i="1"/>
  <c r="AQ3187" i="1"/>
  <c r="AS2896" i="1"/>
  <c r="AS2895" i="1" s="1"/>
  <c r="AH2747" i="1"/>
  <c r="AM2008" i="1"/>
  <c r="AG1609" i="1"/>
  <c r="W818" i="1"/>
  <c r="AR3523" i="1"/>
  <c r="AT3523" i="1" s="1"/>
  <c r="AP3476" i="1"/>
  <c r="AP3475" i="1" s="1"/>
  <c r="AP59" i="1" s="1"/>
  <c r="AT3500" i="1"/>
  <c r="AG3125" i="1"/>
  <c r="U2636" i="1"/>
  <c r="U2597" i="1"/>
  <c r="AN2557" i="1"/>
  <c r="AO2517" i="1"/>
  <c r="AQ2517" i="1" s="1"/>
  <c r="AJ2541" i="1"/>
  <c r="AJ2510" i="1" s="1"/>
  <c r="AJ47" i="1" s="1"/>
  <c r="Z2463" i="1"/>
  <c r="Z2462" i="1" s="1"/>
  <c r="Y1715" i="1"/>
  <c r="AE1371" i="1"/>
  <c r="V864" i="1"/>
  <c r="V818" i="1" s="1"/>
  <c r="AO895" i="1"/>
  <c r="AQ895" i="1" s="1"/>
  <c r="AT171" i="1"/>
  <c r="Y3545" i="1"/>
  <c r="AF3419" i="1"/>
  <c r="AH3419" i="1" s="1"/>
  <c r="AH3420" i="1"/>
  <c r="X3222" i="1"/>
  <c r="V2597" i="1"/>
  <c r="AA1661" i="1"/>
  <c r="AP1341" i="1"/>
  <c r="Z911" i="1"/>
  <c r="AL1341" i="1"/>
  <c r="AS2821" i="1"/>
  <c r="AK88" i="1"/>
  <c r="AI87" i="1"/>
  <c r="AK87" i="1" s="1"/>
  <c r="Y3516" i="1"/>
  <c r="Y3515" i="1" s="1"/>
  <c r="Y3514" i="1" s="1"/>
  <c r="AP877" i="1"/>
  <c r="AP864" i="1" s="1"/>
  <c r="AP24" i="1" s="1"/>
  <c r="AQ878" i="1"/>
  <c r="Z110" i="1"/>
  <c r="AI3222" i="1"/>
  <c r="Y2510" i="1"/>
  <c r="AB1895" i="1"/>
  <c r="AB1894" i="1" s="1"/>
  <c r="AB1893" i="1" s="1"/>
  <c r="AH1991" i="1"/>
  <c r="AH1865" i="1"/>
  <c r="AF34" i="1"/>
  <c r="AH34" i="1" s="1"/>
  <c r="AS911" i="1"/>
  <c r="AO1874" i="1"/>
  <c r="AQ1875" i="1"/>
  <c r="AJ3476" i="1"/>
  <c r="AJ3475" i="1" s="1"/>
  <c r="AJ59" i="1" s="1"/>
  <c r="AK3132" i="1"/>
  <c r="AK2759" i="1"/>
  <c r="AM2673" i="1"/>
  <c r="Z2597" i="1"/>
  <c r="Z2590" i="1" s="1"/>
  <c r="Z2589" i="1" s="1"/>
  <c r="AJ2463" i="1"/>
  <c r="AJ2462" i="1" s="1"/>
  <c r="AM1990" i="1"/>
  <c r="AN2009" i="1"/>
  <c r="W1990" i="1"/>
  <c r="AV1930" i="1"/>
  <c r="AV1752" i="1"/>
  <c r="AK1866" i="1"/>
  <c r="AW1371" i="1"/>
  <c r="AV776" i="1"/>
  <c r="AV775" i="1" s="1"/>
  <c r="AV774" i="1" s="1"/>
  <c r="AB818" i="1"/>
  <c r="AH775" i="1"/>
  <c r="Y407" i="1"/>
  <c r="Y406" i="1" s="1"/>
  <c r="AV608" i="1"/>
  <c r="AJ407" i="1"/>
  <c r="U276" i="1"/>
  <c r="AQ149" i="1"/>
  <c r="AJ289" i="1"/>
  <c r="AJ276" i="1" s="1"/>
  <c r="AJ14" i="1" s="1"/>
  <c r="AW169" i="1"/>
  <c r="W110" i="1"/>
  <c r="Y2673" i="1"/>
  <c r="AJ2341" i="1"/>
  <c r="AQ2280" i="1"/>
  <c r="AO2279" i="1"/>
  <c r="AV2685" i="1"/>
  <c r="AM550" i="1"/>
  <c r="AE3549" i="1"/>
  <c r="AM2940" i="1"/>
  <c r="AM2896" i="1" s="1"/>
  <c r="AW2861" i="1"/>
  <c r="AF2786" i="1"/>
  <c r="AM2848" i="1"/>
  <c r="AM2843" i="1" s="1"/>
  <c r="AM52" i="1" s="1"/>
  <c r="AE2715" i="1"/>
  <c r="AG2636" i="1"/>
  <c r="AM2767" i="1"/>
  <c r="AB2597" i="1"/>
  <c r="AS2405" i="1"/>
  <c r="AS2400" i="1" s="1"/>
  <c r="AS44" i="1" s="1"/>
  <c r="AD2503" i="1"/>
  <c r="AK1909" i="1"/>
  <c r="AK1875" i="1"/>
  <c r="AQ1884" i="1"/>
  <c r="AW1843" i="1"/>
  <c r="AM1661" i="1"/>
  <c r="AD776" i="1"/>
  <c r="AD775" i="1" s="1"/>
  <c r="AD774" i="1" s="1"/>
  <c r="AE497" i="1"/>
  <c r="AB407" i="1"/>
  <c r="AH162" i="1"/>
  <c r="AN162" i="1"/>
  <c r="AA3581" i="1"/>
  <c r="AH2867" i="1"/>
  <c r="AS2597" i="1"/>
  <c r="AK2392" i="1"/>
  <c r="W2341" i="1"/>
  <c r="AH3453" i="1"/>
  <c r="AJ2008" i="1"/>
  <c r="Z550" i="1"/>
  <c r="AT262" i="1"/>
  <c r="U1341" i="1"/>
  <c r="AI784" i="1"/>
  <c r="AK785" i="1"/>
  <c r="AN296" i="1"/>
  <c r="AQ2481" i="1"/>
  <c r="AT2416" i="1"/>
  <c r="AJ2896" i="1"/>
  <c r="AM2541" i="1"/>
  <c r="AM2510" i="1" s="1"/>
  <c r="AA3222" i="1"/>
  <c r="AA3120" i="1" s="1"/>
  <c r="AA3119" i="1" s="1"/>
  <c r="AA3118" i="1" s="1"/>
  <c r="AQ3486" i="1"/>
  <c r="AF3197" i="1"/>
  <c r="AH3197" i="1" s="1"/>
  <c r="AH2919" i="1"/>
  <c r="AQ2801" i="1"/>
  <c r="AN2542" i="1"/>
  <c r="AK2474" i="1"/>
  <c r="AH2530" i="1"/>
  <c r="V2300" i="1"/>
  <c r="AK1874" i="1"/>
  <c r="V1715" i="1"/>
  <c r="AQ1629" i="1"/>
  <c r="AP1609" i="1"/>
  <c r="AE1564" i="1"/>
  <c r="AA407" i="1"/>
  <c r="W276" i="1"/>
  <c r="AP2541" i="1"/>
  <c r="AP2510" i="1" s="1"/>
  <c r="AA2597" i="1"/>
  <c r="AT2712" i="1"/>
  <c r="AS2307" i="1"/>
  <c r="AS2300" i="1" s="1"/>
  <c r="AW1767" i="1"/>
  <c r="X3476" i="1"/>
  <c r="X3475" i="1" s="1"/>
  <c r="AT2856" i="1"/>
  <c r="U2757" i="1"/>
  <c r="U2756" i="1" s="1"/>
  <c r="X2597" i="1"/>
  <c r="X2590" i="1" s="1"/>
  <c r="X2589" i="1" s="1"/>
  <c r="AQ2629" i="1"/>
  <c r="AK2416" i="1"/>
  <c r="X2300" i="1"/>
  <c r="X2299" i="1" s="1"/>
  <c r="AE1928" i="1"/>
  <c r="AK1841" i="1"/>
  <c r="AW1838" i="1"/>
  <c r="AJ1661" i="1"/>
  <c r="AW1702" i="1"/>
  <c r="AS407" i="1"/>
  <c r="AE513" i="1"/>
  <c r="AK813" i="1"/>
  <c r="AV217" i="1"/>
  <c r="AE169" i="1"/>
  <c r="AJ3545" i="1"/>
  <c r="AO2541" i="1"/>
  <c r="AO2758" i="1"/>
  <c r="AQ2758" i="1" s="1"/>
  <c r="AN2426" i="1"/>
  <c r="X2008" i="1"/>
  <c r="Y2008" i="1"/>
  <c r="AM1865" i="1"/>
  <c r="AM34" i="1" s="1"/>
  <c r="AN1866" i="1"/>
  <c r="AA1341" i="1"/>
  <c r="AG893" i="1"/>
  <c r="AN149" i="1"/>
  <c r="AH2746" i="1"/>
  <c r="AN530" i="1"/>
  <c r="AT1308" i="1"/>
  <c r="U3516" i="1"/>
  <c r="U3515" i="1" s="1"/>
  <c r="U3514" i="1" s="1"/>
  <c r="AS3222" i="1"/>
  <c r="AQ3041" i="1"/>
  <c r="AH2856" i="1"/>
  <c r="AJ2786" i="1"/>
  <c r="AJ2757" i="1" s="1"/>
  <c r="AJ2756" i="1" s="1"/>
  <c r="AV2731" i="1"/>
  <c r="AV2723" i="1" s="1"/>
  <c r="AA2786" i="1"/>
  <c r="AA2757" i="1" s="1"/>
  <c r="AA2756" i="1" s="1"/>
  <c r="AE2603" i="1"/>
  <c r="AF2517" i="1"/>
  <c r="Z2405" i="1"/>
  <c r="Z2400" i="1" s="1"/>
  <c r="AH2070" i="1"/>
  <c r="AU2010" i="1"/>
  <c r="AL1900" i="1"/>
  <c r="AN1900" i="1" s="1"/>
  <c r="AR1865" i="1"/>
  <c r="AT1865" i="1" s="1"/>
  <c r="AW1703" i="1"/>
  <c r="AT1629" i="1"/>
  <c r="AT1324" i="1"/>
  <c r="AE534" i="1"/>
  <c r="AM407" i="1"/>
  <c r="Z276" i="1"/>
  <c r="AW2864" i="1"/>
  <c r="AW170" i="1"/>
  <c r="W3545" i="1"/>
  <c r="W3516" i="1" s="1"/>
  <c r="W3515" i="1" s="1"/>
  <c r="W3514" i="1" s="1"/>
  <c r="Z3222" i="1"/>
  <c r="AH2723" i="1"/>
  <c r="W2541" i="1"/>
  <c r="W2510" i="1" s="1"/>
  <c r="AK1308" i="1"/>
  <c r="AH1667" i="1"/>
  <c r="AN2503" i="1"/>
  <c r="AJ1609" i="1"/>
  <c r="W550" i="1"/>
  <c r="AA110" i="1"/>
  <c r="AN1629" i="1"/>
  <c r="AW1354" i="1"/>
  <c r="AS276" i="1"/>
  <c r="AS14" i="1" s="1"/>
  <c r="AQ1646" i="1"/>
  <c r="AP3222" i="1"/>
  <c r="Z3197" i="1"/>
  <c r="Y3197" i="1"/>
  <c r="Y3120" i="1" s="1"/>
  <c r="AH3137" i="1"/>
  <c r="AJ3125" i="1"/>
  <c r="U2896" i="1"/>
  <c r="U2895" i="1" s="1"/>
  <c r="AK2898" i="1"/>
  <c r="AJ2636" i="1"/>
  <c r="AP2597" i="1"/>
  <c r="AK2503" i="1"/>
  <c r="AW1928" i="1"/>
  <c r="AS2008" i="1"/>
  <c r="AD1985" i="1"/>
  <c r="AD1984" i="1" s="1"/>
  <c r="AH1324" i="1"/>
  <c r="AE944" i="1"/>
  <c r="X550" i="1"/>
  <c r="X406" i="1" s="1"/>
  <c r="AK530" i="1"/>
  <c r="AE501" i="1"/>
  <c r="U407" i="1"/>
  <c r="AQ2888" i="1"/>
  <c r="AS2767" i="1"/>
  <c r="U1990" i="1"/>
  <c r="AT1674" i="1"/>
  <c r="AJ911" i="1"/>
  <c r="AN392" i="1"/>
  <c r="AL391" i="1"/>
  <c r="AN391" i="1" s="1"/>
  <c r="AK743" i="1"/>
  <c r="AE1755" i="1"/>
  <c r="AV1807" i="1"/>
  <c r="AW1755" i="1"/>
  <c r="AD2724" i="1"/>
  <c r="AE489" i="1"/>
  <c r="AE450" i="1"/>
  <c r="AD2717" i="1"/>
  <c r="AW153" i="1"/>
  <c r="AD2883" i="1"/>
  <c r="AW860" i="1"/>
  <c r="AE275" i="1"/>
  <c r="AE85" i="1"/>
  <c r="AW2538" i="1"/>
  <c r="AW3227" i="1"/>
  <c r="AW2734" i="1"/>
  <c r="AE1838" i="1"/>
  <c r="AE403" i="1"/>
  <c r="AV912" i="1"/>
  <c r="AE3116" i="1"/>
  <c r="AV2503" i="1"/>
  <c r="AV764" i="1"/>
  <c r="AV595" i="1"/>
  <c r="AE271" i="1"/>
  <c r="AW152" i="1"/>
  <c r="AW3078" i="1"/>
  <c r="AD2392" i="1"/>
  <c r="AD1836" i="1"/>
  <c r="AE750" i="1"/>
  <c r="AE720" i="1"/>
  <c r="AE525" i="1"/>
  <c r="AV375" i="1"/>
  <c r="AE3078" i="1"/>
  <c r="AE1722" i="1"/>
  <c r="AV240" i="1"/>
  <c r="AW104" i="1"/>
  <c r="AW829" i="1"/>
  <c r="AE2720" i="1"/>
  <c r="AV2482" i="1"/>
  <c r="AE1796" i="1"/>
  <c r="AD2809" i="1"/>
  <c r="AJ34" i="1"/>
  <c r="AK34" i="1" s="1"/>
  <c r="AK1865" i="1"/>
  <c r="X2510" i="1"/>
  <c r="AG22" i="1"/>
  <c r="AS46" i="1"/>
  <c r="V276" i="1"/>
  <c r="AP20" i="1"/>
  <c r="AP17" i="1" s="1"/>
  <c r="AP793" i="1"/>
  <c r="AS22" i="1"/>
  <c r="AC3632" i="1"/>
  <c r="AC3593" i="1"/>
  <c r="AE3586" i="1"/>
  <c r="AU3586" i="1"/>
  <c r="AW3586" i="1" s="1"/>
  <c r="AD3632" i="1"/>
  <c r="AC3568" i="1"/>
  <c r="AC3565" i="1"/>
  <c r="AU3566" i="1"/>
  <c r="AI3508" i="1"/>
  <c r="AK3508" i="1" s="1"/>
  <c r="AK3509" i="1"/>
  <c r="AI61" i="1"/>
  <c r="AE3618" i="1"/>
  <c r="AU3618" i="1"/>
  <c r="AH3627" i="1"/>
  <c r="AF3581" i="1"/>
  <c r="AC3589" i="1"/>
  <c r="AD3560" i="1"/>
  <c r="AV3561" i="1"/>
  <c r="AV3560" i="1" s="1"/>
  <c r="AV3544" i="1"/>
  <c r="AV3543" i="1" s="1"/>
  <c r="AD3543" i="1"/>
  <c r="AE3543" i="1" s="1"/>
  <c r="AC3539" i="1"/>
  <c r="AK3518" i="1"/>
  <c r="AJ3517" i="1"/>
  <c r="AI3499" i="1"/>
  <c r="AK3499" i="1" s="1"/>
  <c r="AK3500" i="1"/>
  <c r="AD3493" i="1"/>
  <c r="AM3508" i="1"/>
  <c r="AM61" i="1"/>
  <c r="AM60" i="1" s="1"/>
  <c r="AC3493" i="1"/>
  <c r="AC3416" i="1"/>
  <c r="AC3412" i="1"/>
  <c r="AS3476" i="1"/>
  <c r="AS3475" i="1" s="1"/>
  <c r="AS59" i="1" s="1"/>
  <c r="AD3465" i="1"/>
  <c r="AH3466" i="1"/>
  <c r="AC3438" i="1"/>
  <c r="AC3396" i="1"/>
  <c r="AW3373" i="1"/>
  <c r="AE3362" i="1"/>
  <c r="AU3362" i="1"/>
  <c r="AV3354" i="1"/>
  <c r="AV3353" i="1" s="1"/>
  <c r="AV3352" i="1" s="1"/>
  <c r="AD3353" i="1"/>
  <c r="AD3352" i="1" s="1"/>
  <c r="AC3354" i="1"/>
  <c r="AC3333" i="1"/>
  <c r="AD3299" i="1"/>
  <c r="AE3344" i="1"/>
  <c r="AU3344" i="1"/>
  <c r="AW3344" i="1" s="1"/>
  <c r="AC3324" i="1"/>
  <c r="AU3302" i="1"/>
  <c r="AW3302" i="1" s="1"/>
  <c r="AE3302" i="1"/>
  <c r="AW3293" i="1"/>
  <c r="AE3257" i="1"/>
  <c r="AC3269" i="1"/>
  <c r="AW3196" i="1"/>
  <c r="AU3195" i="1"/>
  <c r="AW3195" i="1" s="1"/>
  <c r="AC3272" i="1"/>
  <c r="AC3313" i="1"/>
  <c r="AC3139" i="1"/>
  <c r="AM3222" i="1"/>
  <c r="AU3167" i="1"/>
  <c r="AW3167" i="1" s="1"/>
  <c r="AE3167" i="1"/>
  <c r="AD3166" i="1"/>
  <c r="AV3225" i="1"/>
  <c r="AV3224" i="1" s="1"/>
  <c r="AD3224" i="1"/>
  <c r="AR3121" i="1"/>
  <c r="AT3122" i="1"/>
  <c r="AV3188" i="1"/>
  <c r="AF3125" i="1"/>
  <c r="AC3104" i="1"/>
  <c r="AC3102" i="1" s="1"/>
  <c r="AC3140" i="1"/>
  <c r="AC3157" i="1"/>
  <c r="AU3113" i="1"/>
  <c r="AE3113" i="1"/>
  <c r="AQ3121" i="1"/>
  <c r="AW3047" i="1"/>
  <c r="AC3083" i="1"/>
  <c r="AC3033" i="1"/>
  <c r="AC3016" i="1"/>
  <c r="AC3032" i="1"/>
  <c r="AC2872" i="1"/>
  <c r="AC2958" i="1"/>
  <c r="AD2943" i="1"/>
  <c r="AU2921" i="1"/>
  <c r="AC2920" i="1"/>
  <c r="AE2921" i="1"/>
  <c r="AC2948" i="1"/>
  <c r="AC2906" i="1"/>
  <c r="AC2910" i="1"/>
  <c r="AC2860" i="1"/>
  <c r="AC2950" i="1"/>
  <c r="AC2962" i="1"/>
  <c r="AN2867" i="1"/>
  <c r="AL2866" i="1"/>
  <c r="AN2866" i="1" s="1"/>
  <c r="AC2874" i="1"/>
  <c r="AC2877" i="1"/>
  <c r="AD2818" i="1"/>
  <c r="AQ2898" i="1"/>
  <c r="AU2850" i="1"/>
  <c r="AW2851" i="1"/>
  <c r="AW2774" i="1"/>
  <c r="X2786" i="1"/>
  <c r="X2757" i="1" s="1"/>
  <c r="X2756" i="1" s="1"/>
  <c r="AC2754" i="1"/>
  <c r="AC2752" i="1" s="1"/>
  <c r="AN2768" i="1"/>
  <c r="AL2767" i="1"/>
  <c r="AU2804" i="1"/>
  <c r="AC2769" i="1"/>
  <c r="AE2770" i="1"/>
  <c r="AU2770" i="1"/>
  <c r="AC2581" i="1"/>
  <c r="AM2786" i="1"/>
  <c r="AM2757" i="1" s="1"/>
  <c r="AE2704" i="1"/>
  <c r="AU2704" i="1"/>
  <c r="AW2704" i="1" s="1"/>
  <c r="AD2707" i="1"/>
  <c r="AE2707" i="1" s="1"/>
  <c r="AD2645" i="1"/>
  <c r="AT2758" i="1"/>
  <c r="AC2694" i="1"/>
  <c r="AC2544" i="1"/>
  <c r="AV2588" i="1"/>
  <c r="AV2587" i="1" s="1"/>
  <c r="AV2586" i="1" s="1"/>
  <c r="AD2587" i="1"/>
  <c r="AD2586" i="1" s="1"/>
  <c r="AH2542" i="1"/>
  <c r="AG2541" i="1"/>
  <c r="AF2597" i="1"/>
  <c r="AT2511" i="1"/>
  <c r="AD2486" i="1"/>
  <c r="AG2463" i="1"/>
  <c r="AG2462" i="1" s="1"/>
  <c r="AC2479" i="1"/>
  <c r="AE2446" i="1"/>
  <c r="AC2444" i="1"/>
  <c r="AU2446" i="1"/>
  <c r="AC2391" i="1"/>
  <c r="AF2463" i="1"/>
  <c r="AU2408" i="1"/>
  <c r="AE2408" i="1"/>
  <c r="AC2407" i="1"/>
  <c r="AU2417" i="1"/>
  <c r="AW2528" i="1"/>
  <c r="AU2527" i="1"/>
  <c r="AW2527" i="1" s="1"/>
  <c r="AD2218" i="1"/>
  <c r="AC2358" i="1"/>
  <c r="AT2341" i="1"/>
  <c r="AD2310" i="1"/>
  <c r="AC2268" i="1"/>
  <c r="AI2405" i="1"/>
  <c r="AE2344" i="1"/>
  <c r="AU2344" i="1"/>
  <c r="AG2307" i="1"/>
  <c r="AG2300" i="1" s="1"/>
  <c r="AE2237" i="1"/>
  <c r="AU2237" i="1"/>
  <c r="AC2220" i="1"/>
  <c r="AC2193" i="1"/>
  <c r="AE2239" i="1"/>
  <c r="AU2239" i="1"/>
  <c r="AW2239" i="1" s="1"/>
  <c r="AC2173" i="1"/>
  <c r="AO1990" i="1"/>
  <c r="AQ1990" i="1" s="1"/>
  <c r="AQ1991" i="1"/>
  <c r="AF2008" i="1"/>
  <c r="AC2116" i="1"/>
  <c r="AC2104" i="1"/>
  <c r="AC2092" i="1"/>
  <c r="AC1800" i="1"/>
  <c r="AO2008" i="1"/>
  <c r="AQ2009" i="1"/>
  <c r="AC2146" i="1"/>
  <c r="AC2101" i="1"/>
  <c r="AC1916" i="1"/>
  <c r="AC2100" i="1"/>
  <c r="AC1872" i="1"/>
  <c r="AE1823" i="1"/>
  <c r="AU1823" i="1"/>
  <c r="AW1823" i="1" s="1"/>
  <c r="AC1846" i="1"/>
  <c r="AW1808" i="1"/>
  <c r="AC1822" i="1"/>
  <c r="AC1802" i="1"/>
  <c r="AC1913" i="1"/>
  <c r="AC1766" i="1"/>
  <c r="AQ1897" i="1"/>
  <c r="AO1896" i="1"/>
  <c r="AC1812" i="1"/>
  <c r="AN1896" i="1"/>
  <c r="AC1726" i="1"/>
  <c r="AC1692" i="1"/>
  <c r="AD1844" i="1"/>
  <c r="X1661" i="1"/>
  <c r="AV1714" i="1"/>
  <c r="AD1713" i="1"/>
  <c r="AD1712" i="1" s="1"/>
  <c r="AD1711" i="1" s="1"/>
  <c r="AD1612" i="1"/>
  <c r="AC1586" i="1"/>
  <c r="AE1555" i="1"/>
  <c r="AU1555" i="1"/>
  <c r="AW1555" i="1" s="1"/>
  <c r="AW1633" i="1"/>
  <c r="AU1632" i="1"/>
  <c r="AW1632" i="1" s="1"/>
  <c r="AD1585" i="1"/>
  <c r="P31" i="1"/>
  <c r="AE1536" i="1"/>
  <c r="AU1536" i="1"/>
  <c r="AC1546" i="1"/>
  <c r="AC1552" i="1"/>
  <c r="AC1519" i="1"/>
  <c r="AC1494" i="1"/>
  <c r="AC1482" i="1"/>
  <c r="AC1470" i="1"/>
  <c r="AC1458" i="1"/>
  <c r="AN1581" i="1"/>
  <c r="AL31" i="1"/>
  <c r="AN31" i="1" s="1"/>
  <c r="AC1434" i="1"/>
  <c r="AC1421" i="1"/>
  <c r="AE1420" i="1"/>
  <c r="AU1420" i="1"/>
  <c r="AW1420" i="1" s="1"/>
  <c r="AV1317" i="1"/>
  <c r="AV1316" i="1" s="1"/>
  <c r="AD1316" i="1"/>
  <c r="AE1317" i="1"/>
  <c r="AU1317" i="1"/>
  <c r="AC1316" i="1"/>
  <c r="AC1427" i="1"/>
  <c r="AD1349" i="1"/>
  <c r="AC1405" i="1"/>
  <c r="AE1318" i="1"/>
  <c r="AU1318" i="1"/>
  <c r="AW1318" i="1" s="1"/>
  <c r="AC1393" i="1"/>
  <c r="AQ1342" i="1"/>
  <c r="AO1341" i="1"/>
  <c r="AC1191" i="1"/>
  <c r="AU1314" i="1"/>
  <c r="AW1314" i="1" s="1"/>
  <c r="AW1315" i="1"/>
  <c r="AE1260" i="1"/>
  <c r="AU1260" i="1"/>
  <c r="AW1260" i="1" s="1"/>
  <c r="AE1242" i="1"/>
  <c r="AU1242" i="1"/>
  <c r="AW1242" i="1" s="1"/>
  <c r="AE1224" i="1"/>
  <c r="AU1224" i="1"/>
  <c r="AW1224" i="1" s="1"/>
  <c r="AE1174" i="1"/>
  <c r="AU1174" i="1"/>
  <c r="AW1174" i="1" s="1"/>
  <c r="AE1126" i="1"/>
  <c r="AU1126" i="1"/>
  <c r="AW1126" i="1" s="1"/>
  <c r="AC1193" i="1"/>
  <c r="AV1269" i="1"/>
  <c r="AW1269" i="1" s="1"/>
  <c r="AE1269" i="1"/>
  <c r="AD1387" i="1"/>
  <c r="AV1388" i="1"/>
  <c r="AV1387" i="1" s="1"/>
  <c r="AW1299" i="1"/>
  <c r="AC1259" i="1"/>
  <c r="AC1223" i="1"/>
  <c r="AC1089" i="1"/>
  <c r="AE1258" i="1"/>
  <c r="AC1055" i="1"/>
  <c r="AU980" i="1"/>
  <c r="AW980" i="1" s="1"/>
  <c r="AE980" i="1"/>
  <c r="AU982" i="1"/>
  <c r="AW982" i="1" s="1"/>
  <c r="AE982" i="1"/>
  <c r="AE1228" i="1"/>
  <c r="AC1017" i="1"/>
  <c r="AL808" i="1"/>
  <c r="AN809" i="1"/>
  <c r="AD931" i="1"/>
  <c r="AE1243" i="1"/>
  <c r="AC1044" i="1"/>
  <c r="AC1012" i="1"/>
  <c r="AE992" i="1"/>
  <c r="AU992" i="1"/>
  <c r="AW992" i="1" s="1"/>
  <c r="AD926" i="1"/>
  <c r="AW1261" i="1"/>
  <c r="AC1047" i="1"/>
  <c r="AE996" i="1"/>
  <c r="AU996" i="1"/>
  <c r="AW996"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602" i="1"/>
  <c r="AC3599" i="1"/>
  <c r="AD3573" i="1"/>
  <c r="AG3545" i="1"/>
  <c r="AH3546" i="1"/>
  <c r="AR3545" i="1"/>
  <c r="AT3546" i="1"/>
  <c r="AC3547" i="1"/>
  <c r="AE3548" i="1"/>
  <c r="AU3548" i="1"/>
  <c r="AC3470" i="1"/>
  <c r="AQ3524" i="1"/>
  <c r="AO3523" i="1"/>
  <c r="AO3476" i="1"/>
  <c r="AQ3477" i="1"/>
  <c r="AE3491" i="1"/>
  <c r="AU3491" i="1"/>
  <c r="AC3490" i="1"/>
  <c r="AU3443" i="1"/>
  <c r="AW3443" i="1" s="1"/>
  <c r="AE3443" i="1"/>
  <c r="AL3509" i="1"/>
  <c r="AN3510" i="1"/>
  <c r="AC3472" i="1"/>
  <c r="AH3467" i="1"/>
  <c r="AK3432" i="1"/>
  <c r="AI3431" i="1"/>
  <c r="AU3417" i="1"/>
  <c r="AE3366" i="1"/>
  <c r="AU3366" i="1"/>
  <c r="AW3366" i="1" s="1"/>
  <c r="AU3339" i="1"/>
  <c r="AW3339" i="1" s="1"/>
  <c r="AE3339" i="1"/>
  <c r="AC3326" i="1"/>
  <c r="AD3274" i="1"/>
  <c r="AE3293" i="1"/>
  <c r="AC3322" i="1"/>
  <c r="AC3220" i="1"/>
  <c r="AC3243" i="1"/>
  <c r="AC3232" i="1"/>
  <c r="AW3257" i="1"/>
  <c r="AD3221" i="1"/>
  <c r="AC3300" i="1"/>
  <c r="AU3267" i="1"/>
  <c r="AW3267" i="1" s="1"/>
  <c r="AE3267" i="1"/>
  <c r="AC3218" i="1"/>
  <c r="AC3256" i="1"/>
  <c r="AC3193" i="1"/>
  <c r="AL3197" i="1"/>
  <c r="AN3197" i="1" s="1"/>
  <c r="AJ3222" i="1"/>
  <c r="AC3158" i="1"/>
  <c r="AV3160" i="1"/>
  <c r="AC3097" i="1"/>
  <c r="AC3185" i="1"/>
  <c r="AE3171" i="1"/>
  <c r="AU3171" i="1"/>
  <c r="AW3171" i="1" s="1"/>
  <c r="AD3043" i="1"/>
  <c r="AE3043" i="1" s="1"/>
  <c r="AC3022" i="1"/>
  <c r="AW3063" i="1"/>
  <c r="AC3131" i="1"/>
  <c r="AD3032" i="1"/>
  <c r="AC3040" i="1"/>
  <c r="AC3046" i="1"/>
  <c r="AC2973" i="1"/>
  <c r="AC2961" i="1"/>
  <c r="AC2982" i="1"/>
  <c r="AC2965" i="1"/>
  <c r="AC2873" i="1"/>
  <c r="AC2967" i="1"/>
  <c r="AN2925" i="1"/>
  <c r="AL2924" i="1"/>
  <c r="AN2924" i="1" s="1"/>
  <c r="AC2886" i="1"/>
  <c r="AC2883" i="1" s="1"/>
  <c r="AE2883" i="1" s="1"/>
  <c r="AC2915" i="1"/>
  <c r="AE2885" i="1"/>
  <c r="AU2885" i="1"/>
  <c r="AW2885" i="1" s="1"/>
  <c r="AE2929" i="1"/>
  <c r="AU2929" i="1"/>
  <c r="AC2928" i="1"/>
  <c r="AE2861" i="1"/>
  <c r="AS2848" i="1"/>
  <c r="AS2843" i="1" s="1"/>
  <c r="AS52" i="1" s="1"/>
  <c r="AK2856" i="1"/>
  <c r="AK2787" i="1"/>
  <c r="AI2786" i="1"/>
  <c r="AV2824" i="1"/>
  <c r="AV2823" i="1" s="1"/>
  <c r="AD2823" i="1"/>
  <c r="AD2776" i="1"/>
  <c r="AC2688" i="1"/>
  <c r="AC2697" i="1"/>
  <c r="AI2767" i="1"/>
  <c r="AK2767" i="1" s="1"/>
  <c r="AC2702" i="1"/>
  <c r="AC2676" i="1"/>
  <c r="AC2635" i="1"/>
  <c r="AV2707" i="1"/>
  <c r="AC2645" i="1"/>
  <c r="AO2786" i="1"/>
  <c r="AQ2786" i="1" s="1"/>
  <c r="AC2706" i="1"/>
  <c r="AQ2637" i="1"/>
  <c r="AO2636" i="1"/>
  <c r="AU2628" i="1"/>
  <c r="AC2627" i="1"/>
  <c r="AE2627" i="1" s="1"/>
  <c r="AE2628" i="1"/>
  <c r="AC2555" i="1"/>
  <c r="AQ2598" i="1"/>
  <c r="AO2597" i="1"/>
  <c r="AW2608" i="1"/>
  <c r="AC2573" i="1"/>
  <c r="AN2511" i="1"/>
  <c r="AC2505" i="1"/>
  <c r="AU2507" i="1"/>
  <c r="AE2507" i="1"/>
  <c r="AC2506" i="1"/>
  <c r="AE2506" i="1" s="1"/>
  <c r="AT2402" i="1"/>
  <c r="AR2401" i="1"/>
  <c r="AU2472" i="1"/>
  <c r="AW2473" i="1"/>
  <c r="AD2420" i="1"/>
  <c r="AQ2401" i="1"/>
  <c r="AC2441" i="1"/>
  <c r="AC2387" i="1"/>
  <c r="AC2384" i="1" s="1"/>
  <c r="AC2273" i="1"/>
  <c r="AM2307" i="1"/>
  <c r="AM2300" i="1" s="1"/>
  <c r="AV2344" i="1"/>
  <c r="AV2343" i="1" s="1"/>
  <c r="AD2343" i="1"/>
  <c r="AC2253" i="1"/>
  <c r="AC2304" i="1"/>
  <c r="AT2288" i="1"/>
  <c r="AR40" i="1"/>
  <c r="AT40" i="1" s="1"/>
  <c r="AC2190" i="1"/>
  <c r="AC2127" i="1"/>
  <c r="AN2278" i="1"/>
  <c r="AL39" i="1"/>
  <c r="AN39" i="1" s="1"/>
  <c r="AC2170" i="1"/>
  <c r="AU2189" i="1"/>
  <c r="AW2189" i="1" s="1"/>
  <c r="AE2189" i="1"/>
  <c r="AC2099" i="1"/>
  <c r="AC1981" i="1"/>
  <c r="AC1973" i="1"/>
  <c r="AC1965" i="1"/>
  <c r="AC1957" i="1"/>
  <c r="AC2056" i="1"/>
  <c r="AC2047" i="1"/>
  <c r="AC2038" i="1"/>
  <c r="AC2029" i="1"/>
  <c r="AT2070" i="1"/>
  <c r="AC2126" i="1"/>
  <c r="AC2114" i="1"/>
  <c r="AC2102" i="1"/>
  <c r="AC2090" i="1"/>
  <c r="AC2058" i="1"/>
  <c r="AC2049" i="1"/>
  <c r="AC2040" i="1"/>
  <c r="AC2031" i="1"/>
  <c r="AC2007" i="1"/>
  <c r="AC1780" i="1"/>
  <c r="AV1740" i="1"/>
  <c r="AW1740" i="1" s="1"/>
  <c r="AE1740" i="1"/>
  <c r="AC1833" i="1"/>
  <c r="AC1747" i="1"/>
  <c r="AU1847" i="1"/>
  <c r="AW1847" i="1" s="1"/>
  <c r="AW1848" i="1"/>
  <c r="AO1609" i="1"/>
  <c r="AQ1610" i="1"/>
  <c r="AO1661" i="1"/>
  <c r="AC1637" i="1"/>
  <c r="AE1733" i="1"/>
  <c r="AU1733" i="1"/>
  <c r="AW1733" i="1" s="1"/>
  <c r="AU1686" i="1"/>
  <c r="AI1582" i="1"/>
  <c r="AK1583" i="1"/>
  <c r="AH1604" i="1"/>
  <c r="AF1603" i="1"/>
  <c r="AD1567" i="1"/>
  <c r="AE1632" i="1"/>
  <c r="AT1583" i="1"/>
  <c r="AR1582" i="1"/>
  <c r="AD1628" i="1"/>
  <c r="AE1628" i="1" s="1"/>
  <c r="AC1528" i="1"/>
  <c r="AE1575" i="1"/>
  <c r="AC1411" i="1"/>
  <c r="AC1517" i="1"/>
  <c r="AC1488" i="1"/>
  <c r="AC1472" i="1"/>
  <c r="AC1456" i="1"/>
  <c r="AC1409" i="1"/>
  <c r="AC1417" i="1"/>
  <c r="AD1374" i="1"/>
  <c r="AD1350" i="1"/>
  <c r="AC1355" i="1"/>
  <c r="AC1306" i="1"/>
  <c r="AD1379" i="1"/>
  <c r="AC1406" i="1"/>
  <c r="AC1423" i="1"/>
  <c r="AD1362" i="1"/>
  <c r="AD1373" i="1"/>
  <c r="AC1291" i="1"/>
  <c r="AC1386" i="1"/>
  <c r="AC1401" i="1"/>
  <c r="AC1212" i="1"/>
  <c r="AN1324" i="1"/>
  <c r="AL1319" i="1"/>
  <c r="AE1170" i="1"/>
  <c r="AU1170" i="1"/>
  <c r="AW1170" i="1" s="1"/>
  <c r="AC1266" i="1"/>
  <c r="AE1284" i="1"/>
  <c r="AC1256" i="1"/>
  <c r="AC1220" i="1"/>
  <c r="AE1381" i="1"/>
  <c r="AD1335" i="1"/>
  <c r="AV1336" i="1"/>
  <c r="AE1336" i="1"/>
  <c r="AW1237" i="1"/>
  <c r="AC990" i="1"/>
  <c r="AC1064" i="1"/>
  <c r="AC994" i="1"/>
  <c r="AE1096" i="1"/>
  <c r="AU1096" i="1"/>
  <c r="AW1096" i="1" s="1"/>
  <c r="AC1046" i="1"/>
  <c r="AT901" i="1"/>
  <c r="AR900" i="1"/>
  <c r="AC985" i="1"/>
  <c r="AC969" i="1"/>
  <c r="AC956" i="1"/>
  <c r="AT846" i="1"/>
  <c r="AR845" i="1"/>
  <c r="AT845" i="1" s="1"/>
  <c r="AR795" i="1"/>
  <c r="AT796" i="1"/>
  <c r="AO795" i="1"/>
  <c r="AQ796" i="1"/>
  <c r="AC1048" i="1"/>
  <c r="AC974" i="1"/>
  <c r="AC961" i="1"/>
  <c r="AC949" i="1"/>
  <c r="AE1261" i="1"/>
  <c r="AC926" i="1"/>
  <c r="AE1114" i="1"/>
  <c r="AU1114" i="1"/>
  <c r="AW1114"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61" i="1"/>
  <c r="AC3473" i="1"/>
  <c r="AC3614" i="1"/>
  <c r="AD3629" i="1"/>
  <c r="AD3624" i="1"/>
  <c r="AD3623" i="1" s="1"/>
  <c r="AV3625" i="1"/>
  <c r="AV3624" i="1" s="1"/>
  <c r="AV3623" i="1" s="1"/>
  <c r="AR3581" i="1"/>
  <c r="AT3581" i="1" s="1"/>
  <c r="AT3582" i="1"/>
  <c r="AN3546" i="1"/>
  <c r="AL3545" i="1"/>
  <c r="AC3577" i="1"/>
  <c r="AU3555" i="1"/>
  <c r="AC3554" i="1"/>
  <c r="AE3555" i="1"/>
  <c r="AC3563" i="1"/>
  <c r="AD3528" i="1"/>
  <c r="AE3528" i="1" s="1"/>
  <c r="AN3553" i="1"/>
  <c r="AM3545" i="1"/>
  <c r="AK3546" i="1"/>
  <c r="AI3545" i="1"/>
  <c r="AC3542" i="1"/>
  <c r="AP3523" i="1"/>
  <c r="AU3526" i="1"/>
  <c r="AE3526" i="1"/>
  <c r="AC3525" i="1"/>
  <c r="AD3468" i="1"/>
  <c r="AD3467" i="1" s="1"/>
  <c r="AD3466" i="1" s="1"/>
  <c r="AV3469" i="1"/>
  <c r="AE3469" i="1"/>
  <c r="AF3431" i="1"/>
  <c r="AE3444" i="1"/>
  <c r="AU3444" i="1"/>
  <c r="AW3444" i="1" s="1"/>
  <c r="AC3391" i="1"/>
  <c r="AN3511" i="1"/>
  <c r="AC3403" i="1"/>
  <c r="AU3411" i="1"/>
  <c r="AW3411" i="1" s="1"/>
  <c r="AE3411" i="1"/>
  <c r="AC3358" i="1"/>
  <c r="AC3374" i="1"/>
  <c r="AC3367" i="1"/>
  <c r="AE3359" i="1"/>
  <c r="AU3359" i="1"/>
  <c r="AW3359" i="1" s="1"/>
  <c r="AC3303" i="1"/>
  <c r="AU3260" i="1"/>
  <c r="AW3260" i="1" s="1"/>
  <c r="AE3260" i="1"/>
  <c r="AE3189" i="1"/>
  <c r="AU3189" i="1"/>
  <c r="AC3188" i="1"/>
  <c r="AH3223" i="1"/>
  <c r="AF3222" i="1"/>
  <c r="AN3132" i="1"/>
  <c r="AC3205" i="1"/>
  <c r="AE3206" i="1"/>
  <c r="AU3206" i="1"/>
  <c r="AC3161" i="1"/>
  <c r="AC3144" i="1"/>
  <c r="AW3116" i="1"/>
  <c r="AC3163" i="1"/>
  <c r="AU3236" i="1"/>
  <c r="AW3236" i="1" s="1"/>
  <c r="AE3236" i="1"/>
  <c r="AD3134" i="1"/>
  <c r="AE3103" i="1"/>
  <c r="AU3103" i="1"/>
  <c r="AC3077" i="1"/>
  <c r="AC3045" i="1"/>
  <c r="AC3070" i="1"/>
  <c r="AP3125" i="1"/>
  <c r="AC2987" i="1"/>
  <c r="AC2954" i="1"/>
  <c r="AQ2852" i="1"/>
  <c r="AO2848" i="1"/>
  <c r="AC2927" i="1"/>
  <c r="AU2990" i="1"/>
  <c r="AW2990" i="1" s="1"/>
  <c r="AE2990" i="1"/>
  <c r="AC2994" i="1"/>
  <c r="AR2940" i="1"/>
  <c r="AT2940" i="1" s="1"/>
  <c r="AT2941" i="1"/>
  <c r="AW2900" i="1"/>
  <c r="AU2899" i="1"/>
  <c r="AC2854" i="1"/>
  <c r="AC2913" i="1"/>
  <c r="AC2824" i="1"/>
  <c r="AC2917" i="1"/>
  <c r="AC2849" i="1"/>
  <c r="AE2850" i="1"/>
  <c r="AN2904" i="1"/>
  <c r="AL2903" i="1"/>
  <c r="AI2821" i="1"/>
  <c r="AK2821" i="1" s="1"/>
  <c r="AG2786" i="1"/>
  <c r="AG2757" i="1" s="1"/>
  <c r="AC2683" i="1"/>
  <c r="AC2776" i="1"/>
  <c r="AD2859" i="1"/>
  <c r="AA2636" i="1"/>
  <c r="AD2676" i="1"/>
  <c r="AF2673" i="1"/>
  <c r="AH2673" i="1" s="1"/>
  <c r="AH2674" i="1"/>
  <c r="AE2680" i="1"/>
  <c r="AU2680" i="1"/>
  <c r="AW2680" i="1" s="1"/>
  <c r="AU2643" i="1"/>
  <c r="AC2642" i="1"/>
  <c r="AE2642" i="1" s="1"/>
  <c r="AE2643" i="1"/>
  <c r="AC2623" i="1"/>
  <c r="AE2737" i="1"/>
  <c r="AS2636" i="1"/>
  <c r="AU2633" i="1"/>
  <c r="AC2632" i="1"/>
  <c r="AE2633" i="1"/>
  <c r="AK2591" i="1"/>
  <c r="AW2607" i="1"/>
  <c r="AK2646" i="1"/>
  <c r="AC2580" i="1"/>
  <c r="AL2591" i="1"/>
  <c r="AN2592" i="1"/>
  <c r="AC2574" i="1"/>
  <c r="Y2463" i="1"/>
  <c r="Y2462" i="1" s="1"/>
  <c r="AC2459" i="1"/>
  <c r="AE2460" i="1"/>
  <c r="AU2460" i="1"/>
  <c r="AC2457" i="1"/>
  <c r="AK2518" i="1"/>
  <c r="AI2517" i="1"/>
  <c r="AK2517" i="1" s="1"/>
  <c r="AU2482" i="1"/>
  <c r="AW2483" i="1"/>
  <c r="AU2534" i="1"/>
  <c r="AE2534" i="1"/>
  <c r="AC2533" i="1"/>
  <c r="AE2533" i="1" s="1"/>
  <c r="AC2470" i="1"/>
  <c r="AU2398" i="1"/>
  <c r="AW2399" i="1"/>
  <c r="AN2401" i="1"/>
  <c r="AL2463" i="1"/>
  <c r="AE2428" i="1"/>
  <c r="AC2427" i="1"/>
  <c r="AU2428" i="1"/>
  <c r="AC2361" i="1"/>
  <c r="AC2266" i="1"/>
  <c r="AN2342" i="1"/>
  <c r="AL2341" i="1"/>
  <c r="AN2341" i="1" s="1"/>
  <c r="AH2302" i="1"/>
  <c r="AF2301" i="1"/>
  <c r="AC2354" i="1"/>
  <c r="AC2246" i="1"/>
  <c r="AC2187" i="1"/>
  <c r="AC2167" i="1"/>
  <c r="AI1896" i="1"/>
  <c r="AK1897" i="1"/>
  <c r="AD1902" i="1"/>
  <c r="AD1901" i="1" s="1"/>
  <c r="AV1903" i="1"/>
  <c r="AV1902" i="1" s="1"/>
  <c r="AV1901" i="1" s="1"/>
  <c r="AC1850" i="1"/>
  <c r="AC2148" i="1"/>
  <c r="AC1976" i="1"/>
  <c r="AC1968" i="1"/>
  <c r="AC1960" i="1"/>
  <c r="AC1915" i="1"/>
  <c r="AC2113" i="1"/>
  <c r="AV2069" i="1"/>
  <c r="AW2069" i="1" s="1"/>
  <c r="AE2069" i="1"/>
  <c r="AD1911" i="1"/>
  <c r="AC2112" i="1"/>
  <c r="AC2063" i="1"/>
  <c r="AC2054" i="1"/>
  <c r="AC2045" i="1"/>
  <c r="AC2036" i="1"/>
  <c r="AE1871" i="1"/>
  <c r="AD1913" i="1"/>
  <c r="AD1806" i="1"/>
  <c r="AC1749" i="1"/>
  <c r="AC1757" i="1"/>
  <c r="AC1720" i="1"/>
  <c r="AC1705" i="1"/>
  <c r="AC1758" i="1"/>
  <c r="AD1676" i="1"/>
  <c r="AE1676" i="1" s="1"/>
  <c r="AW1640" i="1"/>
  <c r="AC1650" i="1"/>
  <c r="AW1722" i="1"/>
  <c r="AC1682" i="1"/>
  <c r="AD1637" i="1"/>
  <c r="AU1785" i="1"/>
  <c r="AW1785" i="1" s="1"/>
  <c r="AE1785" i="1"/>
  <c r="AC1553" i="1"/>
  <c r="AC1659" i="1"/>
  <c r="AU1628" i="1"/>
  <c r="AC1627" i="1"/>
  <c r="AU1572" i="1"/>
  <c r="AE1568" i="1"/>
  <c r="AU1531" i="1"/>
  <c r="AW1531" i="1" s="1"/>
  <c r="AW1532" i="1"/>
  <c r="AC1495" i="1"/>
  <c r="AC1479" i="1"/>
  <c r="AC1463" i="1"/>
  <c r="AD1528" i="1"/>
  <c r="AC1522" i="1"/>
  <c r="AC1506" i="1"/>
  <c r="AC1485" i="1"/>
  <c r="AC1473" i="1"/>
  <c r="AC1461" i="1"/>
  <c r="AU1575" i="1"/>
  <c r="AW1576" i="1"/>
  <c r="AV1536" i="1"/>
  <c r="AV1535" i="1" s="1"/>
  <c r="AV1534" i="1" s="1"/>
  <c r="AD1535" i="1"/>
  <c r="AD1534" i="1" s="1"/>
  <c r="AC1413" i="1"/>
  <c r="AC1377" i="1"/>
  <c r="AC1327" i="1"/>
  <c r="AC1419" i="1"/>
  <c r="AC1437" i="1"/>
  <c r="AD1340" i="1"/>
  <c r="AE1340" i="1" s="1"/>
  <c r="AE1257" i="1"/>
  <c r="AU1257" i="1"/>
  <c r="AW1257" i="1" s="1"/>
  <c r="AE1239" i="1"/>
  <c r="AU1239" i="1"/>
  <c r="AW1239" i="1" s="1"/>
  <c r="AE1221" i="1"/>
  <c r="AU1221" i="1"/>
  <c r="AW1221" i="1" s="1"/>
  <c r="AU1196" i="1"/>
  <c r="AC1195" i="1"/>
  <c r="AE1166" i="1"/>
  <c r="AU1166" i="1"/>
  <c r="AW1166" i="1" s="1"/>
  <c r="AC1190" i="1"/>
  <c r="AE1372" i="1"/>
  <c r="AE1359" i="1"/>
  <c r="AC1275" i="1"/>
  <c r="AC1253" i="1"/>
  <c r="AW1381" i="1"/>
  <c r="AE1237" i="1"/>
  <c r="AC1032" i="1"/>
  <c r="AC970" i="1"/>
  <c r="AC957" i="1"/>
  <c r="AC1094" i="1"/>
  <c r="AC1078" i="1"/>
  <c r="AC1013" i="1"/>
  <c r="AE981" i="1"/>
  <c r="AU981" i="1"/>
  <c r="AW981" i="1" s="1"/>
  <c r="AF845" i="1"/>
  <c r="AH845" i="1" s="1"/>
  <c r="AH846" i="1"/>
  <c r="AF795" i="1"/>
  <c r="AH796" i="1"/>
  <c r="AE1045" i="1"/>
  <c r="AU1045" i="1"/>
  <c r="AW1045" i="1" s="1"/>
  <c r="AU986" i="1"/>
  <c r="AW986" i="1" s="1"/>
  <c r="AE986" i="1"/>
  <c r="AE1049" i="1"/>
  <c r="AU1049" i="1"/>
  <c r="AW1049" i="1" s="1"/>
  <c r="AU1029" i="1"/>
  <c r="AW1029" i="1" s="1"/>
  <c r="AE1029" i="1"/>
  <c r="AI774" i="1"/>
  <c r="AK774" i="1" s="1"/>
  <c r="AK775" i="1"/>
  <c r="U911" i="1"/>
  <c r="AW1240" i="1"/>
  <c r="AH923" i="1"/>
  <c r="AC983"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D417" i="1"/>
  <c r="AE382" i="1"/>
  <c r="AU382" i="1"/>
  <c r="AW382" i="1" s="1"/>
  <c r="AD292" i="1"/>
  <c r="AC316" i="1"/>
  <c r="AC244" i="1"/>
  <c r="AC118" i="1"/>
  <c r="AU119" i="1"/>
  <c r="AI110" i="1"/>
  <c r="AU133" i="1"/>
  <c r="AU158" i="1"/>
  <c r="AW158" i="1" s="1"/>
  <c r="AE158" i="1"/>
  <c r="AC3615" i="1"/>
  <c r="AC3629" i="1"/>
  <c r="AC3591" i="1"/>
  <c r="AN3627" i="1"/>
  <c r="AL3581" i="1"/>
  <c r="AC3619" i="1"/>
  <c r="AC3607" i="1"/>
  <c r="AE3596" i="1"/>
  <c r="AU3596" i="1"/>
  <c r="AW3596" i="1" s="1"/>
  <c r="AU3587" i="1"/>
  <c r="AW3587" i="1" s="1"/>
  <c r="AE3587" i="1"/>
  <c r="AD3577" i="1"/>
  <c r="AG3581" i="1"/>
  <c r="AH3582" i="1"/>
  <c r="AS3545" i="1"/>
  <c r="AS3516" i="1" s="1"/>
  <c r="Z3545" i="1"/>
  <c r="Z3516" i="1" s="1"/>
  <c r="Z3515" i="1" s="1"/>
  <c r="Z3514" i="1" s="1"/>
  <c r="AD3542" i="1"/>
  <c r="AC3485" i="1"/>
  <c r="AH3486" i="1"/>
  <c r="AF3476" i="1"/>
  <c r="AC3446" i="1"/>
  <c r="AC3442" i="1"/>
  <c r="AC3488" i="1"/>
  <c r="AC3434" i="1"/>
  <c r="AC3385" i="1"/>
  <c r="AE3457" i="1"/>
  <c r="AU3457" i="1"/>
  <c r="AW3457" i="1" s="1"/>
  <c r="AC3356" i="1"/>
  <c r="AD3374" i="1"/>
  <c r="AC3332" i="1"/>
  <c r="AC3397" i="1"/>
  <c r="AC3320" i="1"/>
  <c r="AC3310" i="1"/>
  <c r="AU3368" i="1"/>
  <c r="AW3368" i="1" s="1"/>
  <c r="AE3368" i="1"/>
  <c r="AC3330" i="1"/>
  <c r="AD3263" i="1"/>
  <c r="AC3314" i="1"/>
  <c r="AC3274" i="1"/>
  <c r="AE3304" i="1"/>
  <c r="AU3304" i="1"/>
  <c r="AW3304" i="1" s="1"/>
  <c r="AC3280" i="1"/>
  <c r="AC3266" i="1"/>
  <c r="AC3221" i="1"/>
  <c r="AU3233" i="1"/>
  <c r="AW3233" i="1" s="1"/>
  <c r="AE3233" i="1"/>
  <c r="AC3141" i="1"/>
  <c r="AC3154" i="1"/>
  <c r="AC3099" i="1"/>
  <c r="AE3153" i="1"/>
  <c r="AU3153" i="1"/>
  <c r="AW3153" i="1" s="1"/>
  <c r="AC3095" i="1"/>
  <c r="AC3073" i="1"/>
  <c r="AC3093" i="1"/>
  <c r="AE3170" i="1"/>
  <c r="AU3170" i="1"/>
  <c r="AW3170" i="1" s="1"/>
  <c r="AO3125" i="1"/>
  <c r="AN3041" i="1"/>
  <c r="AD3045" i="1"/>
  <c r="AW3029" i="1"/>
  <c r="AU3028" i="1"/>
  <c r="AW3028" i="1" s="1"/>
  <c r="AC3005" i="1"/>
  <c r="AE3054" i="1"/>
  <c r="AU3054" i="1"/>
  <c r="AW3054" i="1" s="1"/>
  <c r="AC3026" i="1"/>
  <c r="AC3066" i="1"/>
  <c r="AC3014" i="1"/>
  <c r="AD3146" i="1"/>
  <c r="AC2971" i="1"/>
  <c r="AC2949" i="1"/>
  <c r="AC2882" i="1"/>
  <c r="AC2951" i="1"/>
  <c r="AC2855" i="1"/>
  <c r="AC2876" i="1"/>
  <c r="AV2888" i="1"/>
  <c r="AC2909" i="1"/>
  <c r="AD2854" i="1"/>
  <c r="AD2816" i="1"/>
  <c r="AF2848" i="1"/>
  <c r="AQ2845" i="1"/>
  <c r="AO2844" i="1"/>
  <c r="AH2758" i="1"/>
  <c r="AC2766" i="1"/>
  <c r="AE2803" i="1"/>
  <c r="AU2803" i="1"/>
  <c r="AC2802" i="1"/>
  <c r="AD2772" i="1"/>
  <c r="AC2677" i="1"/>
  <c r="Y2757" i="1"/>
  <c r="AC2806" i="1"/>
  <c r="AC2760" i="1"/>
  <c r="AE2761" i="1"/>
  <c r="AU2761" i="1"/>
  <c r="AC2653" i="1"/>
  <c r="AU2709" i="1"/>
  <c r="AW2709" i="1" s="1"/>
  <c r="AE2709" i="1"/>
  <c r="AC2687" i="1"/>
  <c r="AD2662" i="1"/>
  <c r="AU2638" i="1"/>
  <c r="AW2639" i="1"/>
  <c r="AR2673" i="1"/>
  <c r="AT2673" i="1" s="1"/>
  <c r="AT2674" i="1"/>
  <c r="AC2631" i="1"/>
  <c r="AD2623" i="1"/>
  <c r="AE2691" i="1"/>
  <c r="AU2691" i="1"/>
  <c r="AW2691" i="1" s="1"/>
  <c r="AC2648" i="1"/>
  <c r="AW2737" i="1"/>
  <c r="AH2637" i="1"/>
  <c r="AF2636" i="1"/>
  <c r="AH2636" i="1" s="1"/>
  <c r="AL2597" i="1"/>
  <c r="AN2597" i="1" s="1"/>
  <c r="AN2598" i="1"/>
  <c r="AD2656" i="1"/>
  <c r="AK2654" i="1"/>
  <c r="AG2597" i="1"/>
  <c r="AG2590" i="1" s="1"/>
  <c r="AC2578" i="1"/>
  <c r="AC2585" i="1"/>
  <c r="AU2500" i="1"/>
  <c r="AW2500" i="1" s="1"/>
  <c r="AE2500" i="1"/>
  <c r="AT2464" i="1"/>
  <c r="AR2463" i="1"/>
  <c r="AE2552" i="1"/>
  <c r="AU2552" i="1"/>
  <c r="AW2552" i="1" s="1"/>
  <c r="AC2519" i="1"/>
  <c r="AE2520" i="1"/>
  <c r="AU2520" i="1"/>
  <c r="AE2546" i="1"/>
  <c r="AU2546" i="1"/>
  <c r="AW2546" i="1" s="1"/>
  <c r="AC2509" i="1"/>
  <c r="AF2431" i="1"/>
  <c r="AH2431" i="1" s="1"/>
  <c r="AH2432" i="1"/>
  <c r="AC2501" i="1"/>
  <c r="AQ2464" i="1"/>
  <c r="AO2463" i="1"/>
  <c r="AC2366" i="1"/>
  <c r="AC2438" i="1"/>
  <c r="AC2424" i="1"/>
  <c r="AV2418" i="1"/>
  <c r="AV2417" i="1" s="1"/>
  <c r="AD2417" i="1"/>
  <c r="AE2417" i="1" s="1"/>
  <c r="AC2415" i="1"/>
  <c r="AC2336" i="1"/>
  <c r="AE2418" i="1"/>
  <c r="AC2348" i="1"/>
  <c r="AT2308" i="1"/>
  <c r="AR2307" i="1"/>
  <c r="AT2307" i="1" s="1"/>
  <c r="AC2346" i="1"/>
  <c r="AK2301" i="1"/>
  <c r="AC2262" i="1"/>
  <c r="AU2340" i="1"/>
  <c r="AE2340" i="1"/>
  <c r="AC2339" i="1"/>
  <c r="AC2364" i="1"/>
  <c r="AV2336" i="1"/>
  <c r="AV2335" i="1" s="1"/>
  <c r="AD2335" i="1"/>
  <c r="AC2326" i="1"/>
  <c r="AU2327" i="1"/>
  <c r="AU2277" i="1"/>
  <c r="AC2276" i="1"/>
  <c r="AQ2289" i="1"/>
  <c r="AO2288" i="1"/>
  <c r="AC2143" i="1"/>
  <c r="AV2291" i="1"/>
  <c r="AV2290" i="1" s="1"/>
  <c r="AV2289" i="1" s="1"/>
  <c r="AV2288" i="1" s="1"/>
  <c r="AV40" i="1" s="1"/>
  <c r="AC2184" i="1"/>
  <c r="AQ2301" i="1"/>
  <c r="AU2209" i="1"/>
  <c r="AC2164" i="1"/>
  <c r="AU2186" i="1"/>
  <c r="AW2186" i="1" s="1"/>
  <c r="AE2186" i="1"/>
  <c r="AC2111" i="1"/>
  <c r="AV2072" i="1"/>
  <c r="AV2071" i="1" s="1"/>
  <c r="AD2071" i="1"/>
  <c r="AD1919" i="1"/>
  <c r="AC2130" i="1"/>
  <c r="AV2067" i="1"/>
  <c r="AW2067" i="1" s="1"/>
  <c r="AE2067" i="1"/>
  <c r="AR1990" i="1"/>
  <c r="AC1860" i="1"/>
  <c r="AC1809" i="1"/>
  <c r="AC1845" i="1"/>
  <c r="AC1820" i="1"/>
  <c r="AC1840" i="1"/>
  <c r="AC1782" i="1"/>
  <c r="AC1777" i="1"/>
  <c r="AC1888" i="1"/>
  <c r="AS1900" i="1"/>
  <c r="AD1705" i="1"/>
  <c r="AT1841" i="1"/>
  <c r="AD1680" i="1"/>
  <c r="AD1635" i="1"/>
  <c r="AH1674" i="1"/>
  <c r="AF1661" i="1"/>
  <c r="AH1661" i="1" s="1"/>
  <c r="AD1667" i="1"/>
  <c r="AC1608" i="1"/>
  <c r="AE1549" i="1"/>
  <c r="AU1549" i="1"/>
  <c r="AW1549" i="1" s="1"/>
  <c r="AR1661" i="1"/>
  <c r="AW1754" i="1"/>
  <c r="AT1667" i="1"/>
  <c r="AD1572" i="1"/>
  <c r="AD1659" i="1"/>
  <c r="AW1568" i="1"/>
  <c r="AC1547" i="1"/>
  <c r="AC1399" i="1"/>
  <c r="AC1397" i="1"/>
  <c r="AC1370" i="1"/>
  <c r="AC1346" i="1"/>
  <c r="AC1300" i="1"/>
  <c r="AD1438" i="1"/>
  <c r="AV1439" i="1"/>
  <c r="AV1438" i="1" s="1"/>
  <c r="AC1358" i="1"/>
  <c r="AC1432" i="1"/>
  <c r="AH1342" i="1"/>
  <c r="AF1341" i="1"/>
  <c r="AC1285" i="1"/>
  <c r="AC1207" i="1"/>
  <c r="AE1162" i="1"/>
  <c r="AU1162" i="1"/>
  <c r="AW1162" i="1" s="1"/>
  <c r="AC1281" i="1"/>
  <c r="AW1372" i="1"/>
  <c r="AW1359" i="1"/>
  <c r="AC1333" i="1"/>
  <c r="AC1272" i="1"/>
  <c r="AC1208" i="1"/>
  <c r="AC1323" i="1"/>
  <c r="AC1250" i="1"/>
  <c r="AE1352" i="1"/>
  <c r="AU1271" i="1"/>
  <c r="AW1271" i="1" s="1"/>
  <c r="AE1271" i="1"/>
  <c r="AD1220" i="1"/>
  <c r="AE916" i="1"/>
  <c r="AU916" i="1"/>
  <c r="AC915" i="1"/>
  <c r="AE915" i="1" s="1"/>
  <c r="AU1088" i="1"/>
  <c r="AW1088" i="1" s="1"/>
  <c r="AE1088" i="1"/>
  <c r="AE1117" i="1"/>
  <c r="AU1117" i="1"/>
  <c r="AW1117" i="1" s="1"/>
  <c r="AC978" i="1"/>
  <c r="AL841" i="1"/>
  <c r="AN841" i="1" s="1"/>
  <c r="AN842" i="1"/>
  <c r="AL774" i="1"/>
  <c r="AN774" i="1" s="1"/>
  <c r="AN775" i="1"/>
  <c r="AE1100" i="1"/>
  <c r="AU1100" i="1"/>
  <c r="AW1100" i="1" s="1"/>
  <c r="AE988" i="1"/>
  <c r="AU988" i="1"/>
  <c r="AW988" i="1" s="1"/>
  <c r="AO845" i="1"/>
  <c r="AQ845" i="1" s="1"/>
  <c r="AQ846" i="1"/>
  <c r="AC1043" i="1"/>
  <c r="AC922" i="1"/>
  <c r="AE1240"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1" i="1"/>
  <c r="AW502" i="1"/>
  <c r="AE414" i="1"/>
  <c r="AU523" i="1"/>
  <c r="AW523" i="1" s="1"/>
  <c r="AE523" i="1"/>
  <c r="AC188" i="1"/>
  <c r="AE103" i="1"/>
  <c r="AC362" i="1"/>
  <c r="AC312" i="1"/>
  <c r="AR79" i="1"/>
  <c r="AT87" i="1"/>
  <c r="AM110" i="1"/>
  <c r="AN110" i="1" s="1"/>
  <c r="AF110" i="1"/>
  <c r="AH110" i="1" s="1"/>
  <c r="AH111" i="1"/>
  <c r="AH101" i="1"/>
  <c r="AC3621" i="1"/>
  <c r="AD3611" i="1"/>
  <c r="AK3616" i="1"/>
  <c r="AI3581" i="1"/>
  <c r="AC3598" i="1"/>
  <c r="AC3580" i="1"/>
  <c r="AQ3582" i="1"/>
  <c r="AO3581" i="1"/>
  <c r="AQ3581" i="1" s="1"/>
  <c r="AD3532" i="1"/>
  <c r="AD3539" i="1"/>
  <c r="AC3513" i="1"/>
  <c r="AQ3453" i="1"/>
  <c r="AO3431" i="1"/>
  <c r="AE3519" i="1"/>
  <c r="AC3450" i="1"/>
  <c r="AD3446" i="1"/>
  <c r="AD3439" i="1"/>
  <c r="AD3395" i="1"/>
  <c r="AD3392" i="1" s="1"/>
  <c r="AD3488" i="1"/>
  <c r="AH3511" i="1"/>
  <c r="AF3510" i="1"/>
  <c r="AU3455" i="1"/>
  <c r="AC3454" i="1"/>
  <c r="AE3455" i="1"/>
  <c r="AE3408" i="1"/>
  <c r="AU3408" i="1"/>
  <c r="AW3408" i="1" s="1"/>
  <c r="AE3376" i="1"/>
  <c r="AU3376" i="1"/>
  <c r="AW3376" i="1" s="1"/>
  <c r="AC3474" i="1"/>
  <c r="AJ3431" i="1"/>
  <c r="AJ3430" i="1" s="1"/>
  <c r="AJ58" i="1" s="1"/>
  <c r="AC3329" i="1"/>
  <c r="AC3355" i="1"/>
  <c r="AC3312" i="1"/>
  <c r="AC3318" i="1"/>
  <c r="AC3279" i="1"/>
  <c r="AC3262" i="1"/>
  <c r="AU3297" i="1"/>
  <c r="AW3297" i="1" s="1"/>
  <c r="AE3297" i="1"/>
  <c r="AC3268" i="1"/>
  <c r="AC3241" i="1"/>
  <c r="AH3122" i="1"/>
  <c r="AF3121" i="1"/>
  <c r="AD3211" i="1"/>
  <c r="AU3253" i="1"/>
  <c r="AW3253" i="1" s="1"/>
  <c r="AE3253" i="1"/>
  <c r="AC3079" i="1"/>
  <c r="AC3069" i="1"/>
  <c r="AI3125" i="1"/>
  <c r="AE3108" i="1"/>
  <c r="AC3107" i="1"/>
  <c r="AU3108" i="1"/>
  <c r="AC3091" i="1"/>
  <c r="AC3080" i="1"/>
  <c r="AE3090" i="1"/>
  <c r="AV3090" i="1"/>
  <c r="AW3090" i="1" s="1"/>
  <c r="AC3146" i="1"/>
  <c r="AT2925" i="1"/>
  <c r="AR2924" i="1"/>
  <c r="AT2924" i="1" s="1"/>
  <c r="AC2986" i="1"/>
  <c r="AC2989" i="1"/>
  <c r="AC2957" i="1"/>
  <c r="AE2887" i="1"/>
  <c r="AU2887" i="1"/>
  <c r="AW2887" i="1" s="1"/>
  <c r="AC2879" i="1"/>
  <c r="AD2808" i="1"/>
  <c r="AC2878" i="1"/>
  <c r="AD2793" i="1"/>
  <c r="AE2793" i="1" s="1"/>
  <c r="AC2952" i="1"/>
  <c r="AP2896" i="1"/>
  <c r="AD2820" i="1"/>
  <c r="AH2822" i="1"/>
  <c r="AF2821" i="1"/>
  <c r="AH2821" i="1" s="1"/>
  <c r="AU2753" i="1"/>
  <c r="AC2665" i="1"/>
  <c r="AU2807" i="1"/>
  <c r="AE2698" i="1"/>
  <c r="AU2698" i="1"/>
  <c r="AW2698" i="1" s="1"/>
  <c r="AD2653" i="1"/>
  <c r="AC2690" i="1"/>
  <c r="AC2662" i="1"/>
  <c r="AC2705" i="1"/>
  <c r="AC2625" i="1"/>
  <c r="AE2684" i="1"/>
  <c r="AU2684" i="1"/>
  <c r="AW2684" i="1" s="1"/>
  <c r="AD2648" i="1"/>
  <c r="AC2612" i="1"/>
  <c r="AE2689" i="1"/>
  <c r="AU2689" i="1"/>
  <c r="AW2689" i="1" s="1"/>
  <c r="AU2671" i="1"/>
  <c r="AW2672" i="1"/>
  <c r="AE2549" i="1"/>
  <c r="AU2549" i="1"/>
  <c r="AW2549" i="1" s="1"/>
  <c r="AN2518" i="1"/>
  <c r="AL2517" i="1"/>
  <c r="AN2517" i="1" s="1"/>
  <c r="AC2596" i="1"/>
  <c r="AR2597" i="1"/>
  <c r="AC2582" i="1"/>
  <c r="AC2569" i="1"/>
  <c r="AU2497" i="1"/>
  <c r="AW2497" i="1" s="1"/>
  <c r="AE2497" i="1"/>
  <c r="AU2516" i="1"/>
  <c r="AE2516" i="1"/>
  <c r="AC2515" i="1"/>
  <c r="AE2515" i="1" s="1"/>
  <c r="AQ2512" i="1"/>
  <c r="AO2511" i="1"/>
  <c r="AC2456" i="1"/>
  <c r="AE2502" i="1"/>
  <c r="AU2502" i="1"/>
  <c r="AW2502" i="1" s="1"/>
  <c r="AH2517" i="1"/>
  <c r="AC2425" i="1"/>
  <c r="AC2526" i="1"/>
  <c r="AC2498" i="1"/>
  <c r="AV2436" i="1"/>
  <c r="AW2436" i="1" s="1"/>
  <c r="AD2435" i="1"/>
  <c r="AC2380" i="1"/>
  <c r="AN2432" i="1"/>
  <c r="AL2431" i="1"/>
  <c r="AN2431" i="1" s="1"/>
  <c r="AC2381" i="1"/>
  <c r="AC2349" i="1"/>
  <c r="AQ2308" i="1"/>
  <c r="AO2307" i="1"/>
  <c r="AQ2307" i="1" s="1"/>
  <c r="AC2267" i="1"/>
  <c r="AJ2307" i="1"/>
  <c r="AJ2300" i="1" s="1"/>
  <c r="AF2307" i="1"/>
  <c r="AD2220" i="1"/>
  <c r="AD2291" i="1"/>
  <c r="AD2290" i="1" s="1"/>
  <c r="AD2289" i="1" s="1"/>
  <c r="AD2288" i="1" s="1"/>
  <c r="AD40" i="1" s="1"/>
  <c r="AC2181" i="1"/>
  <c r="AC2240" i="1"/>
  <c r="AE2203" i="1"/>
  <c r="AU2203" i="1"/>
  <c r="AW2203" i="1" s="1"/>
  <c r="AH2288" i="1"/>
  <c r="AF40" i="1"/>
  <c r="AH40" i="1" s="1"/>
  <c r="AC2161" i="1"/>
  <c r="AC1979" i="1"/>
  <c r="AC1971" i="1"/>
  <c r="AC1963" i="1"/>
  <c r="AC1955" i="1"/>
  <c r="AC2129" i="1"/>
  <c r="AU2074" i="1"/>
  <c r="AW2074" i="1" s="1"/>
  <c r="AE2074" i="1"/>
  <c r="AC1869" i="1"/>
  <c r="AC1803" i="1"/>
  <c r="AC2125" i="1"/>
  <c r="AD2028" i="1"/>
  <c r="AV2029" i="1"/>
  <c r="AV2028" i="1" s="1"/>
  <c r="AC1903" i="1"/>
  <c r="AC2124" i="1"/>
  <c r="AN2001" i="1"/>
  <c r="AC1827" i="1"/>
  <c r="AW1924" i="1"/>
  <c r="AD1820" i="1"/>
  <c r="AD1840" i="1"/>
  <c r="AN1885" i="1"/>
  <c r="AL1884" i="1"/>
  <c r="AC1831" i="1"/>
  <c r="AW1931" i="1"/>
  <c r="AN1712" i="1"/>
  <c r="AL1711" i="1"/>
  <c r="AN1711" i="1" s="1"/>
  <c r="AL2008" i="1"/>
  <c r="AC1811" i="1"/>
  <c r="AH1884" i="1"/>
  <c r="AF1883" i="1"/>
  <c r="AC1810" i="1"/>
  <c r="AC1778" i="1"/>
  <c r="AC1751" i="1"/>
  <c r="AU1719" i="1"/>
  <c r="AW1829" i="1"/>
  <c r="AE1731" i="1"/>
  <c r="AU1731" i="1"/>
  <c r="AW1731" i="1" s="1"/>
  <c r="AC1689" i="1"/>
  <c r="AE1660" i="1"/>
  <c r="AU1660" i="1"/>
  <c r="AW1660" i="1" s="1"/>
  <c r="AC1625" i="1"/>
  <c r="AC1728" i="1"/>
  <c r="AK1818" i="1"/>
  <c r="AC1635" i="1"/>
  <c r="AC1598" i="1"/>
  <c r="AV1667" i="1"/>
  <c r="AC1579" i="1"/>
  <c r="AC1614" i="1"/>
  <c r="AC1515" i="1"/>
  <c r="AC1490" i="1"/>
  <c r="AC1478" i="1"/>
  <c r="AC1466" i="1"/>
  <c r="AC1454" i="1"/>
  <c r="AC1513" i="1"/>
  <c r="AC1484" i="1"/>
  <c r="AC1468" i="1"/>
  <c r="AM1341" i="1"/>
  <c r="AN1342" i="1"/>
  <c r="AC1410" i="1"/>
  <c r="AD1344" i="1"/>
  <c r="AC1396" i="1"/>
  <c r="AC1367" i="1"/>
  <c r="AU1340" i="1"/>
  <c r="AC1408" i="1"/>
  <c r="AC1384" i="1"/>
  <c r="AC1398" i="1"/>
  <c r="AE1254" i="1"/>
  <c r="AU1254" i="1"/>
  <c r="AW1254" i="1" s="1"/>
  <c r="AE1236" i="1"/>
  <c r="AU1236" i="1"/>
  <c r="AW1236" i="1" s="1"/>
  <c r="AD1190" i="1"/>
  <c r="AE1158" i="1"/>
  <c r="AU1158" i="1"/>
  <c r="AW1158" i="1" s="1"/>
  <c r="AC1209" i="1"/>
  <c r="AE1348" i="1"/>
  <c r="AE1354" i="1"/>
  <c r="AC1201" i="1"/>
  <c r="AD1333" i="1"/>
  <c r="AC1247" i="1"/>
  <c r="AC1215" i="1"/>
  <c r="AW1352" i="1"/>
  <c r="AC1059" i="1"/>
  <c r="AR911" i="1"/>
  <c r="AT912" i="1"/>
  <c r="AT866" i="1"/>
  <c r="AR865" i="1"/>
  <c r="AU1084" i="1"/>
  <c r="AW1084" i="1" s="1"/>
  <c r="AE1084" i="1"/>
  <c r="AU1019" i="1"/>
  <c r="AW1019" i="1" s="1"/>
  <c r="AE1019" i="1"/>
  <c r="AC1050" i="1"/>
  <c r="AC965" i="1"/>
  <c r="AC953" i="1"/>
  <c r="AR837" i="1"/>
  <c r="AT837" i="1" s="1"/>
  <c r="AT838" i="1"/>
  <c r="AC876" i="1"/>
  <c r="AC920" i="1"/>
  <c r="AK842" i="1"/>
  <c r="AI841" i="1"/>
  <c r="AK841" i="1" s="1"/>
  <c r="AC1090" i="1"/>
  <c r="AC984" i="1"/>
  <c r="AC971" i="1"/>
  <c r="AC958" i="1"/>
  <c r="AD922" i="1"/>
  <c r="AC1085"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611" i="1"/>
  <c r="AC3584" i="1"/>
  <c r="AC3573" i="1"/>
  <c r="AC3552" i="1"/>
  <c r="AE3535" i="1"/>
  <c r="AU3535" i="1"/>
  <c r="AC3534" i="1"/>
  <c r="AQ3518" i="1"/>
  <c r="AO3517" i="1"/>
  <c r="AC3494" i="1"/>
  <c r="AD3502" i="1"/>
  <c r="AT3517" i="1"/>
  <c r="AD3513" i="1"/>
  <c r="AC3496" i="1"/>
  <c r="AD3435" i="1"/>
  <c r="AN3518" i="1"/>
  <c r="AL3517" i="1"/>
  <c r="AV3434" i="1"/>
  <c r="AL3431" i="1"/>
  <c r="AN3432" i="1"/>
  <c r="AV3416" i="1"/>
  <c r="AV3415" i="1" s="1"/>
  <c r="AD3415" i="1"/>
  <c r="AI3419" i="1"/>
  <c r="AK3419" i="1" s="1"/>
  <c r="AK3420" i="1"/>
  <c r="AC3387" i="1"/>
  <c r="AU3386" i="1"/>
  <c r="AW3386" i="1" s="1"/>
  <c r="AE3386" i="1"/>
  <c r="AN3467" i="1"/>
  <c r="AL3466" i="1"/>
  <c r="AN3466" i="1" s="1"/>
  <c r="AD3459" i="1"/>
  <c r="AV3425" i="1"/>
  <c r="AE3393" i="1"/>
  <c r="AU3393" i="1"/>
  <c r="AV3409" i="1"/>
  <c r="AC3437" i="1"/>
  <c r="AC3345" i="1"/>
  <c r="AC3327" i="1"/>
  <c r="AC3285" i="1"/>
  <c r="AC3328" i="1"/>
  <c r="AC3270" i="1"/>
  <c r="AE3248" i="1"/>
  <c r="AU3248" i="1"/>
  <c r="AW3248" i="1" s="1"/>
  <c r="AC3264" i="1"/>
  <c r="AU3230" i="1"/>
  <c r="AW3230" i="1" s="1"/>
  <c r="AE3230" i="1"/>
  <c r="AC3254" i="1"/>
  <c r="AE3216" i="1"/>
  <c r="AC3215" i="1"/>
  <c r="AE3215" i="1" s="1"/>
  <c r="AU3216" i="1"/>
  <c r="AR3197" i="1"/>
  <c r="AC3211" i="1"/>
  <c r="AD3199" i="1"/>
  <c r="AV3200" i="1"/>
  <c r="AV3199" i="1" s="1"/>
  <c r="AC3184" i="1"/>
  <c r="AD3136" i="1"/>
  <c r="AD3152" i="1"/>
  <c r="AC3065" i="1"/>
  <c r="AE3169" i="1"/>
  <c r="AU3169" i="1"/>
  <c r="AW3169" i="1" s="1"/>
  <c r="AC3053" i="1"/>
  <c r="AC3012" i="1"/>
  <c r="AC3142" i="1"/>
  <c r="AC3049" i="1"/>
  <c r="AF2924" i="1"/>
  <c r="AH2924" i="1" s="1"/>
  <c r="AH2925" i="1"/>
  <c r="AC2984" i="1"/>
  <c r="AC2923" i="1"/>
  <c r="AC2847" i="1"/>
  <c r="AC2870" i="1"/>
  <c r="AC2988" i="1"/>
  <c r="AQ2919" i="1"/>
  <c r="AO2903" i="1"/>
  <c r="AQ2903" i="1" s="1"/>
  <c r="AK2925" i="1"/>
  <c r="AI2924" i="1"/>
  <c r="AK2924" i="1" s="1"/>
  <c r="AC2912" i="1"/>
  <c r="AC2914" i="1"/>
  <c r="AC2869" i="1"/>
  <c r="AE2842" i="1"/>
  <c r="AU2842" i="1"/>
  <c r="AC2841" i="1"/>
  <c r="AC2880" i="1"/>
  <c r="AC2794" i="1"/>
  <c r="AC2792" i="1" s="1"/>
  <c r="AC2728" i="1"/>
  <c r="AU2791" i="1"/>
  <c r="AC2790" i="1"/>
  <c r="V2757" i="1"/>
  <c r="V2756" i="1" s="1"/>
  <c r="AV2641" i="1"/>
  <c r="AV2640" i="1" s="1"/>
  <c r="AD2640" i="1"/>
  <c r="AE2640" i="1" s="1"/>
  <c r="AD2731" i="1"/>
  <c r="AR2767" i="1"/>
  <c r="AT2767" i="1" s="1"/>
  <c r="AC2679" i="1"/>
  <c r="AU2678" i="1"/>
  <c r="AW2678" i="1" s="1"/>
  <c r="AE2678" i="1"/>
  <c r="AD2612" i="1"/>
  <c r="AE2714" i="1"/>
  <c r="AU2714" i="1"/>
  <c r="AC2713" i="1"/>
  <c r="AC2670" i="1"/>
  <c r="AE2670" i="1" s="1"/>
  <c r="AE2671" i="1"/>
  <c r="AC2564" i="1"/>
  <c r="AC2656" i="1"/>
  <c r="AC2562" i="1"/>
  <c r="AC2548" i="1"/>
  <c r="AC2617" i="1"/>
  <c r="AE2594" i="1"/>
  <c r="AC2593" i="1"/>
  <c r="AU2594" i="1"/>
  <c r="AK2637" i="1"/>
  <c r="AI2636" i="1"/>
  <c r="AD2488" i="1"/>
  <c r="AU2494" i="1"/>
  <c r="AW2494" i="1" s="1"/>
  <c r="AE2494" i="1"/>
  <c r="AR2541" i="1"/>
  <c r="AT2541" i="1" s="1"/>
  <c r="AD2479" i="1"/>
  <c r="AE2499" i="1"/>
  <c r="AU2499" i="1"/>
  <c r="AW2499" i="1" s="1"/>
  <c r="AC2587" i="1"/>
  <c r="AE2588" i="1"/>
  <c r="AU2588" i="1"/>
  <c r="AU2539" i="1"/>
  <c r="AW2539" i="1" s="1"/>
  <c r="AW2540" i="1"/>
  <c r="AN2530" i="1"/>
  <c r="AC2495" i="1"/>
  <c r="AC2450" i="1"/>
  <c r="AU2465" i="1"/>
  <c r="AU2345" i="1"/>
  <c r="AW2345" i="1" s="1"/>
  <c r="AE2345" i="1"/>
  <c r="AC2382" i="1"/>
  <c r="AC2423" i="1"/>
  <c r="AT2432" i="1"/>
  <c r="AR2431" i="1"/>
  <c r="AT2431" i="1" s="1"/>
  <c r="AD2430" i="1"/>
  <c r="AE2430" i="1" s="1"/>
  <c r="AC2374" i="1"/>
  <c r="AC2359" i="1"/>
  <c r="AC2260" i="1"/>
  <c r="AN2302" i="1"/>
  <c r="AL2301" i="1"/>
  <c r="AU2331" i="1"/>
  <c r="AC2330" i="1"/>
  <c r="AU2290" i="1"/>
  <c r="AC2352" i="1"/>
  <c r="AC2271" i="1"/>
  <c r="AC2137" i="1"/>
  <c r="AC2178" i="1"/>
  <c r="AE2200" i="1"/>
  <c r="AU2200" i="1"/>
  <c r="AW2200" i="1" s="1"/>
  <c r="AU2264" i="1"/>
  <c r="AW2264" i="1" s="1"/>
  <c r="AE2264" i="1"/>
  <c r="AC2194" i="1"/>
  <c r="AC2158" i="1"/>
  <c r="AU2270" i="1"/>
  <c r="AW2270" i="1" s="1"/>
  <c r="AE2270" i="1"/>
  <c r="AU2204" i="1"/>
  <c r="AW2204" i="1" s="1"/>
  <c r="AE2204" i="1"/>
  <c r="AU2183" i="1"/>
  <c r="AW2183" i="1" s="1"/>
  <c r="AE2183" i="1"/>
  <c r="AC2149" i="1"/>
  <c r="AC2123" i="1"/>
  <c r="AC2151" i="1"/>
  <c r="AC1995" i="1"/>
  <c r="AD2080" i="1"/>
  <c r="AC2062" i="1"/>
  <c r="AC2053" i="1"/>
  <c r="AC2044" i="1"/>
  <c r="AC2035" i="1"/>
  <c r="AC2115" i="1"/>
  <c r="AC2103" i="1"/>
  <c r="AC2091" i="1"/>
  <c r="AD1850" i="1"/>
  <c r="AD1998" i="1"/>
  <c r="AD1899" i="1"/>
  <c r="AC2055" i="1"/>
  <c r="AC2046" i="1"/>
  <c r="AC2037" i="1"/>
  <c r="AC1982" i="1"/>
  <c r="AC1974" i="1"/>
  <c r="AC1966" i="1"/>
  <c r="AC1958" i="1"/>
  <c r="AC2095" i="1"/>
  <c r="AE1986" i="1"/>
  <c r="AU1986" i="1"/>
  <c r="AQ1901" i="1"/>
  <c r="AO1900" i="1"/>
  <c r="AC2094" i="1"/>
  <c r="AC1815" i="1"/>
  <c r="AE1924" i="1"/>
  <c r="AC1784" i="1"/>
  <c r="AC1837" i="1"/>
  <c r="AE1834" i="1"/>
  <c r="AU1834" i="1"/>
  <c r="AW1834" i="1" s="1"/>
  <c r="AW1776" i="1"/>
  <c r="AE1746" i="1"/>
  <c r="AU1746" i="1"/>
  <c r="AE1707" i="1"/>
  <c r="AD1689" i="1"/>
  <c r="AC1657" i="1"/>
  <c r="AD1625" i="1"/>
  <c r="AU1666" i="1"/>
  <c r="AC1665" i="1"/>
  <c r="AC1662" i="1" s="1"/>
  <c r="AD1807" i="1"/>
  <c r="AE1723" i="1"/>
  <c r="AU1723" i="1"/>
  <c r="AW1723" i="1" s="1"/>
  <c r="AC1626" i="1"/>
  <c r="AC1573" i="1"/>
  <c r="AC1571" i="1" s="1"/>
  <c r="AU1712" i="1"/>
  <c r="AU1663" i="1"/>
  <c r="AW1664" i="1"/>
  <c r="AC1595" i="1"/>
  <c r="AD1618" i="1"/>
  <c r="AD1614" i="1"/>
  <c r="AC1520" i="1"/>
  <c r="AC1491" i="1"/>
  <c r="AC1475" i="1"/>
  <c r="AC1459" i="1"/>
  <c r="AC1540" i="1"/>
  <c r="AT1342" i="1"/>
  <c r="AR1341" i="1"/>
  <c r="AT1341" i="1" s="1"/>
  <c r="AC1344" i="1"/>
  <c r="AC1294" i="1"/>
  <c r="AD1417" i="1"/>
  <c r="AD1431" i="1"/>
  <c r="AV1432" i="1"/>
  <c r="AV1431" i="1" s="1"/>
  <c r="AD1330" i="1"/>
  <c r="AE1330" i="1" s="1"/>
  <c r="AC1279" i="1"/>
  <c r="AC1389" i="1"/>
  <c r="AU1366" i="1"/>
  <c r="AW1366" i="1" s="1"/>
  <c r="AE1366" i="1"/>
  <c r="AC1313" i="1"/>
  <c r="AU1277" i="1"/>
  <c r="AW1277" i="1" s="1"/>
  <c r="AE1277" i="1"/>
  <c r="AE1154" i="1"/>
  <c r="AU1154" i="1"/>
  <c r="AW1154" i="1" s="1"/>
  <c r="AC1270" i="1"/>
  <c r="AC1216" i="1"/>
  <c r="AW1348" i="1"/>
  <c r="AC1218" i="1"/>
  <c r="AC1244" i="1"/>
  <c r="AC1217" i="1"/>
  <c r="AE1018" i="1"/>
  <c r="AU1018" i="1"/>
  <c r="AW1018" i="1" s="1"/>
  <c r="AC966" i="1"/>
  <c r="AC954" i="1"/>
  <c r="AW1252" i="1"/>
  <c r="AC1079" i="1"/>
  <c r="AC942" i="1"/>
  <c r="AU939" i="1"/>
  <c r="AW939" i="1" s="1"/>
  <c r="AE939" i="1"/>
  <c r="AC1058" i="1"/>
  <c r="AH838" i="1"/>
  <c r="AF837" i="1"/>
  <c r="AH837" i="1" s="1"/>
  <c r="AE1086" i="1"/>
  <c r="AU1086" i="1"/>
  <c r="AW1086" i="1" s="1"/>
  <c r="AE1021" i="1"/>
  <c r="AU1021" i="1"/>
  <c r="AW1021" i="1" s="1"/>
  <c r="AV920" i="1"/>
  <c r="AV918" i="1" s="1"/>
  <c r="AD918" i="1"/>
  <c r="AC1099" i="1"/>
  <c r="AQ838" i="1"/>
  <c r="AO837" i="1"/>
  <c r="AQ837" i="1" s="1"/>
  <c r="P26" i="1"/>
  <c r="AG911" i="1"/>
  <c r="AG910" i="1" s="1"/>
  <c r="AC1024" i="1"/>
  <c r="AT833" i="1"/>
  <c r="AC823" i="1"/>
  <c r="AD787" i="1"/>
  <c r="AE787" i="1" s="1"/>
  <c r="P16" i="1"/>
  <c r="AC859" i="1"/>
  <c r="AV876" i="1"/>
  <c r="AV875" i="1" s="1"/>
  <c r="AD875" i="1"/>
  <c r="AC780" i="1"/>
  <c r="AC677"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606" i="1"/>
  <c r="AC3603" i="1"/>
  <c r="AW3575" i="1"/>
  <c r="AU3574" i="1"/>
  <c r="AW3574" i="1" s="1"/>
  <c r="AD3580" i="1"/>
  <c r="AD3552" i="1"/>
  <c r="AC3562" i="1"/>
  <c r="AC3558" i="1"/>
  <c r="AC3532" i="1"/>
  <c r="AB3516" i="1"/>
  <c r="AB3515" i="1" s="1"/>
  <c r="AB3514" i="1" s="1"/>
  <c r="AC3507" i="1"/>
  <c r="AC3471" i="1"/>
  <c r="AU3519" i="1"/>
  <c r="AW3520" i="1"/>
  <c r="AC3429" i="1"/>
  <c r="AC3380" i="1"/>
  <c r="AC3382" i="1"/>
  <c r="AE3407" i="1"/>
  <c r="AU3407" i="1"/>
  <c r="AW3407" i="1" s="1"/>
  <c r="AC3369" i="1"/>
  <c r="AD3409" i="1"/>
  <c r="AC3394" i="1"/>
  <c r="AC3338" i="1"/>
  <c r="AC3348" i="1"/>
  <c r="AC3275" i="1"/>
  <c r="AC3321" i="1"/>
  <c r="AE3364" i="1"/>
  <c r="AU3364" i="1"/>
  <c r="AW3364" i="1" s="1"/>
  <c r="AC3301" i="1"/>
  <c r="AC3201" i="1"/>
  <c r="AC3296" i="1"/>
  <c r="AC3252" i="1"/>
  <c r="AC3246" i="1"/>
  <c r="AC3261" i="1"/>
  <c r="AC3281" i="1"/>
  <c r="AC3180" i="1"/>
  <c r="AR3109" i="1"/>
  <c r="AT3109" i="1" s="1"/>
  <c r="AT3110" i="1"/>
  <c r="AK3198" i="1"/>
  <c r="AI3197" i="1"/>
  <c r="AC3136" i="1"/>
  <c r="AC3101" i="1"/>
  <c r="AH3110" i="1"/>
  <c r="AF3109" i="1"/>
  <c r="AH3109" i="1" s="1"/>
  <c r="AC3134" i="1"/>
  <c r="AD3124" i="1"/>
  <c r="AC3176" i="1"/>
  <c r="AU3043" i="1"/>
  <c r="AC3042" i="1"/>
  <c r="AC3020" i="1"/>
  <c r="AC3084" i="1"/>
  <c r="AT2904" i="1"/>
  <c r="AR2903" i="1"/>
  <c r="AT2903" i="1" s="1"/>
  <c r="AC2960" i="1"/>
  <c r="AC2970" i="1"/>
  <c r="AC2981" i="1"/>
  <c r="AC2980" i="1"/>
  <c r="AC2934" i="1"/>
  <c r="AH2941" i="1"/>
  <c r="AF2940" i="1"/>
  <c r="AH2940" i="1" s="1"/>
  <c r="AH2898" i="1"/>
  <c r="AF2897" i="1"/>
  <c r="AR2848" i="1"/>
  <c r="AK2897" i="1"/>
  <c r="AE2862" i="1"/>
  <c r="AU2862" i="1"/>
  <c r="AW2862" i="1" s="1"/>
  <c r="AC2968" i="1"/>
  <c r="AC2946" i="1"/>
  <c r="AT2898" i="1"/>
  <c r="AR2897" i="1"/>
  <c r="AD2834" i="1"/>
  <c r="AU2829" i="1"/>
  <c r="AW2829" i="1" s="1"/>
  <c r="AW2830" i="1"/>
  <c r="AU2762" i="1"/>
  <c r="AE2725" i="1"/>
  <c r="AU2725" i="1"/>
  <c r="AD2745" i="1"/>
  <c r="AC2810" i="1"/>
  <c r="AE2811" i="1"/>
  <c r="AU2811" i="1"/>
  <c r="AE2795" i="1"/>
  <c r="AU2795" i="1"/>
  <c r="AW2795" i="1" s="1"/>
  <c r="AC2740" i="1"/>
  <c r="AK2844" i="1"/>
  <c r="AN2759" i="1"/>
  <c r="AL2758" i="1"/>
  <c r="AE2742" i="1"/>
  <c r="AW2708" i="1"/>
  <c r="AO2767" i="1"/>
  <c r="AC2700" i="1"/>
  <c r="AU2660" i="1"/>
  <c r="AE2660" i="1"/>
  <c r="AC2659" i="1"/>
  <c r="AE2659" i="1" s="1"/>
  <c r="AW2721" i="1"/>
  <c r="AU2720" i="1"/>
  <c r="AW2720" i="1" s="1"/>
  <c r="AE2695" i="1"/>
  <c r="AU2695" i="1"/>
  <c r="AW2695" i="1" s="1"/>
  <c r="AV2633" i="1"/>
  <c r="AV2632" i="1" s="1"/>
  <c r="AD2632" i="1"/>
  <c r="AC2576" i="1"/>
  <c r="AD2617" i="1"/>
  <c r="AC2575" i="1"/>
  <c r="AW2559" i="1"/>
  <c r="AU2558" i="1"/>
  <c r="AD2476" i="1"/>
  <c r="AU2491" i="1"/>
  <c r="AW2491" i="1" s="1"/>
  <c r="AE2491" i="1"/>
  <c r="AD2448" i="1"/>
  <c r="AT2524" i="1"/>
  <c r="AR2517" i="1"/>
  <c r="AT2517" i="1" s="1"/>
  <c r="AE2496" i="1"/>
  <c r="AU2496" i="1"/>
  <c r="AW2496" i="1" s="1"/>
  <c r="AC2492" i="1"/>
  <c r="AN2406" i="1"/>
  <c r="AL2405" i="1"/>
  <c r="AC2429" i="1"/>
  <c r="AU2430" i="1"/>
  <c r="AD2374" i="1"/>
  <c r="AH2378" i="1"/>
  <c r="AF2341" i="1"/>
  <c r="AH2341" i="1" s="1"/>
  <c r="AK2464" i="1"/>
  <c r="AI2463" i="1"/>
  <c r="AR2301" i="1"/>
  <c r="AT2302" i="1"/>
  <c r="AC2347" i="1"/>
  <c r="AD2235" i="1"/>
  <c r="AO2341" i="1"/>
  <c r="AQ2341" i="1" s="1"/>
  <c r="AQ2342" i="1"/>
  <c r="AD2277" i="1"/>
  <c r="AE2367" i="1"/>
  <c r="AU2367" i="1"/>
  <c r="AW2367" i="1" s="1"/>
  <c r="AD2334" i="1"/>
  <c r="AW2313" i="1"/>
  <c r="AU2311" i="1"/>
  <c r="AW2311" i="1" s="1"/>
  <c r="AW2373" i="1"/>
  <c r="AD2352" i="1"/>
  <c r="AC2324" i="1"/>
  <c r="AC2265" i="1"/>
  <c r="AD2209" i="1"/>
  <c r="AE2209" i="1" s="1"/>
  <c r="AC2175" i="1"/>
  <c r="AE2197" i="1"/>
  <c r="AU2197" i="1"/>
  <c r="AW2197" i="1" s="1"/>
  <c r="AU2281" i="1"/>
  <c r="AW2282" i="1"/>
  <c r="AC2191" i="1"/>
  <c r="AC2155" i="1"/>
  <c r="AU2201" i="1"/>
  <c r="AW2201" i="1" s="1"/>
  <c r="AE2201" i="1"/>
  <c r="AC2141" i="1"/>
  <c r="AC2076" i="1"/>
  <c r="AC2093" i="1"/>
  <c r="AC2122" i="1"/>
  <c r="AC2110" i="1"/>
  <c r="AC2098" i="1"/>
  <c r="AE2010" i="1"/>
  <c r="AC1919" i="1"/>
  <c r="AD2007" i="1"/>
  <c r="AU1939" i="1"/>
  <c r="AW1939" i="1" s="1"/>
  <c r="AE1939" i="1"/>
  <c r="AC2060" i="1"/>
  <c r="AC2051" i="1"/>
  <c r="AC2042" i="1"/>
  <c r="AC2033" i="1"/>
  <c r="AU1870" i="1"/>
  <c r="AD2064" i="1"/>
  <c r="AE2064" i="1" s="1"/>
  <c r="AW1925" i="1"/>
  <c r="AF1900" i="1"/>
  <c r="AH1841" i="1"/>
  <c r="AD1799" i="1"/>
  <c r="AT1921" i="1"/>
  <c r="AR1900" i="1"/>
  <c r="AC1887" i="1"/>
  <c r="AC1768" i="1"/>
  <c r="AV1772" i="1"/>
  <c r="AV1771" i="1" s="1"/>
  <c r="AD1771" i="1"/>
  <c r="AC1744" i="1"/>
  <c r="AE1776" i="1"/>
  <c r="AU1707" i="1"/>
  <c r="AW1708" i="1"/>
  <c r="AE1770" i="1"/>
  <c r="AU1770" i="1"/>
  <c r="AW1770" i="1" s="1"/>
  <c r="AU1882" i="1"/>
  <c r="AW1882" i="1" s="1"/>
  <c r="AE1882" i="1"/>
  <c r="AC1739" i="1"/>
  <c r="AD1657" i="1"/>
  <c r="AW1842" i="1"/>
  <c r="AF1715" i="1"/>
  <c r="AH1716" i="1"/>
  <c r="AC1562" i="1"/>
  <c r="AW1622" i="1"/>
  <c r="AU1621" i="1"/>
  <c r="AW1621" i="1" s="1"/>
  <c r="AD1579" i="1"/>
  <c r="AE1663" i="1"/>
  <c r="AD1709" i="1"/>
  <c r="AD1706" i="1" s="1"/>
  <c r="AV1710" i="1"/>
  <c r="AV1709" i="1" s="1"/>
  <c r="AV1706" i="1" s="1"/>
  <c r="AC1616" i="1"/>
  <c r="AU1641" i="1"/>
  <c r="AC1596" i="1"/>
  <c r="AC1541" i="1"/>
  <c r="AE1543" i="1"/>
  <c r="AU1543" i="1"/>
  <c r="AW1543" i="1" s="1"/>
  <c r="AU1564" i="1"/>
  <c r="AW1564" i="1" s="1"/>
  <c r="AW1565" i="1"/>
  <c r="AC1518" i="1"/>
  <c r="AC1493" i="1"/>
  <c r="AC1481" i="1"/>
  <c r="AC1469" i="1"/>
  <c r="AC1457" i="1"/>
  <c r="AC1407" i="1"/>
  <c r="Y1341" i="1"/>
  <c r="AC1288" i="1"/>
  <c r="AE1524" i="1"/>
  <c r="AU1524" i="1"/>
  <c r="AW1524" i="1" s="1"/>
  <c r="AC1402" i="1"/>
  <c r="AC1273" i="1"/>
  <c r="AC1414" i="1"/>
  <c r="AU1289" i="1"/>
  <c r="AW1289" i="1" s="1"/>
  <c r="AE1289" i="1"/>
  <c r="AC1200" i="1"/>
  <c r="AU1283" i="1"/>
  <c r="AW1283" i="1" s="1"/>
  <c r="AE1283" i="1"/>
  <c r="AE1251" i="1"/>
  <c r="AU1251" i="1"/>
  <c r="AW1251" i="1" s="1"/>
  <c r="AE1233" i="1"/>
  <c r="AU1233" i="1"/>
  <c r="AW1233" i="1" s="1"/>
  <c r="AC1214" i="1"/>
  <c r="AE1183" i="1"/>
  <c r="AU1183" i="1"/>
  <c r="AW1183" i="1" s="1"/>
  <c r="AE1150" i="1"/>
  <c r="AU1150" i="1"/>
  <c r="AW1150" i="1" s="1"/>
  <c r="AN1308" i="1"/>
  <c r="AE1286" i="1"/>
  <c r="AU1286" i="1"/>
  <c r="AW1286" i="1" s="1"/>
  <c r="AI1341" i="1"/>
  <c r="AE1351" i="1"/>
  <c r="AC1241" i="1"/>
  <c r="AC1028" i="1"/>
  <c r="AU1015" i="1"/>
  <c r="AW1015" i="1" s="1"/>
  <c r="AE1015" i="1"/>
  <c r="AC940" i="1"/>
  <c r="AW1255" i="1"/>
  <c r="AE1252" i="1"/>
  <c r="AW1249" i="1"/>
  <c r="AN834" i="1"/>
  <c r="AL833" i="1"/>
  <c r="AE1025" i="1"/>
  <c r="AU1025" i="1"/>
  <c r="AW1025" i="1" s="1"/>
  <c r="AC946" i="1"/>
  <c r="P27" i="1"/>
  <c r="AD903" i="1"/>
  <c r="AC1077" i="1"/>
  <c r="AI833" i="1"/>
  <c r="AK834" i="1"/>
  <c r="AC1081" i="1"/>
  <c r="AT905" i="1"/>
  <c r="AR904" i="1"/>
  <c r="AT904" i="1" s="1"/>
  <c r="AN785" i="1"/>
  <c r="AL784" i="1"/>
  <c r="AD695" i="1"/>
  <c r="AV696" i="1"/>
  <c r="AV695" i="1" s="1"/>
  <c r="AD651" i="1"/>
  <c r="AD627" i="1"/>
  <c r="AD823" i="1"/>
  <c r="AN803" i="1"/>
  <c r="AL802" i="1"/>
  <c r="AC840" i="1"/>
  <c r="AK803"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626" i="1"/>
  <c r="AC3590" i="1"/>
  <c r="AV3558" i="1"/>
  <c r="AV3557" i="1" s="1"/>
  <c r="AD3557" i="1"/>
  <c r="AQ3553" i="1"/>
  <c r="AO3545" i="1"/>
  <c r="AU3503" i="1"/>
  <c r="AW3503" i="1" s="1"/>
  <c r="AE3503" i="1"/>
  <c r="AU3536" i="1"/>
  <c r="AW3536" i="1" s="1"/>
  <c r="AE3536" i="1"/>
  <c r="AC3522" i="1"/>
  <c r="AE3456" i="1"/>
  <c r="AU3456" i="1"/>
  <c r="AW3456" i="1" s="1"/>
  <c r="AU3528" i="1"/>
  <c r="AC3527" i="1"/>
  <c r="AE3449" i="1"/>
  <c r="AU3449" i="1"/>
  <c r="AC3448" i="1"/>
  <c r="AC3480" i="1"/>
  <c r="AE3481" i="1"/>
  <c r="AU3481" i="1"/>
  <c r="AK3477" i="1"/>
  <c r="AI3476" i="1"/>
  <c r="AL3419" i="1"/>
  <c r="AN3419" i="1" s="1"/>
  <c r="AN3420" i="1"/>
  <c r="AH3518" i="1"/>
  <c r="AF3517" i="1"/>
  <c r="AQ3510" i="1"/>
  <c r="AO3509" i="1"/>
  <c r="AC3463" i="1"/>
  <c r="AC3410" i="1"/>
  <c r="AN3524" i="1"/>
  <c r="AL3523" i="1"/>
  <c r="AC3404" i="1"/>
  <c r="AE3379" i="1"/>
  <c r="AU3379" i="1"/>
  <c r="AW3379" i="1" s="1"/>
  <c r="AV3331" i="1"/>
  <c r="AW3331" i="1" s="1"/>
  <c r="AE3331" i="1"/>
  <c r="AE3349" i="1"/>
  <c r="AU3349" i="1"/>
  <c r="AW3349" i="1" s="1"/>
  <c r="AV3255" i="1"/>
  <c r="AW3255" i="1" s="1"/>
  <c r="AE3255" i="1"/>
  <c r="AV3319" i="1"/>
  <c r="AW3319" i="1" s="1"/>
  <c r="AE3319" i="1"/>
  <c r="AE3294" i="1"/>
  <c r="AU3294" i="1"/>
  <c r="AW3294" i="1" s="1"/>
  <c r="AC3317" i="1"/>
  <c r="AL3222" i="1"/>
  <c r="AE3259" i="1"/>
  <c r="AE3214" i="1"/>
  <c r="AU3214" i="1"/>
  <c r="AC3213" i="1"/>
  <c r="AN3126" i="1"/>
  <c r="AL3125" i="1"/>
  <c r="AV3193" i="1"/>
  <c r="AV3192" i="1" s="1"/>
  <c r="AD3192" i="1"/>
  <c r="AD3187" i="1" s="1"/>
  <c r="AC3155" i="1"/>
  <c r="AC3173" i="1"/>
  <c r="AE3038" i="1"/>
  <c r="AU3038" i="1"/>
  <c r="AW3038" i="1" s="1"/>
  <c r="AE3075" i="1"/>
  <c r="AU3075" i="1"/>
  <c r="AW3075" i="1" s="1"/>
  <c r="AC3000" i="1"/>
  <c r="AC3057" i="1"/>
  <c r="AC2996" i="1"/>
  <c r="AE3174" i="1"/>
  <c r="AV3174" i="1"/>
  <c r="AW3174" i="1" s="1"/>
  <c r="AE3027" i="1"/>
  <c r="AU3027" i="1"/>
  <c r="AW3027" i="1" s="1"/>
  <c r="AC3010" i="1"/>
  <c r="AN3121" i="1"/>
  <c r="AC2995" i="1"/>
  <c r="AF2903" i="1"/>
  <c r="AH2903" i="1" s="1"/>
  <c r="AH2904" i="1"/>
  <c r="AC2975" i="1"/>
  <c r="AC2945" i="1"/>
  <c r="AC2959" i="1"/>
  <c r="AC2916" i="1"/>
  <c r="AC2947" i="1"/>
  <c r="AD2934" i="1"/>
  <c r="AE2889" i="1"/>
  <c r="AN2844" i="1"/>
  <c r="AC2908" i="1"/>
  <c r="AW2889" i="1"/>
  <c r="AE2938" i="1"/>
  <c r="AC2937" i="1"/>
  <c r="AE2937" i="1" s="1"/>
  <c r="AC2839" i="1"/>
  <c r="AC2818" i="1"/>
  <c r="AC2820" i="1"/>
  <c r="AD2763" i="1"/>
  <c r="AC2785" i="1"/>
  <c r="AU2793" i="1"/>
  <c r="AC2745" i="1"/>
  <c r="AI2673" i="1"/>
  <c r="AC2621" i="1"/>
  <c r="AC2669" i="1"/>
  <c r="AC2626" i="1"/>
  <c r="AC2583" i="1"/>
  <c r="AC2696" i="1"/>
  <c r="AL2673" i="1"/>
  <c r="AN2673" i="1" s="1"/>
  <c r="AN2674" i="1"/>
  <c r="AH2592" i="1"/>
  <c r="AF2591" i="1"/>
  <c r="AD2561" i="1"/>
  <c r="AC2565" i="1"/>
  <c r="AC2577" i="1"/>
  <c r="AD2466" i="1"/>
  <c r="AD2445" i="1"/>
  <c r="AD2470" i="1"/>
  <c r="AC2532" i="1"/>
  <c r="AE2493" i="1"/>
  <c r="AU2493" i="1"/>
  <c r="AW2493" i="1" s="1"/>
  <c r="AC2547" i="1"/>
  <c r="AE2482" i="1"/>
  <c r="AC2455" i="1"/>
  <c r="AT2426" i="1"/>
  <c r="AC2370" i="1"/>
  <c r="AD2385" i="1"/>
  <c r="AC2306" i="1"/>
  <c r="AC2261" i="1"/>
  <c r="AC2235" i="1"/>
  <c r="AC2353" i="1"/>
  <c r="AC2334" i="1"/>
  <c r="AD2304" i="1"/>
  <c r="AE2245" i="1"/>
  <c r="AU2245" i="1"/>
  <c r="AW2245" i="1" s="1"/>
  <c r="AC2247" i="1"/>
  <c r="AN2289" i="1"/>
  <c r="AL2288" i="1"/>
  <c r="AC2131" i="1"/>
  <c r="AC2172" i="1"/>
  <c r="AC2145" i="1"/>
  <c r="AC2188" i="1"/>
  <c r="AU2198" i="1"/>
  <c r="AW2198" i="1" s="1"/>
  <c r="AE2198" i="1"/>
  <c r="AU2180" i="1"/>
  <c r="AW2180" i="1" s="1"/>
  <c r="AE2180" i="1"/>
  <c r="AN1991" i="1"/>
  <c r="AL1990" i="1"/>
  <c r="AN1990" i="1" s="1"/>
  <c r="AC1977" i="1"/>
  <c r="AC1969" i="1"/>
  <c r="AC1961" i="1"/>
  <c r="AC2157" i="1"/>
  <c r="AK1991" i="1"/>
  <c r="AI1990" i="1"/>
  <c r="AK1990" i="1" s="1"/>
  <c r="AE2134" i="1"/>
  <c r="AU2134" i="1"/>
  <c r="AW2134" i="1" s="1"/>
  <c r="AC2120" i="1"/>
  <c r="AC2108" i="1"/>
  <c r="AC2096" i="1"/>
  <c r="AC2107" i="1"/>
  <c r="AD2003" i="1"/>
  <c r="AC2106" i="1"/>
  <c r="AN1909" i="1"/>
  <c r="AW1908" i="1"/>
  <c r="AU1907" i="1"/>
  <c r="AC1861" i="1"/>
  <c r="AC1862" i="1"/>
  <c r="AE1925" i="1"/>
  <c r="AE1892" i="1"/>
  <c r="AU1892" i="1"/>
  <c r="AW1892" i="1" s="1"/>
  <c r="AC1775" i="1"/>
  <c r="AC1699" i="1"/>
  <c r="P35" i="1"/>
  <c r="AD1887" i="1"/>
  <c r="AC1878" i="1"/>
  <c r="AC1817" i="1"/>
  <c r="AC1914" i="1"/>
  <c r="AT1883" i="1"/>
  <c r="AR35" i="1"/>
  <c r="AT35" i="1" s="1"/>
  <c r="AC1816" i="1"/>
  <c r="AD1701" i="1"/>
  <c r="AD1719" i="1"/>
  <c r="AE1719" i="1" s="1"/>
  <c r="AD1687" i="1"/>
  <c r="AC1750" i="1"/>
  <c r="AU1737" i="1"/>
  <c r="AW1737" i="1" s="1"/>
  <c r="AE1737" i="1"/>
  <c r="AH1712" i="1"/>
  <c r="AF1711" i="1"/>
  <c r="AH1711" i="1" s="1"/>
  <c r="AC1760" i="1"/>
  <c r="AV1620" i="1"/>
  <c r="AD1619" i="1"/>
  <c r="AE1619" i="1" s="1"/>
  <c r="AU1734" i="1"/>
  <c r="AW1734" i="1" s="1"/>
  <c r="AE1734" i="1"/>
  <c r="Z1609" i="1"/>
  <c r="AU1606" i="1"/>
  <c r="AE1606" i="1"/>
  <c r="AC1605" i="1"/>
  <c r="AC1678" i="1"/>
  <c r="AC1592" i="1"/>
  <c r="AN1610" i="1"/>
  <c r="AL1609" i="1"/>
  <c r="AC1529" i="1"/>
  <c r="AC1496" i="1"/>
  <c r="AC1480" i="1"/>
  <c r="AC1464" i="1"/>
  <c r="AW1589" i="1"/>
  <c r="AC1558" i="1"/>
  <c r="AU1439" i="1"/>
  <c r="AE1439" i="1"/>
  <c r="AC1438" i="1"/>
  <c r="AC1368" i="1"/>
  <c r="AE1339" i="1"/>
  <c r="AC1338" i="1"/>
  <c r="AU1339" i="1"/>
  <c r="AC1282" i="1"/>
  <c r="AC1400" i="1"/>
  <c r="AE1426" i="1"/>
  <c r="AU1426" i="1"/>
  <c r="AW1426" i="1" s="1"/>
  <c r="AC1267" i="1"/>
  <c r="AC1382" i="1"/>
  <c r="AC1328" i="1"/>
  <c r="AC1278" i="1"/>
  <c r="AE1146" i="1"/>
  <c r="AU1146" i="1"/>
  <c r="AW1146" i="1" s="1"/>
  <c r="AC1204" i="1"/>
  <c r="AW1351" i="1"/>
  <c r="AD1196" i="1"/>
  <c r="AE1196" i="1" s="1"/>
  <c r="AD1323" i="1"/>
  <c r="AC1238" i="1"/>
  <c r="AE1376" i="1"/>
  <c r="AC1205" i="1"/>
  <c r="AE1095" i="1"/>
  <c r="AU1095" i="1"/>
  <c r="AW1095" i="1" s="1"/>
  <c r="AC979" i="1"/>
  <c r="AF900" i="1"/>
  <c r="AH901" i="1"/>
  <c r="AE1255" i="1"/>
  <c r="AE1063" i="1"/>
  <c r="AU1063" i="1"/>
  <c r="AW1063" i="1" s="1"/>
  <c r="AE1005" i="1"/>
  <c r="AU1005" i="1"/>
  <c r="AW1005" i="1" s="1"/>
  <c r="AE1067" i="1"/>
  <c r="AU1067" i="1"/>
  <c r="AW1067" i="1" s="1"/>
  <c r="AE1026" i="1"/>
  <c r="AU1026" i="1"/>
  <c r="AW1026" i="1" s="1"/>
  <c r="AE1249" i="1"/>
  <c r="AC975" i="1"/>
  <c r="AC962" i="1"/>
  <c r="AC950" i="1"/>
  <c r="AL824" i="1"/>
  <c r="AN824" i="1" s="1"/>
  <c r="AN825" i="1"/>
  <c r="AW1246" i="1"/>
  <c r="AW935" i="1"/>
  <c r="AN870" i="1"/>
  <c r="AL869" i="1"/>
  <c r="AN869" i="1" s="1"/>
  <c r="AE1092" i="1"/>
  <c r="AU1092" i="1"/>
  <c r="AW1092" i="1" s="1"/>
  <c r="AU943" i="1"/>
  <c r="AW943" i="1" s="1"/>
  <c r="AE943" i="1"/>
  <c r="AH905" i="1"/>
  <c r="AF904" i="1"/>
  <c r="AH904" i="1" s="1"/>
  <c r="AC968" i="1"/>
  <c r="AC955" i="1"/>
  <c r="AC865" i="1"/>
  <c r="AE1061" i="1"/>
  <c r="AU1061" i="1"/>
  <c r="AW1061" i="1" s="1"/>
  <c r="AE1075" i="1"/>
  <c r="AU1075" i="1"/>
  <c r="AW1075" i="1" s="1"/>
  <c r="AC938" i="1"/>
  <c r="AC852" i="1"/>
  <c r="AQ904" i="1"/>
  <c r="AO899" i="1"/>
  <c r="AU761" i="1"/>
  <c r="AO911" i="1"/>
  <c r="AD840" i="1"/>
  <c r="AC673" i="1"/>
  <c r="AS893" i="1"/>
  <c r="AS26" i="1"/>
  <c r="AS25" i="1" s="1"/>
  <c r="AE914" i="1"/>
  <c r="AU914" i="1"/>
  <c r="AC913" i="1"/>
  <c r="AC660" i="1"/>
  <c r="AE862" i="1"/>
  <c r="AC861" i="1"/>
  <c r="AU862" i="1"/>
  <c r="AC690" i="1"/>
  <c r="AC666" i="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C218" i="1"/>
  <c r="AC159" i="1"/>
  <c r="AC168" i="1"/>
  <c r="AC322" i="1"/>
  <c r="AF277" i="1"/>
  <c r="AH278" i="1"/>
  <c r="AC204" i="1"/>
  <c r="AC151" i="1"/>
  <c r="AU290" i="1"/>
  <c r="AC183" i="1"/>
  <c r="AO79" i="1"/>
  <c r="AQ80" i="1"/>
  <c r="AW514" i="1"/>
  <c r="AC219" i="1"/>
  <c r="AC175" i="1"/>
  <c r="AC344" i="1"/>
  <c r="AR140" i="1"/>
  <c r="AT140" i="1" s="1"/>
  <c r="AH281" i="1"/>
  <c r="AV154" i="1"/>
  <c r="AV136" i="1"/>
  <c r="AV135" i="1" s="1"/>
  <c r="AD135" i="1"/>
  <c r="AD369" i="1"/>
  <c r="AC107" i="1"/>
  <c r="AE107" i="1" s="1"/>
  <c r="AE108" i="1"/>
  <c r="AD3634" i="1"/>
  <c r="AC3622" i="1"/>
  <c r="AD3584" i="1"/>
  <c r="AD3530" i="1"/>
  <c r="AH3553" i="1"/>
  <c r="AF3545" i="1"/>
  <c r="U3476" i="1"/>
  <c r="U3475" i="1" s="1"/>
  <c r="AC3506" i="1"/>
  <c r="AV3481" i="1"/>
  <c r="AV3480" i="1" s="1"/>
  <c r="AD3480" i="1"/>
  <c r="AR3510" i="1"/>
  <c r="AT3511" i="1"/>
  <c r="AL3476" i="1"/>
  <c r="AE3413" i="1"/>
  <c r="AU3413" i="1"/>
  <c r="AW3413" i="1" s="1"/>
  <c r="AV3393" i="1"/>
  <c r="AC3425" i="1"/>
  <c r="AU3383" i="1"/>
  <c r="AW3383" i="1" s="1"/>
  <c r="AE3383" i="1"/>
  <c r="AC3363" i="1"/>
  <c r="AC3337" i="1"/>
  <c r="AC3351" i="1"/>
  <c r="AC3334" i="1"/>
  <c r="AC3277" i="1"/>
  <c r="AC3340" i="1"/>
  <c r="AE3343" i="1"/>
  <c r="AU3343" i="1"/>
  <c r="AW3343" i="1" s="1"/>
  <c r="AD3265" i="1"/>
  <c r="AD3218" i="1"/>
  <c r="AC3284" i="1"/>
  <c r="AQ3223" i="1"/>
  <c r="AO3222" i="1"/>
  <c r="AQ3222" i="1" s="1"/>
  <c r="AE3203" i="1"/>
  <c r="AU3203" i="1"/>
  <c r="AC3202" i="1"/>
  <c r="AV3175" i="1"/>
  <c r="AW3175" i="1" s="1"/>
  <c r="AE3175" i="1"/>
  <c r="AV3203" i="1"/>
  <c r="AV3202" i="1" s="1"/>
  <c r="AD3202" i="1"/>
  <c r="AD3178" i="1"/>
  <c r="AE3128" i="1"/>
  <c r="AU3128" i="1"/>
  <c r="AC3127" i="1"/>
  <c r="AC3152" i="1"/>
  <c r="AD3115" i="1"/>
  <c r="AD3112" i="1"/>
  <c r="AE3186" i="1"/>
  <c r="AU3186" i="1"/>
  <c r="AW3186" i="1" s="1"/>
  <c r="AH3041" i="1"/>
  <c r="AC2993" i="1"/>
  <c r="AD3102" i="1"/>
  <c r="AV3103" i="1"/>
  <c r="AV3102" i="1" s="1"/>
  <c r="AE3067" i="1"/>
  <c r="AU3067" i="1"/>
  <c r="AW3067" i="1" s="1"/>
  <c r="AC3050" i="1"/>
  <c r="AC2992" i="1"/>
  <c r="AC3061" i="1"/>
  <c r="AC2936" i="1"/>
  <c r="AC2974" i="1"/>
  <c r="AD2902" i="1"/>
  <c r="AE2902" i="1" s="1"/>
  <c r="AC2979" i="1"/>
  <c r="AI2940" i="1"/>
  <c r="AK2940" i="1" s="1"/>
  <c r="AK2941" i="1"/>
  <c r="AW2938" i="1"/>
  <c r="AU2937" i="1"/>
  <c r="AW2937" i="1" s="1"/>
  <c r="AD2846" i="1"/>
  <c r="AD2845" i="1" s="1"/>
  <c r="AD2844" i="1" s="1"/>
  <c r="AV2847" i="1"/>
  <c r="AV2846" i="1" s="1"/>
  <c r="AV2845" i="1" s="1"/>
  <c r="AV2844" i="1" s="1"/>
  <c r="AD2800" i="1"/>
  <c r="AO2924" i="1"/>
  <c r="AQ2924" i="1" s="1"/>
  <c r="AK2849" i="1"/>
  <c r="AI2848" i="1"/>
  <c r="AK2848" i="1" s="1"/>
  <c r="AU2884" i="1"/>
  <c r="AE2884" i="1"/>
  <c r="AW2931" i="1"/>
  <c r="AD2935" i="1"/>
  <c r="AV2936" i="1"/>
  <c r="AV2935" i="1" s="1"/>
  <c r="AI2866" i="1"/>
  <c r="AK2866" i="1" s="1"/>
  <c r="AK2867" i="1"/>
  <c r="AV2805" i="1"/>
  <c r="AV2804" i="1" s="1"/>
  <c r="AV2801" i="1" s="1"/>
  <c r="AD2804" i="1"/>
  <c r="AD2801" i="1" s="1"/>
  <c r="AE2805" i="1"/>
  <c r="AN2786" i="1"/>
  <c r="AW2732" i="1"/>
  <c r="AU2731" i="1"/>
  <c r="AU2863" i="1"/>
  <c r="AW2863" i="1" s="1"/>
  <c r="AW2865" i="1"/>
  <c r="AD2798" i="1"/>
  <c r="AC2748" i="1"/>
  <c r="AE2749" i="1"/>
  <c r="AU2749" i="1"/>
  <c r="AU2835" i="1"/>
  <c r="AW2835" i="1" s="1"/>
  <c r="AE2835" i="1"/>
  <c r="AD2791" i="1"/>
  <c r="AC2624" i="1"/>
  <c r="AW2743" i="1"/>
  <c r="AU2742" i="1"/>
  <c r="AC2699" i="1"/>
  <c r="AT2746" i="1"/>
  <c r="AF2767" i="1"/>
  <c r="AH2767" i="1" s="1"/>
  <c r="AC2618" i="1"/>
  <c r="AU2719" i="1"/>
  <c r="AE2719" i="1"/>
  <c r="AC2718" i="1"/>
  <c r="AD2669" i="1"/>
  <c r="AN2637" i="1"/>
  <c r="AL2636" i="1"/>
  <c r="AN2636" i="1" s="1"/>
  <c r="AV2614" i="1"/>
  <c r="AD2613" i="1"/>
  <c r="AE2613" i="1" s="1"/>
  <c r="AE2641" i="1"/>
  <c r="AC2563" i="1"/>
  <c r="AC2605" i="1"/>
  <c r="AU2606" i="1"/>
  <c r="AE2606" i="1"/>
  <c r="AC2567" i="1"/>
  <c r="AV2443" i="1"/>
  <c r="AW2443" i="1" s="1"/>
  <c r="AE2443" i="1"/>
  <c r="AD2532" i="1"/>
  <c r="AE2490" i="1"/>
  <c r="AU2490" i="1"/>
  <c r="AH2426" i="1"/>
  <c r="AT2530" i="1"/>
  <c r="AH2481" i="1"/>
  <c r="AD2480" i="1"/>
  <c r="AU2556" i="1"/>
  <c r="AW2556" i="1" s="1"/>
  <c r="AE2556" i="1"/>
  <c r="AD2455" i="1"/>
  <c r="AF2405" i="1"/>
  <c r="AH2405" i="1" s="1"/>
  <c r="AT2406" i="1"/>
  <c r="AR2405" i="1"/>
  <c r="AD2422" i="1"/>
  <c r="AC2393" i="1"/>
  <c r="AU2394" i="1"/>
  <c r="AE2394" i="1"/>
  <c r="AC2412" i="1"/>
  <c r="AU2451" i="1"/>
  <c r="AW2451" i="1" s="1"/>
  <c r="AW2452" i="1"/>
  <c r="AD2375" i="1"/>
  <c r="AD2306" i="1"/>
  <c r="AC2357" i="1"/>
  <c r="AC2290" i="1"/>
  <c r="AC2322" i="1"/>
  <c r="AC2363" i="1"/>
  <c r="AK2307" i="1"/>
  <c r="AE2202" i="1"/>
  <c r="AU2202" i="1"/>
  <c r="AW2202" i="1" s="1"/>
  <c r="AC2215" i="1"/>
  <c r="AC2169" i="1"/>
  <c r="AE2243" i="1"/>
  <c r="AU2243" i="1"/>
  <c r="AW2243" i="1" s="1"/>
  <c r="AC2280" i="1"/>
  <c r="AE2281" i="1"/>
  <c r="AC2185" i="1"/>
  <c r="AI2008" i="1"/>
  <c r="AD1955" i="1"/>
  <c r="AC2105" i="1"/>
  <c r="AC1988" i="1"/>
  <c r="AC1879" i="1"/>
  <c r="AU2073" i="1"/>
  <c r="AW2073" i="1" s="1"/>
  <c r="AE2073" i="1"/>
  <c r="AC1980" i="1"/>
  <c r="AC1972" i="1"/>
  <c r="AC1964" i="1"/>
  <c r="AC1956" i="1"/>
  <c r="AC2154" i="1"/>
  <c r="AC1890" i="1"/>
  <c r="AK2001" i="1"/>
  <c r="AC1783" i="1"/>
  <c r="AC1926" i="1"/>
  <c r="AG1896" i="1"/>
  <c r="AH1897" i="1"/>
  <c r="AC1821" i="1"/>
  <c r="AC1906" i="1"/>
  <c r="AE1906" i="1" s="1"/>
  <c r="AE1907" i="1"/>
  <c r="AC1859" i="1"/>
  <c r="AV1922" i="1"/>
  <c r="AI1900" i="1"/>
  <c r="AC1774" i="1"/>
  <c r="AI1884" i="1"/>
  <c r="AK1885" i="1"/>
  <c r="AE1793" i="1"/>
  <c r="AC1904" i="1"/>
  <c r="AE1904" i="1" s="1"/>
  <c r="AE1905" i="1"/>
  <c r="AU1905" i="1"/>
  <c r="AD1878" i="1"/>
  <c r="AC1769" i="1"/>
  <c r="AC1738" i="1"/>
  <c r="AE1767" i="1"/>
  <c r="AU1725" i="1"/>
  <c r="AW1725" i="1" s="1"/>
  <c r="AE1725" i="1"/>
  <c r="AV1746" i="1"/>
  <c r="AV1745" i="1" s="1"/>
  <c r="AD1745" i="1"/>
  <c r="AC1655" i="1"/>
  <c r="AD1655" i="1"/>
  <c r="AD1650" i="1"/>
  <c r="AV1692" i="1"/>
  <c r="AV1691" i="1" s="1"/>
  <c r="AD1691" i="1"/>
  <c r="AN1662" i="1"/>
  <c r="AL1661" i="1"/>
  <c r="AK1662" i="1"/>
  <c r="AI1661" i="1"/>
  <c r="AK1661" i="1" s="1"/>
  <c r="AU1554" i="1"/>
  <c r="AW1554" i="1" s="1"/>
  <c r="AE1554" i="1"/>
  <c r="AC1567" i="1"/>
  <c r="AE1693" i="1"/>
  <c r="AE1631" i="1"/>
  <c r="AC1630" i="1"/>
  <c r="AU1631" i="1"/>
  <c r="AD1678" i="1"/>
  <c r="AC1645" i="1"/>
  <c r="AC1516" i="1"/>
  <c r="AC1487" i="1"/>
  <c r="AC1471" i="1"/>
  <c r="AC1455" i="1"/>
  <c r="AE1542" i="1"/>
  <c r="AU1542" i="1"/>
  <c r="AW1542" i="1" s="1"/>
  <c r="AC1523" i="1"/>
  <c r="AC1507" i="1"/>
  <c r="AC1486" i="1"/>
  <c r="AC1474" i="1"/>
  <c r="AC1462" i="1"/>
  <c r="AC1450" i="1"/>
  <c r="AC1415" i="1"/>
  <c r="AV1562" i="1"/>
  <c r="AV1561" i="1" s="1"/>
  <c r="AD1561" i="1"/>
  <c r="AE1589" i="1"/>
  <c r="AE1428" i="1"/>
  <c r="AU1428" i="1"/>
  <c r="AW1428" i="1" s="1"/>
  <c r="AC1276" i="1"/>
  <c r="AC1433" i="1"/>
  <c r="AC1356" i="1"/>
  <c r="AC1303" i="1"/>
  <c r="AC1329" i="1"/>
  <c r="AU1330" i="1"/>
  <c r="AE1363" i="1"/>
  <c r="AE1248" i="1"/>
  <c r="AU1248" i="1"/>
  <c r="AW1248" i="1" s="1"/>
  <c r="AE1230" i="1"/>
  <c r="AU1230" i="1"/>
  <c r="AW1230" i="1" s="1"/>
  <c r="AE1180" i="1"/>
  <c r="AU1180" i="1"/>
  <c r="AW1180" i="1" s="1"/>
  <c r="AE1142" i="1"/>
  <c r="AU1142" i="1"/>
  <c r="AW1142" i="1" s="1"/>
  <c r="AC1263" i="1"/>
  <c r="AC1211" i="1"/>
  <c r="AQ1308" i="1"/>
  <c r="AC1206" i="1"/>
  <c r="AE1262" i="1"/>
  <c r="AU1262" i="1"/>
  <c r="AW1262" i="1" s="1"/>
  <c r="AC1235" i="1"/>
  <c r="AD1311" i="1"/>
  <c r="AV1312" i="1"/>
  <c r="AV1311" i="1" s="1"/>
  <c r="AW1376" i="1"/>
  <c r="AU1295" i="1"/>
  <c r="AW1295" i="1" s="1"/>
  <c r="AE1295" i="1"/>
  <c r="AE1197" i="1"/>
  <c r="AU1076" i="1"/>
  <c r="AW1076" i="1" s="1"/>
  <c r="AE1076" i="1"/>
  <c r="AE1083" i="1"/>
  <c r="AU1083" i="1"/>
  <c r="AW1083" i="1" s="1"/>
  <c r="AC976" i="1"/>
  <c r="AC963" i="1"/>
  <c r="AC951" i="1"/>
  <c r="AW1234" i="1"/>
  <c r="AU1023" i="1"/>
  <c r="AW1023" i="1" s="1"/>
  <c r="AE1023" i="1"/>
  <c r="AW1231" i="1"/>
  <c r="AC1054" i="1"/>
  <c r="AC989" i="1"/>
  <c r="AC1082" i="1"/>
  <c r="AE1031" i="1"/>
  <c r="AU1031" i="1"/>
  <c r="AW1031" i="1" s="1"/>
  <c r="AU928" i="1"/>
  <c r="AC927" i="1"/>
  <c r="AR820" i="1"/>
  <c r="AT821" i="1"/>
  <c r="AE1246" i="1"/>
  <c r="AW1222" i="1"/>
  <c r="AC941" i="1"/>
  <c r="AI824" i="1"/>
  <c r="AK824" i="1" s="1"/>
  <c r="AK825" i="1"/>
  <c r="AU1065" i="1"/>
  <c r="AW1065" i="1" s="1"/>
  <c r="AE1065" i="1"/>
  <c r="AE1010" i="1"/>
  <c r="AU1010" i="1"/>
  <c r="AW1010"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V134" i="1"/>
  <c r="AV133"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613" i="1"/>
  <c r="AD3621" i="1"/>
  <c r="AN3564" i="1"/>
  <c r="AV3570" i="1"/>
  <c r="AV3569" i="1" s="1"/>
  <c r="AD3569" i="1"/>
  <c r="AC3530" i="1"/>
  <c r="AP3545" i="1"/>
  <c r="AU3549" i="1"/>
  <c r="AW3549" i="1" s="1"/>
  <c r="AW3550" i="1"/>
  <c r="AD3522" i="1"/>
  <c r="AW3498" i="1"/>
  <c r="AU3497" i="1"/>
  <c r="AW3497" i="1" s="1"/>
  <c r="AC3424" i="1"/>
  <c r="AD3418" i="1"/>
  <c r="AT3432" i="1"/>
  <c r="AR3431" i="1"/>
  <c r="AC3406" i="1"/>
  <c r="AC3375" i="1"/>
  <c r="AD3402" i="1"/>
  <c r="AD3390" i="1"/>
  <c r="AC3459" i="1"/>
  <c r="AC3381" i="1"/>
  <c r="AH3489" i="1"/>
  <c r="AU3347" i="1"/>
  <c r="AW3347" i="1" s="1"/>
  <c r="AE3347" i="1"/>
  <c r="AC3350" i="1"/>
  <c r="AD3251" i="1"/>
  <c r="AD3258" i="1"/>
  <c r="AE3291" i="1"/>
  <c r="AU3291" i="1"/>
  <c r="AW3291" i="1" s="1"/>
  <c r="AD3307" i="1"/>
  <c r="AE3242" i="1"/>
  <c r="AU3242" i="1"/>
  <c r="AW3242" i="1" s="1"/>
  <c r="AU3271" i="1"/>
  <c r="AW3271" i="1" s="1"/>
  <c r="AE3271" i="1"/>
  <c r="AD3117" i="1"/>
  <c r="AE3182" i="1"/>
  <c r="AC3165" i="1"/>
  <c r="AC3164" i="1"/>
  <c r="AC3179" i="1"/>
  <c r="AE3105" i="1"/>
  <c r="AU3105" i="1"/>
  <c r="AW3105" i="1" s="1"/>
  <c r="AC3058" i="1"/>
  <c r="AC2998" i="1"/>
  <c r="AE3051" i="1"/>
  <c r="AD3131" i="1"/>
  <c r="AC3087" i="1"/>
  <c r="AC3114" i="1"/>
  <c r="AE3047" i="1"/>
  <c r="AC3018" i="1"/>
  <c r="AC3008" i="1"/>
  <c r="Z3120" i="1"/>
  <c r="AC3004" i="1"/>
  <c r="AC2983" i="1"/>
  <c r="AC2977" i="1"/>
  <c r="AD2967" i="1"/>
  <c r="AD2858" i="1"/>
  <c r="AC2907" i="1"/>
  <c r="AC2875" i="1"/>
  <c r="AC2911" i="1"/>
  <c r="AV2929" i="1"/>
  <c r="AV2928" i="1" s="1"/>
  <c r="AV2925" i="1" s="1"/>
  <c r="AD2928" i="1"/>
  <c r="AD2925" i="1" s="1"/>
  <c r="AH2888" i="1"/>
  <c r="AD2839" i="1"/>
  <c r="AW2930" i="1"/>
  <c r="AK2758" i="1"/>
  <c r="AU2815" i="1"/>
  <c r="AC2739" i="1"/>
  <c r="AC2730" i="1"/>
  <c r="AE2755" i="1"/>
  <c r="AE2734" i="1"/>
  <c r="AT2747" i="1"/>
  <c r="AW2686" i="1"/>
  <c r="AW2716" i="1"/>
  <c r="AU2715" i="1"/>
  <c r="AW2715" i="1" s="1"/>
  <c r="AC2703" i="1"/>
  <c r="AN2712" i="1"/>
  <c r="AC2729" i="1"/>
  <c r="AC2693" i="1"/>
  <c r="AD2685" i="1"/>
  <c r="AC2571" i="1"/>
  <c r="AO2673" i="1"/>
  <c r="AC2568" i="1"/>
  <c r="AU2640" i="1"/>
  <c r="AC2600" i="1"/>
  <c r="AE2558" i="1"/>
  <c r="AD2605" i="1"/>
  <c r="AV2606" i="1"/>
  <c r="AV2605" i="1" s="1"/>
  <c r="AC2561" i="1"/>
  <c r="AI2597" i="1"/>
  <c r="AK2597" i="1" s="1"/>
  <c r="AK2598" i="1"/>
  <c r="AC2523" i="1"/>
  <c r="AC2527" i="1"/>
  <c r="AE2527" i="1" s="1"/>
  <c r="AE2528" i="1"/>
  <c r="AV2440" i="1"/>
  <c r="AW2440" i="1" s="1"/>
  <c r="AE2440" i="1"/>
  <c r="AC2514" i="1"/>
  <c r="AC2572" i="1"/>
  <c r="AC2536" i="1"/>
  <c r="AV2544" i="1"/>
  <c r="AV2543" i="1" s="1"/>
  <c r="AV2542" i="1" s="1"/>
  <c r="AD2543" i="1"/>
  <c r="AD2542" i="1" s="1"/>
  <c r="AD2391" i="1"/>
  <c r="AC2422" i="1"/>
  <c r="AD2434" i="1"/>
  <c r="AC2411" i="1"/>
  <c r="AD2331" i="1"/>
  <c r="AE2331" i="1" s="1"/>
  <c r="AD2409" i="1"/>
  <c r="AD2406" i="1" s="1"/>
  <c r="AV2410" i="1"/>
  <c r="AI2431" i="1"/>
  <c r="AK2431" i="1" s="1"/>
  <c r="AK2432" i="1"/>
  <c r="AU2403" i="1"/>
  <c r="AC2233" i="1"/>
  <c r="AC2360" i="1"/>
  <c r="AC2274" i="1"/>
  <c r="AD2322" i="1"/>
  <c r="AC2369" i="1"/>
  <c r="AC2319" i="1"/>
  <c r="AK2279" i="1"/>
  <c r="AI2278" i="1"/>
  <c r="AD2315" i="1"/>
  <c r="AE2315" i="1" s="1"/>
  <c r="AE2199" i="1"/>
  <c r="AU2199" i="1"/>
  <c r="AW2199" i="1" s="1"/>
  <c r="AC2166" i="1"/>
  <c r="AC2139" i="1"/>
  <c r="AC2242" i="1"/>
  <c r="AC2182" i="1"/>
  <c r="AU2195" i="1"/>
  <c r="AW2195" i="1" s="1"/>
  <c r="AE2195" i="1"/>
  <c r="AU2177" i="1"/>
  <c r="AW2177" i="1" s="1"/>
  <c r="AE2177" i="1"/>
  <c r="AC2160" i="1"/>
  <c r="AC2140" i="1"/>
  <c r="AC2059" i="1"/>
  <c r="AC2050" i="1"/>
  <c r="AC2041" i="1"/>
  <c r="AC2032" i="1"/>
  <c r="AC1929" i="1"/>
  <c r="AC1920" i="1"/>
  <c r="AC2152" i="1"/>
  <c r="AC2061" i="1"/>
  <c r="AC2052" i="1"/>
  <c r="AC2043" i="1"/>
  <c r="AC2034" i="1"/>
  <c r="AC2119" i="1"/>
  <c r="AC2118" i="1"/>
  <c r="AQ1835" i="1"/>
  <c r="AE1797" i="1"/>
  <c r="AC1855" i="1"/>
  <c r="AN1835" i="1"/>
  <c r="AL1715" i="1"/>
  <c r="AN1715" i="1" s="1"/>
  <c r="AC1826" i="1"/>
  <c r="AD1859" i="1"/>
  <c r="AC1832" i="1"/>
  <c r="AC1825" i="1"/>
  <c r="AC1764" i="1"/>
  <c r="AD1922" i="1"/>
  <c r="AE2077" i="1"/>
  <c r="AU2077" i="1"/>
  <c r="AW2077" i="1" s="1"/>
  <c r="AC1830" i="1"/>
  <c r="AV1789" i="1"/>
  <c r="AD1788" i="1"/>
  <c r="AE1788" i="1" s="1"/>
  <c r="AE1713" i="1"/>
  <c r="AC1712" i="1"/>
  <c r="AD1696" i="1"/>
  <c r="AE1743" i="1"/>
  <c r="AW1852" i="1"/>
  <c r="AW1673" i="1"/>
  <c r="AU1672" i="1"/>
  <c r="AW1672" i="1" s="1"/>
  <c r="AD1645" i="1"/>
  <c r="AC1612" i="1"/>
  <c r="AD1616" i="1"/>
  <c r="AC1563" i="1"/>
  <c r="AU1693" i="1"/>
  <c r="AW1693" i="1" s="1"/>
  <c r="AW1694" i="1"/>
  <c r="AF1582" i="1"/>
  <c r="AH1583" i="1"/>
  <c r="AK1610" i="1"/>
  <c r="AI1609" i="1"/>
  <c r="AR1609" i="1"/>
  <c r="AD1450" i="1"/>
  <c r="AE1548" i="1"/>
  <c r="AU1548" i="1"/>
  <c r="AW1548" i="1" s="1"/>
  <c r="AC1526" i="1"/>
  <c r="AV1302" i="1"/>
  <c r="AW1302" i="1" s="1"/>
  <c r="AE1302" i="1"/>
  <c r="AE1422" i="1"/>
  <c r="AU1422" i="1"/>
  <c r="AW1422" i="1" s="1"/>
  <c r="AC1391" i="1"/>
  <c r="AC1395" i="1"/>
  <c r="AC1326" i="1"/>
  <c r="AC1194" i="1"/>
  <c r="AE1347" i="1"/>
  <c r="AW1363" i="1"/>
  <c r="AC1264" i="1"/>
  <c r="AE1138" i="1"/>
  <c r="AU1138" i="1"/>
  <c r="AW1138" i="1" s="1"/>
  <c r="AU1292" i="1"/>
  <c r="AW1292" i="1" s="1"/>
  <c r="AE1292" i="1"/>
  <c r="AC1192" i="1"/>
  <c r="AR1319" i="1"/>
  <c r="AT1319" i="1" s="1"/>
  <c r="AT1320" i="1"/>
  <c r="AE1268" i="1"/>
  <c r="AU1268" i="1"/>
  <c r="AW1268" i="1" s="1"/>
  <c r="AC1232" i="1"/>
  <c r="AC1203" i="1"/>
  <c r="AC1210" i="1"/>
  <c r="AE1360" i="1"/>
  <c r="AE1293" i="1"/>
  <c r="AW1197" i="1"/>
  <c r="AU1011" i="1"/>
  <c r="AW1011" i="1" s="1"/>
  <c r="AE1011" i="1"/>
  <c r="AU1080" i="1"/>
  <c r="AW1080" i="1" s="1"/>
  <c r="AE1080" i="1"/>
  <c r="AE1234" i="1"/>
  <c r="AE1231" i="1"/>
  <c r="AC993" i="1"/>
  <c r="AC925" i="1"/>
  <c r="AD884" i="1"/>
  <c r="AH821" i="1"/>
  <c r="AF820" i="1"/>
  <c r="AW1225" i="1"/>
  <c r="AE1222" i="1"/>
  <c r="AD937" i="1"/>
  <c r="AC1091" i="1"/>
  <c r="AE1053" i="1"/>
  <c r="AU1053" i="1"/>
  <c r="AW1053" i="1" s="1"/>
  <c r="AC903" i="1"/>
  <c r="AO820" i="1"/>
  <c r="AQ821" i="1"/>
  <c r="AE1060" i="1"/>
  <c r="AU1060" i="1"/>
  <c r="AW1060" i="1" s="1"/>
  <c r="AC1016" i="1"/>
  <c r="AE1122" i="1"/>
  <c r="AU1122" i="1"/>
  <c r="AW1122" i="1" s="1"/>
  <c r="AC1020" i="1"/>
  <c r="AV880" i="1"/>
  <c r="AD879" i="1"/>
  <c r="AC687" i="1"/>
  <c r="AR802" i="1"/>
  <c r="AT803" i="1"/>
  <c r="AD26" i="1"/>
  <c r="AC715" i="1"/>
  <c r="AV868" i="1"/>
  <c r="AE868" i="1"/>
  <c r="AD867" i="1"/>
  <c r="AC763" i="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70" i="1"/>
  <c r="AU3543" i="1"/>
  <c r="AW3543" i="1" s="1"/>
  <c r="AF3523" i="1"/>
  <c r="AH3524" i="1"/>
  <c r="AD3426" i="1"/>
  <c r="AD3421" i="1" s="1"/>
  <c r="AD3420" i="1" s="1"/>
  <c r="AD3419" i="1" s="1"/>
  <c r="AD3451" i="1"/>
  <c r="AD3448" i="1" s="1"/>
  <c r="AD3447" i="1" s="1"/>
  <c r="AR3476" i="1"/>
  <c r="AT3477" i="1"/>
  <c r="AD3463" i="1"/>
  <c r="AC3400" i="1"/>
  <c r="AC3460" i="1"/>
  <c r="AU3440" i="1"/>
  <c r="AW3440" i="1" s="1"/>
  <c r="AE3440" i="1"/>
  <c r="AC3398" i="1"/>
  <c r="AC3465" i="1"/>
  <c r="AD3363" i="1"/>
  <c r="AC3315" i="1"/>
  <c r="AC3289" i="1"/>
  <c r="AC3282" i="1"/>
  <c r="AC3307" i="1"/>
  <c r="AC3228" i="1"/>
  <c r="AC3229" i="1"/>
  <c r="AC3249" i="1"/>
  <c r="AC3276" i="1"/>
  <c r="AC3283" i="1"/>
  <c r="AC3231" i="1"/>
  <c r="AU3148" i="1"/>
  <c r="AC3147" i="1"/>
  <c r="AE3147" i="1" s="1"/>
  <c r="AE3148" i="1"/>
  <c r="AE3247" i="1"/>
  <c r="AU3247" i="1"/>
  <c r="AW3247" i="1" s="1"/>
  <c r="AE3244" i="1"/>
  <c r="AU3244" i="1"/>
  <c r="AW3244" i="1" s="1"/>
  <c r="AC3168" i="1"/>
  <c r="AC3181" i="1"/>
  <c r="AC3089" i="1"/>
  <c r="AC3124" i="1"/>
  <c r="AR3125" i="1"/>
  <c r="AT3125" i="1" s="1"/>
  <c r="AC3024" i="1"/>
  <c r="AN2941" i="1"/>
  <c r="AL2940" i="1"/>
  <c r="AC3037" i="1"/>
  <c r="AC3036" i="1"/>
  <c r="AE3071" i="1"/>
  <c r="AE3063" i="1"/>
  <c r="AW3059" i="1"/>
  <c r="AC2964" i="1"/>
  <c r="AC2963" i="1"/>
  <c r="AC2985" i="1"/>
  <c r="AC2972" i="1"/>
  <c r="AD2923" i="1"/>
  <c r="AE2997" i="1"/>
  <c r="AU2997" i="1"/>
  <c r="AW2997" i="1" s="1"/>
  <c r="AC3009" i="1"/>
  <c r="AC2976" i="1"/>
  <c r="AC2871" i="1"/>
  <c r="AC2944" i="1"/>
  <c r="AD2906" i="1"/>
  <c r="AD2869" i="1"/>
  <c r="AC2901" i="1"/>
  <c r="AU2902" i="1"/>
  <c r="AC2881" i="1"/>
  <c r="AC2827" i="1"/>
  <c r="AC2918" i="1"/>
  <c r="AC2956" i="1"/>
  <c r="AC2858" i="1"/>
  <c r="AD2753" i="1"/>
  <c r="AC2788" i="1"/>
  <c r="AU2789" i="1"/>
  <c r="AE2789" i="1"/>
  <c r="AL2848" i="1"/>
  <c r="AE2779" i="1"/>
  <c r="AC2778" i="1"/>
  <c r="AU2779" i="1"/>
  <c r="AU2782" i="1"/>
  <c r="AC2781" i="1"/>
  <c r="AC2727" i="1"/>
  <c r="AW2836" i="1"/>
  <c r="AC2798" i="1"/>
  <c r="AD2782" i="1"/>
  <c r="AE2782" i="1" s="1"/>
  <c r="AT2787" i="1"/>
  <c r="AR2786" i="1"/>
  <c r="AW2755" i="1"/>
  <c r="AC2602" i="1"/>
  <c r="AC2682" i="1"/>
  <c r="AE2701" i="1"/>
  <c r="AU2701" i="1"/>
  <c r="AW2701" i="1" s="1"/>
  <c r="AD2667" i="1"/>
  <c r="AD2630" i="1"/>
  <c r="AV2631" i="1"/>
  <c r="AV2630" i="1" s="1"/>
  <c r="AD2571" i="1"/>
  <c r="AC2579" i="1"/>
  <c r="AD2596" i="1"/>
  <c r="AC2566" i="1"/>
  <c r="AC2551" i="1"/>
  <c r="AD2600" i="1"/>
  <c r="AD2523" i="1"/>
  <c r="AV2490" i="1"/>
  <c r="AV2489" i="1" s="1"/>
  <c r="AD2489" i="1"/>
  <c r="AV2437" i="1"/>
  <c r="AW2437" i="1" s="1"/>
  <c r="AE2437" i="1"/>
  <c r="AC2486" i="1"/>
  <c r="AF2541" i="1"/>
  <c r="AH2541" i="1" s="1"/>
  <c r="AU2419" i="1"/>
  <c r="AU2385" i="1"/>
  <c r="AE2385" i="1"/>
  <c r="AC2434" i="1"/>
  <c r="AD2380" i="1"/>
  <c r="AD2327" i="1"/>
  <c r="AH2402" i="1"/>
  <c r="AF2401" i="1"/>
  <c r="AE2398" i="1"/>
  <c r="AC2402" i="1"/>
  <c r="AC2310" i="1"/>
  <c r="AT2279" i="1"/>
  <c r="AR2278" i="1"/>
  <c r="AD2319" i="1"/>
  <c r="AE2355" i="1"/>
  <c r="AU2355" i="1"/>
  <c r="AW2355" i="1" s="1"/>
  <c r="AE2293" i="1"/>
  <c r="AE2251" i="1"/>
  <c r="AU2251" i="1"/>
  <c r="AW2251" i="1" s="1"/>
  <c r="AC2213" i="1"/>
  <c r="AC2221" i="1"/>
  <c r="AE2221" i="1" s="1"/>
  <c r="AE2222" i="1"/>
  <c r="AC2248" i="1"/>
  <c r="AC2163" i="1"/>
  <c r="AC2179" i="1"/>
  <c r="AC2135" i="1"/>
  <c r="AD1995" i="1"/>
  <c r="AC2117" i="1"/>
  <c r="AE2128" i="1"/>
  <c r="AU2128" i="1"/>
  <c r="AW2128" i="1" s="1"/>
  <c r="AC1983" i="1"/>
  <c r="AC1975" i="1"/>
  <c r="AC1967" i="1"/>
  <c r="AC1959" i="1"/>
  <c r="AC1923" i="1"/>
  <c r="AD1870" i="1"/>
  <c r="P34" i="1"/>
  <c r="AC1998" i="1"/>
  <c r="AC2089" i="1"/>
  <c r="AC2057" i="1"/>
  <c r="AC2048" i="1"/>
  <c r="AC2039" i="1"/>
  <c r="AC2030" i="1"/>
  <c r="AH1996" i="1"/>
  <c r="AF1990" i="1"/>
  <c r="AH1990" i="1" s="1"/>
  <c r="AN1875" i="1"/>
  <c r="AL1874" i="1"/>
  <c r="AD1855" i="1"/>
  <c r="AU1898" i="1"/>
  <c r="AG1715" i="1"/>
  <c r="AW1877" i="1"/>
  <c r="AD1830" i="1"/>
  <c r="AE1852" i="1"/>
  <c r="AC1897" i="1"/>
  <c r="AC1732" i="1"/>
  <c r="AU1761" i="1"/>
  <c r="AW1761" i="1" s="1"/>
  <c r="AE1761" i="1"/>
  <c r="AC1710" i="1"/>
  <c r="AC1701" i="1"/>
  <c r="AI1715" i="1"/>
  <c r="AK1715" i="1" s="1"/>
  <c r="AW1671" i="1"/>
  <c r="AC1647" i="1"/>
  <c r="AU1648" i="1"/>
  <c r="AE1648" i="1"/>
  <c r="AD1682" i="1"/>
  <c r="AE1880" i="1"/>
  <c r="AU1880" i="1"/>
  <c r="AW1880" i="1" s="1"/>
  <c r="AE1748" i="1"/>
  <c r="AU1748" i="1"/>
  <c r="AW1748" i="1" s="1"/>
  <c r="AH1638" i="1"/>
  <c r="AF1609" i="1"/>
  <c r="AH1610" i="1"/>
  <c r="AU1651" i="1"/>
  <c r="AW1651" i="1" s="1"/>
  <c r="AW1652" i="1"/>
  <c r="AC1593" i="1"/>
  <c r="AW1685" i="1"/>
  <c r="AU1684" i="1"/>
  <c r="AQ1667" i="1"/>
  <c r="AC1590" i="1"/>
  <c r="AD1641" i="1"/>
  <c r="AD1638" i="1" s="1"/>
  <c r="AE1638" i="1" s="1"/>
  <c r="AV1642" i="1"/>
  <c r="AV1641" i="1" s="1"/>
  <c r="AV1638" i="1" s="1"/>
  <c r="AE1537" i="1"/>
  <c r="AU1537" i="1"/>
  <c r="AW1537" i="1" s="1"/>
  <c r="AC1530" i="1"/>
  <c r="AC1514" i="1"/>
  <c r="AC1489" i="1"/>
  <c r="AC1477" i="1"/>
  <c r="AC1465" i="1"/>
  <c r="AC1453" i="1"/>
  <c r="AC1521" i="1"/>
  <c r="AC1492" i="1"/>
  <c r="AC1476" i="1"/>
  <c r="AC1460" i="1"/>
  <c r="AC1429" i="1"/>
  <c r="AC1357" i="1"/>
  <c r="AE1424" i="1"/>
  <c r="AU1424" i="1"/>
  <c r="AW1424" i="1" s="1"/>
  <c r="AC1322" i="1"/>
  <c r="AC1353" i="1"/>
  <c r="AC1392" i="1"/>
  <c r="AC1412" i="1"/>
  <c r="AC1369" i="1"/>
  <c r="AC1345" i="1"/>
  <c r="AC1452" i="1"/>
  <c r="AC1365" i="1"/>
  <c r="AC1380" i="1"/>
  <c r="AD1305" i="1"/>
  <c r="AC1404" i="1"/>
  <c r="AQ1320" i="1"/>
  <c r="AO1319" i="1"/>
  <c r="AQ1319" i="1" s="1"/>
  <c r="AW1347" i="1"/>
  <c r="AU1301" i="1"/>
  <c r="AW1301" i="1" s="1"/>
  <c r="AE1301" i="1"/>
  <c r="AE1245" i="1"/>
  <c r="AU1245" i="1"/>
  <c r="AW1245" i="1" s="1"/>
  <c r="AE1227" i="1"/>
  <c r="AU1227" i="1"/>
  <c r="AW1227" i="1" s="1"/>
  <c r="AE1177" i="1"/>
  <c r="AU1177" i="1"/>
  <c r="AW1177" i="1" s="1"/>
  <c r="AE1134" i="1"/>
  <c r="AU1134" i="1"/>
  <c r="AW1134" i="1" s="1"/>
  <c r="AD1287" i="1"/>
  <c r="AE1385" i="1"/>
  <c r="AE1383" i="1"/>
  <c r="AF1319" i="1"/>
  <c r="AH1319" i="1" s="1"/>
  <c r="AE1375" i="1"/>
  <c r="AC1229" i="1"/>
  <c r="AC1097" i="1"/>
  <c r="AD1309" i="1"/>
  <c r="AV1310" i="1"/>
  <c r="AE1310" i="1"/>
  <c r="AW1360" i="1"/>
  <c r="AE1299" i="1"/>
  <c r="AC972" i="1"/>
  <c r="AC959" i="1"/>
  <c r="AC947" i="1"/>
  <c r="AT813" i="1"/>
  <c r="AR812" i="1"/>
  <c r="AT812" i="1" s="1"/>
  <c r="AE1225" i="1"/>
  <c r="AC931" i="1"/>
  <c r="AN901" i="1"/>
  <c r="AL900" i="1"/>
  <c r="AO812" i="1"/>
  <c r="AQ812" i="1" s="1"/>
  <c r="AQ813" i="1"/>
  <c r="AE1057" i="1"/>
  <c r="AU1057" i="1"/>
  <c r="AW1057" i="1" s="1"/>
  <c r="AC977" i="1"/>
  <c r="AC964" i="1"/>
  <c r="AC952" i="1"/>
  <c r="AC1056"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84" i="1"/>
  <c r="AC3634" i="1"/>
  <c r="AV3595" i="1"/>
  <c r="AV3594" i="1" s="1"/>
  <c r="AD3594" i="1"/>
  <c r="AD3566" i="1"/>
  <c r="AC3588" i="1"/>
  <c r="AU3592" i="1"/>
  <c r="AW3592" i="1" s="1"/>
  <c r="AE3592" i="1"/>
  <c r="AC3502" i="1"/>
  <c r="AC3495" i="1"/>
  <c r="AV3479" i="1"/>
  <c r="AV3478" i="1" s="1"/>
  <c r="AD3478" i="1"/>
  <c r="AU3479" i="1"/>
  <c r="AC3478" i="1"/>
  <c r="AE3479" i="1"/>
  <c r="AU3422" i="1"/>
  <c r="AE3422" i="1"/>
  <c r="AC3441" i="1"/>
  <c r="AC3505" i="1"/>
  <c r="AN3453" i="1"/>
  <c r="AC3399" i="1"/>
  <c r="AC3427" i="1"/>
  <c r="AC3390" i="1"/>
  <c r="AI3523" i="1"/>
  <c r="AK3524" i="1"/>
  <c r="AC3325" i="1"/>
  <c r="AU3370" i="1"/>
  <c r="AW3370" i="1" s="1"/>
  <c r="AE3370" i="1"/>
  <c r="AD3337" i="1"/>
  <c r="AD3289" i="1"/>
  <c r="AC3278" i="1"/>
  <c r="AC3309" i="1"/>
  <c r="AC3286" i="1"/>
  <c r="AC3209" i="1"/>
  <c r="AC3240" i="1"/>
  <c r="AD3246" i="1"/>
  <c r="AC3226" i="1"/>
  <c r="AC3200" i="1"/>
  <c r="AD3213" i="1"/>
  <c r="AV3214" i="1"/>
  <c r="AV3213" i="1" s="1"/>
  <c r="AR3222" i="1"/>
  <c r="AE3149" i="1"/>
  <c r="AU3149" i="1"/>
  <c r="AW3149" i="1" s="1"/>
  <c r="AU3160" i="1"/>
  <c r="AE3160" i="1"/>
  <c r="AD3140" i="1"/>
  <c r="AE3055" i="1"/>
  <c r="AC3074" i="1"/>
  <c r="AD3143" i="1"/>
  <c r="AV3144" i="1"/>
  <c r="AV3143" i="1" s="1"/>
  <c r="AC3034" i="1"/>
  <c r="AC3081" i="1"/>
  <c r="AE3062" i="1"/>
  <c r="AU3062" i="1"/>
  <c r="AW3062" i="1" s="1"/>
  <c r="AC3002" i="1"/>
  <c r="AE3059" i="1"/>
  <c r="AC2953" i="1"/>
  <c r="AO2940" i="1"/>
  <c r="AQ2940" i="1" s="1"/>
  <c r="AQ2941" i="1"/>
  <c r="AC2969" i="1"/>
  <c r="AC2991" i="1"/>
  <c r="AC3001" i="1"/>
  <c r="AC2978" i="1"/>
  <c r="AC2955" i="1"/>
  <c r="AC2943" i="1"/>
  <c r="AC2892" i="1"/>
  <c r="AE2892" i="1" s="1"/>
  <c r="AE2893" i="1"/>
  <c r="AU2893" i="1"/>
  <c r="AQ2897" i="1"/>
  <c r="AQ2717" i="1"/>
  <c r="AU2771" i="1"/>
  <c r="AU2812" i="1"/>
  <c r="AW2812" i="1" s="1"/>
  <c r="AW2813" i="1"/>
  <c r="AT2822" i="1"/>
  <c r="AR2821" i="1"/>
  <c r="AT2821" i="1" s="1"/>
  <c r="AD2665" i="1"/>
  <c r="AE2836" i="1"/>
  <c r="AE2804" i="1"/>
  <c r="AD2602" i="1"/>
  <c r="AW2604" i="1"/>
  <c r="AU2603" i="1"/>
  <c r="AW2603" i="1" s="1"/>
  <c r="AE2710" i="1"/>
  <c r="AC2667" i="1"/>
  <c r="AT2637" i="1"/>
  <c r="AR2636" i="1"/>
  <c r="AT2636" i="1" s="1"/>
  <c r="AD2620" i="1"/>
  <c r="AV2621" i="1"/>
  <c r="AV2620" i="1" s="1"/>
  <c r="AU2553" i="1"/>
  <c r="AW2553" i="1" s="1"/>
  <c r="AE2553" i="1"/>
  <c r="AE2650" i="1"/>
  <c r="AC2649" i="1"/>
  <c r="AE2649" i="1" s="1"/>
  <c r="AU2650" i="1"/>
  <c r="AC2584" i="1"/>
  <c r="AC2550" i="1"/>
  <c r="AU2488" i="1"/>
  <c r="AE2488" i="1"/>
  <c r="AC2487" i="1"/>
  <c r="AH2511" i="1"/>
  <c r="AD2468" i="1"/>
  <c r="AK2512" i="1"/>
  <c r="AI2511" i="1"/>
  <c r="AU2467" i="1"/>
  <c r="AK2542" i="1"/>
  <c r="AI2541" i="1"/>
  <c r="AK2541" i="1" s="1"/>
  <c r="AD2404" i="1"/>
  <c r="AK2290" i="1"/>
  <c r="AI2289" i="1"/>
  <c r="AQ2432" i="1"/>
  <c r="AO2431" i="1"/>
  <c r="AQ2431" i="1" s="1"/>
  <c r="AC2365" i="1"/>
  <c r="AE2447" i="1"/>
  <c r="AU2447" i="1"/>
  <c r="AW2447" i="1" s="1"/>
  <c r="AE2397" i="1"/>
  <c r="AJ2400" i="1"/>
  <c r="AJ44" i="1" s="1"/>
  <c r="AC2350" i="1"/>
  <c r="AC2272" i="1"/>
  <c r="AE2376" i="1"/>
  <c r="AU2376" i="1"/>
  <c r="AW2376" i="1" s="1"/>
  <c r="AL2307" i="1"/>
  <c r="AN2308" i="1"/>
  <c r="AC2314" i="1"/>
  <c r="AU2315" i="1"/>
  <c r="AD2328" i="1"/>
  <c r="AV2237" i="1"/>
  <c r="AV2236" i="1" s="1"/>
  <c r="AD2236" i="1"/>
  <c r="AW2223" i="1"/>
  <c r="AU2222" i="1"/>
  <c r="AC2196" i="1"/>
  <c r="AC2241" i="1"/>
  <c r="AC2214" i="1"/>
  <c r="AC2133" i="1"/>
  <c r="AH2279" i="1"/>
  <c r="AF2278" i="1"/>
  <c r="AC2176" i="1"/>
  <c r="AU2192" i="1"/>
  <c r="AW2192" i="1" s="1"/>
  <c r="AE2192" i="1"/>
  <c r="AV1992" i="1"/>
  <c r="AW1993" i="1"/>
  <c r="AC2121" i="1"/>
  <c r="AC2109" i="1"/>
  <c r="AC2097" i="1"/>
  <c r="AT2009" i="1"/>
  <c r="AR2008" i="1"/>
  <c r="AT2008" i="1" s="1"/>
  <c r="AC1978" i="1"/>
  <c r="AC1970" i="1"/>
  <c r="AC1962" i="1"/>
  <c r="AD2089" i="1"/>
  <c r="AC2003" i="1"/>
  <c r="AU2072" i="1"/>
  <c r="AC2071" i="1"/>
  <c r="AE2072" i="1"/>
  <c r="AC1889" i="1"/>
  <c r="AU1910" i="1"/>
  <c r="AD1752" i="1"/>
  <c r="AC1756" i="1"/>
  <c r="AN1897" i="1"/>
  <c r="AW1868" i="1"/>
  <c r="AE1762" i="1"/>
  <c r="AU1762" i="1"/>
  <c r="AW1762" i="1" s="1"/>
  <c r="AC1696" i="1"/>
  <c r="AD1666" i="1"/>
  <c r="AR1715" i="1"/>
  <c r="AT1715" i="1" s="1"/>
  <c r="AT1716" i="1"/>
  <c r="AV1844" i="1"/>
  <c r="AE1669" i="1"/>
  <c r="AC1668" i="1"/>
  <c r="AU1669" i="1"/>
  <c r="AO1715" i="1"/>
  <c r="AQ1715" i="1" s="1"/>
  <c r="AC1721" i="1"/>
  <c r="AC1680" i="1"/>
  <c r="AD1608" i="1"/>
  <c r="AC1559" i="1"/>
  <c r="AU1676" i="1"/>
  <c r="AC1675" i="1"/>
  <c r="AE1618" i="1"/>
  <c r="AC1617" i="1"/>
  <c r="AU1618" i="1"/>
  <c r="AT1646" i="1"/>
  <c r="AO1581" i="1"/>
  <c r="AQ1582" i="1"/>
  <c r="AE1684" i="1"/>
  <c r="AC1512" i="1"/>
  <c r="AC1483" i="1"/>
  <c r="AC1467" i="1"/>
  <c r="AC1451" i="1"/>
  <c r="AC1403" i="1"/>
  <c r="AN1582" i="1"/>
  <c r="AC1525" i="1"/>
  <c r="AC1425" i="1"/>
  <c r="AC1388" i="1"/>
  <c r="AU1443" i="1"/>
  <c r="AW1443" i="1" s="1"/>
  <c r="AE1443" i="1"/>
  <c r="AD1290" i="1"/>
  <c r="AI1319" i="1"/>
  <c r="AK1319" i="1" s="1"/>
  <c r="AE1418" i="1"/>
  <c r="AU1418" i="1"/>
  <c r="AW1418" i="1" s="1"/>
  <c r="AC1297" i="1"/>
  <c r="AD1326" i="1"/>
  <c r="AU1364" i="1"/>
  <c r="AW1364" i="1" s="1"/>
  <c r="AE1364" i="1"/>
  <c r="AU1361" i="1"/>
  <c r="AW1361" i="1" s="1"/>
  <c r="AE1361" i="1"/>
  <c r="AC1202" i="1"/>
  <c r="AE1130" i="1"/>
  <c r="AU1130" i="1"/>
  <c r="AW1130" i="1" s="1"/>
  <c r="AW1385" i="1"/>
  <c r="AE1280" i="1"/>
  <c r="AU1280" i="1"/>
  <c r="AW1280" i="1" s="1"/>
  <c r="AE1298" i="1"/>
  <c r="AU1298" i="1"/>
  <c r="AW1298" i="1" s="1"/>
  <c r="AW1383" i="1"/>
  <c r="AE1296" i="1"/>
  <c r="AC1213" i="1"/>
  <c r="AW1375" i="1"/>
  <c r="AE1307" i="1"/>
  <c r="AU1307" i="1"/>
  <c r="AW1307" i="1" s="1"/>
  <c r="AC1189" i="1"/>
  <c r="AE1304" i="1"/>
  <c r="AU1304" i="1"/>
  <c r="AW1304" i="1" s="1"/>
  <c r="AU1265" i="1"/>
  <c r="AW1265" i="1" s="1"/>
  <c r="AE1265" i="1"/>
  <c r="AC1226" i="1"/>
  <c r="AC1093" i="1"/>
  <c r="AD1200" i="1"/>
  <c r="AU1274" i="1"/>
  <c r="AW1274" i="1" s="1"/>
  <c r="AE1274" i="1"/>
  <c r="AW1258" i="1"/>
  <c r="AC973" i="1"/>
  <c r="AC960" i="1"/>
  <c r="AC948" i="1"/>
  <c r="AC1014" i="1"/>
  <c r="AN905" i="1"/>
  <c r="AL904" i="1"/>
  <c r="AN904" i="1" s="1"/>
  <c r="AE1118" i="1"/>
  <c r="AU1118" i="1"/>
  <c r="AW1118" i="1" s="1"/>
  <c r="AU1027" i="1"/>
  <c r="AW1027" i="1" s="1"/>
  <c r="AE1027" i="1"/>
  <c r="AW1228" i="1"/>
  <c r="AD872" i="1"/>
  <c r="AF812" i="1"/>
  <c r="AH813" i="1"/>
  <c r="AC1062" i="1"/>
  <c r="AC997" i="1"/>
  <c r="AC1066" i="1"/>
  <c r="AU936" i="1"/>
  <c r="AW936" i="1" s="1"/>
  <c r="AE936" i="1"/>
  <c r="AW1243" i="1"/>
  <c r="AI808" i="1"/>
  <c r="AK809" i="1"/>
  <c r="AC1098" i="1"/>
  <c r="AD928" i="1"/>
  <c r="AN895" i="1"/>
  <c r="AL894" i="1"/>
  <c r="AU1051" i="1"/>
  <c r="AW1051" i="1" s="1"/>
  <c r="AE1051" i="1"/>
  <c r="AC991" i="1"/>
  <c r="AC848" i="1"/>
  <c r="AC679" i="1"/>
  <c r="AF877" i="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81" i="1"/>
  <c r="AE81" i="1" s="1"/>
  <c r="AE1438" i="1" l="1"/>
  <c r="AD1430" i="1"/>
  <c r="X910" i="1"/>
  <c r="X909" i="1" s="1"/>
  <c r="AE395" i="1"/>
  <c r="AM818" i="1"/>
  <c r="Z100" i="1"/>
  <c r="AB100" i="1"/>
  <c r="V100" i="1"/>
  <c r="U100" i="1"/>
  <c r="AW696" i="1"/>
  <c r="W100" i="1"/>
  <c r="AM2590" i="1"/>
  <c r="W2756" i="1"/>
  <c r="AS1602" i="1"/>
  <c r="AS1601" i="1" s="1"/>
  <c r="V910" i="1"/>
  <c r="V909" i="1" s="1"/>
  <c r="AV3477" i="1"/>
  <c r="AD2723" i="1"/>
  <c r="AH2307" i="1"/>
  <c r="AS100" i="1"/>
  <c r="AP2299" i="1"/>
  <c r="X1602" i="1"/>
  <c r="X1601" i="1" s="1"/>
  <c r="AG2510" i="1"/>
  <c r="AG47" i="1" s="1"/>
  <c r="AJ910" i="1"/>
  <c r="AJ909" i="1" s="1"/>
  <c r="U1895" i="1"/>
  <c r="U1894" i="1" s="1"/>
  <c r="U1893" i="1" s="1"/>
  <c r="AS406" i="1"/>
  <c r="AS15" i="1" s="1"/>
  <c r="V2299" i="1"/>
  <c r="Y2590" i="1"/>
  <c r="Y2589" i="1" s="1"/>
  <c r="AJ2461" i="1"/>
  <c r="Z2461" i="1"/>
  <c r="V3516" i="1"/>
  <c r="V3515" i="1" s="1"/>
  <c r="V3514" i="1" s="1"/>
  <c r="X100" i="1"/>
  <c r="X78" i="1" s="1"/>
  <c r="X77" i="1" s="1"/>
  <c r="AG406" i="1"/>
  <c r="AG15" i="1" s="1"/>
  <c r="U1602" i="1"/>
  <c r="U1601" i="1" s="1"/>
  <c r="U3120" i="1"/>
  <c r="AP910" i="1"/>
  <c r="AP909" i="1" s="1"/>
  <c r="V2461" i="1"/>
  <c r="AI2300" i="1"/>
  <c r="AA1895" i="1"/>
  <c r="AA1894" i="1" s="1"/>
  <c r="AA1893" i="1" s="1"/>
  <c r="AH1341" i="1"/>
  <c r="U910" i="1"/>
  <c r="U909" i="1" s="1"/>
  <c r="AB910" i="1"/>
  <c r="AB909" i="1" s="1"/>
  <c r="AB908" i="1" s="1"/>
  <c r="Q539" i="2"/>
  <c r="Q1836" i="2"/>
  <c r="Q1667" i="2"/>
  <c r="P910" i="2"/>
  <c r="P909" i="2" s="1"/>
  <c r="Q178" i="2"/>
  <c r="P2352" i="2"/>
  <c r="P44" i="2" s="1"/>
  <c r="Q1852" i="2"/>
  <c r="Q1960" i="2"/>
  <c r="Q2588" i="2"/>
  <c r="Q2800" i="2"/>
  <c r="P2708" i="2"/>
  <c r="Q2383" i="2"/>
  <c r="P1847" i="2"/>
  <c r="P1846" i="2" s="1"/>
  <c r="P1845" i="2" s="1"/>
  <c r="Z3119" i="1"/>
  <c r="Z3118" i="1" s="1"/>
  <c r="AQ110" i="1"/>
  <c r="AH3222" i="1"/>
  <c r="X2461" i="1"/>
  <c r="AG3120" i="1"/>
  <c r="AG57" i="1" s="1"/>
  <c r="AK2008" i="1"/>
  <c r="AK2786" i="1"/>
  <c r="W1895" i="1"/>
  <c r="W1894" i="1" s="1"/>
  <c r="W1893" i="1" s="1"/>
  <c r="AQ2405" i="1"/>
  <c r="AN2405" i="1"/>
  <c r="Y3119" i="1"/>
  <c r="Y3118" i="1" s="1"/>
  <c r="U3119" i="1"/>
  <c r="U3118" i="1" s="1"/>
  <c r="AH877" i="1"/>
  <c r="AE2291" i="1"/>
  <c r="X3516" i="1"/>
  <c r="X3515" i="1" s="1"/>
  <c r="X3514" i="1" s="1"/>
  <c r="AP42" i="1"/>
  <c r="AN1661" i="1"/>
  <c r="AN1319" i="1"/>
  <c r="AM3120" i="1"/>
  <c r="AD79" i="1"/>
  <c r="AD12" i="1" s="1"/>
  <c r="Z1895" i="1"/>
  <c r="Z1894" i="1" s="1"/>
  <c r="Z1893" i="1" s="1"/>
  <c r="AC760" i="1"/>
  <c r="AN3125" i="1"/>
  <c r="AK2341" i="1"/>
  <c r="AG21" i="1"/>
  <c r="AA406" i="1"/>
  <c r="V406" i="1"/>
  <c r="AG818" i="1"/>
  <c r="AN140" i="1"/>
  <c r="P3072" i="2"/>
  <c r="P57" i="2" s="1"/>
  <c r="P56" i="2" s="1"/>
  <c r="P55" i="2" s="1"/>
  <c r="AQ2636" i="1"/>
  <c r="AJ3120" i="1"/>
  <c r="AJ3119" i="1" s="1"/>
  <c r="AJ3118" i="1" s="1"/>
  <c r="AB2590" i="1"/>
  <c r="AB2589" i="1" s="1"/>
  <c r="AH3523" i="1"/>
  <c r="AP2590" i="1"/>
  <c r="AK2673" i="1"/>
  <c r="AA910" i="1"/>
  <c r="AA909" i="1" s="1"/>
  <c r="W406" i="1"/>
  <c r="AN3523" i="1"/>
  <c r="AK3545" i="1"/>
  <c r="AH2008" i="1"/>
  <c r="AA100" i="1"/>
  <c r="Z406" i="1"/>
  <c r="V3120" i="1"/>
  <c r="V3119" i="1" s="1"/>
  <c r="V3118" i="1" s="1"/>
  <c r="Q550" i="2"/>
  <c r="Q140" i="2"/>
  <c r="AV132" i="1"/>
  <c r="AK3197" i="1"/>
  <c r="W2300" i="1"/>
  <c r="W2299" i="1" s="1"/>
  <c r="AS910" i="1"/>
  <c r="AS909" i="1" s="1"/>
  <c r="Q1306" i="2"/>
  <c r="AD132" i="1"/>
  <c r="AS3120" i="1"/>
  <c r="AT3197" i="1"/>
  <c r="AN2767" i="1"/>
  <c r="AH3125" i="1"/>
  <c r="AG2895" i="1"/>
  <c r="AP1895" i="1"/>
  <c r="AP1894" i="1" s="1"/>
  <c r="AP1893" i="1" s="1"/>
  <c r="Q3475" i="2"/>
  <c r="AD3556" i="1"/>
  <c r="AW2010" i="1"/>
  <c r="Z910" i="1"/>
  <c r="Z909" i="1" s="1"/>
  <c r="W1602" i="1"/>
  <c r="W1601" i="1" s="1"/>
  <c r="Q407" i="2"/>
  <c r="P2252" i="2"/>
  <c r="P43" i="2" s="1"/>
  <c r="P42" i="2" s="1"/>
  <c r="P3468" i="2"/>
  <c r="P3467" i="2" s="1"/>
  <c r="P3466" i="2" s="1"/>
  <c r="Q3497" i="2"/>
  <c r="P100" i="2"/>
  <c r="P13" i="2" s="1"/>
  <c r="P11" i="2" s="1"/>
  <c r="Q3533" i="2"/>
  <c r="P45" i="2"/>
  <c r="P2413" i="2"/>
  <c r="Q1942" i="2"/>
  <c r="Q110" i="2"/>
  <c r="P2542" i="2"/>
  <c r="P49" i="2" s="1"/>
  <c r="P48" i="2" s="1"/>
  <c r="Q2625" i="2"/>
  <c r="O899" i="2"/>
  <c r="P2848" i="2"/>
  <c r="Q3174" i="2"/>
  <c r="P51" i="2"/>
  <c r="P50" i="2" s="1"/>
  <c r="O794" i="2"/>
  <c r="Q795" i="2"/>
  <c r="Q812" i="2"/>
  <c r="O807" i="2"/>
  <c r="O276" i="2"/>
  <c r="Q276" i="2" s="1"/>
  <c r="P39" i="2"/>
  <c r="Q39" i="2" s="1"/>
  <c r="Q2230" i="2"/>
  <c r="O16" i="2"/>
  <c r="Q16" i="2" s="1"/>
  <c r="Q783" i="2"/>
  <c r="P20" i="2"/>
  <c r="P793" i="2"/>
  <c r="Q1613" i="2"/>
  <c r="Q2549" i="2"/>
  <c r="Q802" i="2"/>
  <c r="O19" i="2"/>
  <c r="Q19" i="2" s="1"/>
  <c r="O819" i="2"/>
  <c r="Q824" i="2"/>
  <c r="Q12" i="2"/>
  <c r="O2795" i="2"/>
  <c r="Q2796" i="2"/>
  <c r="O406" i="2"/>
  <c r="P1554" i="2"/>
  <c r="Q2463" i="2"/>
  <c r="O2462" i="2"/>
  <c r="O1847" i="2"/>
  <c r="Q1817" i="2"/>
  <c r="O34" i="2"/>
  <c r="Q34" i="2" s="1"/>
  <c r="Q2259" i="2"/>
  <c r="O2252" i="2"/>
  <c r="Q101" i="2"/>
  <c r="O100" i="2"/>
  <c r="Q911" i="2"/>
  <c r="O910" i="2"/>
  <c r="Q2240" i="2"/>
  <c r="O40" i="2"/>
  <c r="Q40" i="2" s="1"/>
  <c r="O2542" i="2"/>
  <c r="Q1835" i="2"/>
  <c r="O35" i="2"/>
  <c r="Q35" i="2" s="1"/>
  <c r="Q3383" i="2"/>
  <c r="O3382" i="2"/>
  <c r="Q3428" i="2"/>
  <c r="O3427" i="2"/>
  <c r="O3468" i="2"/>
  <c r="Q3469" i="2"/>
  <c r="Q2876" i="2"/>
  <c r="O2848" i="2"/>
  <c r="P893" i="2"/>
  <c r="P26" i="2"/>
  <c r="Q894" i="2"/>
  <c r="Q2719" i="2"/>
  <c r="O2709" i="2"/>
  <c r="Q845" i="2"/>
  <c r="O832" i="2"/>
  <c r="O3072" i="2"/>
  <c r="Q3077" i="2"/>
  <c r="Q2357" i="2"/>
  <c r="O2352" i="2"/>
  <c r="Q1561" i="2"/>
  <c r="O1554" i="2"/>
  <c r="Q877" i="2"/>
  <c r="P864" i="2"/>
  <c r="O24" i="2"/>
  <c r="O2414" i="2"/>
  <c r="Q2415" i="2"/>
  <c r="O3460" i="2"/>
  <c r="Q3460" i="2" s="1"/>
  <c r="Q3461" i="2"/>
  <c r="O61" i="2"/>
  <c r="AG1602" i="1"/>
  <c r="AQ2848" i="1"/>
  <c r="Z2299" i="1"/>
  <c r="Z2298" i="1" s="1"/>
  <c r="AS2757" i="1"/>
  <c r="AS51" i="1" s="1"/>
  <c r="AH2786" i="1"/>
  <c r="U2590" i="1"/>
  <c r="U2589" i="1" s="1"/>
  <c r="U2298" i="1" s="1"/>
  <c r="Z1602" i="1"/>
  <c r="Z1601" i="1" s="1"/>
  <c r="AJ406" i="1"/>
  <c r="AJ15" i="1" s="1"/>
  <c r="AK3581" i="1"/>
  <c r="AJ1895" i="1"/>
  <c r="AJ1894" i="1" s="1"/>
  <c r="AJ1893" i="1" s="1"/>
  <c r="AQ178" i="1"/>
  <c r="AT1990" i="1"/>
  <c r="AQ3125" i="1"/>
  <c r="AK110" i="1"/>
  <c r="AS2590" i="1"/>
  <c r="AR3516" i="1"/>
  <c r="AS818" i="1"/>
  <c r="AA2299" i="1"/>
  <c r="AC3421" i="1"/>
  <c r="AC438" i="1"/>
  <c r="AK2636" i="1"/>
  <c r="AA3516" i="1"/>
  <c r="AA3515" i="1" s="1"/>
  <c r="AA3514" i="1" s="1"/>
  <c r="AP100" i="1"/>
  <c r="AP13" i="1" s="1"/>
  <c r="Y1602" i="1"/>
  <c r="Y1601" i="1" s="1"/>
  <c r="AJ46" i="1"/>
  <c r="AJ45" i="1" s="1"/>
  <c r="AO894" i="1"/>
  <c r="AO893" i="1" s="1"/>
  <c r="AQ893" i="1" s="1"/>
  <c r="Y1895" i="1"/>
  <c r="Y1894" i="1" s="1"/>
  <c r="Y1893" i="1" s="1"/>
  <c r="V2590" i="1"/>
  <c r="V2589" i="1" s="1"/>
  <c r="V2298" i="1" s="1"/>
  <c r="AP1602" i="1"/>
  <c r="AT2786" i="1"/>
  <c r="AQ2673" i="1"/>
  <c r="AJ100" i="1"/>
  <c r="AJ13" i="1" s="1"/>
  <c r="AJ11" i="1" s="1"/>
  <c r="X1895" i="1"/>
  <c r="X1894" i="1" s="1"/>
  <c r="X1893" i="1" s="1"/>
  <c r="X3120" i="1"/>
  <c r="X3119" i="1" s="1"/>
  <c r="X3118" i="1" s="1"/>
  <c r="AS47" i="1"/>
  <c r="AS45" i="1" s="1"/>
  <c r="AS2461" i="1"/>
  <c r="AK1900" i="1"/>
  <c r="AN2008" i="1"/>
  <c r="AM3516" i="1"/>
  <c r="W2461" i="1"/>
  <c r="W2298" i="1" s="1"/>
  <c r="AN2541" i="1"/>
  <c r="AM100" i="1"/>
  <c r="Y910" i="1"/>
  <c r="Y909" i="1" s="1"/>
  <c r="AH2866" i="1"/>
  <c r="AS21" i="1"/>
  <c r="AR34" i="1"/>
  <c r="AT34" i="1" s="1"/>
  <c r="AA2590" i="1"/>
  <c r="AA2589" i="1" s="1"/>
  <c r="U406" i="1"/>
  <c r="AM1895" i="1"/>
  <c r="AM1894" i="1" s="1"/>
  <c r="AM1893" i="1" s="1"/>
  <c r="Y2300" i="1"/>
  <c r="Y2299" i="1" s="1"/>
  <c r="AM406" i="1"/>
  <c r="AM15" i="1" s="1"/>
  <c r="AN550" i="1"/>
  <c r="AW3225" i="1"/>
  <c r="AW2641" i="1"/>
  <c r="AW2731" i="1"/>
  <c r="AT1661" i="1"/>
  <c r="X908" i="1"/>
  <c r="AQ2008" i="1"/>
  <c r="AJ2590" i="1"/>
  <c r="AQ2541" i="1"/>
  <c r="AN2848" i="1"/>
  <c r="AD3159" i="1"/>
  <c r="V1602" i="1"/>
  <c r="V1601" i="1" s="1"/>
  <c r="V908" i="1" s="1"/>
  <c r="AB406" i="1"/>
  <c r="Y78" i="1"/>
  <c r="Y77" i="1" s="1"/>
  <c r="AT3222" i="1"/>
  <c r="AH1609" i="1"/>
  <c r="AH3545" i="1"/>
  <c r="Y2756" i="1"/>
  <c r="AS54" i="1"/>
  <c r="AS53" i="1" s="1"/>
  <c r="AJ51" i="1"/>
  <c r="AJ50" i="1" s="1"/>
  <c r="AP2843" i="1"/>
  <c r="AF2510" i="1"/>
  <c r="AF47" i="1" s="1"/>
  <c r="AE861" i="1"/>
  <c r="AN3222" i="1"/>
  <c r="AK1341" i="1"/>
  <c r="AS1895" i="1"/>
  <c r="AT877" i="1"/>
  <c r="AP3120" i="1"/>
  <c r="AP3119" i="1" s="1"/>
  <c r="AP3118" i="1" s="1"/>
  <c r="AB2299" i="1"/>
  <c r="AW3544" i="1"/>
  <c r="AQ550" i="1"/>
  <c r="AT550" i="1"/>
  <c r="AK178" i="1"/>
  <c r="AQ140" i="1"/>
  <c r="AN3581" i="1"/>
  <c r="AJ1602" i="1"/>
  <c r="AJ1601" i="1" s="1"/>
  <c r="AM1602" i="1"/>
  <c r="AM1601" i="1" s="1"/>
  <c r="AP818" i="1"/>
  <c r="AP47" i="1"/>
  <c r="AP45" i="1" s="1"/>
  <c r="AP2461" i="1"/>
  <c r="AA78" i="1"/>
  <c r="AA77" i="1" s="1"/>
  <c r="AM47" i="1"/>
  <c r="AM45" i="1" s="1"/>
  <c r="AM2461" i="1"/>
  <c r="AI2757" i="1"/>
  <c r="AI51" i="1" s="1"/>
  <c r="AG56" i="1"/>
  <c r="AG55" i="1" s="1"/>
  <c r="AO832" i="1"/>
  <c r="AQ832" i="1" s="1"/>
  <c r="AV1430" i="1"/>
  <c r="AG3119" i="1"/>
  <c r="AG3118" i="1" s="1"/>
  <c r="AQ1661" i="1"/>
  <c r="AT2405" i="1"/>
  <c r="AN1341" i="1"/>
  <c r="W908" i="1"/>
  <c r="Y2461" i="1"/>
  <c r="AC608" i="1"/>
  <c r="AQ2597" i="1"/>
  <c r="AQ1874" i="1"/>
  <c r="AO1865" i="1"/>
  <c r="AR832" i="1"/>
  <c r="AP38" i="1"/>
  <c r="AP37" i="1" s="1"/>
  <c r="AP36" i="1" s="1"/>
  <c r="AW298" i="1"/>
  <c r="AV2629" i="1"/>
  <c r="AW2640" i="1"/>
  <c r="AC3159" i="1"/>
  <c r="AE3159" i="1" s="1"/>
  <c r="AI783" i="1"/>
  <c r="AK784" i="1"/>
  <c r="AA1602" i="1"/>
  <c r="AA1601" i="1" s="1"/>
  <c r="AC3361" i="1"/>
  <c r="AC3360" i="1" s="1"/>
  <c r="AQ1609" i="1"/>
  <c r="AI79" i="1"/>
  <c r="AO2278" i="1"/>
  <c r="AQ2279" i="1"/>
  <c r="AP21" i="1"/>
  <c r="AQ1900" i="1"/>
  <c r="AQ1341" i="1"/>
  <c r="AK289" i="1"/>
  <c r="AC154" i="1"/>
  <c r="AE154" i="1" s="1"/>
  <c r="Q81" i="1"/>
  <c r="AN2307" i="1"/>
  <c r="AU477" i="1"/>
  <c r="AW477" i="1" s="1"/>
  <c r="AN2940" i="1"/>
  <c r="AC2489" i="1"/>
  <c r="AD3477" i="1"/>
  <c r="AJ2895" i="1"/>
  <c r="AJ54" i="1"/>
  <c r="AJ53" i="1" s="1"/>
  <c r="AN795" i="1"/>
  <c r="AL794" i="1"/>
  <c r="AD2629" i="1"/>
  <c r="AC3392" i="1"/>
  <c r="AE3392" i="1" s="1"/>
  <c r="AC2236" i="1"/>
  <c r="AE2236" i="1" s="1"/>
  <c r="AE2731" i="1"/>
  <c r="AC1535" i="1"/>
  <c r="AC1534" i="1" s="1"/>
  <c r="AE1534" i="1" s="1"/>
  <c r="AC744" i="1"/>
  <c r="AC486" i="1"/>
  <c r="AC476" i="1" s="1"/>
  <c r="AD3433" i="1"/>
  <c r="AC1745" i="1"/>
  <c r="AE1745" i="1" s="1"/>
  <c r="AU2707" i="1"/>
  <c r="AW2707" i="1" s="1"/>
  <c r="AV2064" i="1"/>
  <c r="AW2064" i="1" s="1"/>
  <c r="AC764" i="1"/>
  <c r="AE764" i="1" s="1"/>
  <c r="AW3625" i="1"/>
  <c r="AV3556" i="1"/>
  <c r="AW2291" i="1"/>
  <c r="AG1601" i="1"/>
  <c r="AG33" i="1"/>
  <c r="AG32" i="1" s="1"/>
  <c r="AG13" i="1"/>
  <c r="AM3119" i="1"/>
  <c r="AM3118" i="1" s="1"/>
  <c r="AM57" i="1"/>
  <c r="AM56" i="1" s="1"/>
  <c r="AM55" i="1" s="1"/>
  <c r="P58" i="1"/>
  <c r="P12" i="1"/>
  <c r="AC1570" i="1"/>
  <c r="AJ57" i="1"/>
  <c r="AJ56" i="1" s="1"/>
  <c r="AJ55" i="1" s="1"/>
  <c r="AP15" i="1"/>
  <c r="AJ24" i="1"/>
  <c r="AJ21" i="1" s="1"/>
  <c r="AJ818" i="1"/>
  <c r="AC416" i="1"/>
  <c r="AU417" i="1"/>
  <c r="AE417" i="1"/>
  <c r="Q80" i="1"/>
  <c r="AU306" i="1"/>
  <c r="AW306" i="1" s="1"/>
  <c r="AE306" i="1"/>
  <c r="AE598" i="1"/>
  <c r="AU598" i="1"/>
  <c r="AW598" i="1" s="1"/>
  <c r="AU707" i="1"/>
  <c r="AW707" i="1" s="1"/>
  <c r="AE707" i="1"/>
  <c r="AU973" i="1"/>
  <c r="AW973" i="1" s="1"/>
  <c r="AE973" i="1"/>
  <c r="AD1665" i="1"/>
  <c r="AD1662" i="1" s="1"/>
  <c r="AV1666" i="1"/>
  <c r="AV1665" i="1" s="1"/>
  <c r="AV1662" i="1" s="1"/>
  <c r="AU2097" i="1"/>
  <c r="AW2097" i="1" s="1"/>
  <c r="AE2097" i="1"/>
  <c r="AE2365" i="1"/>
  <c r="AU2365" i="1"/>
  <c r="AW2365" i="1" s="1"/>
  <c r="AH2510" i="1"/>
  <c r="AU2667" i="1"/>
  <c r="AC2666" i="1"/>
  <c r="AE2667" i="1"/>
  <c r="AO2896" i="1"/>
  <c r="AW3422" i="1"/>
  <c r="AE3502" i="1"/>
  <c r="AU3502" i="1"/>
  <c r="AC3501" i="1"/>
  <c r="AE3634" i="1"/>
  <c r="AC3633" i="1"/>
  <c r="AU3634" i="1"/>
  <c r="AU237" i="1"/>
  <c r="AW237" i="1" s="1"/>
  <c r="AE237" i="1"/>
  <c r="AU440" i="1"/>
  <c r="AW440" i="1" s="1"/>
  <c r="AE440" i="1"/>
  <c r="AE634" i="1"/>
  <c r="AV634" i="1"/>
  <c r="AW634" i="1" s="1"/>
  <c r="AU1369" i="1"/>
  <c r="AW1369" i="1" s="1"/>
  <c r="AE1369" i="1"/>
  <c r="AU1453" i="1"/>
  <c r="AW1453" i="1" s="1"/>
  <c r="AE1453" i="1"/>
  <c r="AE1593" i="1"/>
  <c r="AU1593" i="1"/>
  <c r="AW1593" i="1" s="1"/>
  <c r="AU1975" i="1"/>
  <c r="AW1975" i="1" s="1"/>
  <c r="AE1975" i="1"/>
  <c r="AE2179" i="1"/>
  <c r="AU2179" i="1"/>
  <c r="AW2179" i="1" s="1"/>
  <c r="AE2486" i="1"/>
  <c r="AC2485" i="1"/>
  <c r="AU2486" i="1"/>
  <c r="AD2599" i="1"/>
  <c r="AV2600" i="1"/>
  <c r="AV2599" i="1" s="1"/>
  <c r="AD2570" i="1"/>
  <c r="AV2571" i="1"/>
  <c r="AV2570" i="1" s="1"/>
  <c r="AC2787" i="1"/>
  <c r="AE2788" i="1"/>
  <c r="AU3315" i="1"/>
  <c r="AW3315" i="1" s="1"/>
  <c r="AE3315" i="1"/>
  <c r="AV145" i="1"/>
  <c r="AV144" i="1" s="1"/>
  <c r="AD144" i="1"/>
  <c r="AE144" i="1" s="1"/>
  <c r="AU327" i="1"/>
  <c r="AW327" i="1" s="1"/>
  <c r="AE327" i="1"/>
  <c r="AU698" i="1"/>
  <c r="AW698" i="1" s="1"/>
  <c r="AE698" i="1"/>
  <c r="AU1016" i="1"/>
  <c r="AW1016" i="1" s="1"/>
  <c r="AE1016" i="1"/>
  <c r="AU993" i="1"/>
  <c r="AW993" i="1" s="1"/>
  <c r="AE993" i="1"/>
  <c r="AE1210" i="1"/>
  <c r="AU1210" i="1"/>
  <c r="AW1210" i="1" s="1"/>
  <c r="AU2119" i="1"/>
  <c r="AW2119" i="1" s="1"/>
  <c r="AE2119" i="1"/>
  <c r="AU2242" i="1"/>
  <c r="AW2242" i="1" s="1"/>
  <c r="AE2242" i="1"/>
  <c r="AE2411" i="1"/>
  <c r="AU2411" i="1"/>
  <c r="AC2409" i="1"/>
  <c r="AE2409" i="1" s="1"/>
  <c r="AE2536" i="1"/>
  <c r="AC2535" i="1"/>
  <c r="AE2535" i="1" s="1"/>
  <c r="AU2536" i="1"/>
  <c r="AU2523" i="1"/>
  <c r="AC2522" i="1"/>
  <c r="AE2523" i="1"/>
  <c r="AP2589" i="1"/>
  <c r="AP49" i="1"/>
  <c r="AP48" i="1" s="1"/>
  <c r="AC2738" i="1"/>
  <c r="AE2738" i="1" s="1"/>
  <c r="AU2739" i="1"/>
  <c r="AE2739" i="1"/>
  <c r="AD3306" i="1"/>
  <c r="AV3307" i="1"/>
  <c r="AV3306" i="1" s="1"/>
  <c r="AU3530" i="1"/>
  <c r="AC3529" i="1"/>
  <c r="AE3530" i="1"/>
  <c r="AH407" i="1"/>
  <c r="AF406" i="1"/>
  <c r="AW770" i="1"/>
  <c r="AE1630" i="1"/>
  <c r="AW2394" i="1"/>
  <c r="AU2393" i="1"/>
  <c r="AW2742" i="1"/>
  <c r="AV2798" i="1"/>
  <c r="AV2797" i="1" s="1"/>
  <c r="AD2797" i="1"/>
  <c r="AU2936" i="1"/>
  <c r="AC2935" i="1"/>
  <c r="AE2935" i="1" s="1"/>
  <c r="AE2936" i="1"/>
  <c r="AU3284" i="1"/>
  <c r="AW3284" i="1" s="1"/>
  <c r="AE3284" i="1"/>
  <c r="AU3334" i="1"/>
  <c r="AW3334" i="1" s="1"/>
  <c r="AE3334" i="1"/>
  <c r="AE3622" i="1"/>
  <c r="AU3622" i="1"/>
  <c r="AW3622" i="1" s="1"/>
  <c r="AU1382" i="1"/>
  <c r="AW1382" i="1" s="1"/>
  <c r="AE1382" i="1"/>
  <c r="AV1687" i="1"/>
  <c r="AD1686" i="1"/>
  <c r="AE1687" i="1"/>
  <c r="AU1914" i="1"/>
  <c r="AW1914" i="1" s="1"/>
  <c r="AE1914" i="1"/>
  <c r="AU1977" i="1"/>
  <c r="AW1977" i="1" s="1"/>
  <c r="AE1977" i="1"/>
  <c r="AE2172" i="1"/>
  <c r="AU2172" i="1"/>
  <c r="AW2172" i="1" s="1"/>
  <c r="AU2306" i="1"/>
  <c r="AE2306" i="1"/>
  <c r="AC2305" i="1"/>
  <c r="AE2577" i="1"/>
  <c r="AU2577" i="1"/>
  <c r="AW2577" i="1" s="1"/>
  <c r="AU2947" i="1"/>
  <c r="AW2947" i="1" s="1"/>
  <c r="AE2947" i="1"/>
  <c r="AE2995" i="1"/>
  <c r="AU2995" i="1"/>
  <c r="AW2995" i="1" s="1"/>
  <c r="AE2996" i="1"/>
  <c r="AU2996" i="1"/>
  <c r="AW2996" i="1" s="1"/>
  <c r="AE3448" i="1"/>
  <c r="AC3447" i="1"/>
  <c r="AE3447" i="1" s="1"/>
  <c r="AN101" i="1"/>
  <c r="AL100" i="1"/>
  <c r="AV215" i="1"/>
  <c r="AW215" i="1" s="1"/>
  <c r="AE215" i="1"/>
  <c r="AU713" i="1"/>
  <c r="AW713" i="1" s="1"/>
  <c r="AE713" i="1"/>
  <c r="AD902" i="1"/>
  <c r="AD901" i="1" s="1"/>
  <c r="AD900" i="1" s="1"/>
  <c r="AV903" i="1"/>
  <c r="AV902" i="1" s="1"/>
  <c r="AV901" i="1" s="1"/>
  <c r="AV900" i="1" s="1"/>
  <c r="AU1402" i="1"/>
  <c r="AW1402" i="1" s="1"/>
  <c r="AE1402" i="1"/>
  <c r="AU1481" i="1"/>
  <c r="AW1481" i="1" s="1"/>
  <c r="AE1481" i="1"/>
  <c r="AW1707" i="1"/>
  <c r="AV2448" i="1"/>
  <c r="AW2448" i="1" s="1"/>
  <c r="AE2448" i="1"/>
  <c r="AE2576" i="1"/>
  <c r="AU2576" i="1"/>
  <c r="AW2576" i="1" s="1"/>
  <c r="AW2660" i="1"/>
  <c r="AU2659" i="1"/>
  <c r="AW2659" i="1" s="1"/>
  <c r="AU3084" i="1"/>
  <c r="AW3084" i="1" s="1"/>
  <c r="AE3084" i="1"/>
  <c r="AU3369" i="1"/>
  <c r="AW3369" i="1" s="1"/>
  <c r="AE3369" i="1"/>
  <c r="AU373" i="1"/>
  <c r="AW373" i="1" s="1"/>
  <c r="AE373" i="1"/>
  <c r="AC834" i="1"/>
  <c r="AE835" i="1"/>
  <c r="AE1218" i="1"/>
  <c r="AU1218" i="1"/>
  <c r="AW1218" i="1" s="1"/>
  <c r="AV1417" i="1"/>
  <c r="AV1416" i="1" s="1"/>
  <c r="AD1416" i="1"/>
  <c r="AE1595" i="1"/>
  <c r="AU1595" i="1"/>
  <c r="AW1595" i="1" s="1"/>
  <c r="AW1986" i="1"/>
  <c r="AE2062" i="1"/>
  <c r="AU2062" i="1"/>
  <c r="AW2062" i="1" s="1"/>
  <c r="AU2289" i="1"/>
  <c r="AW2290" i="1"/>
  <c r="AE2359" i="1"/>
  <c r="AU2359" i="1"/>
  <c r="AW2359" i="1" s="1"/>
  <c r="AU2423" i="1"/>
  <c r="AW2423" i="1" s="1"/>
  <c r="AE2423" i="1"/>
  <c r="AE2713" i="1"/>
  <c r="AC2712" i="1"/>
  <c r="AE2712" i="1" s="1"/>
  <c r="AE2847" i="1"/>
  <c r="AC2846" i="1"/>
  <c r="AU2847" i="1"/>
  <c r="AU3065" i="1"/>
  <c r="AW3065" i="1" s="1"/>
  <c r="AE3065" i="1"/>
  <c r="AU3345" i="1"/>
  <c r="AW3345" i="1" s="1"/>
  <c r="AE3345"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215" i="1"/>
  <c r="AU1215" i="1"/>
  <c r="AW1215" i="1" s="1"/>
  <c r="AU1410" i="1"/>
  <c r="AW1410" i="1" s="1"/>
  <c r="AE1410" i="1"/>
  <c r="AV2220" i="1"/>
  <c r="AV2219" i="1" s="1"/>
  <c r="AD2219" i="1"/>
  <c r="AU2349" i="1"/>
  <c r="AW2349" i="1" s="1"/>
  <c r="AE2349" i="1"/>
  <c r="AU2498" i="1"/>
  <c r="AW2498" i="1" s="1"/>
  <c r="AE2498" i="1"/>
  <c r="AE2456" i="1"/>
  <c r="AU2456" i="1"/>
  <c r="AW2456" i="1" s="1"/>
  <c r="AE2582" i="1"/>
  <c r="AU2582" i="1"/>
  <c r="AW2582" i="1" s="1"/>
  <c r="AU2806" i="1"/>
  <c r="AE2986" i="1"/>
  <c r="AU2986" i="1"/>
  <c r="AW2986" i="1" s="1"/>
  <c r="AE3091" i="1"/>
  <c r="AU3091" i="1"/>
  <c r="AW3091" i="1" s="1"/>
  <c r="AV3539" i="1"/>
  <c r="AV3538" i="1" s="1"/>
  <c r="AV3537" i="1" s="1"/>
  <c r="AD3538" i="1"/>
  <c r="AD3537" i="1" s="1"/>
  <c r="AE188" i="1"/>
  <c r="AU188" i="1"/>
  <c r="AW188" i="1" s="1"/>
  <c r="AU212" i="1"/>
  <c r="AW212" i="1" s="1"/>
  <c r="AE212" i="1"/>
  <c r="AU575" i="1"/>
  <c r="AC574" i="1"/>
  <c r="AE575" i="1"/>
  <c r="AW916" i="1"/>
  <c r="AU915" i="1"/>
  <c r="AW915" i="1" s="1"/>
  <c r="AE1432" i="1"/>
  <c r="AC1431" i="1"/>
  <c r="AU1432" i="1"/>
  <c r="AV1680" i="1"/>
  <c r="AV1679" i="1" s="1"/>
  <c r="AD1679" i="1"/>
  <c r="AE1782" i="1"/>
  <c r="AU1782" i="1"/>
  <c r="AW1782" i="1" s="1"/>
  <c r="AU2326" i="1"/>
  <c r="AU2951" i="1"/>
  <c r="AW2951" i="1" s="1"/>
  <c r="AE2951" i="1"/>
  <c r="AE3066" i="1"/>
  <c r="AU3066" i="1"/>
  <c r="AW3066" i="1" s="1"/>
  <c r="AE3099" i="1"/>
  <c r="AU3099" i="1"/>
  <c r="AW3099" i="1" s="1"/>
  <c r="AC3433" i="1"/>
  <c r="AE3434" i="1"/>
  <c r="AU3434" i="1"/>
  <c r="AU3615" i="1"/>
  <c r="AW3615" i="1" s="1"/>
  <c r="AE3615" i="1"/>
  <c r="AR276" i="1"/>
  <c r="AT277" i="1"/>
  <c r="AW155" i="1"/>
  <c r="AE650" i="1"/>
  <c r="AV650" i="1"/>
  <c r="AW650" i="1" s="1"/>
  <c r="AU1485" i="1"/>
  <c r="AW1485" i="1" s="1"/>
  <c r="AE1485" i="1"/>
  <c r="AU1495" i="1"/>
  <c r="AW1495" i="1" s="1"/>
  <c r="AE1495" i="1"/>
  <c r="AE1682" i="1"/>
  <c r="AC1681" i="1"/>
  <c r="AU1682" i="1"/>
  <c r="AU1705" i="1"/>
  <c r="AC1704" i="1"/>
  <c r="AE1705" i="1"/>
  <c r="AK1896" i="1"/>
  <c r="AI1895" i="1"/>
  <c r="AU2533" i="1"/>
  <c r="AW2533" i="1" s="1"/>
  <c r="AW2534" i="1"/>
  <c r="AE2574" i="1"/>
  <c r="AU2574" i="1"/>
  <c r="AW2574" i="1" s="1"/>
  <c r="AW2633" i="1"/>
  <c r="AU2632" i="1"/>
  <c r="AW2632" i="1" s="1"/>
  <c r="AG2756" i="1"/>
  <c r="AG51" i="1"/>
  <c r="AG50" i="1" s="1"/>
  <c r="AU2954" i="1"/>
  <c r="AW2954" i="1" s="1"/>
  <c r="AE2954" i="1"/>
  <c r="AW3103" i="1"/>
  <c r="AU3144" i="1"/>
  <c r="AC3143" i="1"/>
  <c r="AE3143" i="1" s="1"/>
  <c r="AE3144" i="1"/>
  <c r="AE3577" i="1"/>
  <c r="AC3576" i="1"/>
  <c r="AU3577" i="1"/>
  <c r="AU393" i="1"/>
  <c r="AW394" i="1"/>
  <c r="AU236" i="1"/>
  <c r="AW236" i="1" s="1"/>
  <c r="AE236" i="1"/>
  <c r="AU601" i="1"/>
  <c r="AW601" i="1" s="1"/>
  <c r="AE601" i="1"/>
  <c r="AE678" i="1"/>
  <c r="AU678" i="1"/>
  <c r="AW678" i="1" s="1"/>
  <c r="AE685" i="1"/>
  <c r="AU685" i="1"/>
  <c r="AW685" i="1" s="1"/>
  <c r="AE985" i="1"/>
  <c r="AU985" i="1"/>
  <c r="AW985" i="1" s="1"/>
  <c r="AE1064" i="1"/>
  <c r="AU1064" i="1"/>
  <c r="AW1064" i="1" s="1"/>
  <c r="AU1965" i="1"/>
  <c r="AW1965" i="1" s="1"/>
  <c r="AE1965" i="1"/>
  <c r="AE2688" i="1"/>
  <c r="AU2688" i="1"/>
  <c r="AW2688" i="1" s="1"/>
  <c r="AE2967" i="1"/>
  <c r="AC2966" i="1"/>
  <c r="AU2967" i="1"/>
  <c r="AU3218" i="1"/>
  <c r="AC3217" i="1"/>
  <c r="AE3218" i="1"/>
  <c r="AE3243" i="1"/>
  <c r="AU3243" i="1"/>
  <c r="AW3243" i="1" s="1"/>
  <c r="AU3326" i="1"/>
  <c r="AW3326" i="1" s="1"/>
  <c r="AE3326" i="1"/>
  <c r="AQ3523" i="1"/>
  <c r="AE164" i="1"/>
  <c r="AU164" i="1"/>
  <c r="AC163" i="1"/>
  <c r="AU587" i="1"/>
  <c r="AW587" i="1" s="1"/>
  <c r="AE587" i="1"/>
  <c r="AW765" i="1"/>
  <c r="AE1393" i="1"/>
  <c r="AU1393" i="1"/>
  <c r="AW1393" i="1" s="1"/>
  <c r="AE2146" i="1"/>
  <c r="AU2146" i="1"/>
  <c r="AW2146" i="1" s="1"/>
  <c r="AW2417" i="1"/>
  <c r="AW2804" i="1"/>
  <c r="AC3031" i="1"/>
  <c r="AU3032" i="1"/>
  <c r="AE3032" i="1"/>
  <c r="AE3438" i="1"/>
  <c r="AU3438" i="1"/>
  <c r="AW3438" i="1" s="1"/>
  <c r="AE3493" i="1"/>
  <c r="AC3492" i="1"/>
  <c r="AU3493" i="1"/>
  <c r="AS33" i="1"/>
  <c r="AS32" i="1" s="1"/>
  <c r="AW297" i="1"/>
  <c r="AU1066" i="1"/>
  <c r="AW1066" i="1" s="1"/>
  <c r="AE1066" i="1"/>
  <c r="AU1512" i="1"/>
  <c r="AW1512" i="1" s="1"/>
  <c r="AE1512" i="1"/>
  <c r="AE1680" i="1"/>
  <c r="AC1679" i="1"/>
  <c r="AU1680" i="1"/>
  <c r="AD2088" i="1"/>
  <c r="AD2087" i="1" s="1"/>
  <c r="AV2089" i="1"/>
  <c r="AV2088" i="1" s="1"/>
  <c r="AV2087" i="1" s="1"/>
  <c r="AH2278" i="1"/>
  <c r="AF39" i="1"/>
  <c r="AH39" i="1" s="1"/>
  <c r="AU2272" i="1"/>
  <c r="AW2272" i="1" s="1"/>
  <c r="AE2272" i="1"/>
  <c r="AW2650" i="1"/>
  <c r="AU2649" i="1"/>
  <c r="AW2649" i="1" s="1"/>
  <c r="AE3001" i="1"/>
  <c r="AU3001" i="1"/>
  <c r="AW3001" i="1" s="1"/>
  <c r="AE3002" i="1"/>
  <c r="AU3002" i="1"/>
  <c r="AW3002" i="1" s="1"/>
  <c r="AC3208" i="1"/>
  <c r="AU3209" i="1"/>
  <c r="AE3209" i="1"/>
  <c r="AV3337" i="1"/>
  <c r="AV3336" i="1" s="1"/>
  <c r="AD3336" i="1"/>
  <c r="AE3390" i="1"/>
  <c r="AC3389" i="1"/>
  <c r="AU3390" i="1"/>
  <c r="AE3421" i="1"/>
  <c r="AC3420" i="1"/>
  <c r="AV3484" i="1"/>
  <c r="AD3483" i="1"/>
  <c r="AD3482" i="1" s="1"/>
  <c r="AE3484" i="1"/>
  <c r="AV211" i="1"/>
  <c r="AW211" i="1" s="1"/>
  <c r="AE211" i="1"/>
  <c r="AU368" i="1"/>
  <c r="AW368" i="1" s="1"/>
  <c r="AE368" i="1"/>
  <c r="AV619" i="1"/>
  <c r="AE619" i="1"/>
  <c r="AD616" i="1"/>
  <c r="AE616" i="1" s="1"/>
  <c r="AU952" i="1"/>
  <c r="AW952" i="1" s="1"/>
  <c r="AE952" i="1"/>
  <c r="AV1305" i="1"/>
  <c r="AW1305" i="1" s="1"/>
  <c r="AE1305" i="1"/>
  <c r="AU1357" i="1"/>
  <c r="AW1357" i="1" s="1"/>
  <c r="AE1357" i="1"/>
  <c r="AC1997" i="1"/>
  <c r="AE1998" i="1"/>
  <c r="AU1998" i="1"/>
  <c r="AE2602" i="1"/>
  <c r="AU2602" i="1"/>
  <c r="AC2601" i="1"/>
  <c r="AE2727" i="1"/>
  <c r="AU2727" i="1"/>
  <c r="AW2727" i="1" s="1"/>
  <c r="AE2827" i="1"/>
  <c r="AU2827" i="1"/>
  <c r="AW2827" i="1" s="1"/>
  <c r="AV2906" i="1"/>
  <c r="AV2905" i="1" s="1"/>
  <c r="AV2904" i="1" s="1"/>
  <c r="AD2905" i="1"/>
  <c r="AD2904" i="1" s="1"/>
  <c r="AV2923" i="1"/>
  <c r="AV2922" i="1" s="1"/>
  <c r="AV2919" i="1" s="1"/>
  <c r="AD2922" i="1"/>
  <c r="AD2919" i="1" s="1"/>
  <c r="AU3036" i="1"/>
  <c r="AW3036" i="1" s="1"/>
  <c r="AE3036" i="1"/>
  <c r="AE3460" i="1"/>
  <c r="AU3460" i="1"/>
  <c r="AW3460" i="1" s="1"/>
  <c r="AU94" i="1"/>
  <c r="AW94" i="1" s="1"/>
  <c r="AE94" i="1"/>
  <c r="AU718" i="1"/>
  <c r="AE1326" i="1"/>
  <c r="AU1326" i="1"/>
  <c r="AC1325" i="1"/>
  <c r="AE1526" i="1"/>
  <c r="AU1526" i="1"/>
  <c r="AW1526" i="1" s="1"/>
  <c r="AH1582" i="1"/>
  <c r="AF1581" i="1"/>
  <c r="AD1695" i="1"/>
  <c r="AD1690" i="1" s="1"/>
  <c r="AV1696" i="1"/>
  <c r="AV1695" i="1" s="1"/>
  <c r="AV1690" i="1" s="1"/>
  <c r="AU1826" i="1"/>
  <c r="AW1826" i="1" s="1"/>
  <c r="AE1826" i="1"/>
  <c r="AE2140" i="1"/>
  <c r="AU2140" i="1"/>
  <c r="AW2140" i="1" s="1"/>
  <c r="AU2402" i="1"/>
  <c r="AD2433" i="1"/>
  <c r="AV2434" i="1"/>
  <c r="AV2433" i="1" s="1"/>
  <c r="AE2572" i="1"/>
  <c r="AU2572" i="1"/>
  <c r="AW2572" i="1" s="1"/>
  <c r="AD2966" i="1"/>
  <c r="AV2967" i="1"/>
  <c r="AV2966" i="1" s="1"/>
  <c r="AU3008" i="1"/>
  <c r="AW3008" i="1" s="1"/>
  <c r="AE3008" i="1"/>
  <c r="AU3424" i="1"/>
  <c r="AW3424" i="1" s="1"/>
  <c r="AE3424" i="1"/>
  <c r="AU340" i="1"/>
  <c r="AW340" i="1" s="1"/>
  <c r="AE340" i="1"/>
  <c r="AE371" i="1"/>
  <c r="AU371" i="1"/>
  <c r="AW371" i="1" s="1"/>
  <c r="AO783" i="1"/>
  <c r="AQ784" i="1"/>
  <c r="AU709" i="1"/>
  <c r="AW709" i="1" s="1"/>
  <c r="AE709" i="1"/>
  <c r="AV647" i="1"/>
  <c r="AW647" i="1" s="1"/>
  <c r="AE647" i="1"/>
  <c r="AE1082" i="1"/>
  <c r="AU1082" i="1"/>
  <c r="AW1082" i="1" s="1"/>
  <c r="AU1356" i="1"/>
  <c r="AW1356" i="1" s="1"/>
  <c r="AE1356" i="1"/>
  <c r="AU1486" i="1"/>
  <c r="AW1486" i="1" s="1"/>
  <c r="AE1486" i="1"/>
  <c r="AU1487" i="1"/>
  <c r="AW1487" i="1" s="1"/>
  <c r="AE1487" i="1"/>
  <c r="AC1858" i="1"/>
  <c r="AU1859" i="1"/>
  <c r="AE1859" i="1"/>
  <c r="AE2185" i="1"/>
  <c r="AU2185" i="1"/>
  <c r="AW2185" i="1" s="1"/>
  <c r="AD2305" i="1"/>
  <c r="AV2306" i="1"/>
  <c r="AV2305" i="1" s="1"/>
  <c r="AC2392" i="1"/>
  <c r="AE2392" i="1" s="1"/>
  <c r="AE2393" i="1"/>
  <c r="AV2480" i="1"/>
  <c r="AW2480" i="1" s="1"/>
  <c r="AE2480" i="1"/>
  <c r="AU2567" i="1"/>
  <c r="AW2567" i="1" s="1"/>
  <c r="AE2567" i="1"/>
  <c r="AQ79" i="1"/>
  <c r="AO12" i="1"/>
  <c r="AU592" i="1"/>
  <c r="AW592" i="1" s="1"/>
  <c r="AE592" i="1"/>
  <c r="AU702" i="1"/>
  <c r="AW702" i="1" s="1"/>
  <c r="AE702" i="1"/>
  <c r="AE666" i="1"/>
  <c r="AU666" i="1"/>
  <c r="AW666" i="1" s="1"/>
  <c r="AU852" i="1"/>
  <c r="AW852" i="1" s="1"/>
  <c r="AE852" i="1"/>
  <c r="AU968" i="1"/>
  <c r="AW968" i="1" s="1"/>
  <c r="AE968" i="1"/>
  <c r="AU1368" i="1"/>
  <c r="AW1368" i="1" s="1"/>
  <c r="AE1368" i="1"/>
  <c r="AU1496" i="1"/>
  <c r="AW1496" i="1" s="1"/>
  <c r="AE1496" i="1"/>
  <c r="AE1605" i="1"/>
  <c r="AE1775" i="1"/>
  <c r="AU1775" i="1"/>
  <c r="AW1775" i="1" s="1"/>
  <c r="AU2120" i="1"/>
  <c r="AW2120" i="1" s="1"/>
  <c r="AE2120" i="1"/>
  <c r="AU2532" i="1"/>
  <c r="AC2531" i="1"/>
  <c r="AE2532" i="1"/>
  <c r="AE3155" i="1"/>
  <c r="AU3155" i="1"/>
  <c r="AW3155" i="1" s="1"/>
  <c r="AO3508" i="1"/>
  <c r="AQ3508" i="1" s="1"/>
  <c r="AQ3509" i="1"/>
  <c r="AO61" i="1"/>
  <c r="AW3449"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96" i="1"/>
  <c r="AU1596" i="1"/>
  <c r="AW1596" i="1" s="1"/>
  <c r="AV1579" i="1"/>
  <c r="AV1578" i="1" s="1"/>
  <c r="AV1574" i="1" s="1"/>
  <c r="AD1578" i="1"/>
  <c r="AD1574" i="1" s="1"/>
  <c r="AE2033" i="1"/>
  <c r="AU2033" i="1"/>
  <c r="AW2033" i="1" s="1"/>
  <c r="AU2122" i="1"/>
  <c r="AW2122" i="1" s="1"/>
  <c r="AE2122" i="1"/>
  <c r="AE2191" i="1"/>
  <c r="AU2191" i="1"/>
  <c r="AW2191" i="1" s="1"/>
  <c r="AU2265" i="1"/>
  <c r="AW2265" i="1" s="1"/>
  <c r="AE2265" i="1"/>
  <c r="AT2301" i="1"/>
  <c r="AR2300" i="1"/>
  <c r="AE2700" i="1"/>
  <c r="AU2700" i="1"/>
  <c r="AW2700" i="1" s="1"/>
  <c r="AE2740" i="1"/>
  <c r="AU2740" i="1"/>
  <c r="AW2740" i="1" s="1"/>
  <c r="AE2980" i="1"/>
  <c r="AU2980" i="1"/>
  <c r="AW2980" i="1" s="1"/>
  <c r="AU3252" i="1"/>
  <c r="AE3252" i="1"/>
  <c r="AC3250" i="1"/>
  <c r="AW3519" i="1"/>
  <c r="AE3558" i="1"/>
  <c r="AC3557" i="1"/>
  <c r="AU3558" i="1"/>
  <c r="AU3606" i="1"/>
  <c r="AW3606" i="1" s="1"/>
  <c r="AE3606" i="1"/>
  <c r="AC430" i="1"/>
  <c r="AU431" i="1"/>
  <c r="AE431" i="1"/>
  <c r="AE859" i="1"/>
  <c r="AU859" i="1"/>
  <c r="AW859" i="1" s="1"/>
  <c r="AG909" i="1"/>
  <c r="AG30" i="1"/>
  <c r="AG29" i="1" s="1"/>
  <c r="AU954" i="1"/>
  <c r="AW954" i="1" s="1"/>
  <c r="AE954" i="1"/>
  <c r="AU1313" i="1"/>
  <c r="AE1313" i="1"/>
  <c r="AC1311" i="1"/>
  <c r="AU1475" i="1"/>
  <c r="AW1475" i="1" s="1"/>
  <c r="AE1475" i="1"/>
  <c r="AE1666" i="1"/>
  <c r="AC1836" i="1"/>
  <c r="AE1837" i="1"/>
  <c r="AU1837" i="1"/>
  <c r="AE2037" i="1"/>
  <c r="AU2037" i="1"/>
  <c r="AW2037" i="1" s="1"/>
  <c r="AU2091" i="1"/>
  <c r="AW2091" i="1" s="1"/>
  <c r="AE2091" i="1"/>
  <c r="AU2548" i="1"/>
  <c r="AW2548" i="1" s="1"/>
  <c r="AE2548" i="1"/>
  <c r="AW2714" i="1"/>
  <c r="AU2713" i="1"/>
  <c r="AE2912" i="1"/>
  <c r="AU2912" i="1"/>
  <c r="AW2912" i="1" s="1"/>
  <c r="AU3142" i="1"/>
  <c r="AW3142" i="1" s="1"/>
  <c r="AE3142" i="1"/>
  <c r="AE3211" i="1"/>
  <c r="AC3210" i="1"/>
  <c r="AU3211" i="1"/>
  <c r="AV3502" i="1"/>
  <c r="AV3501" i="1" s="1"/>
  <c r="AV3500" i="1" s="1"/>
  <c r="AV3499" i="1" s="1"/>
  <c r="AD3501" i="1"/>
  <c r="AD3500" i="1" s="1"/>
  <c r="AD3499" i="1" s="1"/>
  <c r="AU3573" i="1"/>
  <c r="AE3573" i="1"/>
  <c r="AC3572" i="1"/>
  <c r="AU129" i="1"/>
  <c r="AW129" i="1" s="1"/>
  <c r="AW130" i="1"/>
  <c r="AU958" i="1"/>
  <c r="AW958" i="1" s="1"/>
  <c r="AE958" i="1"/>
  <c r="AE1247" i="1"/>
  <c r="AU1247" i="1"/>
  <c r="AW1247" i="1" s="1"/>
  <c r="AU1408" i="1"/>
  <c r="AW1408" i="1" s="1"/>
  <c r="AE1408" i="1"/>
  <c r="AU1478" i="1"/>
  <c r="AW1478" i="1" s="1"/>
  <c r="AE1478" i="1"/>
  <c r="AU1625" i="1"/>
  <c r="AC1624" i="1"/>
  <c r="AE1625" i="1"/>
  <c r="AU1811" i="1"/>
  <c r="AW1811" i="1" s="1"/>
  <c r="AE1811" i="1"/>
  <c r="AV1840" i="1"/>
  <c r="AV1839" i="1" s="1"/>
  <c r="AV1835" i="1" s="1"/>
  <c r="AD1839" i="1"/>
  <c r="AD1835" i="1" s="1"/>
  <c r="AE2161" i="1"/>
  <c r="AU2161" i="1"/>
  <c r="AW2161" i="1" s="1"/>
  <c r="AT2597" i="1"/>
  <c r="AR2590" i="1"/>
  <c r="AE2612" i="1"/>
  <c r="AU2612" i="1"/>
  <c r="AC2611" i="1"/>
  <c r="AU3107" i="1"/>
  <c r="AW3108" i="1"/>
  <c r="AU3262" i="1"/>
  <c r="AW3262" i="1" s="1"/>
  <c r="AE3262" i="1"/>
  <c r="AE3450" i="1"/>
  <c r="AU3450" i="1"/>
  <c r="AW3450" i="1" s="1"/>
  <c r="AU161" i="1"/>
  <c r="AW161" i="1" s="1"/>
  <c r="AE161" i="1"/>
  <c r="AU616" i="1"/>
  <c r="AW617" i="1"/>
  <c r="AV890" i="1"/>
  <c r="AV889" i="1" s="1"/>
  <c r="AV888" i="1" s="1"/>
  <c r="AD889" i="1"/>
  <c r="AD888" i="1" s="1"/>
  <c r="AU1043" i="1"/>
  <c r="AW1043" i="1" s="1"/>
  <c r="AE1043" i="1"/>
  <c r="AE1281" i="1"/>
  <c r="AU1281" i="1"/>
  <c r="AW1281" i="1" s="1"/>
  <c r="AU1370" i="1"/>
  <c r="AW1370" i="1" s="1"/>
  <c r="AE1370" i="1"/>
  <c r="AV1572" i="1"/>
  <c r="AV1571" i="1" s="1"/>
  <c r="AV1570" i="1" s="1"/>
  <c r="AD1571" i="1"/>
  <c r="AD1570" i="1" s="1"/>
  <c r="AE2184" i="1"/>
  <c r="AU2184" i="1"/>
  <c r="AW2184" i="1" s="1"/>
  <c r="AC2325" i="1"/>
  <c r="AE2346" i="1"/>
  <c r="AU2346" i="1"/>
  <c r="AW2346" i="1" s="1"/>
  <c r="AU2415" i="1"/>
  <c r="AE2415" i="1"/>
  <c r="AC2414" i="1"/>
  <c r="AE2585" i="1"/>
  <c r="AU2585" i="1"/>
  <c r="AW2585" i="1" s="1"/>
  <c r="AU2760" i="1"/>
  <c r="AW2761" i="1"/>
  <c r="AE2802" i="1"/>
  <c r="AC2801" i="1"/>
  <c r="AE2801" i="1" s="1"/>
  <c r="AV2816" i="1"/>
  <c r="AD2815" i="1"/>
  <c r="AE2816" i="1"/>
  <c r="AE2882" i="1"/>
  <c r="AU2882" i="1"/>
  <c r="AW2882" i="1" s="1"/>
  <c r="AE3320" i="1"/>
  <c r="AU3320" i="1"/>
  <c r="AW3320" i="1" s="1"/>
  <c r="AU234" i="1"/>
  <c r="AW234" i="1" s="1"/>
  <c r="AE234" i="1"/>
  <c r="AU456" i="1"/>
  <c r="AW456" i="1" s="1"/>
  <c r="AE456" i="1"/>
  <c r="AE810" i="1"/>
  <c r="AC809" i="1"/>
  <c r="AV844" i="1"/>
  <c r="AV843" i="1" s="1"/>
  <c r="AV842" i="1" s="1"/>
  <c r="AV841" i="1" s="1"/>
  <c r="AD843" i="1"/>
  <c r="AD842" i="1" s="1"/>
  <c r="AD841" i="1" s="1"/>
  <c r="AE1013" i="1"/>
  <c r="AU1013" i="1"/>
  <c r="AW1013" i="1" s="1"/>
  <c r="AU1659" i="1"/>
  <c r="AE1659" i="1"/>
  <c r="AC1658" i="1"/>
  <c r="AE1976" i="1"/>
  <c r="AU1976" i="1"/>
  <c r="AW1976" i="1" s="1"/>
  <c r="AF2300" i="1"/>
  <c r="AH2301" i="1"/>
  <c r="AN2463" i="1"/>
  <c r="AL2462" i="1"/>
  <c r="AS2589" i="1"/>
  <c r="AS49" i="1"/>
  <c r="AS48" i="1" s="1"/>
  <c r="AE2987" i="1"/>
  <c r="AU2987" i="1"/>
  <c r="AW2987" i="1" s="1"/>
  <c r="AE3188" i="1"/>
  <c r="AE3374" i="1"/>
  <c r="AU3374" i="1"/>
  <c r="AC3372" i="1"/>
  <c r="AU3614" i="1"/>
  <c r="AW3614" i="1" s="1"/>
  <c r="AE3614" i="1"/>
  <c r="AU231" i="1"/>
  <c r="AW231" i="1" s="1"/>
  <c r="AE231" i="1"/>
  <c r="AE393" i="1"/>
  <c r="AC392" i="1"/>
  <c r="AU216" i="1"/>
  <c r="AW216" i="1" s="1"/>
  <c r="AE216" i="1"/>
  <c r="AU565" i="1"/>
  <c r="AW565" i="1" s="1"/>
  <c r="AE565" i="1"/>
  <c r="AR807" i="1"/>
  <c r="AU692" i="1"/>
  <c r="AW692" i="1" s="1"/>
  <c r="AE692" i="1"/>
  <c r="AO794" i="1"/>
  <c r="AQ795" i="1"/>
  <c r="AE1256" i="1"/>
  <c r="AU1256" i="1"/>
  <c r="AW1256" i="1" s="1"/>
  <c r="AV1362" i="1"/>
  <c r="AW1362" i="1" s="1"/>
  <c r="AE1362" i="1"/>
  <c r="AU1472" i="1"/>
  <c r="AW1472" i="1" s="1"/>
  <c r="AE1472" i="1"/>
  <c r="AK1582" i="1"/>
  <c r="AI1581" i="1"/>
  <c r="AE2049" i="1"/>
  <c r="AU2049" i="1"/>
  <c r="AW2049" i="1" s="1"/>
  <c r="AC2028" i="1"/>
  <c r="AE2029" i="1"/>
  <c r="AU2029" i="1"/>
  <c r="AE2706" i="1"/>
  <c r="AU2706" i="1"/>
  <c r="AW2706" i="1" s="1"/>
  <c r="AU2676" i="1"/>
  <c r="AC2675" i="1"/>
  <c r="AE2676" i="1"/>
  <c r="AE2928" i="1"/>
  <c r="AL3508" i="1"/>
  <c r="AN3508" i="1" s="1"/>
  <c r="AN3509" i="1"/>
  <c r="AL61" i="1"/>
  <c r="AV3573" i="1"/>
  <c r="AV3572" i="1" s="1"/>
  <c r="AD3572" i="1"/>
  <c r="AU488" i="1"/>
  <c r="AW488" i="1" s="1"/>
  <c r="AE488" i="1"/>
  <c r="AL864" i="1"/>
  <c r="AU890" i="1"/>
  <c r="AE890" i="1"/>
  <c r="AC889" i="1"/>
  <c r="AU1470" i="1"/>
  <c r="AW1470" i="1" s="1"/>
  <c r="AE1470" i="1"/>
  <c r="AE1586" i="1"/>
  <c r="AU1586" i="1"/>
  <c r="AC1584" i="1"/>
  <c r="AE1766" i="1"/>
  <c r="AU1766" i="1"/>
  <c r="AW1766" i="1" s="1"/>
  <c r="AE1846" i="1"/>
  <c r="AU1846" i="1"/>
  <c r="AW1846" i="1" s="1"/>
  <c r="AW2237" i="1"/>
  <c r="AV2310" i="1"/>
  <c r="AV2309" i="1" s="1"/>
  <c r="AD2309" i="1"/>
  <c r="AE2407" i="1"/>
  <c r="AW2805" i="1"/>
  <c r="AW2850" i="1"/>
  <c r="AU2849" i="1"/>
  <c r="AU2962" i="1"/>
  <c r="AW2962" i="1" s="1"/>
  <c r="AE2962" i="1"/>
  <c r="AU2948" i="1"/>
  <c r="AW2948" i="1" s="1"/>
  <c r="AE2948" i="1"/>
  <c r="AW3113" i="1"/>
  <c r="AC3353" i="1"/>
  <c r="AU3354" i="1"/>
  <c r="AE3354" i="1"/>
  <c r="AW3595" i="1"/>
  <c r="AU3632" i="1"/>
  <c r="AC3631" i="1"/>
  <c r="AE3632" i="1"/>
  <c r="AD167" i="1"/>
  <c r="AV168" i="1"/>
  <c r="AV167" i="1" s="1"/>
  <c r="AU354" i="1"/>
  <c r="AW354" i="1" s="1"/>
  <c r="AE354" i="1"/>
  <c r="AV472" i="1"/>
  <c r="AW472" i="1" s="1"/>
  <c r="AE472" i="1"/>
  <c r="AN894" i="1"/>
  <c r="AL26" i="1"/>
  <c r="AV1290" i="1"/>
  <c r="AW1290" i="1" s="1"/>
  <c r="AE1290" i="1"/>
  <c r="AE1525" i="1"/>
  <c r="AU1525" i="1"/>
  <c r="AW1525" i="1" s="1"/>
  <c r="AU1675" i="1"/>
  <c r="AE1721" i="1"/>
  <c r="AU1721" i="1"/>
  <c r="AW1721" i="1" s="1"/>
  <c r="AU2109" i="1"/>
  <c r="AW2109" i="1" s="1"/>
  <c r="AE2109" i="1"/>
  <c r="AV3140" i="1"/>
  <c r="AV3138" i="1" s="1"/>
  <c r="AD3138" i="1"/>
  <c r="AU1412" i="1"/>
  <c r="AW1412" i="1" s="1"/>
  <c r="AE1412" i="1"/>
  <c r="AE1429" i="1"/>
  <c r="AU1429" i="1"/>
  <c r="AW1429" i="1" s="1"/>
  <c r="AU1465" i="1"/>
  <c r="AW1465" i="1" s="1"/>
  <c r="AE1465" i="1"/>
  <c r="AU1647" i="1"/>
  <c r="AW1648" i="1"/>
  <c r="AE2030" i="1"/>
  <c r="AU2030" i="1"/>
  <c r="AW2030" i="1" s="1"/>
  <c r="AU1983" i="1"/>
  <c r="AW1983" i="1" s="1"/>
  <c r="AE1983" i="1"/>
  <c r="AC2401" i="1"/>
  <c r="AU2434" i="1"/>
  <c r="AC2433" i="1"/>
  <c r="AE2434" i="1"/>
  <c r="AV2753" i="1"/>
  <c r="AV2752" i="1" s="1"/>
  <c r="AV2747" i="1" s="1"/>
  <c r="AV2746" i="1" s="1"/>
  <c r="AD2752" i="1"/>
  <c r="AD2747" i="1" s="1"/>
  <c r="AD2746" i="1" s="1"/>
  <c r="AE2972" i="1"/>
  <c r="AU2972" i="1"/>
  <c r="AW2972" i="1" s="1"/>
  <c r="AW3148" i="1"/>
  <c r="AU3147" i="1"/>
  <c r="AW3147" i="1" s="1"/>
  <c r="AU3228" i="1"/>
  <c r="AW3228" i="1" s="1"/>
  <c r="AE3228" i="1"/>
  <c r="AV3363" i="1"/>
  <c r="AV3361" i="1" s="1"/>
  <c r="AV3360" i="1" s="1"/>
  <c r="AD3361" i="1"/>
  <c r="AD3360" i="1" s="1"/>
  <c r="AC717" i="1"/>
  <c r="AU853" i="1"/>
  <c r="AW853" i="1" s="1"/>
  <c r="AE853" i="1"/>
  <c r="AD866" i="1"/>
  <c r="AE867" i="1"/>
  <c r="AV937" i="1"/>
  <c r="AE937" i="1"/>
  <c r="AD934" i="1"/>
  <c r="AE1203" i="1"/>
  <c r="AU1203" i="1"/>
  <c r="AW1203" i="1" s="1"/>
  <c r="AE2034" i="1"/>
  <c r="AU2034" i="1"/>
  <c r="AW2034" i="1" s="1"/>
  <c r="AU2139" i="1"/>
  <c r="AW2139" i="1" s="1"/>
  <c r="AE2139" i="1"/>
  <c r="AE2369" i="1"/>
  <c r="AU2369" i="1"/>
  <c r="AW2369" i="1" s="1"/>
  <c r="AE2693" i="1"/>
  <c r="AU2693" i="1"/>
  <c r="AW2693" i="1" s="1"/>
  <c r="AE2998" i="1"/>
  <c r="AU2998" i="1"/>
  <c r="AW2998" i="1" s="1"/>
  <c r="AU3165" i="1"/>
  <c r="AW3165" i="1" s="1"/>
  <c r="AE3165" i="1"/>
  <c r="AU3375" i="1"/>
  <c r="AW3375" i="1" s="1"/>
  <c r="AE3375" i="1"/>
  <c r="AU591" i="1"/>
  <c r="AW591" i="1" s="1"/>
  <c r="AE591" i="1"/>
  <c r="AU941" i="1"/>
  <c r="AW941" i="1" s="1"/>
  <c r="AE941" i="1"/>
  <c r="AU951" i="1"/>
  <c r="AW951" i="1" s="1"/>
  <c r="AE951" i="1"/>
  <c r="AU1211" i="1"/>
  <c r="AW1211" i="1" s="1"/>
  <c r="AE1211" i="1"/>
  <c r="AE1890" i="1"/>
  <c r="AU1890" i="1"/>
  <c r="AW1890" i="1" s="1"/>
  <c r="AE2363" i="1"/>
  <c r="AU2363" i="1"/>
  <c r="AW2363" i="1" s="1"/>
  <c r="AD2421" i="1"/>
  <c r="AV2422" i="1"/>
  <c r="AV2421" i="1" s="1"/>
  <c r="AD2668" i="1"/>
  <c r="AV2669" i="1"/>
  <c r="AV2668" i="1" s="1"/>
  <c r="AU2993" i="1"/>
  <c r="AW2993" i="1" s="1"/>
  <c r="AE2993" i="1"/>
  <c r="AD3217" i="1"/>
  <c r="AV3218" i="1"/>
  <c r="AV3217" i="1" s="1"/>
  <c r="AU3351" i="1"/>
  <c r="AW3351" i="1" s="1"/>
  <c r="AE3351" i="1"/>
  <c r="AE3425" i="1"/>
  <c r="AU3425" i="1"/>
  <c r="AW3425" i="1" s="1"/>
  <c r="AE183" i="1"/>
  <c r="AU183" i="1"/>
  <c r="AW183" i="1" s="1"/>
  <c r="AU204" i="1"/>
  <c r="AW204" i="1" s="1"/>
  <c r="AE204" i="1"/>
  <c r="AE218" i="1"/>
  <c r="AC217" i="1"/>
  <c r="AE217" i="1" s="1"/>
  <c r="AU218" i="1"/>
  <c r="AU1204" i="1"/>
  <c r="AW1204" i="1" s="1"/>
  <c r="AE1204" i="1"/>
  <c r="AE1267" i="1"/>
  <c r="AU1267" i="1"/>
  <c r="AW1267" i="1" s="1"/>
  <c r="AE2334" i="1"/>
  <c r="AU2334" i="1"/>
  <c r="AC2333" i="1"/>
  <c r="AC2454" i="1"/>
  <c r="AU2455" i="1"/>
  <c r="AE2455" i="1"/>
  <c r="AE2565" i="1"/>
  <c r="AU2565" i="1"/>
  <c r="AW2565" i="1" s="1"/>
  <c r="AE2583" i="1"/>
  <c r="AU2583" i="1"/>
  <c r="AW2583" i="1" s="1"/>
  <c r="AC2744" i="1"/>
  <c r="AE2745" i="1"/>
  <c r="AU2745" i="1"/>
  <c r="AU2820" i="1"/>
  <c r="AC2819" i="1"/>
  <c r="AE2820" i="1"/>
  <c r="AU2916" i="1"/>
  <c r="AW2916" i="1" s="1"/>
  <c r="AE2916" i="1"/>
  <c r="AU3057" i="1"/>
  <c r="AW3057" i="1" s="1"/>
  <c r="AE3057" i="1"/>
  <c r="AE3404" i="1"/>
  <c r="AU3404" i="1"/>
  <c r="AW3404" i="1" s="1"/>
  <c r="AE477" i="1"/>
  <c r="AU527" i="1"/>
  <c r="AW527" i="1" s="1"/>
  <c r="AE527" i="1"/>
  <c r="AL783" i="1"/>
  <c r="AN784" i="1"/>
  <c r="AU946" i="1"/>
  <c r="AW946" i="1" s="1"/>
  <c r="AE946" i="1"/>
  <c r="AU1493" i="1"/>
  <c r="AW1493" i="1" s="1"/>
  <c r="AE1493" i="1"/>
  <c r="AW1642" i="1"/>
  <c r="AD1798" i="1"/>
  <c r="AV1799" i="1"/>
  <c r="AE1799" i="1"/>
  <c r="AU2093" i="1"/>
  <c r="AW2093" i="1" s="1"/>
  <c r="AE2093" i="1"/>
  <c r="AK2463" i="1"/>
  <c r="AI2462" i="1"/>
  <c r="AU3020" i="1"/>
  <c r="AW3020" i="1" s="1"/>
  <c r="AE3020" i="1"/>
  <c r="AC3133" i="1"/>
  <c r="AE3134" i="1"/>
  <c r="AU3134" i="1"/>
  <c r="AE3180" i="1"/>
  <c r="AU3180" i="1"/>
  <c r="AW3180" i="1" s="1"/>
  <c r="AE3275" i="1"/>
  <c r="AU3275" i="1"/>
  <c r="AW3275" i="1" s="1"/>
  <c r="AU3562" i="1"/>
  <c r="AW3562" i="1" s="1"/>
  <c r="AE3562" i="1"/>
  <c r="P25" i="1"/>
  <c r="AW1663" i="1"/>
  <c r="AE1665" i="1"/>
  <c r="AU2382" i="1"/>
  <c r="AW2382" i="1" s="1"/>
  <c r="AE2382" i="1"/>
  <c r="AD2487" i="1"/>
  <c r="AE2487" i="1" s="1"/>
  <c r="AV2488" i="1"/>
  <c r="AV2487" i="1" s="1"/>
  <c r="AE2794" i="1"/>
  <c r="AU2794" i="1"/>
  <c r="AW2794" i="1" s="1"/>
  <c r="AU3437" i="1"/>
  <c r="AW3437" i="1" s="1"/>
  <c r="AE3437" i="1"/>
  <c r="AN3517" i="1"/>
  <c r="AL3516" i="1"/>
  <c r="AE3494" i="1"/>
  <c r="AU3494" i="1"/>
  <c r="AW3494" i="1" s="1"/>
  <c r="AU308" i="1"/>
  <c r="AW308" i="1" s="1"/>
  <c r="AE308" i="1"/>
  <c r="AU273" i="1"/>
  <c r="AW273" i="1" s="1"/>
  <c r="AE273" i="1"/>
  <c r="AU593" i="1"/>
  <c r="AW593" i="1" s="1"/>
  <c r="AE593" i="1"/>
  <c r="AV542" i="1"/>
  <c r="AD541" i="1"/>
  <c r="AE542" i="1"/>
  <c r="AU876" i="1"/>
  <c r="AC875" i="1"/>
  <c r="AE875" i="1" s="1"/>
  <c r="AE876" i="1"/>
  <c r="AV1190" i="1"/>
  <c r="AV1188" i="1" s="1"/>
  <c r="AD1188" i="1"/>
  <c r="AU1903" i="1"/>
  <c r="AE1903" i="1"/>
  <c r="AC1902" i="1"/>
  <c r="AQ2511" i="1"/>
  <c r="AO2510" i="1"/>
  <c r="AC2661" i="1"/>
  <c r="AE2662" i="1"/>
  <c r="AU2662" i="1"/>
  <c r="AU2665" i="1"/>
  <c r="AC2664" i="1"/>
  <c r="AE2665" i="1"/>
  <c r="AV2808" i="1"/>
  <c r="AD2807" i="1"/>
  <c r="AE2808" i="1"/>
  <c r="AE3107" i="1"/>
  <c r="AC3106" i="1"/>
  <c r="AE3106" i="1" s="1"/>
  <c r="AD3210" i="1"/>
  <c r="AD3207" i="1" s="1"/>
  <c r="AV3211" i="1"/>
  <c r="AV3210" i="1" s="1"/>
  <c r="AV3207" i="1" s="1"/>
  <c r="AE3279" i="1"/>
  <c r="AU3279" i="1"/>
  <c r="AW3279" i="1" s="1"/>
  <c r="AF3509" i="1"/>
  <c r="AH3510" i="1"/>
  <c r="AD283" i="1"/>
  <c r="AD282" i="1" s="1"/>
  <c r="AD281" i="1" s="1"/>
  <c r="AV284" i="1"/>
  <c r="AV283" i="1" s="1"/>
  <c r="AV282" i="1" s="1"/>
  <c r="AV281" i="1" s="1"/>
  <c r="AV758" i="1"/>
  <c r="AW758" i="1" s="1"/>
  <c r="AW759" i="1"/>
  <c r="AE681" i="1"/>
  <c r="AU681" i="1"/>
  <c r="AW681" i="1" s="1"/>
  <c r="AU978" i="1"/>
  <c r="AW978" i="1" s="1"/>
  <c r="AE978" i="1"/>
  <c r="AV1220" i="1"/>
  <c r="AD1219" i="1"/>
  <c r="AE1860" i="1"/>
  <c r="AU1860" i="1"/>
  <c r="AW1860" i="1" s="1"/>
  <c r="AU2111" i="1"/>
  <c r="AW2111" i="1" s="1"/>
  <c r="AE2111" i="1"/>
  <c r="AQ2463" i="1"/>
  <c r="AO2462" i="1"/>
  <c r="AW2638" i="1"/>
  <c r="AW2803" i="1"/>
  <c r="AU2802" i="1"/>
  <c r="AD2853" i="1"/>
  <c r="AD2852" i="1" s="1"/>
  <c r="AV2854" i="1"/>
  <c r="AV2853" i="1" s="1"/>
  <c r="AV2852" i="1" s="1"/>
  <c r="AE3026" i="1"/>
  <c r="AU3026" i="1"/>
  <c r="AW3026" i="1" s="1"/>
  <c r="AU3154" i="1"/>
  <c r="AW3154" i="1" s="1"/>
  <c r="AE3154" i="1"/>
  <c r="AU3314" i="1"/>
  <c r="AW3314" i="1" s="1"/>
  <c r="AE3314" i="1"/>
  <c r="AU3488" i="1"/>
  <c r="AE3488" i="1"/>
  <c r="AC3487" i="1"/>
  <c r="AV3542" i="1"/>
  <c r="AV3541" i="1" s="1"/>
  <c r="AV3540" i="1" s="1"/>
  <c r="AD3541" i="1"/>
  <c r="AD3540" i="1" s="1"/>
  <c r="AE3607" i="1"/>
  <c r="AU3607" i="1"/>
  <c r="AW3607" i="1" s="1"/>
  <c r="AE244" i="1"/>
  <c r="AU244" i="1"/>
  <c r="AW244" i="1" s="1"/>
  <c r="AV112" i="1"/>
  <c r="AW113" i="1"/>
  <c r="AI819" i="1"/>
  <c r="AU563" i="1"/>
  <c r="AW563" i="1" s="1"/>
  <c r="AE563" i="1"/>
  <c r="AU810" i="1"/>
  <c r="AW811" i="1"/>
  <c r="AU891" i="1"/>
  <c r="AW891" i="1" s="1"/>
  <c r="AW892" i="1"/>
  <c r="AD873" i="1"/>
  <c r="AV874" i="1"/>
  <c r="AV873" i="1" s="1"/>
  <c r="AV1340" i="1"/>
  <c r="AV1338" i="1" s="1"/>
  <c r="AV1337" i="1" s="1"/>
  <c r="AD1338" i="1"/>
  <c r="AD1337" i="1" s="1"/>
  <c r="AU1413" i="1"/>
  <c r="AW1413" i="1" s="1"/>
  <c r="AE1413" i="1"/>
  <c r="AU1506" i="1"/>
  <c r="AW1506" i="1" s="1"/>
  <c r="AE1506" i="1"/>
  <c r="AD1910" i="1"/>
  <c r="AV1911" i="1"/>
  <c r="AE1911" i="1"/>
  <c r="AE2167" i="1"/>
  <c r="AU2167" i="1"/>
  <c r="AW2167" i="1" s="1"/>
  <c r="AL2400" i="1"/>
  <c r="AE3102" i="1"/>
  <c r="AU3188" i="1"/>
  <c r="AW3189" i="1"/>
  <c r="AH3431" i="1"/>
  <c r="AF3430" i="1"/>
  <c r="AV301" i="1"/>
  <c r="AV300" i="1" s="1"/>
  <c r="AV296" i="1" s="1"/>
  <c r="AD300" i="1"/>
  <c r="AD296" i="1" s="1"/>
  <c r="AV274" i="1"/>
  <c r="AW274" i="1" s="1"/>
  <c r="AE274" i="1"/>
  <c r="AO807" i="1"/>
  <c r="AU572" i="1"/>
  <c r="AW572" i="1" s="1"/>
  <c r="AE572" i="1"/>
  <c r="AC785" i="1"/>
  <c r="AU885" i="1"/>
  <c r="AW885" i="1" s="1"/>
  <c r="AE885" i="1"/>
  <c r="AE926" i="1"/>
  <c r="AU926" i="1"/>
  <c r="AT900" i="1"/>
  <c r="AR899" i="1"/>
  <c r="AU990" i="1"/>
  <c r="AW990" i="1" s="1"/>
  <c r="AE990" i="1"/>
  <c r="AE1423" i="1"/>
  <c r="AU1423" i="1"/>
  <c r="AW1423" i="1" s="1"/>
  <c r="AV1350" i="1"/>
  <c r="AW1350" i="1" s="1"/>
  <c r="AE1350" i="1"/>
  <c r="AU1973" i="1"/>
  <c r="AW1973" i="1" s="1"/>
  <c r="AE1973" i="1"/>
  <c r="AE2441" i="1"/>
  <c r="AU2441" i="1"/>
  <c r="AW2441" i="1" s="1"/>
  <c r="AU2506" i="1"/>
  <c r="AW2506" i="1" s="1"/>
  <c r="AW2507" i="1"/>
  <c r="AE2702" i="1"/>
  <c r="AU2702" i="1"/>
  <c r="AW2702" i="1" s="1"/>
  <c r="AU2928" i="1"/>
  <c r="AW2928" i="1" s="1"/>
  <c r="AW2929" i="1"/>
  <c r="AU3046" i="1"/>
  <c r="AW3046" i="1" s="1"/>
  <c r="AE3046" i="1"/>
  <c r="AC3219" i="1"/>
  <c r="AU3220" i="1"/>
  <c r="AE3220" i="1"/>
  <c r="AL819" i="1"/>
  <c r="AV926" i="1"/>
  <c r="AV924" i="1" s="1"/>
  <c r="AD924" i="1"/>
  <c r="AN808" i="1"/>
  <c r="AL807" i="1"/>
  <c r="AU1089" i="1"/>
  <c r="AW1089" i="1" s="1"/>
  <c r="AE1089" i="1"/>
  <c r="AW1536" i="1"/>
  <c r="AD2644" i="1"/>
  <c r="AD2637" i="1" s="1"/>
  <c r="AV2645" i="1"/>
  <c r="AV2644" i="1" s="1"/>
  <c r="AV2637" i="1" s="1"/>
  <c r="AE3157" i="1"/>
  <c r="AU3157" i="1"/>
  <c r="AW3157" i="1" s="1"/>
  <c r="AE3313" i="1"/>
  <c r="AU3313" i="1"/>
  <c r="AW3313" i="1" s="1"/>
  <c r="AU3324" i="1"/>
  <c r="AW3324" i="1" s="1"/>
  <c r="AE3324" i="1"/>
  <c r="AU3539" i="1"/>
  <c r="AC3538" i="1"/>
  <c r="AE3539" i="1"/>
  <c r="AH3581" i="1"/>
  <c r="AE3568" i="1"/>
  <c r="AU3568" i="1"/>
  <c r="AC3567" i="1"/>
  <c r="AE3567" i="1" s="1"/>
  <c r="AG276" i="1"/>
  <c r="AG14" i="1" s="1"/>
  <c r="AP1601" i="1"/>
  <c r="AP33" i="1"/>
  <c r="AP32" i="1" s="1"/>
  <c r="AT26" i="1"/>
  <c r="AE665" i="1"/>
  <c r="AU665" i="1"/>
  <c r="AW665" i="1" s="1"/>
  <c r="AU997" i="1"/>
  <c r="AW997" i="1" s="1"/>
  <c r="AE997" i="1"/>
  <c r="AU1559" i="1"/>
  <c r="AW1559" i="1" s="1"/>
  <c r="AE1559" i="1"/>
  <c r="AU1696" i="1"/>
  <c r="AC1695" i="1"/>
  <c r="AE1696" i="1"/>
  <c r="AE1962" i="1"/>
  <c r="AU1962" i="1"/>
  <c r="AW1962" i="1" s="1"/>
  <c r="AE2350" i="1"/>
  <c r="AU2350" i="1"/>
  <c r="AW2350" i="1" s="1"/>
  <c r="AI2288" i="1"/>
  <c r="AK2289" i="1"/>
  <c r="AW2893" i="1"/>
  <c r="AU2892" i="1"/>
  <c r="AU2991" i="1"/>
  <c r="AW2991" i="1" s="1"/>
  <c r="AE2991" i="1"/>
  <c r="AU3427" i="1"/>
  <c r="AW3427" i="1" s="1"/>
  <c r="AE3427" i="1"/>
  <c r="AU3588" i="1"/>
  <c r="AW3588" i="1" s="1"/>
  <c r="AE3588" i="1"/>
  <c r="AU711" i="1"/>
  <c r="AW711" i="1" s="1"/>
  <c r="AE711" i="1"/>
  <c r="AV643" i="1"/>
  <c r="AW643" i="1" s="1"/>
  <c r="AE643" i="1"/>
  <c r="AU964" i="1"/>
  <c r="AW964" i="1" s="1"/>
  <c r="AE964" i="1"/>
  <c r="AC930" i="1"/>
  <c r="AU931" i="1"/>
  <c r="AE931" i="1"/>
  <c r="AE1647" i="1"/>
  <c r="AE2163" i="1"/>
  <c r="AU2163" i="1"/>
  <c r="AW2163" i="1" s="1"/>
  <c r="AU2551" i="1"/>
  <c r="AW2551" i="1" s="1"/>
  <c r="AE2551" i="1"/>
  <c r="AE2881" i="1"/>
  <c r="AU2881" i="1"/>
  <c r="AW2881" i="1" s="1"/>
  <c r="AU2944" i="1"/>
  <c r="AW2944" i="1" s="1"/>
  <c r="AE2944" i="1"/>
  <c r="AE3037" i="1"/>
  <c r="AU3037" i="1"/>
  <c r="AW3037" i="1" s="1"/>
  <c r="AU3089" i="1"/>
  <c r="AW3089" i="1" s="1"/>
  <c r="AE3089" i="1"/>
  <c r="AU3307" i="1"/>
  <c r="AC3306" i="1"/>
  <c r="AE3307" i="1"/>
  <c r="AU3400" i="1"/>
  <c r="AW3400" i="1" s="1"/>
  <c r="AE3400" i="1"/>
  <c r="AU96" i="1"/>
  <c r="AW96" i="1" s="1"/>
  <c r="AE96" i="1"/>
  <c r="AU560" i="1"/>
  <c r="AW560" i="1" s="1"/>
  <c r="AE560" i="1"/>
  <c r="AU687" i="1"/>
  <c r="AW687" i="1" s="1"/>
  <c r="AE687" i="1"/>
  <c r="AE1232" i="1"/>
  <c r="AU1232" i="1"/>
  <c r="AW1232" i="1" s="1"/>
  <c r="AC1711" i="1"/>
  <c r="AE1711" i="1" s="1"/>
  <c r="AE1712" i="1"/>
  <c r="AE1929" i="1"/>
  <c r="AU1929" i="1"/>
  <c r="AW1929" i="1" s="1"/>
  <c r="AE2160" i="1"/>
  <c r="AU2160" i="1"/>
  <c r="AW2160" i="1" s="1"/>
  <c r="AE2166" i="1"/>
  <c r="AU2166" i="1"/>
  <c r="AW2166" i="1" s="1"/>
  <c r="AU2422" i="1"/>
  <c r="AE2422" i="1"/>
  <c r="AC2421" i="1"/>
  <c r="AC2513" i="1"/>
  <c r="AE2514" i="1"/>
  <c r="AU2514" i="1"/>
  <c r="AC2599" i="1"/>
  <c r="AU2600" i="1"/>
  <c r="AE2600" i="1"/>
  <c r="AE2911" i="1"/>
  <c r="AU2911" i="1"/>
  <c r="AW2911" i="1" s="1"/>
  <c r="AE3018" i="1"/>
  <c r="AU3018" i="1"/>
  <c r="AW3018" i="1" s="1"/>
  <c r="AV3258" i="1"/>
  <c r="AW3258" i="1" s="1"/>
  <c r="AE3258" i="1"/>
  <c r="AU3381" i="1"/>
  <c r="AW3381" i="1" s="1"/>
  <c r="AE3381" i="1"/>
  <c r="AD905" i="1"/>
  <c r="AE906" i="1"/>
  <c r="AU691" i="1"/>
  <c r="AW691" i="1" s="1"/>
  <c r="AE691" i="1"/>
  <c r="AU989" i="1"/>
  <c r="AW989" i="1" s="1"/>
  <c r="AE989" i="1"/>
  <c r="AE1433" i="1"/>
  <c r="AU1433" i="1"/>
  <c r="AW1433" i="1" s="1"/>
  <c r="AU1507" i="1"/>
  <c r="AW1507" i="1" s="1"/>
  <c r="AE1507" i="1"/>
  <c r="AU1516" i="1"/>
  <c r="AW1516" i="1" s="1"/>
  <c r="AE1516" i="1"/>
  <c r="AU2154" i="1"/>
  <c r="AW2154" i="1" s="1"/>
  <c r="AE2154" i="1"/>
  <c r="AU2605" i="1"/>
  <c r="AW2605" i="1" s="1"/>
  <c r="AW2606" i="1"/>
  <c r="AE2718" i="1"/>
  <c r="AC2717" i="1"/>
  <c r="AE2717" i="1" s="1"/>
  <c r="AE2624" i="1"/>
  <c r="AU2624" i="1"/>
  <c r="AW2624" i="1" s="1"/>
  <c r="AU3061" i="1"/>
  <c r="AW3061" i="1" s="1"/>
  <c r="AE3061" i="1"/>
  <c r="AU3506" i="1"/>
  <c r="AW3506" i="1" s="1"/>
  <c r="AE3506" i="1"/>
  <c r="AV3634" i="1"/>
  <c r="AV3633" i="1" s="1"/>
  <c r="AD3633" i="1"/>
  <c r="AD760" i="1"/>
  <c r="AV761" i="1"/>
  <c r="AV760" i="1" s="1"/>
  <c r="AE690" i="1"/>
  <c r="AU690" i="1"/>
  <c r="AW690" i="1" s="1"/>
  <c r="AE673" i="1"/>
  <c r="AU673" i="1"/>
  <c r="AW673" i="1" s="1"/>
  <c r="AU938" i="1"/>
  <c r="AW938" i="1" s="1"/>
  <c r="AE938" i="1"/>
  <c r="AC934" i="1"/>
  <c r="AE1205" i="1"/>
  <c r="AU1205" i="1"/>
  <c r="AW1205" i="1" s="1"/>
  <c r="AU1529" i="1"/>
  <c r="AW1529" i="1" s="1"/>
  <c r="AE1529" i="1"/>
  <c r="AU1605" i="1"/>
  <c r="AW1606" i="1"/>
  <c r="AU1760" i="1"/>
  <c r="AW1760" i="1" s="1"/>
  <c r="AE1760" i="1"/>
  <c r="AU1817" i="1"/>
  <c r="AW1817" i="1" s="1"/>
  <c r="AE1817" i="1"/>
  <c r="AU2106" i="1"/>
  <c r="AW2106" i="1" s="1"/>
  <c r="AE2106" i="1"/>
  <c r="AU2131" i="1"/>
  <c r="AW2131" i="1" s="1"/>
  <c r="AE2131" i="1"/>
  <c r="AD2560" i="1"/>
  <c r="AV2561" i="1"/>
  <c r="AV2560" i="1" s="1"/>
  <c r="AE2908" i="1"/>
  <c r="AU2908" i="1"/>
  <c r="AW2908" i="1" s="1"/>
  <c r="AL3120" i="1"/>
  <c r="AF3516" i="1"/>
  <c r="AH3517" i="1"/>
  <c r="AQ3545" i="1"/>
  <c r="AE187" i="1"/>
  <c r="AU187" i="1"/>
  <c r="AW187" i="1" s="1"/>
  <c r="AU395" i="1"/>
  <c r="AW395" i="1" s="1"/>
  <c r="AU1028" i="1"/>
  <c r="AW1028" i="1" s="1"/>
  <c r="AE1028" i="1"/>
  <c r="AC1199" i="1"/>
  <c r="AU1200" i="1"/>
  <c r="AE1200" i="1"/>
  <c r="AW1641" i="1"/>
  <c r="AU1638" i="1"/>
  <c r="AW1638" i="1" s="1"/>
  <c r="AD1656" i="1"/>
  <c r="AV1657" i="1"/>
  <c r="AV1656" i="1" s="1"/>
  <c r="AU1744" i="1"/>
  <c r="AW1744" i="1" s="1"/>
  <c r="AE1744" i="1"/>
  <c r="AE2042" i="1"/>
  <c r="AU2042" i="1"/>
  <c r="AW2042" i="1" s="1"/>
  <c r="AU2324" i="1"/>
  <c r="AC2323" i="1"/>
  <c r="AE2323" i="1" s="1"/>
  <c r="AE2324" i="1"/>
  <c r="AU2492" i="1"/>
  <c r="AW2492" i="1" s="1"/>
  <c r="AE2492" i="1"/>
  <c r="AQ2767" i="1"/>
  <c r="AO2757" i="1"/>
  <c r="AI2896" i="1"/>
  <c r="AE2981" i="1"/>
  <c r="AU2981" i="1"/>
  <c r="AW2981" i="1" s="1"/>
  <c r="AU3471" i="1"/>
  <c r="AW3471" i="1" s="1"/>
  <c r="AE3471"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94" i="1"/>
  <c r="AW1294" i="1" s="1"/>
  <c r="AE1294" i="1"/>
  <c r="AU1491" i="1"/>
  <c r="AW1491" i="1" s="1"/>
  <c r="AE1491" i="1"/>
  <c r="AU1665" i="1"/>
  <c r="AW1665" i="1" s="1"/>
  <c r="AW1746" i="1"/>
  <c r="AE1784" i="1"/>
  <c r="AU1784" i="1"/>
  <c r="AW1784" i="1" s="1"/>
  <c r="AU2095" i="1"/>
  <c r="AW2095" i="1" s="1"/>
  <c r="AE2095" i="1"/>
  <c r="AE2046" i="1"/>
  <c r="AU2046" i="1"/>
  <c r="AW2046" i="1" s="1"/>
  <c r="AU2103" i="1"/>
  <c r="AW2103" i="1" s="1"/>
  <c r="AE2103" i="1"/>
  <c r="AV2080" i="1"/>
  <c r="AE2080" i="1"/>
  <c r="AD2075" i="1"/>
  <c r="AD2070" i="1" s="1"/>
  <c r="AE2178" i="1"/>
  <c r="AU2178" i="1"/>
  <c r="AW2178" i="1" s="1"/>
  <c r="AC2329" i="1"/>
  <c r="AU2374" i="1"/>
  <c r="AE2374" i="1"/>
  <c r="AC2372" i="1"/>
  <c r="AU2880" i="1"/>
  <c r="AW2880" i="1" s="1"/>
  <c r="AE2880" i="1"/>
  <c r="AU3012" i="1"/>
  <c r="AW3012" i="1" s="1"/>
  <c r="AE3012" i="1"/>
  <c r="AV3152" i="1"/>
  <c r="AV3151" i="1" s="1"/>
  <c r="AD3151" i="1"/>
  <c r="AU3270" i="1"/>
  <c r="AW3270" i="1" s="1"/>
  <c r="AE3270" i="1"/>
  <c r="AV151" i="1"/>
  <c r="AV150" i="1" s="1"/>
  <c r="AV149" i="1" s="1"/>
  <c r="AD150" i="1"/>
  <c r="AD149" i="1" s="1"/>
  <c r="AU230" i="1"/>
  <c r="AE230" i="1"/>
  <c r="AC229" i="1"/>
  <c r="AU347" i="1"/>
  <c r="AW347" i="1" s="1"/>
  <c r="AE347" i="1"/>
  <c r="AV468" i="1"/>
  <c r="AW468" i="1" s="1"/>
  <c r="AE468" i="1"/>
  <c r="AE762" i="1"/>
  <c r="AU762" i="1"/>
  <c r="AW762" i="1" s="1"/>
  <c r="AV631" i="1"/>
  <c r="AW631" i="1" s="1"/>
  <c r="AE631" i="1"/>
  <c r="AU971" i="1"/>
  <c r="AW971" i="1" s="1"/>
  <c r="AE971" i="1"/>
  <c r="AU1468" i="1"/>
  <c r="AW1468" i="1" s="1"/>
  <c r="AE1468" i="1"/>
  <c r="AU1490" i="1"/>
  <c r="AW1490" i="1" s="1"/>
  <c r="AE1490" i="1"/>
  <c r="AC1717" i="1"/>
  <c r="AV1820" i="1"/>
  <c r="AV1819" i="1" s="1"/>
  <c r="AD1819" i="1"/>
  <c r="AE2129" i="1"/>
  <c r="AU2129" i="1"/>
  <c r="AW2129" i="1" s="1"/>
  <c r="AJ2299" i="1"/>
  <c r="AJ43" i="1"/>
  <c r="AJ42" i="1" s="1"/>
  <c r="AE2381" i="1"/>
  <c r="AU2381" i="1"/>
  <c r="AW2381" i="1" s="1"/>
  <c r="AU2879" i="1"/>
  <c r="AW2879" i="1" s="1"/>
  <c r="AE2879" i="1"/>
  <c r="AE3474" i="1"/>
  <c r="AU3474" i="1"/>
  <c r="AW3474" i="1" s="1"/>
  <c r="AD3610" i="1"/>
  <c r="AV3611" i="1"/>
  <c r="AV3610" i="1" s="1"/>
  <c r="AU338" i="1"/>
  <c r="AW338" i="1" s="1"/>
  <c r="AE338" i="1"/>
  <c r="AU303" i="1"/>
  <c r="AW303" i="1" s="1"/>
  <c r="AE303" i="1"/>
  <c r="AV471" i="1"/>
  <c r="AW471" i="1" s="1"/>
  <c r="AE471" i="1"/>
  <c r="AE674" i="1"/>
  <c r="AU674" i="1"/>
  <c r="AW674" i="1" s="1"/>
  <c r="AV815" i="1"/>
  <c r="AD814" i="1"/>
  <c r="AE815" i="1"/>
  <c r="AC842" i="1"/>
  <c r="AE843" i="1"/>
  <c r="AE1208" i="1"/>
  <c r="AU1208" i="1"/>
  <c r="AW1208" i="1" s="1"/>
  <c r="AU1358" i="1"/>
  <c r="AW1358" i="1" s="1"/>
  <c r="AE1358" i="1"/>
  <c r="AU1397" i="1"/>
  <c r="AW1397" i="1" s="1"/>
  <c r="AE1397" i="1"/>
  <c r="AU1840" i="1"/>
  <c r="AC1839" i="1"/>
  <c r="AE1839" i="1" s="1"/>
  <c r="AE1840" i="1"/>
  <c r="AW2520" i="1"/>
  <c r="AU2519" i="1"/>
  <c r="AE2578" i="1"/>
  <c r="AU2578" i="1"/>
  <c r="AW2578" i="1" s="1"/>
  <c r="AE2648" i="1"/>
  <c r="AC2647" i="1"/>
  <c r="AU2648" i="1"/>
  <c r="AE2760" i="1"/>
  <c r="AC2759" i="1"/>
  <c r="P52" i="1"/>
  <c r="AE3397" i="1"/>
  <c r="AU3397" i="1"/>
  <c r="AW3397" i="1" s="1"/>
  <c r="AE3619" i="1"/>
  <c r="AU3619" i="1"/>
  <c r="AW3619" i="1" s="1"/>
  <c r="AU316" i="1"/>
  <c r="AW316" i="1" s="1"/>
  <c r="AE316" i="1"/>
  <c r="AC277" i="1"/>
  <c r="AE278" i="1"/>
  <c r="AE1078" i="1"/>
  <c r="AU1078" i="1"/>
  <c r="AW1078" i="1" s="1"/>
  <c r="AE1253" i="1"/>
  <c r="AU1253" i="1"/>
  <c r="AW1253" i="1" s="1"/>
  <c r="AU1553" i="1"/>
  <c r="AW1553" i="1" s="1"/>
  <c r="AE1553" i="1"/>
  <c r="AU1720" i="1"/>
  <c r="AW1720" i="1" s="1"/>
  <c r="AE1720" i="1"/>
  <c r="AE2036" i="1"/>
  <c r="AU2036" i="1"/>
  <c r="AW2036" i="1" s="1"/>
  <c r="AU2148" i="1"/>
  <c r="AW2148" i="1" s="1"/>
  <c r="AE2148" i="1"/>
  <c r="AW2482" i="1"/>
  <c r="AN2591" i="1"/>
  <c r="AL2590" i="1"/>
  <c r="AV2676" i="1"/>
  <c r="AV2675" i="1" s="1"/>
  <c r="AV2674" i="1" s="1"/>
  <c r="AD2675" i="1"/>
  <c r="AD2674" i="1" s="1"/>
  <c r="AE2994" i="1"/>
  <c r="AU2994" i="1"/>
  <c r="AW2994" i="1" s="1"/>
  <c r="AU3161" i="1"/>
  <c r="AW3161" i="1" s="1"/>
  <c r="AE3161" i="1"/>
  <c r="AN3545" i="1"/>
  <c r="AU272" i="1"/>
  <c r="AE272" i="1"/>
  <c r="AC269" i="1"/>
  <c r="AE376" i="1"/>
  <c r="AU376" i="1"/>
  <c r="AC375" i="1"/>
  <c r="AE375" i="1" s="1"/>
  <c r="AU311" i="1"/>
  <c r="AW311" i="1" s="1"/>
  <c r="AE311" i="1"/>
  <c r="AD552" i="1"/>
  <c r="AV553" i="1"/>
  <c r="AV552" i="1" s="1"/>
  <c r="AU786" i="1"/>
  <c r="AU849" i="1"/>
  <c r="AW849" i="1" s="1"/>
  <c r="AE849" i="1"/>
  <c r="AU1212" i="1"/>
  <c r="AW1212" i="1" s="1"/>
  <c r="AE1212" i="1"/>
  <c r="AU1488" i="1"/>
  <c r="AW1488" i="1" s="1"/>
  <c r="AE1488" i="1"/>
  <c r="AE2058" i="1"/>
  <c r="AU2058" i="1"/>
  <c r="AW2058" i="1" s="1"/>
  <c r="AU2127" i="1"/>
  <c r="AW2127" i="1" s="1"/>
  <c r="AE2127" i="1"/>
  <c r="AE2505" i="1"/>
  <c r="AC2504" i="1"/>
  <c r="AU2505" i="1"/>
  <c r="AV2776" i="1"/>
  <c r="AV2775" i="1" s="1"/>
  <c r="AD2775" i="1"/>
  <c r="AU2873" i="1"/>
  <c r="AW2873" i="1" s="1"/>
  <c r="AE2873" i="1"/>
  <c r="AE3022" i="1"/>
  <c r="AU3022" i="1"/>
  <c r="AW3022" i="1" s="1"/>
  <c r="AU3470" i="1"/>
  <c r="AE3470" i="1"/>
  <c r="AC3468" i="1"/>
  <c r="AE3599" i="1"/>
  <c r="AU3599" i="1"/>
  <c r="AW3599" i="1" s="1"/>
  <c r="AW124" i="1"/>
  <c r="AU123" i="1"/>
  <c r="AW123" i="1" s="1"/>
  <c r="AU233" i="1"/>
  <c r="AW233" i="1" s="1"/>
  <c r="AE233" i="1"/>
  <c r="AW425" i="1"/>
  <c r="AU424" i="1"/>
  <c r="AE1017" i="1"/>
  <c r="AU1017" i="1"/>
  <c r="AW1017" i="1" s="1"/>
  <c r="AU1482" i="1"/>
  <c r="AW1482" i="1" s="1"/>
  <c r="AE1482" i="1"/>
  <c r="AE1692" i="1"/>
  <c r="AU1692" i="1"/>
  <c r="AC1691" i="1"/>
  <c r="AE2173" i="1"/>
  <c r="AU2173" i="1"/>
  <c r="AW2173" i="1" s="1"/>
  <c r="AW2408" i="1"/>
  <c r="AU2407" i="1"/>
  <c r="AU2479" i="1"/>
  <c r="AC2478" i="1"/>
  <c r="AE2479" i="1"/>
  <c r="AU2950" i="1"/>
  <c r="AW2950" i="1" s="1"/>
  <c r="AE2950" i="1"/>
  <c r="AE2920" i="1"/>
  <c r="AV3166" i="1"/>
  <c r="AW3166" i="1" s="1"/>
  <c r="AE3166" i="1"/>
  <c r="AU3272" i="1"/>
  <c r="AW3272" i="1" s="1"/>
  <c r="AE3272" i="1"/>
  <c r="AD3464" i="1"/>
  <c r="AV3465" i="1"/>
  <c r="AV3464" i="1" s="1"/>
  <c r="AU2121" i="1"/>
  <c r="AW2121" i="1" s="1"/>
  <c r="AE2121" i="1"/>
  <c r="AV2328" i="1"/>
  <c r="AW2328" i="1" s="1"/>
  <c r="AE2328" i="1"/>
  <c r="AU2487" i="1"/>
  <c r="AD2601" i="1"/>
  <c r="AV2602" i="1"/>
  <c r="AV2601" i="1" s="1"/>
  <c r="AE3200" i="1"/>
  <c r="AC3199" i="1"/>
  <c r="AU3200" i="1"/>
  <c r="AC3477" i="1"/>
  <c r="AE3478" i="1"/>
  <c r="AR100" i="1"/>
  <c r="AT101" i="1"/>
  <c r="AU128" i="1"/>
  <c r="AE128" i="1"/>
  <c r="AC127" i="1"/>
  <c r="AE127" i="1" s="1"/>
  <c r="AU323" i="1"/>
  <c r="AW323" i="1" s="1"/>
  <c r="AE323" i="1"/>
  <c r="AU705" i="1"/>
  <c r="AW705" i="1" s="1"/>
  <c r="AE705" i="1"/>
  <c r="AE1380" i="1"/>
  <c r="AU1380" i="1"/>
  <c r="AC1378" i="1"/>
  <c r="AU1392" i="1"/>
  <c r="AW1392" i="1" s="1"/>
  <c r="AE1392" i="1"/>
  <c r="AU1460" i="1"/>
  <c r="AW1460" i="1" s="1"/>
  <c r="AE1460" i="1"/>
  <c r="AU1477" i="1"/>
  <c r="AW1477" i="1" s="1"/>
  <c r="AE1477" i="1"/>
  <c r="AU1732" i="1"/>
  <c r="AW1732" i="1" s="1"/>
  <c r="AE1732" i="1"/>
  <c r="AU1897" i="1"/>
  <c r="AE2039" i="1"/>
  <c r="AU2039" i="1"/>
  <c r="AW2039" i="1" s="1"/>
  <c r="AV1870" i="1"/>
  <c r="AV1867" i="1" s="1"/>
  <c r="AV1866" i="1" s="1"/>
  <c r="AD1867" i="1"/>
  <c r="AD1866" i="1" s="1"/>
  <c r="AC2780" i="1"/>
  <c r="AE2871" i="1"/>
  <c r="AU2871" i="1"/>
  <c r="AW2871" i="1" s="1"/>
  <c r="AE2985" i="1"/>
  <c r="AU2985" i="1"/>
  <c r="AW2985" i="1" s="1"/>
  <c r="AE3231" i="1"/>
  <c r="AU3231" i="1"/>
  <c r="AW3231" i="1" s="1"/>
  <c r="AD3462" i="1"/>
  <c r="AV3463" i="1"/>
  <c r="AV3462" i="1" s="1"/>
  <c r="AU200" i="1"/>
  <c r="AW200" i="1" s="1"/>
  <c r="AE200" i="1"/>
  <c r="AU363" i="1"/>
  <c r="AW363" i="1" s="1"/>
  <c r="AE363" i="1"/>
  <c r="AD389" i="1"/>
  <c r="AV390" i="1"/>
  <c r="AE390" i="1"/>
  <c r="AW868" i="1"/>
  <c r="AV867" i="1"/>
  <c r="AU1395" i="1"/>
  <c r="AW1395" i="1" s="1"/>
  <c r="AE1395" i="1"/>
  <c r="AU1563" i="1"/>
  <c r="AW1563" i="1" s="1"/>
  <c r="AE1563" i="1"/>
  <c r="AE2043" i="1"/>
  <c r="AU2043" i="1"/>
  <c r="AW2043" i="1" s="1"/>
  <c r="AE2032" i="1"/>
  <c r="AU2032" i="1"/>
  <c r="AW2032" i="1" s="1"/>
  <c r="AK2757" i="1"/>
  <c r="AE2977" i="1"/>
  <c r="AU2977" i="1"/>
  <c r="AW2977" i="1" s="1"/>
  <c r="AR406" i="1"/>
  <c r="AT407" i="1"/>
  <c r="AU331" i="1"/>
  <c r="AW331" i="1" s="1"/>
  <c r="AE331" i="1"/>
  <c r="AV427" i="1"/>
  <c r="AV426" i="1" s="1"/>
  <c r="AD426" i="1"/>
  <c r="AV906" i="1"/>
  <c r="AW907" i="1"/>
  <c r="AU963" i="1"/>
  <c r="AW963" i="1" s="1"/>
  <c r="AE963" i="1"/>
  <c r="AU1567" i="1"/>
  <c r="AC1566" i="1"/>
  <c r="AE1567" i="1"/>
  <c r="AI1883" i="1"/>
  <c r="AK1884" i="1"/>
  <c r="AU1879" i="1"/>
  <c r="AW1879" i="1" s="1"/>
  <c r="AE1879" i="1"/>
  <c r="AE2280" i="1"/>
  <c r="AC2279" i="1"/>
  <c r="AV2375" i="1"/>
  <c r="AW2375" i="1" s="1"/>
  <c r="AE2375" i="1"/>
  <c r="AE2605" i="1"/>
  <c r="AW2884" i="1"/>
  <c r="AE3337" i="1"/>
  <c r="AC3336" i="1"/>
  <c r="AU3337" i="1"/>
  <c r="AU344" i="1"/>
  <c r="AW344" i="1" s="1"/>
  <c r="AE344" i="1"/>
  <c r="AH277" i="1"/>
  <c r="AF276" i="1"/>
  <c r="AW862" i="1"/>
  <c r="AU861" i="1"/>
  <c r="AW861" i="1" s="1"/>
  <c r="AV840" i="1"/>
  <c r="AV839" i="1" s="1"/>
  <c r="AV838" i="1" s="1"/>
  <c r="AV837" i="1" s="1"/>
  <c r="AD839" i="1"/>
  <c r="AD838" i="1" s="1"/>
  <c r="AD837" i="1" s="1"/>
  <c r="AU950" i="1"/>
  <c r="AW950" i="1" s="1"/>
  <c r="AE950" i="1"/>
  <c r="AV1719" i="1"/>
  <c r="AV1717" i="1" s="1"/>
  <c r="AV1716" i="1" s="1"/>
  <c r="AD1717" i="1"/>
  <c r="AD1716" i="1" s="1"/>
  <c r="AD2002" i="1"/>
  <c r="AV2003" i="1"/>
  <c r="AV2002" i="1" s="1"/>
  <c r="AN2288" i="1"/>
  <c r="AL40" i="1"/>
  <c r="AN40" i="1" s="1"/>
  <c r="AV2470" i="1"/>
  <c r="AV2469" i="1" s="1"/>
  <c r="AD2469" i="1"/>
  <c r="AE2626" i="1"/>
  <c r="AU2626" i="1"/>
  <c r="AW2626" i="1" s="1"/>
  <c r="AE566" i="1"/>
  <c r="AU566" i="1"/>
  <c r="AW566" i="1" s="1"/>
  <c r="AN802" i="1"/>
  <c r="AL19" i="1"/>
  <c r="AN19" i="1" s="1"/>
  <c r="AU1288" i="1"/>
  <c r="AW1288" i="1" s="1"/>
  <c r="AE1288" i="1"/>
  <c r="AU1518" i="1"/>
  <c r="AW1518" i="1" s="1"/>
  <c r="AE1518" i="1"/>
  <c r="AH1900" i="1"/>
  <c r="AF1895" i="1"/>
  <c r="AW2281" i="1"/>
  <c r="AU2280" i="1"/>
  <c r="AD2276" i="1"/>
  <c r="AD2258" i="1" s="1"/>
  <c r="AV2277" i="1"/>
  <c r="AV2276" i="1" s="1"/>
  <c r="AV2258" i="1" s="1"/>
  <c r="AD2475" i="1"/>
  <c r="AV2476" i="1"/>
  <c r="AE2476" i="1"/>
  <c r="AE3296" i="1"/>
  <c r="AU3296" i="1"/>
  <c r="AW3296" i="1" s="1"/>
  <c r="AE3348" i="1"/>
  <c r="AU3348" i="1"/>
  <c r="AW3348" i="1" s="1"/>
  <c r="AU3507" i="1"/>
  <c r="AW3507" i="1" s="1"/>
  <c r="AE3507" i="1"/>
  <c r="AV3552" i="1"/>
  <c r="AV3551" i="1" s="1"/>
  <c r="AV3546" i="1" s="1"/>
  <c r="AD3551" i="1"/>
  <c r="AD3546" i="1" s="1"/>
  <c r="AU374" i="1"/>
  <c r="AW374" i="1" s="1"/>
  <c r="AE374" i="1"/>
  <c r="AU208" i="1"/>
  <c r="AW208" i="1" s="1"/>
  <c r="AE208" i="1"/>
  <c r="AU429" i="1"/>
  <c r="AE429" i="1"/>
  <c r="AC428" i="1"/>
  <c r="AU604" i="1"/>
  <c r="AW604" i="1" s="1"/>
  <c r="AE604" i="1"/>
  <c r="AC662" i="1"/>
  <c r="AU663" i="1"/>
  <c r="AE663" i="1"/>
  <c r="AU823" i="1"/>
  <c r="AC822" i="1"/>
  <c r="AE823" i="1"/>
  <c r="AU1058" i="1"/>
  <c r="AW1058" i="1" s="1"/>
  <c r="AE1058" i="1"/>
  <c r="AU1216" i="1"/>
  <c r="AW1216" i="1" s="1"/>
  <c r="AE1216" i="1"/>
  <c r="AU1344" i="1"/>
  <c r="AE1344" i="1"/>
  <c r="AC1343" i="1"/>
  <c r="AU1711" i="1"/>
  <c r="AD1624" i="1"/>
  <c r="AV1625" i="1"/>
  <c r="AV1624" i="1" s="1"/>
  <c r="AE1958" i="1"/>
  <c r="AU1958" i="1"/>
  <c r="AW1958" i="1" s="1"/>
  <c r="AE1995" i="1"/>
  <c r="AC1994" i="1"/>
  <c r="AU1995" i="1"/>
  <c r="AU2330" i="1"/>
  <c r="AU2587" i="1"/>
  <c r="AW2588" i="1"/>
  <c r="AE2562" i="1"/>
  <c r="AU2562" i="1"/>
  <c r="AW2562" i="1" s="1"/>
  <c r="AD2611" i="1"/>
  <c r="AD2610" i="1" s="1"/>
  <c r="AV2612" i="1"/>
  <c r="AV2611" i="1" s="1"/>
  <c r="AC2922" i="1"/>
  <c r="AU2923" i="1"/>
  <c r="AE2923" i="1"/>
  <c r="AU3053" i="1"/>
  <c r="AW3053" i="1" s="1"/>
  <c r="AE3053" i="1"/>
  <c r="AD3135" i="1"/>
  <c r="AV3136" i="1"/>
  <c r="AV3135" i="1" s="1"/>
  <c r="AW3216" i="1"/>
  <c r="AU3215" i="1"/>
  <c r="AW3215" i="1" s="1"/>
  <c r="AU3387" i="1"/>
  <c r="AW3387" i="1" s="1"/>
  <c r="AE3387" i="1"/>
  <c r="AU356" i="1"/>
  <c r="AW356" i="1" s="1"/>
  <c r="AE356" i="1"/>
  <c r="AE192" i="1"/>
  <c r="AU192" i="1"/>
  <c r="AW192" i="1" s="1"/>
  <c r="AT865" i="1"/>
  <c r="AR864" i="1"/>
  <c r="AD1332" i="1"/>
  <c r="AD1331" i="1" s="1"/>
  <c r="AV1333" i="1"/>
  <c r="AV1332" i="1" s="1"/>
  <c r="AV1331" i="1" s="1"/>
  <c r="AE1598" i="1"/>
  <c r="AU1598" i="1"/>
  <c r="AW1598" i="1" s="1"/>
  <c r="AU1751" i="1"/>
  <c r="AW1751" i="1" s="1"/>
  <c r="AE1751" i="1"/>
  <c r="AD2009" i="1"/>
  <c r="AC1954" i="1"/>
  <c r="AU1955" i="1"/>
  <c r="AE1955" i="1"/>
  <c r="AE2526" i="1"/>
  <c r="AC2525" i="1"/>
  <c r="AU2526" i="1"/>
  <c r="AC2595" i="1"/>
  <c r="AE2596" i="1"/>
  <c r="AU2596" i="1"/>
  <c r="AE2690" i="1"/>
  <c r="AU2690" i="1"/>
  <c r="AW2690" i="1" s="1"/>
  <c r="AD2819" i="1"/>
  <c r="AV2820" i="1"/>
  <c r="AV2819" i="1" s="1"/>
  <c r="AU3146" i="1"/>
  <c r="AC3145" i="1"/>
  <c r="AE3146" i="1"/>
  <c r="AK3125" i="1"/>
  <c r="AI3120" i="1"/>
  <c r="AH3121" i="1"/>
  <c r="AF3120" i="1"/>
  <c r="AO3430" i="1"/>
  <c r="AQ3431" i="1"/>
  <c r="AV3532" i="1"/>
  <c r="AV3531" i="1" s="1"/>
  <c r="AD3531" i="1"/>
  <c r="AR12" i="1"/>
  <c r="AT79" i="1"/>
  <c r="AE383" i="1"/>
  <c r="AU383" i="1"/>
  <c r="AW383" i="1" s="1"/>
  <c r="P20" i="1"/>
  <c r="AU843" i="1"/>
  <c r="AW1312" i="1"/>
  <c r="AV1705" i="1"/>
  <c r="AV1704" i="1" s="1"/>
  <c r="AD1704" i="1"/>
  <c r="AU2501" i="1"/>
  <c r="AW2501" i="1" s="1"/>
  <c r="AE2501" i="1"/>
  <c r="AG2589" i="1"/>
  <c r="AG49" i="1"/>
  <c r="AG48" i="1" s="1"/>
  <c r="AV2662" i="1"/>
  <c r="AV2661" i="1" s="1"/>
  <c r="AD2661" i="1"/>
  <c r="AE2909" i="1"/>
  <c r="AU2909" i="1"/>
  <c r="AW2909" i="1" s="1"/>
  <c r="AU2949" i="1"/>
  <c r="AW2949" i="1" s="1"/>
  <c r="AE2949" i="1"/>
  <c r="AU3093" i="1"/>
  <c r="AW3093" i="1" s="1"/>
  <c r="AE3093" i="1"/>
  <c r="AU3266" i="1"/>
  <c r="AW3266" i="1" s="1"/>
  <c r="AE3266" i="1"/>
  <c r="AV3263" i="1"/>
  <c r="AW3263" i="1" s="1"/>
  <c r="AE3263" i="1"/>
  <c r="AE3442" i="1"/>
  <c r="AU3442" i="1"/>
  <c r="AW3442" i="1" s="1"/>
  <c r="AS3515" i="1"/>
  <c r="AS3514"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3" i="1"/>
  <c r="AU983" i="1"/>
  <c r="AW983" i="1" s="1"/>
  <c r="AU1522" i="1"/>
  <c r="AW1522" i="1" s="1"/>
  <c r="AE1522" i="1"/>
  <c r="AE1650" i="1"/>
  <c r="AC1649" i="1"/>
  <c r="AU1650" i="1"/>
  <c r="AE2623" i="1"/>
  <c r="AU2623" i="1"/>
  <c r="AC2622" i="1"/>
  <c r="AU2824" i="1"/>
  <c r="AC2823" i="1"/>
  <c r="AE2824" i="1"/>
  <c r="AE3358" i="1"/>
  <c r="AU3358" i="1"/>
  <c r="AW3358" i="1" s="1"/>
  <c r="AV3468" i="1"/>
  <c r="AV3467" i="1" s="1"/>
  <c r="AV3466" i="1" s="1"/>
  <c r="AW3469" i="1"/>
  <c r="AU346" i="1"/>
  <c r="AW346" i="1" s="1"/>
  <c r="AE346" i="1"/>
  <c r="AD463" i="1"/>
  <c r="AE463" i="1" s="1"/>
  <c r="AV464" i="1"/>
  <c r="AE464" i="1"/>
  <c r="AE858" i="1"/>
  <c r="AC857" i="1"/>
  <c r="AU858" i="1"/>
  <c r="AU949" i="1"/>
  <c r="AW949" i="1" s="1"/>
  <c r="AE949" i="1"/>
  <c r="AV1374" i="1"/>
  <c r="AW1374" i="1" s="1"/>
  <c r="AE1374" i="1"/>
  <c r="AV1628" i="1"/>
  <c r="AV1627" i="1" s="1"/>
  <c r="AD1627" i="1"/>
  <c r="AE1627" i="1" s="1"/>
  <c r="AU1780" i="1"/>
  <c r="AW1780" i="1" s="1"/>
  <c r="AE1780" i="1"/>
  <c r="AE2038" i="1"/>
  <c r="AU2038" i="1"/>
  <c r="AW2038" i="1" s="1"/>
  <c r="AU1981" i="1"/>
  <c r="AW1981" i="1" s="1"/>
  <c r="AE1981" i="1"/>
  <c r="AA2298" i="1"/>
  <c r="AE2253" i="1"/>
  <c r="AU2253" i="1"/>
  <c r="AC2252" i="1"/>
  <c r="AE2252" i="1" s="1"/>
  <c r="AU2645" i="1"/>
  <c r="AE2645" i="1"/>
  <c r="AC2644" i="1"/>
  <c r="AU3040" i="1"/>
  <c r="AW3040" i="1" s="1"/>
  <c r="AE3040" i="1"/>
  <c r="AU3158" i="1"/>
  <c r="AW3158" i="1" s="1"/>
  <c r="AE3158" i="1"/>
  <c r="AW3548" i="1"/>
  <c r="AU3547" i="1"/>
  <c r="AE424" i="1"/>
  <c r="AV469" i="1"/>
  <c r="AW469" i="1" s="1"/>
  <c r="AE469" i="1"/>
  <c r="AU851" i="1"/>
  <c r="AW851" i="1" s="1"/>
  <c r="AE851" i="1"/>
  <c r="AV639" i="1"/>
  <c r="AW639" i="1" s="1"/>
  <c r="AE639" i="1"/>
  <c r="AE1223" i="1"/>
  <c r="AU1223" i="1"/>
  <c r="AW1223" i="1" s="1"/>
  <c r="AU1405" i="1"/>
  <c r="AW1405" i="1" s="1"/>
  <c r="AE1405" i="1"/>
  <c r="AE1421" i="1"/>
  <c r="AU1421" i="1"/>
  <c r="AW1421" i="1" s="1"/>
  <c r="AV1612" i="1"/>
  <c r="AV1611" i="1" s="1"/>
  <c r="AD1611" i="1"/>
  <c r="AU1913" i="1"/>
  <c r="AC1912" i="1"/>
  <c r="AE1913" i="1"/>
  <c r="AG2299" i="1"/>
  <c r="AG43" i="1"/>
  <c r="AG42" i="1" s="1"/>
  <c r="AU2358" i="1"/>
  <c r="AW2358" i="1" s="1"/>
  <c r="AE2358" i="1"/>
  <c r="AF2462" i="1"/>
  <c r="AH2463" i="1"/>
  <c r="AG2461" i="1"/>
  <c r="AG46" i="1"/>
  <c r="AG45" i="1" s="1"/>
  <c r="AU2754" i="1"/>
  <c r="AW2754" i="1" s="1"/>
  <c r="AE2754" i="1"/>
  <c r="AV2818" i="1"/>
  <c r="AV2817" i="1" s="1"/>
  <c r="AD2817" i="1"/>
  <c r="AW2921" i="1"/>
  <c r="AU2920" i="1"/>
  <c r="AU3016" i="1"/>
  <c r="AW3016" i="1" s="1"/>
  <c r="AE3016" i="1"/>
  <c r="AW3362" i="1"/>
  <c r="AW3618" i="1"/>
  <c r="AV3632" i="1"/>
  <c r="AV3631" i="1" s="1"/>
  <c r="AD3631" i="1"/>
  <c r="AU235" i="1"/>
  <c r="AW235" i="1" s="1"/>
  <c r="AE235" i="1"/>
  <c r="AC1188" i="1"/>
  <c r="AE1189" i="1"/>
  <c r="AU1189" i="1"/>
  <c r="AU2133" i="1"/>
  <c r="AW2133" i="1" s="1"/>
  <c r="AE2133" i="1"/>
  <c r="AM13" i="1"/>
  <c r="AM11" i="1" s="1"/>
  <c r="AM10" i="1" s="1"/>
  <c r="AM78" i="1"/>
  <c r="AM77" i="1" s="1"/>
  <c r="AC539" i="1"/>
  <c r="AU668" i="1"/>
  <c r="AW668" i="1" s="1"/>
  <c r="AE668" i="1"/>
  <c r="AE689" i="1"/>
  <c r="AU689" i="1"/>
  <c r="AW689" i="1" s="1"/>
  <c r="AD927" i="1"/>
  <c r="AV928" i="1"/>
  <c r="AV927" i="1" s="1"/>
  <c r="AU1062" i="1"/>
  <c r="AW1062" i="1" s="1"/>
  <c r="AE1062" i="1"/>
  <c r="AD1325" i="1"/>
  <c r="AV1326" i="1"/>
  <c r="AV1325" i="1" s="1"/>
  <c r="AU1403" i="1"/>
  <c r="AW1403" i="1" s="1"/>
  <c r="AE1403" i="1"/>
  <c r="AE1889" i="1"/>
  <c r="AU1889" i="1"/>
  <c r="AW1889" i="1" s="1"/>
  <c r="AE1970" i="1"/>
  <c r="AU1970" i="1"/>
  <c r="AW1970" i="1" s="1"/>
  <c r="AU2214" i="1"/>
  <c r="AW2214" i="1" s="1"/>
  <c r="AE2214" i="1"/>
  <c r="AE2969" i="1"/>
  <c r="AU2969" i="1"/>
  <c r="AW2969" i="1" s="1"/>
  <c r="AE3081" i="1"/>
  <c r="AU3081" i="1"/>
  <c r="AW3081" i="1" s="1"/>
  <c r="AW3160" i="1"/>
  <c r="AE3286" i="1"/>
  <c r="AU3286" i="1"/>
  <c r="AW3286" i="1" s="1"/>
  <c r="AE3325" i="1"/>
  <c r="AU3325" i="1"/>
  <c r="AW3325" i="1" s="1"/>
  <c r="AE3399" i="1"/>
  <c r="AU3399" i="1"/>
  <c r="AW3399" i="1" s="1"/>
  <c r="AW3479" i="1"/>
  <c r="AU3478" i="1"/>
  <c r="AD3565" i="1"/>
  <c r="AD3564" i="1" s="1"/>
  <c r="AV3566" i="1"/>
  <c r="AV3565" i="1" s="1"/>
  <c r="AV3564" i="1" s="1"/>
  <c r="AU332" i="1"/>
  <c r="AW332" i="1" s="1"/>
  <c r="AE332" i="1"/>
  <c r="AU567" i="1"/>
  <c r="AW567" i="1" s="1"/>
  <c r="AE567" i="1"/>
  <c r="AH802" i="1"/>
  <c r="AF19" i="1"/>
  <c r="AH19" i="1" s="1"/>
  <c r="AU683" i="1"/>
  <c r="AW683" i="1" s="1"/>
  <c r="AE683" i="1"/>
  <c r="AU977" i="1"/>
  <c r="AW977" i="1" s="1"/>
  <c r="AE977" i="1"/>
  <c r="AE1590" i="1"/>
  <c r="AU1590" i="1"/>
  <c r="AW1590" i="1" s="1"/>
  <c r="AC1896" i="1"/>
  <c r="AV1855" i="1"/>
  <c r="AV1854" i="1" s="1"/>
  <c r="AV1851" i="1" s="1"/>
  <c r="AD1854" i="1"/>
  <c r="AD1851" i="1" s="1"/>
  <c r="AV2319" i="1"/>
  <c r="AV2318" i="1" s="1"/>
  <c r="AD2318" i="1"/>
  <c r="AF2400" i="1"/>
  <c r="AH2401" i="1"/>
  <c r="AV2667" i="1"/>
  <c r="AV2666" i="1" s="1"/>
  <c r="AD2666" i="1"/>
  <c r="AU2781" i="1"/>
  <c r="AU2901" i="1"/>
  <c r="AU3181" i="1"/>
  <c r="AW3181" i="1" s="1"/>
  <c r="AE3181" i="1"/>
  <c r="AE3283" i="1"/>
  <c r="AU3283" i="1"/>
  <c r="AW3283" i="1" s="1"/>
  <c r="AC3569" i="1"/>
  <c r="AE3569" i="1" s="1"/>
  <c r="AE3570" i="1"/>
  <c r="AU3570" i="1"/>
  <c r="AU156" i="1"/>
  <c r="AW156" i="1" s="1"/>
  <c r="AE156" i="1"/>
  <c r="AE242" i="1"/>
  <c r="AU242" i="1"/>
  <c r="AW242" i="1" s="1"/>
  <c r="AU223" i="1"/>
  <c r="AU586" i="1"/>
  <c r="AW586" i="1" s="1"/>
  <c r="AE586" i="1"/>
  <c r="AU715" i="1"/>
  <c r="AW715" i="1" s="1"/>
  <c r="AE715" i="1"/>
  <c r="AW880" i="1"/>
  <c r="AV879" i="1"/>
  <c r="AQ820" i="1"/>
  <c r="AO819" i="1"/>
  <c r="AH820" i="1"/>
  <c r="AF819" i="1"/>
  <c r="AV1450" i="1"/>
  <c r="AV1449" i="1" s="1"/>
  <c r="AD1449" i="1"/>
  <c r="AE1764" i="1"/>
  <c r="AU1764" i="1"/>
  <c r="AW1764" i="1" s="1"/>
  <c r="AV2322" i="1"/>
  <c r="AV2321" i="1" s="1"/>
  <c r="AV2320" i="1" s="1"/>
  <c r="AD2321" i="1"/>
  <c r="AD2320" i="1" s="1"/>
  <c r="AE2729" i="1"/>
  <c r="AU2729" i="1"/>
  <c r="AW2729" i="1" s="1"/>
  <c r="AE3058" i="1"/>
  <c r="AU3058" i="1"/>
  <c r="AW3058" i="1" s="1"/>
  <c r="AV3117" i="1"/>
  <c r="AW3117" i="1" s="1"/>
  <c r="AE3117" i="1"/>
  <c r="AC3458" i="1"/>
  <c r="AC3453" i="1" s="1"/>
  <c r="AE3459" i="1"/>
  <c r="AU3459" i="1"/>
  <c r="AU3406" i="1"/>
  <c r="AW3406" i="1" s="1"/>
  <c r="AE3406" i="1"/>
  <c r="AU202" i="1"/>
  <c r="AW202" i="1" s="1"/>
  <c r="AE202" i="1"/>
  <c r="AU444" i="1"/>
  <c r="AW444" i="1" s="1"/>
  <c r="AE444" i="1"/>
  <c r="AE638" i="1"/>
  <c r="AV638" i="1"/>
  <c r="AW638" i="1" s="1"/>
  <c r="AU1054" i="1"/>
  <c r="AW1054" i="1" s="1"/>
  <c r="AE1054" i="1"/>
  <c r="AE1263" i="1"/>
  <c r="AU1263" i="1"/>
  <c r="AW1263" i="1" s="1"/>
  <c r="AU1415" i="1"/>
  <c r="AW1415" i="1" s="1"/>
  <c r="AE1415" i="1"/>
  <c r="AU1523" i="1"/>
  <c r="AW1523" i="1" s="1"/>
  <c r="AE1523" i="1"/>
  <c r="AU1645" i="1"/>
  <c r="AC1644" i="1"/>
  <c r="AE1645" i="1"/>
  <c r="AV1650" i="1"/>
  <c r="AV1649" i="1" s="1"/>
  <c r="AV1646" i="1" s="1"/>
  <c r="AD1649" i="1"/>
  <c r="AD1646" i="1" s="1"/>
  <c r="AU1821" i="1"/>
  <c r="AW1821" i="1" s="1"/>
  <c r="AE1821" i="1"/>
  <c r="AE1956" i="1"/>
  <c r="AU1956" i="1"/>
  <c r="AW1956" i="1" s="1"/>
  <c r="AW2490" i="1"/>
  <c r="AW2719" i="1"/>
  <c r="AU2718" i="1"/>
  <c r="AV2791" i="1"/>
  <c r="AV2790" i="1" s="1"/>
  <c r="AD2790" i="1"/>
  <c r="AE2790" i="1" s="1"/>
  <c r="AU3152" i="1"/>
  <c r="AC3151" i="1"/>
  <c r="AE3152" i="1"/>
  <c r="AE3202" i="1"/>
  <c r="AV3265" i="1"/>
  <c r="AW3265" i="1" s="1"/>
  <c r="AE3265" i="1"/>
  <c r="AU322" i="1"/>
  <c r="AW322" i="1" s="1"/>
  <c r="AE322" i="1"/>
  <c r="AU239" i="1"/>
  <c r="AW239" i="1" s="1"/>
  <c r="AE239" i="1"/>
  <c r="AU500" i="1"/>
  <c r="AW500" i="1" s="1"/>
  <c r="AE500" i="1"/>
  <c r="AU1438" i="1"/>
  <c r="AW1438" i="1" s="1"/>
  <c r="AW1439" i="1"/>
  <c r="AE1862" i="1"/>
  <c r="AU1862" i="1"/>
  <c r="AW1862" i="1" s="1"/>
  <c r="AE2353" i="1"/>
  <c r="AU2353" i="1"/>
  <c r="AW2353" i="1" s="1"/>
  <c r="AD2384" i="1"/>
  <c r="AE2384" i="1" s="1"/>
  <c r="AV2385" i="1"/>
  <c r="AV2384" i="1" s="1"/>
  <c r="AU2547" i="1"/>
  <c r="AW2547" i="1" s="1"/>
  <c r="AE2547" i="1"/>
  <c r="AO2590" i="1"/>
  <c r="AE2669" i="1"/>
  <c r="AC2668" i="1"/>
  <c r="AE2668" i="1" s="1"/>
  <c r="AU2669" i="1"/>
  <c r="AE2818" i="1"/>
  <c r="AU2818" i="1"/>
  <c r="AC2817" i="1"/>
  <c r="AL2843" i="1"/>
  <c r="AU2959" i="1"/>
  <c r="AW2959" i="1" s="1"/>
  <c r="AE2959" i="1"/>
  <c r="AE3010" i="1"/>
  <c r="AU3010" i="1"/>
  <c r="AW3010" i="1" s="1"/>
  <c r="AU3000" i="1"/>
  <c r="AW3000" i="1" s="1"/>
  <c r="AE3000" i="1"/>
  <c r="AU3527" i="1"/>
  <c r="AD430" i="1"/>
  <c r="AV431" i="1"/>
  <c r="AV430" i="1" s="1"/>
  <c r="AE642" i="1"/>
  <c r="AV642" i="1"/>
  <c r="AW642" i="1" s="1"/>
  <c r="AU1562" i="1"/>
  <c r="AC1561" i="1"/>
  <c r="AE1562" i="1"/>
  <c r="AE1739" i="1"/>
  <c r="AU1739" i="1"/>
  <c r="AW1739" i="1" s="1"/>
  <c r="AE2051" i="1"/>
  <c r="AU2051" i="1"/>
  <c r="AW2051" i="1" s="1"/>
  <c r="AU1919" i="1"/>
  <c r="AC1918" i="1"/>
  <c r="AE1919" i="1"/>
  <c r="AC2075" i="1"/>
  <c r="AE2076" i="1"/>
  <c r="AU2076" i="1"/>
  <c r="AU2810" i="1"/>
  <c r="AW2811" i="1"/>
  <c r="AD2833" i="1"/>
  <c r="AE2833" i="1" s="1"/>
  <c r="AV2834" i="1"/>
  <c r="AE2834" i="1"/>
  <c r="AT2848" i="1"/>
  <c r="AR2843" i="1"/>
  <c r="AE2970" i="1"/>
  <c r="AU2970" i="1"/>
  <c r="AW2970" i="1" s="1"/>
  <c r="AU3281" i="1"/>
  <c r="AW3281" i="1" s="1"/>
  <c r="AE3281" i="1"/>
  <c r="AU3201" i="1"/>
  <c r="AW3201" i="1" s="1"/>
  <c r="AE3201" i="1"/>
  <c r="AU3382" i="1"/>
  <c r="AW3382" i="1" s="1"/>
  <c r="AE3382"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89" i="1"/>
  <c r="AU1389" i="1"/>
  <c r="AW1389" i="1" s="1"/>
  <c r="AU1520" i="1"/>
  <c r="AW1520" i="1" s="1"/>
  <c r="AE1520" i="1"/>
  <c r="AU1815" i="1"/>
  <c r="AW1815" i="1" s="1"/>
  <c r="AE1815" i="1"/>
  <c r="AE2055" i="1"/>
  <c r="AU2055" i="1"/>
  <c r="AW2055" i="1" s="1"/>
  <c r="AU2115" i="1"/>
  <c r="AW2115" i="1" s="1"/>
  <c r="AE2115" i="1"/>
  <c r="AD2429" i="1"/>
  <c r="AD2426" i="1" s="1"/>
  <c r="AV2430" i="1"/>
  <c r="AV2429" i="1" s="1"/>
  <c r="AV2426" i="1" s="1"/>
  <c r="AE2841" i="1"/>
  <c r="AC2840" i="1"/>
  <c r="AE2840" i="1" s="1"/>
  <c r="AE3328" i="1"/>
  <c r="AU3328" i="1"/>
  <c r="AW3328" i="1" s="1"/>
  <c r="AV3435" i="1"/>
  <c r="AW3435" i="1" s="1"/>
  <c r="AE3435" i="1"/>
  <c r="AO3516" i="1"/>
  <c r="AQ3517" i="1"/>
  <c r="AU3584" i="1"/>
  <c r="AC3583" i="1"/>
  <c r="AE3584" i="1"/>
  <c r="AV89" i="1"/>
  <c r="AV88" i="1" s="1"/>
  <c r="AV87" i="1" s="1"/>
  <c r="AV79" i="1" s="1"/>
  <c r="AU210" i="1"/>
  <c r="AW210" i="1" s="1"/>
  <c r="AE210" i="1"/>
  <c r="AV259" i="1"/>
  <c r="AV258" i="1" s="1"/>
  <c r="AD258" i="1"/>
  <c r="AE571" i="1"/>
  <c r="AU571" i="1"/>
  <c r="AW571" i="1" s="1"/>
  <c r="AD718" i="1"/>
  <c r="AD717" i="1" s="1"/>
  <c r="AV719" i="1"/>
  <c r="AV655" i="1"/>
  <c r="AW655" i="1" s="1"/>
  <c r="AE655" i="1"/>
  <c r="AU984" i="1"/>
  <c r="AW984" i="1" s="1"/>
  <c r="AE984" i="1"/>
  <c r="AU1367" i="1"/>
  <c r="AW1367" i="1" s="1"/>
  <c r="AE1367" i="1"/>
  <c r="AU1484" i="1"/>
  <c r="AW1484" i="1" s="1"/>
  <c r="AE1484" i="1"/>
  <c r="AU1515" i="1"/>
  <c r="AW1515" i="1" s="1"/>
  <c r="AE1515" i="1"/>
  <c r="AV2648" i="1"/>
  <c r="AV2647" i="1" s="1"/>
  <c r="AV2646" i="1" s="1"/>
  <c r="AD2647" i="1"/>
  <c r="AD2646" i="1" s="1"/>
  <c r="AV2653" i="1"/>
  <c r="AV2652" i="1" s="1"/>
  <c r="AV2651" i="1" s="1"/>
  <c r="AD2652" i="1"/>
  <c r="AD2651" i="1" s="1"/>
  <c r="AE2753" i="1"/>
  <c r="AU3069" i="1"/>
  <c r="AW3069" i="1" s="1"/>
  <c r="AE3069" i="1"/>
  <c r="AE3318" i="1"/>
  <c r="AU3318" i="1"/>
  <c r="AW3318" i="1" s="1"/>
  <c r="AV3488" i="1"/>
  <c r="AV3487" i="1" s="1"/>
  <c r="AV3486" i="1" s="1"/>
  <c r="AD3487" i="1"/>
  <c r="AD3486" i="1" s="1"/>
  <c r="AC3620" i="1"/>
  <c r="AU3621" i="1"/>
  <c r="AE3621"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72" i="1"/>
  <c r="AU1272" i="1"/>
  <c r="AW1272" i="1" s="1"/>
  <c r="AU1207" i="1"/>
  <c r="AW1207" i="1" s="1"/>
  <c r="AE1207" i="1"/>
  <c r="AU1399" i="1"/>
  <c r="AW1399" i="1" s="1"/>
  <c r="AE1399" i="1"/>
  <c r="AU2143" i="1"/>
  <c r="AW2143" i="1" s="1"/>
  <c r="AE2143" i="1"/>
  <c r="AU2364" i="1"/>
  <c r="AW2364" i="1" s="1"/>
  <c r="AE2364" i="1"/>
  <c r="AE2348" i="1"/>
  <c r="AU2348" i="1"/>
  <c r="AW2348" i="1" s="1"/>
  <c r="AU2424" i="1"/>
  <c r="AW2424" i="1" s="1"/>
  <c r="AE2424" i="1"/>
  <c r="AC2518" i="1"/>
  <c r="AE2519" i="1"/>
  <c r="AE2971" i="1"/>
  <c r="AU2971" i="1"/>
  <c r="AW2971" i="1" s="1"/>
  <c r="AU3073" i="1"/>
  <c r="AW3073" i="1" s="1"/>
  <c r="AE3073" i="1"/>
  <c r="AE3141" i="1"/>
  <c r="AU3141" i="1"/>
  <c r="AW3141" i="1" s="1"/>
  <c r="AD291" i="1"/>
  <c r="AV292" i="1"/>
  <c r="AE292" i="1"/>
  <c r="AU1094" i="1"/>
  <c r="AW1094" i="1" s="1"/>
  <c r="AE1094" i="1"/>
  <c r="AU1195" i="1"/>
  <c r="AE1641" i="1"/>
  <c r="AE1757" i="1"/>
  <c r="AU1757" i="1"/>
  <c r="AW1757" i="1" s="1"/>
  <c r="AE2045" i="1"/>
  <c r="AU2045" i="1"/>
  <c r="AW2045" i="1" s="1"/>
  <c r="AC1849" i="1"/>
  <c r="AU1850" i="1"/>
  <c r="AE1850" i="1"/>
  <c r="AE2187" i="1"/>
  <c r="AU2187" i="1"/>
  <c r="AW2187" i="1" s="1"/>
  <c r="AS2299" i="1"/>
  <c r="AS43" i="1"/>
  <c r="AS42" i="1" s="1"/>
  <c r="AE2580" i="1"/>
  <c r="AU2580" i="1"/>
  <c r="AW2580" i="1" s="1"/>
  <c r="AE2913" i="1"/>
  <c r="AU2913" i="1"/>
  <c r="AW2913" i="1" s="1"/>
  <c r="AE3070" i="1"/>
  <c r="AU3070" i="1"/>
  <c r="AW3070" i="1" s="1"/>
  <c r="AV3134" i="1"/>
  <c r="AV3133" i="1" s="1"/>
  <c r="AD3133" i="1"/>
  <c r="AU3205" i="1"/>
  <c r="AW3206" i="1"/>
  <c r="AU3473" i="1"/>
  <c r="AW3473" i="1" s="1"/>
  <c r="AE3473" i="1"/>
  <c r="AE256" i="1"/>
  <c r="AC255" i="1"/>
  <c r="AU256" i="1"/>
  <c r="AU540" i="1"/>
  <c r="AU359" i="1"/>
  <c r="AW359" i="1" s="1"/>
  <c r="AE359" i="1"/>
  <c r="AU508" i="1"/>
  <c r="AW508" i="1" s="1"/>
  <c r="AE508" i="1"/>
  <c r="AE613" i="1"/>
  <c r="AU613" i="1"/>
  <c r="AI910" i="1"/>
  <c r="AK911" i="1"/>
  <c r="AR783" i="1"/>
  <c r="AT784" i="1"/>
  <c r="AU671" i="1"/>
  <c r="AW671" i="1" s="1"/>
  <c r="AE671" i="1"/>
  <c r="AT795" i="1"/>
  <c r="AR794" i="1"/>
  <c r="AU1401" i="1"/>
  <c r="AW1401" i="1" s="1"/>
  <c r="AE1401" i="1"/>
  <c r="AU1406" i="1"/>
  <c r="AW1406" i="1" s="1"/>
  <c r="AE1406" i="1"/>
  <c r="AU1517" i="1"/>
  <c r="AW1517" i="1" s="1"/>
  <c r="AE1517" i="1"/>
  <c r="AT1582" i="1"/>
  <c r="AR1581" i="1"/>
  <c r="AE2007" i="1"/>
  <c r="AC2006" i="1"/>
  <c r="AU2007" i="1"/>
  <c r="AU2090" i="1"/>
  <c r="AW2090" i="1" s="1"/>
  <c r="AE2090" i="1"/>
  <c r="AE2190" i="1"/>
  <c r="AU2190" i="1"/>
  <c r="AW2190" i="1" s="1"/>
  <c r="AO2400" i="1"/>
  <c r="AC2554" i="1"/>
  <c r="AE2554" i="1" s="1"/>
  <c r="AU2555" i="1"/>
  <c r="AE2555" i="1"/>
  <c r="AE2697" i="1"/>
  <c r="AU2697" i="1"/>
  <c r="AW2697" i="1" s="1"/>
  <c r="AV3043" i="1"/>
  <c r="AV3042" i="1" s="1"/>
  <c r="AD3042" i="1"/>
  <c r="AU3322" i="1"/>
  <c r="AW3322" i="1" s="1"/>
  <c r="AE3322" i="1"/>
  <c r="AE133" i="1"/>
  <c r="AU365" i="1"/>
  <c r="AW365" i="1" s="1"/>
  <c r="AE365" i="1"/>
  <c r="AU302" i="1"/>
  <c r="AW302" i="1" s="1"/>
  <c r="AE302" i="1"/>
  <c r="AU460" i="1"/>
  <c r="AW460" i="1" s="1"/>
  <c r="AE460" i="1"/>
  <c r="AE654" i="1"/>
  <c r="AV654" i="1"/>
  <c r="AW654" i="1" s="1"/>
  <c r="AU1193" i="1"/>
  <c r="AW1193" i="1" s="1"/>
  <c r="AE1193" i="1"/>
  <c r="AU1494" i="1"/>
  <c r="AW1494" i="1" s="1"/>
  <c r="AE1494" i="1"/>
  <c r="AU1726" i="1"/>
  <c r="AW1726" i="1" s="1"/>
  <c r="AE1726" i="1"/>
  <c r="AE1872" i="1"/>
  <c r="AU1872" i="1"/>
  <c r="AW1872" i="1" s="1"/>
  <c r="AE1800" i="1"/>
  <c r="AU1800" i="1"/>
  <c r="AC1798" i="1"/>
  <c r="AC2343" i="1"/>
  <c r="AV2218" i="1"/>
  <c r="AD2216" i="1"/>
  <c r="AE2216" i="1" s="1"/>
  <c r="AE2218" i="1"/>
  <c r="AU2877" i="1"/>
  <c r="AW2877" i="1" s="1"/>
  <c r="AE2877" i="1"/>
  <c r="AE2860" i="1"/>
  <c r="AU2860" i="1"/>
  <c r="AC2859" i="1"/>
  <c r="AE2859" i="1" s="1"/>
  <c r="AD2942" i="1"/>
  <c r="AV2943" i="1"/>
  <c r="AV2942" i="1" s="1"/>
  <c r="AE3033" i="1"/>
  <c r="AU3033" i="1"/>
  <c r="AW3033" i="1" s="1"/>
  <c r="AE3140" i="1"/>
  <c r="AU3140" i="1"/>
  <c r="AD3492" i="1"/>
  <c r="AD3489" i="1" s="1"/>
  <c r="AV3493" i="1"/>
  <c r="AV3492" i="1" s="1"/>
  <c r="AV3489" i="1" s="1"/>
  <c r="AC3617" i="1"/>
  <c r="AD174" i="1"/>
  <c r="AV175" i="1"/>
  <c r="AV174" i="1" s="1"/>
  <c r="AV230" i="1"/>
  <c r="AV229" i="1" s="1"/>
  <c r="AV228" i="1" s="1"/>
  <c r="AD229" i="1"/>
  <c r="AD228" i="1" s="1"/>
  <c r="AE284" i="1"/>
  <c r="AC283" i="1"/>
  <c r="AU284" i="1"/>
  <c r="AW546" i="1"/>
  <c r="AU545" i="1"/>
  <c r="AW545" i="1" s="1"/>
  <c r="AU515" i="1"/>
  <c r="AW515" i="1" s="1"/>
  <c r="AE515" i="1"/>
  <c r="AU679" i="1"/>
  <c r="AW679" i="1" s="1"/>
  <c r="AE679" i="1"/>
  <c r="AU1098" i="1"/>
  <c r="AW1098" i="1" s="1"/>
  <c r="AE1098" i="1"/>
  <c r="AE1014" i="1"/>
  <c r="AU1014" i="1"/>
  <c r="AW1014" i="1" s="1"/>
  <c r="AD1199" i="1"/>
  <c r="AV1200" i="1"/>
  <c r="AV1199" i="1" s="1"/>
  <c r="AQ1581" i="1"/>
  <c r="AO31" i="1"/>
  <c r="AQ31" i="1" s="1"/>
  <c r="AV1608" i="1"/>
  <c r="AV1607" i="1" s="1"/>
  <c r="AV1604" i="1" s="1"/>
  <c r="AV1603" i="1" s="1"/>
  <c r="AD1607" i="1"/>
  <c r="AD1604" i="1" s="1"/>
  <c r="AD1603" i="1" s="1"/>
  <c r="AU1668" i="1"/>
  <c r="AW1669" i="1"/>
  <c r="AE3034" i="1"/>
  <c r="AU3034" i="1"/>
  <c r="AW3034" i="1" s="1"/>
  <c r="AE3309" i="1"/>
  <c r="AU3309" i="1"/>
  <c r="AW3309" i="1" s="1"/>
  <c r="AU198" i="1"/>
  <c r="AW198" i="1" s="1"/>
  <c r="AE198" i="1"/>
  <c r="AW386" i="1"/>
  <c r="AU385" i="1"/>
  <c r="AU754" i="1"/>
  <c r="AW754" i="1" s="1"/>
  <c r="AE754" i="1"/>
  <c r="AK877" i="1"/>
  <c r="AV1309" i="1"/>
  <c r="AW1310" i="1"/>
  <c r="AV1287" i="1"/>
  <c r="AW1287" i="1" s="1"/>
  <c r="AE1287" i="1"/>
  <c r="AU1365" i="1"/>
  <c r="AW1365" i="1" s="1"/>
  <c r="AE1365" i="1"/>
  <c r="AU1353" i="1"/>
  <c r="AW1353" i="1" s="1"/>
  <c r="AE1353" i="1"/>
  <c r="AU1476" i="1"/>
  <c r="AW1476" i="1" s="1"/>
  <c r="AE1476" i="1"/>
  <c r="AU1489" i="1"/>
  <c r="AW1489" i="1" s="1"/>
  <c r="AE1489" i="1"/>
  <c r="AE2048" i="1"/>
  <c r="AU2048" i="1"/>
  <c r="AW2048" i="1" s="1"/>
  <c r="AU2117" i="1"/>
  <c r="AW2117" i="1" s="1"/>
  <c r="AE2117" i="1"/>
  <c r="AU2248" i="1"/>
  <c r="AW2248" i="1" s="1"/>
  <c r="AE2248" i="1"/>
  <c r="AT2278" i="1"/>
  <c r="AR39" i="1"/>
  <c r="AT39" i="1" s="1"/>
  <c r="AU2566" i="1"/>
  <c r="AW2566" i="1" s="1"/>
  <c r="AE2566" i="1"/>
  <c r="AV2782" i="1"/>
  <c r="AV2781" i="1" s="1"/>
  <c r="AV2780" i="1" s="1"/>
  <c r="AD2781" i="1"/>
  <c r="AD2780" i="1" s="1"/>
  <c r="AW2779" i="1"/>
  <c r="AU2778" i="1"/>
  <c r="AE2976" i="1"/>
  <c r="AU2976" i="1"/>
  <c r="AW2976" i="1" s="1"/>
  <c r="AE3465" i="1"/>
  <c r="AC3464" i="1"/>
  <c r="AU3465" i="1"/>
  <c r="AC222" i="1"/>
  <c r="AD118" i="1"/>
  <c r="AE118" i="1" s="1"/>
  <c r="AV119" i="1"/>
  <c r="AV118" i="1" s="1"/>
  <c r="AU524" i="1"/>
  <c r="AW524" i="1" s="1"/>
  <c r="AE524" i="1"/>
  <c r="AU492" i="1"/>
  <c r="AW492" i="1" s="1"/>
  <c r="AE492" i="1"/>
  <c r="AU1264" i="1"/>
  <c r="AW1264" i="1" s="1"/>
  <c r="AE1264" i="1"/>
  <c r="AE1855" i="1"/>
  <c r="AU1855" i="1"/>
  <c r="AC1854" i="1"/>
  <c r="AE2052" i="1"/>
  <c r="AU2052" i="1"/>
  <c r="AW2052" i="1" s="1"/>
  <c r="AE2041" i="1"/>
  <c r="AU2041" i="1"/>
  <c r="AW2041" i="1" s="1"/>
  <c r="AU2875" i="1"/>
  <c r="AW2875" i="1" s="1"/>
  <c r="AE2875" i="1"/>
  <c r="AE2983" i="1"/>
  <c r="AU2983" i="1"/>
  <c r="AW2983" i="1" s="1"/>
  <c r="AR3430" i="1"/>
  <c r="AT3431" i="1"/>
  <c r="AV3522" i="1"/>
  <c r="AV3521" i="1" s="1"/>
  <c r="AV3518" i="1" s="1"/>
  <c r="AV3517" i="1" s="1"/>
  <c r="AD3521" i="1"/>
  <c r="AD3518" i="1" s="1"/>
  <c r="AD3517" i="1" s="1"/>
  <c r="AC258" i="1"/>
  <c r="AE259" i="1"/>
  <c r="AU259" i="1"/>
  <c r="AU520" i="1"/>
  <c r="AW520" i="1" s="1"/>
  <c r="AE520" i="1"/>
  <c r="AU976" i="1"/>
  <c r="AW976" i="1" s="1"/>
  <c r="AE976" i="1"/>
  <c r="AE1235" i="1"/>
  <c r="AU1235" i="1"/>
  <c r="AW1235" i="1" s="1"/>
  <c r="AU1276" i="1"/>
  <c r="AW1276" i="1" s="1"/>
  <c r="AE1276" i="1"/>
  <c r="AU1450" i="1"/>
  <c r="AE1450" i="1"/>
  <c r="AC1449" i="1"/>
  <c r="AD1654" i="1"/>
  <c r="AV1655" i="1"/>
  <c r="AV1654" i="1" s="1"/>
  <c r="AU1738" i="1"/>
  <c r="AW1738" i="1" s="1"/>
  <c r="AE1738" i="1"/>
  <c r="AE1988" i="1"/>
  <c r="AU1988" i="1"/>
  <c r="AW1988" i="1" s="1"/>
  <c r="AE2563" i="1"/>
  <c r="AU2563" i="1"/>
  <c r="AW2563" i="1" s="1"/>
  <c r="AE2979" i="1"/>
  <c r="AU2979" i="1"/>
  <c r="AW2979" i="1" s="1"/>
  <c r="AE2992" i="1"/>
  <c r="AU2992" i="1"/>
  <c r="AW2992" i="1" s="1"/>
  <c r="AE3127" i="1"/>
  <c r="AC3126" i="1"/>
  <c r="AU3202" i="1"/>
  <c r="AW3202" i="1" s="1"/>
  <c r="AW3203" i="1"/>
  <c r="AV429" i="1"/>
  <c r="AV428" i="1" s="1"/>
  <c r="AD428" i="1"/>
  <c r="AU747" i="1"/>
  <c r="AW747" i="1" s="1"/>
  <c r="AE747" i="1"/>
  <c r="AQ911" i="1"/>
  <c r="AO910" i="1"/>
  <c r="AU962" i="1"/>
  <c r="AW962" i="1" s="1"/>
  <c r="AE962" i="1"/>
  <c r="AE1238" i="1"/>
  <c r="AU1238" i="1"/>
  <c r="AW1238" i="1" s="1"/>
  <c r="AU1558" i="1"/>
  <c r="AW1558" i="1" s="1"/>
  <c r="AE1558" i="1"/>
  <c r="AN1609" i="1"/>
  <c r="AL1602" i="1"/>
  <c r="AU1878" i="1"/>
  <c r="AE1878" i="1"/>
  <c r="AC1876" i="1"/>
  <c r="AE2157" i="1"/>
  <c r="AU2157" i="1"/>
  <c r="AW2157" i="1" s="1"/>
  <c r="AC3212" i="1"/>
  <c r="AE3213" i="1"/>
  <c r="AE245" i="1"/>
  <c r="AU245" i="1"/>
  <c r="AW245" i="1" s="1"/>
  <c r="AU206" i="1"/>
  <c r="AW206" i="1" s="1"/>
  <c r="AE206" i="1"/>
  <c r="AV823" i="1"/>
  <c r="AV822" i="1" s="1"/>
  <c r="AV821" i="1" s="1"/>
  <c r="AV820" i="1" s="1"/>
  <c r="AD822" i="1"/>
  <c r="AD821" i="1" s="1"/>
  <c r="AD820" i="1" s="1"/>
  <c r="AU1081" i="1"/>
  <c r="AW1081" i="1" s="1"/>
  <c r="AE1081" i="1"/>
  <c r="AN833" i="1"/>
  <c r="AL832" i="1"/>
  <c r="AE1241" i="1"/>
  <c r="AU1241" i="1"/>
  <c r="AW1241" i="1" s="1"/>
  <c r="AU1214" i="1"/>
  <c r="AW1214" i="1" s="1"/>
  <c r="AE1214" i="1"/>
  <c r="AC1615" i="1"/>
  <c r="AE1616" i="1"/>
  <c r="AU1616" i="1"/>
  <c r="AD2351" i="1"/>
  <c r="AV2352" i="1"/>
  <c r="AV2351" i="1" s="1"/>
  <c r="AW2558" i="1"/>
  <c r="AH2897" i="1"/>
  <c r="AF2896" i="1"/>
  <c r="AU3042" i="1"/>
  <c r="AU3101" i="1"/>
  <c r="AW3101" i="1" s="1"/>
  <c r="AE3101" i="1"/>
  <c r="AV3580" i="1"/>
  <c r="AV3579" i="1" s="1"/>
  <c r="AV3578" i="1" s="1"/>
  <c r="AD3579" i="1"/>
  <c r="AD3578" i="1" s="1"/>
  <c r="AU80" i="1"/>
  <c r="AU461" i="1"/>
  <c r="AW461" i="1" s="1"/>
  <c r="AE461" i="1"/>
  <c r="AE599" i="1"/>
  <c r="AU599" i="1"/>
  <c r="AW599" i="1" s="1"/>
  <c r="AE767" i="1"/>
  <c r="AU767" i="1"/>
  <c r="AW767" i="1" s="1"/>
  <c r="AE780" i="1"/>
  <c r="AU780" i="1"/>
  <c r="AW780" i="1" s="1"/>
  <c r="AE1099" i="1"/>
  <c r="AU1099" i="1"/>
  <c r="AW1099" i="1" s="1"/>
  <c r="AU1270" i="1"/>
  <c r="AW1270" i="1" s="1"/>
  <c r="AE1270" i="1"/>
  <c r="AE1966" i="1"/>
  <c r="AU1966" i="1"/>
  <c r="AW1966" i="1" s="1"/>
  <c r="AE2035" i="1"/>
  <c r="AU2035" i="1"/>
  <c r="AW2035" i="1" s="1"/>
  <c r="AU2137" i="1"/>
  <c r="AW2137" i="1" s="1"/>
  <c r="AE2137" i="1"/>
  <c r="AN2301" i="1"/>
  <c r="AL2300" i="1"/>
  <c r="AE2587" i="1"/>
  <c r="AC2586" i="1"/>
  <c r="AE2586" i="1" s="1"/>
  <c r="AW2842" i="1"/>
  <c r="AU2841" i="1"/>
  <c r="AE2984" i="1"/>
  <c r="AU2984" i="1"/>
  <c r="AW2984" i="1" s="1"/>
  <c r="AW3393" i="1"/>
  <c r="AW370" i="1"/>
  <c r="AU367" i="1"/>
  <c r="AW367" i="1" s="1"/>
  <c r="AE367" i="1"/>
  <c r="AU495" i="1"/>
  <c r="AW495" i="1" s="1"/>
  <c r="AE495" i="1"/>
  <c r="AU953" i="1"/>
  <c r="AW953" i="1" s="1"/>
  <c r="AE953" i="1"/>
  <c r="AE1201" i="1"/>
  <c r="AU1201" i="1"/>
  <c r="AW1201" i="1" s="1"/>
  <c r="AU1689" i="1"/>
  <c r="AE1689" i="1"/>
  <c r="AC1688" i="1"/>
  <c r="AU2125" i="1"/>
  <c r="AW2125" i="1" s="1"/>
  <c r="AE2125" i="1"/>
  <c r="AU2425" i="1"/>
  <c r="AW2425" i="1" s="1"/>
  <c r="AE2425" i="1"/>
  <c r="AU2515" i="1"/>
  <c r="AW2515" i="1" s="1"/>
  <c r="AW2516" i="1"/>
  <c r="AP2895" i="1"/>
  <c r="AP54" i="1"/>
  <c r="AP53" i="1" s="1"/>
  <c r="AE3241" i="1"/>
  <c r="AU3241" i="1"/>
  <c r="AW3241" i="1" s="1"/>
  <c r="AU3312" i="1"/>
  <c r="AW3312" i="1" s="1"/>
  <c r="AE3312" i="1"/>
  <c r="AU312" i="1"/>
  <c r="AW312" i="1" s="1"/>
  <c r="AE312" i="1"/>
  <c r="AC1332" i="1"/>
  <c r="AE1333" i="1"/>
  <c r="AU1333" i="1"/>
  <c r="AU1547" i="1"/>
  <c r="AW1547" i="1" s="1"/>
  <c r="AE1547" i="1"/>
  <c r="AW1772" i="1"/>
  <c r="AS1894" i="1"/>
  <c r="AS1893" i="1" s="1"/>
  <c r="AS38" i="1"/>
  <c r="AS37" i="1" s="1"/>
  <c r="AS36" i="1" s="1"/>
  <c r="AE2164" i="1"/>
  <c r="AU2164" i="1"/>
  <c r="AW2164" i="1" s="1"/>
  <c r="AQ2288" i="1"/>
  <c r="AO40" i="1"/>
  <c r="AQ40" i="1" s="1"/>
  <c r="AE2339" i="1"/>
  <c r="AC2338" i="1"/>
  <c r="AD2622" i="1"/>
  <c r="AD2619" i="1" s="1"/>
  <c r="AV2623" i="1"/>
  <c r="AV2622" i="1" s="1"/>
  <c r="AV2619" i="1" s="1"/>
  <c r="AC2765" i="1"/>
  <c r="AU2766" i="1"/>
  <c r="AE2766" i="1"/>
  <c r="AE3005" i="1"/>
  <c r="AU3005" i="1"/>
  <c r="AW3005" i="1" s="1"/>
  <c r="AE3280" i="1"/>
  <c r="AU3280" i="1"/>
  <c r="AW3280" i="1" s="1"/>
  <c r="AE3332" i="1"/>
  <c r="AU3332" i="1"/>
  <c r="AW3332" i="1" s="1"/>
  <c r="P14" i="1"/>
  <c r="AU342" i="1"/>
  <c r="AW342" i="1" s="1"/>
  <c r="AE342" i="1"/>
  <c r="AE603" i="1"/>
  <c r="AU603" i="1"/>
  <c r="AW603" i="1" s="1"/>
  <c r="AE1275" i="1"/>
  <c r="AU1275" i="1"/>
  <c r="AW1275" i="1" s="1"/>
  <c r="AE1437" i="1"/>
  <c r="AU1437" i="1"/>
  <c r="AW1437" i="1" s="1"/>
  <c r="AD1527" i="1"/>
  <c r="AV1528" i="1"/>
  <c r="AV1527" i="1" s="1"/>
  <c r="AE1572" i="1"/>
  <c r="AU2113" i="1"/>
  <c r="AW2113" i="1" s="1"/>
  <c r="AE2113" i="1"/>
  <c r="AU2266" i="1"/>
  <c r="AW2266" i="1" s="1"/>
  <c r="AE2266" i="1"/>
  <c r="AW2398" i="1"/>
  <c r="AU2397" i="1"/>
  <c r="AW2397" i="1" s="1"/>
  <c r="AN2903" i="1"/>
  <c r="AL2896" i="1"/>
  <c r="AU2927" i="1"/>
  <c r="AC2926" i="1"/>
  <c r="AE2927" i="1"/>
  <c r="AE3303" i="1"/>
  <c r="AU3303" i="1"/>
  <c r="AW3303" i="1" s="1"/>
  <c r="AE3525" i="1"/>
  <c r="AV3528" i="1"/>
  <c r="AV3527" i="1" s="1"/>
  <c r="AD3527" i="1"/>
  <c r="AU90" i="1"/>
  <c r="AC89" i="1"/>
  <c r="AE90" i="1"/>
  <c r="AU699" i="1"/>
  <c r="AW699" i="1" s="1"/>
  <c r="AE699" i="1"/>
  <c r="AU961" i="1"/>
  <c r="AW961" i="1" s="1"/>
  <c r="AE961" i="1"/>
  <c r="AU1046" i="1"/>
  <c r="AW1046" i="1" s="1"/>
  <c r="AE1046" i="1"/>
  <c r="AV1335" i="1"/>
  <c r="AW1336" i="1"/>
  <c r="AE1266" i="1"/>
  <c r="AU1266" i="1"/>
  <c r="AW1266" i="1" s="1"/>
  <c r="AE1417" i="1"/>
  <c r="AC1416" i="1"/>
  <c r="AE1416" i="1" s="1"/>
  <c r="AU1417" i="1"/>
  <c r="AE2047" i="1"/>
  <c r="AU2047" i="1"/>
  <c r="AW2047" i="1" s="1"/>
  <c r="AU2099" i="1"/>
  <c r="AW2099" i="1" s="1"/>
  <c r="AE2099" i="1"/>
  <c r="AL2510" i="1"/>
  <c r="AE2915" i="1"/>
  <c r="AU2915" i="1"/>
  <c r="AW2915" i="1" s="1"/>
  <c r="AU2965" i="1"/>
  <c r="AW2965" i="1" s="1"/>
  <c r="AE2965" i="1"/>
  <c r="AE3300" i="1"/>
  <c r="AU3300" i="1"/>
  <c r="AC3298" i="1"/>
  <c r="AE3547" i="1"/>
  <c r="AU3602" i="1"/>
  <c r="AW3602" i="1" s="1"/>
  <c r="AE3602" i="1"/>
  <c r="AE419" i="1"/>
  <c r="AU703" i="1"/>
  <c r="AW703" i="1" s="1"/>
  <c r="AE703" i="1"/>
  <c r="AU675" i="1"/>
  <c r="AW675" i="1" s="1"/>
  <c r="AE675" i="1"/>
  <c r="AU1012" i="1"/>
  <c r="AW1012" i="1" s="1"/>
  <c r="AE1012" i="1"/>
  <c r="AE1259" i="1"/>
  <c r="AU1259" i="1"/>
  <c r="AW1259" i="1" s="1"/>
  <c r="AV1349" i="1"/>
  <c r="AW1349" i="1" s="1"/>
  <c r="AE1349" i="1"/>
  <c r="AD1584" i="1"/>
  <c r="AD1583" i="1" s="1"/>
  <c r="AD1582" i="1" s="1"/>
  <c r="AD1581" i="1" s="1"/>
  <c r="AD31" i="1" s="1"/>
  <c r="AV1585" i="1"/>
  <c r="AE1585" i="1"/>
  <c r="AE1802" i="1"/>
  <c r="AU1802" i="1"/>
  <c r="AW1802" i="1" s="1"/>
  <c r="AW2344" i="1"/>
  <c r="AD2485" i="1"/>
  <c r="AV2486" i="1"/>
  <c r="AV2485" i="1" s="1"/>
  <c r="AC2543" i="1"/>
  <c r="AU2544" i="1"/>
  <c r="AE2544" i="1"/>
  <c r="AM2756" i="1"/>
  <c r="AM51" i="1"/>
  <c r="AM50" i="1" s="1"/>
  <c r="AD3298" i="1"/>
  <c r="AV3299" i="1"/>
  <c r="AE3299" i="1"/>
  <c r="AU3412" i="1"/>
  <c r="AW3412" i="1" s="1"/>
  <c r="AE3412" i="1"/>
  <c r="AM2895" i="1"/>
  <c r="AM54" i="1"/>
  <c r="AM53" i="1" s="1"/>
  <c r="AL406" i="1"/>
  <c r="AN407" i="1"/>
  <c r="AU684" i="1"/>
  <c r="AW684" i="1" s="1"/>
  <c r="AE684" i="1"/>
  <c r="AE682" i="1"/>
  <c r="AU682" i="1"/>
  <c r="AW682" i="1" s="1"/>
  <c r="AU848" i="1"/>
  <c r="AC847" i="1"/>
  <c r="AE848" i="1"/>
  <c r="AU1093" i="1"/>
  <c r="AW1093" i="1" s="1"/>
  <c r="AE1093" i="1"/>
  <c r="AU1451" i="1"/>
  <c r="AW1451" i="1" s="1"/>
  <c r="AE1451" i="1"/>
  <c r="AC1667" i="1"/>
  <c r="AE1667" i="1" s="1"/>
  <c r="AE1668" i="1"/>
  <c r="AE1978" i="1"/>
  <c r="AU1978" i="1"/>
  <c r="AW1978" i="1" s="1"/>
  <c r="AU2314" i="1"/>
  <c r="AU2550" i="1"/>
  <c r="AW2550" i="1" s="1"/>
  <c r="AE2550" i="1"/>
  <c r="AU3505" i="1"/>
  <c r="AW3505" i="1" s="1"/>
  <c r="AE3505" i="1"/>
  <c r="AE243" i="1"/>
  <c r="AU243" i="1"/>
  <c r="AW243" i="1" s="1"/>
  <c r="AC384" i="1"/>
  <c r="AE385" i="1"/>
  <c r="AH911" i="1"/>
  <c r="AF910" i="1"/>
  <c r="AU947" i="1"/>
  <c r="AW947" i="1" s="1"/>
  <c r="AE947" i="1"/>
  <c r="AD1308" i="1"/>
  <c r="AE1309" i="1"/>
  <c r="AU1452" i="1"/>
  <c r="AW1452" i="1" s="1"/>
  <c r="AE1452" i="1"/>
  <c r="AW1684" i="1"/>
  <c r="AL1865" i="1"/>
  <c r="AN1874" i="1"/>
  <c r="AE1923" i="1"/>
  <c r="AC1922" i="1"/>
  <c r="AU1923" i="1"/>
  <c r="AD2326" i="1"/>
  <c r="AD2325" i="1" s="1"/>
  <c r="AV2327" i="1"/>
  <c r="AE2778" i="1"/>
  <c r="AC2777" i="1"/>
  <c r="AE2777" i="1" s="1"/>
  <c r="AU2858" i="1"/>
  <c r="AE2858" i="1"/>
  <c r="AC2857" i="1"/>
  <c r="AC2898" i="1"/>
  <c r="AU2963" i="1"/>
  <c r="AW2963" i="1" s="1"/>
  <c r="AE2963" i="1"/>
  <c r="AU3168" i="1"/>
  <c r="AW3168" i="1" s="1"/>
  <c r="AE3168" i="1"/>
  <c r="AE3276" i="1"/>
  <c r="AU3276" i="1"/>
  <c r="AW3276" i="1" s="1"/>
  <c r="AE3282" i="1"/>
  <c r="AU3282" i="1"/>
  <c r="AW3282" i="1" s="1"/>
  <c r="AT3476" i="1"/>
  <c r="AR3475" i="1"/>
  <c r="AO100" i="1"/>
  <c r="AQ101" i="1"/>
  <c r="AC825" i="1"/>
  <c r="AE669" i="1"/>
  <c r="AU669" i="1"/>
  <c r="AW669" i="1" s="1"/>
  <c r="AE1391" i="1"/>
  <c r="AU1391" i="1"/>
  <c r="AW1391" i="1" s="1"/>
  <c r="AT1609" i="1"/>
  <c r="AR1602" i="1"/>
  <c r="AV1616" i="1"/>
  <c r="AV1615" i="1" s="1"/>
  <c r="AD1615" i="1"/>
  <c r="AU1825" i="1"/>
  <c r="AW1825" i="1" s="1"/>
  <c r="AE1825" i="1"/>
  <c r="AV2315" i="1"/>
  <c r="AV2314" i="1" s="1"/>
  <c r="AD2314" i="1"/>
  <c r="AE2314" i="1" s="1"/>
  <c r="AU2274" i="1"/>
  <c r="AW2274" i="1" s="1"/>
  <c r="AE2274" i="1"/>
  <c r="AV2409" i="1"/>
  <c r="AV2406" i="1" s="1"/>
  <c r="AW2410" i="1"/>
  <c r="AV2391" i="1"/>
  <c r="AV2390" i="1" s="1"/>
  <c r="AV2389" i="1" s="1"/>
  <c r="AD2390" i="1"/>
  <c r="AD2389" i="1" s="1"/>
  <c r="AC2560" i="1"/>
  <c r="AE2561" i="1"/>
  <c r="AU2561" i="1"/>
  <c r="AE2568" i="1"/>
  <c r="AU2568" i="1"/>
  <c r="AW2568" i="1" s="1"/>
  <c r="AD2838" i="1"/>
  <c r="AD2837" i="1" s="1"/>
  <c r="AV2839" i="1"/>
  <c r="AV2838" i="1" s="1"/>
  <c r="AV2837" i="1" s="1"/>
  <c r="AU3114" i="1"/>
  <c r="AW3114" i="1" s="1"/>
  <c r="AE3114" i="1"/>
  <c r="AC3111" i="1"/>
  <c r="AN79" i="1"/>
  <c r="AL12" i="1"/>
  <c r="AE608" i="1"/>
  <c r="AU568" i="1"/>
  <c r="AW568" i="1" s="1"/>
  <c r="AE568" i="1"/>
  <c r="AT820" i="1"/>
  <c r="AR819" i="1"/>
  <c r="AU1329" i="1"/>
  <c r="AE1774" i="1"/>
  <c r="AU1774" i="1"/>
  <c r="AC1771" i="1"/>
  <c r="AE1771" i="1" s="1"/>
  <c r="AG1895" i="1"/>
  <c r="AH1896" i="1"/>
  <c r="AE1964" i="1"/>
  <c r="AU1964" i="1"/>
  <c r="AW1964" i="1" s="1"/>
  <c r="AE2169" i="1"/>
  <c r="AU2169" i="1"/>
  <c r="AW2169" i="1" s="1"/>
  <c r="AE2489" i="1"/>
  <c r="AU2618" i="1"/>
  <c r="AW2618" i="1" s="1"/>
  <c r="AE2618" i="1"/>
  <c r="AU3127" i="1"/>
  <c r="AW3128" i="1"/>
  <c r="AE184" i="1"/>
  <c r="AU184" i="1"/>
  <c r="AW184" i="1" s="1"/>
  <c r="AE660" i="1"/>
  <c r="AU660" i="1"/>
  <c r="AW660" i="1" s="1"/>
  <c r="AU1278" i="1"/>
  <c r="AW1278" i="1" s="1"/>
  <c r="AE1278" i="1"/>
  <c r="AU1400" i="1"/>
  <c r="AW1400" i="1" s="1"/>
  <c r="AE1400" i="1"/>
  <c r="AV1701" i="1"/>
  <c r="AV1700" i="1" s="1"/>
  <c r="AD1700" i="1"/>
  <c r="AV1887" i="1"/>
  <c r="AV1886" i="1" s="1"/>
  <c r="AV1885" i="1" s="1"/>
  <c r="AV1884" i="1" s="1"/>
  <c r="AV1883" i="1" s="1"/>
  <c r="AV35" i="1" s="1"/>
  <c r="AD1886" i="1"/>
  <c r="AD1885" i="1" s="1"/>
  <c r="AD1884" i="1" s="1"/>
  <c r="AD1883" i="1" s="1"/>
  <c r="AD35" i="1" s="1"/>
  <c r="AU2107" i="1"/>
  <c r="AW2107" i="1" s="1"/>
  <c r="AE2107" i="1"/>
  <c r="AE2247" i="1"/>
  <c r="AU2247" i="1"/>
  <c r="AW2247" i="1" s="1"/>
  <c r="AV2445" i="1"/>
  <c r="AD2444" i="1"/>
  <c r="AE2444" i="1" s="1"/>
  <c r="AE2445" i="1"/>
  <c r="AF2590" i="1"/>
  <c r="AH2591" i="1"/>
  <c r="AU2945" i="1"/>
  <c r="AW2945" i="1" s="1"/>
  <c r="AE2945" i="1"/>
  <c r="AW3214" i="1"/>
  <c r="AU3213" i="1"/>
  <c r="AK3476" i="1"/>
  <c r="AI3475" i="1"/>
  <c r="AE221" i="1"/>
  <c r="AU221" i="1"/>
  <c r="AW221" i="1" s="1"/>
  <c r="AU448" i="1"/>
  <c r="AW448" i="1" s="1"/>
  <c r="AE448" i="1"/>
  <c r="AE559" i="1"/>
  <c r="AU559" i="1"/>
  <c r="AW559" i="1" s="1"/>
  <c r="AU1414" i="1"/>
  <c r="AW1414" i="1" s="1"/>
  <c r="AE1414" i="1"/>
  <c r="AU1407" i="1"/>
  <c r="AW1407" i="1" s="1"/>
  <c r="AE1407" i="1"/>
  <c r="AE1768" i="1"/>
  <c r="AU1768" i="1"/>
  <c r="AW1768" i="1" s="1"/>
  <c r="AE2060" i="1"/>
  <c r="AU2060" i="1"/>
  <c r="AW2060" i="1" s="1"/>
  <c r="AE2175" i="1"/>
  <c r="AU2175" i="1"/>
  <c r="AW2175" i="1" s="1"/>
  <c r="AC2809" i="1"/>
  <c r="AE2809" i="1" s="1"/>
  <c r="AE2810" i="1"/>
  <c r="AT2897" i="1"/>
  <c r="AR2896" i="1"/>
  <c r="AU3338" i="1"/>
  <c r="AW3338" i="1" s="1"/>
  <c r="AE3338" i="1"/>
  <c r="AU3380" i="1"/>
  <c r="AW3380" i="1" s="1"/>
  <c r="AE3380" i="1"/>
  <c r="AE160" i="1"/>
  <c r="AU160" i="1"/>
  <c r="AW160" i="1" s="1"/>
  <c r="AE1279" i="1"/>
  <c r="AU1279" i="1"/>
  <c r="AW1279" i="1" s="1"/>
  <c r="AD1613" i="1"/>
  <c r="AV1614" i="1"/>
  <c r="AV1613" i="1" s="1"/>
  <c r="AU1573" i="1"/>
  <c r="AW1573" i="1" s="1"/>
  <c r="AE1573" i="1"/>
  <c r="AU1657" i="1"/>
  <c r="AC1656" i="1"/>
  <c r="AE1657" i="1"/>
  <c r="AD1898" i="1"/>
  <c r="AV1899" i="1"/>
  <c r="AE1899" i="1"/>
  <c r="AU2151" i="1"/>
  <c r="AW2151" i="1" s="1"/>
  <c r="AE2151" i="1"/>
  <c r="AE2158" i="1"/>
  <c r="AU2158" i="1"/>
  <c r="AW2158" i="1" s="1"/>
  <c r="AE2450" i="1"/>
  <c r="AC2449" i="1"/>
  <c r="AE2449" i="1" s="1"/>
  <c r="AU2450" i="1"/>
  <c r="AW2594" i="1"/>
  <c r="AU2593" i="1"/>
  <c r="AU2656" i="1"/>
  <c r="AC2655" i="1"/>
  <c r="AE2656" i="1"/>
  <c r="AE2791" i="1"/>
  <c r="AE3184" i="1"/>
  <c r="AU3184" i="1"/>
  <c r="AW3184" i="1" s="1"/>
  <c r="AU3496" i="1"/>
  <c r="AW3496" i="1" s="1"/>
  <c r="AE3496" i="1"/>
  <c r="AE3534" i="1"/>
  <c r="AC3533" i="1"/>
  <c r="AE3533" i="1" s="1"/>
  <c r="AD163" i="1"/>
  <c r="AV164" i="1"/>
  <c r="AV163" i="1" s="1"/>
  <c r="AV162" i="1" s="1"/>
  <c r="AU238" i="1"/>
  <c r="AW238" i="1" s="1"/>
  <c r="AE238" i="1"/>
  <c r="AC369" i="1"/>
  <c r="AE369" i="1" s="1"/>
  <c r="AU600" i="1"/>
  <c r="AW600" i="1" s="1"/>
  <c r="AE600" i="1"/>
  <c r="AC426" i="1"/>
  <c r="AE426" i="1" s="1"/>
  <c r="AU427" i="1"/>
  <c r="AE427" i="1"/>
  <c r="AN911" i="1"/>
  <c r="AL910" i="1"/>
  <c r="AU1090" i="1"/>
  <c r="AW1090" i="1" s="1"/>
  <c r="AE1090" i="1"/>
  <c r="AT911" i="1"/>
  <c r="AR910" i="1"/>
  <c r="AU1396" i="1"/>
  <c r="AW1396" i="1" s="1"/>
  <c r="AE1396" i="1"/>
  <c r="AU1513" i="1"/>
  <c r="AW1513" i="1" s="1"/>
  <c r="AE1513" i="1"/>
  <c r="AE1778" i="1"/>
  <c r="AU1778" i="1"/>
  <c r="AW1778" i="1" s="1"/>
  <c r="AU1827" i="1"/>
  <c r="AW1827" i="1" s="1"/>
  <c r="AE1827" i="1"/>
  <c r="AU1963" i="1"/>
  <c r="AW1963" i="1" s="1"/>
  <c r="AE1963" i="1"/>
  <c r="AU3079" i="1"/>
  <c r="AW3079" i="1" s="1"/>
  <c r="AE3079" i="1"/>
  <c r="AV3395" i="1"/>
  <c r="AW3395" i="1" s="1"/>
  <c r="AE3395" i="1"/>
  <c r="AC135" i="1"/>
  <c r="AU136" i="1"/>
  <c r="AE136" i="1"/>
  <c r="AE602" i="1"/>
  <c r="AU602" i="1"/>
  <c r="AW602" i="1" s="1"/>
  <c r="AU504" i="1"/>
  <c r="AW504" i="1" s="1"/>
  <c r="AE504" i="1"/>
  <c r="AV817" i="1"/>
  <c r="AV816" i="1" s="1"/>
  <c r="AD816" i="1"/>
  <c r="AH784" i="1"/>
  <c r="AF783" i="1"/>
  <c r="AV1635" i="1"/>
  <c r="AV1634" i="1" s="1"/>
  <c r="AD1634" i="1"/>
  <c r="AU1820" i="1"/>
  <c r="AC1819" i="1"/>
  <c r="AE1820" i="1"/>
  <c r="AE2438" i="1"/>
  <c r="AU2438" i="1"/>
  <c r="AC2435" i="1"/>
  <c r="AE2435" i="1" s="1"/>
  <c r="AV2656" i="1"/>
  <c r="AV2655" i="1" s="1"/>
  <c r="AD2655" i="1"/>
  <c r="AE2687" i="1"/>
  <c r="AU2687" i="1"/>
  <c r="AC2685" i="1"/>
  <c r="AE2685" i="1" s="1"/>
  <c r="AU2876" i="1"/>
  <c r="AW2876" i="1" s="1"/>
  <c r="AE2876" i="1"/>
  <c r="AE3095" i="1"/>
  <c r="AU3095" i="1"/>
  <c r="AW3095" i="1" s="1"/>
  <c r="AU3385" i="1"/>
  <c r="AW3385" i="1" s="1"/>
  <c r="AE3385" i="1"/>
  <c r="AU3446" i="1"/>
  <c r="AC3445" i="1"/>
  <c r="AE3446" i="1"/>
  <c r="AU3591" i="1"/>
  <c r="AW3591" i="1" s="1"/>
  <c r="AE3591" i="1"/>
  <c r="AW134" i="1"/>
  <c r="AE207" i="1"/>
  <c r="AV207" i="1"/>
  <c r="AW207" i="1" s="1"/>
  <c r="AU850" i="1"/>
  <c r="AW850" i="1" s="1"/>
  <c r="AE850" i="1"/>
  <c r="AV858" i="1"/>
  <c r="AV857" i="1" s="1"/>
  <c r="AD857" i="1"/>
  <c r="AV635" i="1"/>
  <c r="AW635" i="1" s="1"/>
  <c r="AE635" i="1"/>
  <c r="AU957" i="1"/>
  <c r="AW957" i="1" s="1"/>
  <c r="AE957" i="1"/>
  <c r="AE1419" i="1"/>
  <c r="AU1419" i="1"/>
  <c r="AW1419" i="1" s="1"/>
  <c r="AW1575" i="1"/>
  <c r="AD1675" i="1"/>
  <c r="AE1675" i="1" s="1"/>
  <c r="AV1676" i="1"/>
  <c r="AV1675" i="1" s="1"/>
  <c r="AE1749" i="1"/>
  <c r="AU1749" i="1"/>
  <c r="AW1749" i="1" s="1"/>
  <c r="AE2054" i="1"/>
  <c r="AU2054" i="1"/>
  <c r="AW2054" i="1" s="1"/>
  <c r="AU2457" i="1"/>
  <c r="AW2457" i="1" s="1"/>
  <c r="AE2457" i="1"/>
  <c r="AC3044" i="1"/>
  <c r="AC3041" i="1" s="1"/>
  <c r="AU3045" i="1"/>
  <c r="AE3045" i="1"/>
  <c r="AE3205" i="1"/>
  <c r="AC3204" i="1"/>
  <c r="AE3204" i="1" s="1"/>
  <c r="AU3403" i="1"/>
  <c r="AE3403" i="1"/>
  <c r="AC3401" i="1"/>
  <c r="AC3560" i="1"/>
  <c r="AE3560" i="1" s="1"/>
  <c r="AU3561" i="1"/>
  <c r="AE3561" i="1"/>
  <c r="AU320" i="1"/>
  <c r="AW320" i="1" s="1"/>
  <c r="AE320" i="1"/>
  <c r="AW280" i="1"/>
  <c r="AD662" i="1"/>
  <c r="AD661" i="1" s="1"/>
  <c r="AV663" i="1"/>
  <c r="AV662" i="1" s="1"/>
  <c r="AV661" i="1" s="1"/>
  <c r="AD1334" i="1"/>
  <c r="AE1334" i="1" s="1"/>
  <c r="AE1335" i="1"/>
  <c r="AU1386" i="1"/>
  <c r="AW1386" i="1" s="1"/>
  <c r="AE1386" i="1"/>
  <c r="AV1379" i="1"/>
  <c r="AD1378" i="1"/>
  <c r="AE1379" i="1"/>
  <c r="AU1637" i="1"/>
  <c r="AE1637" i="1"/>
  <c r="AC1636" i="1"/>
  <c r="AU2102" i="1"/>
  <c r="AW2102" i="1" s="1"/>
  <c r="AE2102" i="1"/>
  <c r="AM2299" i="1"/>
  <c r="AM43" i="1"/>
  <c r="AM42" i="1" s="1"/>
  <c r="AD2419" i="1"/>
  <c r="AE2419" i="1" s="1"/>
  <c r="AV2420" i="1"/>
  <c r="AE2420" i="1"/>
  <c r="AE2982" i="1"/>
  <c r="AU2982" i="1"/>
  <c r="AW2982" i="1" s="1"/>
  <c r="AV3032" i="1"/>
  <c r="AV3031" i="1" s="1"/>
  <c r="AV3030" i="1" s="1"/>
  <c r="AD3031" i="1"/>
  <c r="AD3030" i="1" s="1"/>
  <c r="AK3431" i="1"/>
  <c r="AI3430" i="1"/>
  <c r="AE3490" i="1"/>
  <c r="AC3489" i="1"/>
  <c r="AW147" i="1"/>
  <c r="AU146" i="1"/>
  <c r="AW146" i="1" s="1"/>
  <c r="AU324" i="1"/>
  <c r="AW324" i="1" s="1"/>
  <c r="AE324" i="1"/>
  <c r="AW420" i="1"/>
  <c r="AU419" i="1"/>
  <c r="AV848" i="1"/>
  <c r="AV847" i="1" s="1"/>
  <c r="AD847" i="1"/>
  <c r="AU1191" i="1"/>
  <c r="AW1191" i="1" s="1"/>
  <c r="AE1191" i="1"/>
  <c r="AE1427" i="1"/>
  <c r="AU1427" i="1"/>
  <c r="AW1427" i="1" s="1"/>
  <c r="AE1434" i="1"/>
  <c r="AU1434" i="1"/>
  <c r="AW1434" i="1" s="1"/>
  <c r="AU1519" i="1"/>
  <c r="AW1519" i="1" s="1"/>
  <c r="AE1519" i="1"/>
  <c r="AL1895" i="1"/>
  <c r="AU2100" i="1"/>
  <c r="AW2100" i="1" s="1"/>
  <c r="AE2100" i="1"/>
  <c r="AU2092" i="1"/>
  <c r="AW2092" i="1" s="1"/>
  <c r="AE2092" i="1"/>
  <c r="AE2193" i="1"/>
  <c r="AU2193" i="1"/>
  <c r="AW2193" i="1" s="1"/>
  <c r="AR2510" i="1"/>
  <c r="AE2581" i="1"/>
  <c r="AU2581" i="1"/>
  <c r="AW2581" i="1" s="1"/>
  <c r="AE2874" i="1"/>
  <c r="AU2874" i="1"/>
  <c r="AW2874" i="1" s="1"/>
  <c r="AE2910" i="1"/>
  <c r="AU2910" i="1"/>
  <c r="AW2910" i="1" s="1"/>
  <c r="AU3104" i="1"/>
  <c r="AW3104" i="1" s="1"/>
  <c r="AE3104" i="1"/>
  <c r="AK3222" i="1"/>
  <c r="AK61" i="1"/>
  <c r="AI60" i="1"/>
  <c r="AK60" i="1" s="1"/>
  <c r="AW145" i="1"/>
  <c r="AU144" i="1"/>
  <c r="AD223" i="1"/>
  <c r="AD222" i="1" s="1"/>
  <c r="AV224" i="1"/>
  <c r="AV223" i="1" s="1"/>
  <c r="AV222" i="1" s="1"/>
  <c r="AH812" i="1"/>
  <c r="AF807" i="1"/>
  <c r="AU948" i="1"/>
  <c r="AW948" i="1" s="1"/>
  <c r="AE948" i="1"/>
  <c r="AC1387" i="1"/>
  <c r="AE1387" i="1" s="1"/>
  <c r="AU1388" i="1"/>
  <c r="AE1388" i="1"/>
  <c r="AE2071" i="1"/>
  <c r="AW1992" i="1"/>
  <c r="AE2241" i="1"/>
  <c r="AU2241" i="1"/>
  <c r="AW2241" i="1" s="1"/>
  <c r="AV2404" i="1"/>
  <c r="AD2403" i="1"/>
  <c r="AE2404" i="1"/>
  <c r="AK2511" i="1"/>
  <c r="AI2510" i="1"/>
  <c r="AU2943" i="1"/>
  <c r="AC2942" i="1"/>
  <c r="AE2943" i="1"/>
  <c r="AU3226" i="1"/>
  <c r="AE3226" i="1"/>
  <c r="AC3224" i="1"/>
  <c r="AF12" i="1"/>
  <c r="AH79" i="1"/>
  <c r="AE250" i="1"/>
  <c r="AU250" i="1"/>
  <c r="AW250" i="1" s="1"/>
  <c r="AU1097" i="1"/>
  <c r="AW1097" i="1" s="1"/>
  <c r="AE1097" i="1"/>
  <c r="AU1322" i="1"/>
  <c r="AW1322" i="1" s="1"/>
  <c r="AE1322" i="1"/>
  <c r="AU1492" i="1"/>
  <c r="AW1492" i="1" s="1"/>
  <c r="AE1492" i="1"/>
  <c r="AU1514" i="1"/>
  <c r="AW1514" i="1" s="1"/>
  <c r="AE1514" i="1"/>
  <c r="AE2057" i="1"/>
  <c r="AU2057" i="1"/>
  <c r="AW2057" i="1" s="1"/>
  <c r="AU1959" i="1"/>
  <c r="AW1959" i="1" s="1"/>
  <c r="AE1959" i="1"/>
  <c r="AV1995" i="1"/>
  <c r="AV1994" i="1" s="1"/>
  <c r="AV1991" i="1" s="1"/>
  <c r="AD1994" i="1"/>
  <c r="AD1991" i="1" s="1"/>
  <c r="AC2309" i="1"/>
  <c r="AE2310" i="1"/>
  <c r="AU2310" i="1"/>
  <c r="AV2596" i="1"/>
  <c r="AV2595" i="1" s="1"/>
  <c r="AV2592" i="1" s="1"/>
  <c r="AV2591" i="1" s="1"/>
  <c r="AD2595" i="1"/>
  <c r="AD2592" i="1" s="1"/>
  <c r="AD2591" i="1" s="1"/>
  <c r="AU3024" i="1"/>
  <c r="AW3024" i="1" s="1"/>
  <c r="AE3024" i="1"/>
  <c r="AD172" i="1"/>
  <c r="AE173" i="1"/>
  <c r="AV173" i="1"/>
  <c r="AU507" i="1"/>
  <c r="AW507" i="1" s="1"/>
  <c r="AE507" i="1"/>
  <c r="AU516" i="1"/>
  <c r="AW516" i="1" s="1"/>
  <c r="AE516" i="1"/>
  <c r="AU826" i="1"/>
  <c r="AU1020" i="1"/>
  <c r="AW1020" i="1" s="1"/>
  <c r="AE1020" i="1"/>
  <c r="AC902" i="1"/>
  <c r="AU903" i="1"/>
  <c r="AE903" i="1"/>
  <c r="AD883" i="1"/>
  <c r="AD878" i="1" s="1"/>
  <c r="AV884" i="1"/>
  <c r="AV883" i="1" s="1"/>
  <c r="AU1612" i="1"/>
  <c r="AC1611" i="1"/>
  <c r="AE1612" i="1"/>
  <c r="AD1787" i="1"/>
  <c r="AE2061" i="1"/>
  <c r="AU2061" i="1"/>
  <c r="AW2061" i="1" s="1"/>
  <c r="AE2050" i="1"/>
  <c r="AU2050" i="1"/>
  <c r="AW2050" i="1" s="1"/>
  <c r="AE2730" i="1"/>
  <c r="AU2730" i="1"/>
  <c r="AW2730" i="1" s="1"/>
  <c r="AE2907" i="1"/>
  <c r="AU2907" i="1"/>
  <c r="AW2907" i="1" s="1"/>
  <c r="AV3621" i="1"/>
  <c r="AV3620" i="1" s="1"/>
  <c r="AV3616" i="1" s="1"/>
  <c r="AD3620" i="1"/>
  <c r="AD3616" i="1" s="1"/>
  <c r="AV827" i="1"/>
  <c r="AV826" i="1" s="1"/>
  <c r="AV825" i="1" s="1"/>
  <c r="AV824" i="1" s="1"/>
  <c r="AD826" i="1"/>
  <c r="AD825" i="1" s="1"/>
  <c r="AD824" i="1" s="1"/>
  <c r="AU855" i="1"/>
  <c r="AW855" i="1" s="1"/>
  <c r="AE855" i="1"/>
  <c r="AE927" i="1"/>
  <c r="AD1677" i="1"/>
  <c r="AV1678" i="1"/>
  <c r="AV1677" i="1" s="1"/>
  <c r="AE1769" i="1"/>
  <c r="AU1769" i="1"/>
  <c r="AW1769" i="1" s="1"/>
  <c r="AU2105" i="1"/>
  <c r="AW2105" i="1" s="1"/>
  <c r="AE2105" i="1"/>
  <c r="AE2322" i="1"/>
  <c r="AU2322" i="1"/>
  <c r="AC2321" i="1"/>
  <c r="AD2454" i="1"/>
  <c r="AV2455" i="1"/>
  <c r="AV2454" i="1" s="1"/>
  <c r="AU2748" i="1"/>
  <c r="AW2749" i="1"/>
  <c r="AE3050" i="1"/>
  <c r="AU3050" i="1"/>
  <c r="AW3050" i="1" s="1"/>
  <c r="AE3340" i="1"/>
  <c r="AU3340" i="1"/>
  <c r="AW3340" i="1" s="1"/>
  <c r="AL3475" i="1"/>
  <c r="AN3476" i="1"/>
  <c r="AE175" i="1"/>
  <c r="AU175" i="1"/>
  <c r="AC174" i="1"/>
  <c r="AO276" i="1"/>
  <c r="AQ277" i="1"/>
  <c r="AU975" i="1"/>
  <c r="AW975" i="1" s="1"/>
  <c r="AE975" i="1"/>
  <c r="AV1323" i="1"/>
  <c r="AV1321" i="1" s="1"/>
  <c r="AV1320" i="1" s="1"/>
  <c r="AD1321" i="1"/>
  <c r="AD1320" i="1" s="1"/>
  <c r="AU1816" i="1"/>
  <c r="AW1816" i="1" s="1"/>
  <c r="AE1816" i="1"/>
  <c r="AU1961" i="1"/>
  <c r="AW1961" i="1" s="1"/>
  <c r="AE1961" i="1"/>
  <c r="AE2188" i="1"/>
  <c r="AU2188" i="1"/>
  <c r="AW2188" i="1" s="1"/>
  <c r="AU2370" i="1"/>
  <c r="AW2370" i="1" s="1"/>
  <c r="AE2370" i="1"/>
  <c r="AE2839" i="1"/>
  <c r="AC2838" i="1"/>
  <c r="AU2839" i="1"/>
  <c r="AC2888" i="1"/>
  <c r="AE2888" i="1" s="1"/>
  <c r="AE2975" i="1"/>
  <c r="AU2975" i="1"/>
  <c r="AW2975" i="1" s="1"/>
  <c r="AC3521" i="1"/>
  <c r="AE3522" i="1"/>
  <c r="AU3522" i="1"/>
  <c r="AE3590" i="1"/>
  <c r="AU3590" i="1"/>
  <c r="AW3590" i="1" s="1"/>
  <c r="AK101" i="1"/>
  <c r="AI100" i="1"/>
  <c r="AC300" i="1"/>
  <c r="AU496" i="1"/>
  <c r="AW496" i="1" s="1"/>
  <c r="AE496" i="1"/>
  <c r="AU1457" i="1"/>
  <c r="AW1457" i="1" s="1"/>
  <c r="AE1457" i="1"/>
  <c r="AE2141" i="1"/>
  <c r="AU2141" i="1"/>
  <c r="AW2141" i="1" s="1"/>
  <c r="AD2372" i="1"/>
  <c r="AV2374" i="1"/>
  <c r="AL2757" i="1"/>
  <c r="AN2758" i="1"/>
  <c r="AU2960" i="1"/>
  <c r="AW2960" i="1" s="1"/>
  <c r="AE2960" i="1"/>
  <c r="AE3136" i="1"/>
  <c r="AU3136" i="1"/>
  <c r="AC3135" i="1"/>
  <c r="AE3135" i="1" s="1"/>
  <c r="AU3261" i="1"/>
  <c r="AW3261" i="1" s="1"/>
  <c r="AE3261" i="1"/>
  <c r="AE3301" i="1"/>
  <c r="AU3301" i="1"/>
  <c r="AW3301" i="1" s="1"/>
  <c r="AU411" i="1"/>
  <c r="AW412" i="1"/>
  <c r="AC595" i="1"/>
  <c r="AE595" i="1" s="1"/>
  <c r="AU596" i="1"/>
  <c r="AE596" i="1"/>
  <c r="AE569" i="1"/>
  <c r="AU569" i="1"/>
  <c r="AW569" i="1" s="1"/>
  <c r="AU676" i="1"/>
  <c r="AW676" i="1" s="1"/>
  <c r="AE676" i="1"/>
  <c r="AT832" i="1"/>
  <c r="AR23" i="1"/>
  <c r="AT23" i="1" s="1"/>
  <c r="AU942" i="1"/>
  <c r="AW942" i="1" s="1"/>
  <c r="AE942" i="1"/>
  <c r="AE1217" i="1"/>
  <c r="AU1217" i="1"/>
  <c r="AW1217" i="1" s="1"/>
  <c r="AV1330" i="1"/>
  <c r="AV1329" i="1" s="1"/>
  <c r="AD1329" i="1"/>
  <c r="AE1329" i="1" s="1"/>
  <c r="AU2094" i="1"/>
  <c r="AW2094" i="1" s="1"/>
  <c r="AE2094" i="1"/>
  <c r="AE1974" i="1"/>
  <c r="AU1974" i="1"/>
  <c r="AW1974" i="1" s="1"/>
  <c r="AE2044" i="1"/>
  <c r="AU2044" i="1"/>
  <c r="AW2044" i="1" s="1"/>
  <c r="AU2271" i="1"/>
  <c r="AW2271" i="1" s="1"/>
  <c r="AE2271" i="1"/>
  <c r="AU2260" i="1"/>
  <c r="AC2259" i="1"/>
  <c r="AE2260" i="1"/>
  <c r="AC2592" i="1"/>
  <c r="AE2593" i="1"/>
  <c r="AE2869" i="1"/>
  <c r="AC2868" i="1"/>
  <c r="AU2869" i="1"/>
  <c r="AE2988" i="1"/>
  <c r="AU2988" i="1"/>
  <c r="AW2988" i="1" s="1"/>
  <c r="AV3198" i="1"/>
  <c r="AU3254" i="1"/>
  <c r="AW3254" i="1" s="1"/>
  <c r="AE3254" i="1"/>
  <c r="AU3285" i="1"/>
  <c r="AW3285" i="1" s="1"/>
  <c r="AE3285" i="1"/>
  <c r="P61" i="1"/>
  <c r="AU3534" i="1"/>
  <c r="AW3535" i="1"/>
  <c r="AV422" i="1"/>
  <c r="AV421" i="1" s="1"/>
  <c r="AV418" i="1" s="1"/>
  <c r="AD421" i="1"/>
  <c r="AD418" i="1" s="1"/>
  <c r="AW805" i="1"/>
  <c r="AU804" i="1"/>
  <c r="AU965" i="1"/>
  <c r="AW965" i="1" s="1"/>
  <c r="AE965" i="1"/>
  <c r="AU1059" i="1"/>
  <c r="AW1059" i="1" s="1"/>
  <c r="AE1059" i="1"/>
  <c r="AV1344" i="1"/>
  <c r="AD1343" i="1"/>
  <c r="AU1614" i="1"/>
  <c r="AC1613" i="1"/>
  <c r="AE1614" i="1"/>
  <c r="AU1635" i="1"/>
  <c r="AC1634" i="1"/>
  <c r="AE1635" i="1"/>
  <c r="AU1810" i="1"/>
  <c r="AW1810" i="1" s="1"/>
  <c r="AE1810" i="1"/>
  <c r="AU1930" i="1"/>
  <c r="AW1930" i="1" s="1"/>
  <c r="AU1803" i="1"/>
  <c r="AW1803" i="1" s="1"/>
  <c r="AE1803" i="1"/>
  <c r="AU2240" i="1"/>
  <c r="AW2240" i="1" s="1"/>
  <c r="AE2240" i="1"/>
  <c r="AU2267" i="1"/>
  <c r="AW2267" i="1" s="1"/>
  <c r="AE2267" i="1"/>
  <c r="AE2380" i="1"/>
  <c r="AC2379" i="1"/>
  <c r="AU2380" i="1"/>
  <c r="AE2625" i="1"/>
  <c r="AU2625" i="1"/>
  <c r="AW2625" i="1" s="1"/>
  <c r="AU2952" i="1"/>
  <c r="AW2952" i="1" s="1"/>
  <c r="AE2952" i="1"/>
  <c r="AU3268" i="1"/>
  <c r="AW3268" i="1" s="1"/>
  <c r="AE3268" i="1"/>
  <c r="AV3439" i="1"/>
  <c r="AW3439" i="1" s="1"/>
  <c r="AE3439" i="1"/>
  <c r="AF100" i="1"/>
  <c r="AU362" i="1"/>
  <c r="AW362" i="1" s="1"/>
  <c r="AE362" i="1"/>
  <c r="AU672" i="1"/>
  <c r="AW672" i="1" s="1"/>
  <c r="AE672" i="1"/>
  <c r="AK869" i="1"/>
  <c r="AI864" i="1"/>
  <c r="AE1285" i="1"/>
  <c r="AU1285" i="1"/>
  <c r="AW1285" i="1" s="1"/>
  <c r="AU1300" i="1"/>
  <c r="AW1300" i="1" s="1"/>
  <c r="AE1300" i="1"/>
  <c r="AE1888" i="1"/>
  <c r="AU1888" i="1"/>
  <c r="AW1888" i="1" s="1"/>
  <c r="AE2130" i="1"/>
  <c r="AU2130" i="1"/>
  <c r="AW2130" i="1" s="1"/>
  <c r="AE2277" i="1"/>
  <c r="AU2339" i="1"/>
  <c r="AW2340" i="1"/>
  <c r="AT2463" i="1"/>
  <c r="AR2462" i="1"/>
  <c r="AU2677" i="1"/>
  <c r="AW2677" i="1" s="1"/>
  <c r="AE2677" i="1"/>
  <c r="AF2757" i="1"/>
  <c r="AD3145" i="1"/>
  <c r="AV3146" i="1"/>
  <c r="AV3145" i="1" s="1"/>
  <c r="AE3330" i="1"/>
  <c r="AU3330" i="1"/>
  <c r="AW3330" i="1" s="1"/>
  <c r="AV3374" i="1"/>
  <c r="AV3372" i="1" s="1"/>
  <c r="AD3372" i="1"/>
  <c r="AV3577" i="1"/>
  <c r="AV3576" i="1" s="1"/>
  <c r="AD3576" i="1"/>
  <c r="AW133" i="1"/>
  <c r="AU307" i="1"/>
  <c r="AW307" i="1" s="1"/>
  <c r="AE307" i="1"/>
  <c r="AU512" i="1"/>
  <c r="AW512" i="1" s="1"/>
  <c r="AE512" i="1"/>
  <c r="AW897" i="1"/>
  <c r="AU896" i="1"/>
  <c r="AH795" i="1"/>
  <c r="AF794" i="1"/>
  <c r="AU1461" i="1"/>
  <c r="AW1461" i="1" s="1"/>
  <c r="AE1461" i="1"/>
  <c r="AU1463" i="1"/>
  <c r="AW1463" i="1" s="1"/>
  <c r="AE1463" i="1"/>
  <c r="AD1636" i="1"/>
  <c r="AV1637" i="1"/>
  <c r="AV1636" i="1" s="1"/>
  <c r="AU1915" i="1"/>
  <c r="AW1915" i="1" s="1"/>
  <c r="AE1915" i="1"/>
  <c r="AU2246" i="1"/>
  <c r="AW2246" i="1" s="1"/>
  <c r="AE2246" i="1"/>
  <c r="AE2361" i="1"/>
  <c r="AU2361" i="1"/>
  <c r="AW2361" i="1" s="1"/>
  <c r="AW2460" i="1"/>
  <c r="AU2459" i="1"/>
  <c r="AW2643" i="1"/>
  <c r="AU2642" i="1"/>
  <c r="AW2642" i="1" s="1"/>
  <c r="AU2854" i="1"/>
  <c r="AC2853" i="1"/>
  <c r="AE2854" i="1"/>
  <c r="AW3526" i="1"/>
  <c r="AU3525" i="1"/>
  <c r="AU3563" i="1"/>
  <c r="AW3563" i="1" s="1"/>
  <c r="AE3563" i="1"/>
  <c r="AC125" i="1"/>
  <c r="AU126" i="1"/>
  <c r="AE126" i="1"/>
  <c r="AW279" i="1"/>
  <c r="AU278" i="1"/>
  <c r="AU106" i="1"/>
  <c r="AC105" i="1"/>
  <c r="AE106" i="1"/>
  <c r="AL276" i="1"/>
  <c r="AU532" i="1"/>
  <c r="AE532" i="1"/>
  <c r="AC531" i="1"/>
  <c r="AV657" i="1"/>
  <c r="AV656" i="1" s="1"/>
  <c r="AD656" i="1"/>
  <c r="AU874" i="1"/>
  <c r="AE874" i="1"/>
  <c r="AC873" i="1"/>
  <c r="AU974" i="1"/>
  <c r="AW974" i="1" s="1"/>
  <c r="AE974" i="1"/>
  <c r="AU956" i="1"/>
  <c r="AW956" i="1" s="1"/>
  <c r="AE956" i="1"/>
  <c r="AU1411" i="1"/>
  <c r="AW1411" i="1" s="1"/>
  <c r="AE1411" i="1"/>
  <c r="AE1747" i="1"/>
  <c r="AU1747" i="1"/>
  <c r="AW1747" i="1" s="1"/>
  <c r="AE2056" i="1"/>
  <c r="AU2056" i="1"/>
  <c r="AW2056" i="1" s="1"/>
  <c r="AU2273" i="1"/>
  <c r="AW2273" i="1" s="1"/>
  <c r="AE2273" i="1"/>
  <c r="AW2628" i="1"/>
  <c r="AU2627" i="1"/>
  <c r="AW2627" i="1" s="1"/>
  <c r="AU2886" i="1"/>
  <c r="AW2886" i="1" s="1"/>
  <c r="AE2886" i="1"/>
  <c r="AU3193" i="1"/>
  <c r="AC3192" i="1"/>
  <c r="AE3192" i="1" s="1"/>
  <c r="AE3193" i="1"/>
  <c r="AV3221" i="1"/>
  <c r="AV3219" i="1" s="1"/>
  <c r="AV3212" i="1" s="1"/>
  <c r="AD3219" i="1"/>
  <c r="AD3212" i="1" s="1"/>
  <c r="AD3273" i="1"/>
  <c r="AV3274" i="1"/>
  <c r="AV3273" i="1" s="1"/>
  <c r="AW3491" i="1"/>
  <c r="AU3490" i="1"/>
  <c r="AT3545" i="1"/>
  <c r="AU350" i="1"/>
  <c r="AW350" i="1" s="1"/>
  <c r="AE350" i="1"/>
  <c r="AU701" i="1"/>
  <c r="AW701" i="1" s="1"/>
  <c r="AE701" i="1"/>
  <c r="AE1044" i="1"/>
  <c r="AU1044" i="1"/>
  <c r="AW1044" i="1" s="1"/>
  <c r="AK2405" i="1"/>
  <c r="AI2400" i="1"/>
  <c r="AI2299" i="1" s="1"/>
  <c r="AU2391" i="1"/>
  <c r="AE2391" i="1"/>
  <c r="AC2390" i="1"/>
  <c r="AE2694" i="1"/>
  <c r="AU2694" i="1"/>
  <c r="AW2694" i="1" s="1"/>
  <c r="AU2958" i="1"/>
  <c r="AW2958" i="1" s="1"/>
  <c r="AE2958" i="1"/>
  <c r="AU3083" i="1"/>
  <c r="AW3083" i="1" s="1"/>
  <c r="AE3083" i="1"/>
  <c r="AU3269" i="1"/>
  <c r="AW3269" i="1" s="1"/>
  <c r="AE3269" i="1"/>
  <c r="AU3333" i="1"/>
  <c r="AW3333" i="1" s="1"/>
  <c r="AE3333" i="1"/>
  <c r="AU817" i="1"/>
  <c r="AC816" i="1"/>
  <c r="AE817" i="1"/>
  <c r="AK808" i="1"/>
  <c r="AI807" i="1"/>
  <c r="AD871" i="1"/>
  <c r="AV872" i="1"/>
  <c r="AE872" i="1"/>
  <c r="AE1226" i="1"/>
  <c r="AU1226" i="1"/>
  <c r="AW1226" i="1" s="1"/>
  <c r="AE1297" i="1"/>
  <c r="AU1297" i="1"/>
  <c r="AW1297" i="1" s="1"/>
  <c r="AU1467" i="1"/>
  <c r="AW1467" i="1" s="1"/>
  <c r="AE1467" i="1"/>
  <c r="AU1617" i="1"/>
  <c r="AU2071" i="1"/>
  <c r="AW2072" i="1"/>
  <c r="AE2196" i="1"/>
  <c r="AU2196" i="1"/>
  <c r="AW2196" i="1" s="1"/>
  <c r="P44" i="1"/>
  <c r="AE2584" i="1"/>
  <c r="AU2584" i="1"/>
  <c r="AW2584" i="1" s="1"/>
  <c r="AU3278" i="1"/>
  <c r="AW3278" i="1" s="1"/>
  <c r="AE3278" i="1"/>
  <c r="AE3495" i="1"/>
  <c r="AU3495" i="1"/>
  <c r="AW3495" i="1" s="1"/>
  <c r="AU310" i="1"/>
  <c r="AW310" i="1" s="1"/>
  <c r="AE310" i="1"/>
  <c r="AU441" i="1"/>
  <c r="AW441" i="1" s="1"/>
  <c r="AE441" i="1"/>
  <c r="AE1056" i="1"/>
  <c r="AU1056" i="1"/>
  <c r="AW1056" i="1" s="1"/>
  <c r="AU959" i="1"/>
  <c r="AW959" i="1" s="1"/>
  <c r="AE959" i="1"/>
  <c r="AE1701" i="1"/>
  <c r="AU1701" i="1"/>
  <c r="AC1700" i="1"/>
  <c r="AU2213" i="1"/>
  <c r="AW2213" i="1" s="1"/>
  <c r="AE2213" i="1"/>
  <c r="AD2379" i="1"/>
  <c r="AV2380" i="1"/>
  <c r="AV2379" i="1" s="1"/>
  <c r="AD2868" i="1"/>
  <c r="AD2867" i="1" s="1"/>
  <c r="AD2866" i="1" s="1"/>
  <c r="AV2869" i="1"/>
  <c r="AV2868" i="1" s="1"/>
  <c r="AV2867" i="1" s="1"/>
  <c r="AV2866" i="1" s="1"/>
  <c r="AE3009" i="1"/>
  <c r="AU3009" i="1"/>
  <c r="AW3009" i="1" s="1"/>
  <c r="AU2964" i="1"/>
  <c r="AW2964" i="1" s="1"/>
  <c r="AE2964" i="1"/>
  <c r="AU3249" i="1"/>
  <c r="AW3249" i="1" s="1"/>
  <c r="AE3249" i="1"/>
  <c r="AE3289" i="1"/>
  <c r="AC3288" i="1"/>
  <c r="AU3289" i="1"/>
  <c r="AU3398" i="1"/>
  <c r="AW3398" i="1" s="1"/>
  <c r="AE3398" i="1"/>
  <c r="AV3451" i="1"/>
  <c r="AE3451" i="1"/>
  <c r="AU336" i="1"/>
  <c r="AW336" i="1" s="1"/>
  <c r="AE336" i="1"/>
  <c r="AV256" i="1"/>
  <c r="AV255" i="1" s="1"/>
  <c r="AV254" i="1" s="1"/>
  <c r="AD255" i="1"/>
  <c r="AD254" i="1" s="1"/>
  <c r="AD438" i="1"/>
  <c r="AE438" i="1" s="1"/>
  <c r="AV439" i="1"/>
  <c r="AV438" i="1" s="1"/>
  <c r="AE693" i="1"/>
  <c r="AU693" i="1"/>
  <c r="AW693" i="1" s="1"/>
  <c r="AK1609" i="1"/>
  <c r="AI1602" i="1"/>
  <c r="AV1788" i="1"/>
  <c r="AW1789" i="1"/>
  <c r="AE1832" i="1"/>
  <c r="AU1832" i="1"/>
  <c r="AW1832" i="1" s="1"/>
  <c r="AE2152" i="1"/>
  <c r="AU2152" i="1"/>
  <c r="AW2152" i="1" s="1"/>
  <c r="AE2182" i="1"/>
  <c r="AU2182" i="1"/>
  <c r="AW2182" i="1" s="1"/>
  <c r="AK2278" i="1"/>
  <c r="AI39" i="1"/>
  <c r="AK39" i="1" s="1"/>
  <c r="AU2360" i="1"/>
  <c r="AW2360" i="1" s="1"/>
  <c r="AE2360" i="1"/>
  <c r="AV2331" i="1"/>
  <c r="AV2330" i="1" s="1"/>
  <c r="AV2329" i="1" s="1"/>
  <c r="AD2330" i="1"/>
  <c r="AD2329" i="1" s="1"/>
  <c r="AE2571" i="1"/>
  <c r="AU2571" i="1"/>
  <c r="AC2570" i="1"/>
  <c r="AE2703" i="1"/>
  <c r="AU2703" i="1"/>
  <c r="AW2703" i="1" s="1"/>
  <c r="AU3004" i="1"/>
  <c r="AW3004" i="1" s="1"/>
  <c r="AE3004" i="1"/>
  <c r="AU3087" i="1"/>
  <c r="AW3087" i="1" s="1"/>
  <c r="AE3087" i="1"/>
  <c r="AE3179" i="1"/>
  <c r="AU3179" i="1"/>
  <c r="AW3179" i="1" s="1"/>
  <c r="AV3251" i="1"/>
  <c r="AD3250" i="1"/>
  <c r="AE3251" i="1"/>
  <c r="AD3389" i="1"/>
  <c r="AV3390" i="1"/>
  <c r="AV3389" i="1" s="1"/>
  <c r="AC180" i="1"/>
  <c r="AU181" i="1"/>
  <c r="AE181" i="1"/>
  <c r="AU318" i="1"/>
  <c r="AW318" i="1" s="1"/>
  <c r="AE318" i="1"/>
  <c r="AW928" i="1"/>
  <c r="AU927" i="1"/>
  <c r="AW927" i="1" s="1"/>
  <c r="AU1462" i="1"/>
  <c r="AW1462" i="1" s="1"/>
  <c r="AE1462" i="1"/>
  <c r="AU1455" i="1"/>
  <c r="AW1455" i="1" s="1"/>
  <c r="AE1455" i="1"/>
  <c r="AV1878" i="1"/>
  <c r="AV1876" i="1" s="1"/>
  <c r="AV1875" i="1" s="1"/>
  <c r="AV1874" i="1" s="1"/>
  <c r="AD1876" i="1"/>
  <c r="AD1875" i="1" s="1"/>
  <c r="AD1874" i="1" s="1"/>
  <c r="AE1926" i="1"/>
  <c r="AU1926" i="1"/>
  <c r="AW1926" i="1" s="1"/>
  <c r="AE1972" i="1"/>
  <c r="AU1972" i="1"/>
  <c r="AW1972" i="1" s="1"/>
  <c r="AC2289" i="1"/>
  <c r="AE2290" i="1"/>
  <c r="AU2412" i="1"/>
  <c r="AW2412" i="1" s="1"/>
  <c r="AE2412" i="1"/>
  <c r="AV2532" i="1"/>
  <c r="AV2531" i="1" s="1"/>
  <c r="AV2530" i="1" s="1"/>
  <c r="AD2531" i="1"/>
  <c r="AD2530" i="1" s="1"/>
  <c r="AV2902" i="1"/>
  <c r="AV2901" i="1" s="1"/>
  <c r="AV2898" i="1" s="1"/>
  <c r="AV2897" i="1" s="1"/>
  <c r="AD2901" i="1"/>
  <c r="AD2898" i="1" s="1"/>
  <c r="AD2897" i="1" s="1"/>
  <c r="AD3111" i="1"/>
  <c r="AD3110" i="1" s="1"/>
  <c r="AD3109" i="1" s="1"/>
  <c r="AV3112" i="1"/>
  <c r="AE3112" i="1"/>
  <c r="AD3529" i="1"/>
  <c r="AV3530" i="1"/>
  <c r="AV3529" i="1" s="1"/>
  <c r="AE151" i="1"/>
  <c r="AC150" i="1"/>
  <c r="AU151" i="1"/>
  <c r="AE168" i="1"/>
  <c r="AC167" i="1"/>
  <c r="AU168" i="1"/>
  <c r="AK407" i="1"/>
  <c r="AI406" i="1"/>
  <c r="AE913" i="1"/>
  <c r="AC912" i="1"/>
  <c r="AW761" i="1"/>
  <c r="AH900" i="1"/>
  <c r="AF899" i="1"/>
  <c r="AF893" i="1" s="1"/>
  <c r="AH893" i="1" s="1"/>
  <c r="AE1328" i="1"/>
  <c r="AU1328" i="1"/>
  <c r="AW1328" i="1" s="1"/>
  <c r="AU1282" i="1"/>
  <c r="AW1282" i="1" s="1"/>
  <c r="AE1282" i="1"/>
  <c r="AU1464" i="1"/>
  <c r="AW1464" i="1" s="1"/>
  <c r="AE1464" i="1"/>
  <c r="AE1592" i="1"/>
  <c r="AU1592" i="1"/>
  <c r="AW1592" i="1" s="1"/>
  <c r="AU2096" i="1"/>
  <c r="AW2096" i="1" s="1"/>
  <c r="AE2096" i="1"/>
  <c r="AU2235" i="1"/>
  <c r="AC2234" i="1"/>
  <c r="AE2235" i="1"/>
  <c r="AD2465" i="1"/>
  <c r="AV2466" i="1"/>
  <c r="AE2466" i="1"/>
  <c r="AC2784" i="1"/>
  <c r="AE2785" i="1"/>
  <c r="AU2785" i="1"/>
  <c r="AD2933" i="1"/>
  <c r="AD2932" i="1" s="1"/>
  <c r="AD2924" i="1" s="1"/>
  <c r="AV2934" i="1"/>
  <c r="AV2933" i="1" s="1"/>
  <c r="AV2932" i="1" s="1"/>
  <c r="AV2924" i="1" s="1"/>
  <c r="AE3410" i="1"/>
  <c r="AC3409" i="1"/>
  <c r="AE3409" i="1" s="1"/>
  <c r="AU3410" i="1"/>
  <c r="AW3481" i="1"/>
  <c r="AU3480" i="1"/>
  <c r="AW3480" i="1" s="1"/>
  <c r="AU3626" i="1"/>
  <c r="AE3626" i="1"/>
  <c r="AC3624" i="1"/>
  <c r="AE249" i="1"/>
  <c r="AU249" i="1"/>
  <c r="AW249" i="1" s="1"/>
  <c r="AW301" i="1"/>
  <c r="AU326" i="1"/>
  <c r="AW326" i="1" s="1"/>
  <c r="AE326" i="1"/>
  <c r="AE777" i="1"/>
  <c r="AC776" i="1"/>
  <c r="AU777" i="1"/>
  <c r="AV627" i="1"/>
  <c r="AW627" i="1" s="1"/>
  <c r="AE627" i="1"/>
  <c r="AK833" i="1"/>
  <c r="AI832" i="1"/>
  <c r="AE1273" i="1"/>
  <c r="AU1273" i="1"/>
  <c r="AW1273" i="1" s="1"/>
  <c r="AH1715" i="1"/>
  <c r="AU2098" i="1"/>
  <c r="AW2098" i="1" s="1"/>
  <c r="AE2098" i="1"/>
  <c r="AV2235" i="1"/>
  <c r="AV2234" i="1" s="1"/>
  <c r="AV2231" i="1" s="1"/>
  <c r="AD2234" i="1"/>
  <c r="AD2231" i="1" s="1"/>
  <c r="AU2429" i="1"/>
  <c r="AE2575" i="1"/>
  <c r="AU2575" i="1"/>
  <c r="AW2575" i="1" s="1"/>
  <c r="AD2744" i="1"/>
  <c r="AD2741" i="1" s="1"/>
  <c r="AV2745" i="1"/>
  <c r="AV2744" i="1" s="1"/>
  <c r="AV2741" i="1" s="1"/>
  <c r="AE3176" i="1"/>
  <c r="AU3176" i="1"/>
  <c r="AW3176" i="1" s="1"/>
  <c r="AU3246" i="1"/>
  <c r="AC3245" i="1"/>
  <c r="AE3246" i="1"/>
  <c r="AE3532" i="1"/>
  <c r="AC3531" i="1"/>
  <c r="AU3532" i="1"/>
  <c r="AU157" i="1"/>
  <c r="AW157" i="1" s="1"/>
  <c r="AE157" i="1"/>
  <c r="AE411" i="1"/>
  <c r="AC408" i="1"/>
  <c r="AK894" i="1"/>
  <c r="AI893" i="1"/>
  <c r="AK893" i="1" s="1"/>
  <c r="AI26" i="1"/>
  <c r="AV773" i="1"/>
  <c r="AV772" i="1" s="1"/>
  <c r="AV769" i="1" s="1"/>
  <c r="AD772" i="1"/>
  <c r="AD769" i="1" s="1"/>
  <c r="AE769" i="1" s="1"/>
  <c r="AV917" i="1"/>
  <c r="AE1244" i="1"/>
  <c r="AU1244" i="1"/>
  <c r="AW1244" i="1" s="1"/>
  <c r="AU1540" i="1"/>
  <c r="AW1540" i="1" s="1"/>
  <c r="AE1540" i="1"/>
  <c r="AU1626" i="1"/>
  <c r="AW1626" i="1" s="1"/>
  <c r="AE1626" i="1"/>
  <c r="AD1688" i="1"/>
  <c r="AV1689" i="1"/>
  <c r="AV1688" i="1" s="1"/>
  <c r="AD1997" i="1"/>
  <c r="AD1996" i="1" s="1"/>
  <c r="AV1998" i="1"/>
  <c r="AV1997" i="1" s="1"/>
  <c r="AV1996" i="1" s="1"/>
  <c r="AU2123" i="1"/>
  <c r="AW2123" i="1" s="1"/>
  <c r="AE2123" i="1"/>
  <c r="AE2194" i="1"/>
  <c r="AU2194" i="1"/>
  <c r="AW2194" i="1" s="1"/>
  <c r="AV2479" i="1"/>
  <c r="AD2478" i="1"/>
  <c r="AD2477" i="1" s="1"/>
  <c r="AU2564" i="1"/>
  <c r="AW2564" i="1" s="1"/>
  <c r="AE2564" i="1"/>
  <c r="AE2679" i="1"/>
  <c r="AU2679" i="1"/>
  <c r="AW2679" i="1" s="1"/>
  <c r="AU2790" i="1"/>
  <c r="AD3198" i="1"/>
  <c r="AD3512" i="1"/>
  <c r="AD3511" i="1" s="1"/>
  <c r="AD3510" i="1" s="1"/>
  <c r="AD3509" i="1" s="1"/>
  <c r="AV3513" i="1"/>
  <c r="AV3512" i="1" s="1"/>
  <c r="AV3511" i="1" s="1"/>
  <c r="AV3510" i="1" s="1"/>
  <c r="AV3509" i="1" s="1"/>
  <c r="AU3611" i="1"/>
  <c r="AC3610" i="1"/>
  <c r="AE3610" i="1" s="1"/>
  <c r="AE3611" i="1"/>
  <c r="AV575" i="1"/>
  <c r="AV574" i="1" s="1"/>
  <c r="AD574" i="1"/>
  <c r="AU1085" i="1"/>
  <c r="AW1085" i="1" s="1"/>
  <c r="AE1085" i="1"/>
  <c r="AU1398" i="1"/>
  <c r="AW1398" i="1" s="1"/>
  <c r="AE1398" i="1"/>
  <c r="AU1454" i="1"/>
  <c r="AW1454" i="1" s="1"/>
  <c r="AE1454" i="1"/>
  <c r="AE1831" i="1"/>
  <c r="AU1831" i="1"/>
  <c r="AW1831" i="1" s="1"/>
  <c r="AU1971" i="1"/>
  <c r="AW1971" i="1" s="1"/>
  <c r="AE1971" i="1"/>
  <c r="AE2181" i="1"/>
  <c r="AU2181" i="1"/>
  <c r="AW2181" i="1" s="1"/>
  <c r="AU2957" i="1"/>
  <c r="AW2957" i="1" s="1"/>
  <c r="AE2957" i="1"/>
  <c r="AU3355" i="1"/>
  <c r="AW3355" i="1" s="1"/>
  <c r="AE3355" i="1"/>
  <c r="AC3512" i="1"/>
  <c r="AU3513" i="1"/>
  <c r="AE3513" i="1"/>
  <c r="AU3580" i="1"/>
  <c r="AE3580" i="1"/>
  <c r="AC3579" i="1"/>
  <c r="AU232" i="1"/>
  <c r="AW232" i="1" s="1"/>
  <c r="AE232" i="1"/>
  <c r="AE422" i="1"/>
  <c r="AC421" i="1"/>
  <c r="AU422" i="1"/>
  <c r="AU528" i="1"/>
  <c r="AW528" i="1" s="1"/>
  <c r="AE528" i="1"/>
  <c r="AW727" i="1"/>
  <c r="AU726" i="1"/>
  <c r="AF832" i="1"/>
  <c r="AE879" i="1"/>
  <c r="AE1250" i="1"/>
  <c r="AU1250" i="1"/>
  <c r="AW1250" i="1" s="1"/>
  <c r="AC2208" i="1"/>
  <c r="AU2336" i="1"/>
  <c r="AC2335" i="1"/>
  <c r="AE2335" i="1" s="1"/>
  <c r="AE2336" i="1"/>
  <c r="AE2509" i="1"/>
  <c r="AC2508" i="1"/>
  <c r="AE2508" i="1" s="1"/>
  <c r="AU2509" i="1"/>
  <c r="AQ2844" i="1"/>
  <c r="AO2843" i="1"/>
  <c r="AE3014" i="1"/>
  <c r="AU3014" i="1"/>
  <c r="AW3014" i="1" s="1"/>
  <c r="AV3045" i="1"/>
  <c r="AV3044" i="1" s="1"/>
  <c r="AD3044" i="1"/>
  <c r="AH3476" i="1"/>
  <c r="AF3475" i="1"/>
  <c r="AU3629" i="1"/>
  <c r="AC3628" i="1"/>
  <c r="AE3629" i="1"/>
  <c r="AD416" i="1"/>
  <c r="AD413" i="1" s="1"/>
  <c r="AV417" i="1"/>
  <c r="AV416" i="1" s="1"/>
  <c r="AV413" i="1" s="1"/>
  <c r="AU667" i="1"/>
  <c r="AW667" i="1" s="1"/>
  <c r="AE667" i="1"/>
  <c r="AU970" i="1"/>
  <c r="AW970" i="1" s="1"/>
  <c r="AE970" i="1"/>
  <c r="AU1627" i="1"/>
  <c r="AE2063" i="1"/>
  <c r="AU2063" i="1"/>
  <c r="AW2063" i="1" s="1"/>
  <c r="AE1960" i="1"/>
  <c r="AU1960" i="1"/>
  <c r="AW1960" i="1" s="1"/>
  <c r="AU2470" i="1"/>
  <c r="AC2469" i="1"/>
  <c r="AE2470" i="1"/>
  <c r="AI2590" i="1"/>
  <c r="AC2775" i="1"/>
  <c r="AC2768" i="1" s="1"/>
  <c r="AE2776" i="1"/>
  <c r="AU2776" i="1"/>
  <c r="AE2849" i="1"/>
  <c r="AU3163" i="1"/>
  <c r="AW3163" i="1" s="1"/>
  <c r="AE3163" i="1"/>
  <c r="AP3516" i="1"/>
  <c r="AU182" i="1"/>
  <c r="AW182" i="1" s="1"/>
  <c r="AE182" i="1"/>
  <c r="AI276" i="1"/>
  <c r="AU597" i="1"/>
  <c r="AW597" i="1" s="1"/>
  <c r="AE597" i="1"/>
  <c r="AE884" i="1"/>
  <c r="AH865" i="1"/>
  <c r="AF864" i="1"/>
  <c r="AE1291" i="1"/>
  <c r="AU1291" i="1"/>
  <c r="AW1291" i="1" s="1"/>
  <c r="AV1567" i="1"/>
  <c r="AV1566" i="1" s="1"/>
  <c r="AV1560" i="1" s="1"/>
  <c r="AD1566" i="1"/>
  <c r="AD1560" i="1" s="1"/>
  <c r="AE2031" i="1"/>
  <c r="AU2031" i="1"/>
  <c r="AW2031" i="1" s="1"/>
  <c r="AU2114" i="1"/>
  <c r="AW2114" i="1" s="1"/>
  <c r="AE2114" i="1"/>
  <c r="AW2472" i="1"/>
  <c r="AU2471" i="1"/>
  <c r="AW2471" i="1" s="1"/>
  <c r="AE2573" i="1"/>
  <c r="AU2573" i="1"/>
  <c r="AW2573" i="1" s="1"/>
  <c r="AC3130" i="1"/>
  <c r="AU3131" i="1"/>
  <c r="AE3131" i="1"/>
  <c r="AV209" i="1"/>
  <c r="AW209" i="1" s="1"/>
  <c r="AE209" i="1"/>
  <c r="AE1316" i="1"/>
  <c r="AU1552" i="1"/>
  <c r="AW1552" i="1" s="1"/>
  <c r="AE1552" i="1"/>
  <c r="AV1713" i="1"/>
  <c r="AW1714" i="1"/>
  <c r="AU1812" i="1"/>
  <c r="AW1812" i="1" s="1"/>
  <c r="AE1812" i="1"/>
  <c r="AE1822" i="1"/>
  <c r="AU1822" i="1"/>
  <c r="AW1822" i="1" s="1"/>
  <c r="AU1916" i="1"/>
  <c r="AW1916" i="1" s="1"/>
  <c r="AE1916" i="1"/>
  <c r="AU2104" i="1"/>
  <c r="AW2104" i="1" s="1"/>
  <c r="AE2104" i="1"/>
  <c r="AH2597" i="1"/>
  <c r="AU2769" i="1"/>
  <c r="AW2770" i="1"/>
  <c r="AE2906" i="1"/>
  <c r="AC2905" i="1"/>
  <c r="AU2906" i="1"/>
  <c r="AU2872" i="1"/>
  <c r="AW2872" i="1" s="1"/>
  <c r="AE2872" i="1"/>
  <c r="AV3187" i="1"/>
  <c r="AC3415" i="1"/>
  <c r="AE3416" i="1"/>
  <c r="AU3416" i="1"/>
  <c r="AJ3516" i="1"/>
  <c r="AK3517" i="1"/>
  <c r="AE3589" i="1"/>
  <c r="AU3589" i="1"/>
  <c r="AW3589" i="1" s="1"/>
  <c r="AE3593" i="1"/>
  <c r="AU3593" i="1"/>
  <c r="AW3593" i="1" s="1"/>
  <c r="AS50" i="1"/>
  <c r="AU319" i="1"/>
  <c r="AW319" i="1" s="1"/>
  <c r="AE319" i="1"/>
  <c r="AE991" i="1"/>
  <c r="AU991" i="1"/>
  <c r="AW991" i="1" s="1"/>
  <c r="AU960" i="1"/>
  <c r="AW960" i="1" s="1"/>
  <c r="AE960" i="1"/>
  <c r="AE1213" i="1"/>
  <c r="AU1213" i="1"/>
  <c r="AW1213" i="1" s="1"/>
  <c r="AV2468" i="1"/>
  <c r="AD2467" i="1"/>
  <c r="AE2467" i="1" s="1"/>
  <c r="AE2468" i="1"/>
  <c r="AV2665" i="1"/>
  <c r="AV2664" i="1" s="1"/>
  <c r="AD2664" i="1"/>
  <c r="AU2955" i="1"/>
  <c r="AW2955" i="1" s="1"/>
  <c r="AE2955" i="1"/>
  <c r="AU2953" i="1"/>
  <c r="AW2953" i="1" s="1"/>
  <c r="AE2953" i="1"/>
  <c r="AD3245" i="1"/>
  <c r="AV3246" i="1"/>
  <c r="AV3245" i="1" s="1"/>
  <c r="AK3523" i="1"/>
  <c r="AI3516" i="1"/>
  <c r="AU3441" i="1"/>
  <c r="AW3441" i="1" s="1"/>
  <c r="AE3441" i="1"/>
  <c r="AV142" i="1"/>
  <c r="AW143" i="1"/>
  <c r="AE589" i="1"/>
  <c r="AU589" i="1"/>
  <c r="AW589" i="1" s="1"/>
  <c r="AH894" i="1"/>
  <c r="AF26" i="1"/>
  <c r="AE1229" i="1"/>
  <c r="AU1229" i="1"/>
  <c r="AW1229" i="1" s="1"/>
  <c r="AU1345" i="1"/>
  <c r="AW1345" i="1" s="1"/>
  <c r="AE1345" i="1"/>
  <c r="AU1521" i="1"/>
  <c r="AW1521" i="1" s="1"/>
  <c r="AE1521" i="1"/>
  <c r="AU1530" i="1"/>
  <c r="AW1530" i="1" s="1"/>
  <c r="AE1530" i="1"/>
  <c r="AE1710" i="1"/>
  <c r="AU1710" i="1"/>
  <c r="AC1709" i="1"/>
  <c r="AU2089" i="1"/>
  <c r="AC2088" i="1"/>
  <c r="AE2089" i="1"/>
  <c r="AU1967" i="1"/>
  <c r="AW1967" i="1" s="1"/>
  <c r="AE1967" i="1"/>
  <c r="P47" i="1"/>
  <c r="AV2523" i="1"/>
  <c r="AV2522" i="1" s="1"/>
  <c r="AV2521" i="1" s="1"/>
  <c r="AD2522" i="1"/>
  <c r="AD2521" i="1" s="1"/>
  <c r="AE2579" i="1"/>
  <c r="AU2579" i="1"/>
  <c r="AW2579" i="1" s="1"/>
  <c r="AE2798" i="1"/>
  <c r="AU2798" i="1"/>
  <c r="AC2797" i="1"/>
  <c r="AU2956" i="1"/>
  <c r="AW2956" i="1" s="1"/>
  <c r="AE2956" i="1"/>
  <c r="AV3426" i="1"/>
  <c r="AW3426" i="1" s="1"/>
  <c r="AE3426" i="1"/>
  <c r="AW138" i="1"/>
  <c r="AU137" i="1"/>
  <c r="AW137" i="1" s="1"/>
  <c r="AU314" i="1"/>
  <c r="AW314" i="1" s="1"/>
  <c r="AE314" i="1"/>
  <c r="AU445" i="1"/>
  <c r="AW445" i="1" s="1"/>
  <c r="AE445" i="1"/>
  <c r="AU2118" i="1"/>
  <c r="AW2118" i="1" s="1"/>
  <c r="AE2118" i="1"/>
  <c r="AE2059" i="1"/>
  <c r="AU2059" i="1"/>
  <c r="AW2059" i="1" s="1"/>
  <c r="AV2858" i="1"/>
  <c r="AV2857" i="1" s="1"/>
  <c r="AV2856" i="1" s="1"/>
  <c r="AD2857" i="1"/>
  <c r="AD2856" i="1" s="1"/>
  <c r="AU3350" i="1"/>
  <c r="AW3350" i="1" s="1"/>
  <c r="AE3350" i="1"/>
  <c r="AV3418" i="1"/>
  <c r="AD3417" i="1"/>
  <c r="AE3417" i="1" s="1"/>
  <c r="AE3418" i="1"/>
  <c r="AE3613" i="1"/>
  <c r="AU3613" i="1"/>
  <c r="AW3613" i="1" s="1"/>
  <c r="AV213" i="1"/>
  <c r="AW213" i="1" s="1"/>
  <c r="AE213" i="1"/>
  <c r="AU605" i="1"/>
  <c r="AW605" i="1" s="1"/>
  <c r="AE605" i="1"/>
  <c r="AV801" i="1"/>
  <c r="AV800" i="1" s="1"/>
  <c r="AD800" i="1"/>
  <c r="AE657" i="1"/>
  <c r="AC656" i="1"/>
  <c r="AU657" i="1"/>
  <c r="AE928" i="1"/>
  <c r="AU1655" i="1"/>
  <c r="AC1654" i="1"/>
  <c r="AE1655" i="1"/>
  <c r="AV1955" i="1"/>
  <c r="AV1954" i="1" s="1"/>
  <c r="AV1921" i="1" s="1"/>
  <c r="AD1954" i="1"/>
  <c r="AD1921" i="1" s="1"/>
  <c r="AU2215" i="1"/>
  <c r="AW2215" i="1" s="1"/>
  <c r="AE2215" i="1"/>
  <c r="AV2613" i="1"/>
  <c r="AW2613" i="1" s="1"/>
  <c r="AW2614" i="1"/>
  <c r="AE2699" i="1"/>
  <c r="AU2699" i="1"/>
  <c r="AW2699" i="1" s="1"/>
  <c r="AE2748" i="1"/>
  <c r="AC2747" i="1"/>
  <c r="AD2799" i="1"/>
  <c r="AE2799" i="1" s="1"/>
  <c r="AV2800" i="1"/>
  <c r="AE2800" i="1"/>
  <c r="AE2974" i="1"/>
  <c r="AU2974" i="1"/>
  <c r="AW2974" i="1" s="1"/>
  <c r="AV3178" i="1"/>
  <c r="AW3178" i="1" s="1"/>
  <c r="AE3178" i="1"/>
  <c r="AU3363" i="1"/>
  <c r="AE3363" i="1"/>
  <c r="AR3509" i="1"/>
  <c r="AT3510" i="1"/>
  <c r="AE219" i="1"/>
  <c r="AU219" i="1"/>
  <c r="AW219" i="1" s="1"/>
  <c r="AU159" i="1"/>
  <c r="AW159" i="1" s="1"/>
  <c r="AE159" i="1"/>
  <c r="AW294" i="1"/>
  <c r="AU293" i="1"/>
  <c r="AW293" i="1" s="1"/>
  <c r="AK795" i="1"/>
  <c r="AI794" i="1"/>
  <c r="AU913" i="1"/>
  <c r="AW914" i="1"/>
  <c r="AQ899" i="1"/>
  <c r="AO27" i="1"/>
  <c r="AQ27" i="1" s="1"/>
  <c r="AU979" i="1"/>
  <c r="AW979" i="1" s="1"/>
  <c r="AE979" i="1"/>
  <c r="AV1196" i="1"/>
  <c r="AV1195" i="1" s="1"/>
  <c r="AD1195" i="1"/>
  <c r="AE1195" i="1" s="1"/>
  <c r="AW1339" i="1"/>
  <c r="AU1338" i="1"/>
  <c r="AV1619" i="1"/>
  <c r="AW1619" i="1" s="1"/>
  <c r="AW1620" i="1"/>
  <c r="AE1861" i="1"/>
  <c r="AU1861" i="1"/>
  <c r="AW1861" i="1" s="1"/>
  <c r="AU1969" i="1"/>
  <c r="AW1969" i="1" s="1"/>
  <c r="AE1969" i="1"/>
  <c r="AC2620" i="1"/>
  <c r="AU2621" i="1"/>
  <c r="AE2621" i="1"/>
  <c r="AV2763" i="1"/>
  <c r="AD2762" i="1"/>
  <c r="AE2763" i="1"/>
  <c r="AC3462" i="1"/>
  <c r="AE3463" i="1"/>
  <c r="AU3463" i="1"/>
  <c r="AW266" i="1"/>
  <c r="AU265" i="1"/>
  <c r="AW265" i="1" s="1"/>
  <c r="AV203" i="1"/>
  <c r="AW203" i="1" s="1"/>
  <c r="AE203" i="1"/>
  <c r="AU1077" i="1"/>
  <c r="AW1077" i="1" s="1"/>
  <c r="AE1077" i="1"/>
  <c r="AU1469" i="1"/>
  <c r="AW1469" i="1" s="1"/>
  <c r="AE1469" i="1"/>
  <c r="AU1541" i="1"/>
  <c r="AW1541" i="1" s="1"/>
  <c r="AE1541" i="1"/>
  <c r="AE1887" i="1"/>
  <c r="AC1886" i="1"/>
  <c r="AU1887" i="1"/>
  <c r="AE1870" i="1"/>
  <c r="AV2007" i="1"/>
  <c r="AV2006" i="1" s="1"/>
  <c r="AD2006" i="1"/>
  <c r="AU2347" i="1"/>
  <c r="AW2347" i="1" s="1"/>
  <c r="AE2347" i="1"/>
  <c r="AV2617" i="1"/>
  <c r="AV2616" i="1" s="1"/>
  <c r="AV2615" i="1" s="1"/>
  <c r="AD2616" i="1"/>
  <c r="AD2615" i="1" s="1"/>
  <c r="AI2843" i="1"/>
  <c r="AC2724" i="1"/>
  <c r="AU2946" i="1"/>
  <c r="AW2946" i="1" s="1"/>
  <c r="AE2946" i="1"/>
  <c r="AE3394" i="1"/>
  <c r="AU3394" i="1"/>
  <c r="AW3394" i="1" s="1"/>
  <c r="AU3429" i="1"/>
  <c r="AW3429" i="1" s="1"/>
  <c r="AE3429" i="1"/>
  <c r="AE80" i="1"/>
  <c r="AU191" i="1"/>
  <c r="AW191" i="1" s="1"/>
  <c r="AE191" i="1"/>
  <c r="AU664" i="1"/>
  <c r="AW664" i="1" s="1"/>
  <c r="AE664" i="1"/>
  <c r="AV798" i="1"/>
  <c r="AV797" i="1" s="1"/>
  <c r="AD797" i="1"/>
  <c r="AE1079" i="1"/>
  <c r="AU1079" i="1"/>
  <c r="AW1079" i="1" s="1"/>
  <c r="AD1617" i="1"/>
  <c r="AE1617" i="1" s="1"/>
  <c r="AV1618" i="1"/>
  <c r="AV1617" i="1" s="1"/>
  <c r="AE1982" i="1"/>
  <c r="AU1982" i="1"/>
  <c r="AW1982" i="1" s="1"/>
  <c r="AE2053" i="1"/>
  <c r="AU2053" i="1"/>
  <c r="AW2053" i="1" s="1"/>
  <c r="AU2495" i="1"/>
  <c r="AW2495" i="1" s="1"/>
  <c r="AE2495" i="1"/>
  <c r="AU2617" i="1"/>
  <c r="AE2617" i="1"/>
  <c r="AC2616" i="1"/>
  <c r="AE2870" i="1"/>
  <c r="AU2870" i="1"/>
  <c r="AW2870" i="1" s="1"/>
  <c r="AU3049" i="1"/>
  <c r="AW3049" i="1" s="1"/>
  <c r="AE3049" i="1"/>
  <c r="AE3327" i="1"/>
  <c r="AU3327" i="1"/>
  <c r="AW3327" i="1" s="1"/>
  <c r="AD3458" i="1"/>
  <c r="AD3453" i="1" s="1"/>
  <c r="AV3459" i="1"/>
  <c r="AV3458" i="1" s="1"/>
  <c r="AV3453" i="1" s="1"/>
  <c r="AR3515" i="1"/>
  <c r="AT3516" i="1"/>
  <c r="AR62" i="1"/>
  <c r="AU360" i="1"/>
  <c r="AW360" i="1" s="1"/>
  <c r="AE360" i="1"/>
  <c r="AE778" i="1"/>
  <c r="AU778" i="1"/>
  <c r="AW778" i="1" s="1"/>
  <c r="AU1050" i="1"/>
  <c r="AW1050" i="1" s="1"/>
  <c r="AE1050" i="1"/>
  <c r="AU1209" i="1"/>
  <c r="AW1209" i="1" s="1"/>
  <c r="AE1209" i="1"/>
  <c r="AH1883" i="1"/>
  <c r="AF35" i="1"/>
  <c r="AH35" i="1" s="1"/>
  <c r="AV2435" i="1"/>
  <c r="AE2569" i="1"/>
  <c r="AU2569" i="1"/>
  <c r="AW2569" i="1" s="1"/>
  <c r="AU2670" i="1"/>
  <c r="AW2670" i="1" s="1"/>
  <c r="AW2671" i="1"/>
  <c r="AE2705" i="1"/>
  <c r="AU2705" i="1"/>
  <c r="AW2705" i="1" s="1"/>
  <c r="AV2793" i="1"/>
  <c r="AV2792" i="1" s="1"/>
  <c r="AD2792" i="1"/>
  <c r="AE2792" i="1" s="1"/>
  <c r="AU2989" i="1"/>
  <c r="AW2989" i="1" s="1"/>
  <c r="AE2989" i="1"/>
  <c r="AU3080" i="1"/>
  <c r="AW3080" i="1" s="1"/>
  <c r="AE3080" i="1"/>
  <c r="AU3329" i="1"/>
  <c r="AW3329" i="1" s="1"/>
  <c r="AE3329" i="1"/>
  <c r="AE3454" i="1"/>
  <c r="AD3445" i="1"/>
  <c r="AV3446" i="1"/>
  <c r="AV3445" i="1" s="1"/>
  <c r="AU688" i="1"/>
  <c r="AW688" i="1" s="1"/>
  <c r="AE688" i="1"/>
  <c r="AC725" i="1"/>
  <c r="AE725" i="1" s="1"/>
  <c r="AE726" i="1"/>
  <c r="AE896" i="1"/>
  <c r="AC895" i="1"/>
  <c r="AE1777" i="1"/>
  <c r="AU1777" i="1"/>
  <c r="AW1777" i="1" s="1"/>
  <c r="AE1845" i="1"/>
  <c r="AU1845" i="1"/>
  <c r="AC1844" i="1"/>
  <c r="AV1919" i="1"/>
  <c r="AV1918" i="1" s="1"/>
  <c r="AD1918" i="1"/>
  <c r="AU2276" i="1"/>
  <c r="AU2262" i="1"/>
  <c r="AW2262" i="1" s="1"/>
  <c r="AE2262" i="1"/>
  <c r="AU2631" i="1"/>
  <c r="AE2631" i="1"/>
  <c r="AC2630" i="1"/>
  <c r="AU2653" i="1"/>
  <c r="AE2653" i="1"/>
  <c r="AC2652" i="1"/>
  <c r="AU2855" i="1"/>
  <c r="AW2855" i="1" s="1"/>
  <c r="AE2855" i="1"/>
  <c r="AC3273" i="1"/>
  <c r="AU3274" i="1"/>
  <c r="AE3274" i="1"/>
  <c r="AU3356" i="1"/>
  <c r="AW3356" i="1" s="1"/>
  <c r="AE3356" i="1"/>
  <c r="AU118" i="1"/>
  <c r="AU355" i="1"/>
  <c r="AW355" i="1" s="1"/>
  <c r="AE355" i="1"/>
  <c r="AU576" i="1"/>
  <c r="AW576" i="1" s="1"/>
  <c r="AE576" i="1"/>
  <c r="AU749" i="1"/>
  <c r="AW749" i="1" s="1"/>
  <c r="AE749" i="1"/>
  <c r="AU1190" i="1"/>
  <c r="AW1190" i="1" s="1"/>
  <c r="AE1190" i="1"/>
  <c r="AE1327" i="1"/>
  <c r="AU1327" i="1"/>
  <c r="AW1327" i="1" s="1"/>
  <c r="AU1473" i="1"/>
  <c r="AW1473" i="1" s="1"/>
  <c r="AE1473" i="1"/>
  <c r="AU1479" i="1"/>
  <c r="AW1479" i="1" s="1"/>
  <c r="AE1479" i="1"/>
  <c r="AU1758" i="1"/>
  <c r="AW1758" i="1" s="1"/>
  <c r="AE1758" i="1"/>
  <c r="AV1806" i="1"/>
  <c r="AW1806" i="1" s="1"/>
  <c r="AE1806" i="1"/>
  <c r="AU2354" i="1"/>
  <c r="AW2354" i="1" s="1"/>
  <c r="AE2354" i="1"/>
  <c r="AU2427" i="1"/>
  <c r="AW2428" i="1"/>
  <c r="AE2459" i="1"/>
  <c r="AC2458" i="1"/>
  <c r="AE2458" i="1" s="1"/>
  <c r="AE2917" i="1"/>
  <c r="AU2917" i="1"/>
  <c r="AW2917" i="1" s="1"/>
  <c r="AU2898" i="1"/>
  <c r="AW2899" i="1"/>
  <c r="AU3077" i="1"/>
  <c r="AW3077" i="1" s="1"/>
  <c r="AE3077" i="1"/>
  <c r="AE3367" i="1"/>
  <c r="AU3367" i="1"/>
  <c r="AW3367" i="1" s="1"/>
  <c r="AC3541" i="1"/>
  <c r="AE3542" i="1"/>
  <c r="AU3542" i="1"/>
  <c r="AE3554" i="1"/>
  <c r="AC3553" i="1"/>
  <c r="AE3553" i="1" s="1"/>
  <c r="AV115" i="1"/>
  <c r="AV114" i="1" s="1"/>
  <c r="AD114" i="1"/>
  <c r="AD111" i="1" s="1"/>
  <c r="AD110" i="1" s="1"/>
  <c r="AC262" i="1"/>
  <c r="AE262" i="1" s="1"/>
  <c r="AW414" i="1"/>
  <c r="AD465" i="1"/>
  <c r="AE465" i="1" s="1"/>
  <c r="AV466" i="1"/>
  <c r="AE466" i="1"/>
  <c r="AU714" i="1"/>
  <c r="AW714" i="1" s="1"/>
  <c r="AE714" i="1"/>
  <c r="AC883" i="1"/>
  <c r="AE1048" i="1"/>
  <c r="AU1048" i="1"/>
  <c r="AW1048" i="1" s="1"/>
  <c r="AU969" i="1"/>
  <c r="AW969" i="1" s="1"/>
  <c r="AE969" i="1"/>
  <c r="AU994" i="1"/>
  <c r="AW994" i="1" s="1"/>
  <c r="AE994" i="1"/>
  <c r="AE1220" i="1"/>
  <c r="AU1220" i="1"/>
  <c r="AC1219" i="1"/>
  <c r="AU1306" i="1"/>
  <c r="AW1306" i="1" s="1"/>
  <c r="AE1306" i="1"/>
  <c r="AU1409" i="1"/>
  <c r="AW1409" i="1" s="1"/>
  <c r="AE1409" i="1"/>
  <c r="AH1603" i="1"/>
  <c r="AF1602" i="1"/>
  <c r="AE1833" i="1"/>
  <c r="AU1833" i="1"/>
  <c r="AW1833" i="1" s="1"/>
  <c r="AU1957" i="1"/>
  <c r="AW1957" i="1" s="1"/>
  <c r="AE1957" i="1"/>
  <c r="AE2170" i="1"/>
  <c r="AU2170" i="1"/>
  <c r="AW2170" i="1" s="1"/>
  <c r="AE2304" i="1"/>
  <c r="AU2304" i="1"/>
  <c r="AC2303" i="1"/>
  <c r="AT2401" i="1"/>
  <c r="AR2400" i="1"/>
  <c r="AC2634" i="1"/>
  <c r="AE2634" i="1" s="1"/>
  <c r="AU2635" i="1"/>
  <c r="AE2635" i="1"/>
  <c r="AU2961" i="1"/>
  <c r="AW2961" i="1" s="1"/>
  <c r="AE2961" i="1"/>
  <c r="AE3185" i="1"/>
  <c r="AU3185" i="1"/>
  <c r="AW3185" i="1" s="1"/>
  <c r="AU3256" i="1"/>
  <c r="AW3256" i="1" s="1"/>
  <c r="AE3256" i="1"/>
  <c r="AU3472" i="1"/>
  <c r="AW3472" i="1" s="1"/>
  <c r="AE3472" i="1"/>
  <c r="AG3516" i="1"/>
  <c r="AU798" i="1"/>
  <c r="AC797" i="1"/>
  <c r="AE798" i="1"/>
  <c r="AU1055" i="1"/>
  <c r="AW1055" i="1" s="1"/>
  <c r="AE1055" i="1"/>
  <c r="AW1317" i="1"/>
  <c r="AU1316" i="1"/>
  <c r="AW1316" i="1" s="1"/>
  <c r="AO1895" i="1"/>
  <c r="AQ1896" i="1"/>
  <c r="AW2446" i="1"/>
  <c r="AU2444" i="1"/>
  <c r="AC3138" i="1"/>
  <c r="AU3139" i="1"/>
  <c r="AE3139" i="1"/>
  <c r="AU3396" i="1"/>
  <c r="AW3396" i="1" s="1"/>
  <c r="AE3396" i="1"/>
  <c r="AU3565" i="1"/>
  <c r="AJ30" i="1"/>
  <c r="AJ29" i="1" s="1"/>
  <c r="AS2756" i="1"/>
  <c r="AM2589" i="1"/>
  <c r="AM49" i="1"/>
  <c r="AM48" i="1" s="1"/>
  <c r="AW436" i="1"/>
  <c r="AU435" i="1"/>
  <c r="AU772" i="1"/>
  <c r="AU1202" i="1"/>
  <c r="AW1202" i="1" s="1"/>
  <c r="AE1202" i="1"/>
  <c r="AU328" i="1"/>
  <c r="AW328" i="1" s="1"/>
  <c r="AE328" i="1"/>
  <c r="AU196" i="1"/>
  <c r="AE196" i="1"/>
  <c r="AC194" i="1"/>
  <c r="AE194" i="1" s="1"/>
  <c r="AC434" i="1"/>
  <c r="AE434" i="1" s="1"/>
  <c r="AE435" i="1"/>
  <c r="AQ894" i="1"/>
  <c r="AE1425" i="1"/>
  <c r="AU1425" i="1"/>
  <c r="AW1425" i="1" s="1"/>
  <c r="AU1483" i="1"/>
  <c r="AW1483" i="1" s="1"/>
  <c r="AE1483" i="1"/>
  <c r="AU1756" i="1"/>
  <c r="AE1756" i="1"/>
  <c r="AC1752" i="1"/>
  <c r="AE1752" i="1" s="1"/>
  <c r="AC2002" i="1"/>
  <c r="AE2003" i="1"/>
  <c r="AU2003" i="1"/>
  <c r="AE2176" i="1"/>
  <c r="AU2176" i="1"/>
  <c r="AW2176" i="1" s="1"/>
  <c r="AU2221" i="1"/>
  <c r="AW2221" i="1" s="1"/>
  <c r="AW2222" i="1"/>
  <c r="AE2978" i="1"/>
  <c r="AU2978" i="1"/>
  <c r="AW2978" i="1" s="1"/>
  <c r="AE3074" i="1"/>
  <c r="AU3074" i="1"/>
  <c r="AW3074" i="1" s="1"/>
  <c r="AU3240" i="1"/>
  <c r="AW3240" i="1" s="1"/>
  <c r="AE3240" i="1"/>
  <c r="AD3288" i="1"/>
  <c r="AV3289" i="1"/>
  <c r="AV3288" i="1" s="1"/>
  <c r="AU358" i="1"/>
  <c r="AW358" i="1" s="1"/>
  <c r="AE358" i="1"/>
  <c r="AU854" i="1"/>
  <c r="AW854" i="1" s="1"/>
  <c r="AE854" i="1"/>
  <c r="AN900" i="1"/>
  <c r="AL899" i="1"/>
  <c r="AU972" i="1"/>
  <c r="AW972" i="1" s="1"/>
  <c r="AE972" i="1"/>
  <c r="AU1404" i="1"/>
  <c r="AW1404" i="1" s="1"/>
  <c r="AE1404" i="1"/>
  <c r="AD1681" i="1"/>
  <c r="AV1682" i="1"/>
  <c r="AV1681" i="1" s="1"/>
  <c r="AV1830" i="1"/>
  <c r="AV1828" i="1" s="1"/>
  <c r="AD1828" i="1"/>
  <c r="AE2135" i="1"/>
  <c r="AU2135" i="1"/>
  <c r="AW2135" i="1" s="1"/>
  <c r="AU2682" i="1"/>
  <c r="AW2682" i="1" s="1"/>
  <c r="AE2682" i="1"/>
  <c r="AU2788" i="1"/>
  <c r="AW2789" i="1"/>
  <c r="AE2918" i="1"/>
  <c r="AU2918" i="1"/>
  <c r="AW2918" i="1" s="1"/>
  <c r="AE3124" i="1"/>
  <c r="AC3123" i="1"/>
  <c r="AU3124" i="1"/>
  <c r="AE3229" i="1"/>
  <c r="AU3229" i="1"/>
  <c r="AW3229" i="1" s="1"/>
  <c r="AW263" i="1"/>
  <c r="AU680" i="1"/>
  <c r="AW680" i="1" s="1"/>
  <c r="AE680" i="1"/>
  <c r="AU491" i="1"/>
  <c r="AW491" i="1" s="1"/>
  <c r="AE491" i="1"/>
  <c r="AE686" i="1"/>
  <c r="AU686" i="1"/>
  <c r="AW686" i="1" s="1"/>
  <c r="AU763" i="1"/>
  <c r="AW763" i="1" s="1"/>
  <c r="AE763" i="1"/>
  <c r="AT802" i="1"/>
  <c r="AR19" i="1"/>
  <c r="AT19" i="1" s="1"/>
  <c r="AE1091" i="1"/>
  <c r="AU1091" i="1"/>
  <c r="AW1091" i="1" s="1"/>
  <c r="AE925" i="1"/>
  <c r="AC924" i="1"/>
  <c r="AU925" i="1"/>
  <c r="AE1192" i="1"/>
  <c r="AU1192" i="1"/>
  <c r="AW1192" i="1" s="1"/>
  <c r="AU1194" i="1"/>
  <c r="AW1194" i="1" s="1"/>
  <c r="AE1194" i="1"/>
  <c r="AD1644" i="1"/>
  <c r="AD1643" i="1" s="1"/>
  <c r="AV1645" i="1"/>
  <c r="AV1644" i="1" s="1"/>
  <c r="AV1643" i="1" s="1"/>
  <c r="AE1830" i="1"/>
  <c r="AU1830" i="1"/>
  <c r="AC1828" i="1"/>
  <c r="AD1858" i="1"/>
  <c r="AD1857" i="1" s="1"/>
  <c r="AD1856" i="1" s="1"/>
  <c r="AV1859" i="1"/>
  <c r="AV1858" i="1" s="1"/>
  <c r="AV1857" i="1" s="1"/>
  <c r="AV1856" i="1" s="1"/>
  <c r="AE1920" i="1"/>
  <c r="AU1920" i="1"/>
  <c r="AW1920" i="1" s="1"/>
  <c r="AU2319" i="1"/>
  <c r="AC2318" i="1"/>
  <c r="AE2319" i="1"/>
  <c r="AU2233" i="1"/>
  <c r="AC2232" i="1"/>
  <c r="AE2233" i="1"/>
  <c r="AV3131" i="1"/>
  <c r="AV3130" i="1" s="1"/>
  <c r="AV3129" i="1" s="1"/>
  <c r="AD3130" i="1"/>
  <c r="AD3129" i="1" s="1"/>
  <c r="AU3164" i="1"/>
  <c r="AW3164" i="1" s="1"/>
  <c r="AE3164" i="1"/>
  <c r="AD3401" i="1"/>
  <c r="AV3402" i="1"/>
  <c r="AE3402" i="1"/>
  <c r="AD260" i="1"/>
  <c r="AE260" i="1" s="1"/>
  <c r="AV261" i="1"/>
  <c r="AE261" i="1"/>
  <c r="AE241" i="1"/>
  <c r="AU241" i="1"/>
  <c r="AC240" i="1"/>
  <c r="AE240" i="1" s="1"/>
  <c r="AU449" i="1"/>
  <c r="AW449" i="1" s="1"/>
  <c r="AE449" i="1"/>
  <c r="AO864" i="1"/>
  <c r="AV721" i="1"/>
  <c r="AW721" i="1" s="1"/>
  <c r="AE721" i="1"/>
  <c r="AV623" i="1"/>
  <c r="AW623" i="1" s="1"/>
  <c r="AE623" i="1"/>
  <c r="AE1206" i="1"/>
  <c r="AU1206" i="1"/>
  <c r="AW1206" i="1" s="1"/>
  <c r="AE1303" i="1"/>
  <c r="AU1303" i="1"/>
  <c r="AW1303" i="1" s="1"/>
  <c r="AO1602" i="1"/>
  <c r="AU1474" i="1"/>
  <c r="AW1474" i="1" s="1"/>
  <c r="AE1474" i="1"/>
  <c r="AU1471" i="1"/>
  <c r="AW1471" i="1" s="1"/>
  <c r="AE1471" i="1"/>
  <c r="AW1631" i="1"/>
  <c r="AU1630" i="1"/>
  <c r="AW1905" i="1"/>
  <c r="AU1904" i="1"/>
  <c r="AW1904" i="1" s="1"/>
  <c r="AU1783" i="1"/>
  <c r="AW1783" i="1" s="1"/>
  <c r="AE1783" i="1"/>
  <c r="AE1980" i="1"/>
  <c r="AU1980" i="1"/>
  <c r="AW1980" i="1" s="1"/>
  <c r="AE2357" i="1"/>
  <c r="AU2357" i="1"/>
  <c r="AW2357" i="1" s="1"/>
  <c r="AV3115" i="1"/>
  <c r="AW3115" i="1" s="1"/>
  <c r="AE3115" i="1"/>
  <c r="AU3277" i="1"/>
  <c r="AW3277" i="1" s="1"/>
  <c r="AE3277" i="1"/>
  <c r="AV3584" i="1"/>
  <c r="AV3583" i="1" s="1"/>
  <c r="AD3583" i="1"/>
  <c r="AU335" i="1"/>
  <c r="AW335" i="1" s="1"/>
  <c r="AE335" i="1"/>
  <c r="AU453" i="1"/>
  <c r="AW453" i="1" s="1"/>
  <c r="AE453" i="1"/>
  <c r="AU955" i="1"/>
  <c r="AW955" i="1" s="1"/>
  <c r="AE955" i="1"/>
  <c r="AE1338" i="1"/>
  <c r="AC1337" i="1"/>
  <c r="AE1337" i="1" s="1"/>
  <c r="AU1480" i="1"/>
  <c r="AW1480" i="1" s="1"/>
  <c r="AE1480" i="1"/>
  <c r="AU1678" i="1"/>
  <c r="AE1678" i="1"/>
  <c r="AC1677" i="1"/>
  <c r="AE1677" i="1" s="1"/>
  <c r="AU1750" i="1"/>
  <c r="AW1750" i="1" s="1"/>
  <c r="AE1750" i="1"/>
  <c r="AC1698" i="1"/>
  <c r="AU1699" i="1"/>
  <c r="AE1699" i="1"/>
  <c r="AW1907" i="1"/>
  <c r="AU1906" i="1"/>
  <c r="AW1906" i="1" s="1"/>
  <c r="AU2108" i="1"/>
  <c r="AW2108" i="1" s="1"/>
  <c r="AE2108" i="1"/>
  <c r="AU2145" i="1"/>
  <c r="AW2145" i="1" s="1"/>
  <c r="AE2145" i="1"/>
  <c r="AV2304" i="1"/>
  <c r="AV2303" i="1" s="1"/>
  <c r="AD2303" i="1"/>
  <c r="AU2261" i="1"/>
  <c r="AW2261" i="1" s="1"/>
  <c r="AE2261" i="1"/>
  <c r="AE2696" i="1"/>
  <c r="AU2696" i="1"/>
  <c r="AW2696" i="1" s="1"/>
  <c r="AE3173" i="1"/>
  <c r="AU3173" i="1"/>
  <c r="AW3173" i="1" s="1"/>
  <c r="AU3317" i="1"/>
  <c r="AW3317" i="1" s="1"/>
  <c r="AE3317" i="1"/>
  <c r="AE3480" i="1"/>
  <c r="AK802" i="1"/>
  <c r="AI19" i="1"/>
  <c r="AK19" i="1" s="1"/>
  <c r="AV651" i="1"/>
  <c r="AW651" i="1" s="1"/>
  <c r="AE651" i="1"/>
  <c r="AU940" i="1"/>
  <c r="AW940" i="1" s="1"/>
  <c r="AE940" i="1"/>
  <c r="AE1662" i="1"/>
  <c r="AT1900" i="1"/>
  <c r="AR1895" i="1"/>
  <c r="AU2110" i="1"/>
  <c r="AW2110" i="1" s="1"/>
  <c r="AE2110" i="1"/>
  <c r="AE2155" i="1"/>
  <c r="AU2155" i="1"/>
  <c r="AW2155" i="1" s="1"/>
  <c r="AV2209" i="1"/>
  <c r="AV2208" i="1" s="1"/>
  <c r="AD2208" i="1"/>
  <c r="AD2207" i="1" s="1"/>
  <c r="AD2333" i="1"/>
  <c r="AD2332" i="1" s="1"/>
  <c r="AV2334" i="1"/>
  <c r="AV2333" i="1" s="1"/>
  <c r="AV2332" i="1" s="1"/>
  <c r="AW2725" i="1"/>
  <c r="AE2968" i="1"/>
  <c r="AU2968" i="1"/>
  <c r="AW2968" i="1" s="1"/>
  <c r="AU2934" i="1"/>
  <c r="AE2934" i="1"/>
  <c r="AC2933" i="1"/>
  <c r="AD3123" i="1"/>
  <c r="AD3122" i="1" s="1"/>
  <c r="AD3121" i="1" s="1"/>
  <c r="AV3124" i="1"/>
  <c r="AV3123" i="1" s="1"/>
  <c r="AV3122" i="1" s="1"/>
  <c r="AV3121" i="1" s="1"/>
  <c r="AU3321" i="1"/>
  <c r="AW3321" i="1" s="1"/>
  <c r="AE3321" i="1"/>
  <c r="AE3603" i="1"/>
  <c r="AU3603" i="1"/>
  <c r="AW3603" i="1" s="1"/>
  <c r="AU555" i="1"/>
  <c r="AW555" i="1" s="1"/>
  <c r="AE555" i="1"/>
  <c r="AU835" i="1"/>
  <c r="AW836" i="1"/>
  <c r="AU1024" i="1"/>
  <c r="AW1024" i="1" s="1"/>
  <c r="AE1024" i="1"/>
  <c r="AU1459" i="1"/>
  <c r="AW1459" i="1" s="1"/>
  <c r="AE1459" i="1"/>
  <c r="AC1985" i="1"/>
  <c r="AV1850" i="1"/>
  <c r="AV1849" i="1" s="1"/>
  <c r="AV1841" i="1" s="1"/>
  <c r="AD1849" i="1"/>
  <c r="AD1841" i="1" s="1"/>
  <c r="AE2149" i="1"/>
  <c r="AU2149" i="1"/>
  <c r="AW2149" i="1" s="1"/>
  <c r="AC2351" i="1"/>
  <c r="AU2352" i="1"/>
  <c r="AE2352" i="1"/>
  <c r="AE2728" i="1"/>
  <c r="AU2728" i="1"/>
  <c r="AW2728" i="1" s="1"/>
  <c r="AE2914" i="1"/>
  <c r="AU2914" i="1"/>
  <c r="AW2914" i="1" s="1"/>
  <c r="AU3264" i="1"/>
  <c r="AW3264" i="1" s="1"/>
  <c r="AE3264" i="1"/>
  <c r="AL3430" i="1"/>
  <c r="AN3431" i="1"/>
  <c r="AC3551" i="1"/>
  <c r="AE3551" i="1" s="1"/>
  <c r="AU3552" i="1"/>
  <c r="AE3552" i="1"/>
  <c r="AC114" i="1"/>
  <c r="AE115" i="1"/>
  <c r="AU115" i="1"/>
  <c r="AU334" i="1"/>
  <c r="AW334" i="1" s="1"/>
  <c r="AE334" i="1"/>
  <c r="AU452" i="1"/>
  <c r="AW452" i="1" s="1"/>
  <c r="AE452" i="1"/>
  <c r="AU557" i="1"/>
  <c r="AW557" i="1" s="1"/>
  <c r="AE557" i="1"/>
  <c r="AE1384" i="1"/>
  <c r="AU1384" i="1"/>
  <c r="AW1384" i="1" s="1"/>
  <c r="AU1466" i="1"/>
  <c r="AW1466" i="1" s="1"/>
  <c r="AE1466" i="1"/>
  <c r="AC1578" i="1"/>
  <c r="AU1579" i="1"/>
  <c r="AE1579" i="1"/>
  <c r="AE1728" i="1"/>
  <c r="AU1728" i="1"/>
  <c r="AW1728" i="1" s="1"/>
  <c r="AL1883" i="1"/>
  <c r="AN1884" i="1"/>
  <c r="AU2124" i="1"/>
  <c r="AW2124" i="1" s="1"/>
  <c r="AE2124" i="1"/>
  <c r="AU1869" i="1"/>
  <c r="AE1869" i="1"/>
  <c r="AC1867" i="1"/>
  <c r="AU1979" i="1"/>
  <c r="AW1979" i="1" s="1"/>
  <c r="AE1979" i="1"/>
  <c r="AE2878" i="1"/>
  <c r="AU2878" i="1"/>
  <c r="AW2878" i="1" s="1"/>
  <c r="AW3455" i="1"/>
  <c r="AU3454" i="1"/>
  <c r="AM3515" i="1"/>
  <c r="AM3514" i="1" s="1"/>
  <c r="AM62" i="1"/>
  <c r="AU3598" i="1"/>
  <c r="AW3598" i="1" s="1"/>
  <c r="AE3598" i="1"/>
  <c r="AC3594" i="1"/>
  <c r="AE3594" i="1" s="1"/>
  <c r="AE246" i="1"/>
  <c r="AU246" i="1"/>
  <c r="AW246" i="1" s="1"/>
  <c r="AU922" i="1"/>
  <c r="AC921" i="1"/>
  <c r="AE922" i="1"/>
  <c r="AU1323" i="1"/>
  <c r="AC1321" i="1"/>
  <c r="AE1323" i="1"/>
  <c r="AU1346" i="1"/>
  <c r="AW1346" i="1" s="1"/>
  <c r="AE1346" i="1"/>
  <c r="AV1659" i="1"/>
  <c r="AV1658" i="1" s="1"/>
  <c r="AD1658" i="1"/>
  <c r="AE1608" i="1"/>
  <c r="AU1608" i="1"/>
  <c r="AC1607" i="1"/>
  <c r="AE1607" i="1" s="1"/>
  <c r="AU1809" i="1"/>
  <c r="AE1809" i="1"/>
  <c r="AC1807" i="1"/>
  <c r="AE1807" i="1" s="1"/>
  <c r="AO2300" i="1"/>
  <c r="AE2327" i="1"/>
  <c r="AK2300" i="1"/>
  <c r="AI43" i="1"/>
  <c r="AU2366" i="1"/>
  <c r="AW2366" i="1" s="1"/>
  <c r="AE2366" i="1"/>
  <c r="AV2772" i="1"/>
  <c r="AD2771" i="1"/>
  <c r="AE2772" i="1"/>
  <c r="AH2848" i="1"/>
  <c r="AF2843" i="1"/>
  <c r="AU3221" i="1"/>
  <c r="AE3221" i="1"/>
  <c r="AE3310" i="1"/>
  <c r="AU3310" i="1"/>
  <c r="AW3310" i="1" s="1"/>
  <c r="AU3485" i="1"/>
  <c r="AE3485" i="1"/>
  <c r="AC3483" i="1"/>
  <c r="AS13" i="1"/>
  <c r="AS11" i="1" s="1"/>
  <c r="AS78" i="1"/>
  <c r="AS77" i="1" s="1"/>
  <c r="AU519" i="1"/>
  <c r="AW519" i="1" s="1"/>
  <c r="AE519" i="1"/>
  <c r="AE659" i="1"/>
  <c r="AU659" i="1"/>
  <c r="AW659" i="1" s="1"/>
  <c r="AU1032" i="1"/>
  <c r="AW1032" i="1" s="1"/>
  <c r="AE1032" i="1"/>
  <c r="AU1377" i="1"/>
  <c r="AW1377" i="1" s="1"/>
  <c r="AE1377" i="1"/>
  <c r="AV1913" i="1"/>
  <c r="AV1912" i="1" s="1"/>
  <c r="AD1912" i="1"/>
  <c r="AU2112" i="1"/>
  <c r="AW2112" i="1" s="1"/>
  <c r="AE2112" i="1"/>
  <c r="AE1968" i="1"/>
  <c r="AU1968" i="1"/>
  <c r="AW1968" i="1" s="1"/>
  <c r="AC2426" i="1"/>
  <c r="AE2427" i="1"/>
  <c r="AE2632" i="1"/>
  <c r="AU2683" i="1"/>
  <c r="AW2683" i="1" s="1"/>
  <c r="AE2683" i="1"/>
  <c r="AU3391" i="1"/>
  <c r="AW3391" i="1" s="1"/>
  <c r="AE3391" i="1"/>
  <c r="AW3555" i="1"/>
  <c r="AU3554" i="1"/>
  <c r="AD3628" i="1"/>
  <c r="AD3627" i="1" s="1"/>
  <c r="AV3629" i="1"/>
  <c r="AV3628" i="1" s="1"/>
  <c r="AV3627" i="1" s="1"/>
  <c r="AE253" i="1"/>
  <c r="AU253" i="1"/>
  <c r="AW253" i="1" s="1"/>
  <c r="AQ407" i="1"/>
  <c r="AO406" i="1"/>
  <c r="AV745" i="1"/>
  <c r="AV744" i="1" s="1"/>
  <c r="AD744" i="1"/>
  <c r="AD743" i="1" s="1"/>
  <c r="AV1373" i="1"/>
  <c r="AW1373" i="1" s="1"/>
  <c r="AE1373" i="1"/>
  <c r="AU1355" i="1"/>
  <c r="AW1355" i="1" s="1"/>
  <c r="AE1355" i="1"/>
  <c r="AU1456" i="1"/>
  <c r="AW1456" i="1" s="1"/>
  <c r="AE1456" i="1"/>
  <c r="AU1528" i="1"/>
  <c r="AC1527" i="1"/>
  <c r="AE1528" i="1"/>
  <c r="AE2040" i="1"/>
  <c r="AU2040" i="1"/>
  <c r="AW2040" i="1" s="1"/>
  <c r="AU2126" i="1"/>
  <c r="AW2126" i="1" s="1"/>
  <c r="AE2126" i="1"/>
  <c r="AE2387" i="1"/>
  <c r="AU2387" i="1"/>
  <c r="AW2387" i="1" s="1"/>
  <c r="AU2833" i="1"/>
  <c r="AE2973" i="1"/>
  <c r="AU2973" i="1"/>
  <c r="AW2973" i="1" s="1"/>
  <c r="AU3097" i="1"/>
  <c r="AW3097" i="1" s="1"/>
  <c r="AE3097" i="1"/>
  <c r="AU3232" i="1"/>
  <c r="AW3232" i="1" s="1"/>
  <c r="AE3232" i="1"/>
  <c r="AQ3476" i="1"/>
  <c r="AO3475" i="1"/>
  <c r="AU315" i="1"/>
  <c r="AW315" i="1" s="1"/>
  <c r="AE315" i="1"/>
  <c r="AE615" i="1"/>
  <c r="AU615" i="1"/>
  <c r="AW615" i="1" s="1"/>
  <c r="AU1047" i="1"/>
  <c r="AW1047" i="1" s="1"/>
  <c r="AE1047" i="1"/>
  <c r="AD930" i="1"/>
  <c r="AD929" i="1" s="1"/>
  <c r="AV931" i="1"/>
  <c r="AV930" i="1" s="1"/>
  <c r="AV929" i="1" s="1"/>
  <c r="AU1458" i="1"/>
  <c r="AW1458" i="1" s="1"/>
  <c r="AE1458" i="1"/>
  <c r="AU1546" i="1"/>
  <c r="AW1546" i="1" s="1"/>
  <c r="AE1546" i="1"/>
  <c r="AU2101" i="1"/>
  <c r="AW2101" i="1" s="1"/>
  <c r="AE2101" i="1"/>
  <c r="AU2116" i="1"/>
  <c r="AW2116" i="1" s="1"/>
  <c r="AE2116" i="1"/>
  <c r="AE2220" i="1"/>
  <c r="AU2220" i="1"/>
  <c r="AC2219" i="1"/>
  <c r="AU2268" i="1"/>
  <c r="AW2268" i="1" s="1"/>
  <c r="AE2268" i="1"/>
  <c r="AW2418" i="1"/>
  <c r="AR2757" i="1"/>
  <c r="AE2769" i="1"/>
  <c r="AO3120" i="1"/>
  <c r="AT3121" i="1"/>
  <c r="AR3120" i="1"/>
  <c r="AE3566" i="1"/>
  <c r="X2298" i="1"/>
  <c r="AM910" i="1"/>
  <c r="AS3119" i="1"/>
  <c r="AS3118" i="1" s="1"/>
  <c r="AS57" i="1"/>
  <c r="AS56" i="1" s="1"/>
  <c r="AS55" i="1" s="1"/>
  <c r="AO26" i="1" l="1"/>
  <c r="AU883" i="1"/>
  <c r="AW883" i="1" s="1"/>
  <c r="AE1219" i="1"/>
  <c r="AV2481" i="1"/>
  <c r="AD2941" i="1"/>
  <c r="AD3150" i="1"/>
  <c r="AH47" i="1"/>
  <c r="Z78" i="1"/>
  <c r="Z77" i="1" s="1"/>
  <c r="V78" i="1"/>
  <c r="V77" i="1" s="1"/>
  <c r="AU262" i="1"/>
  <c r="AW262" i="1" s="1"/>
  <c r="W78" i="1"/>
  <c r="W77" i="1" s="1"/>
  <c r="AB78" i="1"/>
  <c r="AB77" i="1" s="1"/>
  <c r="U78" i="1"/>
  <c r="U77" i="1" s="1"/>
  <c r="U908" i="1"/>
  <c r="AP30" i="1"/>
  <c r="AP29" i="1" s="1"/>
  <c r="AD3132" i="1"/>
  <c r="Z908" i="1"/>
  <c r="AA908" i="1"/>
  <c r="P2251" i="2"/>
  <c r="P30" i="2"/>
  <c r="P29" i="2" s="1"/>
  <c r="P3071" i="2"/>
  <c r="P3070" i="2" s="1"/>
  <c r="P62" i="2"/>
  <c r="P38" i="2"/>
  <c r="AE760" i="1"/>
  <c r="AB2298" i="1"/>
  <c r="AP57" i="1"/>
  <c r="AP56" i="1" s="1"/>
  <c r="AP55" i="1" s="1"/>
  <c r="AW2791" i="1"/>
  <c r="AW1572" i="1"/>
  <c r="AD2481" i="1"/>
  <c r="AS30" i="1"/>
  <c r="AS29" i="1" s="1"/>
  <c r="AS28" i="1" s="1"/>
  <c r="AE1634" i="1"/>
  <c r="AJ78" i="1"/>
  <c r="AJ77" i="1" s="1"/>
  <c r="AG908" i="1"/>
  <c r="P78" i="2"/>
  <c r="AE2318" i="1"/>
  <c r="AO23" i="1"/>
  <c r="AQ23" i="1" s="1"/>
  <c r="AV2326" i="1"/>
  <c r="AV2325" i="1" s="1"/>
  <c r="AW2790" i="1"/>
  <c r="Y908" i="1"/>
  <c r="AW3566" i="1"/>
  <c r="AL793" i="1"/>
  <c r="AN793" i="1" s="1"/>
  <c r="O14" i="2"/>
  <c r="Q14" i="2" s="1"/>
  <c r="P2541" i="2"/>
  <c r="P17" i="2"/>
  <c r="Q807" i="2"/>
  <c r="O20" i="2"/>
  <c r="Q20" i="2" s="1"/>
  <c r="P37" i="2"/>
  <c r="P36" i="2" s="1"/>
  <c r="O18" i="2"/>
  <c r="O793" i="2"/>
  <c r="Q793" i="2" s="1"/>
  <c r="Q794" i="2"/>
  <c r="Q899" i="2"/>
  <c r="O27" i="2"/>
  <c r="O893" i="2"/>
  <c r="Q893" i="2" s="1"/>
  <c r="P2847" i="2"/>
  <c r="P54" i="2"/>
  <c r="P53" i="2" s="1"/>
  <c r="P41" i="2" s="1"/>
  <c r="Q100" i="2"/>
  <c r="O13" i="2"/>
  <c r="O78" i="2"/>
  <c r="Q2352" i="2"/>
  <c r="O44" i="2"/>
  <c r="Q44" i="2" s="1"/>
  <c r="O15" i="2"/>
  <c r="Q15" i="2" s="1"/>
  <c r="Q406" i="2"/>
  <c r="Q2795" i="2"/>
  <c r="O52" i="2"/>
  <c r="Q52" i="2" s="1"/>
  <c r="Q2542" i="2"/>
  <c r="O2541" i="2"/>
  <c r="O49" i="2"/>
  <c r="Q3072" i="2"/>
  <c r="O3071" i="2"/>
  <c r="O57" i="2"/>
  <c r="O60" i="2"/>
  <c r="Q60" i="2" s="1"/>
  <c r="Q61" i="2"/>
  <c r="O2413" i="2"/>
  <c r="Q2413" i="2" s="1"/>
  <c r="Q2414" i="2"/>
  <c r="O46" i="2"/>
  <c r="Q3427" i="2"/>
  <c r="O59" i="2"/>
  <c r="Q59" i="2" s="1"/>
  <c r="P25" i="2"/>
  <c r="Q26" i="2"/>
  <c r="Q3468" i="2"/>
  <c r="O3467" i="2"/>
  <c r="O62" i="2"/>
  <c r="Q62" i="2" s="1"/>
  <c r="Q3382" i="2"/>
  <c r="O58" i="2"/>
  <c r="Q58" i="2" s="1"/>
  <c r="O1846" i="2"/>
  <c r="Q1847" i="2"/>
  <c r="O38" i="2"/>
  <c r="Q2462" i="2"/>
  <c r="O47" i="2"/>
  <c r="Q47" i="2" s="1"/>
  <c r="O909" i="2"/>
  <c r="Q910" i="2"/>
  <c r="O30" i="2"/>
  <c r="Q832" i="2"/>
  <c r="O23" i="2"/>
  <c r="Q23" i="2" s="1"/>
  <c r="O2708" i="2"/>
  <c r="Q2708" i="2" s="1"/>
  <c r="Q2709" i="2"/>
  <c r="O51" i="2"/>
  <c r="Q2848" i="2"/>
  <c r="O2847" i="2"/>
  <c r="O54" i="2"/>
  <c r="O2251" i="2"/>
  <c r="Q2252" i="2"/>
  <c r="O43" i="2"/>
  <c r="P24" i="2"/>
  <c r="P21" i="2" s="1"/>
  <c r="P818" i="2"/>
  <c r="P77" i="2" s="1"/>
  <c r="Q1554" i="2"/>
  <c r="O1553" i="2"/>
  <c r="O33" i="2"/>
  <c r="O818" i="2"/>
  <c r="Q819" i="2"/>
  <c r="O22" i="2"/>
  <c r="Q864" i="2"/>
  <c r="P1553" i="2"/>
  <c r="P908" i="2" s="1"/>
  <c r="P33" i="2"/>
  <c r="P32" i="2" s="1"/>
  <c r="P28" i="2" s="1"/>
  <c r="AC2406" i="1"/>
  <c r="AJ38" i="1"/>
  <c r="AJ37" i="1" s="1"/>
  <c r="AJ36" i="1" s="1"/>
  <c r="AP28" i="1"/>
  <c r="V76" i="1"/>
  <c r="AD3287" i="1"/>
  <c r="AW118" i="1"/>
  <c r="AV2941" i="1"/>
  <c r="AM33" i="1"/>
  <c r="AM32" i="1" s="1"/>
  <c r="X76" i="1"/>
  <c r="AW119" i="1"/>
  <c r="AE1700" i="1"/>
  <c r="AD2342" i="1"/>
  <c r="AS10" i="1"/>
  <c r="AV3461" i="1"/>
  <c r="AJ33" i="1"/>
  <c r="AJ32" i="1" s="1"/>
  <c r="AJ28" i="1" s="1"/>
  <c r="AP78" i="1"/>
  <c r="AP77" i="1" s="1"/>
  <c r="Y2298" i="1"/>
  <c r="AW2276" i="1"/>
  <c r="AP11" i="1"/>
  <c r="AP10" i="1" s="1"/>
  <c r="AW2277" i="1"/>
  <c r="AW487" i="1"/>
  <c r="AA76" i="1"/>
  <c r="AV743" i="1"/>
  <c r="AD141" i="1"/>
  <c r="AE141" i="1" s="1"/>
  <c r="AV2654" i="1"/>
  <c r="AS908" i="1"/>
  <c r="AE2219" i="1"/>
  <c r="AP52" i="1"/>
  <c r="AP50" i="1" s="1"/>
  <c r="AP2756" i="1"/>
  <c r="AP2298" i="1" s="1"/>
  <c r="AE3336" i="1"/>
  <c r="AW772" i="1"/>
  <c r="AD2663" i="1"/>
  <c r="AV846" i="1"/>
  <c r="AV845" i="1" s="1"/>
  <c r="AV832" i="1" s="1"/>
  <c r="AV23" i="1" s="1"/>
  <c r="AW3043" i="1"/>
  <c r="AU3617" i="1"/>
  <c r="AW3617" i="1" s="1"/>
  <c r="AJ2589" i="1"/>
  <c r="AJ2298" i="1" s="1"/>
  <c r="AJ49" i="1"/>
  <c r="AJ48" i="1" s="1"/>
  <c r="AJ41" i="1" s="1"/>
  <c r="AV2302" i="1"/>
  <c r="AV2301" i="1" s="1"/>
  <c r="AW773" i="1"/>
  <c r="AW3363" i="1"/>
  <c r="AW1628" i="1"/>
  <c r="AW2753" i="1"/>
  <c r="AD3582" i="1"/>
  <c r="AC437" i="1"/>
  <c r="AW1627" i="1"/>
  <c r="AP908" i="1"/>
  <c r="AD162" i="1"/>
  <c r="AM38" i="1"/>
  <c r="AM37" i="1" s="1"/>
  <c r="AM36" i="1" s="1"/>
  <c r="AW1870" i="1"/>
  <c r="AE167" i="1"/>
  <c r="AE1656" i="1"/>
  <c r="AE1695" i="1"/>
  <c r="AE1535" i="1"/>
  <c r="AE2426" i="1"/>
  <c r="AE921" i="1"/>
  <c r="AE2234" i="1"/>
  <c r="AV3582" i="1"/>
  <c r="AD3432" i="1"/>
  <c r="AE656" i="1"/>
  <c r="AV2663" i="1"/>
  <c r="AV2636" i="1" s="1"/>
  <c r="AF78" i="1"/>
  <c r="AE2075" i="1"/>
  <c r="AW2487" i="1"/>
  <c r="AG28" i="1"/>
  <c r="AI12" i="1"/>
  <c r="AK12" i="1" s="1"/>
  <c r="AK79" i="1"/>
  <c r="AE2429" i="1"/>
  <c r="AE3464" i="1"/>
  <c r="AW2488" i="1"/>
  <c r="W76" i="1"/>
  <c r="AE2351" i="1"/>
  <c r="AW2385" i="1"/>
  <c r="AD3476" i="1"/>
  <c r="AD3475" i="1" s="1"/>
  <c r="AD59" i="1" s="1"/>
  <c r="AE3453" i="1"/>
  <c r="AE1188" i="1"/>
  <c r="AE1679" i="1"/>
  <c r="AO34" i="1"/>
  <c r="AQ34" i="1" s="1"/>
  <c r="AQ1865" i="1"/>
  <c r="AW3221" i="1"/>
  <c r="AE3531" i="1"/>
  <c r="AN794" i="1"/>
  <c r="AL18" i="1"/>
  <c r="AN18" i="1" s="1"/>
  <c r="AE1527" i="1"/>
  <c r="AD877" i="1"/>
  <c r="AW787" i="1"/>
  <c r="AU2792" i="1"/>
  <c r="AU2787" i="1" s="1"/>
  <c r="AK783" i="1"/>
  <c r="AI16" i="1"/>
  <c r="AK16" i="1" s="1"/>
  <c r="AU2752" i="1"/>
  <c r="AW2752" i="1" s="1"/>
  <c r="AV3132" i="1"/>
  <c r="AV2557" i="1"/>
  <c r="AV2541" i="1" s="1"/>
  <c r="AO39" i="1"/>
  <c r="AQ39" i="1" s="1"/>
  <c r="AQ2278" i="1"/>
  <c r="AT62" i="1"/>
  <c r="AD2302" i="1"/>
  <c r="AD2301" i="1" s="1"/>
  <c r="AJ908" i="1"/>
  <c r="AV2378" i="1"/>
  <c r="AD1697" i="1"/>
  <c r="AO78" i="1"/>
  <c r="AD1198" i="1"/>
  <c r="AD3630" i="1"/>
  <c r="AD3581" i="1" s="1"/>
  <c r="AD3461" i="1"/>
  <c r="AD2378" i="1"/>
  <c r="AD846" i="1"/>
  <c r="AD845" i="1" s="1"/>
  <c r="AD832" i="1" s="1"/>
  <c r="AD23" i="1" s="1"/>
  <c r="AE2922" i="1"/>
  <c r="AW844" i="1"/>
  <c r="AV2478" i="1"/>
  <c r="AV2477" i="1" s="1"/>
  <c r="AE2570" i="1"/>
  <c r="AD607" i="1"/>
  <c r="AW2315" i="1"/>
  <c r="AE2276" i="1"/>
  <c r="AE421" i="1"/>
  <c r="AW827" i="1"/>
  <c r="AV1697" i="1"/>
  <c r="AW3140" i="1"/>
  <c r="AE3273" i="1"/>
  <c r="AW2429" i="1"/>
  <c r="AW439" i="1"/>
  <c r="AC743" i="1"/>
  <c r="AE743" i="1" s="1"/>
  <c r="AU2208" i="1"/>
  <c r="AW2208" i="1" s="1"/>
  <c r="AD796" i="1"/>
  <c r="AD795" i="1" s="1"/>
  <c r="AD794" i="1" s="1"/>
  <c r="AD18" i="1" s="1"/>
  <c r="AD3223" i="1"/>
  <c r="AE2775" i="1"/>
  <c r="AW2430" i="1"/>
  <c r="AE1613" i="1"/>
  <c r="AC2070" i="1"/>
  <c r="AW1340" i="1"/>
  <c r="AV2009" i="1"/>
  <c r="AD2654" i="1"/>
  <c r="AD2636" i="1" s="1"/>
  <c r="AU369" i="1"/>
  <c r="AW369" i="1" s="1"/>
  <c r="AV796" i="1"/>
  <c r="AV795" i="1" s="1"/>
  <c r="AV794" i="1" s="1"/>
  <c r="AD2517" i="1"/>
  <c r="AD1342" i="1"/>
  <c r="AV2372" i="1"/>
  <c r="AV2342" i="1" s="1"/>
  <c r="AE3489" i="1"/>
  <c r="AV3630" i="1"/>
  <c r="AE1828" i="1"/>
  <c r="AV2517" i="1"/>
  <c r="AE2752" i="1"/>
  <c r="AW1666" i="1"/>
  <c r="AD2557" i="1"/>
  <c r="AD2541" i="1" s="1"/>
  <c r="P57" i="1"/>
  <c r="P62" i="1"/>
  <c r="P49" i="1"/>
  <c r="AO2299" i="1"/>
  <c r="AQ2300" i="1"/>
  <c r="AO43" i="1"/>
  <c r="AW1869" i="1"/>
  <c r="AU1867" i="1"/>
  <c r="AW3552" i="1"/>
  <c r="AU3551" i="1"/>
  <c r="AW3551" i="1" s="1"/>
  <c r="AQ864" i="1"/>
  <c r="AO24" i="1"/>
  <c r="AQ24" i="1" s="1"/>
  <c r="AW2233" i="1"/>
  <c r="AU2232" i="1"/>
  <c r="AW2003" i="1"/>
  <c r="AU2002" i="1"/>
  <c r="AG3515" i="1"/>
  <c r="AG3514" i="1" s="1"/>
  <c r="AG62" i="1"/>
  <c r="AU2634" i="1"/>
  <c r="AW2634" i="1" s="1"/>
  <c r="AW2635" i="1"/>
  <c r="AW2631" i="1"/>
  <c r="AU2630" i="1"/>
  <c r="AK2843" i="1"/>
  <c r="AI52" i="1"/>
  <c r="AK52" i="1" s="1"/>
  <c r="AE3462" i="1"/>
  <c r="AC3461" i="1"/>
  <c r="AV2799" i="1"/>
  <c r="AW2799" i="1" s="1"/>
  <c r="AW2800" i="1"/>
  <c r="AC2796" i="1"/>
  <c r="AE2797" i="1"/>
  <c r="AW2089" i="1"/>
  <c r="AU2088" i="1"/>
  <c r="AU2775" i="1"/>
  <c r="AW2775" i="1" s="1"/>
  <c r="AW2776" i="1"/>
  <c r="AW2336" i="1"/>
  <c r="AU2335" i="1"/>
  <c r="AW2335" i="1" s="1"/>
  <c r="AU776" i="1"/>
  <c r="AW777" i="1"/>
  <c r="AU760" i="1"/>
  <c r="AW760" i="1" s="1"/>
  <c r="AE3288" i="1"/>
  <c r="AC3287" i="1"/>
  <c r="AC530" i="1"/>
  <c r="AE530" i="1" s="1"/>
  <c r="AE531" i="1"/>
  <c r="AF2756" i="1"/>
  <c r="AH2756" i="1" s="1"/>
  <c r="AH2757" i="1"/>
  <c r="AF51" i="1"/>
  <c r="AW2380" i="1"/>
  <c r="AU2379" i="1"/>
  <c r="AK100" i="1"/>
  <c r="AI13" i="1"/>
  <c r="AI78" i="1"/>
  <c r="P54" i="1"/>
  <c r="AT2510" i="1"/>
  <c r="AR47" i="1"/>
  <c r="AT47" i="1" s="1"/>
  <c r="AE1819" i="1"/>
  <c r="AC1818" i="1"/>
  <c r="AW745" i="1"/>
  <c r="AW3127" i="1"/>
  <c r="AU3126" i="1"/>
  <c r="AW1774" i="1"/>
  <c r="AU1771" i="1"/>
  <c r="AW1771" i="1" s="1"/>
  <c r="AW2314" i="1"/>
  <c r="AW848" i="1"/>
  <c r="AU847" i="1"/>
  <c r="AD3524" i="1"/>
  <c r="AD3523" i="1" s="1"/>
  <c r="AW1878" i="1"/>
  <c r="AU1876" i="1"/>
  <c r="AU2384" i="1"/>
  <c r="AW2384" i="1" s="1"/>
  <c r="AW385" i="1"/>
  <c r="AU384" i="1"/>
  <c r="AK910" i="1"/>
  <c r="AI909" i="1"/>
  <c r="AI30" i="1"/>
  <c r="AT2843" i="1"/>
  <c r="AR52" i="1"/>
  <c r="AT52" i="1" s="1"/>
  <c r="AW1919" i="1"/>
  <c r="AU1918" i="1"/>
  <c r="AW1918" i="1" s="1"/>
  <c r="AW2901" i="1"/>
  <c r="AG2298" i="1"/>
  <c r="AT12" i="1"/>
  <c r="AW3146" i="1"/>
  <c r="AU3145" i="1"/>
  <c r="AW3145" i="1" s="1"/>
  <c r="AT864" i="1"/>
  <c r="AR24" i="1"/>
  <c r="AT24" i="1" s="1"/>
  <c r="AW663" i="1"/>
  <c r="AU662" i="1"/>
  <c r="AD1865" i="1"/>
  <c r="AD34" i="1" s="1"/>
  <c r="AE2372" i="1"/>
  <c r="AK2896" i="1"/>
  <c r="AI2895" i="1"/>
  <c r="AK2895" i="1" s="1"/>
  <c r="AI54" i="1"/>
  <c r="AW2514" i="1"/>
  <c r="AU2513" i="1"/>
  <c r="AW1696" i="1"/>
  <c r="AU1695" i="1"/>
  <c r="AW1695" i="1" s="1"/>
  <c r="AQ807" i="1"/>
  <c r="AO20" i="1"/>
  <c r="AQ20" i="1" s="1"/>
  <c r="AU3487" i="1"/>
  <c r="AW3488" i="1"/>
  <c r="AD933" i="1"/>
  <c r="AU3631" i="1"/>
  <c r="AW3632" i="1"/>
  <c r="AU2236" i="1"/>
  <c r="AW2236" i="1" s="1"/>
  <c r="AV3159" i="1"/>
  <c r="AC1835" i="1"/>
  <c r="AE1835" i="1" s="1"/>
  <c r="AE1836" i="1"/>
  <c r="AE3250" i="1"/>
  <c r="AE3420" i="1"/>
  <c r="AC3419" i="1"/>
  <c r="AE3419" i="1" s="1"/>
  <c r="AC2845" i="1"/>
  <c r="AE2846" i="1"/>
  <c r="AE3529" i="1"/>
  <c r="AU2535" i="1"/>
  <c r="AW2535" i="1" s="1"/>
  <c r="AW2536" i="1"/>
  <c r="AV2598" i="1"/>
  <c r="AU2666" i="1"/>
  <c r="AW2666" i="1" s="1"/>
  <c r="AW2667" i="1"/>
  <c r="AE3361" i="1"/>
  <c r="AW1528" i="1"/>
  <c r="AU1527" i="1"/>
  <c r="AW1527" i="1" s="1"/>
  <c r="AW1678" i="1"/>
  <c r="AU1677" i="1"/>
  <c r="AW1677" i="1" s="1"/>
  <c r="AW3124" i="1"/>
  <c r="AU3123" i="1"/>
  <c r="AN899" i="1"/>
  <c r="AL27" i="1"/>
  <c r="AN27" i="1" s="1"/>
  <c r="AQ1895" i="1"/>
  <c r="AO1894" i="1"/>
  <c r="AO38" i="1"/>
  <c r="AU2797" i="1"/>
  <c r="AW2798" i="1"/>
  <c r="AJ3515" i="1"/>
  <c r="AJ3514" i="1" s="1"/>
  <c r="AJ62" i="1"/>
  <c r="AW2769" i="1"/>
  <c r="AV12" i="1"/>
  <c r="AU421" i="1"/>
  <c r="AW421" i="1" s="1"/>
  <c r="AW422" i="1"/>
  <c r="AC775" i="1"/>
  <c r="AE776" i="1"/>
  <c r="AW3626" i="1"/>
  <c r="AU3624" i="1"/>
  <c r="AC2783" i="1"/>
  <c r="AE2783" i="1" s="1"/>
  <c r="AE2784" i="1"/>
  <c r="AE912" i="1"/>
  <c r="AE2289" i="1"/>
  <c r="AC2288" i="1"/>
  <c r="AV3250" i="1"/>
  <c r="AV3223" i="1" s="1"/>
  <c r="AW3251" i="1"/>
  <c r="AW2571" i="1"/>
  <c r="AU2570" i="1"/>
  <c r="AW2570" i="1" s="1"/>
  <c r="AD437" i="1"/>
  <c r="AV871" i="1"/>
  <c r="AW872" i="1"/>
  <c r="AE2390" i="1"/>
  <c r="AC2389" i="1"/>
  <c r="AE2389" i="1" s="1"/>
  <c r="AC2378" i="1"/>
  <c r="AE2378" i="1" s="1"/>
  <c r="AE2379" i="1"/>
  <c r="AD3414" i="1"/>
  <c r="AH12" i="1"/>
  <c r="AD2402" i="1"/>
  <c r="AE2403" i="1"/>
  <c r="AV1378" i="1"/>
  <c r="AW1379" i="1"/>
  <c r="AU1819" i="1"/>
  <c r="AW1820" i="1"/>
  <c r="AT910" i="1"/>
  <c r="AR909" i="1"/>
  <c r="AR30" i="1"/>
  <c r="AU486" i="1"/>
  <c r="AU744" i="1"/>
  <c r="AW3213" i="1"/>
  <c r="AE826" i="1"/>
  <c r="AV3298" i="1"/>
  <c r="AV3287" i="1" s="1"/>
  <c r="AW3299" i="1"/>
  <c r="AV3524" i="1"/>
  <c r="AV3523" i="1" s="1"/>
  <c r="AU2765" i="1"/>
  <c r="AW2766" i="1"/>
  <c r="AW2841" i="1"/>
  <c r="AU2840" i="1"/>
  <c r="AW2840" i="1" s="1"/>
  <c r="AW3042" i="1"/>
  <c r="AE1615" i="1"/>
  <c r="AN1602" i="1"/>
  <c r="AL1601" i="1"/>
  <c r="AN1601" i="1" s="1"/>
  <c r="AL33" i="1"/>
  <c r="AW1450" i="1"/>
  <c r="AU1449" i="1"/>
  <c r="AW259" i="1"/>
  <c r="AU258" i="1"/>
  <c r="AW613" i="1"/>
  <c r="AU608" i="1"/>
  <c r="AE800" i="1"/>
  <c r="AE3583" i="1"/>
  <c r="AC3582" i="1"/>
  <c r="AW3527" i="1"/>
  <c r="AU2668" i="1"/>
  <c r="AW2668" i="1" s="1"/>
  <c r="AW2669" i="1"/>
  <c r="AV878" i="1"/>
  <c r="AV877" i="1" s="1"/>
  <c r="AW2902" i="1"/>
  <c r="AW858" i="1"/>
  <c r="AU857" i="1"/>
  <c r="AW857" i="1" s="1"/>
  <c r="AW697" i="1"/>
  <c r="AU695" i="1"/>
  <c r="AW695" i="1" s="1"/>
  <c r="AW1955" i="1"/>
  <c r="AU1954" i="1"/>
  <c r="AW1954" i="1" s="1"/>
  <c r="AW2587" i="1"/>
  <c r="AU2586" i="1"/>
  <c r="AW2586" i="1" s="1"/>
  <c r="AE1343" i="1"/>
  <c r="AC1342" i="1"/>
  <c r="AE662" i="1"/>
  <c r="AC661" i="1"/>
  <c r="AE661" i="1" s="1"/>
  <c r="AV2001" i="1"/>
  <c r="AV1990" i="1" s="1"/>
  <c r="AH276" i="1"/>
  <c r="AF14" i="1"/>
  <c r="AH14" i="1" s="1"/>
  <c r="AI2756" i="1"/>
  <c r="AK2756" i="1" s="1"/>
  <c r="AV1865" i="1"/>
  <c r="AV34" i="1" s="1"/>
  <c r="AT100" i="1"/>
  <c r="AR13" i="1"/>
  <c r="AT13" i="1" s="1"/>
  <c r="AC2919" i="1"/>
  <c r="AE2919" i="1" s="1"/>
  <c r="AC1690" i="1"/>
  <c r="AE1690" i="1" s="1"/>
  <c r="AE1691" i="1"/>
  <c r="AE277" i="1"/>
  <c r="AU2647" i="1"/>
  <c r="AW2648" i="1"/>
  <c r="AD1818" i="1"/>
  <c r="AQ2757" i="1"/>
  <c r="AO2756" i="1"/>
  <c r="AQ2756" i="1" s="1"/>
  <c r="AO51" i="1"/>
  <c r="AW1605" i="1"/>
  <c r="AV111" i="1"/>
  <c r="AV110" i="1" s="1"/>
  <c r="AW112" i="1"/>
  <c r="AQ2462" i="1"/>
  <c r="AO2461" i="1"/>
  <c r="AQ2461" i="1" s="1"/>
  <c r="AO46" i="1"/>
  <c r="AQ2510" i="1"/>
  <c r="AO47" i="1"/>
  <c r="AQ47" i="1" s="1"/>
  <c r="AW890" i="1"/>
  <c r="AU889" i="1"/>
  <c r="AK1581" i="1"/>
  <c r="AI31" i="1"/>
  <c r="AK31" i="1" s="1"/>
  <c r="AE1658" i="1"/>
  <c r="AE2325" i="1"/>
  <c r="AE3572" i="1"/>
  <c r="AC3571" i="1"/>
  <c r="AW2713" i="1"/>
  <c r="AU2712" i="1"/>
  <c r="AW2712" i="1" s="1"/>
  <c r="AE839" i="1"/>
  <c r="AC838" i="1"/>
  <c r="AW1998" i="1"/>
  <c r="AU1997" i="1"/>
  <c r="AC3564" i="1"/>
  <c r="AE3564" i="1" s="1"/>
  <c r="AW3032" i="1"/>
  <c r="AU3031" i="1"/>
  <c r="AW3144" i="1"/>
  <c r="AU3143" i="1"/>
  <c r="AW3143" i="1" s="1"/>
  <c r="AW3434" i="1"/>
  <c r="AU3433" i="1"/>
  <c r="AC917" i="1"/>
  <c r="AE917" i="1" s="1"/>
  <c r="AE918" i="1"/>
  <c r="AW3530" i="1"/>
  <c r="AU3529" i="1"/>
  <c r="AW3529" i="1" s="1"/>
  <c r="AD2598" i="1"/>
  <c r="AD2597" i="1" s="1"/>
  <c r="AU3633" i="1"/>
  <c r="AW3633" i="1" s="1"/>
  <c r="AW3634" i="1"/>
  <c r="AE3360" i="1"/>
  <c r="AD2768" i="1"/>
  <c r="AD2767" i="1" s="1"/>
  <c r="AE2771" i="1"/>
  <c r="AE1321" i="1"/>
  <c r="AC1320" i="1"/>
  <c r="AV3401" i="1"/>
  <c r="AW3402" i="1"/>
  <c r="AE3123" i="1"/>
  <c r="AC3122" i="1"/>
  <c r="AE2002" i="1"/>
  <c r="AC2001" i="1"/>
  <c r="AW435" i="1"/>
  <c r="AU434" i="1"/>
  <c r="AW434" i="1" s="1"/>
  <c r="AT2400" i="1"/>
  <c r="AR44" i="1"/>
  <c r="AT44" i="1" s="1"/>
  <c r="AH1602" i="1"/>
  <c r="AF1601" i="1"/>
  <c r="AH1601" i="1" s="1"/>
  <c r="AF33" i="1"/>
  <c r="AW3274" i="1"/>
  <c r="AU3273" i="1"/>
  <c r="AW3273" i="1" s="1"/>
  <c r="AC894" i="1"/>
  <c r="AE895" i="1"/>
  <c r="AE2747" i="1"/>
  <c r="AC2746" i="1"/>
  <c r="AE2746" i="1" s="1"/>
  <c r="AE1654" i="1"/>
  <c r="AC1653" i="1"/>
  <c r="AH26" i="1"/>
  <c r="AK3516" i="1"/>
  <c r="AI3515" i="1"/>
  <c r="AI62" i="1"/>
  <c r="AV2467" i="1"/>
  <c r="AW2467" i="1" s="1"/>
  <c r="AW2468" i="1"/>
  <c r="AU3415" i="1"/>
  <c r="AW3416" i="1"/>
  <c r="AK276" i="1"/>
  <c r="AI14" i="1"/>
  <c r="AK14" i="1" s="1"/>
  <c r="AE2208" i="1"/>
  <c r="AC2207" i="1"/>
  <c r="AE2207" i="1" s="1"/>
  <c r="AE3245" i="1"/>
  <c r="AD870" i="1"/>
  <c r="AD869" i="1" s="1"/>
  <c r="AE871" i="1"/>
  <c r="AW532" i="1"/>
  <c r="AU531" i="1"/>
  <c r="AW3525" i="1"/>
  <c r="AQ276" i="1"/>
  <c r="AO14" i="1"/>
  <c r="AQ14" i="1" s="1"/>
  <c r="AU2747" i="1"/>
  <c r="AW2748" i="1"/>
  <c r="AW826" i="1"/>
  <c r="AU825" i="1"/>
  <c r="AV2403" i="1"/>
  <c r="AW2404" i="1"/>
  <c r="AV2419" i="1"/>
  <c r="AW2420" i="1"/>
  <c r="AW3561" i="1"/>
  <c r="AU3560" i="1"/>
  <c r="AW3560" i="1" s="1"/>
  <c r="AD1629" i="1"/>
  <c r="AC2654" i="1"/>
  <c r="AE2655" i="1"/>
  <c r="AV1898" i="1"/>
  <c r="AW1899" i="1"/>
  <c r="AU2560" i="1"/>
  <c r="AW2561" i="1"/>
  <c r="AE825" i="1"/>
  <c r="AC824" i="1"/>
  <c r="AE824" i="1" s="1"/>
  <c r="AE3298" i="1"/>
  <c r="AC2764" i="1"/>
  <c r="AE2764" i="1" s="1"/>
  <c r="AE2765" i="1"/>
  <c r="AH2896" i="1"/>
  <c r="AF2895" i="1"/>
  <c r="AH2895" i="1" s="1"/>
  <c r="AF54" i="1"/>
  <c r="AW2218" i="1"/>
  <c r="AV2216" i="1"/>
  <c r="AW2216" i="1" s="1"/>
  <c r="AS41" i="1"/>
  <c r="AW1195" i="1"/>
  <c r="AW801" i="1"/>
  <c r="AU800" i="1"/>
  <c r="AW800" i="1" s="1"/>
  <c r="AW3584" i="1"/>
  <c r="AU3583" i="1"/>
  <c r="AW3528" i="1"/>
  <c r="AW2781" i="1"/>
  <c r="AU2780" i="1"/>
  <c r="AW2780" i="1" s="1"/>
  <c r="AE1912" i="1"/>
  <c r="AC1909" i="1"/>
  <c r="AE857" i="1"/>
  <c r="AU1649" i="1"/>
  <c r="AW1649" i="1" s="1"/>
  <c r="AW1650" i="1"/>
  <c r="AE1954" i="1"/>
  <c r="AU2329" i="1"/>
  <c r="AW2329" i="1" s="1"/>
  <c r="AW2330" i="1"/>
  <c r="AW2280" i="1"/>
  <c r="AU2279" i="1"/>
  <c r="AD2001" i="1"/>
  <c r="AD1990" i="1" s="1"/>
  <c r="AE2279" i="1"/>
  <c r="AC2278" i="1"/>
  <c r="AV905" i="1"/>
  <c r="AW906" i="1"/>
  <c r="AE1378" i="1"/>
  <c r="AU1691" i="1"/>
  <c r="AW1692" i="1"/>
  <c r="AC2646" i="1"/>
  <c r="AE2646" i="1" s="1"/>
  <c r="AE2647" i="1"/>
  <c r="AV1818" i="1"/>
  <c r="AW2374" i="1"/>
  <c r="AU2372" i="1"/>
  <c r="AW2372" i="1" s="1"/>
  <c r="AE2513" i="1"/>
  <c r="AC2512" i="1"/>
  <c r="AE3306" i="1"/>
  <c r="AC3305" i="1"/>
  <c r="AU3567" i="1"/>
  <c r="AW3567" i="1" s="1"/>
  <c r="AW3568" i="1"/>
  <c r="AN807" i="1"/>
  <c r="AL20" i="1"/>
  <c r="AN2400" i="1"/>
  <c r="AL44" i="1"/>
  <c r="AN44" i="1" s="1"/>
  <c r="AN783" i="1"/>
  <c r="AL16" i="1"/>
  <c r="AN16" i="1" s="1"/>
  <c r="AW937" i="1"/>
  <c r="AV934" i="1"/>
  <c r="AV933" i="1" s="1"/>
  <c r="AN864" i="1"/>
  <c r="AL24" i="1"/>
  <c r="AN24" i="1" s="1"/>
  <c r="AJ10" i="1"/>
  <c r="AE2326" i="1"/>
  <c r="AW431" i="1"/>
  <c r="AU430" i="1"/>
  <c r="AW430" i="1" s="1"/>
  <c r="AW3252" i="1"/>
  <c r="AU3250" i="1"/>
  <c r="AW3250" i="1" s="1"/>
  <c r="AW840" i="1"/>
  <c r="AU839" i="1"/>
  <c r="AE2531" i="1"/>
  <c r="AC2530" i="1"/>
  <c r="AE2530" i="1" s="1"/>
  <c r="AQ12" i="1"/>
  <c r="AD2432" i="1"/>
  <c r="AD2431" i="1" s="1"/>
  <c r="AW3390" i="1"/>
  <c r="AU3389" i="1"/>
  <c r="AW3389" i="1" s="1"/>
  <c r="AC1674" i="1"/>
  <c r="AE3565" i="1"/>
  <c r="AC3030" i="1"/>
  <c r="AE3030" i="1" s="1"/>
  <c r="AE3031" i="1"/>
  <c r="AU764" i="1"/>
  <c r="AW764" i="1" s="1"/>
  <c r="AU3102" i="1"/>
  <c r="AW3102" i="1" s="1"/>
  <c r="AU1985" i="1"/>
  <c r="AV3305" i="1"/>
  <c r="AW2486" i="1"/>
  <c r="AU2485" i="1"/>
  <c r="AE3633" i="1"/>
  <c r="AG78" i="1"/>
  <c r="AG77" i="1" s="1"/>
  <c r="AO3119" i="1"/>
  <c r="AQ3120" i="1"/>
  <c r="AO57" i="1"/>
  <c r="AM909" i="1"/>
  <c r="AM908" i="1" s="1"/>
  <c r="AM30" i="1"/>
  <c r="AM29" i="1" s="1"/>
  <c r="AM28" i="1" s="1"/>
  <c r="AV2771" i="1"/>
  <c r="AW2772" i="1"/>
  <c r="AW1809" i="1"/>
  <c r="AU1807" i="1"/>
  <c r="AW1807" i="1" s="1"/>
  <c r="AU1321" i="1"/>
  <c r="AW1323" i="1"/>
  <c r="AN3430" i="1"/>
  <c r="AL58" i="1"/>
  <c r="AN58" i="1" s="1"/>
  <c r="AW835" i="1"/>
  <c r="AU834" i="1"/>
  <c r="AQ1602" i="1"/>
  <c r="AO1601" i="1"/>
  <c r="AQ1601" i="1" s="1"/>
  <c r="AO33" i="1"/>
  <c r="AW2319" i="1"/>
  <c r="AU2318" i="1"/>
  <c r="AW2318" i="1" s="1"/>
  <c r="AW1655" i="1"/>
  <c r="AU1654" i="1"/>
  <c r="AE1709" i="1"/>
  <c r="AC1706" i="1"/>
  <c r="AE1706" i="1" s="1"/>
  <c r="AU3130" i="1"/>
  <c r="AW3131" i="1"/>
  <c r="AK2590" i="1"/>
  <c r="AI2589" i="1"/>
  <c r="AI49" i="1"/>
  <c r="AK26" i="1"/>
  <c r="AI25" i="1"/>
  <c r="AK25" i="1" s="1"/>
  <c r="AW3246" i="1"/>
  <c r="AU3245" i="1"/>
  <c r="AW3245" i="1" s="1"/>
  <c r="AK406" i="1"/>
  <c r="AI15" i="1"/>
  <c r="AK15" i="1" s="1"/>
  <c r="AW2071" i="1"/>
  <c r="AK807" i="1"/>
  <c r="AI20" i="1"/>
  <c r="AK20" i="1" s="1"/>
  <c r="AU2390" i="1"/>
  <c r="AW2391" i="1"/>
  <c r="AW3490" i="1"/>
  <c r="AN276" i="1"/>
  <c r="AL14" i="1"/>
  <c r="AN14" i="1" s="1"/>
  <c r="AH100" i="1"/>
  <c r="AF13" i="1"/>
  <c r="AH13" i="1" s="1"/>
  <c r="AE2592" i="1"/>
  <c r="AC2591" i="1"/>
  <c r="AE174" i="1"/>
  <c r="AC171" i="1"/>
  <c r="AE1611" i="1"/>
  <c r="AC1610" i="1"/>
  <c r="AE3224" i="1"/>
  <c r="AC3223" i="1"/>
  <c r="AH807" i="1"/>
  <c r="AF20" i="1"/>
  <c r="AH20" i="1" s="1"/>
  <c r="AV1629" i="1"/>
  <c r="AU2655" i="1"/>
  <c r="AW2656" i="1"/>
  <c r="AD1897" i="1"/>
  <c r="AE1898" i="1"/>
  <c r="AC607" i="1"/>
  <c r="AE2898" i="1"/>
  <c r="AC2897" i="1"/>
  <c r="AW3300" i="1"/>
  <c r="AU3298" i="1"/>
  <c r="AC3524" i="1"/>
  <c r="AE258" i="1"/>
  <c r="AC257" i="1"/>
  <c r="AW2778" i="1"/>
  <c r="AU2777" i="1"/>
  <c r="AW2777" i="1" s="1"/>
  <c r="AC2342" i="1"/>
  <c r="AE2343" i="1"/>
  <c r="AD3041" i="1"/>
  <c r="AE3041" i="1" s="1"/>
  <c r="AS2298" i="1"/>
  <c r="AW1196" i="1"/>
  <c r="AW3621" i="1"/>
  <c r="AU3620" i="1"/>
  <c r="AW3620" i="1" s="1"/>
  <c r="AV718" i="1"/>
  <c r="AV717" i="1" s="1"/>
  <c r="AV2833" i="1"/>
  <c r="AV2822" i="1" s="1"/>
  <c r="AV2821" i="1" s="1"/>
  <c r="AW2834" i="1"/>
  <c r="AU3569" i="1"/>
  <c r="AW3569" i="1" s="1"/>
  <c r="AW3570" i="1"/>
  <c r="AW2782" i="1"/>
  <c r="AW1913" i="1"/>
  <c r="AU1912" i="1"/>
  <c r="AD2822" i="1"/>
  <c r="AD2821" i="1" s="1"/>
  <c r="AE1649" i="1"/>
  <c r="AD2008" i="1"/>
  <c r="AW2331" i="1"/>
  <c r="AW1344" i="1"/>
  <c r="AU1343" i="1"/>
  <c r="AD423" i="1"/>
  <c r="AW1380" i="1"/>
  <c r="AU1378" i="1"/>
  <c r="AE3477" i="1"/>
  <c r="AU375" i="1"/>
  <c r="AW375" i="1" s="1"/>
  <c r="AW376" i="1"/>
  <c r="AC1716" i="1"/>
  <c r="AE1717" i="1"/>
  <c r="AE2329" i="1"/>
  <c r="AE3527" i="1"/>
  <c r="AE2421" i="1"/>
  <c r="AC2416" i="1"/>
  <c r="AU3306" i="1"/>
  <c r="AW3307" i="1"/>
  <c r="AK2288" i="1"/>
  <c r="AI40" i="1"/>
  <c r="AK40" i="1" s="1"/>
  <c r="AW926" i="1"/>
  <c r="AD2416" i="1"/>
  <c r="AD2405" i="1" s="1"/>
  <c r="AE1902" i="1"/>
  <c r="AC1901" i="1"/>
  <c r="AW876" i="1"/>
  <c r="AU875" i="1"/>
  <c r="AW875" i="1" s="1"/>
  <c r="AW218" i="1"/>
  <c r="AU217" i="1"/>
  <c r="AW217" i="1" s="1"/>
  <c r="AW1675" i="1"/>
  <c r="AE2675" i="1"/>
  <c r="AC2674" i="1"/>
  <c r="AU1658" i="1"/>
  <c r="AW1658" i="1" s="1"/>
  <c r="AW1659" i="1"/>
  <c r="AW2760" i="1"/>
  <c r="AU2759" i="1"/>
  <c r="AW3573" i="1"/>
  <c r="AU3572" i="1"/>
  <c r="AE430" i="1"/>
  <c r="AW2532" i="1"/>
  <c r="AU2531" i="1"/>
  <c r="AE1325" i="1"/>
  <c r="AC1324" i="1"/>
  <c r="AE1997" i="1"/>
  <c r="AC1996" i="1"/>
  <c r="AE1996" i="1" s="1"/>
  <c r="AE3389" i="1"/>
  <c r="AU3594" i="1"/>
  <c r="AW3594" i="1" s="1"/>
  <c r="AE3217" i="1"/>
  <c r="AI1894" i="1"/>
  <c r="AK1895" i="1"/>
  <c r="AI38" i="1"/>
  <c r="AE3433" i="1"/>
  <c r="AC3432" i="1"/>
  <c r="AU2325" i="1"/>
  <c r="AW920" i="1"/>
  <c r="AU918" i="1"/>
  <c r="AU2392" i="1"/>
  <c r="AW2392" i="1" s="1"/>
  <c r="AW2393" i="1"/>
  <c r="AD3305" i="1"/>
  <c r="AE2485" i="1"/>
  <c r="AC2481" i="1"/>
  <c r="AE2481" i="1" s="1"/>
  <c r="AG11" i="1"/>
  <c r="AG10" i="1" s="1"/>
  <c r="AR2756" i="1"/>
  <c r="AT2756" i="1" s="1"/>
  <c r="AT2757" i="1"/>
  <c r="AR51" i="1"/>
  <c r="AC3482" i="1"/>
  <c r="AE3482" i="1" s="1"/>
  <c r="AE3483" i="1"/>
  <c r="AW3454" i="1"/>
  <c r="AN1883" i="1"/>
  <c r="AL35" i="1"/>
  <c r="AN35" i="1" s="1"/>
  <c r="P18" i="1"/>
  <c r="AW241" i="1"/>
  <c r="AU240" i="1"/>
  <c r="AW240" i="1" s="1"/>
  <c r="AC2302" i="1"/>
  <c r="AE2303" i="1"/>
  <c r="AW2898" i="1"/>
  <c r="AU2897" i="1"/>
  <c r="AD2759" i="1"/>
  <c r="AD2758" i="1" s="1"/>
  <c r="AE2762" i="1"/>
  <c r="AT3509" i="1"/>
  <c r="AR3508" i="1"/>
  <c r="AT3508" i="1" s="1"/>
  <c r="AR61" i="1"/>
  <c r="AU1709" i="1"/>
  <c r="AW1710" i="1"/>
  <c r="AC3414" i="1"/>
  <c r="AE3415" i="1"/>
  <c r="AV1712" i="1"/>
  <c r="AW1713" i="1"/>
  <c r="AE3130" i="1"/>
  <c r="AC3129" i="1"/>
  <c r="AE3129" i="1" s="1"/>
  <c r="AV3111" i="1"/>
  <c r="AV3110" i="1" s="1"/>
  <c r="AV3109" i="1" s="1"/>
  <c r="AW3112" i="1"/>
  <c r="AW1618" i="1"/>
  <c r="AK2400" i="1"/>
  <c r="AI44" i="1"/>
  <c r="AK44" i="1" s="1"/>
  <c r="AF793" i="1"/>
  <c r="AH793" i="1" s="1"/>
  <c r="AH794" i="1"/>
  <c r="AF18" i="1"/>
  <c r="AW1635" i="1"/>
  <c r="AU1634" i="1"/>
  <c r="AW1634" i="1" s="1"/>
  <c r="AU3135" i="1"/>
  <c r="AW3135" i="1" s="1"/>
  <c r="AW3136" i="1"/>
  <c r="AW3522" i="1"/>
  <c r="AU3521" i="1"/>
  <c r="AW175" i="1"/>
  <c r="AU174" i="1"/>
  <c r="AW1612" i="1"/>
  <c r="AU1611" i="1"/>
  <c r="AU2309" i="1"/>
  <c r="AW2310" i="1"/>
  <c r="AK3430" i="1"/>
  <c r="AI58" i="1"/>
  <c r="AK58" i="1" s="1"/>
  <c r="AM41" i="1"/>
  <c r="AE3401" i="1"/>
  <c r="AW2687" i="1"/>
  <c r="AU2685" i="1"/>
  <c r="AW2685" i="1" s="1"/>
  <c r="AW136" i="1"/>
  <c r="AU135" i="1"/>
  <c r="AW2593" i="1"/>
  <c r="AW1330" i="1"/>
  <c r="AN12" i="1"/>
  <c r="AE2560" i="1"/>
  <c r="AC2557" i="1"/>
  <c r="AO13" i="1"/>
  <c r="AQ13" i="1" s="1"/>
  <c r="AQ100" i="1"/>
  <c r="AE2901" i="1"/>
  <c r="AV1584" i="1"/>
  <c r="AV1583" i="1" s="1"/>
  <c r="AV1582" i="1" s="1"/>
  <c r="AV1581" i="1" s="1"/>
  <c r="AV31" i="1" s="1"/>
  <c r="AW1585" i="1"/>
  <c r="AC418" i="1"/>
  <c r="AE418" i="1" s="1"/>
  <c r="AW1417" i="1"/>
  <c r="AU1416" i="1"/>
  <c r="AW1416" i="1" s="1"/>
  <c r="AU1667" i="1"/>
  <c r="AW1667" i="1" s="1"/>
  <c r="AW1668" i="1"/>
  <c r="AU2859" i="1"/>
  <c r="AW2859" i="1" s="1"/>
  <c r="AW2860" i="1"/>
  <c r="AE1798" i="1"/>
  <c r="AC1787" i="1"/>
  <c r="AE1787" i="1" s="1"/>
  <c r="AV3041" i="1"/>
  <c r="AW3205" i="1"/>
  <c r="AU3204" i="1"/>
  <c r="AW3204" i="1" s="1"/>
  <c r="AE3620" i="1"/>
  <c r="AQ3516" i="1"/>
  <c r="AO3515" i="1"/>
  <c r="AO62" i="1"/>
  <c r="AO2589" i="1"/>
  <c r="AQ2589" i="1" s="1"/>
  <c r="AQ2590" i="1"/>
  <c r="AO49" i="1"/>
  <c r="AC3150" i="1"/>
  <c r="AE3150" i="1" s="1"/>
  <c r="AE3151" i="1"/>
  <c r="AW3459" i="1"/>
  <c r="AU3458" i="1"/>
  <c r="AW3458" i="1" s="1"/>
  <c r="AU3159" i="1"/>
  <c r="AW3159" i="1" s="1"/>
  <c r="AD1610" i="1"/>
  <c r="AE2644" i="1"/>
  <c r="AC2637" i="1"/>
  <c r="AW581" i="1"/>
  <c r="AU580" i="1"/>
  <c r="AW580" i="1" s="1"/>
  <c r="AW1995" i="1"/>
  <c r="AU1994" i="1"/>
  <c r="AE428" i="1"/>
  <c r="AH1895" i="1"/>
  <c r="AF1894" i="1"/>
  <c r="AF38" i="1"/>
  <c r="AV423" i="1"/>
  <c r="AV866" i="1"/>
  <c r="AW867" i="1"/>
  <c r="AU1896" i="1"/>
  <c r="AW3200" i="1"/>
  <c r="AU3199" i="1"/>
  <c r="AW2505" i="1"/>
  <c r="AU2504" i="1"/>
  <c r="AV3150" i="1"/>
  <c r="AE2330" i="1"/>
  <c r="AD923" i="1"/>
  <c r="AD2806" i="1"/>
  <c r="AE2806" i="1" s="1"/>
  <c r="AE2807" i="1"/>
  <c r="AV1798" i="1"/>
  <c r="AV1787" i="1" s="1"/>
  <c r="AW1799" i="1"/>
  <c r="AE2819" i="1"/>
  <c r="AU2454" i="1"/>
  <c r="AW2454" i="1" s="1"/>
  <c r="AW2455" i="1"/>
  <c r="AD865" i="1"/>
  <c r="AE866" i="1"/>
  <c r="AW1676" i="1"/>
  <c r="AW2849" i="1"/>
  <c r="AU2675" i="1"/>
  <c r="AW2676" i="1"/>
  <c r="AT807" i="1"/>
  <c r="AR20" i="1"/>
  <c r="AT20" i="1" s="1"/>
  <c r="AN2462" i="1"/>
  <c r="AL2461" i="1"/>
  <c r="AN2461" i="1" s="1"/>
  <c r="AL46" i="1"/>
  <c r="AU3106" i="1"/>
  <c r="AW3106" i="1" s="1"/>
  <c r="AW3107" i="1"/>
  <c r="AE1311" i="1"/>
  <c r="AC1308" i="1"/>
  <c r="AE1308" i="1" s="1"/>
  <c r="AU2401" i="1"/>
  <c r="AU1325" i="1"/>
  <c r="AW1326" i="1"/>
  <c r="AD2903" i="1"/>
  <c r="AW619" i="1"/>
  <c r="AV616" i="1"/>
  <c r="AV607" i="1" s="1"/>
  <c r="AW3493" i="1"/>
  <c r="AU3492" i="1"/>
  <c r="AW3492" i="1" s="1"/>
  <c r="AW3218" i="1"/>
  <c r="AU3217" i="1"/>
  <c r="AW3217" i="1" s="1"/>
  <c r="AW2327" i="1"/>
  <c r="AW2411" i="1"/>
  <c r="AU2409" i="1"/>
  <c r="AW2409" i="1" s="1"/>
  <c r="AE3501" i="1"/>
  <c r="AC3500" i="1"/>
  <c r="AU1607" i="1"/>
  <c r="AW1607" i="1" s="1"/>
  <c r="AW1608" i="1"/>
  <c r="AE1985" i="1"/>
  <c r="AC1984" i="1"/>
  <c r="AE1984" i="1" s="1"/>
  <c r="AE2933" i="1"/>
  <c r="AC2932" i="1"/>
  <c r="AE2932" i="1" s="1"/>
  <c r="AU924" i="1"/>
  <c r="AW925" i="1"/>
  <c r="AW1756" i="1"/>
  <c r="AU1752" i="1"/>
  <c r="AW1752" i="1" s="1"/>
  <c r="AW196" i="1"/>
  <c r="AU194" i="1"/>
  <c r="AU3138" i="1"/>
  <c r="AW3139" i="1"/>
  <c r="AW2304" i="1"/>
  <c r="AU2303" i="1"/>
  <c r="AV2762" i="1"/>
  <c r="AW2763" i="1"/>
  <c r="AU912" i="1"/>
  <c r="AW913" i="1"/>
  <c r="AP3515" i="1"/>
  <c r="AP3514" i="1" s="1"/>
  <c r="AP62" i="1"/>
  <c r="AE2469" i="1"/>
  <c r="AC2464" i="1"/>
  <c r="AQ2843" i="1"/>
  <c r="AO52" i="1"/>
  <c r="AQ52" i="1" s="1"/>
  <c r="AW3611" i="1"/>
  <c r="AU3610" i="1"/>
  <c r="AW3610" i="1" s="1"/>
  <c r="AV2465" i="1"/>
  <c r="AW2466" i="1"/>
  <c r="AW168" i="1"/>
  <c r="AU167" i="1"/>
  <c r="AW167" i="1" s="1"/>
  <c r="AW1788" i="1"/>
  <c r="AW1617" i="1"/>
  <c r="AE772" i="1"/>
  <c r="AE873" i="1"/>
  <c r="AC870" i="1"/>
  <c r="AE105" i="1"/>
  <c r="AC102" i="1"/>
  <c r="AR2461" i="1"/>
  <c r="AT2461" i="1" s="1"/>
  <c r="AT2462" i="1"/>
  <c r="AR46" i="1"/>
  <c r="AW804" i="1"/>
  <c r="AU803" i="1"/>
  <c r="AE2321" i="1"/>
  <c r="AC2320" i="1"/>
  <c r="AE2320" i="1" s="1"/>
  <c r="AW3226" i="1"/>
  <c r="AU3224" i="1"/>
  <c r="AM2298" i="1"/>
  <c r="AE135" i="1"/>
  <c r="AC132" i="1"/>
  <c r="AE132" i="1" s="1"/>
  <c r="AN910" i="1"/>
  <c r="AL909" i="1"/>
  <c r="AL30" i="1"/>
  <c r="AW1329" i="1"/>
  <c r="AR1601" i="1"/>
  <c r="AT1601" i="1" s="1"/>
  <c r="AT1602" i="1"/>
  <c r="AR33" i="1"/>
  <c r="AT3475" i="1"/>
  <c r="AR59" i="1"/>
  <c r="AT59" i="1" s="1"/>
  <c r="AE2857" i="1"/>
  <c r="AC2856" i="1"/>
  <c r="AE2856" i="1" s="1"/>
  <c r="AW1333" i="1"/>
  <c r="AU1332" i="1"/>
  <c r="AW80" i="1"/>
  <c r="AE3126" i="1"/>
  <c r="AW1800" i="1"/>
  <c r="AU1798" i="1"/>
  <c r="AW2007" i="1"/>
  <c r="AU2006" i="1"/>
  <c r="AW2006" i="1" s="1"/>
  <c r="AR793" i="1"/>
  <c r="AT793" i="1" s="1"/>
  <c r="AT794" i="1"/>
  <c r="AR18" i="1"/>
  <c r="AE2518" i="1"/>
  <c r="AC802" i="1"/>
  <c r="AE803" i="1"/>
  <c r="AW3152" i="1"/>
  <c r="AU3151" i="1"/>
  <c r="AV1610" i="1"/>
  <c r="AV463" i="1"/>
  <c r="AW463" i="1" s="1"/>
  <c r="AW464" i="1"/>
  <c r="AW843" i="1"/>
  <c r="AU842" i="1"/>
  <c r="AQ3430" i="1"/>
  <c r="AO58" i="1"/>
  <c r="AQ58" i="1" s="1"/>
  <c r="AU2595" i="1"/>
  <c r="AW2595" i="1" s="1"/>
  <c r="AW2596" i="1"/>
  <c r="AE1994" i="1"/>
  <c r="AC1991" i="1"/>
  <c r="AD1715" i="1"/>
  <c r="AV3392" i="1"/>
  <c r="AV3371" i="1" s="1"/>
  <c r="AC3198" i="1"/>
  <c r="AE3199" i="1"/>
  <c r="AE2478" i="1"/>
  <c r="AC2477" i="1"/>
  <c r="AE2477" i="1" s="1"/>
  <c r="AE2504" i="1"/>
  <c r="AC2503" i="1"/>
  <c r="AE2503" i="1" s="1"/>
  <c r="AE269" i="1"/>
  <c r="AC268" i="1"/>
  <c r="AD2673" i="1"/>
  <c r="AV269" i="1"/>
  <c r="AV268" i="1" s="1"/>
  <c r="AV267" i="1" s="1"/>
  <c r="AW270" i="1"/>
  <c r="AU1199" i="1"/>
  <c r="AW1200" i="1"/>
  <c r="AH3516" i="1"/>
  <c r="AF3515" i="1"/>
  <c r="AF62" i="1"/>
  <c r="AH62" i="1" s="1"/>
  <c r="AU2421" i="1"/>
  <c r="AW2422" i="1"/>
  <c r="AV923" i="1"/>
  <c r="AV2807" i="1"/>
  <c r="AW2808" i="1"/>
  <c r="AU1902" i="1"/>
  <c r="AW1903" i="1"/>
  <c r="AD540" i="1"/>
  <c r="AE541" i="1"/>
  <c r="AW2820" i="1"/>
  <c r="AU2819" i="1"/>
  <c r="AW2819" i="1" s="1"/>
  <c r="AE2454" i="1"/>
  <c r="AU3353" i="1"/>
  <c r="AW3354" i="1"/>
  <c r="AC1583" i="1"/>
  <c r="AE1584" i="1"/>
  <c r="AE2611" i="1"/>
  <c r="AC2610" i="1"/>
  <c r="AE2610" i="1" s="1"/>
  <c r="AE1624" i="1"/>
  <c r="AC1623" i="1"/>
  <c r="AV2903" i="1"/>
  <c r="AE3492" i="1"/>
  <c r="AC162" i="1"/>
  <c r="AE163" i="1"/>
  <c r="AW2967" i="1"/>
  <c r="AU2966" i="1"/>
  <c r="AW2966" i="1" s="1"/>
  <c r="AW393" i="1"/>
  <c r="AU392" i="1"/>
  <c r="AC1629" i="1"/>
  <c r="AU2738" i="1"/>
  <c r="AW2738" i="1" s="1"/>
  <c r="AW2739" i="1"/>
  <c r="AW3502" i="1"/>
  <c r="AU3501" i="1"/>
  <c r="AE486" i="1"/>
  <c r="AW3485" i="1"/>
  <c r="AU3483" i="1"/>
  <c r="AU921" i="1"/>
  <c r="AW921" i="1" s="1"/>
  <c r="AW922" i="1"/>
  <c r="AU934" i="1"/>
  <c r="AC923" i="1"/>
  <c r="AE924" i="1"/>
  <c r="AE3138" i="1"/>
  <c r="AC3137" i="1"/>
  <c r="AE883" i="1"/>
  <c r="AC878" i="1"/>
  <c r="AW2209" i="1"/>
  <c r="AW1338" i="1"/>
  <c r="AU1337" i="1"/>
  <c r="AW1337" i="1" s="1"/>
  <c r="AK794" i="1"/>
  <c r="AI793" i="1"/>
  <c r="AK793" i="1" s="1"/>
  <c r="AI18" i="1"/>
  <c r="P24" i="1"/>
  <c r="AU2469" i="1"/>
  <c r="AW2470" i="1"/>
  <c r="AE3579" i="1"/>
  <c r="AC3578" i="1"/>
  <c r="AE3578" i="1" s="1"/>
  <c r="AV3508" i="1"/>
  <c r="AV61" i="1"/>
  <c r="AV60" i="1" s="1"/>
  <c r="AE408" i="1"/>
  <c r="AW3410" i="1"/>
  <c r="AU3409" i="1"/>
  <c r="AW3409" i="1" s="1"/>
  <c r="AD2464" i="1"/>
  <c r="AE2465" i="1"/>
  <c r="AU1700" i="1"/>
  <c r="AW1700" i="1" s="1"/>
  <c r="AW1701" i="1"/>
  <c r="AW106" i="1"/>
  <c r="AU105" i="1"/>
  <c r="AE2853" i="1"/>
  <c r="AC2852" i="1"/>
  <c r="AW896" i="1"/>
  <c r="AU895" i="1"/>
  <c r="AD3371" i="1"/>
  <c r="AV3197" i="1"/>
  <c r="AE2259" i="1"/>
  <c r="AC2258" i="1"/>
  <c r="AE2258" i="1" s="1"/>
  <c r="AE3521" i="1"/>
  <c r="AC3518" i="1"/>
  <c r="AW2322" i="1"/>
  <c r="AU2321" i="1"/>
  <c r="AC2308" i="1"/>
  <c r="AE2309" i="1"/>
  <c r="AW3403" i="1"/>
  <c r="AU3401" i="1"/>
  <c r="AE3445" i="1"/>
  <c r="AH783" i="1"/>
  <c r="AF16" i="1"/>
  <c r="AH16" i="1" s="1"/>
  <c r="AU2449" i="1"/>
  <c r="AW2449" i="1" s="1"/>
  <c r="AW2450" i="1"/>
  <c r="AW1657" i="1"/>
  <c r="AU1656" i="1"/>
  <c r="AW1656" i="1" s="1"/>
  <c r="AR818" i="1"/>
  <c r="AT818" i="1" s="1"/>
  <c r="AT819" i="1"/>
  <c r="AR22" i="1"/>
  <c r="AL78" i="1"/>
  <c r="AW1923" i="1"/>
  <c r="AU1922" i="1"/>
  <c r="AN406" i="1"/>
  <c r="AL15" i="1"/>
  <c r="AN15" i="1" s="1"/>
  <c r="AC2337" i="1"/>
  <c r="AE2337" i="1" s="1"/>
  <c r="AE2338" i="1"/>
  <c r="AN832" i="1"/>
  <c r="AL23" i="1"/>
  <c r="AN23" i="1" s="1"/>
  <c r="AE3212" i="1"/>
  <c r="AE222" i="1"/>
  <c r="AE3617" i="1"/>
  <c r="AC3616" i="1"/>
  <c r="AE3616" i="1" s="1"/>
  <c r="AE2006" i="1"/>
  <c r="AW2810" i="1"/>
  <c r="AU2809" i="1"/>
  <c r="AW2809" i="1" s="1"/>
  <c r="AC1560" i="1"/>
  <c r="AE1560" i="1" s="1"/>
  <c r="AE1561" i="1"/>
  <c r="AD2787" i="1"/>
  <c r="AE2787" i="1" s="1"/>
  <c r="AE3458" i="1"/>
  <c r="AU3477" i="1"/>
  <c r="AW3478" i="1"/>
  <c r="AU3361" i="1"/>
  <c r="AC423" i="1"/>
  <c r="AW2645" i="1"/>
  <c r="AU2644" i="1"/>
  <c r="AW2644" i="1" s="1"/>
  <c r="AF3119" i="1"/>
  <c r="AH3120" i="1"/>
  <c r="AF57" i="1"/>
  <c r="AW2923" i="1"/>
  <c r="AU2922" i="1"/>
  <c r="AW2922" i="1" s="1"/>
  <c r="AW429" i="1"/>
  <c r="AU428" i="1"/>
  <c r="AW428" i="1" s="1"/>
  <c r="AW3337" i="1"/>
  <c r="AU3336" i="1"/>
  <c r="AW3336" i="1" s="1"/>
  <c r="AU2478" i="1"/>
  <c r="AW2479" i="1"/>
  <c r="AV2673" i="1"/>
  <c r="AW2519" i="1"/>
  <c r="AU2518" i="1"/>
  <c r="AU1745" i="1"/>
  <c r="AW1745" i="1" s="1"/>
  <c r="AE1199" i="1"/>
  <c r="AC1198" i="1"/>
  <c r="AN3120" i="1"/>
  <c r="AL3119" i="1"/>
  <c r="AL57" i="1"/>
  <c r="AE934" i="1"/>
  <c r="AC933" i="1"/>
  <c r="AC1646" i="1"/>
  <c r="AE1646" i="1" s="1"/>
  <c r="AC3537" i="1"/>
  <c r="AE3537" i="1" s="1"/>
  <c r="AE3538" i="1"/>
  <c r="AH3430" i="1"/>
  <c r="AF58" i="1"/>
  <c r="AH58" i="1" s="1"/>
  <c r="AV1910" i="1"/>
  <c r="AW1911" i="1"/>
  <c r="AU1717" i="1"/>
  <c r="AV541" i="1"/>
  <c r="AW542" i="1"/>
  <c r="AN3516" i="1"/>
  <c r="AL3515" i="1"/>
  <c r="AL62" i="1"/>
  <c r="AN62" i="1" s="1"/>
  <c r="AW3134" i="1"/>
  <c r="AU3133" i="1"/>
  <c r="AU2744" i="1"/>
  <c r="AW2745" i="1"/>
  <c r="AC2332" i="1"/>
  <c r="AE2332" i="1" s="1"/>
  <c r="AE2333" i="1"/>
  <c r="AE3353" i="1"/>
  <c r="AC3352" i="1"/>
  <c r="AE3352" i="1" s="1"/>
  <c r="AW1586" i="1"/>
  <c r="AU1584" i="1"/>
  <c r="AC3371" i="1"/>
  <c r="AE3372" i="1"/>
  <c r="AU2611" i="1"/>
  <c r="AW2612" i="1"/>
  <c r="AW1625" i="1"/>
  <c r="AU1624" i="1"/>
  <c r="AU3210" i="1"/>
  <c r="AW3210" i="1" s="1"/>
  <c r="AW3211" i="1"/>
  <c r="AW1313" i="1"/>
  <c r="AU1311" i="1"/>
  <c r="AW553" i="1"/>
  <c r="AU552" i="1"/>
  <c r="AW719" i="1"/>
  <c r="AW164" i="1"/>
  <c r="AU163" i="1"/>
  <c r="AE2966" i="1"/>
  <c r="AU3576" i="1"/>
  <c r="AW3576" i="1" s="1"/>
  <c r="AW3577" i="1"/>
  <c r="AE1704" i="1"/>
  <c r="AV3433" i="1"/>
  <c r="AV3432" i="1" s="1"/>
  <c r="AE744" i="1"/>
  <c r="AQ3475" i="1"/>
  <c r="AO59" i="1"/>
  <c r="AQ59" i="1" s="1"/>
  <c r="AW3554" i="1"/>
  <c r="AU3553" i="1"/>
  <c r="AW3553" i="1" s="1"/>
  <c r="AW2934" i="1"/>
  <c r="AU2933" i="1"/>
  <c r="AU1698" i="1"/>
  <c r="AW1699" i="1"/>
  <c r="AV260" i="1"/>
  <c r="AW260" i="1" s="1"/>
  <c r="AW261" i="1"/>
  <c r="AW2788" i="1"/>
  <c r="AE2652" i="1"/>
  <c r="AC2651" i="1"/>
  <c r="AE2651" i="1" s="1"/>
  <c r="AE2616" i="1"/>
  <c r="AC2615" i="1"/>
  <c r="AE2615" i="1" s="1"/>
  <c r="AU2620" i="1"/>
  <c r="AW2621" i="1"/>
  <c r="AW657" i="1"/>
  <c r="AU656" i="1"/>
  <c r="AW656" i="1" s="1"/>
  <c r="AW2509" i="1"/>
  <c r="AU2508" i="1"/>
  <c r="AW2508" i="1" s="1"/>
  <c r="AD3508" i="1"/>
  <c r="AD61" i="1"/>
  <c r="AD60" i="1" s="1"/>
  <c r="AU300" i="1"/>
  <c r="AW181" i="1"/>
  <c r="AU180" i="1"/>
  <c r="AE816" i="1"/>
  <c r="AC813" i="1"/>
  <c r="AW874" i="1"/>
  <c r="AU873" i="1"/>
  <c r="AW278" i="1"/>
  <c r="AU277" i="1"/>
  <c r="AU2853" i="1"/>
  <c r="AW2854" i="1"/>
  <c r="AW1614" i="1"/>
  <c r="AU1613" i="1"/>
  <c r="AW1613" i="1" s="1"/>
  <c r="AW2260" i="1"/>
  <c r="AU2259" i="1"/>
  <c r="AU595" i="1"/>
  <c r="AW595" i="1" s="1"/>
  <c r="AW596" i="1"/>
  <c r="AN3475" i="1"/>
  <c r="AL59" i="1"/>
  <c r="AN59" i="1" s="1"/>
  <c r="AW173" i="1"/>
  <c r="AV172" i="1"/>
  <c r="AL1894" i="1"/>
  <c r="AN1895" i="1"/>
  <c r="AL38" i="1"/>
  <c r="AW3446" i="1"/>
  <c r="AU3445" i="1"/>
  <c r="AW3445" i="1" s="1"/>
  <c r="AE3111" i="1"/>
  <c r="AC3110" i="1"/>
  <c r="AU2857" i="1"/>
  <c r="AW2858" i="1"/>
  <c r="AC1921" i="1"/>
  <c r="AE1921" i="1" s="1"/>
  <c r="AE1922" i="1"/>
  <c r="AH910" i="1"/>
  <c r="AF909" i="1"/>
  <c r="AF30" i="1"/>
  <c r="AW2544" i="1"/>
  <c r="AU2543" i="1"/>
  <c r="AE2926" i="1"/>
  <c r="AC2925" i="1"/>
  <c r="AC1331" i="1"/>
  <c r="AE1331" i="1" s="1"/>
  <c r="AE1332" i="1"/>
  <c r="AE1688" i="1"/>
  <c r="AC1683" i="1"/>
  <c r="AN2300" i="1"/>
  <c r="AL2299" i="1"/>
  <c r="AL43" i="1"/>
  <c r="AV1653" i="1"/>
  <c r="AE1854" i="1"/>
  <c r="AC1851" i="1"/>
  <c r="AE1851" i="1" s="1"/>
  <c r="AE223" i="1"/>
  <c r="AU539" i="1"/>
  <c r="AU1849" i="1"/>
  <c r="AW1849" i="1" s="1"/>
  <c r="AW1850" i="1"/>
  <c r="AV291" i="1"/>
  <c r="AW292" i="1"/>
  <c r="AD257" i="1"/>
  <c r="AD178" i="1" s="1"/>
  <c r="AW2076" i="1"/>
  <c r="AU2075" i="1"/>
  <c r="AU2070" i="1" s="1"/>
  <c r="AU1561" i="1"/>
  <c r="AW1562" i="1"/>
  <c r="AV2787" i="1"/>
  <c r="AD1448" i="1"/>
  <c r="AH2400" i="1"/>
  <c r="AF44" i="1"/>
  <c r="AH44" i="1" s="1"/>
  <c r="AU1188" i="1"/>
  <c r="AW1188" i="1" s="1"/>
  <c r="AW1189" i="1"/>
  <c r="AC2822" i="1"/>
  <c r="AE2823" i="1"/>
  <c r="AE2595" i="1"/>
  <c r="AK1883" i="1"/>
  <c r="AI35" i="1"/>
  <c r="AK35" i="1" s="1"/>
  <c r="AV389" i="1"/>
  <c r="AW390" i="1"/>
  <c r="AW2407" i="1"/>
  <c r="AE3468" i="1"/>
  <c r="AC3467" i="1"/>
  <c r="AW272" i="1"/>
  <c r="AU269" i="1"/>
  <c r="AN2590" i="1"/>
  <c r="AL2589" i="1"/>
  <c r="AN2589" i="1" s="1"/>
  <c r="AL49" i="1"/>
  <c r="AE842" i="1"/>
  <c r="AC841" i="1"/>
  <c r="AE841" i="1" s="1"/>
  <c r="AU2323" i="1"/>
  <c r="AW2323" i="1" s="1"/>
  <c r="AW2324" i="1"/>
  <c r="AU3538" i="1"/>
  <c r="AW3539" i="1"/>
  <c r="AN819" i="1"/>
  <c r="AL818" i="1"/>
  <c r="AN818" i="1" s="1"/>
  <c r="AL22" i="1"/>
  <c r="AE785" i="1"/>
  <c r="AC784" i="1"/>
  <c r="AD1909" i="1"/>
  <c r="AD1900" i="1" s="1"/>
  <c r="AE1910" i="1"/>
  <c r="AV2848" i="1"/>
  <c r="AV2843" i="1" s="1"/>
  <c r="AV52" i="1" s="1"/>
  <c r="AE2664" i="1"/>
  <c r="AC2663" i="1"/>
  <c r="AE2663" i="1" s="1"/>
  <c r="AW1719" i="1"/>
  <c r="AU2333" i="1"/>
  <c r="AW2334" i="1"/>
  <c r="AE718" i="1"/>
  <c r="AD3571" i="1"/>
  <c r="AW3374" i="1"/>
  <c r="AU3372" i="1"/>
  <c r="AH2300" i="1"/>
  <c r="AF2299" i="1"/>
  <c r="AF43" i="1"/>
  <c r="AE3210" i="1"/>
  <c r="AW3558" i="1"/>
  <c r="AU3557" i="1"/>
  <c r="AC551" i="1"/>
  <c r="AE552" i="1"/>
  <c r="AU3448" i="1"/>
  <c r="AU1858" i="1"/>
  <c r="AW1859" i="1"/>
  <c r="AW718" i="1"/>
  <c r="AU717" i="1"/>
  <c r="AE3576" i="1"/>
  <c r="AW1705" i="1"/>
  <c r="AU1704" i="1"/>
  <c r="AW1704" i="1" s="1"/>
  <c r="AU154" i="1"/>
  <c r="AW154" i="1" s="1"/>
  <c r="AE574" i="1"/>
  <c r="AL13" i="1"/>
  <c r="AN13" i="1" s="1"/>
  <c r="AN100" i="1"/>
  <c r="AD1683" i="1"/>
  <c r="AE1686" i="1"/>
  <c r="AU769" i="1"/>
  <c r="AW769" i="1" s="1"/>
  <c r="AP41" i="1"/>
  <c r="AU3421" i="1"/>
  <c r="AK43" i="1"/>
  <c r="AW1579" i="1"/>
  <c r="AU1578" i="1"/>
  <c r="AW115" i="1"/>
  <c r="AU114" i="1"/>
  <c r="AE1698" i="1"/>
  <c r="AC1697" i="1"/>
  <c r="AU3541" i="1"/>
  <c r="AW3542" i="1"/>
  <c r="AT3515" i="1"/>
  <c r="AR3514" i="1"/>
  <c r="AT3514" i="1" s="1"/>
  <c r="AE2620" i="1"/>
  <c r="AC2619" i="1"/>
  <c r="AE2619" i="1" s="1"/>
  <c r="AV3417" i="1"/>
  <c r="AW3418" i="1"/>
  <c r="AV141" i="1"/>
  <c r="AW142" i="1"/>
  <c r="AU2905" i="1"/>
  <c r="AW2906" i="1"/>
  <c r="AH832" i="1"/>
  <c r="AF23" i="1"/>
  <c r="AH23" i="1" s="1"/>
  <c r="AU3579" i="1"/>
  <c r="AW3580" i="1"/>
  <c r="AK832" i="1"/>
  <c r="AI23" i="1"/>
  <c r="AK23" i="1" s="1"/>
  <c r="AW151" i="1"/>
  <c r="AU150" i="1"/>
  <c r="AC179" i="1"/>
  <c r="AE180" i="1"/>
  <c r="AI1601" i="1"/>
  <c r="AK1601" i="1" s="1"/>
  <c r="AK1602" i="1"/>
  <c r="AI33" i="1"/>
  <c r="AW3451" i="1"/>
  <c r="AV3448" i="1"/>
  <c r="AV3447" i="1" s="1"/>
  <c r="AW817" i="1"/>
  <c r="AU816" i="1"/>
  <c r="AU902" i="1"/>
  <c r="AW903" i="1"/>
  <c r="AE2942" i="1"/>
  <c r="AC2941" i="1"/>
  <c r="AE2070" i="1"/>
  <c r="AW419" i="1"/>
  <c r="AE1636" i="1"/>
  <c r="AV1674" i="1"/>
  <c r="AW427" i="1"/>
  <c r="AU426" i="1"/>
  <c r="AW426" i="1" s="1"/>
  <c r="AH2590" i="1"/>
  <c r="AF2589" i="1"/>
  <c r="AH2589" i="1" s="1"/>
  <c r="AF49" i="1"/>
  <c r="AE2543" i="1"/>
  <c r="AC2542" i="1"/>
  <c r="AU2926" i="1"/>
  <c r="AW2927" i="1"/>
  <c r="AD1653" i="1"/>
  <c r="AU1854" i="1"/>
  <c r="AW1855" i="1"/>
  <c r="AU3464" i="1"/>
  <c r="AW3464" i="1" s="1"/>
  <c r="AW3465" i="1"/>
  <c r="AV1308" i="1"/>
  <c r="AW1309" i="1"/>
  <c r="AT1581" i="1"/>
  <c r="AR31" i="1"/>
  <c r="AT31" i="1" s="1"/>
  <c r="AE1849" i="1"/>
  <c r="AD290" i="1"/>
  <c r="AE291" i="1"/>
  <c r="AW2718" i="1"/>
  <c r="AU2717" i="1"/>
  <c r="AW2717" i="1" s="1"/>
  <c r="AV1448" i="1"/>
  <c r="AH2462" i="1"/>
  <c r="AF2461" i="1"/>
  <c r="AH2461" i="1" s="1"/>
  <c r="AF46" i="1"/>
  <c r="AW3547" i="1"/>
  <c r="AW2824" i="1"/>
  <c r="AU2823" i="1"/>
  <c r="AI3119" i="1"/>
  <c r="AK3120" i="1"/>
  <c r="AI57" i="1"/>
  <c r="AU2525" i="1"/>
  <c r="AW2526" i="1"/>
  <c r="AV2610" i="1"/>
  <c r="AT406" i="1"/>
  <c r="AR15" i="1"/>
  <c r="AT15" i="1" s="1"/>
  <c r="AE389" i="1"/>
  <c r="AD384" i="1"/>
  <c r="AE384" i="1" s="1"/>
  <c r="AW786" i="1"/>
  <c r="AU785" i="1"/>
  <c r="AE229" i="1"/>
  <c r="AC228" i="1"/>
  <c r="AE228" i="1" s="1"/>
  <c r="AD904" i="1"/>
  <c r="AE904" i="1" s="1"/>
  <c r="AE905" i="1"/>
  <c r="AE786" i="1"/>
  <c r="AW810" i="1"/>
  <c r="AU809" i="1"/>
  <c r="AD2848" i="1"/>
  <c r="AD2843" i="1" s="1"/>
  <c r="AD52" i="1" s="1"/>
  <c r="AF3508" i="1"/>
  <c r="AH3508" i="1" s="1"/>
  <c r="AH3509" i="1"/>
  <c r="AF61" i="1"/>
  <c r="AW2665" i="1"/>
  <c r="AU2664" i="1"/>
  <c r="AE3133" i="1"/>
  <c r="AC3132" i="1"/>
  <c r="AE3132" i="1" s="1"/>
  <c r="AE476" i="1"/>
  <c r="AE2744" i="1"/>
  <c r="AC2741" i="1"/>
  <c r="AE2741" i="1" s="1"/>
  <c r="AE717" i="1"/>
  <c r="AW1647" i="1"/>
  <c r="AU1646" i="1"/>
  <c r="AW1646" i="1" s="1"/>
  <c r="AD3137" i="1"/>
  <c r="AD3125" i="1" s="1"/>
  <c r="AU3111" i="1"/>
  <c r="AE2406" i="1"/>
  <c r="AV3571" i="1"/>
  <c r="AV3545" i="1" s="1"/>
  <c r="AW2029" i="1"/>
  <c r="AU2028" i="1"/>
  <c r="AC2413" i="1"/>
  <c r="AE2413" i="1" s="1"/>
  <c r="AE2414" i="1"/>
  <c r="AR2589" i="1"/>
  <c r="AT2589" i="1" s="1"/>
  <c r="AT2590" i="1"/>
  <c r="AR49" i="1"/>
  <c r="AC3556" i="1"/>
  <c r="AE3556" i="1" s="1"/>
  <c r="AE3557" i="1"/>
  <c r="AO60" i="1"/>
  <c r="AQ60" i="1" s="1"/>
  <c r="AQ61" i="1"/>
  <c r="AC1857" i="1"/>
  <c r="AE1858" i="1"/>
  <c r="AW3209" i="1"/>
  <c r="AU3208" i="1"/>
  <c r="AU1681" i="1"/>
  <c r="AW1681" i="1" s="1"/>
  <c r="AW1682" i="1"/>
  <c r="AW575" i="1"/>
  <c r="AU574" i="1"/>
  <c r="AW574" i="1" s="1"/>
  <c r="AE2305" i="1"/>
  <c r="AV1686" i="1"/>
  <c r="AW1687" i="1"/>
  <c r="AK2299" i="1"/>
  <c r="AE1578" i="1"/>
  <c r="AC1574" i="1"/>
  <c r="AE1574" i="1" s="1"/>
  <c r="AT1895" i="1"/>
  <c r="AR1894" i="1"/>
  <c r="AR38" i="1"/>
  <c r="AW1630" i="1"/>
  <c r="AW1830" i="1"/>
  <c r="AU1828" i="1"/>
  <c r="AW1828" i="1" s="1"/>
  <c r="AU1219" i="1"/>
  <c r="AW1220" i="1"/>
  <c r="AU2652" i="1"/>
  <c r="AW2653" i="1"/>
  <c r="AE1844" i="1"/>
  <c r="AC1841" i="1"/>
  <c r="AE1841" i="1" s="1"/>
  <c r="AU2616" i="1"/>
  <c r="AW2617" i="1"/>
  <c r="AV18" i="1"/>
  <c r="AU1886" i="1"/>
  <c r="AW1887" i="1"/>
  <c r="P46" i="1"/>
  <c r="AC2904" i="1"/>
  <c r="AE2905" i="1"/>
  <c r="AH864" i="1"/>
  <c r="AF24" i="1"/>
  <c r="AH24" i="1" s="1"/>
  <c r="AE3628" i="1"/>
  <c r="AC3627" i="1"/>
  <c r="AE3627" i="1" s="1"/>
  <c r="AU725" i="1"/>
  <c r="AW725" i="1" s="1"/>
  <c r="AW726" i="1"/>
  <c r="AV3421" i="1"/>
  <c r="AV3420" i="1" s="1"/>
  <c r="AV3419" i="1" s="1"/>
  <c r="AW2235" i="1"/>
  <c r="AU2234" i="1"/>
  <c r="AW2234" i="1" s="1"/>
  <c r="AH899" i="1"/>
  <c r="AF27" i="1"/>
  <c r="AH27" i="1" s="1"/>
  <c r="AE150" i="1"/>
  <c r="AC149" i="1"/>
  <c r="AU438" i="1"/>
  <c r="AU2338" i="1"/>
  <c r="AW2339" i="1"/>
  <c r="AK864" i="1"/>
  <c r="AI24" i="1"/>
  <c r="AK24" i="1" s="1"/>
  <c r="AV1343" i="1"/>
  <c r="AN2757" i="1"/>
  <c r="AL2756" i="1"/>
  <c r="AN2756" i="1" s="1"/>
  <c r="AL51" i="1"/>
  <c r="AC901" i="1"/>
  <c r="AE902" i="1"/>
  <c r="AD171" i="1"/>
  <c r="AE172" i="1"/>
  <c r="AU2942" i="1"/>
  <c r="AW2943" i="1"/>
  <c r="AD1674" i="1"/>
  <c r="AW2438" i="1"/>
  <c r="AU2435" i="1"/>
  <c r="AW2435" i="1" s="1"/>
  <c r="AT2896" i="1"/>
  <c r="AR2895" i="1"/>
  <c r="AT2895" i="1" s="1"/>
  <c r="AR54" i="1"/>
  <c r="AN2510" i="1"/>
  <c r="AL47" i="1"/>
  <c r="AN47" i="1" s="1"/>
  <c r="AN2896" i="1"/>
  <c r="AL2895" i="1"/>
  <c r="AN2895" i="1" s="1"/>
  <c r="AL54" i="1"/>
  <c r="AW1689" i="1"/>
  <c r="AU1688" i="1"/>
  <c r="AO909" i="1"/>
  <c r="AQ910" i="1"/>
  <c r="AO30" i="1"/>
  <c r="AU283" i="1"/>
  <c r="AW284" i="1"/>
  <c r="AU2554" i="1"/>
  <c r="AW2554" i="1" s="1"/>
  <c r="AW2555" i="1"/>
  <c r="AW256" i="1"/>
  <c r="AU255" i="1"/>
  <c r="AE3042" i="1"/>
  <c r="AN2843" i="1"/>
  <c r="AL52" i="1"/>
  <c r="AN52" i="1" s="1"/>
  <c r="AE1644" i="1"/>
  <c r="AC1643" i="1"/>
  <c r="AE1643" i="1" s="1"/>
  <c r="AH819" i="1"/>
  <c r="AF818" i="1"/>
  <c r="AH818" i="1" s="1"/>
  <c r="AF22" i="1"/>
  <c r="AW224" i="1"/>
  <c r="AW195" i="1"/>
  <c r="AV194" i="1"/>
  <c r="AV179" i="1" s="1"/>
  <c r="AC2524" i="1"/>
  <c r="AE2524" i="1" s="1"/>
  <c r="AE2525" i="1"/>
  <c r="AV1623" i="1"/>
  <c r="AE822" i="1"/>
  <c r="AC821" i="1"/>
  <c r="AE1566" i="1"/>
  <c r="AE2780" i="1"/>
  <c r="AW3470" i="1"/>
  <c r="AU3468" i="1"/>
  <c r="AD813" i="1"/>
  <c r="AD812" i="1" s="1"/>
  <c r="AD807" i="1" s="1"/>
  <c r="AD20" i="1" s="1"/>
  <c r="AE814" i="1"/>
  <c r="AV2075" i="1"/>
  <c r="AV2070" i="1" s="1"/>
  <c r="AW2080" i="1"/>
  <c r="AW2793" i="1"/>
  <c r="AU930" i="1"/>
  <c r="AW931" i="1"/>
  <c r="AW3188" i="1"/>
  <c r="AU2801" i="1"/>
  <c r="AW2801" i="1" s="1"/>
  <c r="AW2802" i="1"/>
  <c r="AU2661" i="1"/>
  <c r="AW2661" i="1" s="1"/>
  <c r="AW2662" i="1"/>
  <c r="AU1662" i="1"/>
  <c r="AE2433" i="1"/>
  <c r="AC2432" i="1"/>
  <c r="AV3137" i="1"/>
  <c r="AL25" i="1"/>
  <c r="AN25" i="1" s="1"/>
  <c r="AN26" i="1"/>
  <c r="AD2308" i="1"/>
  <c r="AD2307" i="1" s="1"/>
  <c r="AL60" i="1"/>
  <c r="AN60" i="1" s="1"/>
  <c r="AN61" i="1"/>
  <c r="AC3187" i="1"/>
  <c r="AE3187" i="1" s="1"/>
  <c r="AC1604" i="1"/>
  <c r="AC3207" i="1"/>
  <c r="AE3207" i="1" s="1"/>
  <c r="AE3208" i="1"/>
  <c r="AE1681" i="1"/>
  <c r="AW2936" i="1"/>
  <c r="AU2935" i="1"/>
  <c r="AW2935" i="1" s="1"/>
  <c r="AH406" i="1"/>
  <c r="AF15" i="1"/>
  <c r="AH15" i="1" s="1"/>
  <c r="AQ2896" i="1"/>
  <c r="AO2895" i="1"/>
  <c r="AQ2895" i="1" s="1"/>
  <c r="AO54" i="1"/>
  <c r="AC1866" i="1"/>
  <c r="AE1867" i="1"/>
  <c r="AE114" i="1"/>
  <c r="AC111" i="1"/>
  <c r="AO25" i="1"/>
  <c r="AQ25" i="1" s="1"/>
  <c r="AQ26" i="1"/>
  <c r="AW3565" i="1"/>
  <c r="AE797" i="1"/>
  <c r="AC796" i="1"/>
  <c r="AV465" i="1"/>
  <c r="AW465" i="1" s="1"/>
  <c r="AW466" i="1"/>
  <c r="AC3540" i="1"/>
  <c r="AE3540" i="1" s="1"/>
  <c r="AE3541" i="1"/>
  <c r="AW2427" i="1"/>
  <c r="AU2426" i="1"/>
  <c r="AW2426" i="1" s="1"/>
  <c r="AE2630" i="1"/>
  <c r="AC2629" i="1"/>
  <c r="AE2629" i="1" s="1"/>
  <c r="AW1845" i="1"/>
  <c r="AU1844" i="1"/>
  <c r="AE1886" i="1"/>
  <c r="AC1885" i="1"/>
  <c r="AW3463" i="1"/>
  <c r="AU3462" i="1"/>
  <c r="AW3629" i="1"/>
  <c r="AU3628" i="1"/>
  <c r="AW3513" i="1"/>
  <c r="AU3512" i="1"/>
  <c r="AD3197" i="1"/>
  <c r="AU3531" i="1"/>
  <c r="AW3531" i="1" s="1"/>
  <c r="AW3532" i="1"/>
  <c r="AW126" i="1"/>
  <c r="AU125" i="1"/>
  <c r="AW125" i="1" s="1"/>
  <c r="AU2458" i="1"/>
  <c r="AW2458" i="1" s="1"/>
  <c r="AW2459" i="1"/>
  <c r="AU3533" i="1"/>
  <c r="AW3533" i="1" s="1"/>
  <c r="AW3534" i="1"/>
  <c r="AW2869" i="1"/>
  <c r="AU2868" i="1"/>
  <c r="AW411" i="1"/>
  <c r="AU408" i="1"/>
  <c r="AW2839" i="1"/>
  <c r="AU2838" i="1"/>
  <c r="AK2510" i="1"/>
  <c r="AI47" i="1"/>
  <c r="AK47" i="1" s="1"/>
  <c r="AW1637" i="1"/>
  <c r="AU1636" i="1"/>
  <c r="AW1636" i="1" s="1"/>
  <c r="AW3045" i="1"/>
  <c r="AU3044" i="1"/>
  <c r="AW3044" i="1" s="1"/>
  <c r="AG1894" i="1"/>
  <c r="AG1893" i="1" s="1"/>
  <c r="AG38" i="1"/>
  <c r="AG37" i="1" s="1"/>
  <c r="AG36" i="1" s="1"/>
  <c r="AN1865" i="1"/>
  <c r="AL34" i="1"/>
  <c r="AN34" i="1" s="1"/>
  <c r="AV1334" i="1"/>
  <c r="AW1334" i="1" s="1"/>
  <c r="AW1335" i="1"/>
  <c r="AC88" i="1"/>
  <c r="AE89" i="1"/>
  <c r="AU3392" i="1"/>
  <c r="AD819" i="1"/>
  <c r="AC1875" i="1"/>
  <c r="AE1876" i="1"/>
  <c r="AT3430" i="1"/>
  <c r="AR58" i="1"/>
  <c r="AT58" i="1" s="1"/>
  <c r="AC282" i="1"/>
  <c r="AE283" i="1"/>
  <c r="AT783" i="1"/>
  <c r="AR16" i="1"/>
  <c r="AT16" i="1" s="1"/>
  <c r="AE255" i="1"/>
  <c r="AC254" i="1"/>
  <c r="AE254" i="1" s="1"/>
  <c r="AW879" i="1"/>
  <c r="AU878" i="1"/>
  <c r="AE2817" i="1"/>
  <c r="AC2814" i="1"/>
  <c r="AU2489" i="1"/>
  <c r="AW2489" i="1" s="1"/>
  <c r="AW1645" i="1"/>
  <c r="AU1644" i="1"/>
  <c r="AW223" i="1"/>
  <c r="AU222" i="1"/>
  <c r="AW222" i="1" s="1"/>
  <c r="AV1324" i="1"/>
  <c r="AW2920" i="1"/>
  <c r="AW2253" i="1"/>
  <c r="AU2252" i="1"/>
  <c r="AW2252" i="1" s="1"/>
  <c r="AE2622" i="1"/>
  <c r="AD1623" i="1"/>
  <c r="AW823" i="1"/>
  <c r="AU822" i="1"/>
  <c r="AV2475" i="1"/>
  <c r="AW2476" i="1"/>
  <c r="AU2883" i="1"/>
  <c r="AW2883" i="1" s="1"/>
  <c r="AW1567" i="1"/>
  <c r="AU1566" i="1"/>
  <c r="AW1566" i="1" s="1"/>
  <c r="AE2781" i="1"/>
  <c r="AV551" i="1"/>
  <c r="AV814" i="1"/>
  <c r="AW815" i="1"/>
  <c r="AU229" i="1"/>
  <c r="AW230" i="1"/>
  <c r="AU473" i="1"/>
  <c r="AW473" i="1" s="1"/>
  <c r="AW474" i="1"/>
  <c r="AW2792" i="1"/>
  <c r="AU2599" i="1"/>
  <c r="AW2600" i="1"/>
  <c r="AC929" i="1"/>
  <c r="AE929" i="1" s="1"/>
  <c r="AE930" i="1"/>
  <c r="AW3220" i="1"/>
  <c r="AU3219" i="1"/>
  <c r="AW3219" i="1" s="1"/>
  <c r="AE3487" i="1"/>
  <c r="AC3486" i="1"/>
  <c r="AE3486" i="1" s="1"/>
  <c r="AV1219" i="1"/>
  <c r="AV1198" i="1" s="1"/>
  <c r="AW2434" i="1"/>
  <c r="AU2433" i="1"/>
  <c r="AL893" i="1"/>
  <c r="AN893" i="1" s="1"/>
  <c r="AV2308" i="1"/>
  <c r="AE2028" i="1"/>
  <c r="AC2009" i="1"/>
  <c r="AC391" i="1"/>
  <c r="AE391" i="1" s="1"/>
  <c r="AE392" i="1"/>
  <c r="AC808" i="1"/>
  <c r="AE809" i="1"/>
  <c r="AD2814" i="1"/>
  <c r="AE2815" i="1"/>
  <c r="AU2414" i="1"/>
  <c r="AW2415" i="1"/>
  <c r="AU1836" i="1"/>
  <c r="AW1837" i="1"/>
  <c r="AR2299" i="1"/>
  <c r="AT2300" i="1"/>
  <c r="AR43" i="1"/>
  <c r="AQ783" i="1"/>
  <c r="AO16" i="1"/>
  <c r="AQ16" i="1" s="1"/>
  <c r="AE2601" i="1"/>
  <c r="AT276" i="1"/>
  <c r="AR14" i="1"/>
  <c r="AT14" i="1" s="1"/>
  <c r="AW1432" i="1"/>
  <c r="AU1431" i="1"/>
  <c r="AW2306" i="1"/>
  <c r="AU2305" i="1"/>
  <c r="AW2305" i="1" s="1"/>
  <c r="AE2522" i="1"/>
  <c r="AC2521" i="1"/>
  <c r="AE2521" i="1" s="1"/>
  <c r="AW417" i="1"/>
  <c r="AU416" i="1"/>
  <c r="AE1571" i="1"/>
  <c r="AR3119" i="1"/>
  <c r="AT3120" i="1"/>
  <c r="AR57" i="1"/>
  <c r="AU2219" i="1"/>
  <c r="AW2219" i="1" s="1"/>
  <c r="AW2220" i="1"/>
  <c r="AQ406" i="1"/>
  <c r="AO15" i="1"/>
  <c r="AQ15" i="1" s="1"/>
  <c r="AH2843" i="1"/>
  <c r="AF52" i="1"/>
  <c r="AH52" i="1" s="1"/>
  <c r="AW2352" i="1"/>
  <c r="AU2351" i="1"/>
  <c r="AW2351" i="1" s="1"/>
  <c r="AU2724" i="1"/>
  <c r="AE2232" i="1"/>
  <c r="AC2231" i="1"/>
  <c r="AE2231" i="1" s="1"/>
  <c r="AU797" i="1"/>
  <c r="AW798" i="1"/>
  <c r="AE2724" i="1"/>
  <c r="AC2723" i="1"/>
  <c r="AE2723" i="1" s="1"/>
  <c r="AE2088" i="1"/>
  <c r="AC2087" i="1"/>
  <c r="AE2087" i="1" s="1"/>
  <c r="AH3475" i="1"/>
  <c r="AF59" i="1"/>
  <c r="AH59" i="1" s="1"/>
  <c r="AC3511" i="1"/>
  <c r="AE3512" i="1"/>
  <c r="AC3623" i="1"/>
  <c r="AE3623" i="1" s="1"/>
  <c r="AE3624" i="1"/>
  <c r="AU2784" i="1"/>
  <c r="AW2785" i="1"/>
  <c r="AW3289" i="1"/>
  <c r="AU3288" i="1"/>
  <c r="AW3193" i="1"/>
  <c r="AU3192" i="1"/>
  <c r="AW3192" i="1" s="1"/>
  <c r="AW884" i="1"/>
  <c r="AE125" i="1"/>
  <c r="AC120" i="1"/>
  <c r="AE120" i="1" s="1"/>
  <c r="P60" i="1"/>
  <c r="AE2868" i="1"/>
  <c r="AC2867" i="1"/>
  <c r="AE300" i="1"/>
  <c r="AC296" i="1"/>
  <c r="AE2838" i="1"/>
  <c r="AC2837" i="1"/>
  <c r="AE2837" i="1" s="1"/>
  <c r="AU1387" i="1"/>
  <c r="AW1387" i="1" s="1"/>
  <c r="AW1388" i="1"/>
  <c r="AW144" i="1"/>
  <c r="AU141" i="1"/>
  <c r="AE3044" i="1"/>
  <c r="AU1571" i="1"/>
  <c r="AK3475" i="1"/>
  <c r="AI59" i="1"/>
  <c r="AK59" i="1" s="1"/>
  <c r="AV2444" i="1"/>
  <c r="AV2432" i="1" s="1"/>
  <c r="AV2431" i="1" s="1"/>
  <c r="AW2445" i="1"/>
  <c r="AE847" i="1"/>
  <c r="AC846" i="1"/>
  <c r="AU2343" i="1"/>
  <c r="AC3546" i="1"/>
  <c r="AU89" i="1"/>
  <c r="AW90" i="1"/>
  <c r="AU1615" i="1"/>
  <c r="AW1615" i="1" s="1"/>
  <c r="AW1616" i="1"/>
  <c r="AV819" i="1"/>
  <c r="AE1449" i="1"/>
  <c r="AC1448" i="1"/>
  <c r="AQ2400" i="1"/>
  <c r="AO44" i="1"/>
  <c r="AQ44" i="1" s="1"/>
  <c r="AE1918" i="1"/>
  <c r="AU2817" i="1"/>
  <c r="AW2818" i="1"/>
  <c r="AO818" i="1"/>
  <c r="AQ818" i="1" s="1"/>
  <c r="AQ819" i="1"/>
  <c r="AO22" i="1"/>
  <c r="AD1324" i="1"/>
  <c r="AD1319" i="1" s="1"/>
  <c r="AG41" i="1"/>
  <c r="AW2623" i="1"/>
  <c r="AU2622" i="1"/>
  <c r="AW2622" i="1" s="1"/>
  <c r="AR78" i="1"/>
  <c r="AE3145" i="1"/>
  <c r="AD3545" i="1"/>
  <c r="AD2474" i="1"/>
  <c r="AE2474" i="1" s="1"/>
  <c r="AE2475" i="1"/>
  <c r="AK51" i="1"/>
  <c r="AU127" i="1"/>
  <c r="AW127" i="1" s="1"/>
  <c r="AW128" i="1"/>
  <c r="AW424" i="1"/>
  <c r="AD551" i="1"/>
  <c r="AW1840" i="1"/>
  <c r="AU1839" i="1"/>
  <c r="AW1839" i="1" s="1"/>
  <c r="AE2599" i="1"/>
  <c r="AC2598" i="1"/>
  <c r="AW2892" i="1"/>
  <c r="AU2888" i="1"/>
  <c r="AW2888" i="1" s="1"/>
  <c r="AU1535" i="1"/>
  <c r="AE3219" i="1"/>
  <c r="AT899" i="1"/>
  <c r="AR27" i="1"/>
  <c r="AR893" i="1"/>
  <c r="AT893" i="1" s="1"/>
  <c r="AK819" i="1"/>
  <c r="AI818" i="1"/>
  <c r="AK818" i="1" s="1"/>
  <c r="AI22" i="1"/>
  <c r="AE2661" i="1"/>
  <c r="AK2462" i="1"/>
  <c r="AI2461" i="1"/>
  <c r="AK2461" i="1" s="1"/>
  <c r="AI46" i="1"/>
  <c r="AE3631" i="1"/>
  <c r="AC3630" i="1"/>
  <c r="AE3630" i="1" s="1"/>
  <c r="AE889" i="1"/>
  <c r="AC888" i="1"/>
  <c r="AE888" i="1" s="1"/>
  <c r="AO793" i="1"/>
  <c r="AQ793" i="1" s="1"/>
  <c r="AQ794" i="1"/>
  <c r="AO18" i="1"/>
  <c r="AV2815" i="1"/>
  <c r="AW2816" i="1"/>
  <c r="AH1581" i="1"/>
  <c r="AF31" i="1"/>
  <c r="AH31" i="1" s="1"/>
  <c r="AW2602" i="1"/>
  <c r="AU2601" i="1"/>
  <c r="AW2601" i="1" s="1"/>
  <c r="AV3483" i="1"/>
  <c r="AV3482" i="1" s="1"/>
  <c r="AV3476" i="1" s="1"/>
  <c r="AV3475" i="1" s="1"/>
  <c r="AV59" i="1" s="1"/>
  <c r="AW3484" i="1"/>
  <c r="AU1679" i="1"/>
  <c r="AW1679" i="1" s="1"/>
  <c r="AW1680" i="1"/>
  <c r="AC1430" i="1"/>
  <c r="AE1430" i="1" s="1"/>
  <c r="AE1431" i="1"/>
  <c r="AW2847" i="1"/>
  <c r="AU2846" i="1"/>
  <c r="AU2288" i="1"/>
  <c r="AW2289" i="1"/>
  <c r="AC833" i="1"/>
  <c r="AE834" i="1"/>
  <c r="AD2796" i="1"/>
  <c r="AW2523" i="1"/>
  <c r="AU2522" i="1"/>
  <c r="AE2666" i="1"/>
  <c r="AE416" i="1"/>
  <c r="AC413" i="1"/>
  <c r="AE413" i="1" s="1"/>
  <c r="AE1570" i="1"/>
  <c r="Z76" i="1" l="1"/>
  <c r="AB76" i="1"/>
  <c r="AE1198" i="1"/>
  <c r="U76" i="1"/>
  <c r="AD550" i="1"/>
  <c r="AW717" i="1"/>
  <c r="AE1448" i="1"/>
  <c r="Y76" i="1"/>
  <c r="AD140" i="1"/>
  <c r="AS9" i="1"/>
  <c r="AE162" i="1"/>
  <c r="AD2341" i="1"/>
  <c r="AK2589" i="1"/>
  <c r="AE3461" i="1"/>
  <c r="AS76" i="1"/>
  <c r="AW2326" i="1"/>
  <c r="AW2325" i="1"/>
  <c r="AE3371" i="1"/>
  <c r="P2250" i="2"/>
  <c r="P76" i="2" s="1"/>
  <c r="K14" i="3" s="1"/>
  <c r="M14" i="3" s="1"/>
  <c r="AE923" i="1"/>
  <c r="AV2307" i="1"/>
  <c r="Q2847" i="2"/>
  <c r="Q2541" i="2"/>
  <c r="Q818" i="2"/>
  <c r="O25" i="2"/>
  <c r="Q25" i="2" s="1"/>
  <c r="Q27" i="2"/>
  <c r="P10" i="2"/>
  <c r="P9" i="2" s="1"/>
  <c r="Q24" i="2"/>
  <c r="Q18" i="2"/>
  <c r="O17" i="2"/>
  <c r="Q17" i="2" s="1"/>
  <c r="O2250" i="2"/>
  <c r="Q2250" i="2" s="1"/>
  <c r="Q2251" i="2"/>
  <c r="O56" i="2"/>
  <c r="Q57" i="2"/>
  <c r="O50" i="2"/>
  <c r="Q50" i="2" s="1"/>
  <c r="Q51" i="2"/>
  <c r="Q909" i="2"/>
  <c r="O908" i="2"/>
  <c r="Q908" i="2" s="1"/>
  <c r="O1845" i="2"/>
  <c r="Q1845" i="2" s="1"/>
  <c r="Q1846" i="2"/>
  <c r="Q3467" i="2"/>
  <c r="O3466" i="2"/>
  <c r="Q3466" i="2" s="1"/>
  <c r="O77" i="2"/>
  <c r="Q78" i="2"/>
  <c r="O3070" i="2"/>
  <c r="Q3070" i="2" s="1"/>
  <c r="Q3071" i="2"/>
  <c r="O29" i="2"/>
  <c r="Q30" i="2"/>
  <c r="O21" i="2"/>
  <c r="Q21" i="2" s="1"/>
  <c r="Q22" i="2"/>
  <c r="O32" i="2"/>
  <c r="Q32" i="2" s="1"/>
  <c r="Q33" i="2"/>
  <c r="Q13" i="2"/>
  <c r="O11" i="2"/>
  <c r="Q38" i="2"/>
  <c r="O37" i="2"/>
  <c r="Q1553" i="2"/>
  <c r="O42" i="2"/>
  <c r="Q43" i="2"/>
  <c r="Q46" i="2"/>
  <c r="O45" i="2"/>
  <c r="Q45" i="2" s="1"/>
  <c r="O53" i="2"/>
  <c r="Q53" i="2" s="1"/>
  <c r="Q54" i="2"/>
  <c r="O48" i="2"/>
  <c r="Q48" i="2" s="1"/>
  <c r="Q49" i="2"/>
  <c r="AU3546" i="1"/>
  <c r="AW3546" i="1" s="1"/>
  <c r="AP9" i="1"/>
  <c r="AQ78" i="1"/>
  <c r="AV2940" i="1"/>
  <c r="AV2896" i="1" s="1"/>
  <c r="AV2895" i="1" s="1"/>
  <c r="AD1661" i="1"/>
  <c r="AU2406" i="1"/>
  <c r="AE3287" i="1"/>
  <c r="AE423" i="1"/>
  <c r="AE2654" i="1"/>
  <c r="AV2796" i="1"/>
  <c r="AD1341" i="1"/>
  <c r="AD2510" i="1"/>
  <c r="AD47" i="1" s="1"/>
  <c r="AM76" i="1"/>
  <c r="AD911" i="1"/>
  <c r="AJ76" i="1"/>
  <c r="AU3564" i="1"/>
  <c r="AW3564" i="1" s="1"/>
  <c r="AD407" i="1"/>
  <c r="AI42" i="1"/>
  <c r="AK42" i="1" s="1"/>
  <c r="AM9" i="1"/>
  <c r="AP76" i="1"/>
  <c r="AE2557" i="1"/>
  <c r="AE1697" i="1"/>
  <c r="AE1629" i="1"/>
  <c r="AU3616" i="1"/>
  <c r="AW3616" i="1" s="1"/>
  <c r="AD2300" i="1"/>
  <c r="AD43" i="1" s="1"/>
  <c r="AU2919" i="1"/>
  <c r="AW2919" i="1" s="1"/>
  <c r="AI50" i="1"/>
  <c r="AK50" i="1" s="1"/>
  <c r="AJ9" i="1"/>
  <c r="AV1715" i="1"/>
  <c r="AE437" i="1"/>
  <c r="AV2510" i="1"/>
  <c r="AV47" i="1" s="1"/>
  <c r="AD3431" i="1"/>
  <c r="AD3430" i="1" s="1"/>
  <c r="AD58" i="1" s="1"/>
  <c r="AD3516" i="1"/>
  <c r="AD3515" i="1" s="1"/>
  <c r="AD3514" i="1" s="1"/>
  <c r="AE933" i="1"/>
  <c r="AK62" i="1"/>
  <c r="AV3581" i="1"/>
  <c r="AV3516" i="1" s="1"/>
  <c r="AV3515" i="1" s="1"/>
  <c r="AV3514" i="1" s="1"/>
  <c r="AC2767" i="1"/>
  <c r="AE2767" i="1" s="1"/>
  <c r="AU2768" i="1"/>
  <c r="AE2759" i="1"/>
  <c r="AC2758" i="1"/>
  <c r="AE2758" i="1" s="1"/>
  <c r="AU418" i="1"/>
  <c r="AW418" i="1" s="1"/>
  <c r="AE607" i="1"/>
  <c r="AV2341" i="1"/>
  <c r="AV2300" i="1" s="1"/>
  <c r="AV43" i="1" s="1"/>
  <c r="AV3125" i="1"/>
  <c r="AW2070" i="1"/>
  <c r="AV2207" i="1"/>
  <c r="AV2008" i="1" s="1"/>
  <c r="AV1342" i="1"/>
  <c r="AV1341" i="1" s="1"/>
  <c r="AC2405" i="1"/>
  <c r="AE2405" i="1" s="1"/>
  <c r="AE1683" i="1"/>
  <c r="AU423" i="1"/>
  <c r="AW423" i="1" s="1"/>
  <c r="AV550" i="1"/>
  <c r="AW3401" i="1"/>
  <c r="AE3414" i="1"/>
  <c r="AD2590" i="1"/>
  <c r="AD49" i="1" s="1"/>
  <c r="AD48" i="1" s="1"/>
  <c r="AW616" i="1"/>
  <c r="AW1378" i="1"/>
  <c r="AW3298" i="1"/>
  <c r="AV1319" i="1"/>
  <c r="AW3392" i="1"/>
  <c r="AD100" i="1"/>
  <c r="AD13" i="1" s="1"/>
  <c r="AD3222" i="1"/>
  <c r="AD3120" i="1" s="1"/>
  <c r="AE2416" i="1"/>
  <c r="P13" i="1"/>
  <c r="P78" i="1"/>
  <c r="P51" i="1"/>
  <c r="AV911" i="1"/>
  <c r="P33" i="1"/>
  <c r="AI21" i="1"/>
  <c r="AK21" i="1" s="1"/>
  <c r="AK22" i="1"/>
  <c r="AW89" i="1"/>
  <c r="AU88" i="1"/>
  <c r="O34" i="1"/>
  <c r="AU796" i="1"/>
  <c r="AW797" i="1"/>
  <c r="AR2298" i="1"/>
  <c r="AT2298" i="1" s="1"/>
  <c r="AT2299" i="1"/>
  <c r="AC1884" i="1"/>
  <c r="AE1885" i="1"/>
  <c r="AE796" i="1"/>
  <c r="AC795" i="1"/>
  <c r="AE1866" i="1"/>
  <c r="AU3467" i="1"/>
  <c r="AW3468" i="1"/>
  <c r="AW1688" i="1"/>
  <c r="AU1683" i="1"/>
  <c r="AR53" i="1"/>
  <c r="AT53" i="1" s="1"/>
  <c r="AT54" i="1"/>
  <c r="AV1683" i="1"/>
  <c r="AV1661" i="1" s="1"/>
  <c r="AW1686" i="1"/>
  <c r="AC2940" i="1"/>
  <c r="AE2941" i="1"/>
  <c r="O54" i="1"/>
  <c r="AL42" i="1"/>
  <c r="AN43" i="1"/>
  <c r="AU2258" i="1"/>
  <c r="AW2258" i="1" s="1"/>
  <c r="AW2259" i="1"/>
  <c r="AW2787" i="1"/>
  <c r="AL3514" i="1"/>
  <c r="AN3514" i="1" s="1"/>
  <c r="AN3515" i="1"/>
  <c r="AW2478" i="1"/>
  <c r="AU2477" i="1"/>
  <c r="AW2477" i="1" s="1"/>
  <c r="AW1922" i="1"/>
  <c r="AU1921" i="1"/>
  <c r="AW1921" i="1" s="1"/>
  <c r="AU391" i="1"/>
  <c r="AW391" i="1" s="1"/>
  <c r="AW392" i="1"/>
  <c r="AC1990" i="1"/>
  <c r="AE1990" i="1" s="1"/>
  <c r="AE1991" i="1"/>
  <c r="AW1798" i="1"/>
  <c r="AU1787" i="1"/>
  <c r="AW1787" i="1" s="1"/>
  <c r="AC101" i="1"/>
  <c r="AE102" i="1"/>
  <c r="AL45" i="1"/>
  <c r="AN45" i="1" s="1"/>
  <c r="AN46" i="1"/>
  <c r="AW1994" i="1"/>
  <c r="AU1991" i="1"/>
  <c r="AQ49" i="1"/>
  <c r="AO48" i="1"/>
  <c r="AQ48" i="1" s="1"/>
  <c r="AE3432" i="1"/>
  <c r="AC3431" i="1"/>
  <c r="AW2531" i="1"/>
  <c r="AU2530" i="1"/>
  <c r="AW2530" i="1" s="1"/>
  <c r="P15" i="1"/>
  <c r="AW1343" i="1"/>
  <c r="AU1342" i="1"/>
  <c r="AW2390" i="1"/>
  <c r="AU2389" i="1"/>
  <c r="AW2389" i="1" s="1"/>
  <c r="AW839" i="1"/>
  <c r="AU838" i="1"/>
  <c r="AE2512" i="1"/>
  <c r="AC2511" i="1"/>
  <c r="AC837" i="1"/>
  <c r="AE837" i="1" s="1"/>
  <c r="AE838" i="1"/>
  <c r="AN33" i="1"/>
  <c r="AL32" i="1"/>
  <c r="AN32" i="1" s="1"/>
  <c r="AU1818" i="1"/>
  <c r="AW1818" i="1" s="1"/>
  <c r="AW1819" i="1"/>
  <c r="AC911" i="1"/>
  <c r="AW3126" i="1"/>
  <c r="AW2088" i="1"/>
  <c r="AU2087" i="1"/>
  <c r="AW2087" i="1" s="1"/>
  <c r="AC3545" i="1"/>
  <c r="AE3545" i="1" s="1"/>
  <c r="AE3546" i="1"/>
  <c r="AE2814" i="1"/>
  <c r="AW408" i="1"/>
  <c r="AN51" i="1"/>
  <c r="AL50" i="1"/>
  <c r="AN50" i="1" s="1"/>
  <c r="AW2616" i="1"/>
  <c r="AU2615" i="1"/>
  <c r="AW2615" i="1" s="1"/>
  <c r="AC1856" i="1"/>
  <c r="AE1856" i="1" s="1"/>
  <c r="AE1857" i="1"/>
  <c r="AW2525" i="1"/>
  <c r="AU2524" i="1"/>
  <c r="AW2524" i="1" s="1"/>
  <c r="AW2905" i="1"/>
  <c r="AU2904" i="1"/>
  <c r="AW3541" i="1"/>
  <c r="AU3540" i="1"/>
  <c r="AW3540" i="1" s="1"/>
  <c r="AE551" i="1"/>
  <c r="AC550" i="1"/>
  <c r="AE550" i="1" s="1"/>
  <c r="AC3466" i="1"/>
  <c r="AE3466" i="1" s="1"/>
  <c r="AE3467" i="1"/>
  <c r="AC2821" i="1"/>
  <c r="AE2821" i="1" s="1"/>
  <c r="AE2822" i="1"/>
  <c r="AN2299" i="1"/>
  <c r="AL2298" i="1"/>
  <c r="AN2298" i="1" s="1"/>
  <c r="AW180" i="1"/>
  <c r="AU179" i="1"/>
  <c r="AU2619" i="1"/>
  <c r="AW2619" i="1" s="1"/>
  <c r="AW2620" i="1"/>
  <c r="AU551" i="1"/>
  <c r="AW552" i="1"/>
  <c r="AW1584" i="1"/>
  <c r="AU1583" i="1"/>
  <c r="AU3482" i="1"/>
  <c r="AW3482" i="1" s="1"/>
  <c r="AW3483" i="1"/>
  <c r="AV2806" i="1"/>
  <c r="AW2806" i="1" s="1"/>
  <c r="AW2807" i="1"/>
  <c r="AW3151" i="1"/>
  <c r="AU3150" i="1"/>
  <c r="AW3150" i="1" s="1"/>
  <c r="AV2759" i="1"/>
  <c r="AV2758" i="1" s="1"/>
  <c r="AW2762" i="1"/>
  <c r="AW3199" i="1"/>
  <c r="AU3198" i="1"/>
  <c r="AW3521" i="1"/>
  <c r="AU3518" i="1"/>
  <c r="P17" i="1"/>
  <c r="AG9" i="1"/>
  <c r="AC2341" i="1"/>
  <c r="AE2341" i="1" s="1"/>
  <c r="AE2342" i="1"/>
  <c r="AE171" i="1"/>
  <c r="AK49" i="1"/>
  <c r="AI48" i="1"/>
  <c r="AK48" i="1" s="1"/>
  <c r="AW1321" i="1"/>
  <c r="AU1320" i="1"/>
  <c r="AO3118" i="1"/>
  <c r="AQ3118" i="1" s="1"/>
  <c r="AQ3119" i="1"/>
  <c r="AV904" i="1"/>
  <c r="AW905" i="1"/>
  <c r="AE1909" i="1"/>
  <c r="AF25" i="1"/>
  <c r="AH25" i="1" s="1"/>
  <c r="AC3581" i="1"/>
  <c r="AE3581" i="1" s="1"/>
  <c r="AE3582" i="1"/>
  <c r="O46" i="1"/>
  <c r="AU3486" i="1"/>
  <c r="AW3486" i="1" s="1"/>
  <c r="AW3487" i="1"/>
  <c r="P53" i="1"/>
  <c r="AI45" i="1"/>
  <c r="AK45" i="1" s="1"/>
  <c r="AK46" i="1"/>
  <c r="P43" i="1"/>
  <c r="AW2817" i="1"/>
  <c r="AU2814" i="1"/>
  <c r="AU2342" i="1"/>
  <c r="AW2343" i="1"/>
  <c r="AC3510" i="1"/>
  <c r="AE3511" i="1"/>
  <c r="AW1836" i="1"/>
  <c r="AU1835" i="1"/>
  <c r="AW1835" i="1" s="1"/>
  <c r="AW3512" i="1"/>
  <c r="AU3511" i="1"/>
  <c r="AW1844" i="1"/>
  <c r="AU1841" i="1"/>
  <c r="AW1841" i="1" s="1"/>
  <c r="AW2444" i="1"/>
  <c r="AC2431" i="1"/>
  <c r="AE2431" i="1" s="1"/>
  <c r="AE2432" i="1"/>
  <c r="AW930" i="1"/>
  <c r="AU929" i="1"/>
  <c r="AW929" i="1" s="1"/>
  <c r="AL53" i="1"/>
  <c r="AN53" i="1" s="1"/>
  <c r="AN54" i="1"/>
  <c r="AU1629" i="1"/>
  <c r="AW1629" i="1" s="1"/>
  <c r="AW2664" i="1"/>
  <c r="AU2663" i="1"/>
  <c r="AW2663" i="1" s="1"/>
  <c r="AI56" i="1"/>
  <c r="AK57" i="1"/>
  <c r="AF48" i="1"/>
  <c r="AH48" i="1" s="1"/>
  <c r="AH49" i="1"/>
  <c r="AW3557" i="1"/>
  <c r="AU3556" i="1"/>
  <c r="AW3556" i="1" s="1"/>
  <c r="AU2332" i="1"/>
  <c r="AW2332" i="1" s="1"/>
  <c r="AW2333" i="1"/>
  <c r="AV290" i="1"/>
  <c r="AW291" i="1"/>
  <c r="AL37" i="1"/>
  <c r="AN38" i="1"/>
  <c r="AL56" i="1"/>
  <c r="AN57" i="1"/>
  <c r="AU3360" i="1"/>
  <c r="AW3360" i="1" s="1"/>
  <c r="AW3361" i="1"/>
  <c r="AL77" i="1"/>
  <c r="AN78" i="1"/>
  <c r="AE878" i="1"/>
  <c r="AC877" i="1"/>
  <c r="AE877" i="1" s="1"/>
  <c r="AE1583" i="1"/>
  <c r="AC1582" i="1"/>
  <c r="AE268" i="1"/>
  <c r="AC267" i="1"/>
  <c r="AE267" i="1" s="1"/>
  <c r="AE870" i="1"/>
  <c r="AC869" i="1"/>
  <c r="AU120" i="1"/>
  <c r="AW120" i="1" s="1"/>
  <c r="AI37" i="1"/>
  <c r="AK38" i="1"/>
  <c r="AC1715" i="1"/>
  <c r="AE1715" i="1" s="1"/>
  <c r="AE1716" i="1"/>
  <c r="AD1896" i="1"/>
  <c r="AE1897" i="1"/>
  <c r="AQ33" i="1"/>
  <c r="AO32" i="1"/>
  <c r="AQ32" i="1" s="1"/>
  <c r="AG76" i="1"/>
  <c r="AE2278" i="1"/>
  <c r="AC39" i="1"/>
  <c r="AE39" i="1" s="1"/>
  <c r="AV2416" i="1"/>
  <c r="AV2405" i="1" s="1"/>
  <c r="AW2419" i="1"/>
  <c r="AU3524" i="1"/>
  <c r="AE1653" i="1"/>
  <c r="AU3432" i="1"/>
  <c r="AW3433" i="1"/>
  <c r="AQ46" i="1"/>
  <c r="AO45" i="1"/>
  <c r="AQ45" i="1" s="1"/>
  <c r="AW2647" i="1"/>
  <c r="AU2646" i="1"/>
  <c r="AW2646" i="1" s="1"/>
  <c r="AV870" i="1"/>
  <c r="AV869" i="1" s="1"/>
  <c r="AW871" i="1"/>
  <c r="AV2597" i="1"/>
  <c r="AV2590" i="1" s="1"/>
  <c r="AW1867" i="1"/>
  <c r="AU1866" i="1"/>
  <c r="AE833" i="1"/>
  <c r="AR77" i="1"/>
  <c r="AT78" i="1"/>
  <c r="AE846" i="1"/>
  <c r="AC845" i="1"/>
  <c r="AE845" i="1" s="1"/>
  <c r="AW1431" i="1"/>
  <c r="AU1430" i="1"/>
  <c r="AW1430" i="1" s="1"/>
  <c r="AW2433" i="1"/>
  <c r="AU2432" i="1"/>
  <c r="AW878" i="1"/>
  <c r="AE1875" i="1"/>
  <c r="AC1874" i="1"/>
  <c r="AE1874" i="1" s="1"/>
  <c r="AU2867" i="1"/>
  <c r="AW2868" i="1"/>
  <c r="AO53" i="1"/>
  <c r="AQ53" i="1" s="1"/>
  <c r="AQ54" i="1"/>
  <c r="AF21" i="1"/>
  <c r="AH21" i="1" s="1"/>
  <c r="AH22" i="1"/>
  <c r="AW902" i="1"/>
  <c r="AU901" i="1"/>
  <c r="AE179" i="1"/>
  <c r="AC178" i="1"/>
  <c r="AE178" i="1" s="1"/>
  <c r="AW3421" i="1"/>
  <c r="AU3420" i="1"/>
  <c r="AW3538" i="1"/>
  <c r="AU3537" i="1"/>
  <c r="AW3537" i="1" s="1"/>
  <c r="AF29" i="1"/>
  <c r="AH30" i="1"/>
  <c r="AW1311" i="1"/>
  <c r="AU1308" i="1"/>
  <c r="AW1308" i="1" s="1"/>
  <c r="AV540" i="1"/>
  <c r="AW541" i="1"/>
  <c r="AN3119" i="1"/>
  <c r="AL3118" i="1"/>
  <c r="AN3118" i="1" s="1"/>
  <c r="AR21" i="1"/>
  <c r="AT21" i="1" s="1"/>
  <c r="AT22" i="1"/>
  <c r="AW895" i="1"/>
  <c r="AU894" i="1"/>
  <c r="AD2463" i="1"/>
  <c r="AD2462" i="1" s="1"/>
  <c r="AR32" i="1"/>
  <c r="AT32" i="1" s="1"/>
  <c r="AT33" i="1"/>
  <c r="AU3223" i="1"/>
  <c r="AW3224" i="1"/>
  <c r="AU923" i="1"/>
  <c r="AW923" i="1" s="1"/>
  <c r="AW924" i="1"/>
  <c r="AW1325" i="1"/>
  <c r="AU1324" i="1"/>
  <c r="AW1324" i="1" s="1"/>
  <c r="AU3571" i="1"/>
  <c r="AW3571" i="1" s="1"/>
  <c r="AW3572" i="1"/>
  <c r="AE2591" i="1"/>
  <c r="P30" i="1"/>
  <c r="AU3122" i="1"/>
  <c r="AW3123" i="1"/>
  <c r="AE1818" i="1"/>
  <c r="AI77" i="1"/>
  <c r="AK78" i="1"/>
  <c r="AV437" i="1"/>
  <c r="AV407" i="1" s="1"/>
  <c r="AE2796" i="1"/>
  <c r="AO77" i="1"/>
  <c r="AT27" i="1"/>
  <c r="AR25" i="1"/>
  <c r="AT25" i="1" s="1"/>
  <c r="AU2598" i="1"/>
  <c r="AW2599" i="1"/>
  <c r="AD22" i="1"/>
  <c r="AE2904" i="1"/>
  <c r="AC2903" i="1"/>
  <c r="AE2903" i="1" s="1"/>
  <c r="AR37" i="1"/>
  <c r="AT38" i="1"/>
  <c r="AU3110" i="1"/>
  <c r="AW3111" i="1"/>
  <c r="AH61" i="1"/>
  <c r="AF60" i="1"/>
  <c r="AH60" i="1" s="1"/>
  <c r="AI3118" i="1"/>
  <c r="AK3118" i="1" s="1"/>
  <c r="AK3119" i="1"/>
  <c r="AW1854" i="1"/>
  <c r="AU1851" i="1"/>
  <c r="AW1851" i="1" s="1"/>
  <c r="AW150" i="1"/>
  <c r="AU149" i="1"/>
  <c r="AW149" i="1" s="1"/>
  <c r="AW2406" i="1"/>
  <c r="AH909" i="1"/>
  <c r="AF908" i="1"/>
  <c r="AH908" i="1" s="1"/>
  <c r="AN1894" i="1"/>
  <c r="AL1893" i="1"/>
  <c r="AN1893" i="1" s="1"/>
  <c r="AW300" i="1"/>
  <c r="AU296" i="1"/>
  <c r="AU1716" i="1"/>
  <c r="AW1717" i="1"/>
  <c r="AW3477" i="1"/>
  <c r="AE2308" i="1"/>
  <c r="AC2307" i="1"/>
  <c r="AE2307" i="1" s="1"/>
  <c r="AW2469" i="1"/>
  <c r="AU2464" i="1"/>
  <c r="AE3137" i="1"/>
  <c r="AW3353" i="1"/>
  <c r="AU3352" i="1"/>
  <c r="AW3352" i="1" s="1"/>
  <c r="AE802" i="1"/>
  <c r="AC19" i="1"/>
  <c r="AE19" i="1" s="1"/>
  <c r="AC3125" i="1"/>
  <c r="AE3125" i="1" s="1"/>
  <c r="AU2207" i="1"/>
  <c r="AE2637" i="1"/>
  <c r="AC2636" i="1"/>
  <c r="AE2636" i="1" s="1"/>
  <c r="AW2897" i="1"/>
  <c r="AK1894" i="1"/>
  <c r="AI1893" i="1"/>
  <c r="AK1893" i="1" s="1"/>
  <c r="AE257" i="1"/>
  <c r="AW2655" i="1"/>
  <c r="AU2654" i="1"/>
  <c r="AW2654" i="1" s="1"/>
  <c r="AE1674" i="1"/>
  <c r="AC1661" i="1"/>
  <c r="AE1661" i="1" s="1"/>
  <c r="AV2402" i="1"/>
  <c r="AW2403" i="1"/>
  <c r="AU530" i="1"/>
  <c r="AW530" i="1" s="1"/>
  <c r="AW531" i="1"/>
  <c r="AE3571" i="1"/>
  <c r="AW608" i="1"/>
  <c r="AU607" i="1"/>
  <c r="AW607" i="1" s="1"/>
  <c r="AU3041" i="1"/>
  <c r="AW3041" i="1" s="1"/>
  <c r="AD2401" i="1"/>
  <c r="AE2402" i="1"/>
  <c r="AU3623" i="1"/>
  <c r="AW3623" i="1" s="1"/>
  <c r="AW3624" i="1"/>
  <c r="AW662" i="1"/>
  <c r="AU661" i="1"/>
  <c r="AW661" i="1" s="1"/>
  <c r="AW1876" i="1"/>
  <c r="AU1875" i="1"/>
  <c r="AK13" i="1"/>
  <c r="AI11" i="1"/>
  <c r="AW2002" i="1"/>
  <c r="AU2001" i="1"/>
  <c r="AW2001" i="1" s="1"/>
  <c r="AO42" i="1"/>
  <c r="AQ43" i="1"/>
  <c r="AR56" i="1"/>
  <c r="AT57" i="1"/>
  <c r="AW2414" i="1"/>
  <c r="AU2413" i="1"/>
  <c r="AW2413" i="1" s="1"/>
  <c r="AW3628" i="1"/>
  <c r="AU3627" i="1"/>
  <c r="AW3627" i="1" s="1"/>
  <c r="AW2288" i="1"/>
  <c r="AU40" i="1"/>
  <c r="AW40" i="1" s="1"/>
  <c r="AE296" i="1"/>
  <c r="AC289" i="1"/>
  <c r="AW3288" i="1"/>
  <c r="AU3287" i="1"/>
  <c r="AW3287" i="1" s="1"/>
  <c r="O44" i="1"/>
  <c r="AW1662" i="1"/>
  <c r="AE821" i="1"/>
  <c r="AC820" i="1"/>
  <c r="AR1893" i="1"/>
  <c r="AT1893" i="1" s="1"/>
  <c r="AT1894" i="1"/>
  <c r="AU784" i="1"/>
  <c r="AW785" i="1"/>
  <c r="AU2822" i="1"/>
  <c r="AW2823" i="1"/>
  <c r="AV257" i="1"/>
  <c r="AV178" i="1" s="1"/>
  <c r="AW816" i="1"/>
  <c r="AU813" i="1"/>
  <c r="AV3414" i="1"/>
  <c r="AV3222" i="1" s="1"/>
  <c r="AW3417" i="1"/>
  <c r="O40" i="1"/>
  <c r="AV3431" i="1"/>
  <c r="AV3430" i="1" s="1"/>
  <c r="AV58" i="1" s="1"/>
  <c r="AU2320" i="1"/>
  <c r="AW2320" i="1" s="1"/>
  <c r="AW2321" i="1"/>
  <c r="AE2852" i="1"/>
  <c r="AC2848" i="1"/>
  <c r="AE2848" i="1" s="1"/>
  <c r="AW2421" i="1"/>
  <c r="AU2416" i="1"/>
  <c r="AC2517" i="1"/>
  <c r="AE2517" i="1" s="1"/>
  <c r="AE2464" i="1"/>
  <c r="AC2463" i="1"/>
  <c r="AQ62" i="1"/>
  <c r="AU3453" i="1"/>
  <c r="AW3453" i="1" s="1"/>
  <c r="AU3129" i="1"/>
  <c r="AW3129" i="1" s="1"/>
  <c r="AW3130" i="1"/>
  <c r="AV2768" i="1"/>
  <c r="AV2767" i="1" s="1"/>
  <c r="AW2771" i="1"/>
  <c r="AN20" i="1"/>
  <c r="AL17" i="1"/>
  <c r="AN17" i="1" s="1"/>
  <c r="AW2279" i="1"/>
  <c r="AU2278" i="1"/>
  <c r="AD2940" i="1"/>
  <c r="AD2896" i="1" s="1"/>
  <c r="AW2560" i="1"/>
  <c r="AU2557" i="1"/>
  <c r="AW2557" i="1" s="1"/>
  <c r="AU3414" i="1"/>
  <c r="AW3415" i="1"/>
  <c r="AE2001" i="1"/>
  <c r="AU3212" i="1"/>
  <c r="AW3212" i="1" s="1"/>
  <c r="AF11" i="1"/>
  <c r="AU2845" i="1"/>
  <c r="AW2846" i="1"/>
  <c r="O79" i="1"/>
  <c r="AW2724" i="1"/>
  <c r="AU2723" i="1"/>
  <c r="AW2723" i="1" s="1"/>
  <c r="AR3118" i="1"/>
  <c r="AT3118" i="1" s="1"/>
  <c r="AT3119" i="1"/>
  <c r="AC2786" i="1"/>
  <c r="AE1604" i="1"/>
  <c r="AC1603" i="1"/>
  <c r="AW283" i="1"/>
  <c r="AU282" i="1"/>
  <c r="P45" i="1"/>
  <c r="AR48" i="1"/>
  <c r="AT48" i="1" s="1"/>
  <c r="AT49" i="1"/>
  <c r="O19" i="1"/>
  <c r="AF42" i="1"/>
  <c r="AH43" i="1"/>
  <c r="AV384" i="1"/>
  <c r="AW384" i="1" s="1"/>
  <c r="AW389" i="1"/>
  <c r="AV171" i="1"/>
  <c r="AV140" i="1" s="1"/>
  <c r="AW172" i="1"/>
  <c r="AW2853" i="1"/>
  <c r="AU2852" i="1"/>
  <c r="AU1697" i="1"/>
  <c r="AW1697" i="1" s="1"/>
  <c r="AW1698" i="1"/>
  <c r="AV1909" i="1"/>
  <c r="AV1900" i="1" s="1"/>
  <c r="AW1910" i="1"/>
  <c r="AC407" i="1"/>
  <c r="AW3501" i="1"/>
  <c r="AU3500" i="1"/>
  <c r="AU841" i="1"/>
  <c r="AW841" i="1" s="1"/>
  <c r="AW842" i="1"/>
  <c r="AU2302" i="1"/>
  <c r="AW2303" i="1"/>
  <c r="P23" i="1"/>
  <c r="AW2675" i="1"/>
  <c r="AU2674" i="1"/>
  <c r="AV865" i="1"/>
  <c r="AW866" i="1"/>
  <c r="AD1609" i="1"/>
  <c r="AQ3515" i="1"/>
  <c r="AO3514" i="1"/>
  <c r="AQ3514" i="1" s="1"/>
  <c r="AV1711" i="1"/>
  <c r="AW1711" i="1" s="1"/>
  <c r="AW1712" i="1"/>
  <c r="AW3306" i="1"/>
  <c r="AU3305" i="1"/>
  <c r="AW3305" i="1" s="1"/>
  <c r="AC3476" i="1"/>
  <c r="AW1912" i="1"/>
  <c r="AU1909" i="1"/>
  <c r="AW2833" i="1"/>
  <c r="AW2485" i="1"/>
  <c r="AU2481" i="1"/>
  <c r="AW2481" i="1" s="1"/>
  <c r="AW825" i="1"/>
  <c r="AU824" i="1"/>
  <c r="AW824" i="1" s="1"/>
  <c r="AW3031" i="1"/>
  <c r="AU3030" i="1"/>
  <c r="AW3030" i="1" s="1"/>
  <c r="AC1341" i="1"/>
  <c r="AE1342" i="1"/>
  <c r="AW744" i="1"/>
  <c r="AU743" i="1"/>
  <c r="AW743" i="1" s="1"/>
  <c r="AU2378" i="1"/>
  <c r="AW2378" i="1" s="1"/>
  <c r="AW2379" i="1"/>
  <c r="AW776" i="1"/>
  <c r="AU775" i="1"/>
  <c r="AU2231" i="1"/>
  <c r="AW2231" i="1" s="1"/>
  <c r="AW2232" i="1"/>
  <c r="AO2298" i="1"/>
  <c r="AQ2298" i="1" s="1"/>
  <c r="AQ2299" i="1"/>
  <c r="P56" i="1"/>
  <c r="AW1535" i="1"/>
  <c r="AU1534" i="1"/>
  <c r="AW1534" i="1" s="1"/>
  <c r="AV2474" i="1"/>
  <c r="AW2474" i="1" s="1"/>
  <c r="AW2475" i="1"/>
  <c r="AU2941" i="1"/>
  <c r="AW2942" i="1"/>
  <c r="AW2652" i="1"/>
  <c r="AU2651" i="1"/>
  <c r="AW2651" i="1" s="1"/>
  <c r="AD289" i="1"/>
  <c r="AD276" i="1" s="1"/>
  <c r="AD14" i="1" s="1"/>
  <c r="AE290" i="1"/>
  <c r="AW114" i="1"/>
  <c r="AU111" i="1"/>
  <c r="AH2299" i="1"/>
  <c r="AF2298" i="1"/>
  <c r="AH2298" i="1" s="1"/>
  <c r="AC2924" i="1"/>
  <c r="AE2924" i="1" s="1"/>
  <c r="AE2925" i="1"/>
  <c r="AW277" i="1"/>
  <c r="AW2933" i="1"/>
  <c r="AU2932" i="1"/>
  <c r="AW2932" i="1" s="1"/>
  <c r="AW1624" i="1"/>
  <c r="AU1623" i="1"/>
  <c r="AW1623" i="1" s="1"/>
  <c r="AD2786" i="1"/>
  <c r="AD2757" i="1" s="1"/>
  <c r="AC3517" i="1"/>
  <c r="AE3518" i="1"/>
  <c r="AW105" i="1"/>
  <c r="AU102" i="1"/>
  <c r="AI17" i="1"/>
  <c r="AK17" i="1" s="1"/>
  <c r="AK18" i="1"/>
  <c r="AH3515" i="1"/>
  <c r="AF3514" i="1"/>
  <c r="AH3514" i="1" s="1"/>
  <c r="AR17" i="1"/>
  <c r="AT17" i="1" s="1"/>
  <c r="AT18" i="1"/>
  <c r="AW1332" i="1"/>
  <c r="AU1331" i="1"/>
  <c r="AW1331" i="1" s="1"/>
  <c r="AN30" i="1"/>
  <c r="AL29" i="1"/>
  <c r="AW803" i="1"/>
  <c r="AU802" i="1"/>
  <c r="AL11" i="1"/>
  <c r="AF17" i="1"/>
  <c r="AH17" i="1" s="1"/>
  <c r="AH18" i="1"/>
  <c r="AC2301" i="1"/>
  <c r="AE2302" i="1"/>
  <c r="AC1900" i="1"/>
  <c r="AE1901" i="1"/>
  <c r="AE3524" i="1"/>
  <c r="AC3523" i="1"/>
  <c r="AE3523" i="1" s="1"/>
  <c r="AF53" i="1"/>
  <c r="AH53" i="1" s="1"/>
  <c r="AH54" i="1"/>
  <c r="AV1897" i="1"/>
  <c r="AW1898" i="1"/>
  <c r="AE894" i="1"/>
  <c r="AC26" i="1"/>
  <c r="AC3121" i="1"/>
  <c r="AE3122" i="1"/>
  <c r="O39" i="1"/>
  <c r="AW486" i="1"/>
  <c r="AU476" i="1"/>
  <c r="AW476" i="1" s="1"/>
  <c r="AC774" i="1"/>
  <c r="AE774" i="1" s="1"/>
  <c r="AE775" i="1"/>
  <c r="AW3631" i="1"/>
  <c r="AU3630" i="1"/>
  <c r="AW3630" i="1" s="1"/>
  <c r="AW847" i="1"/>
  <c r="AU846" i="1"/>
  <c r="AV22" i="1"/>
  <c r="AE2867" i="1"/>
  <c r="AC2866" i="1"/>
  <c r="AE2866" i="1" s="1"/>
  <c r="AE808" i="1"/>
  <c r="AW822" i="1"/>
  <c r="AU821" i="1"/>
  <c r="AC87" i="1"/>
  <c r="AE88" i="1"/>
  <c r="AU2337" i="1"/>
  <c r="AW2337" i="1" s="1"/>
  <c r="AW2338" i="1"/>
  <c r="AU808" i="1"/>
  <c r="AW809" i="1"/>
  <c r="AD17" i="1"/>
  <c r="AN49" i="1"/>
  <c r="AL48" i="1"/>
  <c r="AN48" i="1" s="1"/>
  <c r="AW2744" i="1"/>
  <c r="AU2741" i="1"/>
  <c r="AW2741" i="1" s="1"/>
  <c r="AW2518" i="1"/>
  <c r="AF56" i="1"/>
  <c r="AH57" i="1"/>
  <c r="AE1623" i="1"/>
  <c r="AN909" i="1"/>
  <c r="AL908" i="1"/>
  <c r="AN908" i="1" s="1"/>
  <c r="AF37" i="1"/>
  <c r="AH38" i="1"/>
  <c r="AU2308" i="1"/>
  <c r="AW2309" i="1"/>
  <c r="AW918" i="1"/>
  <c r="AU917" i="1"/>
  <c r="AW917" i="1" s="1"/>
  <c r="AE3223" i="1"/>
  <c r="AC3222" i="1"/>
  <c r="AE3222" i="1" s="1"/>
  <c r="AW1654" i="1"/>
  <c r="AU1653" i="1"/>
  <c r="AW1653" i="1" s="1"/>
  <c r="AW834" i="1"/>
  <c r="AU833" i="1"/>
  <c r="AE2768" i="1"/>
  <c r="AO11" i="1"/>
  <c r="AW1691" i="1"/>
  <c r="AU1690" i="1"/>
  <c r="AW1690" i="1" s="1"/>
  <c r="AU1604" i="1"/>
  <c r="AU257" i="1"/>
  <c r="AW258" i="1"/>
  <c r="AR29" i="1"/>
  <c r="AT30" i="1"/>
  <c r="AE2845" i="1"/>
  <c r="AC2844" i="1"/>
  <c r="AW2513" i="1"/>
  <c r="AU2512" i="1"/>
  <c r="AH51" i="1"/>
  <c r="AF50" i="1"/>
  <c r="AH50" i="1" s="1"/>
  <c r="P48" i="1"/>
  <c r="AF77" i="1"/>
  <c r="AU2783" i="1"/>
  <c r="AW2783" i="1" s="1"/>
  <c r="AW2784" i="1"/>
  <c r="AV2814" i="1"/>
  <c r="AW2815" i="1"/>
  <c r="AU228" i="1"/>
  <c r="AW228" i="1" s="1"/>
  <c r="AW229" i="1"/>
  <c r="AE111" i="1"/>
  <c r="AC110" i="1"/>
  <c r="AE110" i="1" s="1"/>
  <c r="AQ30" i="1"/>
  <c r="AO29" i="1"/>
  <c r="AW438" i="1"/>
  <c r="AU437" i="1"/>
  <c r="AW1886" i="1"/>
  <c r="AU1885" i="1"/>
  <c r="AI2298" i="1"/>
  <c r="AK2298" i="1" s="1"/>
  <c r="AF45" i="1"/>
  <c r="AH45" i="1" s="1"/>
  <c r="AH46" i="1"/>
  <c r="AK33" i="1"/>
  <c r="AI32" i="1"/>
  <c r="AK32" i="1" s="1"/>
  <c r="AW3579" i="1"/>
  <c r="AU3578" i="1"/>
  <c r="AW3578" i="1" s="1"/>
  <c r="AD793" i="1"/>
  <c r="AW1578" i="1"/>
  <c r="AU1574" i="1"/>
  <c r="AW1574" i="1" s="1"/>
  <c r="AU3371" i="1"/>
  <c r="AW3371" i="1" s="1"/>
  <c r="AW3372" i="1"/>
  <c r="AC783" i="1"/>
  <c r="AE784" i="1"/>
  <c r="AU1560" i="1"/>
  <c r="AW1560" i="1" s="1"/>
  <c r="AW1561" i="1"/>
  <c r="AW2857" i="1"/>
  <c r="AU2856" i="1"/>
  <c r="AW2856" i="1" s="1"/>
  <c r="AW873" i="1"/>
  <c r="AU870" i="1"/>
  <c r="AU3132" i="1"/>
  <c r="AW3132" i="1" s="1"/>
  <c r="AW3133" i="1"/>
  <c r="AD539" i="1"/>
  <c r="AE539" i="1" s="1"/>
  <c r="AE540" i="1"/>
  <c r="AE3198" i="1"/>
  <c r="AC3197" i="1"/>
  <c r="AE3197" i="1" s="1"/>
  <c r="AR45" i="1"/>
  <c r="AT45" i="1" s="1"/>
  <c r="AT46" i="1"/>
  <c r="AU3137" i="1"/>
  <c r="AW3137" i="1" s="1"/>
  <c r="AW3138" i="1"/>
  <c r="AF1893" i="1"/>
  <c r="AH1893" i="1" s="1"/>
  <c r="AH1894" i="1"/>
  <c r="AW1611" i="1"/>
  <c r="AU1610" i="1"/>
  <c r="AE2674" i="1"/>
  <c r="AC2673" i="1"/>
  <c r="AE2673" i="1" s="1"/>
  <c r="AD899" i="1"/>
  <c r="AW3583" i="1"/>
  <c r="AU3582" i="1"/>
  <c r="AW2747" i="1"/>
  <c r="AU2746" i="1"/>
  <c r="AW2746" i="1" s="1"/>
  <c r="AW1997" i="1"/>
  <c r="AU1996" i="1"/>
  <c r="AW1996" i="1" s="1"/>
  <c r="AO50" i="1"/>
  <c r="AQ50" i="1" s="1"/>
  <c r="AQ51" i="1"/>
  <c r="AW2765" i="1"/>
  <c r="AU2764" i="1"/>
  <c r="AW2764" i="1" s="1"/>
  <c r="AT909" i="1"/>
  <c r="AR908" i="1"/>
  <c r="AT908" i="1" s="1"/>
  <c r="AW2797" i="1"/>
  <c r="AU2796" i="1"/>
  <c r="AW2796" i="1" s="1"/>
  <c r="AH78" i="1"/>
  <c r="AW416" i="1"/>
  <c r="AU413" i="1"/>
  <c r="AW413" i="1" s="1"/>
  <c r="AW2522" i="1"/>
  <c r="AU2521" i="1"/>
  <c r="AW2521" i="1" s="1"/>
  <c r="AE282" i="1"/>
  <c r="AC281" i="1"/>
  <c r="AW3462" i="1"/>
  <c r="AU3461" i="1"/>
  <c r="AW3461" i="1" s="1"/>
  <c r="AE149" i="1"/>
  <c r="AC140" i="1"/>
  <c r="AE140" i="1" s="1"/>
  <c r="AU3207" i="1"/>
  <c r="AW3207" i="1" s="1"/>
  <c r="AW3208" i="1"/>
  <c r="AW2926" i="1"/>
  <c r="AU2925" i="1"/>
  <c r="AU1857" i="1"/>
  <c r="AW1858" i="1"/>
  <c r="AW2075" i="1"/>
  <c r="AC3109" i="1"/>
  <c r="AE3109" i="1" s="1"/>
  <c r="AE3110" i="1"/>
  <c r="AW163" i="1"/>
  <c r="AU162" i="1"/>
  <c r="AW162" i="1" s="1"/>
  <c r="AW2611" i="1"/>
  <c r="AU2610" i="1"/>
  <c r="AW2610" i="1" s="1"/>
  <c r="AF3118" i="1"/>
  <c r="AH3118" i="1" s="1"/>
  <c r="AH3119" i="1"/>
  <c r="AU933" i="1"/>
  <c r="AW933" i="1" s="1"/>
  <c r="AW934" i="1"/>
  <c r="AW1199" i="1"/>
  <c r="AU1198" i="1"/>
  <c r="AW1198" i="1" s="1"/>
  <c r="AV1609" i="1"/>
  <c r="AW194" i="1"/>
  <c r="AC3499" i="1"/>
  <c r="AE3499" i="1" s="1"/>
  <c r="AE3500" i="1"/>
  <c r="AW2504" i="1"/>
  <c r="AU2503" i="1"/>
  <c r="AW2503" i="1" s="1"/>
  <c r="AU2592" i="1"/>
  <c r="AW1709" i="1"/>
  <c r="AU1706" i="1"/>
  <c r="AW1706" i="1" s="1"/>
  <c r="AR50" i="1"/>
  <c r="AT50" i="1" s="1"/>
  <c r="AT51" i="1"/>
  <c r="AE1324" i="1"/>
  <c r="AE2897" i="1"/>
  <c r="AU3489" i="1"/>
  <c r="AW3489" i="1" s="1"/>
  <c r="O26" i="1"/>
  <c r="AW1985" i="1"/>
  <c r="AU1984" i="1"/>
  <c r="AW1984" i="1" s="1"/>
  <c r="AE3305" i="1"/>
  <c r="AK3515" i="1"/>
  <c r="AI3514" i="1"/>
  <c r="AK3514" i="1" s="1"/>
  <c r="AF32" i="1"/>
  <c r="AH32" i="1" s="1"/>
  <c r="AH33" i="1"/>
  <c r="AU888" i="1"/>
  <c r="AW888" i="1" s="1"/>
  <c r="AW889" i="1"/>
  <c r="AU1448" i="1"/>
  <c r="AW1448" i="1" s="1"/>
  <c r="AW1449" i="1"/>
  <c r="AE2288" i="1"/>
  <c r="AC40" i="1"/>
  <c r="AE40" i="1" s="1"/>
  <c r="AO37" i="1"/>
  <c r="AQ38" i="1"/>
  <c r="AI53" i="1"/>
  <c r="AK53" i="1" s="1"/>
  <c r="AK54" i="1"/>
  <c r="AI29" i="1"/>
  <c r="AK30" i="1"/>
  <c r="AW2630" i="1"/>
  <c r="AU2629" i="1"/>
  <c r="AW2629" i="1" s="1"/>
  <c r="O16" i="1"/>
  <c r="AU1570" i="1"/>
  <c r="AW1570" i="1" s="1"/>
  <c r="AW1571" i="1"/>
  <c r="P38" i="1"/>
  <c r="AC2597" i="1"/>
  <c r="AE2597" i="1" s="1"/>
  <c r="AE2598" i="1"/>
  <c r="AQ22" i="1"/>
  <c r="AO21" i="1"/>
  <c r="AQ21" i="1" s="1"/>
  <c r="AR42" i="1"/>
  <c r="AT43" i="1"/>
  <c r="AW1644" i="1"/>
  <c r="AU1643" i="1"/>
  <c r="AW1643" i="1" s="1"/>
  <c r="AO17" i="1"/>
  <c r="AQ17" i="1" s="1"/>
  <c r="AQ18" i="1"/>
  <c r="AW141" i="1"/>
  <c r="AC2008" i="1"/>
  <c r="AE2008" i="1" s="1"/>
  <c r="AE2009" i="1"/>
  <c r="AV813" i="1"/>
  <c r="AV812" i="1" s="1"/>
  <c r="AV807" i="1" s="1"/>
  <c r="AW814" i="1"/>
  <c r="AU2837" i="1"/>
  <c r="AW2837" i="1" s="1"/>
  <c r="AW2838" i="1"/>
  <c r="AU3187" i="1"/>
  <c r="AW3187" i="1" s="1"/>
  <c r="AW255" i="1"/>
  <c r="AU254" i="1"/>
  <c r="AW254" i="1" s="1"/>
  <c r="AQ909" i="1"/>
  <c r="AO908" i="1"/>
  <c r="AQ908" i="1" s="1"/>
  <c r="AC900" i="1"/>
  <c r="AE901" i="1"/>
  <c r="AW1219" i="1"/>
  <c r="AW2028" i="1"/>
  <c r="AU2009" i="1"/>
  <c r="AE2542" i="1"/>
  <c r="AC2541" i="1"/>
  <c r="AE2541" i="1" s="1"/>
  <c r="AW3448" i="1"/>
  <c r="AU3447" i="1"/>
  <c r="AW3447" i="1" s="1"/>
  <c r="AN22" i="1"/>
  <c r="AL21" i="1"/>
  <c r="AN21" i="1" s="1"/>
  <c r="AW269" i="1"/>
  <c r="AU268" i="1"/>
  <c r="AW2543" i="1"/>
  <c r="AU2542" i="1"/>
  <c r="AC812" i="1"/>
  <c r="AE812" i="1" s="1"/>
  <c r="AE813" i="1"/>
  <c r="AU1901" i="1"/>
  <c r="AW1902" i="1"/>
  <c r="AV2464" i="1"/>
  <c r="AW2465" i="1"/>
  <c r="AW912" i="1"/>
  <c r="AD864" i="1"/>
  <c r="AD24" i="1" s="1"/>
  <c r="AE865" i="1"/>
  <c r="AW135" i="1"/>
  <c r="AU132" i="1"/>
  <c r="AW132" i="1" s="1"/>
  <c r="AW174" i="1"/>
  <c r="AU171" i="1"/>
  <c r="AT61" i="1"/>
  <c r="AR60" i="1"/>
  <c r="AT60" i="1" s="1"/>
  <c r="AU1674" i="1"/>
  <c r="AW1674" i="1" s="1"/>
  <c r="AC1609" i="1"/>
  <c r="AE1610" i="1"/>
  <c r="AO56" i="1"/>
  <c r="AQ57" i="1"/>
  <c r="AC1319" i="1"/>
  <c r="AE1319" i="1" s="1"/>
  <c r="AE1320" i="1"/>
  <c r="AO1893" i="1"/>
  <c r="AQ1893" i="1" s="1"/>
  <c r="AQ1894" i="1"/>
  <c r="AU2637" i="1"/>
  <c r="AR11" i="1"/>
  <c r="AK909" i="1"/>
  <c r="AI908" i="1"/>
  <c r="AK908" i="1" s="1"/>
  <c r="AE1341" i="1" l="1"/>
  <c r="AD910" i="1"/>
  <c r="AD909" i="1" s="1"/>
  <c r="AD62" i="1"/>
  <c r="AV54" i="1"/>
  <c r="AV53" i="1" s="1"/>
  <c r="Q29" i="2"/>
  <c r="O28" i="2"/>
  <c r="Q28" i="2" s="1"/>
  <c r="Q37" i="2"/>
  <c r="O36" i="2"/>
  <c r="Q36" i="2" s="1"/>
  <c r="Q42" i="2"/>
  <c r="O41" i="2"/>
  <c r="Q41" i="2" s="1"/>
  <c r="Q77" i="2"/>
  <c r="O76" i="2"/>
  <c r="Q56" i="2"/>
  <c r="O55" i="2"/>
  <c r="Q55" i="2" s="1"/>
  <c r="Q11" i="2"/>
  <c r="O10" i="2"/>
  <c r="AW1909" i="1"/>
  <c r="AD1602" i="1"/>
  <c r="AW171" i="1"/>
  <c r="AD2589" i="1"/>
  <c r="AV2786" i="1"/>
  <c r="AW2759" i="1"/>
  <c r="AU140" i="1"/>
  <c r="AW140" i="1" s="1"/>
  <c r="AW257" i="1"/>
  <c r="AV3120" i="1"/>
  <c r="AV3119" i="1" s="1"/>
  <c r="AV3118" i="1" s="1"/>
  <c r="AW437" i="1"/>
  <c r="AE1609" i="1"/>
  <c r="AW2416" i="1"/>
  <c r="AD406" i="1"/>
  <c r="AD15" i="1" s="1"/>
  <c r="AD11" i="1" s="1"/>
  <c r="AC2896" i="1"/>
  <c r="AE2896" i="1" s="1"/>
  <c r="AV1602" i="1"/>
  <c r="AV1601" i="1" s="1"/>
  <c r="AD3119" i="1"/>
  <c r="AD3118" i="1" s="1"/>
  <c r="AD57" i="1"/>
  <c r="AD56" i="1" s="1"/>
  <c r="AD55" i="1" s="1"/>
  <c r="AC2400" i="1"/>
  <c r="AC44" i="1" s="1"/>
  <c r="AU3545" i="1"/>
  <c r="AW3545" i="1" s="1"/>
  <c r="AV100" i="1"/>
  <c r="AV13" i="1" s="1"/>
  <c r="AW2207" i="1"/>
  <c r="AU911" i="1"/>
  <c r="AW911" i="1" s="1"/>
  <c r="AV2463" i="1"/>
  <c r="AV2462" i="1" s="1"/>
  <c r="AV2461" i="1" s="1"/>
  <c r="AV62" i="1"/>
  <c r="AV910" i="1"/>
  <c r="AV30" i="1" s="1"/>
  <c r="AV29" i="1" s="1"/>
  <c r="AD2756" i="1"/>
  <c r="AD51" i="1"/>
  <c r="AD50" i="1" s="1"/>
  <c r="AO55" i="1"/>
  <c r="AQ55" i="1" s="1"/>
  <c r="AQ56" i="1"/>
  <c r="AV20" i="1"/>
  <c r="AV17" i="1" s="1"/>
  <c r="AV793" i="1"/>
  <c r="AI28" i="1"/>
  <c r="AK28" i="1" s="1"/>
  <c r="AK29" i="1"/>
  <c r="AU1609" i="1"/>
  <c r="AW1609" i="1" s="1"/>
  <c r="AW1610" i="1"/>
  <c r="O58" i="1"/>
  <c r="AE2844" i="1"/>
  <c r="AC2843" i="1"/>
  <c r="AC3516" i="1"/>
  <c r="AE3517" i="1"/>
  <c r="AW775" i="1"/>
  <c r="AU774" i="1"/>
  <c r="AW774" i="1" s="1"/>
  <c r="AE2463" i="1"/>
  <c r="AC2462" i="1"/>
  <c r="AC819" i="1"/>
  <c r="AE820" i="1"/>
  <c r="AE289" i="1"/>
  <c r="O59" i="1"/>
  <c r="AU3476" i="1"/>
  <c r="AI76" i="1"/>
  <c r="AK76" i="1" s="1"/>
  <c r="AK77" i="1"/>
  <c r="AW2432" i="1"/>
  <c r="AU2431" i="1"/>
  <c r="AW2431" i="1" s="1"/>
  <c r="AW1866" i="1"/>
  <c r="AU3431" i="1"/>
  <c r="AW3432" i="1"/>
  <c r="AU2786" i="1"/>
  <c r="AW2786" i="1" s="1"/>
  <c r="AE2940" i="1"/>
  <c r="O33" i="1"/>
  <c r="AU267" i="1"/>
  <c r="AW267" i="1" s="1"/>
  <c r="AW268" i="1"/>
  <c r="AW1885" i="1"/>
  <c r="AU1884" i="1"/>
  <c r="Q39" i="1"/>
  <c r="AW111" i="1"/>
  <c r="AU110" i="1"/>
  <c r="AW110" i="1" s="1"/>
  <c r="O52" i="1"/>
  <c r="AU3499" i="1"/>
  <c r="AW3499" i="1" s="1"/>
  <c r="AW3500" i="1"/>
  <c r="AE1603" i="1"/>
  <c r="AC1602" i="1"/>
  <c r="AU2844" i="1"/>
  <c r="AW2845" i="1"/>
  <c r="AD2400" i="1"/>
  <c r="AE2401" i="1"/>
  <c r="P11" i="1"/>
  <c r="AD1601" i="1"/>
  <c r="AD33" i="1"/>
  <c r="AD32" i="1" s="1"/>
  <c r="AH11" i="1"/>
  <c r="AF10" i="1"/>
  <c r="O30" i="1"/>
  <c r="AI10" i="1"/>
  <c r="AK11" i="1"/>
  <c r="AD21" i="1"/>
  <c r="AW3420" i="1"/>
  <c r="AU3419" i="1"/>
  <c r="AW3419" i="1" s="1"/>
  <c r="O15" i="1"/>
  <c r="AV2589" i="1"/>
  <c r="AV49" i="1"/>
  <c r="AV48" i="1" s="1"/>
  <c r="AU3523" i="1"/>
  <c r="AW3523" i="1" s="1"/>
  <c r="AW3524" i="1"/>
  <c r="AL76" i="1"/>
  <c r="AN76" i="1" s="1"/>
  <c r="AN77" i="1"/>
  <c r="AE3510" i="1"/>
  <c r="AC3509" i="1"/>
  <c r="AW904" i="1"/>
  <c r="AV899" i="1"/>
  <c r="AC2510" i="1"/>
  <c r="AE2511" i="1"/>
  <c r="AE3431" i="1"/>
  <c r="AC3430" i="1"/>
  <c r="AC1883" i="1"/>
  <c r="AE1884" i="1"/>
  <c r="O62" i="1"/>
  <c r="AU869" i="1"/>
  <c r="AW870" i="1"/>
  <c r="AF76" i="1"/>
  <c r="AH76" i="1" s="1"/>
  <c r="AH77" i="1"/>
  <c r="AR28" i="1"/>
  <c r="AT28" i="1" s="1"/>
  <c r="AT29" i="1"/>
  <c r="AF55" i="1"/>
  <c r="AH55" i="1" s="1"/>
  <c r="AH56" i="1"/>
  <c r="AE1900" i="1"/>
  <c r="AC1895" i="1"/>
  <c r="AE407" i="1"/>
  <c r="AC406" i="1"/>
  <c r="AE2786" i="1"/>
  <c r="AU812" i="1"/>
  <c r="AW812" i="1" s="1"/>
  <c r="AW813" i="1"/>
  <c r="AW1716" i="1"/>
  <c r="AU1715" i="1"/>
  <c r="AW1715" i="1" s="1"/>
  <c r="AD818" i="1"/>
  <c r="AU3121" i="1"/>
  <c r="AW3122" i="1"/>
  <c r="AU2767" i="1"/>
  <c r="AW2767" i="1" s="1"/>
  <c r="AI36" i="1"/>
  <c r="AK36" i="1" s="1"/>
  <c r="AK37" i="1"/>
  <c r="AW3518" i="1"/>
  <c r="AU3517" i="1"/>
  <c r="AU1582" i="1"/>
  <c r="AW1583" i="1"/>
  <c r="P32" i="1"/>
  <c r="AW808" i="1"/>
  <c r="AO36" i="1"/>
  <c r="AQ36" i="1" s="1"/>
  <c r="AQ37" i="1"/>
  <c r="AU2517" i="1"/>
  <c r="AW2517" i="1" s="1"/>
  <c r="AE3121" i="1"/>
  <c r="AC3120" i="1"/>
  <c r="O38" i="1"/>
  <c r="AV864" i="1"/>
  <c r="AW865" i="1"/>
  <c r="AF41" i="1"/>
  <c r="AH41" i="1" s="1"/>
  <c r="AH42" i="1"/>
  <c r="O20" i="1"/>
  <c r="AU1661" i="1"/>
  <c r="AW1661" i="1" s="1"/>
  <c r="AW1875" i="1"/>
  <c r="AU1874" i="1"/>
  <c r="AW1874" i="1" s="1"/>
  <c r="AW296" i="1"/>
  <c r="AU289" i="1"/>
  <c r="P29" i="1"/>
  <c r="AW2768" i="1"/>
  <c r="AW2342" i="1"/>
  <c r="AU2341" i="1"/>
  <c r="AW2341" i="1" s="1"/>
  <c r="Q46" i="1"/>
  <c r="AU3125" i="1"/>
  <c r="AW3125" i="1" s="1"/>
  <c r="AU837" i="1"/>
  <c r="AW837" i="1" s="1"/>
  <c r="AW838" i="1"/>
  <c r="AE900" i="1"/>
  <c r="AC899" i="1"/>
  <c r="AR10" i="1"/>
  <c r="AT11" i="1"/>
  <c r="O47" i="1"/>
  <c r="O45" i="1" s="1"/>
  <c r="P77" i="1"/>
  <c r="P76" i="1" s="1"/>
  <c r="P22" i="1"/>
  <c r="O24" i="1"/>
  <c r="AO28" i="1"/>
  <c r="AQ28" i="1" s="1"/>
  <c r="AQ29" i="1"/>
  <c r="AW846" i="1"/>
  <c r="AU845" i="1"/>
  <c r="AW845" i="1" s="1"/>
  <c r="AE26" i="1"/>
  <c r="AE2301" i="1"/>
  <c r="AC2300" i="1"/>
  <c r="AU2673" i="1"/>
  <c r="AW2673" i="1" s="1"/>
  <c r="AW2674" i="1"/>
  <c r="Q19" i="1"/>
  <c r="AW2598" i="1"/>
  <c r="AU2597" i="1"/>
  <c r="AW2597" i="1" s="1"/>
  <c r="AV539" i="1"/>
  <c r="AW539" i="1" s="1"/>
  <c r="AW540" i="1"/>
  <c r="AE869" i="1"/>
  <c r="AC864" i="1"/>
  <c r="AW2814" i="1"/>
  <c r="AU1319" i="1"/>
  <c r="AW1319" i="1" s="1"/>
  <c r="AW1320" i="1"/>
  <c r="AU3197" i="1"/>
  <c r="AW3197" i="1" s="1"/>
  <c r="AW3198" i="1"/>
  <c r="AL41" i="1"/>
  <c r="AN41" i="1" s="1"/>
  <c r="AN42" i="1"/>
  <c r="AW1683" i="1"/>
  <c r="AW2637" i="1"/>
  <c r="AU2636" i="1"/>
  <c r="AW2636" i="1" s="1"/>
  <c r="O13" i="1"/>
  <c r="AW1604" i="1"/>
  <c r="AU1603" i="1"/>
  <c r="P55" i="1"/>
  <c r="AW3414" i="1"/>
  <c r="AU2758" i="1"/>
  <c r="Q44" i="1"/>
  <c r="O14" i="1"/>
  <c r="AU3222" i="1"/>
  <c r="AW3222" i="1" s="1"/>
  <c r="AW3223" i="1"/>
  <c r="AN56" i="1"/>
  <c r="AL55" i="1"/>
  <c r="AN55" i="1" s="1"/>
  <c r="AI55" i="1"/>
  <c r="AK55" i="1" s="1"/>
  <c r="AK56" i="1"/>
  <c r="AW551" i="1"/>
  <c r="AU550" i="1"/>
  <c r="AW550" i="1" s="1"/>
  <c r="O18" i="1"/>
  <c r="AW1991" i="1"/>
  <c r="AU1990" i="1"/>
  <c r="AW1990" i="1" s="1"/>
  <c r="AI41" i="1"/>
  <c r="AK41" i="1" s="1"/>
  <c r="AU795" i="1"/>
  <c r="AW796" i="1"/>
  <c r="AU1900" i="1"/>
  <c r="AW1901" i="1"/>
  <c r="Q16" i="1"/>
  <c r="AU3581" i="1"/>
  <c r="AW3581" i="1" s="1"/>
  <c r="AW3582" i="1"/>
  <c r="AC3475" i="1"/>
  <c r="AE3476" i="1"/>
  <c r="AU2821" i="1"/>
  <c r="AW2821" i="1" s="1"/>
  <c r="AW2822" i="1"/>
  <c r="AC2590" i="1"/>
  <c r="AU900" i="1"/>
  <c r="AW901" i="1"/>
  <c r="AU2866" i="1"/>
  <c r="AW2866" i="1" s="1"/>
  <c r="AW2867" i="1"/>
  <c r="AT77" i="1"/>
  <c r="AR76" i="1"/>
  <c r="AT76" i="1" s="1"/>
  <c r="P42" i="1"/>
  <c r="AE911" i="1"/>
  <c r="AC910" i="1"/>
  <c r="Q34" i="1"/>
  <c r="O49" i="1"/>
  <c r="O51" i="1"/>
  <c r="AU2307" i="1"/>
  <c r="AW2307" i="1" s="1"/>
  <c r="AW2308" i="1"/>
  <c r="AE87" i="1"/>
  <c r="AC79" i="1"/>
  <c r="AL10" i="1"/>
  <c r="AN11" i="1"/>
  <c r="AU2940" i="1"/>
  <c r="AW2940" i="1" s="1"/>
  <c r="AW2941" i="1"/>
  <c r="AW2852" i="1"/>
  <c r="AU2848" i="1"/>
  <c r="AW2848" i="1" s="1"/>
  <c r="O43" i="1"/>
  <c r="AW2464" i="1"/>
  <c r="AU2463" i="1"/>
  <c r="AQ77" i="1"/>
  <c r="AO76" i="1"/>
  <c r="AQ76" i="1" s="1"/>
  <c r="O23" i="1"/>
  <c r="AC2757" i="1"/>
  <c r="AL36" i="1"/>
  <c r="AN36" i="1" s="1"/>
  <c r="AN37" i="1"/>
  <c r="AV2757" i="1"/>
  <c r="AU1341" i="1"/>
  <c r="AW1341" i="1" s="1"/>
  <c r="AW1342" i="1"/>
  <c r="O53" i="1"/>
  <c r="Q54" i="1"/>
  <c r="AW3467" i="1"/>
  <c r="AU3466" i="1"/>
  <c r="AW3466" i="1" s="1"/>
  <c r="P37" i="1"/>
  <c r="O31" i="1"/>
  <c r="AW2592" i="1"/>
  <c r="AU2591" i="1"/>
  <c r="AW1857" i="1"/>
  <c r="AU1856" i="1"/>
  <c r="AW1856" i="1" s="1"/>
  <c r="AD27" i="1"/>
  <c r="AD25" i="1" s="1"/>
  <c r="AD893" i="1"/>
  <c r="AW2512" i="1"/>
  <c r="AU2511" i="1"/>
  <c r="AQ11" i="1"/>
  <c r="AO10" i="1"/>
  <c r="AU820" i="1"/>
  <c r="AW821" i="1"/>
  <c r="AV1896" i="1"/>
  <c r="AW1897" i="1"/>
  <c r="AW802" i="1"/>
  <c r="AU19" i="1"/>
  <c r="AW19" i="1" s="1"/>
  <c r="AU101" i="1"/>
  <c r="AW102" i="1"/>
  <c r="AD2895" i="1"/>
  <c r="AD54" i="1"/>
  <c r="AD53" i="1" s="1"/>
  <c r="AU783" i="1"/>
  <c r="AW784" i="1"/>
  <c r="AT56" i="1"/>
  <c r="AR55" i="1"/>
  <c r="AT55" i="1" s="1"/>
  <c r="AV2401" i="1"/>
  <c r="AW2402" i="1"/>
  <c r="AW3110" i="1"/>
  <c r="AU3109" i="1"/>
  <c r="AW3109" i="1" s="1"/>
  <c r="AD2461" i="1"/>
  <c r="AD46" i="1"/>
  <c r="AD45" i="1" s="1"/>
  <c r="O57" i="1"/>
  <c r="AE1582" i="1"/>
  <c r="AC1581" i="1"/>
  <c r="AW3511" i="1"/>
  <c r="AU3510" i="1"/>
  <c r="AU178" i="1"/>
  <c r="AW178" i="1" s="1"/>
  <c r="AW179" i="1"/>
  <c r="AW2904" i="1"/>
  <c r="AU2903" i="1"/>
  <c r="AU407" i="1"/>
  <c r="AU87" i="1"/>
  <c r="AW88" i="1"/>
  <c r="P50" i="1"/>
  <c r="AR41" i="1"/>
  <c r="AT41" i="1" s="1"/>
  <c r="AT42" i="1"/>
  <c r="Q26" i="1"/>
  <c r="AW2925" i="1"/>
  <c r="AU2924" i="1"/>
  <c r="AW2924" i="1" s="1"/>
  <c r="AE281" i="1"/>
  <c r="AC276" i="1"/>
  <c r="AE783" i="1"/>
  <c r="AC16" i="1"/>
  <c r="AE16" i="1" s="1"/>
  <c r="AH37" i="1"/>
  <c r="AF36" i="1"/>
  <c r="AH36" i="1" s="1"/>
  <c r="O27" i="1"/>
  <c r="O25" i="1" s="1"/>
  <c r="AW2302" i="1"/>
  <c r="AU2301" i="1"/>
  <c r="O12" i="1"/>
  <c r="O78" i="1"/>
  <c r="Q79" i="1"/>
  <c r="AW2278" i="1"/>
  <c r="AU39" i="1"/>
  <c r="AW39" i="1" s="1"/>
  <c r="Q40" i="1"/>
  <c r="AU2405" i="1"/>
  <c r="AW894" i="1"/>
  <c r="AU26" i="1"/>
  <c r="O22" i="1"/>
  <c r="AU877" i="1"/>
  <c r="AW877" i="1" s="1"/>
  <c r="AC832" i="1"/>
  <c r="AV289" i="1"/>
  <c r="AV276" i="1" s="1"/>
  <c r="AV14" i="1" s="1"/>
  <c r="AW290" i="1"/>
  <c r="O35" i="1"/>
  <c r="AC1865" i="1"/>
  <c r="AW2542" i="1"/>
  <c r="AU2541" i="1"/>
  <c r="AW2541" i="1" s="1"/>
  <c r="AW2009" i="1"/>
  <c r="AU2008" i="1"/>
  <c r="AW2008" i="1" s="1"/>
  <c r="AW833" i="1"/>
  <c r="AC807" i="1"/>
  <c r="AN29" i="1"/>
  <c r="AL28" i="1"/>
  <c r="AN28" i="1" s="1"/>
  <c r="AW282" i="1"/>
  <c r="AU281" i="1"/>
  <c r="AO41" i="1"/>
  <c r="AQ41" i="1" s="1"/>
  <c r="AQ42" i="1"/>
  <c r="AT37" i="1"/>
  <c r="AR36" i="1"/>
  <c r="AT36" i="1" s="1"/>
  <c r="AF28" i="1"/>
  <c r="AH28" i="1" s="1"/>
  <c r="AH29" i="1"/>
  <c r="AD1895" i="1"/>
  <c r="AE1896" i="1"/>
  <c r="O61" i="1"/>
  <c r="AE101" i="1"/>
  <c r="AC100" i="1"/>
  <c r="AC794" i="1"/>
  <c r="AE795" i="1"/>
  <c r="AD30" i="1" l="1"/>
  <c r="AD29" i="1" s="1"/>
  <c r="AD28" i="1" s="1"/>
  <c r="Q76" i="2"/>
  <c r="B14" i="3"/>
  <c r="D14" i="3" s="1"/>
  <c r="O9" i="2"/>
  <c r="Q9" i="2" s="1"/>
  <c r="Q10" i="2"/>
  <c r="AV57" i="1"/>
  <c r="AV56" i="1" s="1"/>
  <c r="AV55" i="1" s="1"/>
  <c r="AC54" i="1"/>
  <c r="AC53" i="1" s="1"/>
  <c r="AE53" i="1" s="1"/>
  <c r="AC2895" i="1"/>
  <c r="AE2895" i="1" s="1"/>
  <c r="AD78" i="1"/>
  <c r="AD77" i="1" s="1"/>
  <c r="AV406" i="1"/>
  <c r="AV15" i="1" s="1"/>
  <c r="AV11" i="1" s="1"/>
  <c r="AW289" i="1"/>
  <c r="AE2400"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83" i="1"/>
  <c r="AC35" i="1"/>
  <c r="AE35" i="1" s="1"/>
  <c r="AW2903" i="1"/>
  <c r="AU2896" i="1"/>
  <c r="AU100" i="1"/>
  <c r="AW101" i="1"/>
  <c r="AE79" i="1"/>
  <c r="AC78" i="1"/>
  <c r="AC12" i="1"/>
  <c r="AC909" i="1"/>
  <c r="AE910" i="1"/>
  <c r="AC30" i="1"/>
  <c r="AW2758" i="1"/>
  <c r="AU2757" i="1"/>
  <c r="AW1582" i="1"/>
  <c r="AU1581" i="1"/>
  <c r="AE3430" i="1"/>
  <c r="AC58" i="1"/>
  <c r="AE58" i="1" s="1"/>
  <c r="AF9" i="1"/>
  <c r="AH9" i="1" s="1"/>
  <c r="AH10" i="1"/>
  <c r="O32" i="1"/>
  <c r="Q33" i="1"/>
  <c r="AU3516" i="1"/>
  <c r="AW3517" i="1"/>
  <c r="AE3516" i="1"/>
  <c r="AC3515" i="1"/>
  <c r="AC62" i="1"/>
  <c r="AE62" i="1" s="1"/>
  <c r="AC13" i="1"/>
  <c r="AE13" i="1" s="1"/>
  <c r="AE100" i="1"/>
  <c r="AU2462" i="1"/>
  <c r="AW2463" i="1"/>
  <c r="Q53" i="1"/>
  <c r="P41" i="1"/>
  <c r="AE3475" i="1"/>
  <c r="AC59" i="1"/>
  <c r="AE59" i="1" s="1"/>
  <c r="AC3119" i="1"/>
  <c r="AE3120" i="1"/>
  <c r="AC57" i="1"/>
  <c r="AE406" i="1"/>
  <c r="AC15" i="1"/>
  <c r="AE15" i="1" s="1"/>
  <c r="Q15" i="1"/>
  <c r="Q52" i="1"/>
  <c r="AU3475" i="1"/>
  <c r="AW3476" i="1"/>
  <c r="AE2843" i="1"/>
  <c r="AC52" i="1"/>
  <c r="AE52" i="1" s="1"/>
  <c r="AE1865" i="1"/>
  <c r="AC34" i="1"/>
  <c r="AE34" i="1" s="1"/>
  <c r="AW2591" i="1"/>
  <c r="AU2590" i="1"/>
  <c r="O42" i="1"/>
  <c r="Q43" i="1"/>
  <c r="Q24" i="1"/>
  <c r="AE2510" i="1"/>
  <c r="AC47" i="1"/>
  <c r="AE47" i="1" s="1"/>
  <c r="Q59" i="1"/>
  <c r="AU2300" i="1"/>
  <c r="AW2301" i="1"/>
  <c r="Q25" i="1"/>
  <c r="Q51" i="1"/>
  <c r="O50" i="1"/>
  <c r="AW795" i="1"/>
  <c r="AU794" i="1"/>
  <c r="AW1603" i="1"/>
  <c r="AU1602" i="1"/>
  <c r="AW869" i="1"/>
  <c r="AU864" i="1"/>
  <c r="AV27" i="1"/>
  <c r="AV25" i="1" s="1"/>
  <c r="AV893" i="1"/>
  <c r="Q58" i="1"/>
  <c r="AC793" i="1"/>
  <c r="AE793" i="1" s="1"/>
  <c r="AE794" i="1"/>
  <c r="AC18" i="1"/>
  <c r="AW281" i="1"/>
  <c r="AU276" i="1"/>
  <c r="Q27" i="1"/>
  <c r="AW2405" i="1"/>
  <c r="AU2400" i="1"/>
  <c r="Q31" i="1"/>
  <c r="AV2756" i="1"/>
  <c r="AV51" i="1"/>
  <c r="AV50" i="1" s="1"/>
  <c r="P21" i="1"/>
  <c r="P10" i="1" s="1"/>
  <c r="Q45" i="1"/>
  <c r="Q20" i="1"/>
  <c r="AD908" i="1"/>
  <c r="O11" i="1"/>
  <c r="Q12" i="1"/>
  <c r="Q35" i="1"/>
  <c r="AD10" i="1"/>
  <c r="AE1581" i="1"/>
  <c r="AC31" i="1"/>
  <c r="AE31" i="1" s="1"/>
  <c r="AW820" i="1"/>
  <c r="AU819" i="1"/>
  <c r="Q13" i="1"/>
  <c r="AC2299" i="1"/>
  <c r="AE2300" i="1"/>
  <c r="AC43" i="1"/>
  <c r="AE1895" i="1"/>
  <c r="AC1894" i="1"/>
  <c r="AC38" i="1"/>
  <c r="AE3509" i="1"/>
  <c r="AC3508" i="1"/>
  <c r="AE3508" i="1" s="1"/>
  <c r="AC61" i="1"/>
  <c r="AV2400" i="1"/>
  <c r="AW2401" i="1"/>
  <c r="AD1894" i="1"/>
  <c r="AD1893" i="1" s="1"/>
  <c r="AD38" i="1"/>
  <c r="AD37" i="1" s="1"/>
  <c r="AD36" i="1" s="1"/>
  <c r="AO9" i="1"/>
  <c r="AQ9" i="1" s="1"/>
  <c r="AQ10" i="1"/>
  <c r="O48" i="1"/>
  <c r="Q49" i="1"/>
  <c r="Q47" i="1"/>
  <c r="AW3121" i="1"/>
  <c r="AU3120" i="1"/>
  <c r="Q62" i="1"/>
  <c r="AD44" i="1"/>
  <c r="AD42" i="1" s="1"/>
  <c r="AD41" i="1" s="1"/>
  <c r="AD2299" i="1"/>
  <c r="AD2298" i="1" s="1"/>
  <c r="AW3431" i="1"/>
  <c r="AU3430" i="1"/>
  <c r="AC818" i="1"/>
  <c r="AE818" i="1" s="1"/>
  <c r="AE819" i="1"/>
  <c r="AC22" i="1"/>
  <c r="AE832" i="1"/>
  <c r="AC23" i="1"/>
  <c r="AE23" i="1" s="1"/>
  <c r="O56" i="1"/>
  <c r="Q57" i="1"/>
  <c r="AW783" i="1"/>
  <c r="AU16" i="1"/>
  <c r="AW16" i="1" s="1"/>
  <c r="P36" i="1"/>
  <c r="AC2756" i="1"/>
  <c r="AE2756" i="1" s="1"/>
  <c r="AE2757" i="1"/>
  <c r="AC51" i="1"/>
  <c r="AW1900" i="1"/>
  <c r="AU1895" i="1"/>
  <c r="O17" i="1"/>
  <c r="Q18" i="1"/>
  <c r="Q14" i="1"/>
  <c r="AE864" i="1"/>
  <c r="AC24" i="1"/>
  <c r="AE24" i="1" s="1"/>
  <c r="AU807" i="1"/>
  <c r="AI9" i="1"/>
  <c r="AK9" i="1" s="1"/>
  <c r="AK10" i="1"/>
  <c r="AW1884" i="1"/>
  <c r="AU1883" i="1"/>
  <c r="AU1865" i="1"/>
  <c r="AE2462" i="1"/>
  <c r="AC2461" i="1"/>
  <c r="AE2461" i="1" s="1"/>
  <c r="AC46" i="1"/>
  <c r="AV1895" i="1"/>
  <c r="AW1896" i="1"/>
  <c r="AC14" i="1"/>
  <c r="AE14" i="1" s="1"/>
  <c r="AE276" i="1"/>
  <c r="AW2511" i="1"/>
  <c r="AU2510" i="1"/>
  <c r="Q23" i="1"/>
  <c r="AW900" i="1"/>
  <c r="AU899" i="1"/>
  <c r="O29" i="1"/>
  <c r="Q30" i="1"/>
  <c r="AW2844" i="1"/>
  <c r="AU2843" i="1"/>
  <c r="AW26" i="1"/>
  <c r="Q61" i="1"/>
  <c r="O60" i="1"/>
  <c r="AW3510" i="1"/>
  <c r="AU3509" i="1"/>
  <c r="AE807" i="1"/>
  <c r="AC20" i="1"/>
  <c r="AE20" i="1" s="1"/>
  <c r="O21" i="1"/>
  <c r="Q22" i="1"/>
  <c r="AW87" i="1"/>
  <c r="AU79" i="1"/>
  <c r="AE2590" i="1"/>
  <c r="AC2589" i="1"/>
  <c r="AE2589" i="1" s="1"/>
  <c r="AC49" i="1"/>
  <c r="AT10" i="1"/>
  <c r="AR9" i="1"/>
  <c r="AT9" i="1" s="1"/>
  <c r="P28" i="1"/>
  <c r="AV24" i="1"/>
  <c r="AV21" i="1" s="1"/>
  <c r="AV818" i="1"/>
  <c r="AE1602" i="1"/>
  <c r="AC1601" i="1"/>
  <c r="AE1601" i="1" s="1"/>
  <c r="AC33" i="1"/>
  <c r="AE54" i="1" l="1"/>
  <c r="AW832" i="1"/>
  <c r="AV78" i="1"/>
  <c r="AV77" i="1" s="1"/>
  <c r="AU30" i="1"/>
  <c r="AW30" i="1" s="1"/>
  <c r="AD76" i="1"/>
  <c r="AU12" i="1"/>
  <c r="AU78" i="1"/>
  <c r="AW79" i="1"/>
  <c r="AC45" i="1"/>
  <c r="AE45" i="1" s="1"/>
  <c r="AE46" i="1"/>
  <c r="AW3430" i="1"/>
  <c r="AU58" i="1"/>
  <c r="AW58" i="1" s="1"/>
  <c r="AC56" i="1"/>
  <c r="AE57" i="1"/>
  <c r="AC908" i="1"/>
  <c r="AE908" i="1" s="1"/>
  <c r="AE909" i="1"/>
  <c r="O36" i="1"/>
  <c r="Q37" i="1"/>
  <c r="Q50" i="1"/>
  <c r="AW1581" i="1"/>
  <c r="AU31" i="1"/>
  <c r="AW31" i="1" s="1"/>
  <c r="AE12" i="1"/>
  <c r="AC11" i="1"/>
  <c r="AC3118" i="1"/>
  <c r="AE3118" i="1" s="1"/>
  <c r="AE3119" i="1"/>
  <c r="AE3515" i="1"/>
  <c r="AC3514" i="1"/>
  <c r="AE3514" i="1" s="1"/>
  <c r="AE78" i="1"/>
  <c r="AC77" i="1"/>
  <c r="AE27" i="1"/>
  <c r="AC25" i="1"/>
  <c r="AE25" i="1" s="1"/>
  <c r="AE2299" i="1"/>
  <c r="AC2298" i="1"/>
  <c r="AE2298" i="1" s="1"/>
  <c r="O10" i="1"/>
  <c r="Q11" i="1"/>
  <c r="AW2400" i="1"/>
  <c r="AU44" i="1"/>
  <c r="P9" i="1"/>
  <c r="AW2510" i="1"/>
  <c r="AU47" i="1"/>
  <c r="AW47" i="1" s="1"/>
  <c r="Q21" i="1"/>
  <c r="AW1895" i="1"/>
  <c r="AU1894" i="1"/>
  <c r="AU38" i="1"/>
  <c r="AE44" i="1"/>
  <c r="AW3475" i="1"/>
  <c r="AU59" i="1"/>
  <c r="AW59" i="1" s="1"/>
  <c r="AW3516" i="1"/>
  <c r="AU3515" i="1"/>
  <c r="AU62" i="1"/>
  <c r="AW62" i="1" s="1"/>
  <c r="AU2756" i="1"/>
  <c r="AW2756" i="1" s="1"/>
  <c r="AW2757" i="1"/>
  <c r="AU51" i="1"/>
  <c r="AW100" i="1"/>
  <c r="AU13" i="1"/>
  <c r="AW13" i="1" s="1"/>
  <c r="AW1865" i="1"/>
  <c r="AU34" i="1"/>
  <c r="AW34" i="1" s="1"/>
  <c r="AC50" i="1"/>
  <c r="AE50" i="1" s="1"/>
  <c r="AE51" i="1"/>
  <c r="AU3119" i="1"/>
  <c r="AW3120" i="1"/>
  <c r="AU57" i="1"/>
  <c r="AV44" i="1"/>
  <c r="AV42" i="1" s="1"/>
  <c r="AV41" i="1" s="1"/>
  <c r="AV2299" i="1"/>
  <c r="AV2298" i="1" s="1"/>
  <c r="AW819" i="1"/>
  <c r="AU818" i="1"/>
  <c r="AW818" i="1" s="1"/>
  <c r="AU22" i="1"/>
  <c r="AW864" i="1"/>
  <c r="AU24" i="1"/>
  <c r="AW24" i="1" s="1"/>
  <c r="AW2896" i="1"/>
  <c r="AU2895" i="1"/>
  <c r="AW2895" i="1" s="1"/>
  <c r="AU54" i="1"/>
  <c r="AW406" i="1"/>
  <c r="AU15" i="1"/>
  <c r="AW15" i="1" s="1"/>
  <c r="Q17" i="1"/>
  <c r="AC60" i="1"/>
  <c r="AE60" i="1" s="1"/>
  <c r="AE61" i="1"/>
  <c r="AW276" i="1"/>
  <c r="AU14" i="1"/>
  <c r="AW14" i="1" s="1"/>
  <c r="Q42" i="1"/>
  <c r="O41" i="1"/>
  <c r="AC42" i="1"/>
  <c r="AE43" i="1"/>
  <c r="O55" i="1"/>
  <c r="Q56" i="1"/>
  <c r="AW807" i="1"/>
  <c r="AU20" i="1"/>
  <c r="AW20" i="1" s="1"/>
  <c r="AU2589" i="1"/>
  <c r="AW2589" i="1" s="1"/>
  <c r="AW2590" i="1"/>
  <c r="AU49" i="1"/>
  <c r="Q32" i="1"/>
  <c r="AW3509" i="1"/>
  <c r="AU3508" i="1"/>
  <c r="AW3508" i="1" s="1"/>
  <c r="AU61" i="1"/>
  <c r="AE49" i="1"/>
  <c r="AC48" i="1"/>
  <c r="AE48" i="1" s="1"/>
  <c r="AC21" i="1"/>
  <c r="AE21" i="1" s="1"/>
  <c r="AE22" i="1"/>
  <c r="AC17" i="1"/>
  <c r="AE17" i="1" s="1"/>
  <c r="AE18" i="1"/>
  <c r="AW1602" i="1"/>
  <c r="AU1601" i="1"/>
  <c r="AW1601" i="1" s="1"/>
  <c r="AU33" i="1"/>
  <c r="AW2300" i="1"/>
  <c r="AU2299" i="1"/>
  <c r="AU43" i="1"/>
  <c r="AU909" i="1"/>
  <c r="Q77" i="1"/>
  <c r="O76" i="1"/>
  <c r="AW2843" i="1"/>
  <c r="AU52" i="1"/>
  <c r="AW52" i="1" s="1"/>
  <c r="Q29" i="1"/>
  <c r="O28" i="1"/>
  <c r="Q60" i="1"/>
  <c r="AW899" i="1"/>
  <c r="AU27" i="1"/>
  <c r="AU893" i="1"/>
  <c r="AW893" i="1" s="1"/>
  <c r="AV1894" i="1"/>
  <c r="AV1893" i="1" s="1"/>
  <c r="AV38" i="1"/>
  <c r="AV37" i="1" s="1"/>
  <c r="AV36" i="1" s="1"/>
  <c r="AC37" i="1"/>
  <c r="AE38" i="1"/>
  <c r="AD9" i="1"/>
  <c r="AW2462" i="1"/>
  <c r="AU2461" i="1"/>
  <c r="AW2461" i="1" s="1"/>
  <c r="AU46" i="1"/>
  <c r="AC29" i="1"/>
  <c r="AE30" i="1"/>
  <c r="AW1883" i="1"/>
  <c r="AU35" i="1"/>
  <c r="AW35" i="1" s="1"/>
  <c r="AE33" i="1"/>
  <c r="AC32" i="1"/>
  <c r="AE32" i="1" s="1"/>
  <c r="AV10" i="1"/>
  <c r="Q48" i="1"/>
  <c r="AC1893" i="1"/>
  <c r="AE1893" i="1" s="1"/>
  <c r="AE1894" i="1"/>
  <c r="AW794" i="1"/>
  <c r="AU793" i="1"/>
  <c r="AW793" i="1" s="1"/>
  <c r="AU18" i="1"/>
  <c r="AU29" i="1" l="1"/>
  <c r="AW29" i="1" s="1"/>
  <c r="AV9" i="1"/>
  <c r="AV76" i="1"/>
  <c r="AW44" i="1"/>
  <c r="Q28" i="1"/>
  <c r="Q41" i="1"/>
  <c r="AU48" i="1"/>
  <c r="AW48" i="1" s="1"/>
  <c r="AW49" i="1"/>
  <c r="AE11" i="1"/>
  <c r="AC10" i="1"/>
  <c r="AC55" i="1"/>
  <c r="AE55" i="1" s="1"/>
  <c r="AE56" i="1"/>
  <c r="AU1893" i="1"/>
  <c r="AW1893" i="1" s="1"/>
  <c r="AW1894" i="1"/>
  <c r="O9" i="1"/>
  <c r="Q10" i="1"/>
  <c r="AU3118" i="1"/>
  <c r="AW3118" i="1" s="1"/>
  <c r="AW3119" i="1"/>
  <c r="AU42" i="1"/>
  <c r="AW43" i="1"/>
  <c r="AW51" i="1"/>
  <c r="AU50" i="1"/>
  <c r="AW50" i="1" s="1"/>
  <c r="AU53" i="1"/>
  <c r="AW53" i="1" s="1"/>
  <c r="AW54" i="1"/>
  <c r="AC36" i="1"/>
  <c r="AE36" i="1" s="1"/>
  <c r="AE37" i="1"/>
  <c r="Q55" i="1"/>
  <c r="AW38" i="1"/>
  <c r="AU37" i="1"/>
  <c r="AU17" i="1"/>
  <c r="AW17" i="1" s="1"/>
  <c r="AW18" i="1"/>
  <c r="AC28" i="1"/>
  <c r="AE28" i="1" s="1"/>
  <c r="AE29" i="1"/>
  <c r="Q76" i="1"/>
  <c r="AW909" i="1"/>
  <c r="AU908" i="1"/>
  <c r="AW908" i="1" s="1"/>
  <c r="AW2299" i="1"/>
  <c r="AU2298" i="1"/>
  <c r="AW2298"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515" i="1"/>
  <c r="AU3514" i="1"/>
  <c r="AW3514"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<sst xmlns="http://schemas.openxmlformats.org/spreadsheetml/2006/main" count="16387" uniqueCount="2198">
  <si>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</si>
  <si>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</si>
  <si>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</si>
  <si>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</si>
  <si>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</si>
  <si>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</si>
  <si>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</si>
  <si>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</si>
  <si>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</si>
  <si>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</si>
  <si>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</si>
  <si>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</si>
  <si>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</si>
  <si>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</si>
  <si>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</si>
  <si>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</si>
  <si>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</si>
  <si>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</si>
  <si>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</si>
  <si>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</si>
  <si>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</si>
  <si>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</si>
  <si>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</si>
  <si>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</si>
  <si>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</si>
  <si>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</si>
  <si>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</si>
  <si>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</si>
  <si>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</si>
  <si>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</si>
  <si>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</si>
  <si>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</si>
  <si>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</si>
  <si>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</si>
  <si>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</si>
  <si>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</si>
  <si>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</si>
  <si>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</si>
  <si>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</si>
  <si>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</si>
  <si>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</si>
  <si>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</si>
  <si>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</si>
  <si>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</si>
  <si>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</si>
  <si>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</si>
  <si>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</si>
  <si>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</si>
  <si>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</si>
  <si>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</si>
  <si>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</si>
  <si>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</si>
  <si>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</si>
  <si>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</si>
  <si>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</si>
  <si>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</si>
  <si>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</si>
  <si>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</si>
  <si>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</si>
  <si>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</si>
  <si>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</si>
  <si>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</si>
  <si>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</si>
  <si>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</si>
  <si>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</si>
  <si>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</si>
  <si>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</si>
  <si>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</si>
  <si>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</si>
  <si>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</si>
  <si>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</si>
  <si>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</si>
  <si>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</si>
  <si>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</si>
  <si>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</si>
  <si>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</si>
  <si>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</si>
  <si>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</si>
  <si>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</si>
  <si>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</si>
  <si>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</si>
  <si>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</si>
  <si>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</si>
  <si>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</si>
  <si>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</si>
  <si>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</si>
  <si>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</si>
  <si>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</si>
  <si>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</si>
  <si>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</si>
  <si>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</si>
  <si>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</si>
  <si>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</si>
  <si>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</si>
  <si>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</si>
  <si>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</si>
  <si>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</si>
  <si>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</si>
  <si>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</si>
  <si>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</si>
  <si>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</si>
  <si>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</si>
  <si>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</si>
  <si>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</si>
  <si>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</si>
  <si>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</si>
  <si>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</si>
  <si>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</si>
  <si>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</si>
  <si>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</si>
  <si>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</si>
  <si>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</si>
  <si>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</si>
  <si>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</si>
  <si>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</si>
  <si>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</si>
  <si>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</si>
  <si>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</si>
  <si>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</si>
  <si>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</si>
  <si>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</si>
  <si>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</si>
  <si>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</si>
  <si>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</si>
  <si>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</si>
  <si>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</si>
  <si>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</si>
  <si>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</si>
  <si>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</si>
  <si>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</si>
  <si>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</si>
  <si>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</si>
  <si>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</si>
  <si>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</si>
  <si>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</si>
  <si>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</si>
  <si>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</si>
  <si>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</si>
  <si>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</si>
  <si>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</si>
  <si>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</si>
  <si>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</si>
  <si>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</si>
  <si>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</si>
  <si>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</si>
  <si>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</si>
  <si>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</si>
  <si>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</si>
  <si>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</si>
  <si>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</si>
  <si>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</si>
  <si>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</si>
  <si>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</si>
  <si>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</si>
  <si>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</si>
  <si>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</si>
  <si>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</si>
  <si>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</si>
  <si>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</si>
  <si>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</si>
  <si>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</si>
  <si>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</si>
  <si>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</si>
  <si>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</si>
  <si>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</si>
  <si>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</si>
  <si>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</si>
  <si>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</si>
  <si>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</si>
  <si>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</si>
  <si>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</si>
  <si>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</si>
  <si>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</si>
  <si>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</si>
  <si>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</si>
  <si>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</si>
  <si>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</si>
  <si>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</si>
  <si>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</si>
  <si>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</si>
  <si>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</si>
  <si>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</si>
  <si>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</si>
  <si>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</si>
  <si>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</si>
  <si>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</si>
  <si>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</si>
  <si>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</si>
  <si>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</si>
  <si>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</si>
  <si>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</si>
  <si>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</si>
  <si>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</si>
  <si>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</si>
  <si>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</si>
  <si>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</si>
  <si>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</si>
  <si>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</si>
  <si>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</si>
  <si>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</si>
  <si>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</si>
  <si>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</si>
  <si>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</si>
  <si>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</si>
  <si>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</si>
  <si>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</si>
  <si>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</si>
  <si>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</si>
  <si>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</si>
  <si>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</si>
  <si>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</si>
  <si>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</si>
  <si>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</si>
  <si>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</si>
  <si>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</si>
  <si>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</si>
  <si>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</si>
  <si>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</si>
  <si>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</si>
  <si>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</si>
  <si>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</si>
  <si>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</si>
  <si>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</si>
  <si>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</si>
  <si>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</si>
  <si>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</si>
  <si>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</si>
  <si>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</si>
  <si>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</si>
  <si>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</si>
  <si>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</si>
  <si>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</si>
  <si>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</si>
  <si>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</si>
  <si>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</si>
  <si>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</si>
  <si>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</si>
  <si>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</si>
  <si>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</si>
  <si>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</si>
  <si>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</si>
  <si>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</si>
  <si>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</si>
  <si>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</si>
  <si>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</si>
  <si>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</si>
  <si>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</si>
  <si>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</si>
  <si>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</si>
  <si>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</si>
  <si>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</si>
  <si>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</si>
  <si>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</si>
  <si>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</si>
  <si>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</si>
  <si>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</si>
  <si>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</si>
  <si>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</si>
  <si>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</si>
  <si>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</si>
  <si>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</si>
  <si>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</si>
  <si>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</si>
  <si>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</si>
  <si>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</si>
  <si>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</si>
  <si>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</si>
  <si>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</si>
  <si>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</si>
  <si>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</si>
  <si>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</si>
  <si>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</si>
  <si>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</si>
  <si>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</si>
  <si>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</si>
  <si>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</si>
  <si>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</si>
  <si>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</si>
  <si>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</si>
  <si>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</si>
  <si>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</si>
  <si>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</si>
  <si>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</si>
  <si>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</si>
  <si>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</si>
  <si>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</si>
  <si>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</si>
  <si>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</si>
  <si>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</si>
  <si>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</si>
  <si>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</si>
  <si>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</si>
  <si>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</si>
  <si>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</si>
  <si>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</si>
  <si>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</si>
  <si>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</si>
  <si>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</si>
  <si>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</si>
  <si>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</si>
  <si>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</si>
  <si>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</si>
  <si>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</si>
  <si>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</si>
  <si>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</si>
  <si>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</si>
  <si>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</si>
  <si>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</si>
  <si>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</si>
  <si>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</si>
  <si>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</si>
  <si>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</si>
  <si>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</si>
  <si>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</si>
  <si>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</si>
  <si>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</si>
  <si>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</si>
  <si>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</si>
  <si>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</si>
  <si>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</si>
  <si>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</si>
  <si>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</si>
  <si>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</si>
  <si>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</si>
  <si>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</si>
  <si>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</si>
  <si>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</si>
  <si>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</si>
  <si>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</si>
  <si>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</si>
  <si>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</si>
  <si>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</si>
  <si>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</si>
  <si>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</si>
  <si>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</si>
  <si>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</si>
  <si>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</si>
  <si>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</si>
  <si>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</si>
  <si>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</si>
  <si>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</si>
  <si>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</si>
  <si>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</si>
  <si>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</si>
  <si>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</si>
  <si>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</si>
  <si>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</si>
  <si>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</si>
  <si>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</si>
  <si>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</si>
  <si>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</si>
  <si>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</si>
  <si>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</si>
  <si>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</si>
  <si>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</si>
  <si>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</si>
  <si>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</si>
  <si>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</si>
  <si>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</si>
  <si>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</si>
  <si>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</si>
  <si>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</si>
  <si>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</si>
  <si>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</si>
  <si>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</si>
  <si>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</si>
  <si>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</si>
  <si>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</si>
  <si>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</si>
  <si>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</si>
  <si>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</si>
  <si>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</si>
  <si>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</si>
  <si>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</si>
  <si>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</si>
  <si>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</si>
  <si>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</si>
  <si>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</si>
  <si>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</si>
  <si>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</si>
  <si>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</si>
  <si>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</si>
  <si>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</si>
  <si>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</si>
  <si>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</si>
  <si>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</si>
  <si>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</si>
  <si>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</si>
  <si>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</si>
  <si>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</si>
  <si>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</si>
  <si>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</si>
  <si>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</si>
  <si>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</si>
  <si>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</si>
  <si>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</si>
  <si>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</si>
  <si>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</si>
  <si>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</si>
  <si>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</si>
  <si>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</si>
  <si>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</si>
  <si>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</si>
  <si>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</si>
  <si>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</si>
  <si>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</si>
  <si>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</si>
  <si>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</si>
  <si>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</si>
  <si>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</si>
  <si>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</si>
  <si>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</si>
  <si>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</si>
  <si>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</si>
  <si>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</si>
  <si>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</si>
  <si>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</si>
  <si>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</si>
  <si>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</si>
  <si>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</si>
  <si>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</si>
  <si>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</si>
  <si>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</si>
  <si>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</si>
  <si>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</si>
  <si>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</si>
  <si>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</si>
  <si>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</si>
  <si>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</si>
  <si>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</si>
  <si>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</si>
  <si>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</si>
  <si>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</si>
  <si>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</si>
  <si>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</si>
  <si>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</si>
  <si>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</si>
  <si>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</si>
  <si>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</si>
  <si>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</si>
  <si>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</si>
  <si>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</si>
  <si>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</si>
  <si>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</si>
  <si>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</si>
  <si>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</si>
  <si>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</si>
  <si>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</si>
  <si>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</si>
  <si>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</si>
  <si>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</si>
  <si>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</si>
  <si>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</si>
  <si>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</si>
  <si>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</si>
  <si>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</si>
  <si>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</si>
  <si>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</si>
  <si>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</si>
  <si>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</si>
  <si>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</si>
  <si>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</si>
  <si>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</si>
  <si>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</si>
  <si>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</si>
  <si>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</si>
  <si>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</si>
  <si>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</si>
  <si>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</si>
  <si>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</si>
  <si>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</si>
  <si>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</si>
  <si>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</si>
  <si>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</si>
  <si>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</si>
  <si>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</si>
  <si>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</si>
  <si>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</si>
  <si>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</si>
  <si>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</si>
  <si>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</si>
  <si>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</si>
  <si>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</si>
  <si>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</si>
  <si>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</si>
  <si>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</si>
  <si>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</si>
  <si>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</si>
  <si>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</si>
  <si>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</si>
  <si>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</si>
  <si>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</si>
  <si>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</si>
  <si>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</si>
  <si>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</si>
  <si>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</si>
  <si>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</si>
  <si>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</si>
  <si>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</si>
  <si>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</si>
  <si>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</si>
  <si>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</si>
  <si>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</si>
  <si>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</si>
  <si>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</si>
  <si>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</si>
  <si>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</si>
  <si>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</si>
  <si>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</si>
  <si>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</si>
  <si>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</si>
  <si>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</si>
  <si>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</si>
  <si>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</si>
  <si>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</si>
  <si>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</si>
  <si>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</si>
  <si>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</si>
  <si>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</si>
  <si>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</si>
  <si>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</si>
  <si>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</si>
  <si>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</si>
  <si>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</si>
  <si>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</si>
  <si>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</si>
  <si>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</si>
  <si>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</si>
  <si>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</si>
  <si>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</si>
  <si>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</si>
  <si>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</si>
  <si>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</si>
  <si>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</si>
  <si>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</si>
  <si>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</si>
  <si>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</si>
  <si>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</si>
  <si>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</si>
  <si>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</si>
  <si>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</si>
  <si>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</si>
  <si>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</si>
  <si>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</si>
  <si>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</si>
  <si>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</si>
  <si>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</si>
  <si>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</si>
  <si>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</si>
  <si>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</si>
  <si>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</si>
  <si>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</si>
  <si>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</si>
  <si>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</si>
  <si>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</si>
  <si>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</si>
  <si>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</si>
  <si>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</si>
  <si>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</si>
  <si>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</si>
  <si>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</si>
  <si>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</si>
  <si>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</si>
  <si>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</si>
  <si>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</si>
  <si>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</si>
  <si>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</si>
  <si>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</si>
  <si>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</si>
  <si>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</si>
  <si>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</si>
  <si>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</si>
  <si>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</si>
  <si>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</si>
  <si>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</si>
  <si>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</si>
  <si>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</si>
  <si>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</si>
  <si>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</si>
  <si>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</si>
  <si>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</si>
  <si>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</si>
  <si>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</si>
  <si>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</si>
  <si>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</si>
  <si>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</si>
  <si>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</si>
  <si>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</si>
  <si>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</si>
  <si>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</si>
  <si>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</si>
  <si>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</si>
  <si>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</si>
  <si>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</si>
  <si>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</si>
  <si>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</si>
  <si>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</si>
  <si>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</si>
  <si>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</si>
  <si>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</si>
  <si>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</si>
  <si>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</si>
  <si>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</si>
  <si>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</si>
  <si>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</si>
  <si>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</si>
  <si>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</si>
  <si>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</si>
  <si>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</si>
  <si>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</si>
  <si>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</si>
  <si>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</si>
  <si>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</si>
  <si>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</si>
  <si>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</si>
  <si>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</si>
  <si>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</si>
  <si>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</si>
  <si>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</si>
  <si>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</si>
  <si>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</si>
  <si>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</si>
  <si>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</si>
  <si>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</si>
  <si>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</si>
  <si>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</si>
  <si>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</si>
  <si>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</si>
  <si>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</si>
  <si>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</si>
  <si>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</si>
  <si>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</si>
  <si>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</si>
  <si>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</si>
  <si>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</si>
  <si>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</si>
  <si>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</si>
  <si>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</si>
  <si>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</si>
  <si>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</si>
  <si>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</si>
  <si>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</si>
  <si>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</si>
  <si>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</si>
  <si>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</si>
  <si>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</si>
  <si>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</si>
  <si>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</si>
  <si>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</si>
  <si>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</si>
  <si>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</si>
  <si>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</si>
  <si>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</si>
  <si>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</si>
  <si>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</si>
  <si>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</si>
  <si>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</si>
  <si>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</si>
  <si>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</si>
  <si>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</si>
  <si>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</si>
  <si>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</si>
  <si>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</si>
  <si>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</si>
  <si>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</si>
  <si>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</si>
  <si>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</si>
  <si>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</si>
  <si>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</si>
  <si>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</si>
  <si>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</si>
  <si>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</si>
  <si>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</si>
  <si>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</si>
  <si>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</si>
  <si>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</si>
  <si>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</si>
  <si>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</si>
  <si>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</si>
  <si>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</si>
  <si>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</si>
  <si>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</si>
  <si>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</si>
  <si>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</si>
  <si>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</si>
  <si>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</si>
  <si>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</si>
  <si>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</si>
  <si>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</si>
  <si>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</si>
  <si>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</si>
  <si>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</si>
  <si>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</si>
  <si>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</si>
  <si>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</si>
  <si>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</si>
  <si>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</si>
  <si>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</si>
  <si>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</si>
  <si>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</si>
  <si>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</si>
  <si>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</si>
  <si>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</si>
  <si>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</si>
  <si>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</si>
  <si>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</si>
  <si>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</si>
  <si>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</si>
  <si>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</si>
  <si>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</si>
  <si>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</si>
  <si>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</si>
  <si>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</si>
  <si>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</si>
  <si>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</si>
  <si>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</si>
  <si>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</si>
  <si>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</si>
  <si>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</si>
  <si>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</si>
  <si>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</si>
  <si>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</si>
  <si>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</si>
  <si>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</si>
  <si>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</si>
  <si>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</si>
  <si>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</si>
  <si>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</si>
  <si>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</si>
  <si>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</si>
  <si>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</si>
  <si>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</si>
  <si>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</si>
  <si>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</si>
  <si>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</si>
  <si>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</si>
  <si>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</si>
  <si>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</si>
  <si>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</si>
  <si>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</si>
  <si>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</si>
  <si>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</si>
  <si>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</si>
  <si>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</si>
  <si>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</si>
  <si>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</si>
  <si>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</si>
  <si>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</si>
  <si>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</si>
  <si>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</si>
  <si>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</si>
  <si>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</si>
  <si>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</si>
  <si>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</si>
  <si>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</si>
  <si>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</si>
  <si>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</si>
  <si>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</si>
  <si>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</si>
  <si>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</si>
  <si>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</si>
  <si>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</si>
  <si>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</si>
  <si>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</si>
  <si>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</si>
  <si>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</si>
  <si>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</si>
  <si>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</si>
  <si>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</si>
  <si>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</si>
  <si>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</si>
  <si>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</si>
  <si>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</si>
  <si>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</si>
  <si>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</si>
  <si>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</si>
  <si>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</si>
  <si>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</si>
  <si>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</si>
  <si>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</si>
  <si>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</si>
  <si>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</si>
  <si>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</si>
  <si>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</si>
  <si>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</si>
  <si>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</si>
  <si>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</si>
  <si>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</si>
  <si>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</si>
  <si>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</si>
  <si>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</si>
  <si>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</si>
  <si>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</si>
  <si>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</si>
  <si>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</si>
  <si>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</si>
  <si>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</si>
  <si>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</si>
  <si>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</si>
  <si>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</si>
  <si>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</si>
  <si>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</si>
  <si>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</si>
  <si>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</si>
  <si>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</si>
  <si>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</si>
  <si>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</si>
  <si>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</si>
  <si>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</si>
  <si>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</si>
  <si>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</si>
  <si>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</si>
  <si>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</si>
  <si>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</si>
  <si>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</si>
  <si>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</si>
  <si>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</si>
  <si>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</si>
  <si>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</si>
  <si>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</si>
  <si>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</si>
  <si>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</si>
  <si>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</si>
  <si>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</si>
  <si>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</si>
  <si>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</si>
  <si>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</si>
  <si>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</si>
  <si>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</si>
  <si>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</si>
  <si>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</si>
  <si>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</si>
  <si>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</si>
  <si>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</si>
  <si>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</si>
  <si>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</si>
  <si>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</si>
  <si>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</si>
  <si>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</si>
  <si>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</si>
  <si>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</si>
  <si>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</si>
  <si>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</si>
  <si>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</si>
  <si>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</si>
  <si>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</si>
  <si>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</si>
  <si>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</si>
  <si>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</si>
  <si>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</si>
  <si>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</si>
  <si>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</si>
  <si>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</si>
  <si>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</si>
  <si>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</si>
  <si>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</si>
  <si>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</si>
  <si>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</si>
  <si>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</si>
  <si>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</si>
  <si>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</si>
  <si>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</si>
  <si>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</si>
  <si>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</si>
  <si>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</si>
  <si>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</si>
  <si>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</si>
  <si>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</si>
  <si>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</si>
  <si>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</si>
  <si>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</si>
  <si>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</si>
  <si>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</si>
  <si>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</si>
  <si>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</si>
  <si>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</si>
  <si>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</si>
  <si>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</si>
  <si>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</si>
  <si>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</si>
  <si>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</si>
  <si>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</si>
  <si>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</si>
  <si>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</si>
  <si>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</si>
  <si>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</si>
  <si>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</si>
  <si>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</si>
  <si>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</si>
  <si>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</si>
  <si>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</si>
  <si>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</si>
  <si>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</si>
  <si>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</si>
  <si>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</si>
  <si>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</si>
  <si>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</si>
  <si>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</si>
  <si>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</si>
  <si>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</si>
  <si>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</si>
  <si>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</si>
  <si>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</si>
  <si>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</si>
  <si>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</si>
  <si>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</si>
  <si>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</si>
  <si>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</si>
  <si>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</si>
  <si>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</si>
  <si>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</si>
  <si>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</si>
  <si>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</si>
  <si>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</si>
  <si>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</si>
  <si>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</si>
  <si>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</si>
  <si>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</si>
  <si>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</si>
  <si>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</si>
  <si>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</si>
  <si>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</si>
  <si>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</si>
  <si>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</si>
  <si>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</si>
  <si>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</si>
  <si>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</si>
  <si>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</si>
  <si>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</si>
  <si>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</si>
  <si>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</si>
  <si>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</si>
  <si>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</si>
  <si>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</si>
  <si>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</si>
  <si>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</si>
  <si>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</si>
  <si>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</si>
  <si>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</si>
  <si>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</si>
  <si>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</si>
  <si>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</si>
  <si>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</si>
  <si>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</si>
  <si>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</si>
  <si>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</si>
  <si>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</si>
  <si>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</si>
  <si>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</si>
  <si>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</si>
  <si>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</si>
  <si>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</si>
  <si>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</si>
  <si>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</si>
  <si>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</si>
  <si>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</si>
  <si>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</si>
  <si>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</si>
  <si>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</si>
  <si>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</si>
  <si>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</si>
  <si>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</si>
  <si>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</si>
  <si>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</si>
  <si>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</si>
  <si>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</si>
  <si>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</si>
  <si>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</si>
  <si>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</si>
  <si>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</si>
  <si>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</si>
  <si>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</si>
  <si>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</si>
  <si>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</si>
  <si>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</si>
  <si>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</si>
  <si>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</si>
  <si>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</si>
  <si>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</si>
  <si>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</si>
  <si>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</si>
  <si>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</si>
  <si>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</si>
  <si>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</si>
  <si>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</si>
  <si>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</si>
  <si>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</si>
  <si>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</si>
  <si>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</si>
  <si>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</si>
  <si>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</si>
  <si>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</si>
  <si>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</si>
  <si>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</si>
  <si>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</si>
  <si>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</si>
  <si>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</si>
  <si>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</si>
  <si>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</si>
  <si>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</si>
  <si>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</si>
  <si>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</si>
  <si>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</si>
  <si>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</si>
  <si>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</si>
  <si>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</si>
  <si>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</si>
  <si>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</si>
  <si>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</si>
  <si>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</si>
  <si>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</si>
  <si>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</si>
  <si>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</si>
  <si>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</si>
  <si>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</si>
  <si>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</si>
  <si>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</si>
  <si>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</si>
  <si>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</si>
  <si>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</si>
  <si>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</si>
  <si>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</si>
  <si>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</si>
  <si>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</si>
  <si>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</si>
  <si>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</si>
  <si>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</si>
  <si>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</si>
  <si>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</si>
  <si>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</si>
  <si>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</si>
  <si>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</si>
  <si>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</si>
  <si>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</si>
  <si>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</si>
  <si>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</si>
  <si>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</si>
  <si>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</si>
  <si>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</si>
  <si>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</si>
  <si>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</si>
  <si>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</si>
  <si>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</si>
  <si>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</si>
  <si>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</si>
  <si>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</si>
  <si>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</si>
  <si>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</si>
  <si>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</si>
  <si>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</si>
  <si>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</si>
  <si>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</si>
  <si>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</si>
  <si>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</si>
  <si>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</si>
  <si>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</si>
  <si>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</si>
  <si>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</si>
  <si>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</si>
  <si>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</si>
  <si>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</si>
  <si>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</si>
  <si>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</si>
  <si>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</si>
  <si>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</si>
  <si>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</si>
  <si>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</si>
  <si>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</si>
  <si>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</si>
  <si>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</si>
  <si>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</si>
  <si>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</si>
  <si>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</si>
  <si>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</si>
  <si>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</si>
  <si>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</si>
  <si>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</si>
  <si>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</si>
  <si>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</si>
  <si>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</si>
  <si>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</si>
  <si>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</si>
  <si>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</si>
  <si>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</si>
  <si>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</si>
  <si>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</si>
  <si>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</si>
  <si>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</si>
  <si>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</si>
  <si>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</si>
  <si>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</si>
  <si>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</si>
  <si>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</si>
  <si>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</si>
  <si>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</si>
  <si>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</si>
  <si>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</si>
  <si>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</si>
  <si>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</si>
  <si>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</si>
  <si>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</si>
  <si>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</si>
  <si>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</si>
  <si>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</si>
  <si>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</si>
  <si>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</si>
  <si>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</si>
  <si>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</si>
  <si>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</si>
  <si>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</si>
  <si>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</si>
  <si>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</si>
  <si>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</si>
  <si>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</si>
  <si>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</si>
  <si>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</si>
  <si>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</si>
  <si>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</si>
  <si>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</si>
  <si>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</si>
  <si>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</si>
  <si>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</si>
  <si>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</si>
  <si>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</si>
  <si>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</si>
  <si>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</si>
  <si>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</si>
  <si>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</si>
  <si>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</si>
  <si>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</si>
  <si>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</si>
  <si>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</si>
  <si>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</si>
  <si>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</si>
  <si>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</si>
  <si>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</si>
  <si>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</si>
  <si>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</si>
  <si>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</si>
  <si>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</si>
  <si>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</si>
  <si>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</si>
  <si>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</si>
  <si>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</si>
  <si>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</si>
  <si>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</si>
  <si>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</si>
  <si>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</si>
  <si>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</si>
  <si>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</si>
  <si>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</si>
  <si>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</si>
  <si>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</si>
  <si>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</si>
  <si>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</si>
  <si>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</si>
  <si>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</si>
  <si>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</si>
  <si>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</si>
  <si>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</si>
  <si>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</si>
  <si>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</si>
  <si>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</si>
  <si>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</si>
  <si>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</si>
  <si>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</si>
  <si>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</si>
  <si>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</si>
  <si>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</si>
  <si>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</si>
  <si>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</si>
  <si>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</si>
  <si>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</si>
  <si>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</si>
  <si>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</si>
  <si>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</si>
  <si>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</si>
  <si>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</si>
  <si>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</si>
  <si>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</si>
  <si>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</si>
  <si>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</si>
  <si>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</si>
  <si>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</si>
  <si>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</si>
  <si>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</si>
  <si>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</si>
  <si>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</si>
  <si>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</si>
  <si>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</si>
  <si>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</si>
  <si>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</si>
  <si>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</si>
  <si>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</si>
  <si>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</si>
  <si>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</si>
  <si>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</si>
  <si>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</si>
  <si>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</si>
  <si>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</si>
  <si>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</si>
  <si>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</si>
  <si>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</si>
  <si>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</si>
  <si>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</si>
  <si>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</si>
  <si>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</si>
  <si>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</si>
  <si>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</si>
  <si>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</si>
  <si>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</si>
  <si>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</si>
  <si>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</si>
  <si>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</si>
  <si>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</si>
  <si>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</si>
  <si>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</si>
  <si>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</si>
  <si>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</si>
  <si>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</si>
  <si>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</si>
  <si>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</si>
  <si>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</si>
  <si>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</si>
  <si>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</si>
  <si>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</si>
  <si>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</si>
  <si>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</si>
  <si>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</si>
  <si>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</si>
  <si>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</si>
  <si>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</si>
  <si>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</si>
  <si>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</si>
  <si>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</si>
  <si>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</si>
  <si>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</si>
  <si>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</si>
  <si>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</si>
  <si>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</si>
  <si>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</si>
  <si>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</si>
  <si>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</si>
  <si>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</si>
  <si>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</si>
  <si>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</si>
  <si>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</si>
  <si>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</si>
  <si>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</si>
  <si>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</si>
  <si>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</si>
  <si>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</si>
  <si>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</si>
  <si>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</si>
  <si>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</si>
  <si>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</si>
  <si>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</si>
  <si>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</si>
  <si>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</si>
  <si>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</si>
  <si>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</si>
  <si>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</si>
  <si>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</si>
  <si>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</si>
  <si>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</si>
  <si>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</si>
  <si>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</si>
  <si>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</si>
  <si>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</si>
  <si>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</si>
  <si>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</si>
  <si>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</si>
  <si>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</si>
  <si>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</si>
  <si>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</si>
  <si>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</si>
  <si>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</si>
  <si>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</si>
  <si>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</si>
  <si>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</si>
  <si>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</si>
  <si>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</si>
  <si>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</si>
  <si>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</si>
  <si>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</si>
  <si>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</si>
  <si>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</si>
  <si>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</si>
  <si>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</si>
  <si>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</si>
  <si>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</si>
  <si>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</si>
  <si>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</si>
  <si>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</si>
  <si>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</si>
  <si>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</si>
  <si>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</si>
  <si>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</si>
  <si>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</si>
  <si>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</si>
  <si>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</si>
  <si>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</si>
  <si>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</si>
  <si>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</si>
  <si>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</si>
  <si>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</si>
  <si>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</si>
  <si>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</si>
  <si>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</si>
  <si>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</si>
  <si>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</si>
  <si>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</si>
  <si>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</si>
  <si>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</si>
  <si>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</si>
  <si>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</si>
  <si>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</si>
  <si>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</si>
  <si>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</si>
  <si>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</si>
  <si>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</si>
  <si>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</si>
  <si>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</si>
  <si>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</si>
  <si>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</si>
  <si>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</si>
  <si>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</si>
  <si>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</si>
  <si>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</si>
  <si>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</si>
  <si>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</si>
  <si>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</si>
  <si>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</si>
  <si>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</si>
  <si>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</si>
  <si>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</si>
  <si>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</si>
  <si>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</si>
  <si>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</si>
  <si>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</si>
  <si>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</si>
  <si>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</si>
  <si>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</si>
  <si>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</si>
  <si>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</si>
  <si>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</si>
  <si>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</si>
  <si>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</si>
  <si>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</si>
  <si>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</si>
  <si>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</si>
  <si>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</si>
  <si>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</si>
  <si>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</si>
  <si>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</si>
  <si>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</si>
  <si>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</si>
  <si>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</si>
  <si>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</si>
  <si>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</si>
  <si>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</si>
  <si>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</si>
  <si>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</si>
  <si>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</si>
  <si>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</si>
  <si>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</si>
  <si>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</si>
  <si>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</si>
  <si>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</si>
  <si>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</si>
  <si>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</si>
  <si>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</si>
  <si>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</si>
  <si>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</si>
  <si>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</si>
  <si>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</si>
  <si>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</si>
  <si>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</si>
  <si>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</si>
  <si>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</si>
  <si>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</si>
  <si>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</si>
  <si>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</si>
  <si>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</si>
  <si>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</si>
  <si>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</si>
  <si>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</si>
  <si>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</si>
  <si>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</si>
  <si>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</si>
  <si>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</si>
  <si>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</si>
  <si>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</si>
  <si>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</si>
  <si>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</si>
  <si>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</si>
  <si>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</si>
  <si>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</si>
  <si>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</si>
  <si>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</si>
  <si>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</si>
  <si>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</si>
  <si>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</si>
  <si>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</si>
  <si>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</si>
  <si>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</si>
  <si>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</si>
  <si>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</si>
  <si>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</si>
  <si>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</si>
  <si>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</si>
  <si>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</si>
  <si>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</si>
  <si>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</si>
  <si>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</si>
  <si>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</si>
  <si>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</si>
  <si>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</si>
  <si>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</si>
  <si>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</si>
  <si>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</si>
  <si>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</si>
  <si>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</si>
  <si>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</si>
  <si>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</si>
  <si>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</si>
  <si>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</si>
  <si>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</si>
  <si>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</si>
  <si>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</si>
  <si>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</si>
  <si>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</si>
  <si>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</si>
  <si>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</si>
  <si>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</si>
  <si>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</si>
  <si>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</si>
  <si>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</si>
  <si>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</si>
  <si>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</si>
  <si>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</si>
  <si>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</si>
  <si>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</si>
  <si>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</si>
  <si>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</si>
  <si>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</si>
  <si>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</si>
  <si>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</si>
  <si>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</si>
  <si>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</si>
  <si>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</si>
  <si>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</si>
  <si>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</si>
  <si>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</si>
  <si>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</si>
  <si>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</si>
  <si>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</si>
  <si>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</si>
  <si>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</si>
  <si>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</si>
  <si>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</si>
  <si>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</si>
  <si>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</si>
  <si>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</si>
  <si>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</si>
  <si>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</si>
  <si>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</si>
  <si>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</si>
  <si>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</si>
  <si>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</si>
  <si>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</si>
  <si>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</si>
  <si>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</si>
  <si>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</si>
  <si>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</si>
  <si>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</si>
  <si>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</si>
  <si>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</si>
  <si>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</si>
  <si>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</si>
  <si>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</si>
  <si>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</si>
  <si>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</si>
  <si>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</si>
  <si>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</si>
  <si>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</si>
  <si>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</si>
  <si>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</si>
  <si>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</si>
  <si>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</si>
  <si>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</si>
  <si>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</si>
  <si>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</si>
  <si>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</si>
  <si>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</si>
  <si>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</si>
  <si>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</si>
  <si>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</si>
  <si>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</si>
  <si>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</si>
  <si>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</si>
  <si>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</si>
  <si>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</si>
  <si>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</si>
  <si>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</si>
  <si>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</si>
  <si>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</si>
  <si>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</si>
  <si>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</si>
  <si>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</si>
  <si>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</si>
  <si>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</si>
  <si>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</si>
  <si>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</si>
  <si>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</si>
  <si>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</si>
  <si>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</si>
  <si>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</si>
  <si>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</si>
  <si>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</si>
  <si>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</si>
  <si>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</si>
  <si>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</si>
  <si>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</si>
  <si>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</si>
  <si>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</si>
  <si>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</si>
  <si>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</si>
  <si>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</si>
  <si>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</si>
  <si>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</si>
  <si>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</si>
  <si>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</si>
  <si>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</si>
  <si>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</si>
  <si>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</si>
  <si>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</si>
  <si>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</si>
  <si>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</si>
  <si>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</si>
  <si>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</si>
  <si>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</si>
  <si>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</si>
  <si>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</si>
  <si>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</si>
  <si>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</si>
  <si>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</si>
  <si>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</si>
  <si>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</si>
  <si>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</si>
  <si>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</si>
  <si>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</si>
  <si>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</si>
  <si>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</si>
  <si>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</si>
  <si>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</si>
  <si>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</si>
  <si>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</si>
  <si>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</si>
  <si>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</si>
  <si>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</si>
  <si>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</si>
  <si>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</si>
  <si>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</si>
  <si>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</si>
  <si>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</si>
  <si>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</si>
  <si>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</si>
  <si>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</si>
  <si>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</si>
  <si>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</si>
  <si>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</si>
  <si>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</si>
  <si>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</si>
  <si>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</si>
  <si>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</si>
  <si>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</si>
  <si>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</si>
  <si>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</si>
  <si>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</si>
  <si>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</si>
  <si>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</si>
  <si>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</si>
  <si>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</si>
  <si>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</si>
  <si>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</si>
  <si>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</si>
  <si>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</si>
  <si>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</si>
  <si>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</si>
  <si>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</si>
  <si>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</si>
  <si>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</si>
  <si>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</si>
  <si>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</si>
  <si>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</si>
  <si>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</si>
  <si>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</si>
  <si>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</si>
  <si>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</si>
  <si>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</si>
  <si>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</si>
  <si>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</si>
  <si>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</si>
  <si>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</si>
  <si>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</si>
  <si>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</si>
  <si>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</si>
  <si>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</si>
  <si>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</si>
  <si>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</si>
  <si>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</si>
  <si>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</si>
  <si>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</si>
  <si>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</si>
  <si>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</si>
  <si>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</si>
  <si>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</si>
  <si>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</si>
  <si>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</si>
  <si>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</si>
  <si>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</si>
  <si>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</si>
  <si>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</si>
  <si>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</si>
  <si>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</si>
  <si>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</si>
  <si>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</si>
  <si>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</si>
  <si>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</si>
  <si>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</si>
  <si>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</si>
  <si>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</si>
  <si>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</si>
  <si>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</si>
  <si>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</si>
  <si>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</si>
  <si>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</si>
  <si>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</si>
  <si>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</si>
  <si>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</si>
  <si>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</si>
  <si>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</si>
  <si>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</si>
  <si>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</si>
  <si>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</si>
  <si>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</si>
  <si>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</si>
  <si>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</si>
  <si>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</si>
  <si>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</si>
  <si>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</si>
  <si>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</si>
  <si>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</si>
  <si>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</si>
  <si>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</si>
  <si>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</si>
  <si>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</si>
  <si>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</si>
  <si>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</si>
  <si>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</si>
  <si>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</si>
  <si>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</si>
  <si>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</si>
  <si>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</si>
  <si>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</si>
  <si>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</si>
  <si>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</si>
  <si>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</si>
  <si>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</si>
  <si>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</si>
  <si>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</si>
  <si>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</si>
  <si>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</si>
  <si>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</si>
  <si>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</si>
  <si>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</si>
  <si>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</si>
  <si>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</si>
  <si>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</si>
  <si>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</si>
  <si>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</si>
  <si>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</si>
  <si>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</si>
  <si>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</si>
  <si>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</si>
  <si>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</si>
  <si>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</si>
  <si>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</si>
  <si>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</si>
  <si>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</si>
  <si>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</si>
  <si>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</si>
  <si>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</si>
  <si>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</si>
  <si>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</si>
  <si>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</si>
  <si>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</si>
  <si>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</si>
  <si>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</si>
  <si>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</si>
  <si>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</si>
  <si>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</si>
  <si>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</si>
  <si>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</si>
  <si>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</si>
  <si>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</si>
  <si>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</si>
  <si>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</si>
  <si>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</si>
  <si>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</si>
  <si>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</si>
  <si>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</si>
  <si>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</si>
  <si>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</si>
  <si>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</si>
  <si>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</si>
  <si>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</si>
  <si>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</si>
  <si>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</si>
  <si>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</si>
  <si>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</si>
  <si>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</si>
  <si>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</si>
  <si>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</si>
  <si>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</si>
  <si>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</si>
  <si>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</si>
  <si>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</si>
  <si>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</si>
  <si>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</si>
  <si>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</si>
  <si>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</si>
  <si>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</si>
  <si>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</si>
  <si>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</si>
  <si>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</si>
  <si>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</si>
  <si>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</si>
  <si>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</si>
  <si>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</si>
  <si>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</si>
  <si>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</si>
  <si>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</si>
  <si>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</si>
  <si>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</si>
  <si>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</si>
  <si>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</si>
  <si>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</si>
  <si>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</si>
  <si>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</si>
  <si>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</si>
  <si>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</si>
  <si>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</si>
  <si>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</si>
  <si>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</si>
  <si>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</si>
  <si>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</si>
  <si>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</si>
  <si>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</si>
  <si>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</si>
  <si>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</si>
  <si>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</si>
  <si>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</si>
  <si>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</si>
  <si>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</si>
  <si>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</si>
  <si>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</si>
  <si>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</si>
  <si>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</si>
  <si>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</si>
  <si>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</si>
  <si>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</si>
  <si>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</si>
  <si>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</si>
  <si>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</si>
  <si>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</si>
  <si>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</si>
  <si>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</si>
  <si>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</si>
  <si>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</si>
  <si>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</si>
  <si>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</si>
  <si>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</si>
  <si>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</si>
  <si>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</si>
  <si>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</si>
  <si>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</si>
  <si>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</si>
  <si>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</si>
  <si>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</si>
  <si>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</si>
  <si>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</si>
  <si>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</si>
  <si>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</si>
  <si>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</si>
  <si>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</si>
  <si>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</si>
  <si>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</si>
  <si>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</si>
  <si>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</si>
  <si>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</si>
  <si>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</si>
  <si>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</si>
  <si>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</si>
  <si>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</si>
  <si>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</si>
  <si>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</si>
  <si>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</si>
  <si>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</si>
  <si>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</si>
  <si>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</si>
  <si>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</si>
  <si>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</si>
  <si>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</si>
  <si>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</si>
  <si>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</si>
  <si>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</si>
  <si>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</si>
  <si>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</si>
  <si>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</si>
  <si>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</si>
  <si>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</si>
  <si>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</si>
  <si>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</si>
  <si>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</si>
  <si>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</si>
  <si>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</si>
  <si>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</si>
  <si>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</si>
  <si>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</si>
  <si>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</si>
  <si>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</si>
  <si>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</si>
  <si>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</si>
  <si>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</si>
  <si>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</si>
  <si>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</si>
  <si>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</si>
  <si>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</si>
  <si>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</si>
  <si>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</si>
  <si>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</si>
  <si>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</si>
  <si>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</si>
  <si>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</si>
  <si>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</si>
  <si>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</si>
  <si>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</si>
  <si>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</si>
  <si>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</si>
  <si>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</si>
  <si>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</si>
  <si>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</si>
  <si>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</si>
  <si>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</si>
  <si>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</si>
  <si>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</si>
  <si>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</si>
  <si>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</si>
  <si>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</si>
  <si>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</si>
  <si>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</si>
  <si>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</si>
  <si>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</si>
  <si>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</si>
  <si>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</si>
  <si>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</si>
  <si>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</si>
  <si>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</si>
  <si>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</si>
  <si>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</si>
  <si>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</si>
  <si>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</si>
  <si>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</si>
  <si>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</si>
  <si>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</si>
  <si>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</si>
  <si>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</si>
  <si>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</si>
  <si>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</si>
  <si>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</si>
  <si>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</si>
  <si>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</si>
  <si>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</si>
  <si>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</si>
  <si>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</si>
  <si>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</si>
  <si>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</si>
  <si>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</si>
  <si>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</si>
  <si>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</si>
  <si>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</si>
  <si>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</si>
  <si>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</si>
  <si>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</si>
  <si>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</si>
  <si>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</si>
  <si>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</si>
  <si>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</si>
  <si>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</si>
  <si>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</si>
  <si>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</si>
  <si>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</si>
  <si>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</si>
  <si>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</si>
  <si>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</si>
  <si>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</si>
  <si>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</si>
  <si>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</si>
  <si>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</si>
  <si>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</si>
  <si>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</si>
  <si>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</si>
  <si>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</si>
  <si>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</si>
  <si>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</si>
  <si>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</si>
  <si>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</si>
  <si>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</si>
  <si>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</si>
  <si>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</si>
  <si>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</si>
  <si>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</si>
  <si>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</si>
  <si>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</si>
  <si>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</si>
  <si>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</si>
  <si>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</si>
  <si>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</si>
  <si>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</si>
  <si>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</si>
  <si>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</si>
  <si>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</si>
  <si>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</si>
  <si>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</si>
  <si>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</si>
  <si>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</si>
  <si>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</si>
  <si>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</si>
  <si>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</si>
  <si>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</si>
  <si>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</si>
  <si>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</si>
  <si>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</si>
  <si>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</si>
  <si>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</si>
  <si>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</si>
  <si>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</si>
  <si>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</si>
  <si>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</si>
  <si>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</si>
  <si>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</si>
  <si>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</si>
  <si>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</si>
  <si>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</si>
  <si>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</si>
  <si>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</si>
  <si>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</si>
  <si>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</si>
  <si>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</si>
  <si>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</si>
  <si>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</si>
  <si>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</si>
  <si>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</si>
  <si>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</si>
  <si>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</si>
  <si>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</si>
  <si>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</si>
  <si>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</si>
  <si>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</si>
  <si>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</si>
  <si>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</si>
  <si>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</si>
  <si>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</si>
  <si>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</si>
  <si>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</si>
  <si>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</si>
  <si>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</si>
  <si>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</si>
  <si>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</si>
  <si>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</si>
  <si>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</si>
  <si>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</si>
  <si>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</si>
  <si>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</si>
  <si>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</si>
  <si>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</si>
  <si>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</si>
  <si>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</si>
  <si>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</si>
  <si>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</si>
  <si>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</si>
  <si>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</si>
  <si>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</si>
  <si>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</si>
  <si>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</si>
  <si>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</si>
  <si>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</si>
  <si>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</si>
  <si>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</si>
  <si>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</si>
  <si>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</si>
  <si>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</si>
  <si>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</si>
  <si>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</si>
  <si>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</si>
  <si>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</si>
  <si>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</si>
  <si>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</si>
  <si>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</si>
  <si>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</si>
  <si>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</si>
  <si>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</si>
  <si>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</si>
  <si>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</si>
  <si>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</si>
  <si>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</si>
  <si>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</si>
  <si>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</si>
  <si>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</si>
  <si>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</si>
  <si>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</si>
  <si>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</si>
  <si>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</si>
  <si>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</si>
  <si>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</si>
  <si>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</si>
  <si>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</si>
  <si>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</si>
  <si>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</si>
  <si>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</si>
  <si>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</si>
  <si>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</si>
  <si>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</si>
  <si>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</si>
  <si>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</si>
  <si>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</si>
  <si>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</si>
  <si>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</si>
  <si>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</si>
  <si>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</si>
  <si>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</si>
  <si>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</si>
  <si>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</si>
  <si>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</si>
  <si>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</si>
  <si>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</si>
  <si>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</si>
  <si>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</si>
  <si>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</si>
  <si>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</si>
  <si>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</si>
  <si>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</si>
  <si>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</si>
  <si>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</si>
  <si>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</si>
  <si>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</si>
  <si>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</si>
  <si>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</si>
  <si>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</si>
  <si>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</si>
  <si>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</si>
  <si>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</si>
  <si>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</si>
  <si>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</si>
  <si>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</si>
  <si>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</si>
  <si>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</si>
  <si>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</si>
  <si>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</si>
  <si>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</si>
  <si>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</si>
  <si>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</si>
  <si>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</si>
  <si>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</si>
  <si>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</si>
  <si>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</si>
  <si>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</si>
  <si>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</si>
  <si>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</si>
  <si>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</si>
  <si>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</si>
  <si>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</si>
  <si>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</si>
  <si>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</si>
  <si>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</si>
  <si>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</si>
  <si>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</si>
  <si>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</si>
  <si>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</si>
  <si>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</si>
  <si>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</si>
  <si>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</si>
  <si>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</si>
  <si>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</si>
  <si>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</si>
  <si>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</si>
  <si>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</si>
  <si>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</si>
  <si>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</si>
  <si>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</si>
  <si>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</si>
  <si>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</si>
  <si>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</si>
  <si>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</si>
  <si>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</si>
  <si>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</si>
  <si>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</si>
  <si>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</si>
  <si>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</si>
  <si>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</si>
  <si>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</si>
  <si>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</si>
  <si>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</si>
  <si>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</si>
  <si>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</si>
  <si>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</si>
  <si>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</si>
  <si>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</si>
  <si>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</si>
  <si>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</si>
  <si>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</si>
  <si>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</si>
  <si>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</si>
  <si>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</si>
  <si>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</si>
  <si>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</si>
  <si>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</si>
  <si>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</si>
  <si>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</si>
  <si>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</si>
  <si>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</si>
  <si>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</si>
  <si>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</si>
  <si>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</si>
  <si>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</si>
  <si>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</si>
  <si>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</si>
  <si>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</si>
  <si>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</si>
  <si>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</si>
  <si>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</si>
  <si>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</si>
  <si>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</si>
  <si>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</si>
  <si>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</si>
  <si>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</si>
  <si>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</si>
  <si>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</si>
  <si>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</si>
  <si>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</si>
  <si>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</si>
  <si>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</si>
  <si>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</si>
  <si>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</si>
  <si>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</si>
  <si>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</si>
  <si>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</si>
  <si>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</si>
  <si>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</si>
  <si>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</si>
  <si>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</si>
  <si>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</si>
  <si>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</si>
  <si>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</si>
  <si>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</si>
  <si>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</si>
  <si>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</si>
  <si>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</si>
  <si>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</si>
  <si>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</si>
  <si>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</si>
  <si>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Sombrero Tipo Jungla_Seguridad Pública Estatal</t>
  </si>
  <si>
    <t>SANTIAGO ASTATA</t>
  </si>
  <si>
    <t>SAN JUAN EVANGELISTA ANALCO</t>
  </si>
  <si>
    <t>SAN PABLO YAGANIZA</t>
  </si>
  <si>
    <t>FECHA DE CORTE: NOVIEMBRE 2025</t>
  </si>
  <si>
    <t>Fecha de corte: noviembre 2025</t>
  </si>
  <si>
    <t>ACATLÁN DE PEREZ FIGUEROA</t>
  </si>
  <si>
    <t>HEROICA CIUDAD DE EJUTLA DE CRESPO</t>
  </si>
  <si>
    <t>MÁRTIRES DE TACUBAYA</t>
  </si>
  <si>
    <t>SAN FELIPE USILA</t>
  </si>
  <si>
    <t>SAN JERÓNIMO SILACAYOAPILLA</t>
  </si>
  <si>
    <t>SANTA CATARINA MECHOACÁN</t>
  </si>
  <si>
    <t>SANTA CATARINA MINAS</t>
  </si>
  <si>
    <t>SANTO DOMINGO TEOJOMULCO</t>
  </si>
  <si>
    <t>SANTO DOMINGO TEPUXTEPEC</t>
  </si>
  <si>
    <t>TRINIDAD ZAACHILA</t>
  </si>
  <si>
    <t>REYES ETLA</t>
  </si>
  <si>
    <t>SAN JACINTO AMILPAS</t>
  </si>
  <si>
    <t>SAN JUAN CACAHUATEPEC</t>
  </si>
  <si>
    <t>SAN JUAN GUICHICOVI</t>
  </si>
  <si>
    <t>SAN MATEO PIÑAS</t>
  </si>
  <si>
    <t>SANTA MARÍA CORTIJO</t>
  </si>
  <si>
    <t>MIAHUTLÁN DE PORFIRIO DIAZ</t>
  </si>
  <si>
    <t>SANTA MARÍA YOSONOTÚ</t>
  </si>
  <si>
    <t>Sobrero Tipo Jungla_Seguridad Pública Estatal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</si>
</sst>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8">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rgb="FF00B0F0"/>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56">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4" fontId="7" fillId="0" borderId="7" xfId="0" applyNumberFormat="1" applyFont="1" applyFill="1" applyBorder="1" applyAlignment="1">
      <alignment horizontal="left" vertical="center" wrapText="1"/>
    </xf>
    <xf numFmtId="4" fontId="15" fillId="0" borderId="7" xfId="0" applyNumberFormat="1" applyFont="1" applyFill="1" applyBorder="1" applyAlignment="1">
      <alignment vertical="center" wrapText="1"/>
    </xf>
    <xf numFmtId="166" fontId="7" fillId="0" borderId="7"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67" fontId="7" fillId="0" borderId="7" xfId="0" applyNumberFormat="1" applyFont="1" applyFill="1" applyBorder="1" applyAlignment="1">
      <alignment horizontal="center" vertical="center" wrapText="1"/>
    </xf>
    <xf numFmtId="166" fontId="7" fillId="0" borderId="0" xfId="0" applyNumberFormat="1" applyFont="1" applyFill="1" applyAlignment="1">
      <alignment horizontal="center" vertical="center" wrapText="1"/>
    </xf>
    <xf numFmtId="0" fontId="15" fillId="0" borderId="7" xfId="0" applyFont="1" applyFill="1" applyBorder="1" applyAlignment="1">
      <alignment vertical="center" wrapText="1"/>
    </xf>
    <xf numFmtId="4" fontId="7" fillId="0" borderId="7" xfId="0" applyNumberFormat="1" applyFont="1" applyFill="1" applyBorder="1" applyAlignment="1">
      <alignment vertical="center" wrapText="1"/>
    </xf>
    <xf numFmtId="4" fontId="7" fillId="0" borderId="7" xfId="0" applyNumberFormat="1" applyFont="1" applyFill="1" applyBorder="1" applyAlignment="1">
      <alignment horizontal="center" vertical="center" wrapText="1"/>
    </xf>
    <xf numFmtId="3" fontId="15" fillId="0" borderId="7" xfId="0" applyNumberFormat="1" applyFont="1" applyFill="1" applyBorder="1" applyAlignment="1">
      <alignment horizontal="center" vertical="center" wrapText="1"/>
    </xf>
    <xf numFmtId="0" fontId="18" fillId="0" borderId="0" xfId="0" applyFont="1" applyFill="1"/>
    <xf numFmtId="4" fontId="7" fillId="37" borderId="7" xfId="0" applyNumberFormat="1" applyFont="1" applyFill="1" applyBorder="1" applyAlignment="1">
      <alignment horizontal="left" vertical="center" wrapText="1"/>
    </xf>
    <xf numFmtId="0" fontId="15" fillId="37" borderId="7" xfId="0" applyFont="1" applyFill="1" applyBorder="1" applyAlignment="1">
      <alignment vertical="center" wrapText="1"/>
    </xf>
    <xf numFmtId="167" fontId="7" fillId="37" borderId="7" xfId="0" applyNumberFormat="1" applyFont="1" applyFill="1" applyBorder="1" applyAlignment="1">
      <alignment horizontal="center" vertical="center" wrapText="1"/>
    </xf>
    <xf numFmtId="166" fontId="7" fillId="37" borderId="0" xfId="0" applyNumberFormat="1" applyFont="1" applyFill="1" applyAlignment="1">
      <alignment horizontal="center" vertical="center"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3" borderId="2" xfId="0" applyFont="1" applyFill="1" applyBorder="1" applyAlignment="1">
      <alignment horizontal="center" textRotation="90"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xmlns=""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xmlns=""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xmlns=""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xmlns=""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xmlns=""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xmlns=""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xmlns=""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xmlns=""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xmlns=""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xmlns=""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xmlns=""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xmlns=""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xmlns=""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xmlns=""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xmlns=""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xmlns=""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xmlns=""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xmlns=""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xmlns=""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xmlns=""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xmlns=""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xmlns=""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xmlns=""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xmlns=""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xmlns=""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xmlns=""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xmlns=""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xmlns=""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xmlns=""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xmlns=""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xmlns=""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xmlns=""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xmlns=""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xmlns=""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xmlns=""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xmlns=""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xmlns=""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xmlns=""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xmlns=""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xmlns=""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xmlns=""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xmlns=""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xmlns=""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xmlns=""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xmlns=""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xmlns=""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xmlns=""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xmlns=""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637"/>
  <sheetViews>
    <sheetView tabSelected="1" topLeftCell="B66" zoomScale="55" zoomScaleNormal="55" zoomScaleSheetLayoutView="40" zoomScalePageLayoutView="80" workbookViewId="0">
      <pane xSplit="18" ySplit="91" topLeftCell="T157" activePane="bottomRight" state="frozen"/>
      <selection activeCell="B66" sqref="B66"/>
      <selection pane="topRight" activeCell="T66" sqref="T66"/>
      <selection pane="bottomLeft" activeCell="B157" sqref="B157"/>
      <selection pane="bottomRight" activeCell="T157" sqref="T157"/>
    </sheetView>
  </sheetViews>
  <sheetFormatPr baseColWidth="10" defaultColWidth="13" defaultRowHeight="15"/>
  <cols>
    <col min="1" max="1" width="13" style="83"/>
    <col min="2" max="2" width="8.125" style="51" customWidth="1"/>
    <col min="3" max="3" width="6.875" style="51" customWidth="1"/>
    <col min="4" max="4" width="24"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NOVIEMBRE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451" t="s">
        <v>3</v>
      </c>
      <c r="C6" s="451" t="s">
        <v>4</v>
      </c>
      <c r="D6" s="451"/>
      <c r="E6" s="20"/>
      <c r="F6" s="451" t="s">
        <v>5</v>
      </c>
      <c r="G6" s="451" t="s">
        <v>6</v>
      </c>
      <c r="H6" s="451" t="s">
        <v>7</v>
      </c>
      <c r="I6" s="451"/>
      <c r="J6" s="451"/>
      <c r="K6" s="451"/>
      <c r="L6" s="451"/>
      <c r="M6" s="451"/>
      <c r="N6" s="480" t="s">
        <v>8</v>
      </c>
      <c r="O6" s="474" t="s">
        <v>9</v>
      </c>
      <c r="P6" s="475"/>
      <c r="Q6" s="476"/>
      <c r="R6" s="21"/>
      <c r="S6" s="3"/>
      <c r="T6" s="3"/>
      <c r="U6" s="3"/>
      <c r="V6" s="3"/>
      <c r="W6" s="3"/>
      <c r="X6" s="3"/>
      <c r="Y6" s="3"/>
      <c r="Z6" s="3"/>
      <c r="AA6" s="3"/>
      <c r="AB6" s="22"/>
      <c r="AC6" s="433" t="s">
        <v>10</v>
      </c>
      <c r="AD6" s="434"/>
      <c r="AE6" s="435"/>
      <c r="AF6" s="439" t="s">
        <v>11</v>
      </c>
      <c r="AG6" s="440"/>
      <c r="AH6" s="441"/>
      <c r="AI6" s="406" t="s">
        <v>12</v>
      </c>
      <c r="AJ6" s="407"/>
      <c r="AK6" s="408"/>
      <c r="AL6" s="412" t="s">
        <v>13</v>
      </c>
      <c r="AM6" s="413"/>
      <c r="AN6" s="414"/>
      <c r="AO6" s="418" t="s">
        <v>14</v>
      </c>
      <c r="AP6" s="419"/>
      <c r="AQ6" s="420"/>
      <c r="AR6" s="452" t="s">
        <v>15</v>
      </c>
      <c r="AS6" s="453"/>
      <c r="AT6" s="454"/>
      <c r="AU6" s="458" t="s">
        <v>16</v>
      </c>
      <c r="AV6" s="459"/>
      <c r="AW6" s="460"/>
      <c r="AX6" s="3"/>
      <c r="AY6" s="3"/>
      <c r="AZ6" s="3"/>
      <c r="BA6" s="3"/>
      <c r="BB6" s="3"/>
      <c r="BC6" s="3"/>
      <c r="BD6" s="3"/>
      <c r="BE6" s="3"/>
    </row>
    <row r="7" spans="2:57" s="4" customFormat="1" ht="16.5" thickBot="1">
      <c r="B7" s="451"/>
      <c r="C7" s="451"/>
      <c r="D7" s="481"/>
      <c r="E7" s="23"/>
      <c r="F7" s="451"/>
      <c r="G7" s="451"/>
      <c r="H7" s="451"/>
      <c r="I7" s="451"/>
      <c r="J7" s="451"/>
      <c r="K7" s="451"/>
      <c r="L7" s="451"/>
      <c r="M7" s="451"/>
      <c r="N7" s="480"/>
      <c r="O7" s="477"/>
      <c r="P7" s="478"/>
      <c r="Q7" s="479"/>
      <c r="R7" s="24"/>
      <c r="S7" s="3"/>
      <c r="T7" s="3"/>
      <c r="U7" s="3"/>
      <c r="V7" s="3"/>
      <c r="W7" s="3"/>
      <c r="X7" s="3"/>
      <c r="Y7" s="3"/>
      <c r="Z7" s="3"/>
      <c r="AA7" s="3"/>
      <c r="AB7" s="22"/>
      <c r="AC7" s="436"/>
      <c r="AD7" s="437"/>
      <c r="AE7" s="438"/>
      <c r="AF7" s="442"/>
      <c r="AG7" s="443"/>
      <c r="AH7" s="444"/>
      <c r="AI7" s="409"/>
      <c r="AJ7" s="410"/>
      <c r="AK7" s="411"/>
      <c r="AL7" s="415"/>
      <c r="AM7" s="416"/>
      <c r="AN7" s="417"/>
      <c r="AO7" s="421"/>
      <c r="AP7" s="422"/>
      <c r="AQ7" s="423"/>
      <c r="AR7" s="455"/>
      <c r="AS7" s="456"/>
      <c r="AT7" s="457"/>
      <c r="AU7" s="461"/>
      <c r="AV7" s="462"/>
      <c r="AW7" s="463"/>
      <c r="AX7" s="3"/>
      <c r="AY7" s="3"/>
      <c r="AZ7" s="3"/>
      <c r="BA7" s="3"/>
      <c r="BB7" s="3"/>
      <c r="BC7" s="3"/>
      <c r="BD7" s="3"/>
      <c r="BE7" s="3"/>
    </row>
    <row r="8" spans="2:57" s="4" customFormat="1" ht="73.5" customHeight="1" thickBot="1">
      <c r="B8" s="451"/>
      <c r="C8" s="451"/>
      <c r="D8" s="482"/>
      <c r="E8" s="23"/>
      <c r="F8" s="451"/>
      <c r="G8" s="451"/>
      <c r="H8" s="451"/>
      <c r="I8" s="451"/>
      <c r="J8" s="451"/>
      <c r="K8" s="451"/>
      <c r="L8" s="451"/>
      <c r="M8" s="451"/>
      <c r="N8" s="480"/>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35271015.327599995</v>
      </c>
      <c r="AD9" s="52">
        <f>AD10+AD28+AD36+AD41+AD55+AD62</f>
        <v>35409062.194799989</v>
      </c>
      <c r="AE9" s="52">
        <f>+AC9+AD9</f>
        <v>70680077.522399992</v>
      </c>
      <c r="AF9" s="53">
        <f>AF10+AF28+AF36+AF41+AF55+AF62</f>
        <v>24166274.039999999</v>
      </c>
      <c r="AG9" s="53">
        <f>AG10+AG28+AG36+AG41+AG55+AG62</f>
        <v>7755011.6800000006</v>
      </c>
      <c r="AH9" s="53">
        <f>+AF9+AG9</f>
        <v>31921285.719999999</v>
      </c>
      <c r="AI9" s="54">
        <f>AI10+AI28+AI36+AI41+AI55+AI62</f>
        <v>5880000</v>
      </c>
      <c r="AJ9" s="54">
        <f>AJ10+AJ28+AJ36+AJ41+AJ55+AJ62</f>
        <v>33353.800000000003</v>
      </c>
      <c r="AK9" s="54">
        <f>+AI9+AJ9</f>
        <v>5913353.7999999998</v>
      </c>
      <c r="AL9" s="55">
        <f>AL10+AL28+AL36+AL41+AL55+AL62</f>
        <v>0</v>
      </c>
      <c r="AM9" s="55">
        <f>AM10+AM28+AM36+AM41+AM55+AM62</f>
        <v>0</v>
      </c>
      <c r="AN9" s="55">
        <f>+AL9+AM9</f>
        <v>0</v>
      </c>
      <c r="AO9" s="56">
        <f>AO10+AO28+AO36+AO41+AO55+AO62</f>
        <v>375400.38360000006</v>
      </c>
      <c r="AP9" s="56">
        <f>AP10+AP28+AP36+AP41+AP55+AP62</f>
        <v>6014223.194799996</v>
      </c>
      <c r="AQ9" s="56">
        <f>+AO9+AP9</f>
        <v>6389623.5783999963</v>
      </c>
      <c r="AR9" s="57">
        <f>AR10+AR28+AR36+AR41+AR55+AR62</f>
        <v>0</v>
      </c>
      <c r="AS9" s="57">
        <f>AS10+AS28+AS36+AS41+AS55+AS62</f>
        <v>0</v>
      </c>
      <c r="AT9" s="57">
        <f>+AR9+AS9</f>
        <v>0</v>
      </c>
      <c r="AU9" s="58">
        <f>AU10+AU28+AU36+AU41+AU55+AU62</f>
        <v>4849340.9040000001</v>
      </c>
      <c r="AV9" s="58">
        <f>AV10+AV28+AV36+AV41+AV55+AV62</f>
        <v>21606473.52</v>
      </c>
      <c r="AW9" s="58">
        <f>+AU9+AV9</f>
        <v>26455814.423999999</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726769.63</v>
      </c>
      <c r="AE10" s="61">
        <f t="shared" ref="AE10:AE62" si="1">+AC10+AD10</f>
        <v>726769.63</v>
      </c>
      <c r="AF10" s="61">
        <f>AF11+AF17+AF21+AF25</f>
        <v>0</v>
      </c>
      <c r="AG10" s="61">
        <f>AG11+AG17+AG21+AG25</f>
        <v>133415.23000000001</v>
      </c>
      <c r="AH10" s="61">
        <f t="shared" ref="AH10:AH62" si="2">+AF10+AG10</f>
        <v>133415.23000000001</v>
      </c>
      <c r="AI10" s="61">
        <f>AI11+AI17+AI21+AI25</f>
        <v>0</v>
      </c>
      <c r="AJ10" s="61">
        <f>AJ11+AJ17+AJ21+AJ25</f>
        <v>33353.800000000003</v>
      </c>
      <c r="AK10" s="61">
        <f t="shared" ref="AK10:AK62" si="3">+AI10+AJ10</f>
        <v>33353.800000000003</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560000.6</v>
      </c>
      <c r="AW10" s="61">
        <f t="shared" ref="AW10:AW62" si="7">+AU10+AV10</f>
        <v>560000.6</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726769.63</v>
      </c>
      <c r="AE11" s="61">
        <f t="shared" si="1"/>
        <v>726769.63</v>
      </c>
      <c r="AF11" s="61">
        <f>SUM(AF12:AF16)</f>
        <v>0</v>
      </c>
      <c r="AG11" s="61">
        <f>SUM(AG12:AG16)</f>
        <v>133415.23000000001</v>
      </c>
      <c r="AH11" s="61">
        <f t="shared" si="2"/>
        <v>133415.23000000001</v>
      </c>
      <c r="AI11" s="61">
        <f>SUM(AI12:AI16)</f>
        <v>0</v>
      </c>
      <c r="AJ11" s="61">
        <f>SUM(AJ12:AJ16)</f>
        <v>33353.800000000003</v>
      </c>
      <c r="AK11" s="61">
        <f t="shared" si="3"/>
        <v>33353.800000000003</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560000.6</v>
      </c>
      <c r="AW11" s="61">
        <f t="shared" si="7"/>
        <v>560000.6</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133415.23000000001</v>
      </c>
      <c r="AH13" s="61">
        <f t="shared" si="2"/>
        <v>133415.23000000001</v>
      </c>
      <c r="AI13" s="65">
        <f>AI100</f>
        <v>0</v>
      </c>
      <c r="AJ13" s="65">
        <f>AJ100</f>
        <v>33353.800000000003</v>
      </c>
      <c r="AK13" s="61">
        <f t="shared" si="3"/>
        <v>33353.800000000003</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0.59999999999854481</v>
      </c>
      <c r="AW13" s="61">
        <f t="shared" si="7"/>
        <v>0.59999999999854481</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560000</v>
      </c>
      <c r="AE14" s="61">
        <f t="shared" si="1"/>
        <v>560000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560000</v>
      </c>
      <c r="AW14" s="61">
        <f t="shared" si="7"/>
        <v>560000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34421015.329999998</v>
      </c>
      <c r="AD28" s="61">
        <f>AD29+AD32</f>
        <v>26688873.384799995</v>
      </c>
      <c r="AE28" s="61">
        <f t="shared" si="1"/>
        <v>61109888.714799993</v>
      </c>
      <c r="AF28" s="61">
        <f>AF29+AF32</f>
        <v>24166274.039999999</v>
      </c>
      <c r="AG28" s="61">
        <f>AG29+AG32</f>
        <v>7621596.4500000002</v>
      </c>
      <c r="AH28" s="61">
        <f t="shared" si="2"/>
        <v>31787870.489999998</v>
      </c>
      <c r="AI28" s="61">
        <f>AI29+AI32</f>
        <v>5880000</v>
      </c>
      <c r="AJ28" s="61">
        <f>AJ29+AJ32</f>
        <v>0</v>
      </c>
      <c r="AK28" s="61">
        <f t="shared" si="3"/>
        <v>5880000</v>
      </c>
      <c r="AL28" s="61">
        <f>AL29+AL32</f>
        <v>0</v>
      </c>
      <c r="AM28" s="61">
        <f>AM29+AM32</f>
        <v>0</v>
      </c>
      <c r="AN28" s="61">
        <f t="shared" si="4"/>
        <v>0</v>
      </c>
      <c r="AO28" s="61">
        <f>AO29+AO32</f>
        <v>71751.38</v>
      </c>
      <c r="AP28" s="61">
        <f>AP29+AP32</f>
        <v>5915223.194799996</v>
      </c>
      <c r="AQ28" s="61">
        <f t="shared" si="5"/>
        <v>5986974.5747999959</v>
      </c>
      <c r="AR28" s="61">
        <f>AR29+AR32</f>
        <v>0</v>
      </c>
      <c r="AS28" s="61">
        <f>AS29+AS32</f>
        <v>0</v>
      </c>
      <c r="AT28" s="61">
        <f t="shared" si="6"/>
        <v>0</v>
      </c>
      <c r="AU28" s="61">
        <f>AU29+AU32</f>
        <v>4302989.91</v>
      </c>
      <c r="AV28" s="61">
        <f>AV29+AV32</f>
        <v>13152053.74</v>
      </c>
      <c r="AW28" s="61">
        <f t="shared" si="7"/>
        <v>17455043.649999999</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34421015.329999998</v>
      </c>
      <c r="AD29" s="61">
        <f>SUM(AD30:AD31)</f>
        <v>26688873.384799995</v>
      </c>
      <c r="AE29" s="61">
        <f t="shared" si="1"/>
        <v>61109888.714799993</v>
      </c>
      <c r="AF29" s="61">
        <f>SUM(AF30:AF31)</f>
        <v>24166274.039999999</v>
      </c>
      <c r="AG29" s="61">
        <f>SUM(AG30:AG31)</f>
        <v>7621596.4500000002</v>
      </c>
      <c r="AH29" s="61">
        <f t="shared" si="2"/>
        <v>31787870.489999998</v>
      </c>
      <c r="AI29" s="61">
        <f>SUM(AI30:AI31)</f>
        <v>5880000</v>
      </c>
      <c r="AJ29" s="61">
        <f>SUM(AJ30:AJ31)</f>
        <v>0</v>
      </c>
      <c r="AK29" s="61">
        <f t="shared" si="3"/>
        <v>5880000</v>
      </c>
      <c r="AL29" s="61">
        <f>SUM(AL30:AL31)</f>
        <v>0</v>
      </c>
      <c r="AM29" s="61">
        <f>SUM(AM30:AM31)</f>
        <v>0</v>
      </c>
      <c r="AN29" s="61">
        <f t="shared" si="4"/>
        <v>0</v>
      </c>
      <c r="AO29" s="61">
        <f>SUM(AO30:AO31)</f>
        <v>71751.38</v>
      </c>
      <c r="AP29" s="61">
        <f>SUM(AP30:AP31)</f>
        <v>5915223.194799996</v>
      </c>
      <c r="AQ29" s="61">
        <f t="shared" si="5"/>
        <v>5986974.5747999959</v>
      </c>
      <c r="AR29" s="61">
        <f>SUM(AR30:AR31)</f>
        <v>0</v>
      </c>
      <c r="AS29" s="61">
        <f>SUM(AS30:AS31)</f>
        <v>0</v>
      </c>
      <c r="AT29" s="61">
        <f t="shared" si="6"/>
        <v>0</v>
      </c>
      <c r="AU29" s="61">
        <f>SUM(AU30:AU31)</f>
        <v>4302989.91</v>
      </c>
      <c r="AV29" s="61">
        <f>SUM(AV30:AV31)</f>
        <v>13152053.74</v>
      </c>
      <c r="AW29" s="61">
        <f t="shared" si="7"/>
        <v>17455043.649999999</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34421015.329999998</v>
      </c>
      <c r="AD30" s="65">
        <f>AD910</f>
        <v>19067276.934799995</v>
      </c>
      <c r="AE30" s="61">
        <f t="shared" si="1"/>
        <v>53488292.264799997</v>
      </c>
      <c r="AF30" s="65">
        <f>AF910</f>
        <v>24166274.039999999</v>
      </c>
      <c r="AG30" s="65">
        <f>AG910</f>
        <v>0</v>
      </c>
      <c r="AH30" s="61">
        <f t="shared" si="2"/>
        <v>24166274.039999999</v>
      </c>
      <c r="AI30" s="65">
        <f>AI910</f>
        <v>5880000</v>
      </c>
      <c r="AJ30" s="65">
        <f>AJ910</f>
        <v>0</v>
      </c>
      <c r="AK30" s="61">
        <f t="shared" si="3"/>
        <v>5880000</v>
      </c>
      <c r="AL30" s="65">
        <f>AL910</f>
        <v>0</v>
      </c>
      <c r="AM30" s="65">
        <f>AM910</f>
        <v>0</v>
      </c>
      <c r="AN30" s="61">
        <f t="shared" si="4"/>
        <v>0</v>
      </c>
      <c r="AO30" s="65">
        <f>AO910</f>
        <v>71751.38</v>
      </c>
      <c r="AP30" s="65">
        <f>AP910</f>
        <v>5915223.194799996</v>
      </c>
      <c r="AQ30" s="61">
        <f t="shared" si="5"/>
        <v>5986974.5747999959</v>
      </c>
      <c r="AR30" s="65">
        <f>AR910</f>
        <v>0</v>
      </c>
      <c r="AS30" s="65">
        <f>AS910</f>
        <v>0</v>
      </c>
      <c r="AT30" s="61">
        <f t="shared" si="6"/>
        <v>0</v>
      </c>
      <c r="AU30" s="65">
        <f>AU910</f>
        <v>4302989.91</v>
      </c>
      <c r="AV30" s="65">
        <f>AV910</f>
        <v>13152053.74</v>
      </c>
      <c r="AW30" s="61">
        <f t="shared" si="7"/>
        <v>17455043.649999999</v>
      </c>
      <c r="AX30" s="51"/>
      <c r="AY30" s="51"/>
      <c r="AZ30" s="51"/>
      <c r="BA30" s="51"/>
      <c r="BB30" s="51"/>
      <c r="BC30" s="51"/>
      <c r="BD30" s="51"/>
      <c r="BE30" s="51"/>
    </row>
    <row r="31" spans="2:57" s="4" customFormat="1" ht="30">
      <c r="B31" s="59">
        <v>2025</v>
      </c>
      <c r="C31" s="59">
        <f>C1581</f>
        <v>20</v>
      </c>
      <c r="D31" s="59"/>
      <c r="E31" s="59"/>
      <c r="F31" s="59">
        <f>F1581</f>
        <v>2</v>
      </c>
      <c r="G31" s="59">
        <f t="shared" ref="G31:H31" si="24">G1581</f>
        <v>5</v>
      </c>
      <c r="H31" s="59">
        <f t="shared" si="24"/>
        <v>15</v>
      </c>
      <c r="I31" s="59"/>
      <c r="J31" s="59"/>
      <c r="K31" s="59"/>
      <c r="L31" s="59"/>
      <c r="M31" s="59"/>
      <c r="N31" s="64" t="str">
        <f>N1581</f>
        <v>Infraestructura de las Instituciones de Seguridad Pública y Procuración de Justicia</v>
      </c>
      <c r="O31" s="65">
        <f>O1581</f>
        <v>0</v>
      </c>
      <c r="P31" s="65">
        <f>P1581</f>
        <v>7621596.4500000002</v>
      </c>
      <c r="Q31" s="61">
        <f t="shared" si="0"/>
        <v>7621596.4500000002</v>
      </c>
      <c r="R31" s="63"/>
      <c r="S31"/>
      <c r="T31"/>
      <c r="U31"/>
      <c r="V31"/>
      <c r="W31"/>
      <c r="X31"/>
      <c r="Y31"/>
      <c r="Z31" s="3"/>
      <c r="AA31" s="3"/>
      <c r="AB31" s="22"/>
      <c r="AC31" s="65">
        <f>AC1581</f>
        <v>0</v>
      </c>
      <c r="AD31" s="65">
        <f>AD1581</f>
        <v>7621596.4500000002</v>
      </c>
      <c r="AE31" s="61">
        <f t="shared" si="1"/>
        <v>7621596.4500000002</v>
      </c>
      <c r="AF31" s="65">
        <f>AF1581</f>
        <v>0</v>
      </c>
      <c r="AG31" s="65">
        <f>AG1581</f>
        <v>7621596.4500000002</v>
      </c>
      <c r="AH31" s="61">
        <f t="shared" si="2"/>
        <v>7621596.4500000002</v>
      </c>
      <c r="AI31" s="65">
        <f>AI1581</f>
        <v>0</v>
      </c>
      <c r="AJ31" s="65">
        <f>AJ1581</f>
        <v>0</v>
      </c>
      <c r="AK31" s="61">
        <f t="shared" si="3"/>
        <v>0</v>
      </c>
      <c r="AL31" s="65">
        <f>AL1581</f>
        <v>0</v>
      </c>
      <c r="AM31" s="65">
        <f>AM1581</f>
        <v>0</v>
      </c>
      <c r="AN31" s="61">
        <f t="shared" si="4"/>
        <v>0</v>
      </c>
      <c r="AO31" s="65">
        <f>AO1581</f>
        <v>0</v>
      </c>
      <c r="AP31" s="65">
        <f>AP1581</f>
        <v>0</v>
      </c>
      <c r="AQ31" s="61">
        <f t="shared" si="5"/>
        <v>0</v>
      </c>
      <c r="AR31" s="65">
        <f>AR1581</f>
        <v>0</v>
      </c>
      <c r="AS31" s="65">
        <f>AS1581</f>
        <v>0</v>
      </c>
      <c r="AT31" s="61">
        <f t="shared" si="6"/>
        <v>0</v>
      </c>
      <c r="AU31" s="65">
        <f>AU1581</f>
        <v>0</v>
      </c>
      <c r="AV31" s="65">
        <f>AV1581</f>
        <v>0</v>
      </c>
      <c r="AW31" s="61">
        <f t="shared" si="7"/>
        <v>0</v>
      </c>
      <c r="AX31" s="51"/>
      <c r="AY31" s="51"/>
      <c r="AZ31" s="51"/>
      <c r="BA31" s="51"/>
      <c r="BB31" s="51"/>
      <c r="BC31" s="51"/>
      <c r="BD31" s="51"/>
      <c r="BE31" s="51"/>
    </row>
    <row r="32" spans="2:57" s="4" customFormat="1" ht="31.5">
      <c r="B32" s="59">
        <v>2025</v>
      </c>
      <c r="C32" s="59">
        <f>C1601</f>
        <v>20</v>
      </c>
      <c r="D32" s="59"/>
      <c r="E32" s="59"/>
      <c r="F32" s="59">
        <f>F1601</f>
        <v>2</v>
      </c>
      <c r="G32" s="59">
        <f t="shared" ref="G32:H33" si="25">G1601</f>
        <v>6</v>
      </c>
      <c r="H32" s="59"/>
      <c r="I32" s="59"/>
      <c r="J32" s="59"/>
      <c r="K32" s="59"/>
      <c r="L32" s="59"/>
      <c r="M32" s="59"/>
      <c r="N32" s="62" t="str">
        <f t="shared" ref="N32:N33" si="26">N1601</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C1602</f>
        <v>20</v>
      </c>
      <c r="D33" s="59"/>
      <c r="E33" s="59"/>
      <c r="F33" s="59">
        <f>F1602</f>
        <v>2</v>
      </c>
      <c r="G33" s="59">
        <f t="shared" si="25"/>
        <v>6</v>
      </c>
      <c r="H33" s="59">
        <f t="shared" si="25"/>
        <v>16</v>
      </c>
      <c r="I33" s="59"/>
      <c r="J33" s="59"/>
      <c r="K33" s="59"/>
      <c r="L33" s="59"/>
      <c r="M33" s="59"/>
      <c r="N33" s="64" t="str">
        <f t="shared" si="26"/>
        <v>Desarrollo de Programas de Prevención del Delito y Atención a Víctimas</v>
      </c>
      <c r="O33" s="65">
        <f>O1602</f>
        <v>0</v>
      </c>
      <c r="P33" s="65">
        <f>P1602</f>
        <v>0</v>
      </c>
      <c r="Q33" s="61">
        <f t="shared" si="0"/>
        <v>0</v>
      </c>
      <c r="R33" s="50"/>
      <c r="S33"/>
      <c r="T33"/>
      <c r="U33"/>
      <c r="V33"/>
      <c r="W33"/>
      <c r="X33"/>
      <c r="Y33"/>
      <c r="Z33" s="3"/>
      <c r="AA33" s="3"/>
      <c r="AB33" s="22"/>
      <c r="AC33" s="65">
        <f>AC1602</f>
        <v>0</v>
      </c>
      <c r="AD33" s="65">
        <f>AD1602</f>
        <v>0</v>
      </c>
      <c r="AE33" s="61">
        <f t="shared" si="1"/>
        <v>0</v>
      </c>
      <c r="AF33" s="65">
        <f>AF1602</f>
        <v>0</v>
      </c>
      <c r="AG33" s="65">
        <f>AG1602</f>
        <v>0</v>
      </c>
      <c r="AH33" s="61">
        <f t="shared" si="2"/>
        <v>0</v>
      </c>
      <c r="AI33" s="65">
        <f>AI1602</f>
        <v>0</v>
      </c>
      <c r="AJ33" s="65">
        <f>AJ1602</f>
        <v>0</v>
      </c>
      <c r="AK33" s="61">
        <f t="shared" si="3"/>
        <v>0</v>
      </c>
      <c r="AL33" s="65">
        <f>AL1602</f>
        <v>0</v>
      </c>
      <c r="AM33" s="65">
        <f>AM1602</f>
        <v>0</v>
      </c>
      <c r="AN33" s="61">
        <f t="shared" si="4"/>
        <v>0</v>
      </c>
      <c r="AO33" s="65">
        <f>AO1602</f>
        <v>0</v>
      </c>
      <c r="AP33" s="65">
        <f>AP1602</f>
        <v>0</v>
      </c>
      <c r="AQ33" s="61">
        <f t="shared" si="5"/>
        <v>0</v>
      </c>
      <c r="AR33" s="65">
        <f>AR1602</f>
        <v>0</v>
      </c>
      <c r="AS33" s="65">
        <f>AS1602</f>
        <v>0</v>
      </c>
      <c r="AT33" s="61">
        <f t="shared" si="6"/>
        <v>0</v>
      </c>
      <c r="AU33" s="65">
        <f>AU1602</f>
        <v>0</v>
      </c>
      <c r="AV33" s="65">
        <f>AV1602</f>
        <v>0</v>
      </c>
      <c r="AW33" s="61">
        <f t="shared" si="7"/>
        <v>0</v>
      </c>
      <c r="AX33" s="51"/>
      <c r="AY33" s="51"/>
      <c r="AZ33" s="51"/>
      <c r="BA33" s="51"/>
      <c r="BB33" s="51"/>
      <c r="BC33" s="51"/>
      <c r="BD33" s="51"/>
      <c r="BE33" s="51"/>
    </row>
    <row r="34" spans="2:57" s="4" customFormat="1" ht="15.75">
      <c r="B34" s="59">
        <v>2025</v>
      </c>
      <c r="C34" s="59">
        <f>C1865</f>
        <v>20</v>
      </c>
      <c r="D34" s="59"/>
      <c r="E34" s="59"/>
      <c r="F34" s="59">
        <f>F1865</f>
        <v>2</v>
      </c>
      <c r="G34" s="59">
        <f t="shared" ref="G34:H34" si="27">G1865</f>
        <v>6</v>
      </c>
      <c r="H34" s="59">
        <f t="shared" si="27"/>
        <v>17</v>
      </c>
      <c r="I34" s="59"/>
      <c r="J34" s="59"/>
      <c r="K34" s="59"/>
      <c r="L34" s="59"/>
      <c r="M34" s="59"/>
      <c r="N34" s="64" t="str">
        <f t="shared" ref="N34" si="28">N1865</f>
        <v>Programas Especiales para el Personal Policial en Justicia Cívica</v>
      </c>
      <c r="O34" s="65">
        <f>O1865</f>
        <v>0</v>
      </c>
      <c r="P34" s="65">
        <f>P1865</f>
        <v>0</v>
      </c>
      <c r="Q34" s="61">
        <f t="shared" si="0"/>
        <v>0</v>
      </c>
      <c r="R34" s="50"/>
      <c r="S34"/>
      <c r="T34"/>
      <c r="U34"/>
      <c r="V34"/>
      <c r="W34"/>
      <c r="X34"/>
      <c r="Y34"/>
      <c r="Z34" s="3"/>
      <c r="AA34" s="3"/>
      <c r="AB34" s="22"/>
      <c r="AC34" s="65">
        <f>AC1865</f>
        <v>0</v>
      </c>
      <c r="AD34" s="65">
        <f>AD1865</f>
        <v>0</v>
      </c>
      <c r="AE34" s="61">
        <f t="shared" si="1"/>
        <v>0</v>
      </c>
      <c r="AF34" s="65">
        <f>AF1865</f>
        <v>0</v>
      </c>
      <c r="AG34" s="65">
        <f>AG1865</f>
        <v>0</v>
      </c>
      <c r="AH34" s="61">
        <f t="shared" si="2"/>
        <v>0</v>
      </c>
      <c r="AI34" s="65">
        <f>AI1865</f>
        <v>0</v>
      </c>
      <c r="AJ34" s="65">
        <f>AJ1865</f>
        <v>0</v>
      </c>
      <c r="AK34" s="61">
        <f t="shared" si="3"/>
        <v>0</v>
      </c>
      <c r="AL34" s="65">
        <f>AL1865</f>
        <v>0</v>
      </c>
      <c r="AM34" s="65">
        <f>AM1865</f>
        <v>0</v>
      </c>
      <c r="AN34" s="61">
        <f t="shared" si="4"/>
        <v>0</v>
      </c>
      <c r="AO34" s="65">
        <f>AO1865</f>
        <v>0</v>
      </c>
      <c r="AP34" s="65">
        <f>AP1865</f>
        <v>0</v>
      </c>
      <c r="AQ34" s="61">
        <f t="shared" si="5"/>
        <v>0</v>
      </c>
      <c r="AR34" s="65">
        <f>AR1865</f>
        <v>0</v>
      </c>
      <c r="AS34" s="65">
        <f>AS1865</f>
        <v>0</v>
      </c>
      <c r="AT34" s="61">
        <f t="shared" si="6"/>
        <v>0</v>
      </c>
      <c r="AU34" s="65">
        <f>AU1865</f>
        <v>0</v>
      </c>
      <c r="AV34" s="65">
        <f>AV1865</f>
        <v>0</v>
      </c>
      <c r="AW34" s="61">
        <f t="shared" si="7"/>
        <v>0</v>
      </c>
      <c r="AX34" s="51"/>
      <c r="AY34" s="51"/>
      <c r="AZ34" s="51"/>
      <c r="BA34" s="51"/>
      <c r="BB34" s="51"/>
      <c r="BC34" s="51"/>
      <c r="BD34" s="51"/>
      <c r="BE34" s="51"/>
    </row>
    <row r="35" spans="2:57" s="4" customFormat="1" ht="30">
      <c r="B35" s="59">
        <v>2025</v>
      </c>
      <c r="C35" s="59">
        <f>C1883</f>
        <v>20</v>
      </c>
      <c r="D35" s="59"/>
      <c r="E35" s="59"/>
      <c r="F35" s="59">
        <f>F1883</f>
        <v>2</v>
      </c>
      <c r="G35" s="59">
        <f t="shared" ref="G35:H35" si="29">G1883</f>
        <v>6</v>
      </c>
      <c r="H35" s="59">
        <f t="shared" si="29"/>
        <v>18</v>
      </c>
      <c r="I35" s="59"/>
      <c r="J35" s="59"/>
      <c r="K35" s="59"/>
      <c r="L35" s="59"/>
      <c r="M35" s="59"/>
      <c r="N35" s="64" t="str">
        <f t="shared" ref="N35" si="30">N1883</f>
        <v>Capacitación y Sensibilización Policial en Violencia por razones de Género</v>
      </c>
      <c r="O35" s="65">
        <f>O1883</f>
        <v>0</v>
      </c>
      <c r="P35" s="65">
        <f>P1883</f>
        <v>0</v>
      </c>
      <c r="Q35" s="61">
        <f t="shared" si="0"/>
        <v>0</v>
      </c>
      <c r="R35" s="50"/>
      <c r="S35"/>
      <c r="T35"/>
      <c r="U35"/>
      <c r="V35"/>
      <c r="W35"/>
      <c r="X35"/>
      <c r="Y35"/>
      <c r="Z35" s="3"/>
      <c r="AA35" s="3"/>
      <c r="AB35" s="22"/>
      <c r="AC35" s="65">
        <f>AC1883</f>
        <v>0</v>
      </c>
      <c r="AD35" s="65">
        <f>AD1883</f>
        <v>0</v>
      </c>
      <c r="AE35" s="61">
        <f t="shared" si="1"/>
        <v>0</v>
      </c>
      <c r="AF35" s="65">
        <f>AF1883</f>
        <v>0</v>
      </c>
      <c r="AG35" s="65">
        <f>AG1883</f>
        <v>0</v>
      </c>
      <c r="AH35" s="61">
        <f t="shared" si="2"/>
        <v>0</v>
      </c>
      <c r="AI35" s="65">
        <f>AI1883</f>
        <v>0</v>
      </c>
      <c r="AJ35" s="65">
        <f>AJ1883</f>
        <v>0</v>
      </c>
      <c r="AK35" s="61">
        <f t="shared" si="3"/>
        <v>0</v>
      </c>
      <c r="AL35" s="65">
        <f>AL1883</f>
        <v>0</v>
      </c>
      <c r="AM35" s="65">
        <f>AM1883</f>
        <v>0</v>
      </c>
      <c r="AN35" s="61">
        <f t="shared" si="4"/>
        <v>0</v>
      </c>
      <c r="AO35" s="65">
        <f>AO1883</f>
        <v>0</v>
      </c>
      <c r="AP35" s="65">
        <f>AP1883</f>
        <v>0</v>
      </c>
      <c r="AQ35" s="61">
        <f t="shared" si="5"/>
        <v>0</v>
      </c>
      <c r="AR35" s="65">
        <f>AR1883</f>
        <v>0</v>
      </c>
      <c r="AS35" s="65">
        <f>AS1883</f>
        <v>0</v>
      </c>
      <c r="AT35" s="61">
        <f t="shared" si="6"/>
        <v>0</v>
      </c>
      <c r="AU35" s="65">
        <f>AU1883</f>
        <v>0</v>
      </c>
      <c r="AV35" s="65">
        <f>AV1883</f>
        <v>0</v>
      </c>
      <c r="AW35" s="61">
        <f t="shared" si="7"/>
        <v>0</v>
      </c>
      <c r="AX35" s="51"/>
      <c r="AY35" s="51"/>
      <c r="AZ35" s="51"/>
      <c r="BA35" s="51"/>
      <c r="BB35" s="51"/>
      <c r="BC35" s="51"/>
      <c r="BD35" s="51"/>
      <c r="BE35" s="51"/>
    </row>
    <row r="36" spans="2:57" s="4" customFormat="1" ht="31.5">
      <c r="B36" s="59">
        <v>2025</v>
      </c>
      <c r="C36" s="59">
        <f>C1893</f>
        <v>20</v>
      </c>
      <c r="D36" s="59"/>
      <c r="E36" s="59"/>
      <c r="F36" s="59">
        <f>F1893</f>
        <v>3</v>
      </c>
      <c r="G36" s="59"/>
      <c r="H36" s="59"/>
      <c r="I36" s="59"/>
      <c r="J36" s="59"/>
      <c r="K36" s="59"/>
      <c r="L36" s="59"/>
      <c r="M36" s="59"/>
      <c r="N36" s="67" t="str">
        <f t="shared" ref="N36:N37" si="31">N1893</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303649.00360000005</v>
      </c>
      <c r="AP36" s="61">
        <f>AP37</f>
        <v>0</v>
      </c>
      <c r="AQ36" s="61">
        <f t="shared" si="5"/>
        <v>303649.00360000005</v>
      </c>
      <c r="AR36" s="61">
        <f>AR37</f>
        <v>0</v>
      </c>
      <c r="AS36" s="61">
        <f>AS37</f>
        <v>0</v>
      </c>
      <c r="AT36" s="61">
        <f t="shared" si="6"/>
        <v>0</v>
      </c>
      <c r="AU36" s="61">
        <f>AU37</f>
        <v>189557.99400000001</v>
      </c>
      <c r="AV36" s="61">
        <f>AV37</f>
        <v>0</v>
      </c>
      <c r="AW36" s="61">
        <f t="shared" si="7"/>
        <v>189557.99400000001</v>
      </c>
      <c r="AX36" s="51"/>
      <c r="AY36" s="51"/>
      <c r="AZ36" s="51"/>
      <c r="BA36" s="51"/>
      <c r="BB36" s="51"/>
      <c r="BC36" s="51"/>
      <c r="BD36" s="51"/>
      <c r="BE36" s="51"/>
    </row>
    <row r="37" spans="2:57" s="4" customFormat="1" ht="45.75" customHeight="1">
      <c r="B37" s="59">
        <v>2025</v>
      </c>
      <c r="C37" s="59">
        <f>C1894</f>
        <v>20</v>
      </c>
      <c r="D37" s="59"/>
      <c r="E37" s="59"/>
      <c r="F37" s="59">
        <f>F1894</f>
        <v>3</v>
      </c>
      <c r="G37" s="59">
        <f t="shared" ref="G37:N38" si="32">G1894</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303649.00360000005</v>
      </c>
      <c r="AP37" s="61">
        <f>SUM(AP38:AP40)</f>
        <v>0</v>
      </c>
      <c r="AQ37" s="61">
        <f t="shared" si="5"/>
        <v>303649.00360000005</v>
      </c>
      <c r="AR37" s="61">
        <f>SUM(AR38:AR40)</f>
        <v>0</v>
      </c>
      <c r="AS37" s="61">
        <f>SUM(AS38:AS40)</f>
        <v>0</v>
      </c>
      <c r="AT37" s="61">
        <f t="shared" si="6"/>
        <v>0</v>
      </c>
      <c r="AU37" s="61">
        <f>SUM(AU38:AU40)</f>
        <v>189557.99400000001</v>
      </c>
      <c r="AV37" s="61">
        <f>SUM(AV38:AV40)</f>
        <v>0</v>
      </c>
      <c r="AW37" s="61">
        <f t="shared" si="7"/>
        <v>189557.99400000001</v>
      </c>
      <c r="AX37" s="51"/>
      <c r="AY37" s="51"/>
      <c r="AZ37" s="51"/>
      <c r="BA37" s="51"/>
      <c r="BB37" s="51"/>
      <c r="BC37" s="51"/>
      <c r="BD37" s="51"/>
      <c r="BE37" s="51"/>
    </row>
    <row r="38" spans="2:57" s="4" customFormat="1" ht="60">
      <c r="B38" s="59">
        <v>2025</v>
      </c>
      <c r="C38" s="59">
        <f>C1895</f>
        <v>20</v>
      </c>
      <c r="D38" s="59"/>
      <c r="E38" s="59"/>
      <c r="F38" s="59">
        <f>F1895</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O1895</f>
        <v>493206.99760000012</v>
      </c>
      <c r="P38" s="65">
        <f>P1895</f>
        <v>0</v>
      </c>
      <c r="Q38" s="61">
        <f t="shared" si="0"/>
        <v>493206.99760000012</v>
      </c>
      <c r="R38" s="50"/>
      <c r="S38"/>
      <c r="T38"/>
      <c r="U38"/>
      <c r="V38"/>
      <c r="W38"/>
      <c r="X38"/>
      <c r="Y38"/>
      <c r="Z38" s="3"/>
      <c r="AA38" s="3"/>
      <c r="AB38" s="22"/>
      <c r="AC38" s="65">
        <f>AC1895</f>
        <v>493206.99760000012</v>
      </c>
      <c r="AD38" s="65">
        <f>AD1895</f>
        <v>0</v>
      </c>
      <c r="AE38" s="61">
        <f t="shared" si="1"/>
        <v>493206.99760000012</v>
      </c>
      <c r="AF38" s="65">
        <f>AF1895</f>
        <v>0</v>
      </c>
      <c r="AG38" s="65">
        <f>AG1895</f>
        <v>0</v>
      </c>
      <c r="AH38" s="61">
        <f t="shared" si="2"/>
        <v>0</v>
      </c>
      <c r="AI38" s="65">
        <f>AI1895</f>
        <v>0</v>
      </c>
      <c r="AJ38" s="65">
        <f>AJ1895</f>
        <v>0</v>
      </c>
      <c r="AK38" s="61">
        <f t="shared" si="3"/>
        <v>0</v>
      </c>
      <c r="AL38" s="65">
        <f>AL1895</f>
        <v>0</v>
      </c>
      <c r="AM38" s="65">
        <f>AM1895</f>
        <v>0</v>
      </c>
      <c r="AN38" s="61">
        <f t="shared" si="4"/>
        <v>0</v>
      </c>
      <c r="AO38" s="65">
        <f>AO1895</f>
        <v>303649.00360000005</v>
      </c>
      <c r="AP38" s="65">
        <f>AP1895</f>
        <v>0</v>
      </c>
      <c r="AQ38" s="61">
        <f t="shared" si="5"/>
        <v>303649.00360000005</v>
      </c>
      <c r="AR38" s="65">
        <f>AR1895</f>
        <v>0</v>
      </c>
      <c r="AS38" s="65">
        <f>AS1895</f>
        <v>0</v>
      </c>
      <c r="AT38" s="61">
        <f t="shared" si="6"/>
        <v>0</v>
      </c>
      <c r="AU38" s="65">
        <f>AU1895</f>
        <v>189557.99400000001</v>
      </c>
      <c r="AV38" s="65">
        <f>AV1895</f>
        <v>0</v>
      </c>
      <c r="AW38" s="61">
        <f t="shared" si="7"/>
        <v>189557.99400000001</v>
      </c>
      <c r="AX38" s="51"/>
      <c r="AY38" s="51"/>
      <c r="AZ38" s="51"/>
      <c r="BA38" s="51"/>
      <c r="BB38" s="51"/>
      <c r="BC38" s="51"/>
      <c r="BD38" s="51"/>
      <c r="BE38" s="51"/>
    </row>
    <row r="39" spans="2:57" s="4" customFormat="1" ht="30">
      <c r="B39" s="59">
        <v>2025</v>
      </c>
      <c r="C39" s="59">
        <f>C2278</f>
        <v>20</v>
      </c>
      <c r="D39" s="59"/>
      <c r="E39" s="59"/>
      <c r="F39" s="59">
        <f>F2278</f>
        <v>3</v>
      </c>
      <c r="G39" s="59">
        <f t="shared" ref="G39:H39" si="33">G2278</f>
        <v>7</v>
      </c>
      <c r="H39" s="59">
        <f t="shared" si="33"/>
        <v>20</v>
      </c>
      <c r="I39" s="59"/>
      <c r="J39" s="59"/>
      <c r="K39" s="59"/>
      <c r="L39" s="59"/>
      <c r="M39" s="59"/>
      <c r="N39" s="64" t="str">
        <f t="shared" ref="N39" si="34">N2278</f>
        <v>Capacitación Especializada en Inteligencia, Investigación Policial y Criminalística</v>
      </c>
      <c r="O39" s="65">
        <f>O2278</f>
        <v>0</v>
      </c>
      <c r="P39" s="65">
        <f>P2278</f>
        <v>0</v>
      </c>
      <c r="Q39" s="61">
        <f t="shared" si="0"/>
        <v>0</v>
      </c>
      <c r="R39" s="50"/>
      <c r="S39"/>
      <c r="T39"/>
      <c r="U39"/>
      <c r="V39"/>
      <c r="W39"/>
      <c r="X39"/>
      <c r="Y39"/>
      <c r="Z39" s="3"/>
      <c r="AA39" s="3"/>
      <c r="AB39" s="22"/>
      <c r="AC39" s="65">
        <f>AC2278</f>
        <v>0</v>
      </c>
      <c r="AD39" s="65">
        <f>AD2278</f>
        <v>0</v>
      </c>
      <c r="AE39" s="61">
        <f t="shared" si="1"/>
        <v>0</v>
      </c>
      <c r="AF39" s="65">
        <f>AF2278</f>
        <v>0</v>
      </c>
      <c r="AG39" s="65">
        <f>AG2278</f>
        <v>0</v>
      </c>
      <c r="AH39" s="61">
        <f t="shared" si="2"/>
        <v>0</v>
      </c>
      <c r="AI39" s="65">
        <f>AI2278</f>
        <v>0</v>
      </c>
      <c r="AJ39" s="65">
        <f>AJ2278</f>
        <v>0</v>
      </c>
      <c r="AK39" s="61">
        <f t="shared" si="3"/>
        <v>0</v>
      </c>
      <c r="AL39" s="65">
        <f>AL2278</f>
        <v>0</v>
      </c>
      <c r="AM39" s="65">
        <f>AM2278</f>
        <v>0</v>
      </c>
      <c r="AN39" s="61">
        <f t="shared" si="4"/>
        <v>0</v>
      </c>
      <c r="AO39" s="65">
        <f>AO2278</f>
        <v>0</v>
      </c>
      <c r="AP39" s="65">
        <f>AP2278</f>
        <v>0</v>
      </c>
      <c r="AQ39" s="61">
        <f t="shared" si="5"/>
        <v>0</v>
      </c>
      <c r="AR39" s="65">
        <f>AR2278</f>
        <v>0</v>
      </c>
      <c r="AS39" s="65">
        <f>AS2278</f>
        <v>0</v>
      </c>
      <c r="AT39" s="61">
        <f t="shared" si="6"/>
        <v>0</v>
      </c>
      <c r="AU39" s="65">
        <f>AU2278</f>
        <v>0</v>
      </c>
      <c r="AV39" s="65">
        <f>AV2278</f>
        <v>0</v>
      </c>
      <c r="AW39" s="61">
        <f t="shared" si="7"/>
        <v>0</v>
      </c>
      <c r="AX39" s="51"/>
      <c r="AY39" s="51"/>
      <c r="AZ39" s="51"/>
      <c r="BA39" s="51"/>
      <c r="BB39" s="51"/>
      <c r="BC39" s="51"/>
      <c r="BD39" s="51"/>
      <c r="BE39" s="51"/>
    </row>
    <row r="40" spans="2:57" s="4" customFormat="1" ht="45">
      <c r="B40" s="59">
        <v>2025</v>
      </c>
      <c r="C40" s="59">
        <f>C2288</f>
        <v>20</v>
      </c>
      <c r="D40" s="59"/>
      <c r="E40" s="59"/>
      <c r="F40" s="59">
        <f>F2288</f>
        <v>3</v>
      </c>
      <c r="G40" s="59">
        <f t="shared" ref="G40:H40" si="35">G2288</f>
        <v>7</v>
      </c>
      <c r="H40" s="59">
        <f t="shared" si="35"/>
        <v>21</v>
      </c>
      <c r="I40" s="59"/>
      <c r="J40" s="59"/>
      <c r="K40" s="59"/>
      <c r="L40" s="59"/>
      <c r="M40" s="59"/>
      <c r="N40" s="64" t="str">
        <f t="shared" ref="N40" si="36">N2288</f>
        <v>Capacitación en Operaciones Especiales y Alto Mando para integrantes de las Instituciones de Seguridad Pública y Procuración de Justicia</v>
      </c>
      <c r="O40" s="65">
        <f>O2288</f>
        <v>0</v>
      </c>
      <c r="P40" s="65">
        <f>P2288</f>
        <v>0</v>
      </c>
      <c r="Q40" s="61">
        <f t="shared" si="0"/>
        <v>0</v>
      </c>
      <c r="R40" s="50"/>
      <c r="S40"/>
      <c r="T40"/>
      <c r="U40"/>
      <c r="V40"/>
      <c r="W40"/>
      <c r="X40"/>
      <c r="Y40"/>
      <c r="Z40" s="3"/>
      <c r="AA40" s="3"/>
      <c r="AB40" s="22"/>
      <c r="AC40" s="65">
        <f>AC2288</f>
        <v>0</v>
      </c>
      <c r="AD40" s="65">
        <f>AD2288</f>
        <v>0</v>
      </c>
      <c r="AE40" s="61">
        <f t="shared" si="1"/>
        <v>0</v>
      </c>
      <c r="AF40" s="65">
        <f>AF2288</f>
        <v>0</v>
      </c>
      <c r="AG40" s="65">
        <f>AG2288</f>
        <v>0</v>
      </c>
      <c r="AH40" s="61">
        <f t="shared" si="2"/>
        <v>0</v>
      </c>
      <c r="AI40" s="65">
        <f>AI2288</f>
        <v>0</v>
      </c>
      <c r="AJ40" s="65">
        <f>AJ2288</f>
        <v>0</v>
      </c>
      <c r="AK40" s="61">
        <f t="shared" si="3"/>
        <v>0</v>
      </c>
      <c r="AL40" s="65">
        <f>AL2288</f>
        <v>0</v>
      </c>
      <c r="AM40" s="65">
        <f>AM2288</f>
        <v>0</v>
      </c>
      <c r="AN40" s="61">
        <f t="shared" si="4"/>
        <v>0</v>
      </c>
      <c r="AO40" s="65">
        <f>AO2288</f>
        <v>0</v>
      </c>
      <c r="AP40" s="65">
        <f>AP2288</f>
        <v>0</v>
      </c>
      <c r="AQ40" s="61">
        <f t="shared" si="5"/>
        <v>0</v>
      </c>
      <c r="AR40" s="65">
        <f>AR2288</f>
        <v>0</v>
      </c>
      <c r="AS40" s="65">
        <f>AS2288</f>
        <v>0</v>
      </c>
      <c r="AT40" s="61">
        <f t="shared" si="6"/>
        <v>0</v>
      </c>
      <c r="AU40" s="65">
        <f>AU2288</f>
        <v>0</v>
      </c>
      <c r="AV40" s="65">
        <f>AV2288</f>
        <v>0</v>
      </c>
      <c r="AW40" s="61">
        <f t="shared" si="7"/>
        <v>0</v>
      </c>
      <c r="AX40" s="51"/>
      <c r="AY40" s="51"/>
      <c r="AZ40" s="51"/>
      <c r="BA40" s="51"/>
      <c r="BB40" s="51"/>
      <c r="BC40" s="51"/>
      <c r="BD40" s="51"/>
      <c r="BE40" s="51"/>
    </row>
    <row r="41" spans="2:57" s="4" customFormat="1" ht="31.5">
      <c r="B41" s="59">
        <v>2025</v>
      </c>
      <c r="C41" s="59">
        <f>C2298</f>
        <v>20</v>
      </c>
      <c r="D41" s="59"/>
      <c r="E41" s="59"/>
      <c r="F41" s="59">
        <f>F2298</f>
        <v>4</v>
      </c>
      <c r="G41" s="59"/>
      <c r="H41" s="59"/>
      <c r="I41" s="59"/>
      <c r="J41" s="59"/>
      <c r="K41" s="59"/>
      <c r="L41" s="59"/>
      <c r="M41" s="59"/>
      <c r="N41" s="67" t="str">
        <f t="shared" ref="N41:N43" si="37">N2298</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99000</v>
      </c>
      <c r="AQ41" s="61">
        <f t="shared" si="5"/>
        <v>99000</v>
      </c>
      <c r="AR41" s="61">
        <f>AR42+AR45+AR48+AR50+AR53</f>
        <v>0</v>
      </c>
      <c r="AS41" s="61">
        <f>AS42+AS45+AS48+AS50+AS53</f>
        <v>0</v>
      </c>
      <c r="AT41" s="61">
        <f t="shared" si="6"/>
        <v>0</v>
      </c>
      <c r="AU41" s="61">
        <f>AU42+AU45+AU48+AU50+AU53</f>
        <v>356793</v>
      </c>
      <c r="AV41" s="61">
        <f>AV42+AV45+AV48+AV50+AV53</f>
        <v>7894419.1799999997</v>
      </c>
      <c r="AW41" s="61">
        <f t="shared" si="7"/>
        <v>8251212.1799999997</v>
      </c>
      <c r="AX41" s="51"/>
      <c r="AY41" s="51"/>
      <c r="AZ41" s="51"/>
      <c r="BA41" s="51"/>
      <c r="BB41" s="51"/>
      <c r="BC41" s="51"/>
      <c r="BD41" s="51"/>
      <c r="BE41" s="51"/>
    </row>
    <row r="42" spans="2:57" s="4" customFormat="1" ht="15.75">
      <c r="B42" s="59">
        <v>2025</v>
      </c>
      <c r="C42" s="59">
        <f>C2299</f>
        <v>20</v>
      </c>
      <c r="D42" s="59"/>
      <c r="E42" s="59"/>
      <c r="F42" s="59">
        <f>F2299</f>
        <v>4</v>
      </c>
      <c r="G42" s="59">
        <f t="shared" ref="G42:H43" si="38">G2299</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C2300</f>
        <v>20</v>
      </c>
      <c r="D43" s="59"/>
      <c r="E43" s="59"/>
      <c r="F43" s="59">
        <f>F2300</f>
        <v>4</v>
      </c>
      <c r="G43" s="59">
        <f t="shared" si="38"/>
        <v>8</v>
      </c>
      <c r="H43" s="59">
        <f t="shared" si="38"/>
        <v>22</v>
      </c>
      <c r="I43" s="59"/>
      <c r="J43" s="59"/>
      <c r="K43" s="59"/>
      <c r="L43" s="59"/>
      <c r="M43" s="59"/>
      <c r="N43" s="64" t="str">
        <f t="shared" si="37"/>
        <v>Desarrollo e implementación del Sistema Único de Reporte</v>
      </c>
      <c r="O43" s="65">
        <f>O2300</f>
        <v>0</v>
      </c>
      <c r="P43" s="65">
        <f>P2300</f>
        <v>0</v>
      </c>
      <c r="Q43" s="61">
        <f t="shared" si="0"/>
        <v>0</v>
      </c>
      <c r="R43" s="50"/>
      <c r="S43"/>
      <c r="T43"/>
      <c r="U43"/>
      <c r="V43"/>
      <c r="W43"/>
      <c r="X43"/>
      <c r="Y43"/>
      <c r="Z43" s="3"/>
      <c r="AA43" s="3"/>
      <c r="AB43" s="22"/>
      <c r="AC43" s="65">
        <f>AC2300</f>
        <v>0</v>
      </c>
      <c r="AD43" s="65">
        <f>AD2300</f>
        <v>0</v>
      </c>
      <c r="AE43" s="61">
        <f t="shared" si="1"/>
        <v>0</v>
      </c>
      <c r="AF43" s="65">
        <f>AF2300</f>
        <v>0</v>
      </c>
      <c r="AG43" s="65">
        <f>AG2300</f>
        <v>0</v>
      </c>
      <c r="AH43" s="61">
        <f t="shared" si="2"/>
        <v>0</v>
      </c>
      <c r="AI43" s="65">
        <f>AI2300</f>
        <v>0</v>
      </c>
      <c r="AJ43" s="65">
        <f>AJ2300</f>
        <v>0</v>
      </c>
      <c r="AK43" s="61">
        <f t="shared" si="3"/>
        <v>0</v>
      </c>
      <c r="AL43" s="65">
        <f>AL2300</f>
        <v>0</v>
      </c>
      <c r="AM43" s="65">
        <f>AM2300</f>
        <v>0</v>
      </c>
      <c r="AN43" s="61">
        <f t="shared" si="4"/>
        <v>0</v>
      </c>
      <c r="AO43" s="65">
        <f>AO2300</f>
        <v>0</v>
      </c>
      <c r="AP43" s="65">
        <f>AP2300</f>
        <v>0</v>
      </c>
      <c r="AQ43" s="61">
        <f t="shared" si="5"/>
        <v>0</v>
      </c>
      <c r="AR43" s="65">
        <f>AR2300</f>
        <v>0</v>
      </c>
      <c r="AS43" s="65">
        <f>AS2300</f>
        <v>0</v>
      </c>
      <c r="AT43" s="61">
        <f t="shared" si="6"/>
        <v>0</v>
      </c>
      <c r="AU43" s="65">
        <f>AU2300</f>
        <v>0</v>
      </c>
      <c r="AV43" s="65">
        <f>AV2300</f>
        <v>0</v>
      </c>
      <c r="AW43" s="61">
        <f t="shared" si="7"/>
        <v>0</v>
      </c>
      <c r="AX43" s="51"/>
      <c r="AY43" s="51"/>
      <c r="AZ43" s="51"/>
      <c r="BA43" s="51"/>
      <c r="BB43" s="51"/>
      <c r="BC43" s="51"/>
      <c r="BD43" s="51"/>
      <c r="BE43" s="51"/>
    </row>
    <row r="44" spans="2:57" s="4" customFormat="1" ht="30">
      <c r="B44" s="59">
        <v>2025</v>
      </c>
      <c r="C44" s="59">
        <f>C2400</f>
        <v>20</v>
      </c>
      <c r="D44" s="59"/>
      <c r="E44" s="59"/>
      <c r="F44" s="59">
        <f>F2400</f>
        <v>4</v>
      </c>
      <c r="G44" s="59">
        <f t="shared" ref="G44:H44" si="39">G2400</f>
        <v>8</v>
      </c>
      <c r="H44" s="59">
        <f t="shared" si="39"/>
        <v>23</v>
      </c>
      <c r="I44" s="59"/>
      <c r="J44" s="59"/>
      <c r="K44" s="59"/>
      <c r="L44" s="59"/>
      <c r="M44" s="59"/>
      <c r="N44" s="64" t="str">
        <f t="shared" ref="N44" si="40">N2400</f>
        <v>Interconectividad del Sistema Único de Reporte con las Entidades Federativas y Entes Federales</v>
      </c>
      <c r="O44" s="65">
        <f>O2400</f>
        <v>0</v>
      </c>
      <c r="P44" s="65">
        <f>P2400</f>
        <v>0</v>
      </c>
      <c r="Q44" s="61">
        <f t="shared" si="0"/>
        <v>0</v>
      </c>
      <c r="R44" s="50"/>
      <c r="S44"/>
      <c r="T44"/>
      <c r="U44"/>
      <c r="V44"/>
      <c r="W44"/>
      <c r="X44"/>
      <c r="Y44"/>
      <c r="Z44" s="3"/>
      <c r="AA44" s="3"/>
      <c r="AB44" s="22"/>
      <c r="AC44" s="65">
        <f>AC2400</f>
        <v>0</v>
      </c>
      <c r="AD44" s="65">
        <f>AD2400</f>
        <v>0</v>
      </c>
      <c r="AE44" s="61">
        <f t="shared" si="1"/>
        <v>0</v>
      </c>
      <c r="AF44" s="65">
        <f>AF2400</f>
        <v>0</v>
      </c>
      <c r="AG44" s="65">
        <f>AG2400</f>
        <v>0</v>
      </c>
      <c r="AH44" s="61">
        <f t="shared" si="2"/>
        <v>0</v>
      </c>
      <c r="AI44" s="65">
        <f>AI2400</f>
        <v>0</v>
      </c>
      <c r="AJ44" s="65">
        <f>AJ2400</f>
        <v>0</v>
      </c>
      <c r="AK44" s="61">
        <f t="shared" si="3"/>
        <v>0</v>
      </c>
      <c r="AL44" s="65">
        <f>AL2400</f>
        <v>0</v>
      </c>
      <c r="AM44" s="65">
        <f>AM2400</f>
        <v>0</v>
      </c>
      <c r="AN44" s="61">
        <f t="shared" si="4"/>
        <v>0</v>
      </c>
      <c r="AO44" s="65">
        <f>AO2400</f>
        <v>0</v>
      </c>
      <c r="AP44" s="65">
        <f>AP2400</f>
        <v>0</v>
      </c>
      <c r="AQ44" s="61">
        <f t="shared" si="5"/>
        <v>0</v>
      </c>
      <c r="AR44" s="65">
        <f>AR2400</f>
        <v>0</v>
      </c>
      <c r="AS44" s="65">
        <f>AS2400</f>
        <v>0</v>
      </c>
      <c r="AT44" s="61">
        <f t="shared" si="6"/>
        <v>0</v>
      </c>
      <c r="AU44" s="65">
        <f>AU2400</f>
        <v>0</v>
      </c>
      <c r="AV44" s="65">
        <f>AV2400</f>
        <v>0</v>
      </c>
      <c r="AW44" s="61">
        <f t="shared" si="7"/>
        <v>0</v>
      </c>
      <c r="AX44" s="51"/>
      <c r="AY44" s="51"/>
      <c r="AZ44" s="51"/>
      <c r="BA44" s="51"/>
      <c r="BB44" s="51"/>
      <c r="BC44" s="51"/>
      <c r="BD44" s="51"/>
      <c r="BE44" s="51"/>
    </row>
    <row r="45" spans="2:57" s="4" customFormat="1" ht="15.75">
      <c r="B45" s="59">
        <v>2025</v>
      </c>
      <c r="C45" s="59">
        <f>C2461</f>
        <v>20</v>
      </c>
      <c r="D45" s="59"/>
      <c r="E45" s="59"/>
      <c r="F45" s="59">
        <f>F2461</f>
        <v>4</v>
      </c>
      <c r="G45" s="59">
        <f t="shared" ref="G45:H46" si="41">G2461</f>
        <v>9</v>
      </c>
      <c r="H45" s="59"/>
      <c r="I45" s="59"/>
      <c r="J45" s="59"/>
      <c r="K45" s="59"/>
      <c r="L45" s="59"/>
      <c r="M45" s="59"/>
      <c r="N45" s="62" t="str">
        <f t="shared" ref="N45:N46" si="42">N2461</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C2462</f>
        <v>20</v>
      </c>
      <c r="D46" s="59"/>
      <c r="E46" s="59"/>
      <c r="F46" s="59">
        <f>F2462</f>
        <v>4</v>
      </c>
      <c r="G46" s="59">
        <f t="shared" si="41"/>
        <v>9</v>
      </c>
      <c r="H46" s="59">
        <f t="shared" si="41"/>
        <v>24</v>
      </c>
      <c r="I46" s="59"/>
      <c r="J46" s="59"/>
      <c r="K46" s="59"/>
      <c r="L46" s="59"/>
      <c r="M46" s="59"/>
      <c r="N46" s="64" t="str">
        <f t="shared" si="42"/>
        <v>Mantenimiento y Expansión de la Red Nacional asegurando Cobertura y Conexión</v>
      </c>
      <c r="O46" s="65">
        <f>O2462</f>
        <v>0</v>
      </c>
      <c r="P46" s="65">
        <f>P2462</f>
        <v>0</v>
      </c>
      <c r="Q46" s="61">
        <f t="shared" si="0"/>
        <v>0</v>
      </c>
      <c r="R46" s="50"/>
      <c r="S46"/>
      <c r="T46"/>
      <c r="U46"/>
      <c r="V46"/>
      <c r="W46"/>
      <c r="X46"/>
      <c r="Y46"/>
      <c r="Z46" s="3"/>
      <c r="AA46" s="3"/>
      <c r="AB46" s="22"/>
      <c r="AC46" s="65">
        <f>AC2462</f>
        <v>0</v>
      </c>
      <c r="AD46" s="65">
        <f>AD2462</f>
        <v>0</v>
      </c>
      <c r="AE46" s="61">
        <f t="shared" si="1"/>
        <v>0</v>
      </c>
      <c r="AF46" s="65">
        <f>AF2462</f>
        <v>0</v>
      </c>
      <c r="AG46" s="65">
        <f>AG2462</f>
        <v>0</v>
      </c>
      <c r="AH46" s="61">
        <f t="shared" si="2"/>
        <v>0</v>
      </c>
      <c r="AI46" s="65">
        <f>AI2462</f>
        <v>0</v>
      </c>
      <c r="AJ46" s="65">
        <f>AJ2462</f>
        <v>0</v>
      </c>
      <c r="AK46" s="61">
        <f t="shared" si="3"/>
        <v>0</v>
      </c>
      <c r="AL46" s="65">
        <f>AL2462</f>
        <v>0</v>
      </c>
      <c r="AM46" s="65">
        <f>AM2462</f>
        <v>0</v>
      </c>
      <c r="AN46" s="61">
        <f t="shared" si="4"/>
        <v>0</v>
      </c>
      <c r="AO46" s="65">
        <f>AO2462</f>
        <v>0</v>
      </c>
      <c r="AP46" s="65">
        <f>AP2462</f>
        <v>0</v>
      </c>
      <c r="AQ46" s="61">
        <f t="shared" si="5"/>
        <v>0</v>
      </c>
      <c r="AR46" s="65">
        <f>AR2462</f>
        <v>0</v>
      </c>
      <c r="AS46" s="65">
        <f>AS2462</f>
        <v>0</v>
      </c>
      <c r="AT46" s="61">
        <f t="shared" si="6"/>
        <v>0</v>
      </c>
      <c r="AU46" s="65">
        <f>AU2462</f>
        <v>0</v>
      </c>
      <c r="AV46" s="65">
        <f>AV2462</f>
        <v>0</v>
      </c>
      <c r="AW46" s="61">
        <f t="shared" si="7"/>
        <v>0</v>
      </c>
      <c r="AX46" s="51"/>
      <c r="AY46" s="51"/>
      <c r="AZ46" s="51"/>
      <c r="BA46" s="51"/>
      <c r="BB46" s="51"/>
      <c r="BC46" s="51"/>
      <c r="BD46" s="51"/>
      <c r="BE46" s="51"/>
    </row>
    <row r="47" spans="2:57" s="4" customFormat="1" ht="30">
      <c r="B47" s="59">
        <v>2025</v>
      </c>
      <c r="C47" s="59">
        <f>C2510</f>
        <v>20</v>
      </c>
      <c r="D47" s="59"/>
      <c r="E47" s="59"/>
      <c r="F47" s="59">
        <f>F2510</f>
        <v>4</v>
      </c>
      <c r="G47" s="59">
        <f t="shared" ref="G47:H47" si="43">G2510</f>
        <v>9</v>
      </c>
      <c r="H47" s="59">
        <f t="shared" si="43"/>
        <v>25</v>
      </c>
      <c r="I47" s="59"/>
      <c r="J47" s="59"/>
      <c r="K47" s="59"/>
      <c r="L47" s="59"/>
      <c r="M47" s="59"/>
      <c r="N47" s="64" t="str">
        <f t="shared" ref="N47" si="44">N2510</f>
        <v>Actualización y Modernización de Equipos de Radiocomunicación  que permitan una mejor Interconexión y Disponibilidad de la Red</v>
      </c>
      <c r="O47" s="65">
        <f>O2510</f>
        <v>0</v>
      </c>
      <c r="P47" s="65">
        <f>P2510</f>
        <v>0</v>
      </c>
      <c r="Q47" s="61">
        <f t="shared" si="0"/>
        <v>0</v>
      </c>
      <c r="R47" s="50"/>
      <c r="S47"/>
      <c r="T47"/>
      <c r="U47"/>
      <c r="V47"/>
      <c r="W47"/>
      <c r="X47"/>
      <c r="Y47"/>
      <c r="Z47" s="3"/>
      <c r="AA47" s="3"/>
      <c r="AB47" s="22"/>
      <c r="AC47" s="65">
        <f>AC2510</f>
        <v>0</v>
      </c>
      <c r="AD47" s="65">
        <f>AD2510</f>
        <v>0</v>
      </c>
      <c r="AE47" s="61">
        <f t="shared" si="1"/>
        <v>0</v>
      </c>
      <c r="AF47" s="65">
        <f>AF2510</f>
        <v>0</v>
      </c>
      <c r="AG47" s="65">
        <f>AG2510</f>
        <v>0</v>
      </c>
      <c r="AH47" s="61">
        <f t="shared" si="2"/>
        <v>0</v>
      </c>
      <c r="AI47" s="65">
        <f>AI2510</f>
        <v>0</v>
      </c>
      <c r="AJ47" s="65">
        <f>AJ2510</f>
        <v>0</v>
      </c>
      <c r="AK47" s="61">
        <f t="shared" si="3"/>
        <v>0</v>
      </c>
      <c r="AL47" s="65">
        <f>AL2510</f>
        <v>0</v>
      </c>
      <c r="AM47" s="65">
        <f>AM2510</f>
        <v>0</v>
      </c>
      <c r="AN47" s="61">
        <f t="shared" si="4"/>
        <v>0</v>
      </c>
      <c r="AO47" s="65">
        <f>AO2510</f>
        <v>0</v>
      </c>
      <c r="AP47" s="65">
        <f>AP2510</f>
        <v>0</v>
      </c>
      <c r="AQ47" s="61">
        <f t="shared" si="5"/>
        <v>0</v>
      </c>
      <c r="AR47" s="65">
        <f>AR2510</f>
        <v>0</v>
      </c>
      <c r="AS47" s="65">
        <f>AS2510</f>
        <v>0</v>
      </c>
      <c r="AT47" s="61">
        <f t="shared" si="6"/>
        <v>0</v>
      </c>
      <c r="AU47" s="65">
        <f>AU2510</f>
        <v>0</v>
      </c>
      <c r="AV47" s="65">
        <f>AV2510</f>
        <v>0</v>
      </c>
      <c r="AW47" s="61">
        <f t="shared" si="7"/>
        <v>0</v>
      </c>
      <c r="AX47" s="51"/>
      <c r="AY47" s="51"/>
      <c r="AZ47" s="51"/>
      <c r="BA47" s="51"/>
      <c r="BB47" s="51"/>
      <c r="BC47" s="51"/>
      <c r="BD47" s="51"/>
      <c r="BE47" s="51"/>
    </row>
    <row r="48" spans="2:57" s="4" customFormat="1" ht="15.75">
      <c r="B48" s="59">
        <v>2025</v>
      </c>
      <c r="C48" s="59">
        <f>C2589</f>
        <v>20</v>
      </c>
      <c r="D48" s="59"/>
      <c r="E48" s="59"/>
      <c r="F48" s="59">
        <f>F2589</f>
        <v>4</v>
      </c>
      <c r="G48" s="59">
        <f t="shared" ref="G48:N49" si="45">G2589</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C2590</f>
        <v>20</v>
      </c>
      <c r="D49" s="59"/>
      <c r="E49" s="59"/>
      <c r="F49" s="59">
        <f>F2590</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O2590</f>
        <v>0</v>
      </c>
      <c r="P49" s="65">
        <f>P2590</f>
        <v>0</v>
      </c>
      <c r="Q49" s="61">
        <f t="shared" si="0"/>
        <v>0</v>
      </c>
      <c r="R49" s="50"/>
      <c r="S49"/>
      <c r="T49"/>
      <c r="U49"/>
      <c r="V49"/>
      <c r="W49"/>
      <c r="X49"/>
      <c r="Y49"/>
      <c r="Z49" s="3"/>
      <c r="AA49" s="3"/>
      <c r="AB49" s="22"/>
      <c r="AC49" s="65">
        <f>AC2590</f>
        <v>0</v>
      </c>
      <c r="AD49" s="65">
        <f>AD2590</f>
        <v>0</v>
      </c>
      <c r="AE49" s="61">
        <f t="shared" si="1"/>
        <v>0</v>
      </c>
      <c r="AF49" s="65">
        <f>AF2590</f>
        <v>0</v>
      </c>
      <c r="AG49" s="65">
        <f>AG2590</f>
        <v>0</v>
      </c>
      <c r="AH49" s="61">
        <f t="shared" si="2"/>
        <v>0</v>
      </c>
      <c r="AI49" s="65">
        <f>AI2590</f>
        <v>0</v>
      </c>
      <c r="AJ49" s="65">
        <f>AJ2590</f>
        <v>0</v>
      </c>
      <c r="AK49" s="61">
        <f t="shared" si="3"/>
        <v>0</v>
      </c>
      <c r="AL49" s="65">
        <f>AL2590</f>
        <v>0</v>
      </c>
      <c r="AM49" s="65">
        <f>AM2590</f>
        <v>0</v>
      </c>
      <c r="AN49" s="61">
        <f t="shared" si="4"/>
        <v>0</v>
      </c>
      <c r="AO49" s="65">
        <f>AO2590</f>
        <v>0</v>
      </c>
      <c r="AP49" s="65">
        <f>AP2590</f>
        <v>0</v>
      </c>
      <c r="AQ49" s="61">
        <f t="shared" si="5"/>
        <v>0</v>
      </c>
      <c r="AR49" s="65">
        <f>AR2590</f>
        <v>0</v>
      </c>
      <c r="AS49" s="65">
        <f>AS2590</f>
        <v>0</v>
      </c>
      <c r="AT49" s="61">
        <f t="shared" si="6"/>
        <v>0</v>
      </c>
      <c r="AU49" s="65">
        <f>AU2590</f>
        <v>0</v>
      </c>
      <c r="AV49" s="65">
        <f>AV2590</f>
        <v>0</v>
      </c>
      <c r="AW49" s="61">
        <f t="shared" si="7"/>
        <v>0</v>
      </c>
      <c r="AX49" s="51"/>
      <c r="AY49" s="51"/>
      <c r="AZ49" s="51"/>
      <c r="BA49" s="51"/>
      <c r="BB49" s="51"/>
      <c r="BC49" s="51"/>
      <c r="BD49" s="51"/>
      <c r="BE49" s="51"/>
    </row>
    <row r="50" spans="2:57" s="4" customFormat="1" ht="53.25" customHeight="1">
      <c r="B50" s="59">
        <v>2025</v>
      </c>
      <c r="C50" s="59">
        <f>C2756</f>
        <v>20</v>
      </c>
      <c r="D50" s="59"/>
      <c r="E50" s="59"/>
      <c r="F50" s="59">
        <f>F2756</f>
        <v>4</v>
      </c>
      <c r="G50" s="59">
        <f t="shared" ref="G50:H51" si="46">G2756</f>
        <v>11</v>
      </c>
      <c r="H50" s="59"/>
      <c r="I50" s="59"/>
      <c r="J50" s="59"/>
      <c r="K50" s="59"/>
      <c r="L50" s="59"/>
      <c r="M50" s="59"/>
      <c r="N50" s="62" t="str">
        <f t="shared" ref="N50:N51" si="47">N2756</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C2757</f>
        <v>20</v>
      </c>
      <c r="D51" s="59"/>
      <c r="E51" s="59"/>
      <c r="F51" s="59">
        <f>F2757</f>
        <v>4</v>
      </c>
      <c r="G51" s="59">
        <f t="shared" si="46"/>
        <v>11</v>
      </c>
      <c r="H51" s="59">
        <f t="shared" si="46"/>
        <v>27</v>
      </c>
      <c r="I51" s="59"/>
      <c r="J51" s="59"/>
      <c r="K51" s="59"/>
      <c r="L51" s="59"/>
      <c r="M51" s="59"/>
      <c r="N51" s="64" t="str">
        <f t="shared" si="47"/>
        <v>Evaluaciones de los Centros de Control y Comando</v>
      </c>
      <c r="O51" s="65">
        <f>O2757</f>
        <v>0</v>
      </c>
      <c r="P51" s="65">
        <f>P2757</f>
        <v>0</v>
      </c>
      <c r="Q51" s="61">
        <f t="shared" si="0"/>
        <v>0</v>
      </c>
      <c r="R51" s="50"/>
      <c r="S51"/>
      <c r="T51"/>
      <c r="U51"/>
      <c r="V51"/>
      <c r="W51"/>
      <c r="X51"/>
      <c r="Y51"/>
      <c r="Z51" s="3"/>
      <c r="AA51" s="3"/>
      <c r="AB51" s="22"/>
      <c r="AC51" s="65">
        <f>AC2757</f>
        <v>0</v>
      </c>
      <c r="AD51" s="65">
        <f>AD2757</f>
        <v>0</v>
      </c>
      <c r="AE51" s="61">
        <f t="shared" si="1"/>
        <v>0</v>
      </c>
      <c r="AF51" s="65">
        <f>AF2757</f>
        <v>0</v>
      </c>
      <c r="AG51" s="65">
        <f>AG2757</f>
        <v>0</v>
      </c>
      <c r="AH51" s="61">
        <f t="shared" si="2"/>
        <v>0</v>
      </c>
      <c r="AI51" s="65">
        <f>AI2757</f>
        <v>0</v>
      </c>
      <c r="AJ51" s="65">
        <f>AJ2757</f>
        <v>0</v>
      </c>
      <c r="AK51" s="61">
        <f t="shared" si="3"/>
        <v>0</v>
      </c>
      <c r="AL51" s="65">
        <f>AL2757</f>
        <v>0</v>
      </c>
      <c r="AM51" s="65">
        <f>AM2757</f>
        <v>0</v>
      </c>
      <c r="AN51" s="61">
        <f t="shared" si="4"/>
        <v>0</v>
      </c>
      <c r="AO51" s="65">
        <f>AO2757</f>
        <v>0</v>
      </c>
      <c r="AP51" s="65">
        <f>AP2757</f>
        <v>0</v>
      </c>
      <c r="AQ51" s="61">
        <f t="shared" si="5"/>
        <v>0</v>
      </c>
      <c r="AR51" s="65">
        <f>AR2757</f>
        <v>0</v>
      </c>
      <c r="AS51" s="65">
        <f>AS2757</f>
        <v>0</v>
      </c>
      <c r="AT51" s="61">
        <f t="shared" si="6"/>
        <v>0</v>
      </c>
      <c r="AU51" s="65">
        <f>AU2757</f>
        <v>0</v>
      </c>
      <c r="AV51" s="65">
        <f>AV2757</f>
        <v>0</v>
      </c>
      <c r="AW51" s="61">
        <f t="shared" si="7"/>
        <v>0</v>
      </c>
      <c r="AX51" s="51"/>
      <c r="AY51" s="51"/>
      <c r="AZ51" s="51"/>
      <c r="BA51" s="51"/>
      <c r="BB51" s="51"/>
      <c r="BC51" s="51"/>
      <c r="BD51" s="51"/>
      <c r="BE51" s="51"/>
    </row>
    <row r="52" spans="2:57" s="4" customFormat="1" ht="15.75">
      <c r="B52" s="59">
        <v>2025</v>
      </c>
      <c r="C52" s="59">
        <f>C2843</f>
        <v>20</v>
      </c>
      <c r="D52" s="59"/>
      <c r="E52" s="59"/>
      <c r="F52" s="59">
        <f>F2843</f>
        <v>4</v>
      </c>
      <c r="G52" s="59">
        <f t="shared" ref="G52:H52" si="48">G2843</f>
        <v>11</v>
      </c>
      <c r="H52" s="59">
        <f t="shared" si="48"/>
        <v>28</v>
      </c>
      <c r="I52" s="59"/>
      <c r="J52" s="59"/>
      <c r="K52" s="59"/>
      <c r="L52" s="59"/>
      <c r="M52" s="59"/>
      <c r="N52" s="64" t="str">
        <f t="shared" ref="N52" si="49">N2843</f>
        <v>Certificación de los Centros de Control y Comando</v>
      </c>
      <c r="O52" s="65">
        <f>O2843</f>
        <v>0</v>
      </c>
      <c r="P52" s="65">
        <f>P2843</f>
        <v>0</v>
      </c>
      <c r="Q52" s="61">
        <f t="shared" si="0"/>
        <v>0</v>
      </c>
      <c r="R52" s="50"/>
      <c r="S52"/>
      <c r="T52"/>
      <c r="U52"/>
      <c r="V52"/>
      <c r="W52"/>
      <c r="X52"/>
      <c r="Y52"/>
      <c r="Z52" s="3"/>
      <c r="AA52" s="3"/>
      <c r="AB52" s="22"/>
      <c r="AC52" s="65">
        <f>AC2843</f>
        <v>0</v>
      </c>
      <c r="AD52" s="65">
        <f>AD2843</f>
        <v>0</v>
      </c>
      <c r="AE52" s="61">
        <f t="shared" si="1"/>
        <v>0</v>
      </c>
      <c r="AF52" s="65">
        <f>AF2843</f>
        <v>0</v>
      </c>
      <c r="AG52" s="65">
        <f>AG2843</f>
        <v>0</v>
      </c>
      <c r="AH52" s="61">
        <f t="shared" si="2"/>
        <v>0</v>
      </c>
      <c r="AI52" s="65">
        <f>AI2843</f>
        <v>0</v>
      </c>
      <c r="AJ52" s="65">
        <f>AJ2843</f>
        <v>0</v>
      </c>
      <c r="AK52" s="61">
        <f t="shared" si="3"/>
        <v>0</v>
      </c>
      <c r="AL52" s="65">
        <f>AL2843</f>
        <v>0</v>
      </c>
      <c r="AM52" s="65">
        <f>AM2843</f>
        <v>0</v>
      </c>
      <c r="AN52" s="61">
        <f t="shared" si="4"/>
        <v>0</v>
      </c>
      <c r="AO52" s="65">
        <f>AO2843</f>
        <v>0</v>
      </c>
      <c r="AP52" s="65">
        <f>AP2843</f>
        <v>0</v>
      </c>
      <c r="AQ52" s="61">
        <f t="shared" si="5"/>
        <v>0</v>
      </c>
      <c r="AR52" s="65">
        <f>AR2843</f>
        <v>0</v>
      </c>
      <c r="AS52" s="65">
        <f>AS2843</f>
        <v>0</v>
      </c>
      <c r="AT52" s="61">
        <f t="shared" si="6"/>
        <v>0</v>
      </c>
      <c r="AU52" s="65">
        <f>AU2843</f>
        <v>0</v>
      </c>
      <c r="AV52" s="65">
        <f>AV2843</f>
        <v>0</v>
      </c>
      <c r="AW52" s="61">
        <f t="shared" si="7"/>
        <v>0</v>
      </c>
      <c r="AX52" s="51"/>
      <c r="AY52" s="51"/>
      <c r="AZ52" s="51"/>
      <c r="BA52" s="51"/>
      <c r="BB52" s="51"/>
      <c r="BC52" s="51"/>
      <c r="BD52" s="51"/>
      <c r="BE52" s="51"/>
    </row>
    <row r="53" spans="2:57" s="4" customFormat="1" ht="31.5">
      <c r="B53" s="59">
        <v>2025</v>
      </c>
      <c r="C53" s="59">
        <f>C2895</f>
        <v>20</v>
      </c>
      <c r="D53" s="59"/>
      <c r="E53" s="59"/>
      <c r="F53" s="59">
        <f>F2895</f>
        <v>4</v>
      </c>
      <c r="G53" s="59">
        <f t="shared" ref="G53:H54" si="50">G2895</f>
        <v>12</v>
      </c>
      <c r="H53" s="59"/>
      <c r="I53" s="59"/>
      <c r="J53" s="59"/>
      <c r="K53" s="59"/>
      <c r="L53" s="59"/>
      <c r="M53" s="59"/>
      <c r="N53" s="62" t="str">
        <f t="shared" ref="N53:N54" si="51">N2895</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99000</v>
      </c>
      <c r="AQ53" s="61">
        <f t="shared" si="5"/>
        <v>99000</v>
      </c>
      <c r="AR53" s="61">
        <f>SUM(AR54)</f>
        <v>0</v>
      </c>
      <c r="AS53" s="61">
        <f>SUM(AS54)</f>
        <v>0</v>
      </c>
      <c r="AT53" s="61">
        <f t="shared" si="6"/>
        <v>0</v>
      </c>
      <c r="AU53" s="61">
        <f>SUM(AU54)</f>
        <v>356793</v>
      </c>
      <c r="AV53" s="61">
        <f>SUM(AV54)</f>
        <v>7894419.1799999997</v>
      </c>
      <c r="AW53" s="61">
        <f t="shared" si="7"/>
        <v>8251212.1799999997</v>
      </c>
      <c r="AX53" s="51"/>
      <c r="AY53" s="51"/>
      <c r="AZ53" s="51"/>
      <c r="BA53" s="51"/>
      <c r="BB53" s="51"/>
      <c r="BC53" s="51"/>
      <c r="BD53" s="51"/>
      <c r="BE53" s="51"/>
    </row>
    <row r="54" spans="2:57" s="4" customFormat="1" ht="15.75">
      <c r="B54" s="59">
        <v>2025</v>
      </c>
      <c r="C54" s="59">
        <f>C2896</f>
        <v>20</v>
      </c>
      <c r="D54" s="59"/>
      <c r="E54" s="59"/>
      <c r="F54" s="59">
        <f>F2896</f>
        <v>4</v>
      </c>
      <c r="G54" s="59">
        <f t="shared" si="50"/>
        <v>12</v>
      </c>
      <c r="H54" s="59">
        <f t="shared" si="50"/>
        <v>29</v>
      </c>
      <c r="I54" s="59"/>
      <c r="J54" s="59"/>
      <c r="K54" s="59"/>
      <c r="L54" s="59"/>
      <c r="M54" s="59"/>
      <c r="N54" s="64" t="str">
        <f t="shared" si="51"/>
        <v>Interoperabilidad y Mejora Tecnológica</v>
      </c>
      <c r="O54" s="65">
        <f>O2896</f>
        <v>356793</v>
      </c>
      <c r="P54" s="65">
        <f>P2896</f>
        <v>7993419.1799999997</v>
      </c>
      <c r="Q54" s="61">
        <f t="shared" si="0"/>
        <v>8350212.1799999997</v>
      </c>
      <c r="R54" s="50"/>
      <c r="S54"/>
      <c r="T54"/>
      <c r="U54"/>
      <c r="V54"/>
      <c r="W54"/>
      <c r="X54"/>
      <c r="Y54"/>
      <c r="Z54" s="3"/>
      <c r="AA54" s="3"/>
      <c r="AB54" s="22"/>
      <c r="AC54" s="65">
        <f>AC2896</f>
        <v>356793</v>
      </c>
      <c r="AD54" s="65">
        <f>AD2896</f>
        <v>7993419.1799999997</v>
      </c>
      <c r="AE54" s="61">
        <f t="shared" si="1"/>
        <v>8350212.1799999997</v>
      </c>
      <c r="AF54" s="65">
        <f>AF2896</f>
        <v>0</v>
      </c>
      <c r="AG54" s="65">
        <f>AG2896</f>
        <v>0</v>
      </c>
      <c r="AH54" s="61">
        <f t="shared" si="2"/>
        <v>0</v>
      </c>
      <c r="AI54" s="65">
        <f>AI2896</f>
        <v>0</v>
      </c>
      <c r="AJ54" s="65">
        <f>AJ2896</f>
        <v>0</v>
      </c>
      <c r="AK54" s="61">
        <f t="shared" si="3"/>
        <v>0</v>
      </c>
      <c r="AL54" s="65">
        <f>AL2896</f>
        <v>0</v>
      </c>
      <c r="AM54" s="65">
        <f>AM2896</f>
        <v>0</v>
      </c>
      <c r="AN54" s="61">
        <f t="shared" si="4"/>
        <v>0</v>
      </c>
      <c r="AO54" s="65">
        <f>AO2896</f>
        <v>0</v>
      </c>
      <c r="AP54" s="65">
        <f>AP2896</f>
        <v>99000</v>
      </c>
      <c r="AQ54" s="61">
        <f t="shared" si="5"/>
        <v>99000</v>
      </c>
      <c r="AR54" s="65">
        <f>AR2896</f>
        <v>0</v>
      </c>
      <c r="AS54" s="65">
        <f>AS2896</f>
        <v>0</v>
      </c>
      <c r="AT54" s="61">
        <f t="shared" si="6"/>
        <v>0</v>
      </c>
      <c r="AU54" s="65">
        <f>AU2896</f>
        <v>356793</v>
      </c>
      <c r="AV54" s="65">
        <f>AV2896</f>
        <v>7894419.1799999997</v>
      </c>
      <c r="AW54" s="61">
        <f t="shared" si="7"/>
        <v>8251212.1799999997</v>
      </c>
      <c r="AX54" s="51"/>
      <c r="AY54" s="51"/>
      <c r="AZ54" s="51"/>
      <c r="BA54" s="51"/>
      <c r="BB54" s="51"/>
      <c r="BC54" s="51"/>
      <c r="BD54" s="51"/>
      <c r="BE54" s="51"/>
    </row>
    <row r="55" spans="2:57" s="4" customFormat="1" ht="15.75">
      <c r="B55" s="59">
        <v>2025</v>
      </c>
      <c r="C55" s="59">
        <f>C3118</f>
        <v>20</v>
      </c>
      <c r="D55" s="59"/>
      <c r="E55" s="59"/>
      <c r="F55" s="59">
        <f>F3118</f>
        <v>5</v>
      </c>
      <c r="G55" s="59"/>
      <c r="H55" s="59"/>
      <c r="I55" s="59"/>
      <c r="J55" s="59"/>
      <c r="K55" s="59"/>
      <c r="L55" s="59"/>
      <c r="M55" s="59"/>
      <c r="N55" s="67" t="str">
        <f t="shared" ref="N55:N57" si="52">N3118</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C3119</f>
        <v>20</v>
      </c>
      <c r="D56" s="59"/>
      <c r="E56" s="59"/>
      <c r="F56" s="59">
        <f>F3119</f>
        <v>5</v>
      </c>
      <c r="G56" s="59">
        <f t="shared" ref="G56:H57" si="53">G3119</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C3120</f>
        <v>20</v>
      </c>
      <c r="D57" s="59"/>
      <c r="E57" s="59"/>
      <c r="F57" s="59">
        <f>F3120</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O3120</f>
        <v>0</v>
      </c>
      <c r="P57" s="65">
        <f>P3120</f>
        <v>0</v>
      </c>
      <c r="Q57" s="61">
        <f t="shared" si="0"/>
        <v>0</v>
      </c>
      <c r="R57" s="50"/>
      <c r="S57"/>
      <c r="T57"/>
      <c r="U57"/>
      <c r="V57"/>
      <c r="W57"/>
      <c r="X57"/>
      <c r="Y57"/>
      <c r="Z57" s="3"/>
      <c r="AA57" s="3"/>
      <c r="AB57" s="22"/>
      <c r="AC57" s="65">
        <f>AC3120</f>
        <v>0</v>
      </c>
      <c r="AD57" s="65">
        <f>AD3120</f>
        <v>0</v>
      </c>
      <c r="AE57" s="61">
        <f t="shared" si="1"/>
        <v>0</v>
      </c>
      <c r="AF57" s="65">
        <f>AF3120</f>
        <v>0</v>
      </c>
      <c r="AG57" s="65">
        <f>AG3120</f>
        <v>0</v>
      </c>
      <c r="AH57" s="61">
        <f t="shared" si="2"/>
        <v>0</v>
      </c>
      <c r="AI57" s="65">
        <f>AI3120</f>
        <v>0</v>
      </c>
      <c r="AJ57" s="65">
        <f>AJ3120</f>
        <v>0</v>
      </c>
      <c r="AK57" s="61">
        <f t="shared" si="3"/>
        <v>0</v>
      </c>
      <c r="AL57" s="65">
        <f>AL3120</f>
        <v>0</v>
      </c>
      <c r="AM57" s="65">
        <f>AM3120</f>
        <v>0</v>
      </c>
      <c r="AN57" s="61">
        <f t="shared" si="4"/>
        <v>0</v>
      </c>
      <c r="AO57" s="65">
        <f>AO3120</f>
        <v>0</v>
      </c>
      <c r="AP57" s="65">
        <f>AP3120</f>
        <v>0</v>
      </c>
      <c r="AQ57" s="61">
        <f t="shared" si="5"/>
        <v>0</v>
      </c>
      <c r="AR57" s="65">
        <f>AR3120</f>
        <v>0</v>
      </c>
      <c r="AS57" s="65">
        <f>AS3120</f>
        <v>0</v>
      </c>
      <c r="AT57" s="61">
        <f t="shared" si="6"/>
        <v>0</v>
      </c>
      <c r="AU57" s="65">
        <f>AU3120</f>
        <v>0</v>
      </c>
      <c r="AV57" s="65">
        <f>AV3120</f>
        <v>0</v>
      </c>
      <c r="AW57" s="61">
        <f t="shared" si="7"/>
        <v>0</v>
      </c>
      <c r="AX57" s="51"/>
      <c r="AY57" s="51"/>
      <c r="AZ57" s="51"/>
      <c r="BA57" s="51"/>
      <c r="BB57" s="51"/>
      <c r="BC57" s="51"/>
      <c r="BD57" s="51"/>
      <c r="BE57" s="51"/>
    </row>
    <row r="58" spans="2:57" s="4" customFormat="1" ht="30">
      <c r="B58" s="59">
        <v>2025</v>
      </c>
      <c r="C58" s="59">
        <f>C3430</f>
        <v>20</v>
      </c>
      <c r="D58" s="59"/>
      <c r="E58" s="59"/>
      <c r="F58" s="59">
        <f>F3430</f>
        <v>5</v>
      </c>
      <c r="G58" s="59">
        <f t="shared" ref="G58:H58" si="54">G3430</f>
        <v>13</v>
      </c>
      <c r="H58" s="59">
        <f t="shared" si="54"/>
        <v>31</v>
      </c>
      <c r="I58" s="59"/>
      <c r="J58" s="59"/>
      <c r="K58" s="59"/>
      <c r="L58" s="59"/>
      <c r="M58" s="59"/>
      <c r="N58" s="64" t="str">
        <f t="shared" ref="N58" si="55">N3430</f>
        <v>Implementación de Sistemas de Seguridad Avanzados, Incluyendo Tecnología de Monitoreo y Control de Acceso</v>
      </c>
      <c r="O58" s="65">
        <f>O3430</f>
        <v>0</v>
      </c>
      <c r="P58" s="65">
        <f>P3430</f>
        <v>0</v>
      </c>
      <c r="Q58" s="61">
        <f t="shared" si="0"/>
        <v>0</v>
      </c>
      <c r="R58" s="50"/>
      <c r="S58"/>
      <c r="T58"/>
      <c r="U58"/>
      <c r="V58"/>
      <c r="W58"/>
      <c r="X58"/>
      <c r="Y58"/>
      <c r="Z58" s="3"/>
      <c r="AA58" s="3"/>
      <c r="AB58" s="22"/>
      <c r="AC58" s="65">
        <f>AC3430</f>
        <v>0</v>
      </c>
      <c r="AD58" s="65">
        <f>AD3430</f>
        <v>0</v>
      </c>
      <c r="AE58" s="61">
        <f t="shared" si="1"/>
        <v>0</v>
      </c>
      <c r="AF58" s="65">
        <f>AF3430</f>
        <v>0</v>
      </c>
      <c r="AG58" s="65">
        <f>AG3430</f>
        <v>0</v>
      </c>
      <c r="AH58" s="61">
        <f t="shared" si="2"/>
        <v>0</v>
      </c>
      <c r="AI58" s="65">
        <f>AI3430</f>
        <v>0</v>
      </c>
      <c r="AJ58" s="65">
        <f>AJ3430</f>
        <v>0</v>
      </c>
      <c r="AK58" s="61">
        <f t="shared" si="3"/>
        <v>0</v>
      </c>
      <c r="AL58" s="65">
        <f>AL3430</f>
        <v>0</v>
      </c>
      <c r="AM58" s="65">
        <f>AM3430</f>
        <v>0</v>
      </c>
      <c r="AN58" s="61">
        <f t="shared" si="4"/>
        <v>0</v>
      </c>
      <c r="AO58" s="65">
        <f>AO3430</f>
        <v>0</v>
      </c>
      <c r="AP58" s="65">
        <f>AP3430</f>
        <v>0</v>
      </c>
      <c r="AQ58" s="61">
        <f t="shared" si="5"/>
        <v>0</v>
      </c>
      <c r="AR58" s="65">
        <f>AR3430</f>
        <v>0</v>
      </c>
      <c r="AS58" s="65">
        <f>AS3430</f>
        <v>0</v>
      </c>
      <c r="AT58" s="61">
        <f t="shared" si="6"/>
        <v>0</v>
      </c>
      <c r="AU58" s="65">
        <f>AU3430</f>
        <v>0</v>
      </c>
      <c r="AV58" s="65">
        <f>AV3430</f>
        <v>0</v>
      </c>
      <c r="AW58" s="61">
        <f t="shared" si="7"/>
        <v>0</v>
      </c>
      <c r="AX58" s="51"/>
      <c r="AY58" s="51"/>
      <c r="AZ58" s="51"/>
      <c r="BA58" s="51"/>
      <c r="BB58" s="51"/>
      <c r="BC58" s="51"/>
      <c r="BD58" s="51"/>
      <c r="BE58" s="51"/>
    </row>
    <row r="59" spans="2:57" s="4" customFormat="1" ht="30">
      <c r="B59" s="59">
        <v>2025</v>
      </c>
      <c r="C59" s="59">
        <f>C3475</f>
        <v>20</v>
      </c>
      <c r="D59" s="59"/>
      <c r="E59" s="59"/>
      <c r="F59" s="59">
        <f>F3475</f>
        <v>5</v>
      </c>
      <c r="G59" s="59">
        <f t="shared" ref="G59:H59" si="56">G3475</f>
        <v>13</v>
      </c>
      <c r="H59" s="59">
        <f t="shared" si="56"/>
        <v>32</v>
      </c>
      <c r="I59" s="59"/>
      <c r="J59" s="59"/>
      <c r="K59" s="59"/>
      <c r="L59" s="59"/>
      <c r="M59" s="59"/>
      <c r="N59" s="64" t="str">
        <f t="shared" ref="N59" si="57">N3475</f>
        <v>Reforzamiento de la Seguridad Perimetral y la Infraestructura Contra Fugas en los Centros de Alta Seguridad</v>
      </c>
      <c r="O59" s="65">
        <f>O3475</f>
        <v>0</v>
      </c>
      <c r="P59" s="65">
        <f>P3475</f>
        <v>0</v>
      </c>
      <c r="Q59" s="61">
        <f t="shared" si="0"/>
        <v>0</v>
      </c>
      <c r="R59" s="50"/>
      <c r="S59"/>
      <c r="T59"/>
      <c r="U59"/>
      <c r="V59"/>
      <c r="W59"/>
      <c r="X59"/>
      <c r="Y59"/>
      <c r="Z59" s="3"/>
      <c r="AA59" s="3"/>
      <c r="AB59" s="22"/>
      <c r="AC59" s="65">
        <f>AC3475</f>
        <v>0</v>
      </c>
      <c r="AD59" s="65">
        <f>AD3475</f>
        <v>0</v>
      </c>
      <c r="AE59" s="61">
        <f t="shared" si="1"/>
        <v>0</v>
      </c>
      <c r="AF59" s="65">
        <f>AF3475</f>
        <v>0</v>
      </c>
      <c r="AG59" s="65">
        <f>AG3475</f>
        <v>0</v>
      </c>
      <c r="AH59" s="61">
        <f t="shared" si="2"/>
        <v>0</v>
      </c>
      <c r="AI59" s="65">
        <f>AI3475</f>
        <v>0</v>
      </c>
      <c r="AJ59" s="65">
        <f>AJ3475</f>
        <v>0</v>
      </c>
      <c r="AK59" s="61">
        <f t="shared" si="3"/>
        <v>0</v>
      </c>
      <c r="AL59" s="65">
        <f>AL3475</f>
        <v>0</v>
      </c>
      <c r="AM59" s="65">
        <f>AM3475</f>
        <v>0</v>
      </c>
      <c r="AN59" s="61">
        <f t="shared" si="4"/>
        <v>0</v>
      </c>
      <c r="AO59" s="65">
        <f>AO3475</f>
        <v>0</v>
      </c>
      <c r="AP59" s="65">
        <f>AP3475</f>
        <v>0</v>
      </c>
      <c r="AQ59" s="61">
        <f t="shared" si="5"/>
        <v>0</v>
      </c>
      <c r="AR59" s="65">
        <f>AR3475</f>
        <v>0</v>
      </c>
      <c r="AS59" s="65">
        <f>AS3475</f>
        <v>0</v>
      </c>
      <c r="AT59" s="61">
        <f t="shared" si="6"/>
        <v>0</v>
      </c>
      <c r="AU59" s="65">
        <f>AU3475</f>
        <v>0</v>
      </c>
      <c r="AV59" s="65">
        <f>AV3475</f>
        <v>0</v>
      </c>
      <c r="AW59" s="61">
        <f t="shared" si="7"/>
        <v>0</v>
      </c>
      <c r="AX59" s="51"/>
      <c r="AY59" s="51"/>
      <c r="AZ59" s="51"/>
      <c r="BA59" s="51"/>
      <c r="BB59" s="51"/>
      <c r="BC59" s="51"/>
      <c r="BD59" s="51"/>
      <c r="BE59" s="51"/>
    </row>
    <row r="60" spans="2:57" s="4" customFormat="1" ht="31.5">
      <c r="B60" s="59">
        <v>2025</v>
      </c>
      <c r="C60" s="59">
        <f>C3508</f>
        <v>20</v>
      </c>
      <c r="D60" s="59"/>
      <c r="E60" s="59"/>
      <c r="F60" s="59">
        <f>F3508</f>
        <v>5</v>
      </c>
      <c r="G60" s="59">
        <f t="shared" ref="G60:H61" si="58">G3508</f>
        <v>14</v>
      </c>
      <c r="H60" s="59"/>
      <c r="I60" s="59"/>
      <c r="J60" s="59"/>
      <c r="K60" s="59"/>
      <c r="L60" s="59"/>
      <c r="M60" s="59"/>
      <c r="N60" s="62" t="str">
        <f t="shared" ref="N60:N61" si="59">N3508</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C3509</f>
        <v>20</v>
      </c>
      <c r="D61" s="59"/>
      <c r="E61" s="59"/>
      <c r="F61" s="59">
        <f>F3509</f>
        <v>5</v>
      </c>
      <c r="G61" s="59">
        <f t="shared" si="58"/>
        <v>14</v>
      </c>
      <c r="H61" s="59">
        <f t="shared" si="58"/>
        <v>33</v>
      </c>
      <c r="I61" s="59"/>
      <c r="J61" s="59"/>
      <c r="K61" s="59"/>
      <c r="L61" s="59"/>
      <c r="M61" s="59"/>
      <c r="N61" s="64" t="str">
        <f t="shared" si="59"/>
        <v>Programas Educativos y de Capacitación Laboral</v>
      </c>
      <c r="O61" s="65">
        <f>O3509</f>
        <v>0</v>
      </c>
      <c r="P61" s="65">
        <f>P3509</f>
        <v>0</v>
      </c>
      <c r="Q61" s="61">
        <f t="shared" si="0"/>
        <v>0</v>
      </c>
      <c r="R61" s="50"/>
      <c r="S61"/>
      <c r="T61"/>
      <c r="U61"/>
      <c r="V61"/>
      <c r="W61"/>
      <c r="X61"/>
      <c r="Y61"/>
      <c r="Z61" s="3"/>
      <c r="AA61" s="3"/>
      <c r="AB61" s="22"/>
      <c r="AC61" s="65">
        <f>AC3509</f>
        <v>0</v>
      </c>
      <c r="AD61" s="65">
        <f>AD3509</f>
        <v>0</v>
      </c>
      <c r="AE61" s="61">
        <f t="shared" si="1"/>
        <v>0</v>
      </c>
      <c r="AF61" s="65">
        <f>AF3509</f>
        <v>0</v>
      </c>
      <c r="AG61" s="65">
        <f>AG3509</f>
        <v>0</v>
      </c>
      <c r="AH61" s="61">
        <f t="shared" si="2"/>
        <v>0</v>
      </c>
      <c r="AI61" s="65">
        <f>AI3509</f>
        <v>0</v>
      </c>
      <c r="AJ61" s="65">
        <f>AJ3509</f>
        <v>0</v>
      </c>
      <c r="AK61" s="61">
        <f t="shared" si="3"/>
        <v>0</v>
      </c>
      <c r="AL61" s="65">
        <f>AL3509</f>
        <v>0</v>
      </c>
      <c r="AM61" s="65">
        <f>AM3509</f>
        <v>0</v>
      </c>
      <c r="AN61" s="61">
        <f t="shared" si="4"/>
        <v>0</v>
      </c>
      <c r="AO61" s="65">
        <f>AO3509</f>
        <v>0</v>
      </c>
      <c r="AP61" s="65">
        <f>AP3509</f>
        <v>0</v>
      </c>
      <c r="AQ61" s="61">
        <f t="shared" si="5"/>
        <v>0</v>
      </c>
      <c r="AR61" s="65">
        <f>AR3509</f>
        <v>0</v>
      </c>
      <c r="AS61" s="65">
        <f>AS3509</f>
        <v>0</v>
      </c>
      <c r="AT61" s="61">
        <f t="shared" si="6"/>
        <v>0</v>
      </c>
      <c r="AU61" s="65">
        <f>AU3509</f>
        <v>0</v>
      </c>
      <c r="AV61" s="65">
        <f>AV3509</f>
        <v>0</v>
      </c>
      <c r="AW61" s="61">
        <f t="shared" si="7"/>
        <v>0</v>
      </c>
      <c r="AX61" s="51"/>
      <c r="AY61" s="51"/>
      <c r="AZ61" s="51"/>
      <c r="BA61" s="51"/>
      <c r="BB61" s="51"/>
      <c r="BC61" s="51"/>
      <c r="BD61" s="51"/>
      <c r="BE61" s="51"/>
    </row>
    <row r="62" spans="2:57" s="4" customFormat="1" ht="16.5" thickBot="1">
      <c r="B62" s="59">
        <v>2025</v>
      </c>
      <c r="C62" s="59">
        <f>C3516</f>
        <v>20</v>
      </c>
      <c r="D62" s="59"/>
      <c r="E62" s="59"/>
      <c r="F62" s="59">
        <f>F3516</f>
        <v>0</v>
      </c>
      <c r="G62" s="59">
        <f t="shared" ref="G62:N62" si="60">G3516</f>
        <v>0</v>
      </c>
      <c r="H62" s="59">
        <f t="shared" si="60"/>
        <v>0</v>
      </c>
      <c r="I62" s="59"/>
      <c r="J62" s="59"/>
      <c r="K62" s="59"/>
      <c r="L62" s="59"/>
      <c r="M62" s="59"/>
      <c r="N62" s="62" t="str">
        <f t="shared" si="60"/>
        <v>Seguimiento y Evaluación de los Programas</v>
      </c>
      <c r="O62" s="61">
        <f>O3516</f>
        <v>0</v>
      </c>
      <c r="P62" s="61">
        <f>P3516</f>
        <v>0</v>
      </c>
      <c r="Q62" s="61">
        <f t="shared" si="0"/>
        <v>0</v>
      </c>
      <c r="R62" s="50"/>
      <c r="S62"/>
      <c r="T62"/>
      <c r="U62"/>
      <c r="V62"/>
      <c r="W62"/>
      <c r="X62"/>
      <c r="Y62"/>
      <c r="Z62" s="3"/>
      <c r="AA62" s="3"/>
      <c r="AB62" s="22"/>
      <c r="AC62" s="61">
        <f>AC3516</f>
        <v>0</v>
      </c>
      <c r="AD62" s="61">
        <f>AD3516</f>
        <v>0</v>
      </c>
      <c r="AE62" s="61">
        <f t="shared" si="1"/>
        <v>0</v>
      </c>
      <c r="AF62" s="61">
        <f>AF3516</f>
        <v>0</v>
      </c>
      <c r="AG62" s="61">
        <f>AG3516</f>
        <v>0</v>
      </c>
      <c r="AH62" s="61">
        <f t="shared" si="2"/>
        <v>0</v>
      </c>
      <c r="AI62" s="61">
        <f>AI3516</f>
        <v>0</v>
      </c>
      <c r="AJ62" s="61">
        <f>AJ3516</f>
        <v>0</v>
      </c>
      <c r="AK62" s="61">
        <f t="shared" si="3"/>
        <v>0</v>
      </c>
      <c r="AL62" s="61">
        <f>AL3516</f>
        <v>0</v>
      </c>
      <c r="AM62" s="61">
        <f>AM3516</f>
        <v>0</v>
      </c>
      <c r="AN62" s="61">
        <f t="shared" si="4"/>
        <v>0</v>
      </c>
      <c r="AO62" s="61">
        <f>AO3516</f>
        <v>0</v>
      </c>
      <c r="AP62" s="61">
        <f>AP3516</f>
        <v>0</v>
      </c>
      <c r="AQ62" s="61">
        <f t="shared" si="5"/>
        <v>0</v>
      </c>
      <c r="AR62" s="61">
        <f>AR3516</f>
        <v>0</v>
      </c>
      <c r="AS62" s="61">
        <f>AS3516</f>
        <v>0</v>
      </c>
      <c r="AT62" s="61">
        <f t="shared" si="6"/>
        <v>0</v>
      </c>
      <c r="AU62" s="61">
        <f>AU3516</f>
        <v>0</v>
      </c>
      <c r="AV62" s="61">
        <f>AV3516</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2177</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451" t="s">
        <v>3</v>
      </c>
      <c r="C73" s="451" t="s">
        <v>4</v>
      </c>
      <c r="D73" s="451" t="s">
        <v>23</v>
      </c>
      <c r="E73" s="451" t="s">
        <v>24</v>
      </c>
      <c r="F73" s="451" t="s">
        <v>5</v>
      </c>
      <c r="G73" s="451" t="s">
        <v>6</v>
      </c>
      <c r="H73" s="451" t="s">
        <v>7</v>
      </c>
      <c r="I73" s="451" t="s">
        <v>25</v>
      </c>
      <c r="J73" s="451" t="s">
        <v>26</v>
      </c>
      <c r="K73" s="451" t="s">
        <v>27</v>
      </c>
      <c r="L73" s="451" t="s">
        <v>28</v>
      </c>
      <c r="M73" s="451" t="s">
        <v>29</v>
      </c>
      <c r="N73" s="480" t="s">
        <v>8</v>
      </c>
      <c r="O73" s="474" t="s">
        <v>9</v>
      </c>
      <c r="P73" s="475"/>
      <c r="Q73" s="476"/>
      <c r="R73" s="424" t="s">
        <v>30</v>
      </c>
      <c r="S73" s="426" t="s">
        <v>31</v>
      </c>
      <c r="T73" s="424" t="s">
        <v>32</v>
      </c>
      <c r="U73" s="430" t="s">
        <v>33</v>
      </c>
      <c r="V73" s="431"/>
      <c r="W73" s="431"/>
      <c r="X73" s="431"/>
      <c r="Y73" s="431"/>
      <c r="Z73" s="431"/>
      <c r="AA73" s="431"/>
      <c r="AB73" s="432"/>
      <c r="AC73" s="433" t="s">
        <v>10</v>
      </c>
      <c r="AD73" s="434"/>
      <c r="AE73" s="435"/>
      <c r="AF73" s="439" t="s">
        <v>11</v>
      </c>
      <c r="AG73" s="440"/>
      <c r="AH73" s="441"/>
      <c r="AI73" s="406" t="s">
        <v>12</v>
      </c>
      <c r="AJ73" s="407"/>
      <c r="AK73" s="408"/>
      <c r="AL73" s="412" t="s">
        <v>13</v>
      </c>
      <c r="AM73" s="413"/>
      <c r="AN73" s="414"/>
      <c r="AO73" s="418" t="s">
        <v>14</v>
      </c>
      <c r="AP73" s="419"/>
      <c r="AQ73" s="420"/>
      <c r="AR73" s="452" t="s">
        <v>15</v>
      </c>
      <c r="AS73" s="453"/>
      <c r="AT73" s="454"/>
      <c r="AU73" s="458" t="s">
        <v>16</v>
      </c>
      <c r="AV73" s="459"/>
      <c r="AW73" s="460"/>
      <c r="AX73" s="464" t="s">
        <v>34</v>
      </c>
      <c r="AY73" s="465"/>
      <c r="AZ73" s="465"/>
      <c r="BA73" s="465"/>
      <c r="BB73" s="465"/>
      <c r="BC73" s="465"/>
      <c r="BD73" s="465"/>
      <c r="BE73" s="466"/>
    </row>
    <row r="74" spans="2:57" ht="33.75" customHeight="1" thickBot="1">
      <c r="B74" s="451"/>
      <c r="C74" s="451"/>
      <c r="D74" s="451"/>
      <c r="E74" s="451"/>
      <c r="F74" s="451"/>
      <c r="G74" s="451"/>
      <c r="H74" s="451"/>
      <c r="I74" s="451"/>
      <c r="J74" s="451"/>
      <c r="K74" s="451"/>
      <c r="L74" s="451"/>
      <c r="M74" s="451"/>
      <c r="N74" s="480"/>
      <c r="O74" s="477"/>
      <c r="P74" s="478"/>
      <c r="Q74" s="479"/>
      <c r="R74" s="425"/>
      <c r="S74" s="427"/>
      <c r="T74" s="425"/>
      <c r="U74" s="445" t="s">
        <v>35</v>
      </c>
      <c r="V74" s="446"/>
      <c r="W74" s="446"/>
      <c r="X74" s="447"/>
      <c r="Y74" s="448" t="s">
        <v>36</v>
      </c>
      <c r="Z74" s="449"/>
      <c r="AA74" s="449"/>
      <c r="AB74" s="450"/>
      <c r="AC74" s="436"/>
      <c r="AD74" s="437"/>
      <c r="AE74" s="438"/>
      <c r="AF74" s="442"/>
      <c r="AG74" s="443"/>
      <c r="AH74" s="444"/>
      <c r="AI74" s="409"/>
      <c r="AJ74" s="410"/>
      <c r="AK74" s="411"/>
      <c r="AL74" s="415"/>
      <c r="AM74" s="416"/>
      <c r="AN74" s="417"/>
      <c r="AO74" s="421"/>
      <c r="AP74" s="422"/>
      <c r="AQ74" s="423"/>
      <c r="AR74" s="455"/>
      <c r="AS74" s="456"/>
      <c r="AT74" s="457"/>
      <c r="AU74" s="461"/>
      <c r="AV74" s="462"/>
      <c r="AW74" s="463"/>
      <c r="AX74" s="464" t="s">
        <v>37</v>
      </c>
      <c r="AY74" s="466"/>
      <c r="AZ74" s="467" t="s">
        <v>38</v>
      </c>
      <c r="BA74" s="468"/>
      <c r="BB74" s="469" t="s">
        <v>39</v>
      </c>
      <c r="BC74" s="470"/>
      <c r="BD74" s="471" t="s">
        <v>40</v>
      </c>
      <c r="BE74" s="472"/>
    </row>
    <row r="75" spans="2:57" ht="60.75" customHeight="1" thickBot="1">
      <c r="B75" s="451"/>
      <c r="C75" s="451"/>
      <c r="D75" s="451"/>
      <c r="E75" s="451"/>
      <c r="F75" s="473"/>
      <c r="G75" s="473"/>
      <c r="H75" s="451"/>
      <c r="I75" s="451"/>
      <c r="J75" s="451"/>
      <c r="K75" s="451"/>
      <c r="L75" s="451"/>
      <c r="M75" s="451"/>
      <c r="N75" s="480"/>
      <c r="O75" s="25" t="s">
        <v>17</v>
      </c>
      <c r="P75" s="26" t="s">
        <v>18</v>
      </c>
      <c r="Q75" s="27" t="s">
        <v>19</v>
      </c>
      <c r="R75" s="425"/>
      <c r="S75" s="428"/>
      <c r="T75" s="429"/>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+O77+O908+O1893+O2298+O3118+O3514</f>
        <v>35199233.997599997</v>
      </c>
      <c r="P76" s="52">
        <f>+P77+P908+P1893+P2298+P3118+P3514</f>
        <v>35199234</v>
      </c>
      <c r="Q76" s="52">
        <f>+O76+P76</f>
        <v>70398467.997599989</v>
      </c>
      <c r="R76" s="100"/>
      <c r="S76" s="101"/>
      <c r="T76" s="101"/>
      <c r="U76" s="52">
        <f t="shared" ref="U76:AD76" si="61">+U77+U908+U1893+U2298+U3118+U3514</f>
        <v>143562.66</v>
      </c>
      <c r="V76" s="52">
        <f t="shared" si="61"/>
        <v>7462612.2700000005</v>
      </c>
      <c r="W76" s="25">
        <f t="shared" si="61"/>
        <v>1248</v>
      </c>
      <c r="X76" s="25">
        <f t="shared" si="61"/>
        <v>49</v>
      </c>
      <c r="Y76" s="52">
        <f t="shared" si="61"/>
        <v>71781.33</v>
      </c>
      <c r="Z76" s="52">
        <f t="shared" si="61"/>
        <v>7312612.2699999996</v>
      </c>
      <c r="AA76" s="25">
        <f t="shared" si="61"/>
        <v>1397</v>
      </c>
      <c r="AB76" s="25">
        <f t="shared" si="61"/>
        <v>385</v>
      </c>
      <c r="AC76" s="52">
        <f t="shared" si="61"/>
        <v>35271015.327599995</v>
      </c>
      <c r="AD76" s="52">
        <f t="shared" si="61"/>
        <v>35409062.194799989</v>
      </c>
      <c r="AE76" s="52">
        <f>+AC76+AD76</f>
        <v>70680077.522399992</v>
      </c>
      <c r="AF76" s="53">
        <f>+AF77+AF908+AF1893+AF2298+AF3118+AF3514</f>
        <v>24166274.039999999</v>
      </c>
      <c r="AG76" s="53">
        <f>+AG77+AG908+AG1893+AG2298+AG3118+AG3514</f>
        <v>7755011.6800000006</v>
      </c>
      <c r="AH76" s="53">
        <f>+AF76+AG76</f>
        <v>31921285.719999999</v>
      </c>
      <c r="AI76" s="54">
        <f>+AI77+AI908+AI1893+AI2298+AI3118+AI3514</f>
        <v>5880000</v>
      </c>
      <c r="AJ76" s="54">
        <f>+AJ77+AJ908+AJ1893+AJ2298+AJ3118+AJ3514</f>
        <v>33353.800000000003</v>
      </c>
      <c r="AK76" s="54">
        <f>+AI76+AJ76</f>
        <v>5913353.7999999998</v>
      </c>
      <c r="AL76" s="55">
        <f>+AL77+AL908+AL1893+AL2298+AL3118+AL3514</f>
        <v>0</v>
      </c>
      <c r="AM76" s="55">
        <f>+AM77+AM908+AM1893+AM2298+AM3118+AM3514</f>
        <v>0</v>
      </c>
      <c r="AN76" s="55">
        <f>+AL76+AM76</f>
        <v>0</v>
      </c>
      <c r="AO76" s="56">
        <f>+AO77+AO908+AO1893+AO2298+AO3118+AO3514</f>
        <v>375400.38360000006</v>
      </c>
      <c r="AP76" s="56">
        <f>+AP77+AP908+AP1893+AP2298+AP3118+AP3514</f>
        <v>6014223.194799996</v>
      </c>
      <c r="AQ76" s="56">
        <f>+AO76+AP76</f>
        <v>6389623.5783999963</v>
      </c>
      <c r="AR76" s="57">
        <f>+AR77+AR908+AR1893+AR2298+AR3118+AR3514</f>
        <v>0</v>
      </c>
      <c r="AS76" s="57">
        <f>+AS77+AS908+AS1893+AS2298+AS3118+AS3514</f>
        <v>0</v>
      </c>
      <c r="AT76" s="57">
        <f>+AR76+AS76</f>
        <v>0</v>
      </c>
      <c r="AU76" s="58">
        <f>+AU77+AU908+AU1893+AU2298+AU3118+AU3514</f>
        <v>4849340.9040000001</v>
      </c>
      <c r="AV76" s="58">
        <f>+AV77+AV908+AV1893+AV2298+AV3118+AV3514</f>
        <v>21606473.52</v>
      </c>
      <c r="AW76" s="58">
        <f>+AU76+AV76</f>
        <v>26455814.423999999</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22000</v>
      </c>
      <c r="W77" s="117">
        <f t="shared" si="63"/>
        <v>2</v>
      </c>
      <c r="X77" s="117">
        <f t="shared" si="63"/>
        <v>49</v>
      </c>
      <c r="Y77" s="113">
        <f t="shared" si="63"/>
        <v>0</v>
      </c>
      <c r="Z77" s="113">
        <f t="shared" si="63"/>
        <v>1722000</v>
      </c>
      <c r="AA77" s="117">
        <f t="shared" si="63"/>
        <v>12</v>
      </c>
      <c r="AB77" s="117">
        <f t="shared" si="63"/>
        <v>385</v>
      </c>
      <c r="AC77" s="113">
        <f t="shared" si="63"/>
        <v>0</v>
      </c>
      <c r="AD77" s="113">
        <f t="shared" si="63"/>
        <v>726769.63</v>
      </c>
      <c r="AE77" s="113">
        <f t="shared" ref="AE77:AE140" si="64">+AC77+AD77</f>
        <v>726769.63</v>
      </c>
      <c r="AF77" s="113">
        <f>+AF78+AF793+AF818+AF893</f>
        <v>0</v>
      </c>
      <c r="AG77" s="113">
        <f>+AG78+AG793+AG818+AG893</f>
        <v>133415.23000000001</v>
      </c>
      <c r="AH77" s="113">
        <f t="shared" ref="AH77:AH140" si="65">+AF77+AG77</f>
        <v>133415.23000000001</v>
      </c>
      <c r="AI77" s="113">
        <f>+AI78+AI793+AI818+AI893</f>
        <v>0</v>
      </c>
      <c r="AJ77" s="113">
        <f>+AJ78+AJ793+AJ818+AJ893</f>
        <v>33353.800000000003</v>
      </c>
      <c r="AK77" s="113">
        <f t="shared" ref="AK77:AK140" si="66">+AI77+AJ77</f>
        <v>33353.800000000003</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560000.6</v>
      </c>
      <c r="AW77" s="113">
        <f t="shared" ref="AW77:AW140" si="70">+AU77+AV77</f>
        <v>560000.6</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22000</v>
      </c>
      <c r="W78" s="128">
        <f t="shared" si="71"/>
        <v>2</v>
      </c>
      <c r="X78" s="128">
        <f t="shared" si="71"/>
        <v>49</v>
      </c>
      <c r="Y78" s="124">
        <f t="shared" si="71"/>
        <v>0</v>
      </c>
      <c r="Z78" s="124">
        <f t="shared" si="71"/>
        <v>1722000</v>
      </c>
      <c r="AA78" s="128">
        <f t="shared" si="71"/>
        <v>12</v>
      </c>
      <c r="AB78" s="128">
        <f t="shared" si="71"/>
        <v>385</v>
      </c>
      <c r="AC78" s="124">
        <f t="shared" si="71"/>
        <v>0</v>
      </c>
      <c r="AD78" s="124">
        <f t="shared" si="71"/>
        <v>726769.63</v>
      </c>
      <c r="AE78" s="124">
        <f t="shared" si="64"/>
        <v>726769.63</v>
      </c>
      <c r="AF78" s="124">
        <f>+AF79+AF100+AF276+AF406+AF783</f>
        <v>0</v>
      </c>
      <c r="AG78" s="124">
        <f>+AG79+AG100+AG276+AG406+AG783</f>
        <v>133415.23000000001</v>
      </c>
      <c r="AH78" s="124">
        <f t="shared" si="65"/>
        <v>133415.23000000001</v>
      </c>
      <c r="AI78" s="124">
        <f>+AI79+AI100+AI276+AI406+AI783</f>
        <v>0</v>
      </c>
      <c r="AJ78" s="124">
        <f>+AJ79+AJ100+AJ276+AJ406+AJ783</f>
        <v>33353.800000000003</v>
      </c>
      <c r="AK78" s="124">
        <f t="shared" si="66"/>
        <v>33353.800000000003</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560000.6</v>
      </c>
      <c r="AW78" s="124">
        <f t="shared" si="70"/>
        <v>560000.6</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133415.23000000001</v>
      </c>
      <c r="AH100" s="136">
        <f t="shared" si="65"/>
        <v>133415.23000000001</v>
      </c>
      <c r="AI100" s="136">
        <f>AI101+AI110+AI140+AI178+AI267</f>
        <v>0</v>
      </c>
      <c r="AJ100" s="136">
        <f>AJ101+AJ110+AJ140+AJ178+AJ267</f>
        <v>33353.800000000003</v>
      </c>
      <c r="AK100" s="136">
        <f t="shared" si="66"/>
        <v>33353.800000000003</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0.59999999999854481</v>
      </c>
      <c r="AW100" s="136">
        <f t="shared" si="70"/>
        <v>0.59999999999854481</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133415.23000000001</v>
      </c>
      <c r="AH140" s="147">
        <f t="shared" si="65"/>
        <v>133415.23000000001</v>
      </c>
      <c r="AI140" s="147">
        <f>AI141+AI146+AI149+AI162+AI171</f>
        <v>0</v>
      </c>
      <c r="AJ140" s="147">
        <f>AJ141+AJ146+AJ149+AJ162+AJ171</f>
        <v>33353.800000000003</v>
      </c>
      <c r="AK140" s="147">
        <f t="shared" si="66"/>
        <v>33353.800000000003</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0.59999999999854481</v>
      </c>
      <c r="AW140" s="147">
        <f t="shared" si="70"/>
        <v>0.59999999999854481</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133415.23000000001</v>
      </c>
      <c r="AH149" s="158">
        <f t="shared" si="109"/>
        <v>133415.23000000001</v>
      </c>
      <c r="AI149" s="158">
        <f>AI150+AI152+AI154</f>
        <v>0</v>
      </c>
      <c r="AJ149" s="158">
        <f>AJ150+AJ152+AJ154</f>
        <v>33353.800000000003</v>
      </c>
      <c r="AK149" s="158">
        <f t="shared" si="110"/>
        <v>33353.800000000003</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0.59999999999854481</v>
      </c>
      <c r="AW149" s="158">
        <f t="shared" si="114"/>
        <v>0.59999999999854481</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133415.23000000001</v>
      </c>
      <c r="AH154" s="169">
        <f t="shared" si="109"/>
        <v>133415.23000000001</v>
      </c>
      <c r="AI154" s="169">
        <f>SUM(AI155:AI161)</f>
        <v>0</v>
      </c>
      <c r="AJ154" s="169">
        <f>SUM(AJ155:AJ161)</f>
        <v>33353.800000000003</v>
      </c>
      <c r="AK154" s="169">
        <f t="shared" si="110"/>
        <v>33353.800000000003</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0.59999999999854481</v>
      </c>
      <c r="AW154" s="169">
        <f t="shared" si="114"/>
        <v>0.59999999999854481</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0">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50030.71</v>
      </c>
      <c r="AH157" s="181">
        <f t="shared" si="109"/>
        <v>50030.71</v>
      </c>
      <c r="AI157" s="180">
        <v>0</v>
      </c>
      <c r="AJ157" s="180">
        <v>33353.800000000003</v>
      </c>
      <c r="AK157" s="181">
        <f t="shared" si="110"/>
        <v>33353.800000000003</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0.30500000000029104</v>
      </c>
      <c r="AW157" s="181">
        <f t="shared" si="114"/>
        <v>0.30500000000029104</v>
      </c>
      <c r="AX157" s="183">
        <f t="shared" si="124"/>
        <v>1</v>
      </c>
      <c r="AY157" s="183">
        <f t="shared" si="124"/>
        <v>40</v>
      </c>
      <c r="AZ157" s="183">
        <v>1</v>
      </c>
      <c r="BA157" s="183">
        <v>40</v>
      </c>
      <c r="BB157" s="183"/>
      <c r="BC157" s="183"/>
      <c r="BD157" s="183">
        <f t="shared" si="125"/>
        <v>0</v>
      </c>
      <c r="BE157" s="183">
        <f t="shared" si="125"/>
        <v>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41692.26</v>
      </c>
      <c r="AH158" s="181">
        <f t="shared" si="109"/>
        <v>41692.26</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0.14749999999912689</v>
      </c>
      <c r="AW158" s="181">
        <f t="shared" si="114"/>
        <v>0.14749999999912689</v>
      </c>
      <c r="AX158" s="183">
        <f t="shared" si="124"/>
        <v>1</v>
      </c>
      <c r="AY158" s="183">
        <f t="shared" si="124"/>
        <v>20</v>
      </c>
      <c r="AZ158" s="183">
        <v>1</v>
      </c>
      <c r="BA158" s="183">
        <v>20</v>
      </c>
      <c r="BB158" s="183"/>
      <c r="BC158" s="183"/>
      <c r="BD158" s="183">
        <f t="shared" si="125"/>
        <v>0</v>
      </c>
      <c r="BE158" s="183">
        <f t="shared" si="125"/>
        <v>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41692.26</v>
      </c>
      <c r="AH159" s="181">
        <f t="shared" si="109"/>
        <v>41692.26</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0.14749999999912689</v>
      </c>
      <c r="AW159" s="181">
        <f t="shared" si="114"/>
        <v>0.14749999999912689</v>
      </c>
      <c r="AX159" s="183">
        <f t="shared" si="124"/>
        <v>1</v>
      </c>
      <c r="AY159" s="183">
        <f t="shared" si="124"/>
        <v>20</v>
      </c>
      <c r="AZ159" s="183">
        <v>1</v>
      </c>
      <c r="BA159" s="183">
        <v>20</v>
      </c>
      <c r="BB159" s="183"/>
      <c r="BC159" s="183"/>
      <c r="BD159" s="183">
        <f t="shared" si="125"/>
        <v>0</v>
      </c>
      <c r="BE159" s="183">
        <f t="shared" si="125"/>
        <v>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22000</v>
      </c>
      <c r="W276" s="140">
        <f t="shared" si="197"/>
        <v>2</v>
      </c>
      <c r="X276" s="140">
        <f t="shared" si="197"/>
        <v>49</v>
      </c>
      <c r="Y276" s="136">
        <f t="shared" si="197"/>
        <v>0</v>
      </c>
      <c r="Z276" s="136">
        <f t="shared" si="197"/>
        <v>1722000</v>
      </c>
      <c r="AA276" s="140">
        <f t="shared" si="197"/>
        <v>12</v>
      </c>
      <c r="AB276" s="140">
        <f t="shared" si="197"/>
        <v>385</v>
      </c>
      <c r="AC276" s="136">
        <f t="shared" si="197"/>
        <v>0</v>
      </c>
      <c r="AD276" s="136">
        <f t="shared" si="197"/>
        <v>560000</v>
      </c>
      <c r="AE276" s="136">
        <f t="shared" si="190"/>
        <v>560000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560000</v>
      </c>
      <c r="AW276" s="136">
        <f t="shared" si="196"/>
        <v>560000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22000</v>
      </c>
      <c r="W289" s="151">
        <f t="shared" si="206"/>
        <v>2</v>
      </c>
      <c r="X289" s="151">
        <f t="shared" si="206"/>
        <v>49</v>
      </c>
      <c r="Y289" s="147">
        <f t="shared" si="206"/>
        <v>0</v>
      </c>
      <c r="Z289" s="147">
        <f t="shared" si="206"/>
        <v>1722000</v>
      </c>
      <c r="AA289" s="151">
        <f t="shared" si="206"/>
        <v>12</v>
      </c>
      <c r="AB289" s="151">
        <f t="shared" si="206"/>
        <v>385</v>
      </c>
      <c r="AC289" s="147">
        <f t="shared" si="206"/>
        <v>0</v>
      </c>
      <c r="AD289" s="147">
        <f t="shared" si="206"/>
        <v>560000</v>
      </c>
      <c r="AE289" s="147">
        <f t="shared" si="190"/>
        <v>560000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560000</v>
      </c>
      <c r="AW289" s="147">
        <f t="shared" si="196"/>
        <v>560000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22000</v>
      </c>
      <c r="W296" s="162">
        <f t="shared" si="211"/>
        <v>2</v>
      </c>
      <c r="X296" s="162">
        <f t="shared" si="211"/>
        <v>49</v>
      </c>
      <c r="Y296" s="158">
        <f t="shared" si="211"/>
        <v>0</v>
      </c>
      <c r="Z296" s="158">
        <f t="shared" si="211"/>
        <v>1722000</v>
      </c>
      <c r="AA296" s="162">
        <f t="shared" si="211"/>
        <v>12</v>
      </c>
      <c r="AB296" s="162">
        <f t="shared" si="211"/>
        <v>385</v>
      </c>
      <c r="AC296" s="158">
        <f t="shared" si="211"/>
        <v>0</v>
      </c>
      <c r="AD296" s="158">
        <f t="shared" si="211"/>
        <v>560000</v>
      </c>
      <c r="AE296" s="158">
        <f t="shared" si="190"/>
        <v>560000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560000</v>
      </c>
      <c r="AW296" s="158">
        <f t="shared" si="196"/>
        <v>560000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22000</v>
      </c>
      <c r="W300" s="173">
        <f t="shared" si="217"/>
        <v>2</v>
      </c>
      <c r="X300" s="173">
        <f t="shared" si="217"/>
        <v>49</v>
      </c>
      <c r="Y300" s="169">
        <f t="shared" si="217"/>
        <v>0</v>
      </c>
      <c r="Z300" s="169">
        <f t="shared" si="217"/>
        <v>1722000</v>
      </c>
      <c r="AA300" s="173">
        <f t="shared" si="217"/>
        <v>12</v>
      </c>
      <c r="AB300" s="173">
        <f t="shared" si="217"/>
        <v>385</v>
      </c>
      <c r="AC300" s="169">
        <f t="shared" si="217"/>
        <v>0</v>
      </c>
      <c r="AD300" s="169">
        <f t="shared" si="217"/>
        <v>560000</v>
      </c>
      <c r="AE300" s="169">
        <f t="shared" si="190"/>
        <v>560000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560000</v>
      </c>
      <c r="AW300" s="169">
        <f t="shared" si="196"/>
        <v>560000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30"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40.5" customHeight="1">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1</v>
      </c>
      <c r="X306" s="183">
        <v>17</v>
      </c>
      <c r="Y306" s="180">
        <v>0</v>
      </c>
      <c r="Z306" s="180">
        <v>38900</v>
      </c>
      <c r="AA306" s="183">
        <v>0</v>
      </c>
      <c r="AB306" s="183">
        <v>0</v>
      </c>
      <c r="AC306" s="180">
        <f t="shared" si="218"/>
        <v>0</v>
      </c>
      <c r="AD306" s="180">
        <f t="shared" si="218"/>
        <v>107800</v>
      </c>
      <c r="AE306" s="181">
        <f t="shared" si="190"/>
        <v>107800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107800</v>
      </c>
      <c r="AW306" s="181">
        <f t="shared" si="196"/>
        <v>107800</v>
      </c>
      <c r="AX306" s="183">
        <f t="shared" si="220"/>
        <v>1</v>
      </c>
      <c r="AY306" s="183">
        <f t="shared" si="220"/>
        <v>22</v>
      </c>
      <c r="AZ306" s="183"/>
      <c r="BA306" s="183"/>
      <c r="BB306" s="183"/>
      <c r="BC306" s="183"/>
      <c r="BD306" s="183">
        <f t="shared" si="221"/>
        <v>1</v>
      </c>
      <c r="BE306" s="183">
        <f t="shared" si="221"/>
        <v>22</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6</v>
      </c>
      <c r="Y307" s="180">
        <v>0</v>
      </c>
      <c r="Z307" s="180">
        <v>33700</v>
      </c>
      <c r="AA307" s="183">
        <v>0</v>
      </c>
      <c r="AB307" s="183">
        <v>0</v>
      </c>
      <c r="AC307" s="180">
        <f t="shared" si="218"/>
        <v>0</v>
      </c>
      <c r="AD307" s="180">
        <f t="shared" si="218"/>
        <v>113000</v>
      </c>
      <c r="AE307" s="181">
        <f t="shared" si="190"/>
        <v>113000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113000</v>
      </c>
      <c r="AW307" s="181">
        <f t="shared" si="196"/>
        <v>113000</v>
      </c>
      <c r="AX307" s="183">
        <f t="shared" si="220"/>
        <v>1</v>
      </c>
      <c r="AY307" s="183">
        <f t="shared" si="220"/>
        <v>23</v>
      </c>
      <c r="AZ307" s="183"/>
      <c r="BA307" s="183"/>
      <c r="BB307" s="183"/>
      <c r="BC307" s="183"/>
      <c r="BD307" s="183">
        <f t="shared" si="221"/>
        <v>1</v>
      </c>
      <c r="BE307" s="183">
        <f t="shared" si="221"/>
        <v>23</v>
      </c>
    </row>
    <row r="308" spans="2:57" ht="49.5" customHeight="1">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78700</v>
      </c>
      <c r="AA308" s="183">
        <v>2</v>
      </c>
      <c r="AB308" s="183">
        <v>34</v>
      </c>
      <c r="AC308" s="180">
        <f t="shared" si="218"/>
        <v>0</v>
      </c>
      <c r="AD308" s="180">
        <f t="shared" si="218"/>
        <v>0</v>
      </c>
      <c r="AE308" s="181">
        <f t="shared" si="190"/>
        <v>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0</v>
      </c>
      <c r="AW308" s="181">
        <f t="shared" si="196"/>
        <v>0</v>
      </c>
      <c r="AX308" s="183">
        <f t="shared" si="220"/>
        <v>0</v>
      </c>
      <c r="AY308" s="183">
        <f t="shared" si="220"/>
        <v>0</v>
      </c>
      <c r="AZ308" s="183"/>
      <c r="BA308" s="183"/>
      <c r="BB308" s="183"/>
      <c r="BC308" s="183"/>
      <c r="BD308" s="183">
        <f t="shared" si="221"/>
        <v>0</v>
      </c>
      <c r="BE308" s="183">
        <f t="shared" si="221"/>
        <v>0</v>
      </c>
    </row>
    <row r="309" spans="2:57" ht="34.5" customHeight="1">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15400</v>
      </c>
      <c r="W309" s="183">
        <v>0</v>
      </c>
      <c r="X309" s="183">
        <v>9</v>
      </c>
      <c r="Y309" s="180">
        <v>0</v>
      </c>
      <c r="Z309" s="180">
        <v>0</v>
      </c>
      <c r="AA309" s="183">
        <v>0</v>
      </c>
      <c r="AB309" s="183">
        <v>0</v>
      </c>
      <c r="AC309" s="180">
        <f t="shared" si="218"/>
        <v>0</v>
      </c>
      <c r="AD309" s="180">
        <f t="shared" si="218"/>
        <v>84600</v>
      </c>
      <c r="AE309" s="181">
        <f t="shared" si="190"/>
        <v>84600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84600</v>
      </c>
      <c r="AW309" s="181">
        <f t="shared" si="196"/>
        <v>84600</v>
      </c>
      <c r="AX309" s="183">
        <f t="shared" si="220"/>
        <v>0</v>
      </c>
      <c r="AY309" s="183">
        <f t="shared" si="220"/>
        <v>17</v>
      </c>
      <c r="AZ309" s="183"/>
      <c r="BA309" s="183"/>
      <c r="BB309" s="183"/>
      <c r="BC309" s="183"/>
      <c r="BD309" s="183">
        <f t="shared" si="221"/>
        <v>0</v>
      </c>
      <c r="BE309" s="183">
        <f t="shared" si="221"/>
        <v>17</v>
      </c>
    </row>
    <row r="310" spans="2:57" ht="34.5" customHeight="1">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50600</v>
      </c>
      <c r="AA310" s="183">
        <v>0</v>
      </c>
      <c r="AB310" s="183">
        <v>2</v>
      </c>
      <c r="AC310" s="180">
        <f t="shared" si="218"/>
        <v>0</v>
      </c>
      <c r="AD310" s="180">
        <f t="shared" si="218"/>
        <v>0</v>
      </c>
      <c r="AE310" s="181">
        <f t="shared" si="190"/>
        <v>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0</v>
      </c>
      <c r="AW310" s="181">
        <f t="shared" si="196"/>
        <v>0</v>
      </c>
      <c r="AX310" s="183">
        <f t="shared" si="220"/>
        <v>0</v>
      </c>
      <c r="AY310" s="183">
        <f t="shared" si="220"/>
        <v>0</v>
      </c>
      <c r="AZ310" s="183"/>
      <c r="BA310" s="183"/>
      <c r="BB310" s="183"/>
      <c r="BC310" s="183"/>
      <c r="BD310" s="183">
        <f t="shared" si="221"/>
        <v>0</v>
      </c>
      <c r="BE310" s="183">
        <f t="shared" si="221"/>
        <v>0</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24600</v>
      </c>
      <c r="AA311" s="183">
        <v>0</v>
      </c>
      <c r="AB311" s="183">
        <v>2</v>
      </c>
      <c r="AC311" s="180">
        <f t="shared" si="218"/>
        <v>0</v>
      </c>
      <c r="AD311" s="180">
        <f t="shared" si="218"/>
        <v>0</v>
      </c>
      <c r="AE311" s="181">
        <f t="shared" si="190"/>
        <v>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0</v>
      </c>
      <c r="AW311" s="181">
        <f t="shared" si="196"/>
        <v>0</v>
      </c>
      <c r="AX311" s="183">
        <f t="shared" si="220"/>
        <v>0</v>
      </c>
      <c r="AY311" s="183">
        <f t="shared" si="220"/>
        <v>0</v>
      </c>
      <c r="AZ311" s="183"/>
      <c r="BA311" s="183"/>
      <c r="BB311" s="183"/>
      <c r="BC311" s="183"/>
      <c r="BD311" s="183">
        <f t="shared" si="221"/>
        <v>0</v>
      </c>
      <c r="BE311" s="183">
        <f t="shared" si="221"/>
        <v>0</v>
      </c>
    </row>
    <row r="312" spans="2:57" ht="15.7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9700</v>
      </c>
      <c r="AA312" s="183">
        <v>2</v>
      </c>
      <c r="AB312" s="183">
        <v>46</v>
      </c>
      <c r="AC312" s="180">
        <f t="shared" si="218"/>
        <v>0</v>
      </c>
      <c r="AD312" s="180">
        <f t="shared" si="218"/>
        <v>0</v>
      </c>
      <c r="AE312" s="181">
        <f t="shared" si="190"/>
        <v>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0</v>
      </c>
      <c r="AW312" s="181">
        <f t="shared" si="196"/>
        <v>0</v>
      </c>
      <c r="AX312" s="183">
        <f t="shared" si="220"/>
        <v>0</v>
      </c>
      <c r="AY312" s="183">
        <f t="shared" si="220"/>
        <v>0</v>
      </c>
      <c r="AZ312" s="183"/>
      <c r="BA312" s="183"/>
      <c r="BB312" s="183"/>
      <c r="BC312" s="183"/>
      <c r="BD312" s="183">
        <f t="shared" si="221"/>
        <v>0</v>
      </c>
      <c r="BE312" s="183">
        <f t="shared" si="221"/>
        <v>0</v>
      </c>
    </row>
    <row r="313" spans="2:57" ht="35.25" customHeight="1">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9700</v>
      </c>
      <c r="AA313" s="183">
        <v>0</v>
      </c>
      <c r="AB313" s="183">
        <v>14</v>
      </c>
      <c r="AC313" s="180">
        <f t="shared" si="218"/>
        <v>0</v>
      </c>
      <c r="AD313" s="180">
        <f t="shared" si="218"/>
        <v>0</v>
      </c>
      <c r="AE313" s="181">
        <f t="shared" si="190"/>
        <v>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0</v>
      </c>
      <c r="AW313" s="181">
        <f t="shared" si="196"/>
        <v>0</v>
      </c>
      <c r="AX313" s="183">
        <f t="shared" si="220"/>
        <v>0</v>
      </c>
      <c r="AY313" s="183">
        <f t="shared" si="220"/>
        <v>0</v>
      </c>
      <c r="AZ313" s="183"/>
      <c r="BA313" s="183"/>
      <c r="BB313" s="183"/>
      <c r="BC313" s="183"/>
      <c r="BD313" s="183">
        <f t="shared" si="221"/>
        <v>0</v>
      </c>
      <c r="BE313" s="183">
        <f t="shared" si="221"/>
        <v>0</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6600</v>
      </c>
      <c r="W314" s="183">
        <v>1</v>
      </c>
      <c r="X314" s="183">
        <v>13</v>
      </c>
      <c r="Y314" s="180">
        <v>0</v>
      </c>
      <c r="Z314" s="180">
        <v>0</v>
      </c>
      <c r="AA314" s="183">
        <v>0</v>
      </c>
      <c r="AB314" s="183">
        <v>0</v>
      </c>
      <c r="AC314" s="180">
        <f t="shared" si="218"/>
        <v>0</v>
      </c>
      <c r="AD314" s="180">
        <f t="shared" si="218"/>
        <v>102600</v>
      </c>
      <c r="AE314" s="181">
        <f t="shared" si="190"/>
        <v>102600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102600</v>
      </c>
      <c r="AW314" s="181">
        <f t="shared" si="196"/>
        <v>102600</v>
      </c>
      <c r="AX314" s="183">
        <f t="shared" si="220"/>
        <v>1</v>
      </c>
      <c r="AY314" s="183">
        <f t="shared" si="220"/>
        <v>21</v>
      </c>
      <c r="AZ314" s="183"/>
      <c r="BA314" s="183"/>
      <c r="BB314" s="183"/>
      <c r="BC314" s="183"/>
      <c r="BD314" s="183">
        <f t="shared" si="221"/>
        <v>1</v>
      </c>
      <c r="BE314" s="183">
        <f t="shared" si="221"/>
        <v>21</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28400</v>
      </c>
      <c r="AA315" s="183">
        <v>0</v>
      </c>
      <c r="AB315" s="183">
        <v>6</v>
      </c>
      <c r="AC315" s="180">
        <f t="shared" si="218"/>
        <v>0</v>
      </c>
      <c r="AD315" s="180">
        <f t="shared" si="218"/>
        <v>0</v>
      </c>
      <c r="AE315" s="181">
        <f t="shared" si="190"/>
        <v>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0</v>
      </c>
      <c r="AW315" s="181">
        <f t="shared" si="196"/>
        <v>0</v>
      </c>
      <c r="AX315" s="183">
        <f t="shared" si="220"/>
        <v>0</v>
      </c>
      <c r="AY315" s="183">
        <f t="shared" si="220"/>
        <v>0</v>
      </c>
      <c r="AZ315" s="183"/>
      <c r="BA315" s="183"/>
      <c r="BB315" s="183"/>
      <c r="BC315" s="183"/>
      <c r="BD315" s="183">
        <f t="shared" si="221"/>
        <v>0</v>
      </c>
      <c r="BE315" s="183">
        <f t="shared" si="221"/>
        <v>0</v>
      </c>
    </row>
    <row r="316" spans="2:57" ht="33.75" customHeight="1">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25300</v>
      </c>
      <c r="AA316" s="183">
        <v>2</v>
      </c>
      <c r="AB316" s="183">
        <v>49</v>
      </c>
      <c r="AC316" s="180">
        <f t="shared" si="218"/>
        <v>0</v>
      </c>
      <c r="AD316" s="180">
        <f t="shared" si="218"/>
        <v>0</v>
      </c>
      <c r="AE316" s="181">
        <f t="shared" si="190"/>
        <v>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0</v>
      </c>
      <c r="AW316" s="181">
        <f t="shared" si="196"/>
        <v>0</v>
      </c>
      <c r="AX316" s="183">
        <f t="shared" si="220"/>
        <v>0</v>
      </c>
      <c r="AY316" s="183">
        <f t="shared" si="220"/>
        <v>0</v>
      </c>
      <c r="AZ316" s="183"/>
      <c r="BA316" s="183"/>
      <c r="BB316" s="183"/>
      <c r="BC316" s="183"/>
      <c r="BD316" s="183">
        <f t="shared" si="221"/>
        <v>0</v>
      </c>
      <c r="BE316" s="183">
        <f t="shared" si="221"/>
        <v>0</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29800</v>
      </c>
      <c r="AA317" s="183">
        <v>0</v>
      </c>
      <c r="AB317" s="183">
        <v>6</v>
      </c>
      <c r="AC317" s="180">
        <f t="shared" si="218"/>
        <v>0</v>
      </c>
      <c r="AD317" s="180">
        <f t="shared" si="218"/>
        <v>0</v>
      </c>
      <c r="AE317" s="181">
        <f t="shared" si="190"/>
        <v>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0</v>
      </c>
      <c r="AW317" s="181">
        <f t="shared" si="196"/>
        <v>0</v>
      </c>
      <c r="AX317" s="183">
        <f t="shared" si="220"/>
        <v>0</v>
      </c>
      <c r="AY317" s="183">
        <f t="shared" si="220"/>
        <v>0</v>
      </c>
      <c r="AZ317" s="183"/>
      <c r="BA317" s="183"/>
      <c r="BB317" s="183"/>
      <c r="BC317" s="183"/>
      <c r="BD317" s="183">
        <f t="shared" si="221"/>
        <v>0</v>
      </c>
      <c r="BE317" s="183">
        <f t="shared" si="221"/>
        <v>0</v>
      </c>
    </row>
    <row r="318" spans="2:57" ht="33.75" customHeight="1">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14900</v>
      </c>
      <c r="AA318" s="183">
        <v>0</v>
      </c>
      <c r="AB318" s="183">
        <v>16</v>
      </c>
      <c r="AC318" s="180">
        <f t="shared" si="218"/>
        <v>0</v>
      </c>
      <c r="AD318" s="180">
        <f t="shared" si="218"/>
        <v>0</v>
      </c>
      <c r="AE318" s="181">
        <f t="shared" si="190"/>
        <v>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0</v>
      </c>
      <c r="AW318" s="181">
        <f t="shared" si="196"/>
        <v>0</v>
      </c>
      <c r="AX318" s="183">
        <f t="shared" si="220"/>
        <v>0</v>
      </c>
      <c r="AY318" s="183">
        <f t="shared" si="220"/>
        <v>0</v>
      </c>
      <c r="AZ318" s="183"/>
      <c r="BA318" s="183"/>
      <c r="BB318" s="183"/>
      <c r="BC318" s="183"/>
      <c r="BD318" s="183">
        <f t="shared" si="221"/>
        <v>0</v>
      </c>
      <c r="BE318" s="183">
        <f t="shared" si="221"/>
        <v>0</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41600</v>
      </c>
      <c r="AA319" s="183">
        <v>0</v>
      </c>
      <c r="AB319" s="183">
        <v>3</v>
      </c>
      <c r="AC319" s="180">
        <f t="shared" si="218"/>
        <v>0</v>
      </c>
      <c r="AD319" s="180">
        <f t="shared" si="218"/>
        <v>0</v>
      </c>
      <c r="AE319" s="181">
        <f t="shared" si="190"/>
        <v>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0</v>
      </c>
      <c r="AW319" s="181">
        <f t="shared" si="196"/>
        <v>0</v>
      </c>
      <c r="AX319" s="183">
        <f t="shared" si="220"/>
        <v>0</v>
      </c>
      <c r="AY319" s="183">
        <f t="shared" si="220"/>
        <v>0</v>
      </c>
      <c r="AZ319" s="183"/>
      <c r="BA319" s="183"/>
      <c r="BB319" s="183"/>
      <c r="BC319" s="183"/>
      <c r="BD319" s="183">
        <f t="shared" si="221"/>
        <v>0</v>
      </c>
      <c r="BE319" s="183">
        <f t="shared" si="221"/>
        <v>0</v>
      </c>
    </row>
    <row r="320" spans="2:57" ht="34.5" customHeight="1">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14900</v>
      </c>
      <c r="AA320" s="183">
        <v>1</v>
      </c>
      <c r="AB320" s="183">
        <v>26</v>
      </c>
      <c r="AC320" s="180">
        <f t="shared" si="218"/>
        <v>0</v>
      </c>
      <c r="AD320" s="180">
        <f t="shared" si="218"/>
        <v>0</v>
      </c>
      <c r="AE320" s="181">
        <f t="shared" si="190"/>
        <v>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0</v>
      </c>
      <c r="AW320" s="181">
        <f t="shared" si="196"/>
        <v>0</v>
      </c>
      <c r="AX320" s="183">
        <f t="shared" si="220"/>
        <v>0</v>
      </c>
      <c r="AY320" s="183">
        <f t="shared" si="220"/>
        <v>0</v>
      </c>
      <c r="AZ320" s="183"/>
      <c r="BA320" s="183"/>
      <c r="BB320" s="183"/>
      <c r="BC320" s="183"/>
      <c r="BD320" s="183">
        <f t="shared" si="221"/>
        <v>0</v>
      </c>
      <c r="BE320" s="183">
        <f t="shared" si="221"/>
        <v>0</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14900</v>
      </c>
      <c r="AA321" s="183">
        <v>0</v>
      </c>
      <c r="AB321" s="183">
        <v>5</v>
      </c>
      <c r="AC321" s="180">
        <f t="shared" si="218"/>
        <v>0</v>
      </c>
      <c r="AD321" s="180">
        <f t="shared" si="218"/>
        <v>0</v>
      </c>
      <c r="AE321" s="181">
        <f t="shared" si="190"/>
        <v>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0</v>
      </c>
      <c r="AW321" s="181">
        <f t="shared" si="196"/>
        <v>0</v>
      </c>
      <c r="AX321" s="183">
        <f t="shared" si="220"/>
        <v>0</v>
      </c>
      <c r="AY321" s="183">
        <f t="shared" si="220"/>
        <v>0</v>
      </c>
      <c r="AZ321" s="183"/>
      <c r="BA321" s="183"/>
      <c r="BB321" s="183"/>
      <c r="BC321" s="183"/>
      <c r="BD321" s="183">
        <f t="shared" si="221"/>
        <v>0</v>
      </c>
      <c r="BE321" s="183">
        <f t="shared" si="221"/>
        <v>0</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215700</v>
      </c>
      <c r="AA322" s="183">
        <v>0</v>
      </c>
      <c r="AB322" s="183">
        <v>7</v>
      </c>
      <c r="AC322" s="180">
        <f t="shared" si="218"/>
        <v>0</v>
      </c>
      <c r="AD322" s="180">
        <f t="shared" si="218"/>
        <v>0</v>
      </c>
      <c r="AE322" s="181">
        <f t="shared" si="190"/>
        <v>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0</v>
      </c>
      <c r="AW322" s="181">
        <f t="shared" si="196"/>
        <v>0</v>
      </c>
      <c r="AX322" s="183">
        <f t="shared" si="220"/>
        <v>0</v>
      </c>
      <c r="AY322" s="183">
        <f t="shared" si="220"/>
        <v>0</v>
      </c>
      <c r="AZ322" s="183"/>
      <c r="BA322" s="183"/>
      <c r="BB322" s="183"/>
      <c r="BC322" s="183"/>
      <c r="BD322" s="183">
        <f t="shared" si="221"/>
        <v>0</v>
      </c>
      <c r="BE322" s="183">
        <f t="shared" si="221"/>
        <v>0</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4</v>
      </c>
      <c r="Y323" s="180">
        <v>0</v>
      </c>
      <c r="Z323" s="180">
        <v>192600</v>
      </c>
      <c r="AA323" s="183">
        <v>0</v>
      </c>
      <c r="AB323" s="183">
        <v>0</v>
      </c>
      <c r="AC323" s="180">
        <f t="shared" si="218"/>
        <v>0</v>
      </c>
      <c r="AD323" s="180">
        <f t="shared" si="218"/>
        <v>58700</v>
      </c>
      <c r="AE323" s="181">
        <f t="shared" si="190"/>
        <v>58700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58700</v>
      </c>
      <c r="AW323" s="181">
        <f t="shared" si="196"/>
        <v>58700</v>
      </c>
      <c r="AX323" s="183">
        <f t="shared" si="220"/>
        <v>0</v>
      </c>
      <c r="AY323" s="183">
        <f t="shared" si="220"/>
        <v>12</v>
      </c>
      <c r="AZ323" s="183"/>
      <c r="BA323" s="183"/>
      <c r="BB323" s="183"/>
      <c r="BC323" s="183"/>
      <c r="BD323" s="183">
        <f t="shared" si="221"/>
        <v>0</v>
      </c>
      <c r="BE323" s="183">
        <f t="shared" si="221"/>
        <v>12</v>
      </c>
    </row>
    <row r="324" spans="2:57" ht="15.7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238800</v>
      </c>
      <c r="AA324" s="183">
        <v>0</v>
      </c>
      <c r="AB324" s="183">
        <v>20</v>
      </c>
      <c r="AC324" s="180">
        <f t="shared" si="218"/>
        <v>0</v>
      </c>
      <c r="AD324" s="180">
        <f t="shared" si="218"/>
        <v>0</v>
      </c>
      <c r="AE324" s="181">
        <f t="shared" si="190"/>
        <v>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0</v>
      </c>
      <c r="AW324" s="181">
        <f t="shared" si="196"/>
        <v>0</v>
      </c>
      <c r="AX324" s="183">
        <f t="shared" si="220"/>
        <v>0</v>
      </c>
      <c r="AY324" s="183">
        <f t="shared" si="220"/>
        <v>0</v>
      </c>
      <c r="AZ324" s="183"/>
      <c r="BA324" s="183"/>
      <c r="BB324" s="183"/>
      <c r="BC324" s="183"/>
      <c r="BD324" s="183">
        <f t="shared" si="221"/>
        <v>0</v>
      </c>
      <c r="BE324" s="183">
        <f t="shared" si="221"/>
        <v>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175400</v>
      </c>
      <c r="AA325" s="183">
        <v>0</v>
      </c>
      <c r="AB325" s="183">
        <v>14</v>
      </c>
      <c r="AC325" s="180">
        <f t="shared" si="218"/>
        <v>0</v>
      </c>
      <c r="AD325" s="180">
        <f t="shared" si="218"/>
        <v>0</v>
      </c>
      <c r="AE325" s="181">
        <f t="shared" si="190"/>
        <v>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0</v>
      </c>
      <c r="AW325" s="181">
        <f t="shared" si="196"/>
        <v>0</v>
      </c>
      <c r="AX325" s="183">
        <f t="shared" si="220"/>
        <v>0</v>
      </c>
      <c r="AY325" s="183">
        <f t="shared" si="220"/>
        <v>0</v>
      </c>
      <c r="AZ325" s="183"/>
      <c r="BA325" s="183"/>
      <c r="BB325" s="183"/>
      <c r="BC325" s="183"/>
      <c r="BD325" s="183">
        <f t="shared" si="221"/>
        <v>0</v>
      </c>
      <c r="BE325" s="183">
        <f t="shared" si="221"/>
        <v>0</v>
      </c>
    </row>
    <row r="326" spans="2:57" ht="15.7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82500</v>
      </c>
      <c r="AA326" s="183">
        <v>2</v>
      </c>
      <c r="AB326" s="183">
        <v>30</v>
      </c>
      <c r="AC326" s="180">
        <f t="shared" si="218"/>
        <v>0</v>
      </c>
      <c r="AD326" s="180">
        <f t="shared" si="218"/>
        <v>0</v>
      </c>
      <c r="AE326" s="181">
        <f t="shared" si="190"/>
        <v>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0</v>
      </c>
      <c r="AW326" s="181">
        <f t="shared" si="196"/>
        <v>0</v>
      </c>
      <c r="AX326" s="183">
        <f t="shared" si="220"/>
        <v>0</v>
      </c>
      <c r="AY326" s="183">
        <f t="shared" si="220"/>
        <v>0</v>
      </c>
      <c r="AZ326" s="183"/>
      <c r="BA326" s="183"/>
      <c r="BB326" s="183"/>
      <c r="BC326" s="183"/>
      <c r="BD326" s="183">
        <f t="shared" si="221"/>
        <v>0</v>
      </c>
      <c r="BE326" s="183">
        <f t="shared" si="221"/>
        <v>0</v>
      </c>
    </row>
    <row r="327" spans="2:57" ht="33.75" customHeight="1">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133800</v>
      </c>
      <c r="AA327" s="183">
        <v>0</v>
      </c>
      <c r="AB327" s="183">
        <v>10</v>
      </c>
      <c r="AC327" s="180">
        <f t="shared" si="218"/>
        <v>0</v>
      </c>
      <c r="AD327" s="180">
        <f t="shared" si="218"/>
        <v>0</v>
      </c>
      <c r="AE327" s="181">
        <f t="shared" si="190"/>
        <v>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0</v>
      </c>
      <c r="AW327" s="181">
        <f t="shared" si="196"/>
        <v>0</v>
      </c>
      <c r="AX327" s="183">
        <f t="shared" si="220"/>
        <v>0</v>
      </c>
      <c r="AY327" s="183">
        <f t="shared" si="220"/>
        <v>0</v>
      </c>
      <c r="AZ327" s="183"/>
      <c r="BA327" s="183"/>
      <c r="BB327" s="183"/>
      <c r="BC327" s="183"/>
      <c r="BD327" s="183">
        <f t="shared" si="221"/>
        <v>0</v>
      </c>
      <c r="BE327" s="183">
        <f t="shared" si="221"/>
        <v>0</v>
      </c>
    </row>
    <row r="328" spans="2:57" ht="39" customHeight="1">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27100</v>
      </c>
      <c r="AA328" s="183">
        <v>1</v>
      </c>
      <c r="AB328" s="183">
        <v>16</v>
      </c>
      <c r="AC328" s="180">
        <f t="shared" si="218"/>
        <v>0</v>
      </c>
      <c r="AD328" s="180">
        <f t="shared" si="218"/>
        <v>68900</v>
      </c>
      <c r="AE328" s="181">
        <f t="shared" si="190"/>
        <v>68900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68900</v>
      </c>
      <c r="AW328" s="181">
        <f t="shared" si="196"/>
        <v>68900</v>
      </c>
      <c r="AX328" s="183">
        <f t="shared" si="220"/>
        <v>0</v>
      </c>
      <c r="AY328" s="183">
        <f t="shared" si="220"/>
        <v>14</v>
      </c>
      <c r="AZ328" s="183"/>
      <c r="BA328" s="183"/>
      <c r="BB328" s="183"/>
      <c r="BC328" s="183"/>
      <c r="BD328" s="183">
        <f t="shared" si="221"/>
        <v>0</v>
      </c>
      <c r="BE328" s="183">
        <f t="shared" si="221"/>
        <v>14</v>
      </c>
    </row>
    <row r="329" spans="2:57" ht="34.5" customHeight="1">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38000</v>
      </c>
      <c r="AA329" s="183">
        <v>0</v>
      </c>
      <c r="AB329" s="183">
        <v>15</v>
      </c>
      <c r="AC329" s="180">
        <f t="shared" si="218"/>
        <v>0</v>
      </c>
      <c r="AD329" s="180">
        <f t="shared" si="218"/>
        <v>24400</v>
      </c>
      <c r="AE329" s="181">
        <f t="shared" si="190"/>
        <v>24400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24400</v>
      </c>
      <c r="AW329" s="181">
        <f t="shared" si="196"/>
        <v>24400</v>
      </c>
      <c r="AX329" s="183">
        <f t="shared" si="220"/>
        <v>1</v>
      </c>
      <c r="AY329" s="183">
        <f t="shared" si="220"/>
        <v>5</v>
      </c>
      <c r="AZ329" s="183"/>
      <c r="BA329" s="183"/>
      <c r="BB329" s="183"/>
      <c r="BC329" s="183"/>
      <c r="BD329" s="183">
        <f t="shared" si="221"/>
        <v>1</v>
      </c>
      <c r="BE329" s="183">
        <f t="shared" si="221"/>
        <v>5</v>
      </c>
    </row>
    <row r="330" spans="2:57" ht="42" customHeight="1">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50600</v>
      </c>
      <c r="AA330" s="183">
        <v>0</v>
      </c>
      <c r="AB330" s="183">
        <v>3</v>
      </c>
      <c r="AC330" s="180">
        <f t="shared" si="218"/>
        <v>0</v>
      </c>
      <c r="AD330" s="180">
        <f t="shared" si="218"/>
        <v>0</v>
      </c>
      <c r="AE330" s="181">
        <f t="shared" si="190"/>
        <v>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0</v>
      </c>
      <c r="AW330" s="181">
        <f t="shared" si="196"/>
        <v>0</v>
      </c>
      <c r="AX330" s="183">
        <f t="shared" si="220"/>
        <v>0</v>
      </c>
      <c r="AY330" s="183">
        <f t="shared" si="220"/>
        <v>0</v>
      </c>
      <c r="AZ330" s="183"/>
      <c r="BA330" s="183"/>
      <c r="BB330" s="183"/>
      <c r="BC330" s="183"/>
      <c r="BD330" s="183">
        <f t="shared" si="221"/>
        <v>0</v>
      </c>
      <c r="BE330" s="183">
        <f t="shared" si="221"/>
        <v>0</v>
      </c>
    </row>
    <row r="331" spans="2:57" ht="34.5" customHeight="1">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48600</v>
      </c>
      <c r="AA331" s="183">
        <v>0</v>
      </c>
      <c r="AB331" s="183">
        <v>3</v>
      </c>
      <c r="AC331" s="180">
        <f t="shared" si="218"/>
        <v>0</v>
      </c>
      <c r="AD331" s="180">
        <f t="shared" si="218"/>
        <v>0</v>
      </c>
      <c r="AE331" s="181">
        <f t="shared" si="190"/>
        <v>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0</v>
      </c>
      <c r="AW331" s="181">
        <f t="shared" si="196"/>
        <v>0</v>
      </c>
      <c r="AX331" s="183">
        <f t="shared" si="220"/>
        <v>0</v>
      </c>
      <c r="AY331" s="183">
        <f t="shared" si="220"/>
        <v>0</v>
      </c>
      <c r="AZ331" s="183"/>
      <c r="BA331" s="183"/>
      <c r="BB331" s="183"/>
      <c r="BC331" s="183"/>
      <c r="BD331" s="183">
        <f t="shared" si="221"/>
        <v>0</v>
      </c>
      <c r="BE331" s="183">
        <f t="shared" si="221"/>
        <v>0</v>
      </c>
    </row>
    <row r="332" spans="2:57" ht="15.7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39500</v>
      </c>
      <c r="AA332" s="183">
        <v>2</v>
      </c>
      <c r="AB332" s="183">
        <v>42</v>
      </c>
      <c r="AC332" s="180">
        <f t="shared" si="218"/>
        <v>0</v>
      </c>
      <c r="AD332" s="180">
        <f t="shared" si="218"/>
        <v>0</v>
      </c>
      <c r="AE332" s="181">
        <f t="shared" si="190"/>
        <v>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0</v>
      </c>
      <c r="AW332" s="181">
        <f t="shared" si="196"/>
        <v>0</v>
      </c>
      <c r="AX332" s="183">
        <f t="shared" si="220"/>
        <v>0</v>
      </c>
      <c r="AY332" s="183">
        <f t="shared" si="220"/>
        <v>0</v>
      </c>
      <c r="AZ332" s="183"/>
      <c r="BA332" s="183"/>
      <c r="BB332" s="183"/>
      <c r="BC332" s="183"/>
      <c r="BD332" s="183">
        <f t="shared" si="221"/>
        <v>0</v>
      </c>
      <c r="BE332" s="183">
        <f t="shared" si="221"/>
        <v>0</v>
      </c>
    </row>
    <row r="333" spans="2:57" ht="15.7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33900</v>
      </c>
      <c r="AA333" s="183">
        <v>0</v>
      </c>
      <c r="AB333" s="183">
        <v>6</v>
      </c>
      <c r="AC333" s="180">
        <f t="shared" si="218"/>
        <v>0</v>
      </c>
      <c r="AD333" s="180">
        <f t="shared" si="218"/>
        <v>0</v>
      </c>
      <c r="AE333" s="181">
        <f t="shared" si="190"/>
        <v>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0</v>
      </c>
      <c r="AW333" s="181">
        <f t="shared" si="196"/>
        <v>0</v>
      </c>
      <c r="AX333" s="183">
        <f t="shared" si="220"/>
        <v>0</v>
      </c>
      <c r="AY333" s="183">
        <f t="shared" si="220"/>
        <v>0</v>
      </c>
      <c r="AZ333" s="183"/>
      <c r="BA333" s="183"/>
      <c r="BB333" s="183"/>
      <c r="BC333" s="183"/>
      <c r="BD333" s="183">
        <f t="shared" si="221"/>
        <v>0</v>
      </c>
      <c r="BE333" s="183">
        <f t="shared" si="221"/>
        <v>0</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29800</v>
      </c>
      <c r="AA334" s="183">
        <v>0</v>
      </c>
      <c r="AB334" s="183">
        <v>10</v>
      </c>
      <c r="AC334" s="180">
        <f t="shared" si="218"/>
        <v>0</v>
      </c>
      <c r="AD334" s="180">
        <f t="shared" si="218"/>
        <v>0</v>
      </c>
      <c r="AE334" s="181">
        <f t="shared" si="190"/>
        <v>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0</v>
      </c>
      <c r="AW334" s="181">
        <f t="shared" si="196"/>
        <v>0</v>
      </c>
      <c r="AX334" s="183">
        <f t="shared" si="220"/>
        <v>0</v>
      </c>
      <c r="AY334" s="183">
        <f t="shared" si="220"/>
        <v>0</v>
      </c>
      <c r="AZ334" s="183"/>
      <c r="BA334" s="183"/>
      <c r="BB334" s="183"/>
      <c r="BC334" s="183"/>
      <c r="BD334" s="183">
        <f t="shared" si="221"/>
        <v>0</v>
      </c>
      <c r="BE334" s="183">
        <f t="shared" si="221"/>
        <v>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+U909+U1601</f>
        <v>143562.66</v>
      </c>
      <c r="V908" s="113">
        <f t="shared" si="558"/>
        <v>7440612.2700000005</v>
      </c>
      <c r="W908" s="117">
        <f t="shared" si="558"/>
        <v>1246</v>
      </c>
      <c r="X908" s="117">
        <f t="shared" si="558"/>
        <v>0</v>
      </c>
      <c r="Y908" s="113">
        <f t="shared" si="558"/>
        <v>71781.33</v>
      </c>
      <c r="Z908" s="113">
        <f t="shared" si="558"/>
        <v>5590612.2699999996</v>
      </c>
      <c r="AA908" s="117">
        <f t="shared" si="558"/>
        <v>1385</v>
      </c>
      <c r="AB908" s="117">
        <f t="shared" si="558"/>
        <v>0</v>
      </c>
      <c r="AC908" s="113">
        <f t="shared" si="558"/>
        <v>34421015.329999998</v>
      </c>
      <c r="AD908" s="113">
        <f t="shared" si="558"/>
        <v>26688873.384799995</v>
      </c>
      <c r="AE908" s="113">
        <f t="shared" si="527"/>
        <v>61109888.714799993</v>
      </c>
      <c r="AF908" s="113">
        <f>+AF909+AF1601</f>
        <v>24166274.039999999</v>
      </c>
      <c r="AG908" s="113">
        <f>+AG909+AG1601</f>
        <v>7621596.4500000002</v>
      </c>
      <c r="AH908" s="113">
        <f t="shared" si="528"/>
        <v>31787870.489999998</v>
      </c>
      <c r="AI908" s="113">
        <f>+AI909+AI1601</f>
        <v>5880000</v>
      </c>
      <c r="AJ908" s="113">
        <f>+AJ909+AJ1601</f>
        <v>0</v>
      </c>
      <c r="AK908" s="113">
        <f t="shared" si="529"/>
        <v>5880000</v>
      </c>
      <c r="AL908" s="113">
        <f>+AL909+AL1601</f>
        <v>0</v>
      </c>
      <c r="AM908" s="113">
        <f>+AM909+AM1601</f>
        <v>0</v>
      </c>
      <c r="AN908" s="113">
        <f t="shared" si="530"/>
        <v>0</v>
      </c>
      <c r="AO908" s="113">
        <f>+AO909+AO1601</f>
        <v>71751.38</v>
      </c>
      <c r="AP908" s="113">
        <f>+AP909+AP1601</f>
        <v>5915223.194799996</v>
      </c>
      <c r="AQ908" s="113">
        <f t="shared" si="531"/>
        <v>5986974.5747999959</v>
      </c>
      <c r="AR908" s="113">
        <f>+AR909+AR1601</f>
        <v>0</v>
      </c>
      <c r="AS908" s="113">
        <f>+AS909+AS1601</f>
        <v>0</v>
      </c>
      <c r="AT908" s="113">
        <f t="shared" si="532"/>
        <v>0</v>
      </c>
      <c r="AU908" s="113">
        <f>+AU909+AU1601</f>
        <v>4302989.91</v>
      </c>
      <c r="AV908" s="113">
        <f>+AV909+AV1601</f>
        <v>13152053.74</v>
      </c>
      <c r="AW908" s="113">
        <f t="shared" si="533"/>
        <v>17455043.649999999</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+U910+U1581</f>
        <v>143562.66</v>
      </c>
      <c r="V909" s="124">
        <f t="shared" si="559"/>
        <v>7440612.2700000005</v>
      </c>
      <c r="W909" s="128">
        <f t="shared" si="559"/>
        <v>1246</v>
      </c>
      <c r="X909" s="128">
        <f t="shared" si="559"/>
        <v>0</v>
      </c>
      <c r="Y909" s="124">
        <f t="shared" si="559"/>
        <v>71781.33</v>
      </c>
      <c r="Z909" s="124">
        <f t="shared" si="559"/>
        <v>5590612.2699999996</v>
      </c>
      <c r="AA909" s="128">
        <f t="shared" si="559"/>
        <v>1385</v>
      </c>
      <c r="AB909" s="128">
        <f t="shared" si="559"/>
        <v>0</v>
      </c>
      <c r="AC909" s="124">
        <f t="shared" si="559"/>
        <v>34421015.329999998</v>
      </c>
      <c r="AD909" s="124">
        <f t="shared" si="559"/>
        <v>26688873.384799995</v>
      </c>
      <c r="AE909" s="124">
        <f t="shared" si="527"/>
        <v>61109888.714799993</v>
      </c>
      <c r="AF909" s="124">
        <f>+AF910+AF1581</f>
        <v>24166274.039999999</v>
      </c>
      <c r="AG909" s="124">
        <f>+AG910+AG1581</f>
        <v>7621596.4500000002</v>
      </c>
      <c r="AH909" s="124">
        <f t="shared" si="528"/>
        <v>31787870.489999998</v>
      </c>
      <c r="AI909" s="124">
        <f>+AI910+AI1581</f>
        <v>5880000</v>
      </c>
      <c r="AJ909" s="124">
        <f>+AJ910+AJ1581</f>
        <v>0</v>
      </c>
      <c r="AK909" s="124">
        <f t="shared" si="529"/>
        <v>5880000</v>
      </c>
      <c r="AL909" s="124">
        <f>+AL910+AL1581</f>
        <v>0</v>
      </c>
      <c r="AM909" s="124">
        <f>+AM910+AM1581</f>
        <v>0</v>
      </c>
      <c r="AN909" s="124">
        <f t="shared" si="530"/>
        <v>0</v>
      </c>
      <c r="AO909" s="124">
        <f>+AO910+AO1581</f>
        <v>71751.38</v>
      </c>
      <c r="AP909" s="124">
        <f>+AP910+AP1581</f>
        <v>5915223.194799996</v>
      </c>
      <c r="AQ909" s="124">
        <f t="shared" si="531"/>
        <v>5986974.5747999959</v>
      </c>
      <c r="AR909" s="124">
        <f>+AR910+AR1581</f>
        <v>0</v>
      </c>
      <c r="AS909" s="124">
        <f>+AS910+AS1581</f>
        <v>0</v>
      </c>
      <c r="AT909" s="124">
        <f t="shared" si="532"/>
        <v>0</v>
      </c>
      <c r="AU909" s="124">
        <f>+AU910+AU1581</f>
        <v>4302989.91</v>
      </c>
      <c r="AV909" s="124">
        <f>+AV910+AV1581</f>
        <v>13152053.74</v>
      </c>
      <c r="AW909" s="124">
        <f t="shared" si="533"/>
        <v>17455043.649999999</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+U911+U1319+U1341</f>
        <v>143562.66</v>
      </c>
      <c r="V910" s="136">
        <f t="shared" si="560"/>
        <v>7440612.2700000005</v>
      </c>
      <c r="W910" s="140">
        <f t="shared" si="560"/>
        <v>1246</v>
      </c>
      <c r="X910" s="140">
        <f t="shared" si="560"/>
        <v>0</v>
      </c>
      <c r="Y910" s="136">
        <f t="shared" si="560"/>
        <v>71781.33</v>
      </c>
      <c r="Z910" s="136">
        <f t="shared" si="560"/>
        <v>5590612.2699999996</v>
      </c>
      <c r="AA910" s="140">
        <f t="shared" si="560"/>
        <v>1385</v>
      </c>
      <c r="AB910" s="140">
        <f t="shared" si="560"/>
        <v>0</v>
      </c>
      <c r="AC910" s="136">
        <f t="shared" si="560"/>
        <v>34421015.329999998</v>
      </c>
      <c r="AD910" s="136">
        <f t="shared" si="560"/>
        <v>19067276.934799995</v>
      </c>
      <c r="AE910" s="136">
        <f t="shared" si="527"/>
        <v>53488292.264799997</v>
      </c>
      <c r="AF910" s="136">
        <f>+AF911+AF1319+AF1341</f>
        <v>24166274.039999999</v>
      </c>
      <c r="AG910" s="136">
        <f>+AG911+AG1319+AG1341</f>
        <v>0</v>
      </c>
      <c r="AH910" s="136">
        <f t="shared" si="528"/>
        <v>24166274.039999999</v>
      </c>
      <c r="AI910" s="136">
        <f>+AI911+AI1319+AI1341</f>
        <v>5880000</v>
      </c>
      <c r="AJ910" s="136">
        <f>+AJ911+AJ1319+AJ1341</f>
        <v>0</v>
      </c>
      <c r="AK910" s="136">
        <f t="shared" si="529"/>
        <v>5880000</v>
      </c>
      <c r="AL910" s="136">
        <f>+AL911+AL1319+AL1341</f>
        <v>0</v>
      </c>
      <c r="AM910" s="136">
        <f>+AM911+AM1319+AM1341</f>
        <v>0</v>
      </c>
      <c r="AN910" s="136">
        <f t="shared" si="530"/>
        <v>0</v>
      </c>
      <c r="AO910" s="136">
        <f>+AO911+AO1319+AO1341</f>
        <v>71751.38</v>
      </c>
      <c r="AP910" s="136">
        <f>+AP911+AP1319+AP1341</f>
        <v>5915223.194799996</v>
      </c>
      <c r="AQ910" s="136">
        <f t="shared" si="531"/>
        <v>5986974.5747999959</v>
      </c>
      <c r="AR910" s="136">
        <f>+AR911+AR1319+AR1341</f>
        <v>0</v>
      </c>
      <c r="AS910" s="136">
        <f>+AS911+AS1319+AS1341</f>
        <v>0</v>
      </c>
      <c r="AT910" s="136">
        <f t="shared" si="532"/>
        <v>0</v>
      </c>
      <c r="AU910" s="136">
        <f>+AU911+AU1319+AU1341</f>
        <v>4302989.91</v>
      </c>
      <c r="AV910" s="136">
        <f>+AV911+AV1319+AV1341</f>
        <v>13152053.74</v>
      </c>
      <c r="AW910" s="136">
        <f t="shared" si="533"/>
        <v>17455043.649999999</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+U912+U917+U923+U929+U933+U1198+U1308</f>
        <v>143562.66</v>
      </c>
      <c r="V911" s="147">
        <f t="shared" si="561"/>
        <v>1038558.5299999999</v>
      </c>
      <c r="W911" s="151">
        <f t="shared" si="561"/>
        <v>1229</v>
      </c>
      <c r="X911" s="151">
        <f t="shared" si="561"/>
        <v>0</v>
      </c>
      <c r="Y911" s="147">
        <f t="shared" si="561"/>
        <v>71781.33</v>
      </c>
      <c r="Z911" s="147">
        <f t="shared" si="561"/>
        <v>1390612.27</v>
      </c>
      <c r="AA911" s="151">
        <f t="shared" si="561"/>
        <v>1357</v>
      </c>
      <c r="AB911" s="151">
        <f t="shared" si="561"/>
        <v>0</v>
      </c>
      <c r="AC911" s="147">
        <f t="shared" si="561"/>
        <v>25902622.329999998</v>
      </c>
      <c r="AD911" s="147">
        <f t="shared" si="561"/>
        <v>5915223.194799996</v>
      </c>
      <c r="AE911" s="147">
        <f t="shared" si="527"/>
        <v>31817845.524799995</v>
      </c>
      <c r="AF911" s="147">
        <f>+AF912+AF917+AF923+AF929+AF933+AF1198+AF1308</f>
        <v>24166274.039999999</v>
      </c>
      <c r="AG911" s="147">
        <f>+AG912+AG917+AG923+AG929+AG933+AG1198+AG1308</f>
        <v>0</v>
      </c>
      <c r="AH911" s="147">
        <f t="shared" si="528"/>
        <v>24166274.039999999</v>
      </c>
      <c r="AI911" s="147">
        <f>+AI912+AI917+AI923+AI929+AI933+AI1198+AI1308</f>
        <v>0</v>
      </c>
      <c r="AJ911" s="147">
        <f>+AJ912+AJ917+AJ923+AJ929+AJ933+AJ1198+AJ1308</f>
        <v>0</v>
      </c>
      <c r="AK911" s="147">
        <f t="shared" si="529"/>
        <v>0</v>
      </c>
      <c r="AL911" s="147">
        <f>+AL912+AL917+AL923+AL929+AL933+AL1198+AL1308</f>
        <v>0</v>
      </c>
      <c r="AM911" s="147">
        <f>+AM912+AM917+AM923+AM929+AM933+AM1198+AM1308</f>
        <v>0</v>
      </c>
      <c r="AN911" s="147">
        <f t="shared" si="530"/>
        <v>0</v>
      </c>
      <c r="AO911" s="147">
        <f>+AO912+AO917+AO923+AO929+AO933+AO1198+AO1308</f>
        <v>71751.38</v>
      </c>
      <c r="AP911" s="147">
        <f>+AP912+AP917+AP923+AP929+AP933+AP1198+AP1308</f>
        <v>5915223.194799996</v>
      </c>
      <c r="AQ911" s="147">
        <f t="shared" si="531"/>
        <v>5986974.5747999959</v>
      </c>
      <c r="AR911" s="147">
        <f>+AR912+AR917+AR923+AR929+AR933+AR1198+AR1308</f>
        <v>0</v>
      </c>
      <c r="AS911" s="147">
        <f>+AS912+AS917+AS923+AS929+AS933+AS1198+AS1308</f>
        <v>0</v>
      </c>
      <c r="AT911" s="147">
        <f t="shared" si="532"/>
        <v>0</v>
      </c>
      <c r="AU911" s="147">
        <f>+AU912+AU917+AU923+AU929+AU933+AU1198+AU1308</f>
        <v>1664596.9100000004</v>
      </c>
      <c r="AV911" s="147">
        <f>+AV912+AV917+AV923+AV929+AV933+AV1198+AV1308</f>
        <v>0</v>
      </c>
      <c r="AW911" s="147">
        <f t="shared" si="533"/>
        <v>1664596.9100000004</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+U934+U1188+U1195</f>
        <v>143562.66</v>
      </c>
      <c r="V933" s="158">
        <f t="shared" si="585"/>
        <v>1038558.5299999999</v>
      </c>
      <c r="W933" s="162">
        <f t="shared" si="585"/>
        <v>1229</v>
      </c>
      <c r="X933" s="162">
        <f t="shared" si="585"/>
        <v>0</v>
      </c>
      <c r="Y933" s="158">
        <f t="shared" si="585"/>
        <v>71781.33</v>
      </c>
      <c r="Z933" s="158">
        <f t="shared" si="585"/>
        <v>1390612.27</v>
      </c>
      <c r="AA933" s="162">
        <f t="shared" si="585"/>
        <v>1357</v>
      </c>
      <c r="AB933" s="162">
        <f t="shared" si="585"/>
        <v>0</v>
      </c>
      <c r="AC933" s="158">
        <f t="shared" si="585"/>
        <v>25414969.729999997</v>
      </c>
      <c r="AD933" s="158">
        <f t="shared" si="585"/>
        <v>5915223.194799996</v>
      </c>
      <c r="AE933" s="158">
        <f t="shared" si="527"/>
        <v>31330192.924799994</v>
      </c>
      <c r="AF933" s="158">
        <f>+AF934+AF1188+AF1195</f>
        <v>23678817.77</v>
      </c>
      <c r="AG933" s="158">
        <f>+AG934+AG1188+AG1195</f>
        <v>0</v>
      </c>
      <c r="AH933" s="158">
        <f t="shared" si="528"/>
        <v>23678817.77</v>
      </c>
      <c r="AI933" s="158">
        <f>+AI934+AI1188+AI1195</f>
        <v>0</v>
      </c>
      <c r="AJ933" s="158">
        <f>+AJ934+AJ1188+AJ1195</f>
        <v>0</v>
      </c>
      <c r="AK933" s="158">
        <f t="shared" si="529"/>
        <v>0</v>
      </c>
      <c r="AL933" s="158">
        <f>+AL934+AL1188+AL1195</f>
        <v>0</v>
      </c>
      <c r="AM933" s="158">
        <f>+AM934+AM1188+AM1195</f>
        <v>0</v>
      </c>
      <c r="AN933" s="158">
        <f t="shared" si="530"/>
        <v>0</v>
      </c>
      <c r="AO933" s="158">
        <f>+AO934+AO1188+AO1195</f>
        <v>71751.38</v>
      </c>
      <c r="AP933" s="158">
        <f>+AP934+AP1188+AP1195</f>
        <v>5915223.194799996</v>
      </c>
      <c r="AQ933" s="158">
        <f t="shared" si="531"/>
        <v>5986974.5747999959</v>
      </c>
      <c r="AR933" s="158">
        <f>+AR934+AR1188+AR1195</f>
        <v>0</v>
      </c>
      <c r="AS933" s="158">
        <f>+AS934+AS1188+AS1195</f>
        <v>0</v>
      </c>
      <c r="AT933" s="158">
        <f t="shared" si="532"/>
        <v>0</v>
      </c>
      <c r="AU933" s="158">
        <f>+AU934+AU1188+AU1195</f>
        <v>1664400.5800000003</v>
      </c>
      <c r="AV933" s="158">
        <f>+AV934+AV1188+AV1195</f>
        <v>0</v>
      </c>
      <c r="AW933" s="158">
        <f t="shared" si="533"/>
        <v>1664400.5800000003</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SUM(U935:U1187)</f>
        <v>143562.66</v>
      </c>
      <c r="V934" s="169">
        <f t="shared" si="586"/>
        <v>1038558.5299999999</v>
      </c>
      <c r="W934" s="173">
        <f t="shared" si="586"/>
        <v>1229</v>
      </c>
      <c r="X934" s="173">
        <f t="shared" si="586"/>
        <v>0</v>
      </c>
      <c r="Y934" s="169">
        <f t="shared" si="586"/>
        <v>71781.33</v>
      </c>
      <c r="Z934" s="169">
        <f t="shared" si="586"/>
        <v>1390612.27</v>
      </c>
      <c r="AA934" s="173">
        <f t="shared" si="586"/>
        <v>1357</v>
      </c>
      <c r="AB934" s="173">
        <f t="shared" si="586"/>
        <v>0</v>
      </c>
      <c r="AC934" s="169">
        <f t="shared" si="586"/>
        <v>23760132.659999996</v>
      </c>
      <c r="AD934" s="169">
        <f t="shared" si="586"/>
        <v>5915223.194799996</v>
      </c>
      <c r="AE934" s="169">
        <f t="shared" si="527"/>
        <v>29675355.854799993</v>
      </c>
      <c r="AF934" s="169">
        <f>SUM(AF935:AF1187)</f>
        <v>23678817.77</v>
      </c>
      <c r="AG934" s="169">
        <f>SUM(AG935:AG1187)</f>
        <v>0</v>
      </c>
      <c r="AH934" s="169">
        <f t="shared" si="528"/>
        <v>23678817.77</v>
      </c>
      <c r="AI934" s="169">
        <f>SUM(AI935:AI1187)</f>
        <v>0</v>
      </c>
      <c r="AJ934" s="169">
        <f>SUM(AJ935:AJ1187)</f>
        <v>0</v>
      </c>
      <c r="AK934" s="169">
        <f t="shared" si="529"/>
        <v>0</v>
      </c>
      <c r="AL934" s="169">
        <f>SUM(AL935:AL1187)</f>
        <v>0</v>
      </c>
      <c r="AM934" s="169">
        <f>SUM(AM935:AM1187)</f>
        <v>0</v>
      </c>
      <c r="AN934" s="169">
        <f t="shared" si="530"/>
        <v>0</v>
      </c>
      <c r="AO934" s="169">
        <f>SUM(AO935:AO1187)</f>
        <v>71751.38</v>
      </c>
      <c r="AP934" s="169">
        <f>SUM(AP935:AP1187)</f>
        <v>5915223.194799996</v>
      </c>
      <c r="AQ934" s="169">
        <f t="shared" si="531"/>
        <v>5986974.5747999959</v>
      </c>
      <c r="AR934" s="169">
        <f>SUM(AR935:AR1187)</f>
        <v>0</v>
      </c>
      <c r="AS934" s="169">
        <f>SUM(AS935:AS1187)</f>
        <v>0</v>
      </c>
      <c r="AT934" s="169">
        <f t="shared" si="532"/>
        <v>0</v>
      </c>
      <c r="AU934" s="169">
        <f>SUM(AU935:AU1187)</f>
        <v>9563.510000000213</v>
      </c>
      <c r="AV934" s="169">
        <f>SUM(AV935:AV1187)</f>
        <v>0</v>
      </c>
      <c r="AW934" s="169">
        <f t="shared" si="533"/>
        <v>9563.510000000213</v>
      </c>
      <c r="AX934" s="172"/>
      <c r="AY934" s="172"/>
      <c r="AZ934" s="172"/>
      <c r="BA934" s="172"/>
      <c r="BB934" s="172"/>
      <c r="BC934" s="172"/>
      <c r="BD934" s="172"/>
      <c r="BE934" s="172"/>
    </row>
    <row r="935" spans="2:57" ht="17.25" customHeight="1">
      <c r="B935" s="174">
        <v>2025</v>
      </c>
      <c r="C935" s="174">
        <v>20</v>
      </c>
      <c r="D935" s="175"/>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87"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87" si="588">+AC935-AF935-AI935-AL935-AO935-AR935</f>
        <v>0</v>
      </c>
      <c r="AV935" s="180">
        <f t="shared" si="588"/>
        <v>0</v>
      </c>
      <c r="AW935" s="181">
        <f t="shared" si="533"/>
        <v>0</v>
      </c>
      <c r="AX935" s="183">
        <f t="shared" ref="AX935:AY1087" si="589">+S935+W935-AA935</f>
        <v>0</v>
      </c>
      <c r="AY935" s="183">
        <f t="shared" si="589"/>
        <v>0</v>
      </c>
      <c r="AZ935" s="183"/>
      <c r="BA935" s="183"/>
      <c r="BB935" s="183"/>
      <c r="BC935" s="183"/>
      <c r="BD935" s="183">
        <f t="shared" ref="BD935:BE1087" si="590">+AX935-AZ935-BB935</f>
        <v>0</v>
      </c>
      <c r="BE935" s="183">
        <f t="shared" si="590"/>
        <v>0</v>
      </c>
    </row>
    <row r="936" spans="2:57" ht="15.75">
      <c r="B936" s="174">
        <v>2025</v>
      </c>
      <c r="C936" s="174">
        <v>20</v>
      </c>
      <c r="D936" s="175"/>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4798084.8</v>
      </c>
      <c r="AG937" s="180">
        <v>0</v>
      </c>
      <c r="AH937" s="181">
        <f t="shared" si="528"/>
        <v>4798084.8</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1915.2000000001863</v>
      </c>
      <c r="AV937" s="180">
        <f t="shared" si="588"/>
        <v>0</v>
      </c>
      <c r="AW937" s="181">
        <f t="shared" si="533"/>
        <v>1915.2000000001863</v>
      </c>
      <c r="AX937" s="183">
        <f t="shared" si="589"/>
        <v>2400</v>
      </c>
      <c r="AY937" s="183">
        <f t="shared" si="589"/>
        <v>0</v>
      </c>
      <c r="AZ937" s="183">
        <v>2400</v>
      </c>
      <c r="BA937" s="183"/>
      <c r="BB937" s="183"/>
      <c r="BC937" s="183"/>
      <c r="BD937" s="183">
        <f t="shared" si="590"/>
        <v>0</v>
      </c>
      <c r="BE937" s="183">
        <f t="shared" si="590"/>
        <v>0</v>
      </c>
    </row>
    <row r="938" spans="2:57" ht="15.75">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4078365.12</v>
      </c>
      <c r="AG939" s="180">
        <v>0</v>
      </c>
      <c r="AH939" s="181">
        <f t="shared" si="528"/>
        <v>4078365.12</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1634.8799999998882</v>
      </c>
      <c r="AV939" s="180">
        <f t="shared" si="588"/>
        <v>0</v>
      </c>
      <c r="AW939" s="181">
        <f t="shared" si="533"/>
        <v>1634.8799999998882</v>
      </c>
      <c r="AX939" s="183">
        <f t="shared" si="589"/>
        <v>2400</v>
      </c>
      <c r="AY939" s="183">
        <f t="shared" si="589"/>
        <v>0</v>
      </c>
      <c r="AZ939" s="183">
        <v>2400</v>
      </c>
      <c r="BA939" s="183"/>
      <c r="BB939" s="183"/>
      <c r="BC939" s="183"/>
      <c r="BD939" s="183">
        <f t="shared" si="590"/>
        <v>0</v>
      </c>
      <c r="BE939" s="183">
        <f t="shared" si="590"/>
        <v>0</v>
      </c>
    </row>
    <row r="940" spans="2:57" ht="15.75">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48" si="591">+AC940+AD940</f>
        <v>0</v>
      </c>
      <c r="AF940" s="180">
        <v>0</v>
      </c>
      <c r="AG940" s="180">
        <v>0</v>
      </c>
      <c r="AH940" s="181">
        <f t="shared" ref="AH940:AH1148" si="592">+AF940+AG940</f>
        <v>0</v>
      </c>
      <c r="AI940" s="180">
        <v>0</v>
      </c>
      <c r="AJ940" s="180">
        <v>0</v>
      </c>
      <c r="AK940" s="181">
        <f t="shared" ref="AK940:AK1148" si="593">+AI940+AJ940</f>
        <v>0</v>
      </c>
      <c r="AL940" s="180">
        <v>0</v>
      </c>
      <c r="AM940" s="180">
        <v>0</v>
      </c>
      <c r="AN940" s="181">
        <f t="shared" ref="AN940:AN1148" si="594">+AL940+AM940</f>
        <v>0</v>
      </c>
      <c r="AO940" s="180">
        <v>0</v>
      </c>
      <c r="AP940" s="180">
        <v>0</v>
      </c>
      <c r="AQ940" s="181">
        <f t="shared" ref="AQ940:AQ1148" si="595">+AO940+AP940</f>
        <v>0</v>
      </c>
      <c r="AR940" s="180">
        <v>0</v>
      </c>
      <c r="AS940" s="180">
        <v>0</v>
      </c>
      <c r="AT940" s="181">
        <f t="shared" ref="AT940:AT1148" si="596">+AR940+AS940</f>
        <v>0</v>
      </c>
      <c r="AU940" s="180">
        <f t="shared" si="588"/>
        <v>0</v>
      </c>
      <c r="AV940" s="180">
        <f t="shared" si="588"/>
        <v>0</v>
      </c>
      <c r="AW940" s="181">
        <f t="shared" ref="AW940:AW1148" si="597">+AU940+AV940</f>
        <v>0</v>
      </c>
      <c r="AX940" s="183">
        <v>0</v>
      </c>
      <c r="AY940" s="183">
        <f t="shared" si="589"/>
        <v>0</v>
      </c>
      <c r="AZ940" s="183">
        <v>0</v>
      </c>
      <c r="BA940" s="183"/>
      <c r="BB940" s="183"/>
      <c r="BC940" s="183"/>
      <c r="BD940" s="183">
        <f t="shared" si="590"/>
        <v>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6291867.8399999999</v>
      </c>
      <c r="AG941" s="180">
        <v>0</v>
      </c>
      <c r="AH941" s="181">
        <f t="shared" si="592"/>
        <v>6291867.8399999999</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2532.160000000149</v>
      </c>
      <c r="AV941" s="180">
        <f t="shared" si="588"/>
        <v>0</v>
      </c>
      <c r="AW941" s="181">
        <f t="shared" si="597"/>
        <v>2532.160000000149</v>
      </c>
      <c r="AX941" s="183">
        <f t="shared" si="589"/>
        <v>2400</v>
      </c>
      <c r="AY941" s="183">
        <f t="shared" si="589"/>
        <v>0</v>
      </c>
      <c r="AZ941" s="183">
        <v>2400</v>
      </c>
      <c r="BA941" s="183"/>
      <c r="BB941" s="183"/>
      <c r="BC941" s="183"/>
      <c r="BD941" s="183">
        <f t="shared" si="590"/>
        <v>0</v>
      </c>
      <c r="BE941" s="183">
        <f t="shared" si="590"/>
        <v>0</v>
      </c>
    </row>
    <row r="942" spans="2:57" ht="15.75">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0</v>
      </c>
      <c r="AY942" s="183">
        <f t="shared" si="589"/>
        <v>0</v>
      </c>
      <c r="AZ942" s="183">
        <v>0</v>
      </c>
      <c r="BA942" s="183"/>
      <c r="BB942" s="183"/>
      <c r="BC942" s="183"/>
      <c r="BD942" s="183">
        <f t="shared" si="590"/>
        <v>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1439411.52</v>
      </c>
      <c r="AG943" s="180">
        <v>0</v>
      </c>
      <c r="AH943" s="181">
        <f t="shared" si="592"/>
        <v>1439411.52</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588.47999999998137</v>
      </c>
      <c r="AV943" s="180">
        <f t="shared" si="588"/>
        <v>0</v>
      </c>
      <c r="AW943" s="181">
        <f t="shared" si="597"/>
        <v>588.47999999998137</v>
      </c>
      <c r="AX943" s="183">
        <f t="shared" si="589"/>
        <v>2400</v>
      </c>
      <c r="AY943" s="183">
        <f t="shared" si="589"/>
        <v>0</v>
      </c>
      <c r="AZ943" s="183">
        <v>2400</v>
      </c>
      <c r="BA943" s="183"/>
      <c r="BB943" s="183"/>
      <c r="BC943" s="183"/>
      <c r="BD943" s="183">
        <f t="shared" si="590"/>
        <v>0</v>
      </c>
      <c r="BE943" s="183">
        <f t="shared" si="590"/>
        <v>0</v>
      </c>
    </row>
    <row r="944" spans="2:57" ht="15.75">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0</v>
      </c>
      <c r="AY944" s="183">
        <f t="shared" si="589"/>
        <v>0</v>
      </c>
      <c r="AZ944" s="183">
        <v>0</v>
      </c>
      <c r="BA944" s="183"/>
      <c r="BB944" s="183"/>
      <c r="BC944" s="183"/>
      <c r="BD944" s="183">
        <f t="shared" si="590"/>
        <v>0</v>
      </c>
      <c r="BE944" s="183">
        <f t="shared" si="590"/>
        <v>0</v>
      </c>
    </row>
    <row r="945" spans="2:57" ht="15.75">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0</v>
      </c>
      <c r="AY945" s="183">
        <f t="shared" si="589"/>
        <v>0</v>
      </c>
      <c r="AZ945" s="183">
        <v>0</v>
      </c>
      <c r="BA945" s="183"/>
      <c r="BB945" s="183"/>
      <c r="BC945" s="183"/>
      <c r="BD945" s="183">
        <f t="shared" si="590"/>
        <v>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831246.72</v>
      </c>
      <c r="AG946" s="180">
        <v>0</v>
      </c>
      <c r="AH946" s="181">
        <f t="shared" si="592"/>
        <v>831246.72</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323.28000000002794</v>
      </c>
      <c r="AV946" s="180">
        <f t="shared" si="588"/>
        <v>0</v>
      </c>
      <c r="AW946" s="181">
        <f t="shared" si="597"/>
        <v>323.28000000002794</v>
      </c>
      <c r="AX946" s="183">
        <f t="shared" si="589"/>
        <v>2400</v>
      </c>
      <c r="AY946" s="183">
        <f t="shared" si="589"/>
        <v>0</v>
      </c>
      <c r="AZ946" s="183">
        <v>2400</v>
      </c>
      <c r="BA946" s="183"/>
      <c r="BB946" s="183"/>
      <c r="BC946" s="183"/>
      <c r="BD946" s="183">
        <f t="shared" si="590"/>
        <v>0</v>
      </c>
      <c r="BE946" s="183">
        <f t="shared" si="590"/>
        <v>0</v>
      </c>
    </row>
    <row r="947" spans="2:57" ht="15.75">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0</v>
      </c>
      <c r="AY947" s="183">
        <f t="shared" si="589"/>
        <v>0</v>
      </c>
      <c r="AZ947" s="183">
        <v>0</v>
      </c>
      <c r="BA947" s="183"/>
      <c r="BB947" s="183"/>
      <c r="BC947" s="183"/>
      <c r="BD947" s="183">
        <f t="shared" si="590"/>
        <v>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1999204.9</v>
      </c>
      <c r="AG948" s="180">
        <v>0</v>
      </c>
      <c r="AH948" s="181">
        <f t="shared" si="592"/>
        <v>1999204.9</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795.10000000009313</v>
      </c>
      <c r="AV948" s="180">
        <f t="shared" si="588"/>
        <v>0</v>
      </c>
      <c r="AW948" s="181">
        <f t="shared" si="597"/>
        <v>795.10000000009313</v>
      </c>
      <c r="AX948" s="183">
        <f t="shared" si="589"/>
        <v>2750</v>
      </c>
      <c r="AY948" s="183">
        <f t="shared" si="589"/>
        <v>0</v>
      </c>
      <c r="AZ948" s="183">
        <v>2400</v>
      </c>
      <c r="BA948" s="183"/>
      <c r="BB948" s="183"/>
      <c r="BC948" s="183"/>
      <c r="BD948" s="183">
        <f t="shared" si="590"/>
        <v>350</v>
      </c>
      <c r="BE948" s="183">
        <f t="shared" si="590"/>
        <v>0</v>
      </c>
    </row>
    <row r="949" spans="2:57" ht="15.75">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0</v>
      </c>
      <c r="AY949" s="183">
        <f t="shared" si="589"/>
        <v>0</v>
      </c>
      <c r="AZ949" s="183">
        <v>0</v>
      </c>
      <c r="BA949" s="183"/>
      <c r="BB949" s="183"/>
      <c r="BC949" s="183"/>
      <c r="BD949" s="183">
        <f t="shared" si="590"/>
        <v>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71781.33</v>
      </c>
      <c r="Z950" s="180">
        <v>0</v>
      </c>
      <c r="AA950" s="183">
        <v>172</v>
      </c>
      <c r="AB950" s="183">
        <v>0</v>
      </c>
      <c r="AC950" s="180">
        <f t="shared" si="587"/>
        <v>0</v>
      </c>
      <c r="AD950" s="180">
        <f t="shared" si="587"/>
        <v>0</v>
      </c>
      <c r="AE950" s="181">
        <f t="shared" si="591"/>
        <v>0</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0</v>
      </c>
      <c r="AV950" s="180">
        <f t="shared" si="588"/>
        <v>0</v>
      </c>
      <c r="AW950" s="181">
        <f t="shared" si="597"/>
        <v>0</v>
      </c>
      <c r="AX950" s="183">
        <f t="shared" si="589"/>
        <v>0</v>
      </c>
      <c r="AY950" s="183">
        <f t="shared" si="589"/>
        <v>0</v>
      </c>
      <c r="AZ950" s="183"/>
      <c r="BA950" s="183"/>
      <c r="BB950" s="183"/>
      <c r="BC950" s="183"/>
      <c r="BD950" s="183">
        <f t="shared" si="590"/>
        <v>0</v>
      </c>
      <c r="BE950" s="183">
        <f t="shared" si="590"/>
        <v>0</v>
      </c>
    </row>
    <row r="951" spans="2:57" ht="15.75">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0</v>
      </c>
      <c r="AY951" s="183">
        <f t="shared" si="589"/>
        <v>0</v>
      </c>
      <c r="AZ951" s="183">
        <v>0</v>
      </c>
      <c r="BA951" s="183"/>
      <c r="BB951" s="183"/>
      <c r="BC951" s="183"/>
      <c r="BD951" s="183">
        <f t="shared" si="590"/>
        <v>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4078365.12</v>
      </c>
      <c r="AG952" s="180">
        <v>0</v>
      </c>
      <c r="AH952" s="181">
        <f t="shared" si="592"/>
        <v>4078365.12</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1634.8799999998882</v>
      </c>
      <c r="AV952" s="180">
        <f t="shared" si="588"/>
        <v>0</v>
      </c>
      <c r="AW952" s="181">
        <f t="shared" si="597"/>
        <v>1634.8799999998882</v>
      </c>
      <c r="AX952" s="183">
        <f t="shared" si="589"/>
        <v>2400</v>
      </c>
      <c r="AY952" s="183">
        <f t="shared" si="589"/>
        <v>0</v>
      </c>
      <c r="AZ952" s="183">
        <v>2400</v>
      </c>
      <c r="BA952" s="183"/>
      <c r="BB952" s="183"/>
      <c r="BC952" s="183"/>
      <c r="BD952" s="183">
        <f t="shared" si="590"/>
        <v>0</v>
      </c>
      <c r="BE952" s="183">
        <f t="shared" si="590"/>
        <v>0</v>
      </c>
    </row>
    <row r="953" spans="2:57" ht="15.75">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c r="B967" s="174">
        <v>2025</v>
      </c>
      <c r="C967" s="174">
        <v>20</v>
      </c>
      <c r="D967" s="175"/>
      <c r="E967" s="176"/>
      <c r="F967" s="174">
        <v>2</v>
      </c>
      <c r="G967" s="174">
        <v>5</v>
      </c>
      <c r="H967" s="174">
        <v>14</v>
      </c>
      <c r="I967" s="174">
        <v>2000</v>
      </c>
      <c r="J967" s="174">
        <v>2700</v>
      </c>
      <c r="K967" s="174">
        <v>271</v>
      </c>
      <c r="L967" s="399"/>
      <c r="M967" s="400">
        <v>1</v>
      </c>
      <c r="N967" s="398" t="s">
        <v>2197</v>
      </c>
      <c r="O967" s="180">
        <v>0</v>
      </c>
      <c r="P967" s="180">
        <v>0</v>
      </c>
      <c r="Q967" s="181">
        <v>0</v>
      </c>
      <c r="R967" s="182" t="s">
        <v>318</v>
      </c>
      <c r="S967" s="183">
        <v>0</v>
      </c>
      <c r="T967" s="183">
        <v>0</v>
      </c>
      <c r="U967" s="180">
        <v>71781.33</v>
      </c>
      <c r="V967" s="180">
        <v>0</v>
      </c>
      <c r="W967" s="183">
        <v>172</v>
      </c>
      <c r="X967" s="183">
        <v>0</v>
      </c>
      <c r="Y967" s="180">
        <v>0</v>
      </c>
      <c r="Z967" s="180">
        <v>0</v>
      </c>
      <c r="AA967" s="183">
        <v>0</v>
      </c>
      <c r="AB967" s="183">
        <v>0</v>
      </c>
      <c r="AC967" s="180">
        <f t="shared" ref="AC967:AD967" si="598">+O967+U967-Y967</f>
        <v>71781.33</v>
      </c>
      <c r="AD967" s="180">
        <f t="shared" si="598"/>
        <v>0</v>
      </c>
      <c r="AE967" s="181">
        <f t="shared" ref="AE967" si="599">+AC967+AD967</f>
        <v>71781.33</v>
      </c>
      <c r="AF967" s="180">
        <v>71751.38</v>
      </c>
      <c r="AG967" s="180">
        <v>0</v>
      </c>
      <c r="AH967" s="181">
        <f t="shared" ref="AH967" si="600">+AF967+AG967</f>
        <v>71751.38</v>
      </c>
      <c r="AI967" s="180">
        <v>0</v>
      </c>
      <c r="AJ967" s="180">
        <v>0</v>
      </c>
      <c r="AK967" s="181">
        <f t="shared" ref="AK967" si="601">+AI967+AJ967</f>
        <v>0</v>
      </c>
      <c r="AL967" s="180">
        <v>0</v>
      </c>
      <c r="AM967" s="180">
        <v>0</v>
      </c>
      <c r="AN967" s="181">
        <f t="shared" ref="AN967" si="602">+AL967+AM967</f>
        <v>0</v>
      </c>
      <c r="AO967" s="180">
        <v>0</v>
      </c>
      <c r="AP967" s="180">
        <v>0</v>
      </c>
      <c r="AQ967" s="181">
        <f t="shared" ref="AQ967" si="603">+AO967+AP967</f>
        <v>0</v>
      </c>
      <c r="AR967" s="180">
        <v>0</v>
      </c>
      <c r="AS967" s="180">
        <v>0</v>
      </c>
      <c r="AT967" s="181">
        <f t="shared" ref="AT967" si="604">+AR967+AS967</f>
        <v>0</v>
      </c>
      <c r="AU967" s="180">
        <f t="shared" ref="AU967:AV967" si="605">+AC967-AF967-AI967-AL967-AO967-AR967</f>
        <v>29.94999999999709</v>
      </c>
      <c r="AV967" s="180">
        <f t="shared" si="605"/>
        <v>0</v>
      </c>
      <c r="AW967" s="181">
        <f t="shared" ref="AW967" si="606">+AU967+AV967</f>
        <v>29.94999999999709</v>
      </c>
      <c r="AX967" s="183">
        <f t="shared" ref="AX967:AY967" si="607">+S967+W967-AA967</f>
        <v>172</v>
      </c>
      <c r="AY967" s="183">
        <f t="shared" si="607"/>
        <v>0</v>
      </c>
      <c r="AZ967" s="183">
        <v>172</v>
      </c>
      <c r="BA967" s="183"/>
      <c r="BB967" s="183"/>
      <c r="BC967" s="183"/>
      <c r="BD967" s="183">
        <f t="shared" ref="BD967:BE967" si="608">+AX967-AZ967-BB967</f>
        <v>0</v>
      </c>
      <c r="BE967" s="183">
        <f t="shared" si="608"/>
        <v>0</v>
      </c>
    </row>
    <row r="968" spans="2:57" ht="15.75">
      <c r="B968" s="174">
        <v>2025</v>
      </c>
      <c r="C968" s="174">
        <v>20</v>
      </c>
      <c r="D968" s="175"/>
      <c r="E968" s="176"/>
      <c r="F968" s="174">
        <v>2</v>
      </c>
      <c r="G968" s="174">
        <v>5</v>
      </c>
      <c r="H968" s="174">
        <v>14</v>
      </c>
      <c r="I968" s="174">
        <v>2000</v>
      </c>
      <c r="J968" s="174">
        <v>2700</v>
      </c>
      <c r="K968" s="174">
        <v>271</v>
      </c>
      <c r="L968" s="177">
        <v>1472</v>
      </c>
      <c r="M968" s="178" t="s">
        <v>1892</v>
      </c>
      <c r="N968" s="179" t="s">
        <v>687</v>
      </c>
      <c r="O968" s="180">
        <v>0</v>
      </c>
      <c r="P968" s="180">
        <v>0</v>
      </c>
      <c r="Q968" s="181">
        <v>0</v>
      </c>
      <c r="R968" s="182" t="s">
        <v>318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c r="B969" s="174">
        <v>2025</v>
      </c>
      <c r="C969" s="174">
        <v>20</v>
      </c>
      <c r="D969" s="175"/>
      <c r="E969" s="176"/>
      <c r="F969" s="174">
        <v>2</v>
      </c>
      <c r="G969" s="174">
        <v>5</v>
      </c>
      <c r="H969" s="174">
        <v>14</v>
      </c>
      <c r="I969" s="174">
        <v>2000</v>
      </c>
      <c r="J969" s="174">
        <v>2700</v>
      </c>
      <c r="K969" s="174">
        <v>271</v>
      </c>
      <c r="L969" s="177">
        <v>1485</v>
      </c>
      <c r="M969" s="178" t="s">
        <v>1893</v>
      </c>
      <c r="N969" s="179" t="s">
        <v>688</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c r="B970" s="174">
        <v>2025</v>
      </c>
      <c r="C970" s="174">
        <v>20</v>
      </c>
      <c r="D970" s="175"/>
      <c r="E970" s="176"/>
      <c r="F970" s="174">
        <v>2</v>
      </c>
      <c r="G970" s="174">
        <v>5</v>
      </c>
      <c r="H970" s="174">
        <v>14</v>
      </c>
      <c r="I970" s="174">
        <v>2000</v>
      </c>
      <c r="J970" s="174">
        <v>2700</v>
      </c>
      <c r="K970" s="174">
        <v>271</v>
      </c>
      <c r="L970" s="177">
        <v>1501</v>
      </c>
      <c r="M970" s="178" t="s">
        <v>1894</v>
      </c>
      <c r="N970" s="179" t="s">
        <v>689</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1504</v>
      </c>
      <c r="M971" s="178" t="s">
        <v>1895</v>
      </c>
      <c r="N971" s="179" t="s">
        <v>690</v>
      </c>
      <c r="O971" s="180">
        <v>0</v>
      </c>
      <c r="P971" s="180">
        <v>0</v>
      </c>
      <c r="Q971" s="181">
        <v>0</v>
      </c>
      <c r="R971" s="182" t="s">
        <v>98</v>
      </c>
      <c r="S971" s="183">
        <v>0</v>
      </c>
      <c r="T971" s="183">
        <v>0</v>
      </c>
      <c r="U971" s="180">
        <v>0</v>
      </c>
      <c r="V971" s="180">
        <v>0</v>
      </c>
      <c r="W971" s="183">
        <v>0</v>
      </c>
      <c r="X971" s="183">
        <v>0</v>
      </c>
      <c r="Y971" s="180">
        <v>0</v>
      </c>
      <c r="Z971" s="180">
        <v>0</v>
      </c>
      <c r="AA971" s="183">
        <v>0</v>
      </c>
      <c r="AB971" s="183">
        <v>0</v>
      </c>
      <c r="AC971" s="180">
        <f t="shared" si="587"/>
        <v>0</v>
      </c>
      <c r="AD971" s="180">
        <f t="shared" si="587"/>
        <v>0</v>
      </c>
      <c r="AE971" s="181">
        <f t="shared" si="591"/>
        <v>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0</v>
      </c>
      <c r="AV971" s="180">
        <f t="shared" si="588"/>
        <v>0</v>
      </c>
      <c r="AW971" s="181">
        <f t="shared" si="597"/>
        <v>0</v>
      </c>
      <c r="AX971" s="183">
        <f t="shared" si="589"/>
        <v>0</v>
      </c>
      <c r="AY971" s="183">
        <f t="shared" si="589"/>
        <v>0</v>
      </c>
      <c r="AZ971" s="183"/>
      <c r="BA971" s="183"/>
      <c r="BB971" s="183"/>
      <c r="BC971" s="183"/>
      <c r="BD971" s="183">
        <f t="shared" si="590"/>
        <v>0</v>
      </c>
      <c r="BE971" s="183">
        <f t="shared" si="590"/>
        <v>0</v>
      </c>
    </row>
    <row r="972" spans="2:57" ht="15.75">
      <c r="B972" s="174">
        <v>2025</v>
      </c>
      <c r="C972" s="174">
        <v>20</v>
      </c>
      <c r="D972" s="175"/>
      <c r="E972" s="176"/>
      <c r="F972" s="174">
        <v>2</v>
      </c>
      <c r="G972" s="174">
        <v>5</v>
      </c>
      <c r="H972" s="174">
        <v>14</v>
      </c>
      <c r="I972" s="174">
        <v>2000</v>
      </c>
      <c r="J972" s="174">
        <v>2700</v>
      </c>
      <c r="K972" s="174">
        <v>271</v>
      </c>
      <c r="L972" s="177">
        <v>1555</v>
      </c>
      <c r="M972" s="178" t="s">
        <v>1850</v>
      </c>
      <c r="N972" s="190" t="s">
        <v>691</v>
      </c>
      <c r="O972" s="180">
        <v>90600</v>
      </c>
      <c r="P972" s="180">
        <v>0</v>
      </c>
      <c r="Q972" s="181">
        <v>90600</v>
      </c>
      <c r="R972" s="182" t="s">
        <v>318</v>
      </c>
      <c r="S972" s="183">
        <v>60</v>
      </c>
      <c r="T972" s="183">
        <v>0</v>
      </c>
      <c r="U972" s="180">
        <v>0</v>
      </c>
      <c r="V972" s="180">
        <v>0</v>
      </c>
      <c r="W972" s="183">
        <v>0</v>
      </c>
      <c r="X972" s="183">
        <v>0</v>
      </c>
      <c r="Y972" s="180">
        <v>0</v>
      </c>
      <c r="Z972" s="180">
        <v>0</v>
      </c>
      <c r="AA972" s="183">
        <v>0</v>
      </c>
      <c r="AB972" s="183">
        <v>0</v>
      </c>
      <c r="AC972" s="180">
        <f t="shared" si="587"/>
        <v>90600</v>
      </c>
      <c r="AD972" s="180">
        <f t="shared" si="587"/>
        <v>0</v>
      </c>
      <c r="AE972" s="181">
        <f t="shared" si="591"/>
        <v>90600</v>
      </c>
      <c r="AF972" s="180">
        <v>90520.37</v>
      </c>
      <c r="AG972" s="180">
        <v>0</v>
      </c>
      <c r="AH972" s="181">
        <f t="shared" si="592"/>
        <v>90520.37</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79.630000000004657</v>
      </c>
      <c r="AV972" s="180">
        <f t="shared" si="588"/>
        <v>0</v>
      </c>
      <c r="AW972" s="181">
        <f t="shared" si="597"/>
        <v>79.630000000004657</v>
      </c>
      <c r="AX972" s="183">
        <f t="shared" si="589"/>
        <v>60</v>
      </c>
      <c r="AY972" s="183">
        <f t="shared" si="589"/>
        <v>0</v>
      </c>
      <c r="AZ972" s="183">
        <v>60</v>
      </c>
      <c r="BA972" s="183"/>
      <c r="BB972" s="183"/>
      <c r="BC972" s="183"/>
      <c r="BD972" s="183">
        <f t="shared" si="590"/>
        <v>0</v>
      </c>
      <c r="BE972" s="183">
        <f t="shared" si="590"/>
        <v>0</v>
      </c>
    </row>
    <row r="973" spans="2:57" ht="15.75">
      <c r="B973" s="174">
        <v>2025</v>
      </c>
      <c r="C973" s="174">
        <v>20</v>
      </c>
      <c r="D973" s="175">
        <v>0</v>
      </c>
      <c r="E973" s="176"/>
      <c r="F973" s="174">
        <v>2</v>
      </c>
      <c r="G973" s="174">
        <v>5</v>
      </c>
      <c r="H973" s="174">
        <v>14</v>
      </c>
      <c r="I973" s="174">
        <v>2000</v>
      </c>
      <c r="J973" s="174">
        <v>2700</v>
      </c>
      <c r="K973" s="174">
        <v>271</v>
      </c>
      <c r="L973" s="177">
        <v>133</v>
      </c>
      <c r="M973" s="178">
        <v>0</v>
      </c>
      <c r="N973" s="179" t="s">
        <v>692</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175">
        <v>0</v>
      </c>
      <c r="E974" s="176"/>
      <c r="F974" s="174">
        <v>2</v>
      </c>
      <c r="G974" s="174">
        <v>5</v>
      </c>
      <c r="H974" s="174">
        <v>14</v>
      </c>
      <c r="I974" s="174">
        <v>2000</v>
      </c>
      <c r="J974" s="174">
        <v>2700</v>
      </c>
      <c r="K974" s="174">
        <v>271</v>
      </c>
      <c r="L974" s="177">
        <v>147</v>
      </c>
      <c r="M974" s="178">
        <v>0</v>
      </c>
      <c r="N974" s="179" t="s">
        <v>693</v>
      </c>
      <c r="O974" s="180">
        <v>0</v>
      </c>
      <c r="P974" s="180">
        <v>0</v>
      </c>
      <c r="Q974" s="181">
        <v>0</v>
      </c>
      <c r="R974" s="182" t="s">
        <v>98</v>
      </c>
      <c r="S974" s="183">
        <v>0</v>
      </c>
      <c r="T974" s="183">
        <v>0</v>
      </c>
      <c r="U974" s="180">
        <v>0</v>
      </c>
      <c r="V974" s="180">
        <v>0</v>
      </c>
      <c r="W974" s="183">
        <v>0</v>
      </c>
      <c r="X974" s="183">
        <v>0</v>
      </c>
      <c r="Y974" s="180">
        <v>0</v>
      </c>
      <c r="Z974" s="180">
        <v>0</v>
      </c>
      <c r="AA974" s="183">
        <v>0</v>
      </c>
      <c r="AB974" s="183">
        <v>0</v>
      </c>
      <c r="AC974" s="180">
        <f t="shared" si="587"/>
        <v>0</v>
      </c>
      <c r="AD974" s="180">
        <f t="shared" si="587"/>
        <v>0</v>
      </c>
      <c r="AE974" s="181">
        <f t="shared" si="591"/>
        <v>0</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0</v>
      </c>
      <c r="AW974" s="181">
        <f t="shared" si="597"/>
        <v>0</v>
      </c>
      <c r="AX974" s="183">
        <f t="shared" si="589"/>
        <v>0</v>
      </c>
      <c r="AY974" s="183">
        <f t="shared" si="589"/>
        <v>0</v>
      </c>
      <c r="AZ974" s="183"/>
      <c r="BA974" s="183"/>
      <c r="BB974" s="183"/>
      <c r="BC974" s="183"/>
      <c r="BD974" s="183">
        <f t="shared" si="590"/>
        <v>0</v>
      </c>
      <c r="BE974" s="183">
        <f t="shared" si="590"/>
        <v>0</v>
      </c>
    </row>
    <row r="975" spans="2:57" ht="34.5" customHeight="1">
      <c r="B975" s="174">
        <v>2025</v>
      </c>
      <c r="C975" s="174">
        <v>20</v>
      </c>
      <c r="D975" s="386" t="s">
        <v>1896</v>
      </c>
      <c r="E975" s="176">
        <v>20007</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387">
        <v>33272.399999999994</v>
      </c>
      <c r="AQ975" s="181">
        <f t="shared" si="595"/>
        <v>33272.399999999994</v>
      </c>
      <c r="AR975" s="180">
        <v>0</v>
      </c>
      <c r="AS975" s="180">
        <v>0</v>
      </c>
      <c r="AT975" s="181">
        <f t="shared" si="596"/>
        <v>0</v>
      </c>
      <c r="AU975" s="180">
        <f t="shared" si="588"/>
        <v>0</v>
      </c>
      <c r="AV975" s="180">
        <f t="shared" si="588"/>
        <v>0</v>
      </c>
      <c r="AW975" s="181">
        <f t="shared" si="597"/>
        <v>0</v>
      </c>
      <c r="AX975" s="183">
        <f t="shared" si="589"/>
        <v>15</v>
      </c>
      <c r="AY975" s="183">
        <f t="shared" si="589"/>
        <v>0</v>
      </c>
      <c r="AZ975" s="183">
        <v>0</v>
      </c>
      <c r="BA975" s="183"/>
      <c r="BB975" s="183"/>
      <c r="BC975" s="183"/>
      <c r="BD975" s="183">
        <f t="shared" si="590"/>
        <v>15</v>
      </c>
      <c r="BE975" s="183">
        <f t="shared" si="590"/>
        <v>0</v>
      </c>
    </row>
    <row r="976" spans="2:57" ht="31.5">
      <c r="B976" s="174">
        <v>2025</v>
      </c>
      <c r="C976" s="174">
        <v>20</v>
      </c>
      <c r="D976" s="175" t="s">
        <v>1897</v>
      </c>
      <c r="E976" s="176">
        <v>20008</v>
      </c>
      <c r="F976" s="174">
        <v>2</v>
      </c>
      <c r="G976" s="174">
        <v>5</v>
      </c>
      <c r="H976" s="174">
        <v>14</v>
      </c>
      <c r="I976" s="174">
        <v>2000</v>
      </c>
      <c r="J976" s="174">
        <v>2700</v>
      </c>
      <c r="K976" s="174">
        <v>271</v>
      </c>
      <c r="L976" s="177">
        <v>154</v>
      </c>
      <c r="M976" s="178" t="s">
        <v>1846</v>
      </c>
      <c r="N976" s="179" t="s">
        <v>694</v>
      </c>
      <c r="O976" s="180">
        <v>0</v>
      </c>
      <c r="P976" s="180">
        <v>33272.399999999994</v>
      </c>
      <c r="Q976" s="181">
        <v>33272.399999999994</v>
      </c>
      <c r="R976" s="182" t="s">
        <v>318</v>
      </c>
      <c r="S976" s="183">
        <v>15</v>
      </c>
      <c r="T976" s="183">
        <v>0</v>
      </c>
      <c r="U976" s="180">
        <v>0</v>
      </c>
      <c r="V976" s="180">
        <v>0</v>
      </c>
      <c r="W976" s="183">
        <v>0</v>
      </c>
      <c r="X976" s="183">
        <v>0</v>
      </c>
      <c r="Y976" s="180">
        <v>0</v>
      </c>
      <c r="Z976" s="180">
        <v>0</v>
      </c>
      <c r="AA976" s="183">
        <v>0</v>
      </c>
      <c r="AB976" s="183">
        <v>0</v>
      </c>
      <c r="AC976" s="180">
        <f t="shared" si="587"/>
        <v>0</v>
      </c>
      <c r="AD976" s="180">
        <f t="shared" si="587"/>
        <v>33272.399999999994</v>
      </c>
      <c r="AE976" s="181">
        <f t="shared" si="591"/>
        <v>33272.399999999994</v>
      </c>
      <c r="AF976" s="180">
        <v>0</v>
      </c>
      <c r="AG976" s="180">
        <v>0</v>
      </c>
      <c r="AH976" s="181">
        <f t="shared" si="592"/>
        <v>0</v>
      </c>
      <c r="AI976" s="180">
        <v>0</v>
      </c>
      <c r="AJ976" s="180">
        <v>0</v>
      </c>
      <c r="AK976" s="181">
        <f t="shared" si="593"/>
        <v>0</v>
      </c>
      <c r="AL976" s="180">
        <v>0</v>
      </c>
      <c r="AM976" s="180">
        <v>0</v>
      </c>
      <c r="AN976" s="181">
        <f t="shared" si="594"/>
        <v>0</v>
      </c>
      <c r="AO976" s="180">
        <v>0</v>
      </c>
      <c r="AP976" s="180">
        <v>33272.399999999994</v>
      </c>
      <c r="AQ976" s="181">
        <f t="shared" si="595"/>
        <v>33272.399999999994</v>
      </c>
      <c r="AR976" s="180">
        <v>0</v>
      </c>
      <c r="AS976" s="180">
        <v>0</v>
      </c>
      <c r="AT976" s="181">
        <f t="shared" si="596"/>
        <v>0</v>
      </c>
      <c r="AU976" s="180">
        <f t="shared" si="588"/>
        <v>0</v>
      </c>
      <c r="AV976" s="180">
        <f t="shared" si="588"/>
        <v>0</v>
      </c>
      <c r="AW976" s="181">
        <f t="shared" si="597"/>
        <v>0</v>
      </c>
      <c r="AX976" s="183">
        <f t="shared" si="589"/>
        <v>15</v>
      </c>
      <c r="AY976" s="183">
        <f t="shared" si="589"/>
        <v>0</v>
      </c>
      <c r="AZ976" s="183">
        <v>0</v>
      </c>
      <c r="BA976" s="183"/>
      <c r="BB976" s="183"/>
      <c r="BC976" s="183"/>
      <c r="BD976" s="183">
        <f t="shared" si="590"/>
        <v>15</v>
      </c>
      <c r="BE976" s="183">
        <f t="shared" si="590"/>
        <v>0</v>
      </c>
    </row>
    <row r="977" spans="2:57" s="396" customFormat="1" ht="31.5">
      <c r="B977" s="388">
        <v>2025</v>
      </c>
      <c r="C977" s="388">
        <v>20</v>
      </c>
      <c r="D977" s="386" t="s">
        <v>1898</v>
      </c>
      <c r="E977" s="389">
        <v>20012</v>
      </c>
      <c r="F977" s="388">
        <v>2</v>
      </c>
      <c r="G977" s="388">
        <v>5</v>
      </c>
      <c r="H977" s="388">
        <v>14</v>
      </c>
      <c r="I977" s="388">
        <v>2000</v>
      </c>
      <c r="J977" s="388">
        <v>2700</v>
      </c>
      <c r="K977" s="388">
        <v>271</v>
      </c>
      <c r="L977" s="390">
        <v>154</v>
      </c>
      <c r="M977" s="391" t="s">
        <v>1846</v>
      </c>
      <c r="N977" s="392" t="s">
        <v>694</v>
      </c>
      <c r="O977" s="387">
        <v>0</v>
      </c>
      <c r="P977" s="387">
        <v>266179.06</v>
      </c>
      <c r="Q977" s="393">
        <v>266179.06</v>
      </c>
      <c r="R977" s="394" t="s">
        <v>318</v>
      </c>
      <c r="S977" s="395">
        <v>120</v>
      </c>
      <c r="T977" s="395">
        <v>0</v>
      </c>
      <c r="U977" s="387">
        <v>0</v>
      </c>
      <c r="V977" s="387">
        <v>0</v>
      </c>
      <c r="W977" s="395">
        <v>0</v>
      </c>
      <c r="X977" s="395">
        <v>0</v>
      </c>
      <c r="Y977" s="387">
        <v>0</v>
      </c>
      <c r="Z977" s="387">
        <v>0</v>
      </c>
      <c r="AA977" s="395">
        <v>0</v>
      </c>
      <c r="AB977" s="395">
        <v>0</v>
      </c>
      <c r="AC977" s="387">
        <f t="shared" si="587"/>
        <v>0</v>
      </c>
      <c r="AD977" s="387">
        <f t="shared" si="587"/>
        <v>266179.06</v>
      </c>
      <c r="AE977" s="393">
        <f t="shared" si="591"/>
        <v>266179.06</v>
      </c>
      <c r="AF977" s="387">
        <v>0</v>
      </c>
      <c r="AG977" s="387">
        <v>0</v>
      </c>
      <c r="AH977" s="393">
        <f t="shared" si="592"/>
        <v>0</v>
      </c>
      <c r="AI977" s="387">
        <v>0</v>
      </c>
      <c r="AJ977" s="387">
        <v>0</v>
      </c>
      <c r="AK977" s="393">
        <f t="shared" si="593"/>
        <v>0</v>
      </c>
      <c r="AL977" s="387">
        <v>0</v>
      </c>
      <c r="AM977" s="387">
        <v>0</v>
      </c>
      <c r="AN977" s="393">
        <f t="shared" si="594"/>
        <v>0</v>
      </c>
      <c r="AO977" s="387">
        <v>0</v>
      </c>
      <c r="AP977" s="387">
        <v>266179.06</v>
      </c>
      <c r="AQ977" s="393">
        <f t="shared" si="595"/>
        <v>266179.06</v>
      </c>
      <c r="AR977" s="387">
        <v>0</v>
      </c>
      <c r="AS977" s="387">
        <v>0</v>
      </c>
      <c r="AT977" s="393">
        <f t="shared" si="596"/>
        <v>0</v>
      </c>
      <c r="AU977" s="387">
        <f t="shared" si="588"/>
        <v>0</v>
      </c>
      <c r="AV977" s="387">
        <f t="shared" si="588"/>
        <v>0</v>
      </c>
      <c r="AW977" s="393">
        <f t="shared" si="597"/>
        <v>0</v>
      </c>
      <c r="AX977" s="395">
        <f t="shared" si="589"/>
        <v>120</v>
      </c>
      <c r="AY977" s="395">
        <f t="shared" si="589"/>
        <v>0</v>
      </c>
      <c r="AZ977" s="395">
        <v>0</v>
      </c>
      <c r="BA977" s="395"/>
      <c r="BB977" s="395"/>
      <c r="BC977" s="395"/>
      <c r="BD977" s="395">
        <f t="shared" si="590"/>
        <v>120</v>
      </c>
      <c r="BE977" s="395">
        <f t="shared" si="590"/>
        <v>0</v>
      </c>
    </row>
    <row r="978" spans="2:57" ht="47.25">
      <c r="B978" s="174">
        <v>2025</v>
      </c>
      <c r="C978" s="174">
        <v>20</v>
      </c>
      <c r="D978" s="175" t="s">
        <v>1899</v>
      </c>
      <c r="E978" s="176">
        <v>20013</v>
      </c>
      <c r="F978" s="174">
        <v>2</v>
      </c>
      <c r="G978" s="174">
        <v>5</v>
      </c>
      <c r="H978" s="174">
        <v>14</v>
      </c>
      <c r="I978" s="174">
        <v>2000</v>
      </c>
      <c r="J978" s="174">
        <v>2700</v>
      </c>
      <c r="K978" s="174">
        <v>271</v>
      </c>
      <c r="L978" s="177">
        <v>154</v>
      </c>
      <c r="M978" s="178" t="s">
        <v>1846</v>
      </c>
      <c r="N978" s="179" t="s">
        <v>694</v>
      </c>
      <c r="O978" s="180">
        <v>0</v>
      </c>
      <c r="P978" s="180">
        <v>232906.8</v>
      </c>
      <c r="Q978" s="181">
        <v>232906.8</v>
      </c>
      <c r="R978" s="182" t="s">
        <v>318</v>
      </c>
      <c r="S978" s="183">
        <v>105</v>
      </c>
      <c r="T978" s="183">
        <v>0</v>
      </c>
      <c r="U978" s="180">
        <v>0</v>
      </c>
      <c r="V978" s="180">
        <v>0</v>
      </c>
      <c r="W978" s="183">
        <v>0</v>
      </c>
      <c r="X978" s="183">
        <v>0</v>
      </c>
      <c r="Y978" s="180">
        <v>0</v>
      </c>
      <c r="Z978" s="180">
        <v>0</v>
      </c>
      <c r="AA978" s="183">
        <v>0</v>
      </c>
      <c r="AB978" s="183">
        <v>0</v>
      </c>
      <c r="AC978" s="180">
        <f t="shared" si="587"/>
        <v>0</v>
      </c>
      <c r="AD978" s="180">
        <f t="shared" si="587"/>
        <v>232906.8</v>
      </c>
      <c r="AE978" s="181">
        <f t="shared" si="591"/>
        <v>232906.8</v>
      </c>
      <c r="AF978" s="180">
        <v>0</v>
      </c>
      <c r="AG978" s="180">
        <v>0</v>
      </c>
      <c r="AH978" s="181">
        <f t="shared" si="592"/>
        <v>0</v>
      </c>
      <c r="AI978" s="180">
        <v>0</v>
      </c>
      <c r="AJ978" s="180">
        <v>0</v>
      </c>
      <c r="AK978" s="181">
        <f t="shared" si="593"/>
        <v>0</v>
      </c>
      <c r="AL978" s="180">
        <v>0</v>
      </c>
      <c r="AM978" s="180">
        <v>0</v>
      </c>
      <c r="AN978" s="181">
        <f t="shared" si="594"/>
        <v>0</v>
      </c>
      <c r="AO978" s="180">
        <v>0</v>
      </c>
      <c r="AP978" s="180">
        <v>232906.8</v>
      </c>
      <c r="AQ978" s="181">
        <f t="shared" si="595"/>
        <v>232906.8</v>
      </c>
      <c r="AR978" s="180">
        <v>0</v>
      </c>
      <c r="AS978" s="180">
        <v>0</v>
      </c>
      <c r="AT978" s="181">
        <f t="shared" si="596"/>
        <v>0</v>
      </c>
      <c r="AU978" s="180">
        <f t="shared" si="588"/>
        <v>0</v>
      </c>
      <c r="AV978" s="180">
        <f t="shared" si="588"/>
        <v>0</v>
      </c>
      <c r="AW978" s="181">
        <f t="shared" si="597"/>
        <v>0</v>
      </c>
      <c r="AX978" s="183">
        <f t="shared" si="589"/>
        <v>105</v>
      </c>
      <c r="AY978" s="183">
        <f t="shared" si="589"/>
        <v>0</v>
      </c>
      <c r="AZ978" s="183">
        <v>0</v>
      </c>
      <c r="BA978" s="183"/>
      <c r="BB978" s="183"/>
      <c r="BC978" s="183"/>
      <c r="BD978" s="183">
        <f t="shared" si="590"/>
        <v>105</v>
      </c>
      <c r="BE978" s="183">
        <f t="shared" si="590"/>
        <v>0</v>
      </c>
    </row>
    <row r="979" spans="2:57" ht="15.75">
      <c r="B979" s="174">
        <v>2025</v>
      </c>
      <c r="C979" s="174">
        <v>20</v>
      </c>
      <c r="D979" s="175" t="s">
        <v>1900</v>
      </c>
      <c r="E979" s="176">
        <v>20001</v>
      </c>
      <c r="F979" s="174">
        <v>2</v>
      </c>
      <c r="G979" s="174">
        <v>5</v>
      </c>
      <c r="H979" s="174">
        <v>14</v>
      </c>
      <c r="I979" s="174">
        <v>2000</v>
      </c>
      <c r="J979" s="174">
        <v>2700</v>
      </c>
      <c r="K979" s="174">
        <v>271</v>
      </c>
      <c r="L979" s="177">
        <v>154</v>
      </c>
      <c r="M979" s="178" t="s">
        <v>1846</v>
      </c>
      <c r="N979" s="179" t="s">
        <v>694</v>
      </c>
      <c r="O979" s="180">
        <v>0</v>
      </c>
      <c r="P979" s="180">
        <v>44363.199999999997</v>
      </c>
      <c r="Q979" s="181">
        <v>44363.199999999997</v>
      </c>
      <c r="R979" s="182" t="s">
        <v>318</v>
      </c>
      <c r="S979" s="183">
        <v>20</v>
      </c>
      <c r="T979" s="183">
        <v>0</v>
      </c>
      <c r="U979" s="180">
        <v>0</v>
      </c>
      <c r="V979" s="180">
        <v>0</v>
      </c>
      <c r="W979" s="183">
        <v>0</v>
      </c>
      <c r="X979" s="183">
        <v>0</v>
      </c>
      <c r="Y979" s="180">
        <v>0</v>
      </c>
      <c r="Z979" s="180">
        <v>0</v>
      </c>
      <c r="AA979" s="183">
        <v>0</v>
      </c>
      <c r="AB979" s="183">
        <v>0</v>
      </c>
      <c r="AC979" s="180">
        <f t="shared" si="587"/>
        <v>0</v>
      </c>
      <c r="AD979" s="180">
        <f t="shared" si="587"/>
        <v>44363.199999999997</v>
      </c>
      <c r="AE979" s="181">
        <f t="shared" si="591"/>
        <v>44363.199999999997</v>
      </c>
      <c r="AF979" s="180">
        <v>0</v>
      </c>
      <c r="AG979" s="180">
        <v>0</v>
      </c>
      <c r="AH979" s="181">
        <f t="shared" si="592"/>
        <v>0</v>
      </c>
      <c r="AI979" s="180">
        <v>0</v>
      </c>
      <c r="AJ979" s="180">
        <v>0</v>
      </c>
      <c r="AK979" s="181">
        <f t="shared" si="593"/>
        <v>0</v>
      </c>
      <c r="AL979" s="180">
        <v>0</v>
      </c>
      <c r="AM979" s="180">
        <v>0</v>
      </c>
      <c r="AN979" s="181">
        <f t="shared" si="594"/>
        <v>0</v>
      </c>
      <c r="AO979" s="180">
        <v>0</v>
      </c>
      <c r="AP979" s="180">
        <v>44363.199999999997</v>
      </c>
      <c r="AQ979" s="181">
        <f t="shared" si="595"/>
        <v>44363.199999999997</v>
      </c>
      <c r="AR979" s="180">
        <v>0</v>
      </c>
      <c r="AS979" s="180">
        <v>0</v>
      </c>
      <c r="AT979" s="181">
        <f t="shared" si="596"/>
        <v>0</v>
      </c>
      <c r="AU979" s="180">
        <f t="shared" si="588"/>
        <v>0</v>
      </c>
      <c r="AV979" s="180">
        <f t="shared" si="588"/>
        <v>0</v>
      </c>
      <c r="AW979" s="181">
        <f t="shared" si="597"/>
        <v>0</v>
      </c>
      <c r="AX979" s="183">
        <f t="shared" si="589"/>
        <v>20</v>
      </c>
      <c r="AY979" s="183">
        <f t="shared" si="589"/>
        <v>0</v>
      </c>
      <c r="AZ979" s="183">
        <v>0</v>
      </c>
      <c r="BA979" s="183"/>
      <c r="BB979" s="183"/>
      <c r="BC979" s="183"/>
      <c r="BD979" s="183">
        <f t="shared" si="590"/>
        <v>20</v>
      </c>
      <c r="BE979" s="183">
        <f t="shared" si="590"/>
        <v>0</v>
      </c>
    </row>
    <row r="980" spans="2:57" ht="31.5">
      <c r="B980" s="174">
        <v>2025</v>
      </c>
      <c r="C980" s="174">
        <v>20</v>
      </c>
      <c r="D980" s="175" t="s">
        <v>1901</v>
      </c>
      <c r="E980" s="176">
        <v>20018</v>
      </c>
      <c r="F980" s="174">
        <v>2</v>
      </c>
      <c r="G980" s="174">
        <v>5</v>
      </c>
      <c r="H980" s="174">
        <v>14</v>
      </c>
      <c r="I980" s="174">
        <v>2000</v>
      </c>
      <c r="J980" s="174">
        <v>2700</v>
      </c>
      <c r="K980" s="174">
        <v>271</v>
      </c>
      <c r="L980" s="177">
        <v>154</v>
      </c>
      <c r="M980" s="178" t="s">
        <v>1846</v>
      </c>
      <c r="N980" s="179" t="s">
        <v>694</v>
      </c>
      <c r="O980" s="180">
        <v>0</v>
      </c>
      <c r="P980" s="180">
        <v>66544.800000000003</v>
      </c>
      <c r="Q980" s="181">
        <v>66544.800000000003</v>
      </c>
      <c r="R980" s="182" t="s">
        <v>318</v>
      </c>
      <c r="S980" s="183">
        <v>30</v>
      </c>
      <c r="T980" s="183">
        <v>0</v>
      </c>
      <c r="U980" s="180">
        <v>0</v>
      </c>
      <c r="V980" s="180">
        <v>0</v>
      </c>
      <c r="W980" s="183">
        <v>0</v>
      </c>
      <c r="X980" s="183">
        <v>0</v>
      </c>
      <c r="Y980" s="180">
        <v>0</v>
      </c>
      <c r="Z980" s="180">
        <v>0</v>
      </c>
      <c r="AA980" s="183">
        <v>0</v>
      </c>
      <c r="AB980" s="183">
        <v>0</v>
      </c>
      <c r="AC980" s="180">
        <f t="shared" si="587"/>
        <v>0</v>
      </c>
      <c r="AD980" s="180">
        <f t="shared" si="587"/>
        <v>66544.800000000003</v>
      </c>
      <c r="AE980" s="181">
        <f t="shared" si="591"/>
        <v>66544.800000000003</v>
      </c>
      <c r="AF980" s="180">
        <v>0</v>
      </c>
      <c r="AG980" s="180">
        <v>0</v>
      </c>
      <c r="AH980" s="181">
        <f t="shared" si="592"/>
        <v>0</v>
      </c>
      <c r="AI980" s="180">
        <v>0</v>
      </c>
      <c r="AJ980" s="180">
        <v>0</v>
      </c>
      <c r="AK980" s="181">
        <f t="shared" si="593"/>
        <v>0</v>
      </c>
      <c r="AL980" s="180">
        <v>0</v>
      </c>
      <c r="AM980" s="180">
        <v>0</v>
      </c>
      <c r="AN980" s="181">
        <f t="shared" si="594"/>
        <v>0</v>
      </c>
      <c r="AO980" s="180">
        <v>0</v>
      </c>
      <c r="AP980" s="180">
        <v>66544.800000000003</v>
      </c>
      <c r="AQ980" s="181">
        <f t="shared" si="595"/>
        <v>66544.800000000003</v>
      </c>
      <c r="AR980" s="180">
        <v>0</v>
      </c>
      <c r="AS980" s="180">
        <v>0</v>
      </c>
      <c r="AT980" s="181">
        <f t="shared" si="596"/>
        <v>0</v>
      </c>
      <c r="AU980" s="180">
        <f t="shared" si="588"/>
        <v>0</v>
      </c>
      <c r="AV980" s="180">
        <f t="shared" si="588"/>
        <v>0</v>
      </c>
      <c r="AW980" s="181">
        <f t="shared" si="597"/>
        <v>0</v>
      </c>
      <c r="AX980" s="183">
        <f t="shared" si="589"/>
        <v>30</v>
      </c>
      <c r="AY980" s="183">
        <f t="shared" si="589"/>
        <v>0</v>
      </c>
      <c r="AZ980" s="183">
        <v>0</v>
      </c>
      <c r="BA980" s="183"/>
      <c r="BB980" s="183"/>
      <c r="BC980" s="183"/>
      <c r="BD980" s="183">
        <f t="shared" si="590"/>
        <v>30</v>
      </c>
      <c r="BE980" s="183">
        <f t="shared" si="590"/>
        <v>0</v>
      </c>
    </row>
    <row r="981" spans="2:57" ht="15.75">
      <c r="B981" s="174">
        <v>2025</v>
      </c>
      <c r="C981" s="174">
        <v>20</v>
      </c>
      <c r="D981" s="175" t="s">
        <v>1845</v>
      </c>
      <c r="E981" s="176">
        <v>20020</v>
      </c>
      <c r="F981" s="174">
        <v>2</v>
      </c>
      <c r="G981" s="174">
        <v>5</v>
      </c>
      <c r="H981" s="174">
        <v>14</v>
      </c>
      <c r="I981" s="174">
        <v>2000</v>
      </c>
      <c r="J981" s="174">
        <v>2700</v>
      </c>
      <c r="K981" s="174">
        <v>271</v>
      </c>
      <c r="L981" s="177">
        <v>154</v>
      </c>
      <c r="M981" s="178" t="s">
        <v>1846</v>
      </c>
      <c r="N981" s="179" t="s">
        <v>694</v>
      </c>
      <c r="O981" s="180">
        <v>0</v>
      </c>
      <c r="P981" s="180">
        <v>748705.68</v>
      </c>
      <c r="Q981" s="181">
        <v>748705.68</v>
      </c>
      <c r="R981" s="182" t="s">
        <v>318</v>
      </c>
      <c r="S981" s="183">
        <v>335</v>
      </c>
      <c r="T981" s="183">
        <v>0</v>
      </c>
      <c r="U981" s="180">
        <v>0</v>
      </c>
      <c r="V981" s="180">
        <v>0</v>
      </c>
      <c r="W981" s="183">
        <v>0</v>
      </c>
      <c r="X981" s="183">
        <v>0</v>
      </c>
      <c r="Y981" s="180">
        <v>0</v>
      </c>
      <c r="Z981" s="180">
        <f>134096.54+395584.79</f>
        <v>529681.32999999996</v>
      </c>
      <c r="AA981" s="183">
        <f>60+177</f>
        <v>237</v>
      </c>
      <c r="AB981" s="183">
        <v>0</v>
      </c>
      <c r="AC981" s="180">
        <f t="shared" si="587"/>
        <v>0</v>
      </c>
      <c r="AD981" s="180">
        <f t="shared" si="587"/>
        <v>219024.35000000009</v>
      </c>
      <c r="AE981" s="181">
        <f t="shared" si="591"/>
        <v>219024.35000000009</v>
      </c>
      <c r="AF981" s="180">
        <v>0</v>
      </c>
      <c r="AG981" s="180">
        <v>0</v>
      </c>
      <c r="AH981" s="181">
        <f t="shared" si="592"/>
        <v>0</v>
      </c>
      <c r="AI981" s="180">
        <v>0</v>
      </c>
      <c r="AJ981" s="180">
        <v>0</v>
      </c>
      <c r="AK981" s="181">
        <f t="shared" si="593"/>
        <v>0</v>
      </c>
      <c r="AL981" s="180">
        <v>0</v>
      </c>
      <c r="AM981" s="180">
        <v>0</v>
      </c>
      <c r="AN981" s="181">
        <f t="shared" si="594"/>
        <v>0</v>
      </c>
      <c r="AO981" s="180">
        <v>0</v>
      </c>
      <c r="AP981" s="180">
        <v>219024.35000000009</v>
      </c>
      <c r="AQ981" s="181">
        <f t="shared" si="595"/>
        <v>219024.35000000009</v>
      </c>
      <c r="AR981" s="180">
        <v>0</v>
      </c>
      <c r="AS981" s="180">
        <v>0</v>
      </c>
      <c r="AT981" s="181">
        <f t="shared" si="596"/>
        <v>0</v>
      </c>
      <c r="AU981" s="180">
        <f t="shared" si="588"/>
        <v>0</v>
      </c>
      <c r="AV981" s="180">
        <f t="shared" si="588"/>
        <v>0</v>
      </c>
      <c r="AW981" s="181">
        <f t="shared" si="597"/>
        <v>0</v>
      </c>
      <c r="AX981" s="183">
        <f t="shared" si="589"/>
        <v>98</v>
      </c>
      <c r="AY981" s="183">
        <f t="shared" si="589"/>
        <v>0</v>
      </c>
      <c r="AZ981" s="183">
        <v>0</v>
      </c>
      <c r="BA981" s="183"/>
      <c r="BB981" s="183"/>
      <c r="BC981" s="183"/>
      <c r="BD981" s="183">
        <f t="shared" si="590"/>
        <v>98</v>
      </c>
      <c r="BE981" s="183">
        <f t="shared" si="590"/>
        <v>0</v>
      </c>
    </row>
    <row r="982" spans="2:57" ht="31.5">
      <c r="B982" s="174">
        <v>2025</v>
      </c>
      <c r="C982" s="174">
        <v>20</v>
      </c>
      <c r="D982" s="175" t="s">
        <v>1902</v>
      </c>
      <c r="E982" s="176">
        <v>20023</v>
      </c>
      <c r="F982" s="174">
        <v>2</v>
      </c>
      <c r="G982" s="174">
        <v>5</v>
      </c>
      <c r="H982" s="174">
        <v>14</v>
      </c>
      <c r="I982" s="174">
        <v>2000</v>
      </c>
      <c r="J982" s="174">
        <v>2700</v>
      </c>
      <c r="K982" s="174">
        <v>271</v>
      </c>
      <c r="L982" s="177">
        <v>154</v>
      </c>
      <c r="M982" s="178" t="s">
        <v>1846</v>
      </c>
      <c r="N982" s="179" t="s">
        <v>694</v>
      </c>
      <c r="O982" s="180">
        <v>0</v>
      </c>
      <c r="P982" s="180">
        <v>33272.399999999994</v>
      </c>
      <c r="Q982" s="181">
        <v>33272.399999999994</v>
      </c>
      <c r="R982" s="182" t="s">
        <v>318</v>
      </c>
      <c r="S982" s="183">
        <v>15</v>
      </c>
      <c r="T982" s="183">
        <v>0</v>
      </c>
      <c r="U982" s="180">
        <v>0</v>
      </c>
      <c r="V982" s="180">
        <v>0</v>
      </c>
      <c r="W982" s="183">
        <v>0</v>
      </c>
      <c r="X982" s="183">
        <v>0</v>
      </c>
      <c r="Y982" s="180">
        <v>0</v>
      </c>
      <c r="Z982" s="180">
        <v>0</v>
      </c>
      <c r="AA982" s="183">
        <v>0</v>
      </c>
      <c r="AB982" s="183">
        <v>0</v>
      </c>
      <c r="AC982" s="180">
        <f t="shared" si="587"/>
        <v>0</v>
      </c>
      <c r="AD982" s="180">
        <f t="shared" si="587"/>
        <v>33272.399999999994</v>
      </c>
      <c r="AE982" s="181">
        <f t="shared" si="591"/>
        <v>33272.399999999994</v>
      </c>
      <c r="AF982" s="180">
        <v>0</v>
      </c>
      <c r="AG982" s="180">
        <v>0</v>
      </c>
      <c r="AH982" s="181">
        <f t="shared" si="592"/>
        <v>0</v>
      </c>
      <c r="AI982" s="180">
        <v>0</v>
      </c>
      <c r="AJ982" s="180">
        <v>0</v>
      </c>
      <c r="AK982" s="181">
        <f t="shared" si="593"/>
        <v>0</v>
      </c>
      <c r="AL982" s="180">
        <v>0</v>
      </c>
      <c r="AM982" s="180">
        <v>0</v>
      </c>
      <c r="AN982" s="181">
        <f t="shared" si="594"/>
        <v>0</v>
      </c>
      <c r="AO982" s="180">
        <v>0</v>
      </c>
      <c r="AP982" s="180">
        <v>33272.399999999994</v>
      </c>
      <c r="AQ982" s="181">
        <f t="shared" si="595"/>
        <v>33272.399999999994</v>
      </c>
      <c r="AR982" s="180">
        <v>0</v>
      </c>
      <c r="AS982" s="180">
        <v>0</v>
      </c>
      <c r="AT982" s="181">
        <f t="shared" si="596"/>
        <v>0</v>
      </c>
      <c r="AU982" s="180">
        <f t="shared" si="588"/>
        <v>0</v>
      </c>
      <c r="AV982" s="180">
        <f t="shared" si="588"/>
        <v>0</v>
      </c>
      <c r="AW982" s="181">
        <f t="shared" si="597"/>
        <v>0</v>
      </c>
      <c r="AX982" s="183">
        <f t="shared" si="589"/>
        <v>15</v>
      </c>
      <c r="AY982" s="183">
        <f t="shared" si="589"/>
        <v>0</v>
      </c>
      <c r="AZ982" s="183">
        <v>0</v>
      </c>
      <c r="BA982" s="183"/>
      <c r="BB982" s="183"/>
      <c r="BC982" s="183"/>
      <c r="BD982" s="183">
        <f t="shared" si="590"/>
        <v>15</v>
      </c>
      <c r="BE982" s="183">
        <f t="shared" si="590"/>
        <v>0</v>
      </c>
    </row>
    <row r="983" spans="2:57" ht="31.5">
      <c r="B983" s="174">
        <v>2025</v>
      </c>
      <c r="C983" s="174">
        <v>20</v>
      </c>
      <c r="D983" s="175" t="s">
        <v>1903</v>
      </c>
      <c r="E983" s="176">
        <v>20009</v>
      </c>
      <c r="F983" s="174">
        <v>2</v>
      </c>
      <c r="G983" s="174">
        <v>5</v>
      </c>
      <c r="H983" s="174">
        <v>14</v>
      </c>
      <c r="I983" s="174">
        <v>2000</v>
      </c>
      <c r="J983" s="174">
        <v>2700</v>
      </c>
      <c r="K983" s="174">
        <v>271</v>
      </c>
      <c r="L983" s="177">
        <v>154</v>
      </c>
      <c r="M983" s="178" t="s">
        <v>1846</v>
      </c>
      <c r="N983" s="179" t="s">
        <v>694</v>
      </c>
      <c r="O983" s="180">
        <v>0</v>
      </c>
      <c r="P983" s="180">
        <v>44363.199999999997</v>
      </c>
      <c r="Q983" s="181">
        <v>44363.199999999997</v>
      </c>
      <c r="R983" s="182" t="s">
        <v>318</v>
      </c>
      <c r="S983" s="183">
        <v>20</v>
      </c>
      <c r="T983" s="183">
        <v>0</v>
      </c>
      <c r="U983" s="180">
        <v>0</v>
      </c>
      <c r="V983" s="180">
        <v>0</v>
      </c>
      <c r="W983" s="183">
        <v>0</v>
      </c>
      <c r="X983" s="183">
        <v>0</v>
      </c>
      <c r="Y983" s="180">
        <v>0</v>
      </c>
      <c r="Z983" s="180">
        <v>0</v>
      </c>
      <c r="AA983" s="183">
        <v>0</v>
      </c>
      <c r="AB983" s="183">
        <v>0</v>
      </c>
      <c r="AC983" s="180">
        <f t="shared" si="587"/>
        <v>0</v>
      </c>
      <c r="AD983" s="180">
        <f t="shared" si="587"/>
        <v>44363.199999999997</v>
      </c>
      <c r="AE983" s="181">
        <f t="shared" si="591"/>
        <v>44363.199999999997</v>
      </c>
      <c r="AF983" s="180">
        <v>0</v>
      </c>
      <c r="AG983" s="180">
        <v>0</v>
      </c>
      <c r="AH983" s="181">
        <f t="shared" si="592"/>
        <v>0</v>
      </c>
      <c r="AI983" s="180">
        <v>0</v>
      </c>
      <c r="AJ983" s="180">
        <v>0</v>
      </c>
      <c r="AK983" s="181">
        <f t="shared" si="593"/>
        <v>0</v>
      </c>
      <c r="AL983" s="180">
        <v>0</v>
      </c>
      <c r="AM983" s="180">
        <v>0</v>
      </c>
      <c r="AN983" s="181">
        <f t="shared" si="594"/>
        <v>0</v>
      </c>
      <c r="AO983" s="180">
        <v>0</v>
      </c>
      <c r="AP983" s="180">
        <v>44363.199999999997</v>
      </c>
      <c r="AQ983" s="181">
        <f t="shared" si="595"/>
        <v>44363.199999999997</v>
      </c>
      <c r="AR983" s="180">
        <v>0</v>
      </c>
      <c r="AS983" s="180">
        <v>0</v>
      </c>
      <c r="AT983" s="181">
        <f t="shared" si="596"/>
        <v>0</v>
      </c>
      <c r="AU983" s="180">
        <f t="shared" si="588"/>
        <v>0</v>
      </c>
      <c r="AV983" s="180">
        <f t="shared" si="588"/>
        <v>0</v>
      </c>
      <c r="AW983" s="181">
        <f t="shared" si="597"/>
        <v>0</v>
      </c>
      <c r="AX983" s="183">
        <f t="shared" si="589"/>
        <v>20</v>
      </c>
      <c r="AY983" s="183">
        <f t="shared" si="589"/>
        <v>0</v>
      </c>
      <c r="AZ983" s="183">
        <v>0</v>
      </c>
      <c r="BA983" s="183"/>
      <c r="BB983" s="183"/>
      <c r="BC983" s="183"/>
      <c r="BD983" s="183">
        <f t="shared" si="590"/>
        <v>20</v>
      </c>
      <c r="BE983" s="183">
        <f t="shared" si="590"/>
        <v>0</v>
      </c>
    </row>
    <row r="984" spans="2:57" ht="31.5">
      <c r="B984" s="174">
        <v>2025</v>
      </c>
      <c r="C984" s="174">
        <v>20</v>
      </c>
      <c r="D984" s="175" t="s">
        <v>1904</v>
      </c>
      <c r="E984" s="176">
        <v>20040</v>
      </c>
      <c r="F984" s="174">
        <v>2</v>
      </c>
      <c r="G984" s="174">
        <v>5</v>
      </c>
      <c r="H984" s="174">
        <v>14</v>
      </c>
      <c r="I984" s="174">
        <v>2000</v>
      </c>
      <c r="J984" s="174">
        <v>2700</v>
      </c>
      <c r="K984" s="174">
        <v>271</v>
      </c>
      <c r="L984" s="177">
        <v>154</v>
      </c>
      <c r="M984" s="178" t="s">
        <v>1846</v>
      </c>
      <c r="N984" s="179" t="s">
        <v>694</v>
      </c>
      <c r="O984" s="180">
        <v>0</v>
      </c>
      <c r="P984" s="180">
        <v>33272.399999999994</v>
      </c>
      <c r="Q984" s="181">
        <v>33272.399999999994</v>
      </c>
      <c r="R984" s="182" t="s">
        <v>318</v>
      </c>
      <c r="S984" s="183">
        <v>15</v>
      </c>
      <c r="T984" s="183">
        <v>0</v>
      </c>
      <c r="U984" s="180">
        <v>0</v>
      </c>
      <c r="V984" s="180">
        <v>0</v>
      </c>
      <c r="W984" s="183">
        <v>0</v>
      </c>
      <c r="X984" s="183">
        <v>0</v>
      </c>
      <c r="Y984" s="180">
        <v>0</v>
      </c>
      <c r="Z984" s="180">
        <v>0</v>
      </c>
      <c r="AA984" s="183">
        <v>0</v>
      </c>
      <c r="AB984" s="183">
        <v>0</v>
      </c>
      <c r="AC984" s="180">
        <f t="shared" si="587"/>
        <v>0</v>
      </c>
      <c r="AD984" s="180">
        <f t="shared" si="587"/>
        <v>33272.399999999994</v>
      </c>
      <c r="AE984" s="181">
        <f t="shared" si="591"/>
        <v>33272.399999999994</v>
      </c>
      <c r="AF984" s="180">
        <v>0</v>
      </c>
      <c r="AG984" s="180">
        <v>0</v>
      </c>
      <c r="AH984" s="181">
        <f t="shared" si="592"/>
        <v>0</v>
      </c>
      <c r="AI984" s="180">
        <v>0</v>
      </c>
      <c r="AJ984" s="180">
        <v>0</v>
      </c>
      <c r="AK984" s="181">
        <f t="shared" si="593"/>
        <v>0</v>
      </c>
      <c r="AL984" s="180">
        <v>0</v>
      </c>
      <c r="AM984" s="180">
        <v>0</v>
      </c>
      <c r="AN984" s="181">
        <f t="shared" si="594"/>
        <v>0</v>
      </c>
      <c r="AO984" s="180">
        <v>0</v>
      </c>
      <c r="AP984" s="180">
        <v>33272.399999999994</v>
      </c>
      <c r="AQ984" s="181">
        <f t="shared" si="595"/>
        <v>33272.399999999994</v>
      </c>
      <c r="AR984" s="180">
        <v>0</v>
      </c>
      <c r="AS984" s="180">
        <v>0</v>
      </c>
      <c r="AT984" s="181">
        <f t="shared" si="596"/>
        <v>0</v>
      </c>
      <c r="AU984" s="180">
        <f t="shared" si="588"/>
        <v>0</v>
      </c>
      <c r="AV984" s="180">
        <f t="shared" si="588"/>
        <v>0</v>
      </c>
      <c r="AW984" s="181">
        <f t="shared" si="597"/>
        <v>0</v>
      </c>
      <c r="AX984" s="183">
        <f t="shared" si="589"/>
        <v>15</v>
      </c>
      <c r="AY984" s="183">
        <f t="shared" si="589"/>
        <v>0</v>
      </c>
      <c r="AZ984" s="183">
        <v>0</v>
      </c>
      <c r="BA984" s="183"/>
      <c r="BB984" s="183"/>
      <c r="BC984" s="183"/>
      <c r="BD984" s="183">
        <f t="shared" si="590"/>
        <v>15</v>
      </c>
      <c r="BE984" s="183">
        <f t="shared" si="590"/>
        <v>0</v>
      </c>
    </row>
    <row r="985" spans="2:57" ht="15.75">
      <c r="B985" s="174">
        <v>2025</v>
      </c>
      <c r="C985" s="174">
        <v>20</v>
      </c>
      <c r="D985" s="175" t="s">
        <v>1905</v>
      </c>
      <c r="E985" s="176">
        <v>20024</v>
      </c>
      <c r="F985" s="174">
        <v>2</v>
      </c>
      <c r="G985" s="174">
        <v>5</v>
      </c>
      <c r="H985" s="174">
        <v>14</v>
      </c>
      <c r="I985" s="174">
        <v>2000</v>
      </c>
      <c r="J985" s="174">
        <v>2700</v>
      </c>
      <c r="K985" s="174">
        <v>271</v>
      </c>
      <c r="L985" s="177">
        <v>154</v>
      </c>
      <c r="M985" s="178" t="s">
        <v>1846</v>
      </c>
      <c r="N985" s="179" t="s">
        <v>694</v>
      </c>
      <c r="O985" s="180">
        <v>0</v>
      </c>
      <c r="P985" s="180">
        <v>166362</v>
      </c>
      <c r="Q985" s="181">
        <v>166362</v>
      </c>
      <c r="R985" s="182" t="s">
        <v>318</v>
      </c>
      <c r="S985" s="183">
        <v>75</v>
      </c>
      <c r="T985" s="183">
        <v>0</v>
      </c>
      <c r="U985" s="180">
        <v>0</v>
      </c>
      <c r="V985" s="180">
        <v>0</v>
      </c>
      <c r="W985" s="183">
        <v>0</v>
      </c>
      <c r="X985" s="183">
        <v>0</v>
      </c>
      <c r="Y985" s="180">
        <v>0</v>
      </c>
      <c r="Z985" s="180">
        <v>0</v>
      </c>
      <c r="AA985" s="183">
        <v>0</v>
      </c>
      <c r="AB985" s="183">
        <v>0</v>
      </c>
      <c r="AC985" s="180">
        <f t="shared" si="587"/>
        <v>0</v>
      </c>
      <c r="AD985" s="180">
        <f t="shared" si="587"/>
        <v>166362</v>
      </c>
      <c r="AE985" s="181">
        <f t="shared" si="591"/>
        <v>166362</v>
      </c>
      <c r="AF985" s="180">
        <v>0</v>
      </c>
      <c r="AG985" s="180">
        <v>0</v>
      </c>
      <c r="AH985" s="181">
        <f t="shared" si="592"/>
        <v>0</v>
      </c>
      <c r="AI985" s="180">
        <v>0</v>
      </c>
      <c r="AJ985" s="180">
        <v>0</v>
      </c>
      <c r="AK985" s="181">
        <f t="shared" si="593"/>
        <v>0</v>
      </c>
      <c r="AL985" s="180">
        <v>0</v>
      </c>
      <c r="AM985" s="180">
        <v>0</v>
      </c>
      <c r="AN985" s="181">
        <f t="shared" si="594"/>
        <v>0</v>
      </c>
      <c r="AO985" s="180">
        <v>0</v>
      </c>
      <c r="AP985" s="180">
        <v>166362</v>
      </c>
      <c r="AQ985" s="181">
        <f t="shared" si="595"/>
        <v>166362</v>
      </c>
      <c r="AR985" s="180">
        <v>0</v>
      </c>
      <c r="AS985" s="180">
        <v>0</v>
      </c>
      <c r="AT985" s="181">
        <f t="shared" si="596"/>
        <v>0</v>
      </c>
      <c r="AU985" s="180">
        <f t="shared" si="588"/>
        <v>0</v>
      </c>
      <c r="AV985" s="180">
        <f t="shared" si="588"/>
        <v>0</v>
      </c>
      <c r="AW985" s="181">
        <f t="shared" si="597"/>
        <v>0</v>
      </c>
      <c r="AX985" s="183">
        <f t="shared" si="589"/>
        <v>75</v>
      </c>
      <c r="AY985" s="183">
        <f t="shared" si="589"/>
        <v>0</v>
      </c>
      <c r="AZ985" s="183">
        <v>0</v>
      </c>
      <c r="BA985" s="183"/>
      <c r="BB985" s="183"/>
      <c r="BC985" s="183"/>
      <c r="BD985" s="183">
        <f t="shared" si="590"/>
        <v>75</v>
      </c>
      <c r="BE985" s="183">
        <f t="shared" si="590"/>
        <v>0</v>
      </c>
    </row>
    <row r="986" spans="2:57" ht="31.5">
      <c r="B986" s="174">
        <v>2025</v>
      </c>
      <c r="C986" s="174">
        <v>20</v>
      </c>
      <c r="D986" s="175" t="s">
        <v>1906</v>
      </c>
      <c r="E986" s="176">
        <v>20050</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44363.199999999997</v>
      </c>
      <c r="AQ986" s="181">
        <f t="shared" si="595"/>
        <v>44363.199999999997</v>
      </c>
      <c r="AR986" s="180">
        <v>0</v>
      </c>
      <c r="AS986" s="180">
        <v>0</v>
      </c>
      <c r="AT986" s="181">
        <f t="shared" si="596"/>
        <v>0</v>
      </c>
      <c r="AU986" s="180">
        <f t="shared" si="588"/>
        <v>0</v>
      </c>
      <c r="AV986" s="180">
        <f t="shared" si="588"/>
        <v>0</v>
      </c>
      <c r="AW986" s="181">
        <f t="shared" si="597"/>
        <v>0</v>
      </c>
      <c r="AX986" s="183">
        <f t="shared" si="589"/>
        <v>20</v>
      </c>
      <c r="AY986" s="183">
        <f t="shared" si="589"/>
        <v>0</v>
      </c>
      <c r="AZ986" s="183">
        <v>0</v>
      </c>
      <c r="BA986" s="183"/>
      <c r="BB986" s="183"/>
      <c r="BC986" s="183"/>
      <c r="BD986" s="183">
        <f t="shared" si="590"/>
        <v>20</v>
      </c>
      <c r="BE986" s="183">
        <f t="shared" si="590"/>
        <v>0</v>
      </c>
    </row>
    <row r="987" spans="2:57" ht="47.25">
      <c r="B987" s="174">
        <v>2025</v>
      </c>
      <c r="C987" s="174">
        <v>20</v>
      </c>
      <c r="D987" s="175" t="s">
        <v>1907</v>
      </c>
      <c r="E987" s="176">
        <v>20003</v>
      </c>
      <c r="F987" s="174">
        <v>2</v>
      </c>
      <c r="G987" s="174">
        <v>5</v>
      </c>
      <c r="H987" s="174">
        <v>14</v>
      </c>
      <c r="I987" s="174">
        <v>2000</v>
      </c>
      <c r="J987" s="174">
        <v>2700</v>
      </c>
      <c r="K987" s="174">
        <v>271</v>
      </c>
      <c r="L987" s="177">
        <v>154</v>
      </c>
      <c r="M987" s="178" t="s">
        <v>1846</v>
      </c>
      <c r="N987" s="179" t="s">
        <v>694</v>
      </c>
      <c r="O987" s="180">
        <v>0</v>
      </c>
      <c r="P987" s="180">
        <v>44363.199999999997</v>
      </c>
      <c r="Q987" s="181">
        <v>44363.199999999997</v>
      </c>
      <c r="R987" s="182" t="s">
        <v>318</v>
      </c>
      <c r="S987" s="183">
        <v>20</v>
      </c>
      <c r="T987" s="183">
        <v>0</v>
      </c>
      <c r="U987" s="180">
        <v>0</v>
      </c>
      <c r="V987" s="180">
        <v>0</v>
      </c>
      <c r="W987" s="183">
        <v>0</v>
      </c>
      <c r="X987" s="183">
        <v>0</v>
      </c>
      <c r="Y987" s="180">
        <v>0</v>
      </c>
      <c r="Z987" s="180">
        <v>0</v>
      </c>
      <c r="AA987" s="183">
        <v>0</v>
      </c>
      <c r="AB987" s="183">
        <v>0</v>
      </c>
      <c r="AC987" s="180">
        <f t="shared" si="587"/>
        <v>0</v>
      </c>
      <c r="AD987" s="180">
        <f t="shared" si="587"/>
        <v>44363.199999999997</v>
      </c>
      <c r="AE987" s="181">
        <f t="shared" si="591"/>
        <v>44363.199999999997</v>
      </c>
      <c r="AF987" s="180">
        <v>0</v>
      </c>
      <c r="AG987" s="180">
        <v>0</v>
      </c>
      <c r="AH987" s="181">
        <f t="shared" si="592"/>
        <v>0</v>
      </c>
      <c r="AI987" s="180">
        <v>0</v>
      </c>
      <c r="AJ987" s="180">
        <v>0</v>
      </c>
      <c r="AK987" s="181">
        <f t="shared" si="593"/>
        <v>0</v>
      </c>
      <c r="AL987" s="180">
        <v>0</v>
      </c>
      <c r="AM987" s="180">
        <v>0</v>
      </c>
      <c r="AN987" s="181">
        <f t="shared" si="594"/>
        <v>0</v>
      </c>
      <c r="AO987" s="180">
        <v>0</v>
      </c>
      <c r="AP987" s="180">
        <v>44363.199999999997</v>
      </c>
      <c r="AQ987" s="181">
        <f t="shared" si="595"/>
        <v>44363.199999999997</v>
      </c>
      <c r="AR987" s="180">
        <v>0</v>
      </c>
      <c r="AS987" s="180">
        <v>0</v>
      </c>
      <c r="AT987" s="181">
        <f t="shared" si="596"/>
        <v>0</v>
      </c>
      <c r="AU987" s="180">
        <f t="shared" si="588"/>
        <v>0</v>
      </c>
      <c r="AV987" s="180">
        <f t="shared" si="588"/>
        <v>0</v>
      </c>
      <c r="AW987" s="181">
        <f t="shared" si="597"/>
        <v>0</v>
      </c>
      <c r="AX987" s="183">
        <f t="shared" si="589"/>
        <v>20</v>
      </c>
      <c r="AY987" s="183">
        <f t="shared" si="589"/>
        <v>0</v>
      </c>
      <c r="AZ987" s="183">
        <v>0</v>
      </c>
      <c r="BA987" s="183"/>
      <c r="BB987" s="183"/>
      <c r="BC987" s="183"/>
      <c r="BD987" s="183">
        <f t="shared" si="590"/>
        <v>20</v>
      </c>
      <c r="BE987" s="183">
        <f t="shared" si="590"/>
        <v>0</v>
      </c>
    </row>
    <row r="988" spans="2:57" ht="15.75">
      <c r="B988" s="174">
        <v>2025</v>
      </c>
      <c r="C988" s="174">
        <v>20</v>
      </c>
      <c r="D988" s="175" t="s">
        <v>1908</v>
      </c>
      <c r="E988" s="176">
        <v>20086</v>
      </c>
      <c r="F988" s="174">
        <v>2</v>
      </c>
      <c r="G988" s="174">
        <v>5</v>
      </c>
      <c r="H988" s="174">
        <v>14</v>
      </c>
      <c r="I988" s="174">
        <v>2000</v>
      </c>
      <c r="J988" s="174">
        <v>2700</v>
      </c>
      <c r="K988" s="174">
        <v>271</v>
      </c>
      <c r="L988" s="177">
        <v>154</v>
      </c>
      <c r="M988" s="178" t="s">
        <v>1846</v>
      </c>
      <c r="N988" s="179" t="s">
        <v>694</v>
      </c>
      <c r="O988" s="180">
        <v>0</v>
      </c>
      <c r="P988" s="180">
        <v>33272.399999999994</v>
      </c>
      <c r="Q988" s="181">
        <v>33272.399999999994</v>
      </c>
      <c r="R988" s="182" t="s">
        <v>318</v>
      </c>
      <c r="S988" s="183">
        <v>15</v>
      </c>
      <c r="T988" s="183">
        <v>0</v>
      </c>
      <c r="U988" s="180">
        <v>0</v>
      </c>
      <c r="V988" s="180">
        <v>0</v>
      </c>
      <c r="W988" s="183">
        <v>0</v>
      </c>
      <c r="X988" s="183">
        <v>0</v>
      </c>
      <c r="Y988" s="180">
        <v>0</v>
      </c>
      <c r="Z988" s="180">
        <v>0</v>
      </c>
      <c r="AA988" s="183">
        <v>0</v>
      </c>
      <c r="AB988" s="183">
        <v>0</v>
      </c>
      <c r="AC988" s="180">
        <f t="shared" si="587"/>
        <v>0</v>
      </c>
      <c r="AD988" s="180">
        <f t="shared" si="587"/>
        <v>33272.399999999994</v>
      </c>
      <c r="AE988" s="181">
        <f t="shared" si="591"/>
        <v>33272.399999999994</v>
      </c>
      <c r="AF988" s="180">
        <v>0</v>
      </c>
      <c r="AG988" s="180">
        <v>0</v>
      </c>
      <c r="AH988" s="181">
        <f t="shared" si="592"/>
        <v>0</v>
      </c>
      <c r="AI988" s="180">
        <v>0</v>
      </c>
      <c r="AJ988" s="180">
        <v>0</v>
      </c>
      <c r="AK988" s="181">
        <f t="shared" si="593"/>
        <v>0</v>
      </c>
      <c r="AL988" s="180">
        <v>0</v>
      </c>
      <c r="AM988" s="180">
        <v>0</v>
      </c>
      <c r="AN988" s="181">
        <f t="shared" si="594"/>
        <v>0</v>
      </c>
      <c r="AO988" s="180">
        <v>0</v>
      </c>
      <c r="AP988" s="180">
        <v>33272.399999999994</v>
      </c>
      <c r="AQ988" s="181">
        <f t="shared" si="595"/>
        <v>33272.399999999994</v>
      </c>
      <c r="AR988" s="180">
        <v>0</v>
      </c>
      <c r="AS988" s="180">
        <v>0</v>
      </c>
      <c r="AT988" s="181">
        <f t="shared" si="596"/>
        <v>0</v>
      </c>
      <c r="AU988" s="180">
        <f t="shared" si="588"/>
        <v>0</v>
      </c>
      <c r="AV988" s="180">
        <f t="shared" si="588"/>
        <v>0</v>
      </c>
      <c r="AW988" s="181">
        <f t="shared" si="597"/>
        <v>0</v>
      </c>
      <c r="AX988" s="183">
        <f t="shared" si="589"/>
        <v>15</v>
      </c>
      <c r="AY988" s="183">
        <f t="shared" si="589"/>
        <v>0</v>
      </c>
      <c r="AZ988" s="183">
        <v>0</v>
      </c>
      <c r="BA988" s="183"/>
      <c r="BB988" s="183"/>
      <c r="BC988" s="183"/>
      <c r="BD988" s="183">
        <f t="shared" si="590"/>
        <v>15</v>
      </c>
      <c r="BE988" s="183">
        <f t="shared" si="590"/>
        <v>0</v>
      </c>
    </row>
    <row r="989" spans="2:57" s="396" customFormat="1" ht="31.5">
      <c r="B989" s="388">
        <v>2025</v>
      </c>
      <c r="C989" s="388">
        <v>20</v>
      </c>
      <c r="D989" s="386" t="s">
        <v>1909</v>
      </c>
      <c r="E989" s="389">
        <v>20014</v>
      </c>
      <c r="F989" s="388">
        <v>2</v>
      </c>
      <c r="G989" s="388">
        <v>5</v>
      </c>
      <c r="H989" s="388">
        <v>14</v>
      </c>
      <c r="I989" s="388">
        <v>2000</v>
      </c>
      <c r="J989" s="388">
        <v>2700</v>
      </c>
      <c r="K989" s="388">
        <v>271</v>
      </c>
      <c r="L989" s="390">
        <v>154</v>
      </c>
      <c r="M989" s="391" t="s">
        <v>1846</v>
      </c>
      <c r="N989" s="392" t="s">
        <v>694</v>
      </c>
      <c r="O989" s="387">
        <v>0</v>
      </c>
      <c r="P989" s="387">
        <v>55454</v>
      </c>
      <c r="Q989" s="393">
        <v>55454</v>
      </c>
      <c r="R989" s="394" t="s">
        <v>318</v>
      </c>
      <c r="S989" s="395">
        <v>25</v>
      </c>
      <c r="T989" s="395">
        <v>0</v>
      </c>
      <c r="U989" s="387">
        <v>0</v>
      </c>
      <c r="V989" s="387">
        <v>0</v>
      </c>
      <c r="W989" s="395">
        <v>0</v>
      </c>
      <c r="X989" s="395">
        <v>0</v>
      </c>
      <c r="Y989" s="387">
        <v>0</v>
      </c>
      <c r="Z989" s="387">
        <v>0</v>
      </c>
      <c r="AA989" s="395">
        <v>0</v>
      </c>
      <c r="AB989" s="395">
        <v>0</v>
      </c>
      <c r="AC989" s="387">
        <f t="shared" si="587"/>
        <v>0</v>
      </c>
      <c r="AD989" s="387">
        <f t="shared" si="587"/>
        <v>55454</v>
      </c>
      <c r="AE989" s="393">
        <f t="shared" si="591"/>
        <v>55454</v>
      </c>
      <c r="AF989" s="387">
        <v>0</v>
      </c>
      <c r="AG989" s="387">
        <v>0</v>
      </c>
      <c r="AH989" s="393">
        <f t="shared" si="592"/>
        <v>0</v>
      </c>
      <c r="AI989" s="387">
        <v>0</v>
      </c>
      <c r="AJ989" s="387">
        <v>0</v>
      </c>
      <c r="AK989" s="393">
        <f t="shared" si="593"/>
        <v>0</v>
      </c>
      <c r="AL989" s="387">
        <v>0</v>
      </c>
      <c r="AM989" s="387">
        <v>0</v>
      </c>
      <c r="AN989" s="393">
        <f t="shared" si="594"/>
        <v>0</v>
      </c>
      <c r="AO989" s="387">
        <v>0</v>
      </c>
      <c r="AP989" s="387">
        <v>55454</v>
      </c>
      <c r="AQ989" s="393">
        <f t="shared" si="595"/>
        <v>55454</v>
      </c>
      <c r="AR989" s="387">
        <v>0</v>
      </c>
      <c r="AS989" s="387">
        <v>0</v>
      </c>
      <c r="AT989" s="393">
        <f t="shared" si="596"/>
        <v>0</v>
      </c>
      <c r="AU989" s="387">
        <f t="shared" si="588"/>
        <v>0</v>
      </c>
      <c r="AV989" s="387">
        <f t="shared" si="588"/>
        <v>0</v>
      </c>
      <c r="AW989" s="393">
        <f t="shared" si="597"/>
        <v>0</v>
      </c>
      <c r="AX989" s="395">
        <f t="shared" si="589"/>
        <v>25</v>
      </c>
      <c r="AY989" s="395">
        <f t="shared" si="589"/>
        <v>0</v>
      </c>
      <c r="AZ989" s="395">
        <v>0</v>
      </c>
      <c r="BA989" s="395"/>
      <c r="BB989" s="395"/>
      <c r="BC989" s="395"/>
      <c r="BD989" s="395">
        <f t="shared" si="590"/>
        <v>25</v>
      </c>
      <c r="BE989" s="395">
        <f t="shared" si="590"/>
        <v>0</v>
      </c>
    </row>
    <row r="990" spans="2:57" ht="31.5">
      <c r="B990" s="174">
        <v>2025</v>
      </c>
      <c r="C990" s="174">
        <v>20</v>
      </c>
      <c r="D990" s="175" t="s">
        <v>1910</v>
      </c>
      <c r="E990" s="176">
        <v>20067</v>
      </c>
      <c r="F990" s="174">
        <v>2</v>
      </c>
      <c r="G990" s="174">
        <v>5</v>
      </c>
      <c r="H990" s="174">
        <v>14</v>
      </c>
      <c r="I990" s="174">
        <v>2000</v>
      </c>
      <c r="J990" s="174">
        <v>2700</v>
      </c>
      <c r="K990" s="174">
        <v>271</v>
      </c>
      <c r="L990" s="177">
        <v>154</v>
      </c>
      <c r="M990" s="178" t="s">
        <v>1846</v>
      </c>
      <c r="N990" s="179" t="s">
        <v>694</v>
      </c>
      <c r="O990" s="180">
        <v>0</v>
      </c>
      <c r="P990" s="180">
        <v>33272.399999999994</v>
      </c>
      <c r="Q990" s="181">
        <v>33272.399999999994</v>
      </c>
      <c r="R990" s="182" t="s">
        <v>318</v>
      </c>
      <c r="S990" s="183">
        <v>15</v>
      </c>
      <c r="T990" s="183">
        <v>0</v>
      </c>
      <c r="U990" s="180">
        <v>0</v>
      </c>
      <c r="V990" s="180">
        <v>0</v>
      </c>
      <c r="W990" s="183">
        <v>0</v>
      </c>
      <c r="X990" s="183">
        <v>0</v>
      </c>
      <c r="Y990" s="180">
        <v>0</v>
      </c>
      <c r="Z990" s="180">
        <v>0</v>
      </c>
      <c r="AA990" s="183">
        <v>0</v>
      </c>
      <c r="AB990" s="183">
        <v>0</v>
      </c>
      <c r="AC990" s="180">
        <f t="shared" si="587"/>
        <v>0</v>
      </c>
      <c r="AD990" s="180">
        <f t="shared" si="587"/>
        <v>33272.399999999994</v>
      </c>
      <c r="AE990" s="181">
        <f t="shared" si="591"/>
        <v>33272.399999999994</v>
      </c>
      <c r="AF990" s="180">
        <v>0</v>
      </c>
      <c r="AG990" s="180">
        <v>0</v>
      </c>
      <c r="AH990" s="181">
        <f t="shared" si="592"/>
        <v>0</v>
      </c>
      <c r="AI990" s="180">
        <v>0</v>
      </c>
      <c r="AJ990" s="180">
        <v>0</v>
      </c>
      <c r="AK990" s="181">
        <f t="shared" si="593"/>
        <v>0</v>
      </c>
      <c r="AL990" s="180">
        <v>0</v>
      </c>
      <c r="AM990" s="180">
        <v>0</v>
      </c>
      <c r="AN990" s="181">
        <f t="shared" si="594"/>
        <v>0</v>
      </c>
      <c r="AO990" s="180">
        <v>0</v>
      </c>
      <c r="AP990" s="180">
        <v>33272.399999999994</v>
      </c>
      <c r="AQ990" s="181">
        <f t="shared" si="595"/>
        <v>33272.399999999994</v>
      </c>
      <c r="AR990" s="180">
        <v>0</v>
      </c>
      <c r="AS990" s="180">
        <v>0</v>
      </c>
      <c r="AT990" s="181">
        <f t="shared" si="596"/>
        <v>0</v>
      </c>
      <c r="AU990" s="180">
        <f t="shared" si="588"/>
        <v>0</v>
      </c>
      <c r="AV990" s="180">
        <f t="shared" si="588"/>
        <v>0</v>
      </c>
      <c r="AW990" s="181">
        <f t="shared" si="597"/>
        <v>0</v>
      </c>
      <c r="AX990" s="183">
        <f t="shared" si="589"/>
        <v>15</v>
      </c>
      <c r="AY990" s="183">
        <f t="shared" si="589"/>
        <v>0</v>
      </c>
      <c r="AZ990" s="183">
        <v>0</v>
      </c>
      <c r="BA990" s="183"/>
      <c r="BB990" s="183"/>
      <c r="BC990" s="183"/>
      <c r="BD990" s="183">
        <f t="shared" si="590"/>
        <v>15</v>
      </c>
      <c r="BE990" s="183">
        <f t="shared" si="590"/>
        <v>0</v>
      </c>
    </row>
    <row r="991" spans="2:57" ht="31.5">
      <c r="B991" s="174">
        <v>2025</v>
      </c>
      <c r="C991" s="174">
        <v>20</v>
      </c>
      <c r="D991" s="175" t="s">
        <v>1911</v>
      </c>
      <c r="E991" s="176">
        <v>20068</v>
      </c>
      <c r="F991" s="174">
        <v>2</v>
      </c>
      <c r="G991" s="174">
        <v>5</v>
      </c>
      <c r="H991" s="174">
        <v>14</v>
      </c>
      <c r="I991" s="174">
        <v>2000</v>
      </c>
      <c r="J991" s="174">
        <v>2700</v>
      </c>
      <c r="K991" s="174">
        <v>271</v>
      </c>
      <c r="L991" s="177">
        <v>154</v>
      </c>
      <c r="M991" s="178" t="s">
        <v>1846</v>
      </c>
      <c r="N991" s="179" t="s">
        <v>694</v>
      </c>
      <c r="O991" s="180">
        <v>0</v>
      </c>
      <c r="P991" s="180">
        <v>99817.2</v>
      </c>
      <c r="Q991" s="181">
        <v>99817.2</v>
      </c>
      <c r="R991" s="182" t="s">
        <v>318</v>
      </c>
      <c r="S991" s="183">
        <v>45</v>
      </c>
      <c r="T991" s="183">
        <v>0</v>
      </c>
      <c r="U991" s="180">
        <v>0</v>
      </c>
      <c r="V991" s="180">
        <v>0</v>
      </c>
      <c r="W991" s="183">
        <v>0</v>
      </c>
      <c r="X991" s="183">
        <v>0</v>
      </c>
      <c r="Y991" s="180">
        <v>0</v>
      </c>
      <c r="Z991" s="180">
        <v>0</v>
      </c>
      <c r="AA991" s="183">
        <v>0</v>
      </c>
      <c r="AB991" s="183">
        <v>0</v>
      </c>
      <c r="AC991" s="180">
        <f t="shared" si="587"/>
        <v>0</v>
      </c>
      <c r="AD991" s="180">
        <f t="shared" si="587"/>
        <v>99817.2</v>
      </c>
      <c r="AE991" s="181">
        <f t="shared" si="591"/>
        <v>99817.2</v>
      </c>
      <c r="AF991" s="180">
        <v>0</v>
      </c>
      <c r="AG991" s="180">
        <v>0</v>
      </c>
      <c r="AH991" s="181">
        <f t="shared" si="592"/>
        <v>0</v>
      </c>
      <c r="AI991" s="180">
        <v>0</v>
      </c>
      <c r="AJ991" s="180">
        <v>0</v>
      </c>
      <c r="AK991" s="181">
        <f t="shared" si="593"/>
        <v>0</v>
      </c>
      <c r="AL991" s="180">
        <v>0</v>
      </c>
      <c r="AM991" s="180">
        <v>0</v>
      </c>
      <c r="AN991" s="181">
        <f t="shared" si="594"/>
        <v>0</v>
      </c>
      <c r="AO991" s="180">
        <v>0</v>
      </c>
      <c r="AP991" s="180">
        <v>99817.2</v>
      </c>
      <c r="AQ991" s="181">
        <f t="shared" si="595"/>
        <v>99817.2</v>
      </c>
      <c r="AR991" s="180">
        <v>0</v>
      </c>
      <c r="AS991" s="180">
        <v>0</v>
      </c>
      <c r="AT991" s="181">
        <f t="shared" si="596"/>
        <v>0</v>
      </c>
      <c r="AU991" s="180">
        <f t="shared" si="588"/>
        <v>0</v>
      </c>
      <c r="AV991" s="180">
        <f t="shared" si="588"/>
        <v>0</v>
      </c>
      <c r="AW991" s="181">
        <f t="shared" si="597"/>
        <v>0</v>
      </c>
      <c r="AX991" s="183">
        <f t="shared" si="589"/>
        <v>45</v>
      </c>
      <c r="AY991" s="183">
        <f t="shared" si="589"/>
        <v>0</v>
      </c>
      <c r="AZ991" s="183">
        <v>0</v>
      </c>
      <c r="BA991" s="183"/>
      <c r="BB991" s="183"/>
      <c r="BC991" s="183"/>
      <c r="BD991" s="183">
        <f t="shared" si="590"/>
        <v>45</v>
      </c>
      <c r="BE991" s="183">
        <f t="shared" si="590"/>
        <v>0</v>
      </c>
    </row>
    <row r="992" spans="2:57" ht="31.5">
      <c r="B992" s="174">
        <v>2025</v>
      </c>
      <c r="C992" s="174">
        <v>20</v>
      </c>
      <c r="D992" s="175" t="s">
        <v>1912</v>
      </c>
      <c r="E992" s="176">
        <v>20002</v>
      </c>
      <c r="F992" s="174">
        <v>2</v>
      </c>
      <c r="G992" s="174">
        <v>5</v>
      </c>
      <c r="H992" s="174">
        <v>14</v>
      </c>
      <c r="I992" s="174">
        <v>2000</v>
      </c>
      <c r="J992" s="174">
        <v>2700</v>
      </c>
      <c r="K992" s="174">
        <v>271</v>
      </c>
      <c r="L992" s="177">
        <v>154</v>
      </c>
      <c r="M992" s="178" t="s">
        <v>1846</v>
      </c>
      <c r="N992" s="179" t="s">
        <v>694</v>
      </c>
      <c r="O992" s="180">
        <v>0</v>
      </c>
      <c r="P992" s="180">
        <v>33272.399999999994</v>
      </c>
      <c r="Q992" s="181">
        <v>33272.399999999994</v>
      </c>
      <c r="R992" s="182" t="s">
        <v>318</v>
      </c>
      <c r="S992" s="183">
        <v>15</v>
      </c>
      <c r="T992" s="183">
        <v>0</v>
      </c>
      <c r="U992" s="180">
        <v>0</v>
      </c>
      <c r="V992" s="180">
        <v>0</v>
      </c>
      <c r="W992" s="183">
        <v>0</v>
      </c>
      <c r="X992" s="183">
        <v>0</v>
      </c>
      <c r="Y992" s="180">
        <v>0</v>
      </c>
      <c r="Z992" s="180">
        <v>0</v>
      </c>
      <c r="AA992" s="183">
        <v>0</v>
      </c>
      <c r="AB992" s="183">
        <v>0</v>
      </c>
      <c r="AC992" s="180">
        <f t="shared" si="587"/>
        <v>0</v>
      </c>
      <c r="AD992" s="180">
        <f t="shared" si="587"/>
        <v>33272.399999999994</v>
      </c>
      <c r="AE992" s="181">
        <f t="shared" si="591"/>
        <v>33272.399999999994</v>
      </c>
      <c r="AF992" s="180">
        <v>0</v>
      </c>
      <c r="AG992" s="180">
        <v>0</v>
      </c>
      <c r="AH992" s="181">
        <f t="shared" si="592"/>
        <v>0</v>
      </c>
      <c r="AI992" s="180">
        <v>0</v>
      </c>
      <c r="AJ992" s="180">
        <v>0</v>
      </c>
      <c r="AK992" s="181">
        <f t="shared" si="593"/>
        <v>0</v>
      </c>
      <c r="AL992" s="180">
        <v>0</v>
      </c>
      <c r="AM992" s="180">
        <v>0</v>
      </c>
      <c r="AN992" s="181">
        <f t="shared" si="594"/>
        <v>0</v>
      </c>
      <c r="AO992" s="180">
        <v>0</v>
      </c>
      <c r="AP992" s="180">
        <v>33272.399999999994</v>
      </c>
      <c r="AQ992" s="181">
        <f t="shared" si="595"/>
        <v>33272.399999999994</v>
      </c>
      <c r="AR992" s="180">
        <v>0</v>
      </c>
      <c r="AS992" s="180">
        <v>0</v>
      </c>
      <c r="AT992" s="181">
        <f t="shared" si="596"/>
        <v>0</v>
      </c>
      <c r="AU992" s="180">
        <f t="shared" si="588"/>
        <v>0</v>
      </c>
      <c r="AV992" s="180">
        <f t="shared" si="588"/>
        <v>0</v>
      </c>
      <c r="AW992" s="181">
        <f t="shared" si="597"/>
        <v>0</v>
      </c>
      <c r="AX992" s="183">
        <f t="shared" si="589"/>
        <v>15</v>
      </c>
      <c r="AY992" s="183">
        <f t="shared" si="589"/>
        <v>0</v>
      </c>
      <c r="AZ992" s="183">
        <v>0</v>
      </c>
      <c r="BA992" s="183"/>
      <c r="BB992" s="183"/>
      <c r="BC992" s="183"/>
      <c r="BD992" s="183">
        <f t="shared" si="590"/>
        <v>15</v>
      </c>
      <c r="BE992" s="183">
        <f t="shared" si="590"/>
        <v>0</v>
      </c>
    </row>
    <row r="993" spans="2:57" ht="31.5">
      <c r="B993" s="174">
        <v>2025</v>
      </c>
      <c r="C993" s="174">
        <v>20</v>
      </c>
      <c r="D993" s="175" t="s">
        <v>1913</v>
      </c>
      <c r="E993" s="176">
        <v>20075</v>
      </c>
      <c r="F993" s="174">
        <v>2</v>
      </c>
      <c r="G993" s="174">
        <v>5</v>
      </c>
      <c r="H993" s="174">
        <v>14</v>
      </c>
      <c r="I993" s="174">
        <v>2000</v>
      </c>
      <c r="J993" s="174">
        <v>2700</v>
      </c>
      <c r="K993" s="174">
        <v>271</v>
      </c>
      <c r="L993" s="177">
        <v>154</v>
      </c>
      <c r="M993" s="178" t="s">
        <v>1846</v>
      </c>
      <c r="N993" s="179" t="s">
        <v>694</v>
      </c>
      <c r="O993" s="180">
        <v>0</v>
      </c>
      <c r="P993" s="180">
        <v>99817.2</v>
      </c>
      <c r="Q993" s="181">
        <v>99817.2</v>
      </c>
      <c r="R993" s="182" t="s">
        <v>318</v>
      </c>
      <c r="S993" s="183">
        <v>45</v>
      </c>
      <c r="T993" s="183">
        <v>0</v>
      </c>
      <c r="U993" s="180">
        <v>0</v>
      </c>
      <c r="V993" s="180">
        <v>0</v>
      </c>
      <c r="W993" s="183">
        <v>0</v>
      </c>
      <c r="X993" s="183">
        <v>0</v>
      </c>
      <c r="Y993" s="180">
        <v>0</v>
      </c>
      <c r="Z993" s="180">
        <v>0</v>
      </c>
      <c r="AA993" s="183">
        <v>0</v>
      </c>
      <c r="AB993" s="183">
        <v>0</v>
      </c>
      <c r="AC993" s="180">
        <f t="shared" si="587"/>
        <v>0</v>
      </c>
      <c r="AD993" s="180">
        <f t="shared" si="587"/>
        <v>99817.2</v>
      </c>
      <c r="AE993" s="181">
        <f t="shared" si="591"/>
        <v>99817.2</v>
      </c>
      <c r="AF993" s="180">
        <v>0</v>
      </c>
      <c r="AG993" s="180">
        <v>0</v>
      </c>
      <c r="AH993" s="181">
        <f t="shared" si="592"/>
        <v>0</v>
      </c>
      <c r="AI993" s="180">
        <v>0</v>
      </c>
      <c r="AJ993" s="180">
        <v>0</v>
      </c>
      <c r="AK993" s="181">
        <f t="shared" si="593"/>
        <v>0</v>
      </c>
      <c r="AL993" s="180">
        <v>0</v>
      </c>
      <c r="AM993" s="180">
        <v>0</v>
      </c>
      <c r="AN993" s="181">
        <f t="shared" si="594"/>
        <v>0</v>
      </c>
      <c r="AO993" s="180">
        <v>0</v>
      </c>
      <c r="AP993" s="180">
        <v>99817.2</v>
      </c>
      <c r="AQ993" s="181">
        <f t="shared" si="595"/>
        <v>99817.2</v>
      </c>
      <c r="AR993" s="180">
        <v>0</v>
      </c>
      <c r="AS993" s="180">
        <v>0</v>
      </c>
      <c r="AT993" s="181">
        <f t="shared" si="596"/>
        <v>0</v>
      </c>
      <c r="AU993" s="180">
        <f t="shared" si="588"/>
        <v>0</v>
      </c>
      <c r="AV993" s="180">
        <f t="shared" si="588"/>
        <v>0</v>
      </c>
      <c r="AW993" s="181">
        <f t="shared" si="597"/>
        <v>0</v>
      </c>
      <c r="AX993" s="183">
        <f t="shared" si="589"/>
        <v>45</v>
      </c>
      <c r="AY993" s="183">
        <f t="shared" si="589"/>
        <v>0</v>
      </c>
      <c r="AZ993" s="183">
        <v>0</v>
      </c>
      <c r="BA993" s="183"/>
      <c r="BB993" s="183"/>
      <c r="BC993" s="183"/>
      <c r="BD993" s="183">
        <f t="shared" si="590"/>
        <v>45</v>
      </c>
      <c r="BE993" s="183">
        <f t="shared" si="590"/>
        <v>0</v>
      </c>
    </row>
    <row r="994" spans="2:57" ht="31.5">
      <c r="B994" s="174">
        <v>2025</v>
      </c>
      <c r="C994" s="174">
        <v>20</v>
      </c>
      <c r="D994" s="175" t="s">
        <v>1914</v>
      </c>
      <c r="E994" s="176">
        <v>20077</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44363.199999999997</v>
      </c>
      <c r="AQ994" s="181">
        <f t="shared" si="595"/>
        <v>44363.199999999997</v>
      </c>
      <c r="AR994" s="180">
        <v>0</v>
      </c>
      <c r="AS994" s="180">
        <v>0</v>
      </c>
      <c r="AT994" s="181">
        <f t="shared" si="596"/>
        <v>0</v>
      </c>
      <c r="AU994" s="180">
        <f t="shared" si="588"/>
        <v>0</v>
      </c>
      <c r="AV994" s="180">
        <f t="shared" si="588"/>
        <v>0</v>
      </c>
      <c r="AW994" s="181">
        <f t="shared" si="597"/>
        <v>0</v>
      </c>
      <c r="AX994" s="183">
        <f t="shared" si="589"/>
        <v>20</v>
      </c>
      <c r="AY994" s="183">
        <f t="shared" si="589"/>
        <v>0</v>
      </c>
      <c r="AZ994" s="183">
        <v>0</v>
      </c>
      <c r="BA994" s="183"/>
      <c r="BB994" s="183"/>
      <c r="BC994" s="183"/>
      <c r="BD994" s="183">
        <f t="shared" si="590"/>
        <v>20</v>
      </c>
      <c r="BE994" s="183">
        <f t="shared" si="590"/>
        <v>0</v>
      </c>
    </row>
    <row r="995" spans="2:57" ht="31.5">
      <c r="B995" s="174">
        <v>2025</v>
      </c>
      <c r="C995" s="174">
        <v>20</v>
      </c>
      <c r="D995" s="175" t="s">
        <v>1915</v>
      </c>
      <c r="E995" s="176">
        <v>20083</v>
      </c>
      <c r="F995" s="174">
        <v>2</v>
      </c>
      <c r="G995" s="174">
        <v>5</v>
      </c>
      <c r="H995" s="174">
        <v>14</v>
      </c>
      <c r="I995" s="174">
        <v>2000</v>
      </c>
      <c r="J995" s="174">
        <v>2700</v>
      </c>
      <c r="K995" s="174">
        <v>271</v>
      </c>
      <c r="L995" s="177">
        <v>154</v>
      </c>
      <c r="M995" s="178" t="s">
        <v>1846</v>
      </c>
      <c r="N995" s="179" t="s">
        <v>694</v>
      </c>
      <c r="O995" s="180">
        <v>0</v>
      </c>
      <c r="P995" s="180">
        <v>44363.199999999997</v>
      </c>
      <c r="Q995" s="181">
        <v>44363.199999999997</v>
      </c>
      <c r="R995" s="182" t="s">
        <v>318</v>
      </c>
      <c r="S995" s="183">
        <v>20</v>
      </c>
      <c r="T995" s="183">
        <v>0</v>
      </c>
      <c r="U995" s="180">
        <v>0</v>
      </c>
      <c r="V995" s="180">
        <v>0</v>
      </c>
      <c r="W995" s="183">
        <v>0</v>
      </c>
      <c r="X995" s="183">
        <v>0</v>
      </c>
      <c r="Y995" s="180">
        <v>0</v>
      </c>
      <c r="Z995" s="180">
        <v>0</v>
      </c>
      <c r="AA995" s="183">
        <v>0</v>
      </c>
      <c r="AB995" s="183">
        <v>0</v>
      </c>
      <c r="AC995" s="180">
        <f t="shared" si="587"/>
        <v>0</v>
      </c>
      <c r="AD995" s="180">
        <f t="shared" si="587"/>
        <v>44363.199999999997</v>
      </c>
      <c r="AE995" s="181">
        <f t="shared" si="591"/>
        <v>44363.199999999997</v>
      </c>
      <c r="AF995" s="180">
        <v>0</v>
      </c>
      <c r="AG995" s="180">
        <v>0</v>
      </c>
      <c r="AH995" s="181">
        <f t="shared" si="592"/>
        <v>0</v>
      </c>
      <c r="AI995" s="180">
        <v>0</v>
      </c>
      <c r="AJ995" s="180">
        <v>0</v>
      </c>
      <c r="AK995" s="181">
        <f t="shared" si="593"/>
        <v>0</v>
      </c>
      <c r="AL995" s="180">
        <v>0</v>
      </c>
      <c r="AM995" s="180">
        <v>0</v>
      </c>
      <c r="AN995" s="181">
        <f t="shared" si="594"/>
        <v>0</v>
      </c>
      <c r="AO995" s="180">
        <v>0</v>
      </c>
      <c r="AP995" s="180">
        <v>44363.199999999997</v>
      </c>
      <c r="AQ995" s="181">
        <f t="shared" si="595"/>
        <v>44363.199999999997</v>
      </c>
      <c r="AR995" s="180">
        <v>0</v>
      </c>
      <c r="AS995" s="180">
        <v>0</v>
      </c>
      <c r="AT995" s="181">
        <f t="shared" si="596"/>
        <v>0</v>
      </c>
      <c r="AU995" s="180">
        <f t="shared" si="588"/>
        <v>0</v>
      </c>
      <c r="AV995" s="180">
        <f t="shared" si="588"/>
        <v>0</v>
      </c>
      <c r="AW995" s="181">
        <f t="shared" si="597"/>
        <v>0</v>
      </c>
      <c r="AX995" s="183">
        <f t="shared" si="589"/>
        <v>20</v>
      </c>
      <c r="AY995" s="183">
        <f t="shared" si="589"/>
        <v>0</v>
      </c>
      <c r="AZ995" s="183">
        <v>0</v>
      </c>
      <c r="BA995" s="183"/>
      <c r="BB995" s="183"/>
      <c r="BC995" s="183"/>
      <c r="BD995" s="183">
        <f t="shared" si="590"/>
        <v>20</v>
      </c>
      <c r="BE995" s="183">
        <f t="shared" si="590"/>
        <v>0</v>
      </c>
    </row>
    <row r="996" spans="2:57" ht="15.75">
      <c r="B996" s="174">
        <v>2025</v>
      </c>
      <c r="C996" s="174">
        <v>20</v>
      </c>
      <c r="D996" s="175" t="s">
        <v>1916</v>
      </c>
      <c r="E996" s="176">
        <v>20087</v>
      </c>
      <c r="F996" s="174">
        <v>2</v>
      </c>
      <c r="G996" s="174">
        <v>5</v>
      </c>
      <c r="H996" s="174">
        <v>14</v>
      </c>
      <c r="I996" s="174">
        <v>2000</v>
      </c>
      <c r="J996" s="174">
        <v>2700</v>
      </c>
      <c r="K996" s="174">
        <v>271</v>
      </c>
      <c r="L996" s="177">
        <v>154</v>
      </c>
      <c r="M996" s="178" t="s">
        <v>1846</v>
      </c>
      <c r="N996" s="179" t="s">
        <v>694</v>
      </c>
      <c r="O996" s="180">
        <v>0</v>
      </c>
      <c r="P996" s="180">
        <v>88726.399999999994</v>
      </c>
      <c r="Q996" s="181">
        <v>88726.399999999994</v>
      </c>
      <c r="R996" s="182" t="s">
        <v>318</v>
      </c>
      <c r="S996" s="183">
        <v>40</v>
      </c>
      <c r="T996" s="183">
        <v>0</v>
      </c>
      <c r="U996" s="180">
        <v>0</v>
      </c>
      <c r="V996" s="180">
        <v>0</v>
      </c>
      <c r="W996" s="183">
        <v>0</v>
      </c>
      <c r="X996" s="183">
        <v>0</v>
      </c>
      <c r="Y996" s="180">
        <v>0</v>
      </c>
      <c r="Z996" s="180">
        <v>0</v>
      </c>
      <c r="AA996" s="183">
        <v>0</v>
      </c>
      <c r="AB996" s="183">
        <v>0</v>
      </c>
      <c r="AC996" s="180">
        <f t="shared" si="587"/>
        <v>0</v>
      </c>
      <c r="AD996" s="180">
        <f t="shared" si="587"/>
        <v>88726.399999999994</v>
      </c>
      <c r="AE996" s="181">
        <f t="shared" si="591"/>
        <v>88726.399999999994</v>
      </c>
      <c r="AF996" s="180">
        <v>0</v>
      </c>
      <c r="AG996" s="180">
        <v>0</v>
      </c>
      <c r="AH996" s="181">
        <f t="shared" si="592"/>
        <v>0</v>
      </c>
      <c r="AI996" s="180">
        <v>0</v>
      </c>
      <c r="AJ996" s="180">
        <v>0</v>
      </c>
      <c r="AK996" s="181">
        <f t="shared" si="593"/>
        <v>0</v>
      </c>
      <c r="AL996" s="180">
        <v>0</v>
      </c>
      <c r="AM996" s="180">
        <v>0</v>
      </c>
      <c r="AN996" s="181">
        <f t="shared" si="594"/>
        <v>0</v>
      </c>
      <c r="AO996" s="180">
        <v>0</v>
      </c>
      <c r="AP996" s="180">
        <v>88726.399999999994</v>
      </c>
      <c r="AQ996" s="181">
        <f t="shared" si="595"/>
        <v>88726.399999999994</v>
      </c>
      <c r="AR996" s="180">
        <v>0</v>
      </c>
      <c r="AS996" s="180">
        <v>0</v>
      </c>
      <c r="AT996" s="181">
        <f t="shared" si="596"/>
        <v>0</v>
      </c>
      <c r="AU996" s="180">
        <f t="shared" si="588"/>
        <v>0</v>
      </c>
      <c r="AV996" s="180">
        <f t="shared" si="588"/>
        <v>0</v>
      </c>
      <c r="AW996" s="181">
        <f t="shared" si="597"/>
        <v>0</v>
      </c>
      <c r="AX996" s="183">
        <f t="shared" si="589"/>
        <v>40</v>
      </c>
      <c r="AY996" s="183">
        <f t="shared" si="589"/>
        <v>0</v>
      </c>
      <c r="AZ996" s="183">
        <v>0</v>
      </c>
      <c r="BA996" s="183"/>
      <c r="BB996" s="183"/>
      <c r="BC996" s="183"/>
      <c r="BD996" s="183">
        <f t="shared" si="590"/>
        <v>40</v>
      </c>
      <c r="BE996" s="183">
        <f t="shared" si="590"/>
        <v>0</v>
      </c>
    </row>
    <row r="997" spans="2:57" ht="31.5">
      <c r="B997" s="174">
        <v>2025</v>
      </c>
      <c r="C997" s="174">
        <v>20</v>
      </c>
      <c r="D997" s="175" t="s">
        <v>1917</v>
      </c>
      <c r="E997" s="176">
        <v>20004</v>
      </c>
      <c r="F997" s="174">
        <v>2</v>
      </c>
      <c r="G997" s="174">
        <v>5</v>
      </c>
      <c r="H997" s="174">
        <v>14</v>
      </c>
      <c r="I997" s="174">
        <v>2000</v>
      </c>
      <c r="J997" s="174">
        <v>2700</v>
      </c>
      <c r="K997" s="174">
        <v>271</v>
      </c>
      <c r="L997" s="177">
        <v>154</v>
      </c>
      <c r="M997" s="178" t="s">
        <v>1846</v>
      </c>
      <c r="N997" s="179" t="s">
        <v>694</v>
      </c>
      <c r="O997" s="180">
        <v>0</v>
      </c>
      <c r="P997" s="180">
        <v>33272.399999999994</v>
      </c>
      <c r="Q997" s="181">
        <v>33272.399999999994</v>
      </c>
      <c r="R997" s="182" t="s">
        <v>318</v>
      </c>
      <c r="S997" s="183">
        <v>15</v>
      </c>
      <c r="T997" s="183">
        <v>0</v>
      </c>
      <c r="U997" s="180">
        <v>0</v>
      </c>
      <c r="V997" s="180">
        <v>0</v>
      </c>
      <c r="W997" s="183">
        <v>0</v>
      </c>
      <c r="X997" s="183">
        <v>0</v>
      </c>
      <c r="Y997" s="180">
        <v>0</v>
      </c>
      <c r="Z997" s="180">
        <v>0</v>
      </c>
      <c r="AA997" s="183">
        <v>0</v>
      </c>
      <c r="AB997" s="183">
        <v>0</v>
      </c>
      <c r="AC997" s="180">
        <f t="shared" si="587"/>
        <v>0</v>
      </c>
      <c r="AD997" s="180">
        <f t="shared" si="587"/>
        <v>33272.399999999994</v>
      </c>
      <c r="AE997" s="181">
        <f t="shared" si="591"/>
        <v>33272.399999999994</v>
      </c>
      <c r="AF997" s="180">
        <v>0</v>
      </c>
      <c r="AG997" s="180">
        <v>0</v>
      </c>
      <c r="AH997" s="181">
        <f t="shared" si="592"/>
        <v>0</v>
      </c>
      <c r="AI997" s="180">
        <v>0</v>
      </c>
      <c r="AJ997" s="180">
        <v>0</v>
      </c>
      <c r="AK997" s="181">
        <f t="shared" si="593"/>
        <v>0</v>
      </c>
      <c r="AL997" s="180">
        <v>0</v>
      </c>
      <c r="AM997" s="180">
        <v>0</v>
      </c>
      <c r="AN997" s="181">
        <f t="shared" si="594"/>
        <v>0</v>
      </c>
      <c r="AO997" s="180">
        <v>0</v>
      </c>
      <c r="AP997" s="180">
        <v>33272.399999999994</v>
      </c>
      <c r="AQ997" s="181">
        <f t="shared" si="595"/>
        <v>33272.399999999994</v>
      </c>
      <c r="AR997" s="180">
        <v>0</v>
      </c>
      <c r="AS997" s="180">
        <v>0</v>
      </c>
      <c r="AT997" s="181">
        <f t="shared" si="596"/>
        <v>0</v>
      </c>
      <c r="AU997" s="180">
        <f t="shared" si="588"/>
        <v>0</v>
      </c>
      <c r="AV997" s="180">
        <f t="shared" si="588"/>
        <v>0</v>
      </c>
      <c r="AW997" s="181">
        <f t="shared" si="597"/>
        <v>0</v>
      </c>
      <c r="AX997" s="183">
        <f t="shared" si="589"/>
        <v>15</v>
      </c>
      <c r="AY997" s="183">
        <f t="shared" si="589"/>
        <v>0</v>
      </c>
      <c r="AZ997" s="183">
        <v>0</v>
      </c>
      <c r="BA997" s="183"/>
      <c r="BB997" s="183"/>
      <c r="BC997" s="183"/>
      <c r="BD997" s="183">
        <f t="shared" si="590"/>
        <v>15</v>
      </c>
      <c r="BE997" s="183">
        <f t="shared" si="590"/>
        <v>0</v>
      </c>
    </row>
    <row r="998" spans="2:57" ht="31.5">
      <c r="B998" s="174">
        <v>2025</v>
      </c>
      <c r="C998" s="174">
        <v>20</v>
      </c>
      <c r="D998" s="397" t="s">
        <v>2179</v>
      </c>
      <c r="E998" s="176"/>
      <c r="F998" s="174">
        <v>2</v>
      </c>
      <c r="G998" s="174">
        <v>5</v>
      </c>
      <c r="H998" s="174">
        <v>14</v>
      </c>
      <c r="I998" s="174">
        <v>2000</v>
      </c>
      <c r="J998" s="174">
        <v>2700</v>
      </c>
      <c r="K998" s="174">
        <v>271</v>
      </c>
      <c r="L998" s="177">
        <v>154</v>
      </c>
      <c r="M998" s="178">
        <v>0</v>
      </c>
      <c r="N998" s="179" t="s">
        <v>694</v>
      </c>
      <c r="O998" s="180">
        <v>0</v>
      </c>
      <c r="P998" s="180">
        <v>0</v>
      </c>
      <c r="Q998" s="181">
        <v>0</v>
      </c>
      <c r="R998" s="182" t="s">
        <v>318</v>
      </c>
      <c r="S998" s="183">
        <v>0</v>
      </c>
      <c r="T998" s="183">
        <v>0</v>
      </c>
      <c r="U998" s="180">
        <v>0</v>
      </c>
      <c r="V998" s="180">
        <v>6704.83</v>
      </c>
      <c r="W998" s="183">
        <v>3</v>
      </c>
      <c r="X998" s="183">
        <v>0</v>
      </c>
      <c r="Y998" s="180">
        <v>0</v>
      </c>
      <c r="Z998" s="180">
        <v>0</v>
      </c>
      <c r="AA998" s="183">
        <v>0</v>
      </c>
      <c r="AB998" s="183">
        <v>0</v>
      </c>
      <c r="AC998" s="180">
        <f t="shared" ref="AC998:AD1004" si="609">+O998+U998-Y998</f>
        <v>0</v>
      </c>
      <c r="AD998" s="180">
        <f t="shared" si="609"/>
        <v>6704.83</v>
      </c>
      <c r="AE998" s="181">
        <f t="shared" ref="AE998:AE1004" si="610">+AC998+AD998</f>
        <v>6704.83</v>
      </c>
      <c r="AF998" s="180">
        <v>0</v>
      </c>
      <c r="AG998" s="180">
        <v>0</v>
      </c>
      <c r="AH998" s="181">
        <f t="shared" ref="AH998:AH1004" si="611">+AF998+AG998</f>
        <v>0</v>
      </c>
      <c r="AI998" s="180">
        <v>0</v>
      </c>
      <c r="AJ998" s="180">
        <v>0</v>
      </c>
      <c r="AK998" s="181">
        <f t="shared" ref="AK998:AK1004" si="612">+AI998+AJ998</f>
        <v>0</v>
      </c>
      <c r="AL998" s="180">
        <v>0</v>
      </c>
      <c r="AM998" s="180">
        <v>0</v>
      </c>
      <c r="AN998" s="181">
        <f t="shared" ref="AN998:AN1004" si="613">+AL998+AM998</f>
        <v>0</v>
      </c>
      <c r="AO998" s="180">
        <v>0</v>
      </c>
      <c r="AP998" s="180">
        <v>6704.83</v>
      </c>
      <c r="AQ998" s="181">
        <f t="shared" ref="AQ998:AQ1004" si="614">+AO998+AP998</f>
        <v>6704.83</v>
      </c>
      <c r="AR998" s="180">
        <v>0</v>
      </c>
      <c r="AS998" s="180">
        <v>0</v>
      </c>
      <c r="AT998" s="181">
        <f t="shared" ref="AT998:AT1004" si="615">+AR998+AS998</f>
        <v>0</v>
      </c>
      <c r="AU998" s="180">
        <f t="shared" ref="AU998:AV1004" si="616">+AC998-AF998-AI998-AL998-AO998-AR998</f>
        <v>0</v>
      </c>
      <c r="AV998" s="180">
        <f t="shared" si="616"/>
        <v>0</v>
      </c>
      <c r="AW998" s="181">
        <f t="shared" ref="AW998:AW1004" si="617">+AU998+AV998</f>
        <v>0</v>
      </c>
      <c r="AX998" s="183">
        <f t="shared" ref="AX998:AY1004" si="618">+S998+W998-AA998</f>
        <v>3</v>
      </c>
      <c r="AY998" s="183">
        <f t="shared" si="618"/>
        <v>0</v>
      </c>
      <c r="AZ998" s="183">
        <v>0</v>
      </c>
      <c r="BA998" s="183"/>
      <c r="BB998" s="183"/>
      <c r="BC998" s="183"/>
      <c r="BD998" s="183">
        <f t="shared" ref="BD998:BE1004" si="619">+AX998-AZ998-BB998</f>
        <v>3</v>
      </c>
      <c r="BE998" s="183">
        <f t="shared" si="619"/>
        <v>0</v>
      </c>
    </row>
    <row r="999" spans="2:57" ht="31.5">
      <c r="B999" s="174">
        <v>2025</v>
      </c>
      <c r="C999" s="174">
        <v>20</v>
      </c>
      <c r="D999" s="175" t="s">
        <v>2180</v>
      </c>
      <c r="E999" s="176"/>
      <c r="F999" s="174">
        <v>2</v>
      </c>
      <c r="G999" s="174">
        <v>5</v>
      </c>
      <c r="H999" s="174">
        <v>14</v>
      </c>
      <c r="I999" s="174">
        <v>2000</v>
      </c>
      <c r="J999" s="174">
        <v>2700</v>
      </c>
      <c r="K999" s="174">
        <v>271</v>
      </c>
      <c r="L999" s="177">
        <v>154</v>
      </c>
      <c r="M999" s="178">
        <v>0</v>
      </c>
      <c r="N999" s="179" t="s">
        <v>694</v>
      </c>
      <c r="O999" s="180">
        <v>0</v>
      </c>
      <c r="P999" s="180">
        <v>0</v>
      </c>
      <c r="Q999" s="181">
        <v>0</v>
      </c>
      <c r="R999" s="182" t="s">
        <v>318</v>
      </c>
      <c r="S999" s="183">
        <v>0</v>
      </c>
      <c r="T999" s="183">
        <v>0</v>
      </c>
      <c r="U999" s="180">
        <v>0</v>
      </c>
      <c r="V999" s="180">
        <v>33524.129999999997</v>
      </c>
      <c r="W999" s="183">
        <v>15</v>
      </c>
      <c r="X999" s="183">
        <v>0</v>
      </c>
      <c r="Y999" s="180">
        <v>0</v>
      </c>
      <c r="Z999" s="180">
        <v>0</v>
      </c>
      <c r="AA999" s="183">
        <v>0</v>
      </c>
      <c r="AB999" s="183">
        <v>0</v>
      </c>
      <c r="AC999" s="180">
        <f t="shared" si="609"/>
        <v>0</v>
      </c>
      <c r="AD999" s="180">
        <f t="shared" si="609"/>
        <v>33524.129999999997</v>
      </c>
      <c r="AE999" s="181">
        <f t="shared" si="610"/>
        <v>33524.129999999997</v>
      </c>
      <c r="AF999" s="180">
        <v>0</v>
      </c>
      <c r="AG999" s="180">
        <v>0</v>
      </c>
      <c r="AH999" s="181">
        <f t="shared" si="611"/>
        <v>0</v>
      </c>
      <c r="AI999" s="180">
        <v>0</v>
      </c>
      <c r="AJ999" s="180">
        <v>0</v>
      </c>
      <c r="AK999" s="181">
        <f t="shared" si="612"/>
        <v>0</v>
      </c>
      <c r="AL999" s="180">
        <v>0</v>
      </c>
      <c r="AM999" s="180">
        <v>0</v>
      </c>
      <c r="AN999" s="181">
        <f t="shared" si="613"/>
        <v>0</v>
      </c>
      <c r="AO999" s="180">
        <v>0</v>
      </c>
      <c r="AP999" s="180">
        <v>33524.129999999997</v>
      </c>
      <c r="AQ999" s="181">
        <f t="shared" si="614"/>
        <v>33524.129999999997</v>
      </c>
      <c r="AR999" s="180">
        <v>0</v>
      </c>
      <c r="AS999" s="180">
        <v>0</v>
      </c>
      <c r="AT999" s="181">
        <f t="shared" si="615"/>
        <v>0</v>
      </c>
      <c r="AU999" s="180">
        <f t="shared" si="616"/>
        <v>0</v>
      </c>
      <c r="AV999" s="180">
        <f t="shared" si="616"/>
        <v>0</v>
      </c>
      <c r="AW999" s="181">
        <f t="shared" si="617"/>
        <v>0</v>
      </c>
      <c r="AX999" s="183">
        <f t="shared" si="618"/>
        <v>15</v>
      </c>
      <c r="AY999" s="183">
        <f t="shared" si="618"/>
        <v>0</v>
      </c>
      <c r="AZ999" s="183">
        <v>0</v>
      </c>
      <c r="BA999" s="183"/>
      <c r="BB999" s="183"/>
      <c r="BC999" s="183"/>
      <c r="BD999" s="183">
        <f t="shared" si="619"/>
        <v>15</v>
      </c>
      <c r="BE999" s="183">
        <f t="shared" si="619"/>
        <v>0</v>
      </c>
    </row>
    <row r="1000" spans="2:57" ht="31.5">
      <c r="B1000" s="174">
        <v>2025</v>
      </c>
      <c r="C1000" s="174">
        <v>20</v>
      </c>
      <c r="D1000" s="175" t="s">
        <v>2181</v>
      </c>
      <c r="E1000" s="176"/>
      <c r="F1000" s="174">
        <v>2</v>
      </c>
      <c r="G1000" s="174">
        <v>5</v>
      </c>
      <c r="H1000" s="174">
        <v>14</v>
      </c>
      <c r="I1000" s="174">
        <v>2000</v>
      </c>
      <c r="J1000" s="174">
        <v>2700</v>
      </c>
      <c r="K1000" s="174">
        <v>271</v>
      </c>
      <c r="L1000" s="177">
        <v>154</v>
      </c>
      <c r="M1000" s="178">
        <v>0</v>
      </c>
      <c r="N1000" s="179" t="s">
        <v>694</v>
      </c>
      <c r="O1000" s="180">
        <v>0</v>
      </c>
      <c r="P1000" s="180">
        <v>0</v>
      </c>
      <c r="Q1000" s="181">
        <v>0</v>
      </c>
      <c r="R1000" s="182" t="s">
        <v>318</v>
      </c>
      <c r="S1000" s="183">
        <v>0</v>
      </c>
      <c r="T1000" s="183">
        <v>0</v>
      </c>
      <c r="U1000" s="180">
        <v>0</v>
      </c>
      <c r="V1000" s="180">
        <v>44698.85</v>
      </c>
      <c r="W1000" s="183">
        <v>20</v>
      </c>
      <c r="X1000" s="183">
        <v>0</v>
      </c>
      <c r="Y1000" s="180">
        <v>0</v>
      </c>
      <c r="Z1000" s="180">
        <v>0</v>
      </c>
      <c r="AA1000" s="183">
        <v>0</v>
      </c>
      <c r="AB1000" s="183">
        <v>0</v>
      </c>
      <c r="AC1000" s="180">
        <f t="shared" si="609"/>
        <v>0</v>
      </c>
      <c r="AD1000" s="180">
        <f t="shared" si="609"/>
        <v>44698.85</v>
      </c>
      <c r="AE1000" s="181">
        <f t="shared" si="610"/>
        <v>44698.85</v>
      </c>
      <c r="AF1000" s="180">
        <v>0</v>
      </c>
      <c r="AG1000" s="180">
        <v>0</v>
      </c>
      <c r="AH1000" s="181">
        <f t="shared" si="611"/>
        <v>0</v>
      </c>
      <c r="AI1000" s="180">
        <v>0</v>
      </c>
      <c r="AJ1000" s="180">
        <v>0</v>
      </c>
      <c r="AK1000" s="181">
        <f t="shared" si="612"/>
        <v>0</v>
      </c>
      <c r="AL1000" s="180">
        <v>0</v>
      </c>
      <c r="AM1000" s="180">
        <v>0</v>
      </c>
      <c r="AN1000" s="181">
        <f t="shared" si="613"/>
        <v>0</v>
      </c>
      <c r="AO1000" s="180">
        <v>0</v>
      </c>
      <c r="AP1000" s="180">
        <v>44698.85</v>
      </c>
      <c r="AQ1000" s="181">
        <f t="shared" si="614"/>
        <v>44698.85</v>
      </c>
      <c r="AR1000" s="180">
        <v>0</v>
      </c>
      <c r="AS1000" s="180">
        <v>0</v>
      </c>
      <c r="AT1000" s="181">
        <f t="shared" si="615"/>
        <v>0</v>
      </c>
      <c r="AU1000" s="180">
        <f t="shared" si="616"/>
        <v>0</v>
      </c>
      <c r="AV1000" s="180">
        <f t="shared" si="616"/>
        <v>0</v>
      </c>
      <c r="AW1000" s="181">
        <f t="shared" si="617"/>
        <v>0</v>
      </c>
      <c r="AX1000" s="183">
        <f t="shared" si="618"/>
        <v>20</v>
      </c>
      <c r="AY1000" s="183">
        <f t="shared" si="618"/>
        <v>0</v>
      </c>
      <c r="AZ1000" s="183">
        <v>0</v>
      </c>
      <c r="BA1000" s="183"/>
      <c r="BB1000" s="183"/>
      <c r="BC1000" s="183"/>
      <c r="BD1000" s="183">
        <f t="shared" si="619"/>
        <v>20</v>
      </c>
      <c r="BE1000" s="183">
        <f t="shared" si="619"/>
        <v>0</v>
      </c>
    </row>
    <row r="1001" spans="2:57" ht="15.75">
      <c r="B1001" s="174">
        <v>2025</v>
      </c>
      <c r="C1001" s="174">
        <v>20</v>
      </c>
      <c r="D1001" s="175" t="s">
        <v>2182</v>
      </c>
      <c r="E1001" s="176"/>
      <c r="F1001" s="174">
        <v>2</v>
      </c>
      <c r="G1001" s="174">
        <v>5</v>
      </c>
      <c r="H1001" s="174">
        <v>14</v>
      </c>
      <c r="I1001" s="174">
        <v>2000</v>
      </c>
      <c r="J1001" s="174">
        <v>2700</v>
      </c>
      <c r="K1001" s="174">
        <v>271</v>
      </c>
      <c r="L1001" s="177">
        <v>154</v>
      </c>
      <c r="M1001" s="178">
        <v>0</v>
      </c>
      <c r="N1001" s="179" t="s">
        <v>694</v>
      </c>
      <c r="O1001" s="180">
        <v>0</v>
      </c>
      <c r="P1001" s="180">
        <v>0</v>
      </c>
      <c r="Q1001" s="181">
        <v>0</v>
      </c>
      <c r="R1001" s="182" t="s">
        <v>318</v>
      </c>
      <c r="S1001" s="183">
        <v>0</v>
      </c>
      <c r="T1001" s="183">
        <v>0</v>
      </c>
      <c r="U1001" s="180">
        <v>0</v>
      </c>
      <c r="V1001" s="180">
        <v>22349.42</v>
      </c>
      <c r="W1001" s="183">
        <v>10</v>
      </c>
      <c r="X1001" s="183">
        <v>0</v>
      </c>
      <c r="Y1001" s="180">
        <v>0</v>
      </c>
      <c r="Z1001" s="180">
        <v>0</v>
      </c>
      <c r="AA1001" s="183">
        <v>0</v>
      </c>
      <c r="AB1001" s="183">
        <v>0</v>
      </c>
      <c r="AC1001" s="180">
        <f t="shared" si="609"/>
        <v>0</v>
      </c>
      <c r="AD1001" s="180">
        <f t="shared" si="609"/>
        <v>22349.42</v>
      </c>
      <c r="AE1001" s="181">
        <f t="shared" si="610"/>
        <v>22349.42</v>
      </c>
      <c r="AF1001" s="180">
        <v>0</v>
      </c>
      <c r="AG1001" s="180">
        <v>0</v>
      </c>
      <c r="AH1001" s="181">
        <f t="shared" si="611"/>
        <v>0</v>
      </c>
      <c r="AI1001" s="180">
        <v>0</v>
      </c>
      <c r="AJ1001" s="180">
        <v>0</v>
      </c>
      <c r="AK1001" s="181">
        <f t="shared" si="612"/>
        <v>0</v>
      </c>
      <c r="AL1001" s="180">
        <v>0</v>
      </c>
      <c r="AM1001" s="180">
        <v>0</v>
      </c>
      <c r="AN1001" s="181">
        <f t="shared" si="613"/>
        <v>0</v>
      </c>
      <c r="AO1001" s="180">
        <v>0</v>
      </c>
      <c r="AP1001" s="180">
        <v>22349.42</v>
      </c>
      <c r="AQ1001" s="181">
        <f t="shared" si="614"/>
        <v>22349.42</v>
      </c>
      <c r="AR1001" s="180">
        <v>0</v>
      </c>
      <c r="AS1001" s="180">
        <v>0</v>
      </c>
      <c r="AT1001" s="181">
        <f t="shared" si="615"/>
        <v>0</v>
      </c>
      <c r="AU1001" s="180">
        <f t="shared" si="616"/>
        <v>0</v>
      </c>
      <c r="AV1001" s="180">
        <f t="shared" si="616"/>
        <v>0</v>
      </c>
      <c r="AW1001" s="181">
        <f t="shared" si="617"/>
        <v>0</v>
      </c>
      <c r="AX1001" s="183">
        <f t="shared" si="618"/>
        <v>10</v>
      </c>
      <c r="AY1001" s="183">
        <f t="shared" si="618"/>
        <v>0</v>
      </c>
      <c r="AZ1001" s="183">
        <v>0</v>
      </c>
      <c r="BA1001" s="183"/>
      <c r="BB1001" s="183"/>
      <c r="BC1001" s="183"/>
      <c r="BD1001" s="183">
        <f t="shared" si="619"/>
        <v>10</v>
      </c>
      <c r="BE1001" s="183">
        <f t="shared" si="619"/>
        <v>0</v>
      </c>
    </row>
    <row r="1002" spans="2:57" ht="31.5">
      <c r="B1002" s="174">
        <v>2025</v>
      </c>
      <c r="C1002" s="174">
        <v>20</v>
      </c>
      <c r="D1002" s="175" t="s">
        <v>2183</v>
      </c>
      <c r="E1002" s="176"/>
      <c r="F1002" s="174">
        <v>2</v>
      </c>
      <c r="G1002" s="174">
        <v>5</v>
      </c>
      <c r="H1002" s="174">
        <v>14</v>
      </c>
      <c r="I1002" s="174">
        <v>2000</v>
      </c>
      <c r="J1002" s="174">
        <v>2700</v>
      </c>
      <c r="K1002" s="174">
        <v>271</v>
      </c>
      <c r="L1002" s="177">
        <v>154</v>
      </c>
      <c r="M1002" s="178">
        <v>0</v>
      </c>
      <c r="N1002" s="179" t="s">
        <v>694</v>
      </c>
      <c r="O1002" s="180">
        <v>0</v>
      </c>
      <c r="P1002" s="180">
        <v>0</v>
      </c>
      <c r="Q1002" s="181">
        <v>0</v>
      </c>
      <c r="R1002" s="182" t="s">
        <v>318</v>
      </c>
      <c r="S1002" s="183">
        <v>0</v>
      </c>
      <c r="T1002" s="183">
        <v>0</v>
      </c>
      <c r="U1002" s="180">
        <v>0</v>
      </c>
      <c r="V1002" s="180">
        <v>22349.42</v>
      </c>
      <c r="W1002" s="183">
        <v>10</v>
      </c>
      <c r="X1002" s="183">
        <v>0</v>
      </c>
      <c r="Y1002" s="180">
        <v>0</v>
      </c>
      <c r="Z1002" s="180">
        <v>0</v>
      </c>
      <c r="AA1002" s="183">
        <v>0</v>
      </c>
      <c r="AB1002" s="183">
        <v>0</v>
      </c>
      <c r="AC1002" s="180">
        <f t="shared" si="609"/>
        <v>0</v>
      </c>
      <c r="AD1002" s="180">
        <f t="shared" si="609"/>
        <v>22349.42</v>
      </c>
      <c r="AE1002" s="181">
        <f t="shared" si="610"/>
        <v>22349.42</v>
      </c>
      <c r="AF1002" s="180">
        <v>0</v>
      </c>
      <c r="AG1002" s="180">
        <v>0</v>
      </c>
      <c r="AH1002" s="181">
        <f t="shared" si="611"/>
        <v>0</v>
      </c>
      <c r="AI1002" s="180">
        <v>0</v>
      </c>
      <c r="AJ1002" s="180">
        <v>0</v>
      </c>
      <c r="AK1002" s="181">
        <f t="shared" si="612"/>
        <v>0</v>
      </c>
      <c r="AL1002" s="180">
        <v>0</v>
      </c>
      <c r="AM1002" s="180">
        <v>0</v>
      </c>
      <c r="AN1002" s="181">
        <f t="shared" si="613"/>
        <v>0</v>
      </c>
      <c r="AO1002" s="180">
        <v>0</v>
      </c>
      <c r="AP1002" s="180">
        <v>22349.42</v>
      </c>
      <c r="AQ1002" s="181">
        <f t="shared" si="614"/>
        <v>22349.42</v>
      </c>
      <c r="AR1002" s="180">
        <v>0</v>
      </c>
      <c r="AS1002" s="180">
        <v>0</v>
      </c>
      <c r="AT1002" s="181">
        <f t="shared" si="615"/>
        <v>0</v>
      </c>
      <c r="AU1002" s="180">
        <f t="shared" si="616"/>
        <v>0</v>
      </c>
      <c r="AV1002" s="180">
        <f t="shared" si="616"/>
        <v>0</v>
      </c>
      <c r="AW1002" s="181">
        <f t="shared" si="617"/>
        <v>0</v>
      </c>
      <c r="AX1002" s="183">
        <f t="shared" si="618"/>
        <v>10</v>
      </c>
      <c r="AY1002" s="183">
        <f t="shared" si="618"/>
        <v>0</v>
      </c>
      <c r="AZ1002" s="183">
        <v>0</v>
      </c>
      <c r="BA1002" s="183"/>
      <c r="BB1002" s="183"/>
      <c r="BC1002" s="183"/>
      <c r="BD1002" s="183">
        <f t="shared" si="619"/>
        <v>10</v>
      </c>
      <c r="BE1002" s="183">
        <f t="shared" si="619"/>
        <v>0</v>
      </c>
    </row>
    <row r="1003" spans="2:57" ht="15.75">
      <c r="B1003" s="174">
        <v>2025</v>
      </c>
      <c r="C1003" s="174">
        <v>20</v>
      </c>
      <c r="D1003" s="175" t="s">
        <v>1940</v>
      </c>
      <c r="E1003" s="176"/>
      <c r="F1003" s="174">
        <v>2</v>
      </c>
      <c r="G1003" s="174">
        <v>5</v>
      </c>
      <c r="H1003" s="174">
        <v>14</v>
      </c>
      <c r="I1003" s="174">
        <v>2000</v>
      </c>
      <c r="J1003" s="174">
        <v>2700</v>
      </c>
      <c r="K1003" s="174">
        <v>271</v>
      </c>
      <c r="L1003" s="177">
        <v>154</v>
      </c>
      <c r="M1003" s="178">
        <v>0</v>
      </c>
      <c r="N1003" s="179" t="s">
        <v>694</v>
      </c>
      <c r="O1003" s="180">
        <v>0</v>
      </c>
      <c r="P1003" s="180">
        <v>0</v>
      </c>
      <c r="Q1003" s="181">
        <v>0</v>
      </c>
      <c r="R1003" s="182" t="s">
        <v>318</v>
      </c>
      <c r="S1003" s="183">
        <v>0</v>
      </c>
      <c r="T1003" s="183">
        <v>0</v>
      </c>
      <c r="U1003" s="180">
        <v>0</v>
      </c>
      <c r="V1003" s="180">
        <v>44698.85</v>
      </c>
      <c r="W1003" s="183">
        <v>20</v>
      </c>
      <c r="X1003" s="183">
        <v>0</v>
      </c>
      <c r="Y1003" s="180">
        <v>0</v>
      </c>
      <c r="Z1003" s="180">
        <v>0</v>
      </c>
      <c r="AA1003" s="183">
        <v>0</v>
      </c>
      <c r="AB1003" s="183">
        <v>0</v>
      </c>
      <c r="AC1003" s="180">
        <f t="shared" si="609"/>
        <v>0</v>
      </c>
      <c r="AD1003" s="180">
        <f t="shared" si="609"/>
        <v>44698.85</v>
      </c>
      <c r="AE1003" s="181">
        <f t="shared" si="610"/>
        <v>44698.85</v>
      </c>
      <c r="AF1003" s="180">
        <v>0</v>
      </c>
      <c r="AG1003" s="180">
        <v>0</v>
      </c>
      <c r="AH1003" s="181">
        <f t="shared" si="611"/>
        <v>0</v>
      </c>
      <c r="AI1003" s="180">
        <v>0</v>
      </c>
      <c r="AJ1003" s="180">
        <v>0</v>
      </c>
      <c r="AK1003" s="181">
        <f t="shared" si="612"/>
        <v>0</v>
      </c>
      <c r="AL1003" s="180">
        <v>0</v>
      </c>
      <c r="AM1003" s="180">
        <v>0</v>
      </c>
      <c r="AN1003" s="181">
        <f t="shared" si="613"/>
        <v>0</v>
      </c>
      <c r="AO1003" s="180">
        <v>0</v>
      </c>
      <c r="AP1003" s="180">
        <v>44698.85</v>
      </c>
      <c r="AQ1003" s="181">
        <f t="shared" si="614"/>
        <v>44698.85</v>
      </c>
      <c r="AR1003" s="180">
        <v>0</v>
      </c>
      <c r="AS1003" s="180">
        <v>0</v>
      </c>
      <c r="AT1003" s="181">
        <f t="shared" si="615"/>
        <v>0</v>
      </c>
      <c r="AU1003" s="180">
        <f t="shared" si="616"/>
        <v>0</v>
      </c>
      <c r="AV1003" s="180">
        <f t="shared" si="616"/>
        <v>0</v>
      </c>
      <c r="AW1003" s="181">
        <f t="shared" si="617"/>
        <v>0</v>
      </c>
      <c r="AX1003" s="183">
        <f t="shared" si="618"/>
        <v>20</v>
      </c>
      <c r="AY1003" s="183">
        <f t="shared" si="618"/>
        <v>0</v>
      </c>
      <c r="AZ1003" s="183">
        <v>0</v>
      </c>
      <c r="BA1003" s="183"/>
      <c r="BB1003" s="183"/>
      <c r="BC1003" s="183"/>
      <c r="BD1003" s="183">
        <f t="shared" si="619"/>
        <v>20</v>
      </c>
      <c r="BE1003" s="183">
        <f t="shared" si="619"/>
        <v>0</v>
      </c>
    </row>
    <row r="1004" spans="2:57" ht="31.5">
      <c r="B1004" s="174">
        <v>2025</v>
      </c>
      <c r="C1004" s="174">
        <v>20</v>
      </c>
      <c r="D1004" s="175" t="s">
        <v>2184</v>
      </c>
      <c r="E1004" s="176"/>
      <c r="F1004" s="174">
        <v>2</v>
      </c>
      <c r="G1004" s="174">
        <v>5</v>
      </c>
      <c r="H1004" s="174">
        <v>14</v>
      </c>
      <c r="I1004" s="174">
        <v>2000</v>
      </c>
      <c r="J1004" s="174">
        <v>2700</v>
      </c>
      <c r="K1004" s="174">
        <v>271</v>
      </c>
      <c r="L1004" s="177">
        <v>154</v>
      </c>
      <c r="M1004" s="178">
        <v>0</v>
      </c>
      <c r="N1004" s="179" t="s">
        <v>694</v>
      </c>
      <c r="O1004" s="180">
        <v>0</v>
      </c>
      <c r="P1004" s="180">
        <v>0</v>
      </c>
      <c r="Q1004" s="181">
        <v>0</v>
      </c>
      <c r="R1004" s="182" t="s">
        <v>318</v>
      </c>
      <c r="S1004" s="183">
        <v>0</v>
      </c>
      <c r="T1004" s="183">
        <v>0</v>
      </c>
      <c r="U1004" s="180">
        <v>0</v>
      </c>
      <c r="V1004" s="180">
        <v>33524.129999999997</v>
      </c>
      <c r="W1004" s="183">
        <v>15</v>
      </c>
      <c r="X1004" s="183">
        <v>0</v>
      </c>
      <c r="Y1004" s="180">
        <v>0</v>
      </c>
      <c r="Z1004" s="180">
        <v>0</v>
      </c>
      <c r="AA1004" s="183">
        <v>0</v>
      </c>
      <c r="AB1004" s="183">
        <v>0</v>
      </c>
      <c r="AC1004" s="180">
        <f t="shared" si="609"/>
        <v>0</v>
      </c>
      <c r="AD1004" s="180">
        <f t="shared" si="609"/>
        <v>33524.129999999997</v>
      </c>
      <c r="AE1004" s="181">
        <f t="shared" si="610"/>
        <v>33524.129999999997</v>
      </c>
      <c r="AF1004" s="180">
        <v>0</v>
      </c>
      <c r="AG1004" s="180">
        <v>0</v>
      </c>
      <c r="AH1004" s="181">
        <f t="shared" si="611"/>
        <v>0</v>
      </c>
      <c r="AI1004" s="180">
        <v>0</v>
      </c>
      <c r="AJ1004" s="180">
        <v>0</v>
      </c>
      <c r="AK1004" s="181">
        <f t="shared" si="612"/>
        <v>0</v>
      </c>
      <c r="AL1004" s="180">
        <v>0</v>
      </c>
      <c r="AM1004" s="180">
        <v>0</v>
      </c>
      <c r="AN1004" s="181">
        <f t="shared" si="613"/>
        <v>0</v>
      </c>
      <c r="AO1004" s="180">
        <v>0</v>
      </c>
      <c r="AP1004" s="180">
        <v>33524.129999999997</v>
      </c>
      <c r="AQ1004" s="181">
        <f t="shared" si="614"/>
        <v>33524.129999999997</v>
      </c>
      <c r="AR1004" s="180">
        <v>0</v>
      </c>
      <c r="AS1004" s="180">
        <v>0</v>
      </c>
      <c r="AT1004" s="181">
        <f t="shared" si="615"/>
        <v>0</v>
      </c>
      <c r="AU1004" s="180">
        <f t="shared" si="616"/>
        <v>0</v>
      </c>
      <c r="AV1004" s="180">
        <f t="shared" si="616"/>
        <v>0</v>
      </c>
      <c r="AW1004" s="181">
        <f t="shared" si="617"/>
        <v>0</v>
      </c>
      <c r="AX1004" s="183">
        <f t="shared" si="618"/>
        <v>15</v>
      </c>
      <c r="AY1004" s="183">
        <f t="shared" si="618"/>
        <v>0</v>
      </c>
      <c r="AZ1004" s="183">
        <v>0</v>
      </c>
      <c r="BA1004" s="183"/>
      <c r="BB1004" s="183"/>
      <c r="BC1004" s="183"/>
      <c r="BD1004" s="183">
        <f t="shared" si="619"/>
        <v>15</v>
      </c>
      <c r="BE1004" s="183">
        <f t="shared" si="619"/>
        <v>0</v>
      </c>
    </row>
    <row r="1005" spans="2:57" ht="51.75" customHeight="1">
      <c r="B1005" s="174">
        <v>2025</v>
      </c>
      <c r="C1005" s="174">
        <v>20</v>
      </c>
      <c r="D1005" s="175" t="s">
        <v>2185</v>
      </c>
      <c r="E1005" s="176"/>
      <c r="F1005" s="174">
        <v>2</v>
      </c>
      <c r="G1005" s="174">
        <v>5</v>
      </c>
      <c r="H1005" s="174">
        <v>14</v>
      </c>
      <c r="I1005" s="174">
        <v>2000</v>
      </c>
      <c r="J1005" s="174">
        <v>2700</v>
      </c>
      <c r="K1005" s="174">
        <v>271</v>
      </c>
      <c r="L1005" s="177">
        <v>154</v>
      </c>
      <c r="M1005" s="178">
        <v>0</v>
      </c>
      <c r="N1005" s="179" t="s">
        <v>694</v>
      </c>
      <c r="O1005" s="180">
        <v>0</v>
      </c>
      <c r="P1005" s="180">
        <v>0</v>
      </c>
      <c r="Q1005" s="181">
        <v>0</v>
      </c>
      <c r="R1005" s="182" t="s">
        <v>318</v>
      </c>
      <c r="S1005" s="183">
        <v>0</v>
      </c>
      <c r="T1005" s="183">
        <v>0</v>
      </c>
      <c r="U1005" s="180">
        <v>0</v>
      </c>
      <c r="V1005" s="180">
        <v>26819.31</v>
      </c>
      <c r="W1005" s="183">
        <v>12</v>
      </c>
      <c r="X1005" s="183">
        <v>0</v>
      </c>
      <c r="Y1005" s="180">
        <v>0</v>
      </c>
      <c r="Z1005" s="180">
        <v>0</v>
      </c>
      <c r="AA1005" s="183">
        <v>0</v>
      </c>
      <c r="AB1005" s="183">
        <v>0</v>
      </c>
      <c r="AC1005" s="180">
        <f t="shared" si="587"/>
        <v>0</v>
      </c>
      <c r="AD1005" s="180">
        <f t="shared" si="587"/>
        <v>26819.31</v>
      </c>
      <c r="AE1005" s="181">
        <f t="shared" si="591"/>
        <v>26819.31</v>
      </c>
      <c r="AF1005" s="180">
        <v>0</v>
      </c>
      <c r="AG1005" s="180">
        <v>0</v>
      </c>
      <c r="AH1005" s="181">
        <f t="shared" si="592"/>
        <v>0</v>
      </c>
      <c r="AI1005" s="180">
        <v>0</v>
      </c>
      <c r="AJ1005" s="180">
        <v>0</v>
      </c>
      <c r="AK1005" s="181">
        <f t="shared" si="593"/>
        <v>0</v>
      </c>
      <c r="AL1005" s="180">
        <v>0</v>
      </c>
      <c r="AM1005" s="180">
        <v>0</v>
      </c>
      <c r="AN1005" s="181">
        <f t="shared" si="594"/>
        <v>0</v>
      </c>
      <c r="AO1005" s="180">
        <v>0</v>
      </c>
      <c r="AP1005" s="180">
        <v>26819.31</v>
      </c>
      <c r="AQ1005" s="181">
        <f t="shared" si="595"/>
        <v>26819.31</v>
      </c>
      <c r="AR1005" s="180">
        <v>0</v>
      </c>
      <c r="AS1005" s="180">
        <v>0</v>
      </c>
      <c r="AT1005" s="181">
        <f t="shared" si="596"/>
        <v>0</v>
      </c>
      <c r="AU1005" s="180">
        <f t="shared" si="588"/>
        <v>0</v>
      </c>
      <c r="AV1005" s="180">
        <f t="shared" si="588"/>
        <v>0</v>
      </c>
      <c r="AW1005" s="181">
        <f t="shared" si="597"/>
        <v>0</v>
      </c>
      <c r="AX1005" s="183">
        <f t="shared" si="589"/>
        <v>12</v>
      </c>
      <c r="AY1005" s="183">
        <f t="shared" si="589"/>
        <v>0</v>
      </c>
      <c r="AZ1005" s="183">
        <v>0</v>
      </c>
      <c r="BA1005" s="183"/>
      <c r="BB1005" s="183"/>
      <c r="BC1005" s="183"/>
      <c r="BD1005" s="183">
        <f t="shared" si="590"/>
        <v>12</v>
      </c>
      <c r="BE1005" s="183">
        <f t="shared" si="590"/>
        <v>0</v>
      </c>
    </row>
    <row r="1006" spans="2:57" ht="60" customHeight="1">
      <c r="B1006" s="174">
        <v>2025</v>
      </c>
      <c r="C1006" s="174">
        <v>20</v>
      </c>
      <c r="D1006" s="175" t="s">
        <v>2186</v>
      </c>
      <c r="E1006" s="176"/>
      <c r="F1006" s="174">
        <v>2</v>
      </c>
      <c r="G1006" s="174">
        <v>5</v>
      </c>
      <c r="H1006" s="174">
        <v>14</v>
      </c>
      <c r="I1006" s="174">
        <v>2000</v>
      </c>
      <c r="J1006" s="174">
        <v>2700</v>
      </c>
      <c r="K1006" s="174">
        <v>271</v>
      </c>
      <c r="L1006" s="177">
        <v>154</v>
      </c>
      <c r="M1006" s="178">
        <v>0</v>
      </c>
      <c r="N1006" s="179" t="s">
        <v>694</v>
      </c>
      <c r="O1006" s="180">
        <v>0</v>
      </c>
      <c r="P1006" s="180">
        <v>0</v>
      </c>
      <c r="Q1006" s="181">
        <v>0</v>
      </c>
      <c r="R1006" s="182" t="s">
        <v>318</v>
      </c>
      <c r="S1006" s="183">
        <v>0</v>
      </c>
      <c r="T1006" s="183">
        <v>0</v>
      </c>
      <c r="U1006" s="180">
        <v>0</v>
      </c>
      <c r="V1006" s="180">
        <v>17879.54</v>
      </c>
      <c r="W1006" s="183">
        <v>8</v>
      </c>
      <c r="X1006" s="183">
        <v>0</v>
      </c>
      <c r="Y1006" s="180">
        <v>0</v>
      </c>
      <c r="Z1006" s="180">
        <v>0</v>
      </c>
      <c r="AA1006" s="183">
        <v>0</v>
      </c>
      <c r="AB1006" s="183">
        <v>0</v>
      </c>
      <c r="AC1006" s="180">
        <f t="shared" si="587"/>
        <v>0</v>
      </c>
      <c r="AD1006" s="180">
        <f t="shared" si="587"/>
        <v>17879.54</v>
      </c>
      <c r="AE1006" s="181">
        <f t="shared" si="591"/>
        <v>17879.54</v>
      </c>
      <c r="AF1006" s="180">
        <v>0</v>
      </c>
      <c r="AG1006" s="180">
        <v>0</v>
      </c>
      <c r="AH1006" s="181">
        <f t="shared" si="592"/>
        <v>0</v>
      </c>
      <c r="AI1006" s="180">
        <v>0</v>
      </c>
      <c r="AJ1006" s="180">
        <v>0</v>
      </c>
      <c r="AK1006" s="181">
        <f t="shared" si="593"/>
        <v>0</v>
      </c>
      <c r="AL1006" s="180">
        <v>0</v>
      </c>
      <c r="AM1006" s="180">
        <v>0</v>
      </c>
      <c r="AN1006" s="181">
        <f t="shared" si="594"/>
        <v>0</v>
      </c>
      <c r="AO1006" s="180">
        <v>0</v>
      </c>
      <c r="AP1006" s="180">
        <v>17879.54</v>
      </c>
      <c r="AQ1006" s="181">
        <f t="shared" si="595"/>
        <v>17879.54</v>
      </c>
      <c r="AR1006" s="180">
        <v>0</v>
      </c>
      <c r="AS1006" s="180">
        <v>0</v>
      </c>
      <c r="AT1006" s="181">
        <f t="shared" si="596"/>
        <v>0</v>
      </c>
      <c r="AU1006" s="180">
        <f t="shared" si="588"/>
        <v>0</v>
      </c>
      <c r="AV1006" s="180">
        <f t="shared" si="588"/>
        <v>0</v>
      </c>
      <c r="AW1006" s="181">
        <f t="shared" si="597"/>
        <v>0</v>
      </c>
      <c r="AX1006" s="183">
        <f t="shared" si="589"/>
        <v>8</v>
      </c>
      <c r="AY1006" s="183">
        <f t="shared" si="589"/>
        <v>0</v>
      </c>
      <c r="AZ1006" s="183">
        <v>0</v>
      </c>
      <c r="BA1006" s="183"/>
      <c r="BB1006" s="183"/>
      <c r="BC1006" s="183"/>
      <c r="BD1006" s="183">
        <f t="shared" si="590"/>
        <v>8</v>
      </c>
      <c r="BE1006" s="183">
        <f t="shared" si="590"/>
        <v>0</v>
      </c>
    </row>
    <row r="1007" spans="2:57" ht="49.5" customHeight="1">
      <c r="B1007" s="174">
        <v>2025</v>
      </c>
      <c r="C1007" s="174">
        <v>20</v>
      </c>
      <c r="D1007" s="175" t="s">
        <v>2187</v>
      </c>
      <c r="E1007" s="176"/>
      <c r="F1007" s="174">
        <v>2</v>
      </c>
      <c r="G1007" s="174">
        <v>5</v>
      </c>
      <c r="H1007" s="174">
        <v>14</v>
      </c>
      <c r="I1007" s="174">
        <v>2000</v>
      </c>
      <c r="J1007" s="174">
        <v>2700</v>
      </c>
      <c r="K1007" s="174">
        <v>271</v>
      </c>
      <c r="L1007" s="177">
        <v>154</v>
      </c>
      <c r="M1007" s="178">
        <v>0</v>
      </c>
      <c r="N1007" s="179" t="s">
        <v>694</v>
      </c>
      <c r="O1007" s="180">
        <v>0</v>
      </c>
      <c r="P1007" s="180">
        <v>0</v>
      </c>
      <c r="Q1007" s="181">
        <v>0</v>
      </c>
      <c r="R1007" s="182" t="s">
        <v>318</v>
      </c>
      <c r="S1007" s="183">
        <v>0</v>
      </c>
      <c r="T1007" s="183">
        <v>0</v>
      </c>
      <c r="U1007" s="180">
        <v>0</v>
      </c>
      <c r="V1007" s="180">
        <v>67048.27</v>
      </c>
      <c r="W1007" s="183">
        <v>30</v>
      </c>
      <c r="X1007" s="183">
        <v>0</v>
      </c>
      <c r="Y1007" s="180">
        <v>0</v>
      </c>
      <c r="Z1007" s="180">
        <v>0</v>
      </c>
      <c r="AA1007" s="183">
        <v>0</v>
      </c>
      <c r="AB1007" s="183">
        <v>0</v>
      </c>
      <c r="AC1007" s="180">
        <f t="shared" si="587"/>
        <v>0</v>
      </c>
      <c r="AD1007" s="180">
        <f t="shared" si="587"/>
        <v>67048.27</v>
      </c>
      <c r="AE1007" s="181">
        <f t="shared" si="591"/>
        <v>67048.27</v>
      </c>
      <c r="AF1007" s="180">
        <v>0</v>
      </c>
      <c r="AG1007" s="180">
        <v>0</v>
      </c>
      <c r="AH1007" s="181">
        <f t="shared" si="592"/>
        <v>0</v>
      </c>
      <c r="AI1007" s="180">
        <v>0</v>
      </c>
      <c r="AJ1007" s="180">
        <v>0</v>
      </c>
      <c r="AK1007" s="181">
        <f t="shared" si="593"/>
        <v>0</v>
      </c>
      <c r="AL1007" s="180">
        <v>0</v>
      </c>
      <c r="AM1007" s="180">
        <v>0</v>
      </c>
      <c r="AN1007" s="181">
        <f t="shared" si="594"/>
        <v>0</v>
      </c>
      <c r="AO1007" s="180">
        <v>0</v>
      </c>
      <c r="AP1007" s="180">
        <v>67048.27</v>
      </c>
      <c r="AQ1007" s="181">
        <f t="shared" si="595"/>
        <v>67048.27</v>
      </c>
      <c r="AR1007" s="180">
        <v>0</v>
      </c>
      <c r="AS1007" s="180">
        <v>0</v>
      </c>
      <c r="AT1007" s="181">
        <f t="shared" si="596"/>
        <v>0</v>
      </c>
      <c r="AU1007" s="180">
        <f t="shared" si="588"/>
        <v>0</v>
      </c>
      <c r="AV1007" s="180">
        <f t="shared" si="588"/>
        <v>0</v>
      </c>
      <c r="AW1007" s="181">
        <f t="shared" si="597"/>
        <v>0</v>
      </c>
      <c r="AX1007" s="183">
        <f t="shared" si="589"/>
        <v>30</v>
      </c>
      <c r="AY1007" s="183">
        <f t="shared" si="589"/>
        <v>0</v>
      </c>
      <c r="AZ1007" s="183">
        <v>0</v>
      </c>
      <c r="BA1007" s="183"/>
      <c r="BB1007" s="183"/>
      <c r="BC1007" s="183"/>
      <c r="BD1007" s="183">
        <f t="shared" si="590"/>
        <v>30</v>
      </c>
      <c r="BE1007" s="183">
        <f t="shared" si="590"/>
        <v>0</v>
      </c>
    </row>
    <row r="1008" spans="2:57" ht="46.5" customHeight="1">
      <c r="B1008" s="174">
        <v>2025</v>
      </c>
      <c r="C1008" s="174">
        <v>20</v>
      </c>
      <c r="D1008" s="175" t="s">
        <v>2188</v>
      </c>
      <c r="E1008" s="176"/>
      <c r="F1008" s="174">
        <v>2</v>
      </c>
      <c r="G1008" s="174">
        <v>5</v>
      </c>
      <c r="H1008" s="174">
        <v>14</v>
      </c>
      <c r="I1008" s="174">
        <v>2000</v>
      </c>
      <c r="J1008" s="174">
        <v>2700</v>
      </c>
      <c r="K1008" s="174">
        <v>271</v>
      </c>
      <c r="L1008" s="177">
        <v>154</v>
      </c>
      <c r="M1008" s="178">
        <v>0</v>
      </c>
      <c r="N1008" s="179" t="s">
        <v>694</v>
      </c>
      <c r="O1008" s="180">
        <v>0</v>
      </c>
      <c r="P1008" s="180">
        <v>0</v>
      </c>
      <c r="Q1008" s="181">
        <v>0</v>
      </c>
      <c r="R1008" s="182" t="s">
        <v>318</v>
      </c>
      <c r="S1008" s="183">
        <v>0</v>
      </c>
      <c r="T1008" s="183">
        <v>0</v>
      </c>
      <c r="U1008" s="180">
        <v>0</v>
      </c>
      <c r="V1008" s="180">
        <v>31289.19</v>
      </c>
      <c r="W1008" s="183">
        <v>14</v>
      </c>
      <c r="X1008" s="183">
        <v>0</v>
      </c>
      <c r="Y1008" s="180">
        <v>0</v>
      </c>
      <c r="Z1008" s="180">
        <v>0</v>
      </c>
      <c r="AA1008" s="183">
        <v>0</v>
      </c>
      <c r="AB1008" s="183">
        <v>0</v>
      </c>
      <c r="AC1008" s="180">
        <f t="shared" si="587"/>
        <v>0</v>
      </c>
      <c r="AD1008" s="180">
        <f t="shared" si="587"/>
        <v>31289.19</v>
      </c>
      <c r="AE1008" s="181">
        <f t="shared" si="591"/>
        <v>31289.19</v>
      </c>
      <c r="AF1008" s="180">
        <v>0</v>
      </c>
      <c r="AG1008" s="180">
        <v>0</v>
      </c>
      <c r="AH1008" s="181">
        <f t="shared" si="592"/>
        <v>0</v>
      </c>
      <c r="AI1008" s="180">
        <v>0</v>
      </c>
      <c r="AJ1008" s="180">
        <v>0</v>
      </c>
      <c r="AK1008" s="181">
        <f t="shared" si="593"/>
        <v>0</v>
      </c>
      <c r="AL1008" s="180">
        <v>0</v>
      </c>
      <c r="AM1008" s="180">
        <v>0</v>
      </c>
      <c r="AN1008" s="181">
        <f t="shared" si="594"/>
        <v>0</v>
      </c>
      <c r="AO1008" s="180">
        <v>0</v>
      </c>
      <c r="AP1008" s="180">
        <v>31289.19</v>
      </c>
      <c r="AQ1008" s="181">
        <f t="shared" si="595"/>
        <v>31289.19</v>
      </c>
      <c r="AR1008" s="180">
        <v>0</v>
      </c>
      <c r="AS1008" s="180">
        <v>0</v>
      </c>
      <c r="AT1008" s="181">
        <f t="shared" si="596"/>
        <v>0</v>
      </c>
      <c r="AU1008" s="180">
        <f t="shared" si="588"/>
        <v>0</v>
      </c>
      <c r="AV1008" s="180">
        <f t="shared" si="588"/>
        <v>0</v>
      </c>
      <c r="AW1008" s="181">
        <f t="shared" si="597"/>
        <v>0</v>
      </c>
      <c r="AX1008" s="183">
        <f t="shared" si="589"/>
        <v>14</v>
      </c>
      <c r="AY1008" s="183">
        <f t="shared" si="589"/>
        <v>0</v>
      </c>
      <c r="AZ1008" s="183">
        <v>0</v>
      </c>
      <c r="BA1008" s="183"/>
      <c r="BB1008" s="183"/>
      <c r="BC1008" s="183"/>
      <c r="BD1008" s="183">
        <f t="shared" si="590"/>
        <v>14</v>
      </c>
      <c r="BE1008" s="183">
        <f t="shared" si="590"/>
        <v>0</v>
      </c>
    </row>
    <row r="1009" spans="2:57" ht="31.5">
      <c r="B1009" s="174">
        <v>2025</v>
      </c>
      <c r="C1009" s="174">
        <v>20</v>
      </c>
      <c r="D1009" s="397" t="s">
        <v>1941</v>
      </c>
      <c r="E1009" s="176"/>
      <c r="F1009" s="174">
        <v>2</v>
      </c>
      <c r="G1009" s="174">
        <v>5</v>
      </c>
      <c r="H1009" s="174">
        <v>14</v>
      </c>
      <c r="I1009" s="174">
        <v>2000</v>
      </c>
      <c r="J1009" s="174">
        <v>2700</v>
      </c>
      <c r="K1009" s="174">
        <v>271</v>
      </c>
      <c r="L1009" s="177">
        <v>154</v>
      </c>
      <c r="M1009" s="178">
        <v>0</v>
      </c>
      <c r="N1009" s="179" t="s">
        <v>694</v>
      </c>
      <c r="O1009" s="180">
        <v>0</v>
      </c>
      <c r="P1009" s="180">
        <v>0</v>
      </c>
      <c r="Q1009" s="181">
        <v>0</v>
      </c>
      <c r="R1009" s="182" t="s">
        <v>318</v>
      </c>
      <c r="S1009" s="183">
        <v>0</v>
      </c>
      <c r="T1009" s="183">
        <v>0</v>
      </c>
      <c r="U1009" s="180">
        <v>0</v>
      </c>
      <c r="V1009" s="180">
        <v>44698.85</v>
      </c>
      <c r="W1009" s="183">
        <v>20</v>
      </c>
      <c r="X1009" s="183">
        <v>0</v>
      </c>
      <c r="Y1009" s="180">
        <v>0</v>
      </c>
      <c r="Z1009" s="180">
        <v>0</v>
      </c>
      <c r="AA1009" s="183">
        <v>0</v>
      </c>
      <c r="AB1009" s="183">
        <v>0</v>
      </c>
      <c r="AC1009" s="180">
        <f t="shared" si="587"/>
        <v>0</v>
      </c>
      <c r="AD1009" s="180">
        <f t="shared" si="587"/>
        <v>44698.85</v>
      </c>
      <c r="AE1009" s="181">
        <f t="shared" si="591"/>
        <v>44698.85</v>
      </c>
      <c r="AF1009" s="180">
        <v>0</v>
      </c>
      <c r="AG1009" s="180">
        <v>0</v>
      </c>
      <c r="AH1009" s="181">
        <f t="shared" si="592"/>
        <v>0</v>
      </c>
      <c r="AI1009" s="180">
        <v>0</v>
      </c>
      <c r="AJ1009" s="180">
        <v>0</v>
      </c>
      <c r="AK1009" s="181">
        <f t="shared" si="593"/>
        <v>0</v>
      </c>
      <c r="AL1009" s="180">
        <v>0</v>
      </c>
      <c r="AM1009" s="180">
        <v>0</v>
      </c>
      <c r="AN1009" s="181">
        <f t="shared" si="594"/>
        <v>0</v>
      </c>
      <c r="AO1009" s="180">
        <v>0</v>
      </c>
      <c r="AP1009" s="180">
        <v>44698.85</v>
      </c>
      <c r="AQ1009" s="181">
        <f t="shared" si="595"/>
        <v>44698.85</v>
      </c>
      <c r="AR1009" s="180">
        <v>0</v>
      </c>
      <c r="AS1009" s="180">
        <v>0</v>
      </c>
      <c r="AT1009" s="181">
        <f t="shared" si="596"/>
        <v>0</v>
      </c>
      <c r="AU1009" s="180">
        <f t="shared" si="588"/>
        <v>0</v>
      </c>
      <c r="AV1009" s="180">
        <f t="shared" si="588"/>
        <v>0</v>
      </c>
      <c r="AW1009" s="181">
        <f t="shared" si="597"/>
        <v>0</v>
      </c>
      <c r="AX1009" s="183">
        <f t="shared" si="589"/>
        <v>20</v>
      </c>
      <c r="AY1009" s="183">
        <f t="shared" si="589"/>
        <v>0</v>
      </c>
      <c r="AZ1009" s="183">
        <v>0</v>
      </c>
      <c r="BA1009" s="183"/>
      <c r="BB1009" s="183"/>
      <c r="BC1009" s="183"/>
      <c r="BD1009" s="183">
        <f t="shared" si="590"/>
        <v>20</v>
      </c>
      <c r="BE1009" s="183">
        <f t="shared" si="590"/>
        <v>0</v>
      </c>
    </row>
    <row r="1010" spans="2:57" ht="33.75" customHeight="1">
      <c r="B1010" s="174">
        <v>2025</v>
      </c>
      <c r="C1010" s="174">
        <v>20</v>
      </c>
      <c r="D1010" s="175" t="s">
        <v>1896</v>
      </c>
      <c r="E1010" s="176">
        <v>20007</v>
      </c>
      <c r="F1010" s="174">
        <v>2</v>
      </c>
      <c r="G1010" s="174">
        <v>5</v>
      </c>
      <c r="H1010" s="174">
        <v>14</v>
      </c>
      <c r="I1010" s="174">
        <v>2000</v>
      </c>
      <c r="J1010" s="174">
        <v>2700</v>
      </c>
      <c r="K1010" s="174">
        <v>271</v>
      </c>
      <c r="L1010" s="177">
        <v>316</v>
      </c>
      <c r="M1010" s="178" t="s">
        <v>1846</v>
      </c>
      <c r="N1010" s="179" t="s">
        <v>700</v>
      </c>
      <c r="O1010" s="180">
        <v>0</v>
      </c>
      <c r="P1010" s="180">
        <v>9572.5499999999993</v>
      </c>
      <c r="Q1010" s="181">
        <v>9572.5499999999993</v>
      </c>
      <c r="R1010" s="182" t="s">
        <v>98</v>
      </c>
      <c r="S1010" s="183">
        <v>15</v>
      </c>
      <c r="T1010" s="183">
        <v>0</v>
      </c>
      <c r="U1010" s="180">
        <v>0</v>
      </c>
      <c r="V1010" s="180">
        <v>0</v>
      </c>
      <c r="W1010" s="183">
        <v>0</v>
      </c>
      <c r="X1010" s="183">
        <v>0</v>
      </c>
      <c r="Y1010" s="180">
        <v>0</v>
      </c>
      <c r="Z1010" s="180">
        <v>0</v>
      </c>
      <c r="AA1010" s="183">
        <v>0</v>
      </c>
      <c r="AB1010" s="183">
        <v>0</v>
      </c>
      <c r="AC1010" s="180">
        <f t="shared" si="587"/>
        <v>0</v>
      </c>
      <c r="AD1010" s="180">
        <f t="shared" si="587"/>
        <v>9572.5499999999993</v>
      </c>
      <c r="AE1010" s="181">
        <f t="shared" si="591"/>
        <v>9572.5499999999993</v>
      </c>
      <c r="AF1010" s="180">
        <v>0</v>
      </c>
      <c r="AG1010" s="180">
        <v>0</v>
      </c>
      <c r="AH1010" s="181">
        <f t="shared" si="592"/>
        <v>0</v>
      </c>
      <c r="AI1010" s="180">
        <v>0</v>
      </c>
      <c r="AJ1010" s="180">
        <v>0</v>
      </c>
      <c r="AK1010" s="181">
        <f t="shared" si="593"/>
        <v>0</v>
      </c>
      <c r="AL1010" s="180">
        <v>0</v>
      </c>
      <c r="AM1010" s="180">
        <v>0</v>
      </c>
      <c r="AN1010" s="181">
        <f t="shared" si="594"/>
        <v>0</v>
      </c>
      <c r="AO1010" s="180">
        <v>0</v>
      </c>
      <c r="AP1010" s="180">
        <v>9572.5499999999993</v>
      </c>
      <c r="AQ1010" s="181">
        <f t="shared" si="595"/>
        <v>9572.5499999999993</v>
      </c>
      <c r="AR1010" s="180">
        <v>0</v>
      </c>
      <c r="AS1010" s="180">
        <v>0</v>
      </c>
      <c r="AT1010" s="181">
        <f t="shared" si="596"/>
        <v>0</v>
      </c>
      <c r="AU1010" s="180">
        <f t="shared" si="588"/>
        <v>0</v>
      </c>
      <c r="AV1010" s="180">
        <f t="shared" si="588"/>
        <v>0</v>
      </c>
      <c r="AW1010" s="181">
        <f t="shared" si="597"/>
        <v>0</v>
      </c>
      <c r="AX1010" s="183">
        <f t="shared" si="589"/>
        <v>15</v>
      </c>
      <c r="AY1010" s="183">
        <f t="shared" si="589"/>
        <v>0</v>
      </c>
      <c r="AZ1010" s="183">
        <v>0</v>
      </c>
      <c r="BA1010" s="183"/>
      <c r="BB1010" s="183"/>
      <c r="BC1010" s="183"/>
      <c r="BD1010" s="183">
        <f t="shared" si="590"/>
        <v>15</v>
      </c>
      <c r="BE1010" s="183">
        <f t="shared" si="590"/>
        <v>0</v>
      </c>
    </row>
    <row r="1011" spans="2:57" ht="31.5">
      <c r="B1011" s="174">
        <v>2025</v>
      </c>
      <c r="C1011" s="174">
        <v>20</v>
      </c>
      <c r="D1011" s="175" t="s">
        <v>1897</v>
      </c>
      <c r="E1011" s="176">
        <v>20008</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9572.5499999999993</v>
      </c>
      <c r="AQ1011" s="181">
        <f t="shared" si="595"/>
        <v>9572.5499999999993</v>
      </c>
      <c r="AR1011" s="180">
        <v>0</v>
      </c>
      <c r="AS1011" s="180">
        <v>0</v>
      </c>
      <c r="AT1011" s="181">
        <f t="shared" si="596"/>
        <v>0</v>
      </c>
      <c r="AU1011" s="180">
        <f t="shared" si="588"/>
        <v>0</v>
      </c>
      <c r="AV1011" s="180">
        <f t="shared" si="588"/>
        <v>0</v>
      </c>
      <c r="AW1011" s="181">
        <f t="shared" si="597"/>
        <v>0</v>
      </c>
      <c r="AX1011" s="183">
        <f t="shared" si="589"/>
        <v>15</v>
      </c>
      <c r="AY1011" s="183">
        <f t="shared" si="589"/>
        <v>0</v>
      </c>
      <c r="AZ1011" s="183">
        <v>0</v>
      </c>
      <c r="BA1011" s="183"/>
      <c r="BB1011" s="183"/>
      <c r="BC1011" s="183"/>
      <c r="BD1011" s="183">
        <f t="shared" si="590"/>
        <v>15</v>
      </c>
      <c r="BE1011" s="183">
        <f t="shared" si="590"/>
        <v>0</v>
      </c>
    </row>
    <row r="1012" spans="2:57" ht="31.5">
      <c r="B1012" s="174">
        <v>2025</v>
      </c>
      <c r="C1012" s="174">
        <v>20</v>
      </c>
      <c r="D1012" s="175" t="s">
        <v>1898</v>
      </c>
      <c r="E1012" s="176">
        <v>20012</v>
      </c>
      <c r="F1012" s="174">
        <v>2</v>
      </c>
      <c r="G1012" s="174">
        <v>5</v>
      </c>
      <c r="H1012" s="174">
        <v>14</v>
      </c>
      <c r="I1012" s="174">
        <v>2000</v>
      </c>
      <c r="J1012" s="174">
        <v>2700</v>
      </c>
      <c r="K1012" s="174">
        <v>271</v>
      </c>
      <c r="L1012" s="177">
        <v>316</v>
      </c>
      <c r="M1012" s="178" t="s">
        <v>1846</v>
      </c>
      <c r="N1012" s="179" t="s">
        <v>700</v>
      </c>
      <c r="O1012" s="180">
        <v>0</v>
      </c>
      <c r="P1012" s="180">
        <v>76580.399999999994</v>
      </c>
      <c r="Q1012" s="181">
        <v>76580.399999999994</v>
      </c>
      <c r="R1012" s="182" t="s">
        <v>98</v>
      </c>
      <c r="S1012" s="183">
        <v>120</v>
      </c>
      <c r="T1012" s="183">
        <v>0</v>
      </c>
      <c r="U1012" s="180">
        <v>0</v>
      </c>
      <c r="V1012" s="180">
        <v>0</v>
      </c>
      <c r="W1012" s="183">
        <v>0</v>
      </c>
      <c r="X1012" s="183">
        <v>0</v>
      </c>
      <c r="Y1012" s="180">
        <v>0</v>
      </c>
      <c r="Z1012" s="180">
        <v>0</v>
      </c>
      <c r="AA1012" s="183">
        <v>0</v>
      </c>
      <c r="AB1012" s="183">
        <v>0</v>
      </c>
      <c r="AC1012" s="180">
        <f t="shared" si="587"/>
        <v>0</v>
      </c>
      <c r="AD1012" s="180">
        <f t="shared" si="587"/>
        <v>76580.399999999994</v>
      </c>
      <c r="AE1012" s="181">
        <f t="shared" si="591"/>
        <v>76580.399999999994</v>
      </c>
      <c r="AF1012" s="180">
        <v>0</v>
      </c>
      <c r="AG1012" s="180">
        <v>0</v>
      </c>
      <c r="AH1012" s="181">
        <f t="shared" si="592"/>
        <v>0</v>
      </c>
      <c r="AI1012" s="180">
        <v>0</v>
      </c>
      <c r="AJ1012" s="180">
        <v>0</v>
      </c>
      <c r="AK1012" s="181">
        <f t="shared" si="593"/>
        <v>0</v>
      </c>
      <c r="AL1012" s="180">
        <v>0</v>
      </c>
      <c r="AM1012" s="180">
        <v>0</v>
      </c>
      <c r="AN1012" s="181">
        <f t="shared" si="594"/>
        <v>0</v>
      </c>
      <c r="AO1012" s="180">
        <v>0</v>
      </c>
      <c r="AP1012" s="180">
        <v>76580.399999999994</v>
      </c>
      <c r="AQ1012" s="181">
        <f t="shared" si="595"/>
        <v>76580.399999999994</v>
      </c>
      <c r="AR1012" s="180">
        <v>0</v>
      </c>
      <c r="AS1012" s="180">
        <v>0</v>
      </c>
      <c r="AT1012" s="181">
        <f t="shared" si="596"/>
        <v>0</v>
      </c>
      <c r="AU1012" s="180">
        <f t="shared" si="588"/>
        <v>0</v>
      </c>
      <c r="AV1012" s="180">
        <f t="shared" si="588"/>
        <v>0</v>
      </c>
      <c r="AW1012" s="181">
        <f t="shared" si="597"/>
        <v>0</v>
      </c>
      <c r="AX1012" s="183">
        <f t="shared" si="589"/>
        <v>120</v>
      </c>
      <c r="AY1012" s="183">
        <f t="shared" si="589"/>
        <v>0</v>
      </c>
      <c r="AZ1012" s="183">
        <v>0</v>
      </c>
      <c r="BA1012" s="183"/>
      <c r="BB1012" s="183"/>
      <c r="BC1012" s="183"/>
      <c r="BD1012" s="183">
        <f t="shared" si="590"/>
        <v>120</v>
      </c>
      <c r="BE1012" s="183">
        <f t="shared" si="590"/>
        <v>0</v>
      </c>
    </row>
    <row r="1013" spans="2:57" ht="47.25">
      <c r="B1013" s="174">
        <v>2025</v>
      </c>
      <c r="C1013" s="174">
        <v>20</v>
      </c>
      <c r="D1013" s="175" t="s">
        <v>1899</v>
      </c>
      <c r="E1013" s="176">
        <v>20013</v>
      </c>
      <c r="F1013" s="174">
        <v>2</v>
      </c>
      <c r="G1013" s="174">
        <v>5</v>
      </c>
      <c r="H1013" s="174">
        <v>14</v>
      </c>
      <c r="I1013" s="174">
        <v>2000</v>
      </c>
      <c r="J1013" s="174">
        <v>2700</v>
      </c>
      <c r="K1013" s="174">
        <v>271</v>
      </c>
      <c r="L1013" s="177">
        <v>316</v>
      </c>
      <c r="M1013" s="178" t="s">
        <v>1846</v>
      </c>
      <c r="N1013" s="179" t="s">
        <v>700</v>
      </c>
      <c r="O1013" s="180">
        <v>0</v>
      </c>
      <c r="P1013" s="180">
        <v>67007.849999999991</v>
      </c>
      <c r="Q1013" s="181">
        <v>67007.849999999991</v>
      </c>
      <c r="R1013" s="182" t="s">
        <v>98</v>
      </c>
      <c r="S1013" s="183">
        <v>105</v>
      </c>
      <c r="T1013" s="183">
        <v>0</v>
      </c>
      <c r="U1013" s="180">
        <v>0</v>
      </c>
      <c r="V1013" s="180">
        <v>0</v>
      </c>
      <c r="W1013" s="183">
        <v>0</v>
      </c>
      <c r="X1013" s="183">
        <v>0</v>
      </c>
      <c r="Y1013" s="180">
        <v>0</v>
      </c>
      <c r="Z1013" s="180">
        <v>0</v>
      </c>
      <c r="AA1013" s="183">
        <v>0</v>
      </c>
      <c r="AB1013" s="183">
        <v>0</v>
      </c>
      <c r="AC1013" s="180">
        <f t="shared" si="587"/>
        <v>0</v>
      </c>
      <c r="AD1013" s="180">
        <f t="shared" si="587"/>
        <v>67007.849999999991</v>
      </c>
      <c r="AE1013" s="181">
        <f t="shared" si="591"/>
        <v>67007.849999999991</v>
      </c>
      <c r="AF1013" s="180">
        <v>0</v>
      </c>
      <c r="AG1013" s="180">
        <v>0</v>
      </c>
      <c r="AH1013" s="181">
        <f t="shared" si="592"/>
        <v>0</v>
      </c>
      <c r="AI1013" s="180">
        <v>0</v>
      </c>
      <c r="AJ1013" s="180">
        <v>0</v>
      </c>
      <c r="AK1013" s="181">
        <f t="shared" si="593"/>
        <v>0</v>
      </c>
      <c r="AL1013" s="180">
        <v>0</v>
      </c>
      <c r="AM1013" s="180">
        <v>0</v>
      </c>
      <c r="AN1013" s="181">
        <f t="shared" si="594"/>
        <v>0</v>
      </c>
      <c r="AO1013" s="180">
        <v>0</v>
      </c>
      <c r="AP1013" s="180">
        <v>67007.849999999991</v>
      </c>
      <c r="AQ1013" s="181">
        <f t="shared" si="595"/>
        <v>67007.849999999991</v>
      </c>
      <c r="AR1013" s="180">
        <v>0</v>
      </c>
      <c r="AS1013" s="180">
        <v>0</v>
      </c>
      <c r="AT1013" s="181">
        <f t="shared" si="596"/>
        <v>0</v>
      </c>
      <c r="AU1013" s="180">
        <f t="shared" si="588"/>
        <v>0</v>
      </c>
      <c r="AV1013" s="180">
        <f t="shared" si="588"/>
        <v>0</v>
      </c>
      <c r="AW1013" s="181">
        <f t="shared" si="597"/>
        <v>0</v>
      </c>
      <c r="AX1013" s="183">
        <f t="shared" si="589"/>
        <v>105</v>
      </c>
      <c r="AY1013" s="183">
        <f t="shared" si="589"/>
        <v>0</v>
      </c>
      <c r="AZ1013" s="183">
        <v>0</v>
      </c>
      <c r="BA1013" s="183"/>
      <c r="BB1013" s="183"/>
      <c r="BC1013" s="183"/>
      <c r="BD1013" s="183">
        <f t="shared" si="590"/>
        <v>105</v>
      </c>
      <c r="BE1013" s="183">
        <f t="shared" si="590"/>
        <v>0</v>
      </c>
    </row>
    <row r="1014" spans="2:57" ht="15.75">
      <c r="B1014" s="174">
        <v>2025</v>
      </c>
      <c r="C1014" s="174">
        <v>20</v>
      </c>
      <c r="D1014" s="175" t="s">
        <v>1900</v>
      </c>
      <c r="E1014" s="176">
        <v>20001</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12763.4</v>
      </c>
      <c r="AQ1014" s="181">
        <f t="shared" si="595"/>
        <v>12763.4</v>
      </c>
      <c r="AR1014" s="180">
        <v>0</v>
      </c>
      <c r="AS1014" s="180">
        <v>0</v>
      </c>
      <c r="AT1014" s="181">
        <f t="shared" si="596"/>
        <v>0</v>
      </c>
      <c r="AU1014" s="180">
        <f t="shared" si="588"/>
        <v>0</v>
      </c>
      <c r="AV1014" s="180">
        <f t="shared" si="588"/>
        <v>0</v>
      </c>
      <c r="AW1014" s="181">
        <f t="shared" si="597"/>
        <v>0</v>
      </c>
      <c r="AX1014" s="183">
        <f t="shared" si="589"/>
        <v>20</v>
      </c>
      <c r="AY1014" s="183">
        <f t="shared" si="589"/>
        <v>0</v>
      </c>
      <c r="AZ1014" s="183">
        <v>0</v>
      </c>
      <c r="BA1014" s="183"/>
      <c r="BB1014" s="183"/>
      <c r="BC1014" s="183"/>
      <c r="BD1014" s="183">
        <f t="shared" si="590"/>
        <v>20</v>
      </c>
      <c r="BE1014" s="183">
        <f t="shared" si="590"/>
        <v>0</v>
      </c>
    </row>
    <row r="1015" spans="2:57" ht="31.5">
      <c r="B1015" s="174">
        <v>2025</v>
      </c>
      <c r="C1015" s="174">
        <v>20</v>
      </c>
      <c r="D1015" s="175" t="s">
        <v>1901</v>
      </c>
      <c r="E1015" s="176">
        <v>20018</v>
      </c>
      <c r="F1015" s="174">
        <v>2</v>
      </c>
      <c r="G1015" s="174">
        <v>5</v>
      </c>
      <c r="H1015" s="174">
        <v>14</v>
      </c>
      <c r="I1015" s="174">
        <v>2000</v>
      </c>
      <c r="J1015" s="174">
        <v>2700</v>
      </c>
      <c r="K1015" s="174">
        <v>271</v>
      </c>
      <c r="L1015" s="177">
        <v>316</v>
      </c>
      <c r="M1015" s="178" t="s">
        <v>1846</v>
      </c>
      <c r="N1015" s="179" t="s">
        <v>700</v>
      </c>
      <c r="O1015" s="180">
        <v>0</v>
      </c>
      <c r="P1015" s="180">
        <v>19145.099999999999</v>
      </c>
      <c r="Q1015" s="181">
        <v>19145.099999999999</v>
      </c>
      <c r="R1015" s="182" t="s">
        <v>98</v>
      </c>
      <c r="S1015" s="183">
        <v>30</v>
      </c>
      <c r="T1015" s="183">
        <v>0</v>
      </c>
      <c r="U1015" s="180">
        <v>0</v>
      </c>
      <c r="V1015" s="180">
        <v>0</v>
      </c>
      <c r="W1015" s="183">
        <v>0</v>
      </c>
      <c r="X1015" s="183">
        <v>0</v>
      </c>
      <c r="Y1015" s="180">
        <v>0</v>
      </c>
      <c r="Z1015" s="180">
        <v>0</v>
      </c>
      <c r="AA1015" s="183">
        <v>0</v>
      </c>
      <c r="AB1015" s="183">
        <v>0</v>
      </c>
      <c r="AC1015" s="180">
        <f t="shared" si="587"/>
        <v>0</v>
      </c>
      <c r="AD1015" s="180">
        <f t="shared" si="587"/>
        <v>19145.099999999999</v>
      </c>
      <c r="AE1015" s="181">
        <f t="shared" si="591"/>
        <v>19145.099999999999</v>
      </c>
      <c r="AF1015" s="180">
        <v>0</v>
      </c>
      <c r="AG1015" s="180">
        <v>0</v>
      </c>
      <c r="AH1015" s="181">
        <f t="shared" si="592"/>
        <v>0</v>
      </c>
      <c r="AI1015" s="180">
        <v>0</v>
      </c>
      <c r="AJ1015" s="180">
        <v>0</v>
      </c>
      <c r="AK1015" s="181">
        <f t="shared" si="593"/>
        <v>0</v>
      </c>
      <c r="AL1015" s="180">
        <v>0</v>
      </c>
      <c r="AM1015" s="180">
        <v>0</v>
      </c>
      <c r="AN1015" s="181">
        <f t="shared" si="594"/>
        <v>0</v>
      </c>
      <c r="AO1015" s="180">
        <v>0</v>
      </c>
      <c r="AP1015" s="180">
        <v>19145.099999999999</v>
      </c>
      <c r="AQ1015" s="181">
        <f t="shared" si="595"/>
        <v>19145.099999999999</v>
      </c>
      <c r="AR1015" s="180">
        <v>0</v>
      </c>
      <c r="AS1015" s="180">
        <v>0</v>
      </c>
      <c r="AT1015" s="181">
        <f t="shared" si="596"/>
        <v>0</v>
      </c>
      <c r="AU1015" s="180">
        <f t="shared" si="588"/>
        <v>0</v>
      </c>
      <c r="AV1015" s="180">
        <f t="shared" si="588"/>
        <v>0</v>
      </c>
      <c r="AW1015" s="181">
        <f t="shared" si="597"/>
        <v>0</v>
      </c>
      <c r="AX1015" s="183">
        <f t="shared" si="589"/>
        <v>30</v>
      </c>
      <c r="AY1015" s="183">
        <f t="shared" si="589"/>
        <v>0</v>
      </c>
      <c r="AZ1015" s="183">
        <v>0</v>
      </c>
      <c r="BA1015" s="183"/>
      <c r="BB1015" s="183"/>
      <c r="BC1015" s="183"/>
      <c r="BD1015" s="183">
        <f t="shared" si="590"/>
        <v>30</v>
      </c>
      <c r="BE1015" s="183">
        <f t="shared" si="590"/>
        <v>0</v>
      </c>
    </row>
    <row r="1016" spans="2:57" ht="15.75">
      <c r="B1016" s="174">
        <v>2025</v>
      </c>
      <c r="C1016" s="174">
        <v>20</v>
      </c>
      <c r="D1016" s="175" t="s">
        <v>1845</v>
      </c>
      <c r="E1016" s="176">
        <v>20020</v>
      </c>
      <c r="F1016" s="174">
        <v>2</v>
      </c>
      <c r="G1016" s="174">
        <v>5</v>
      </c>
      <c r="H1016" s="174">
        <v>14</v>
      </c>
      <c r="I1016" s="174">
        <v>2000</v>
      </c>
      <c r="J1016" s="174">
        <v>2700</v>
      </c>
      <c r="K1016" s="174">
        <v>271</v>
      </c>
      <c r="L1016" s="177">
        <v>316</v>
      </c>
      <c r="M1016" s="178" t="s">
        <v>1846</v>
      </c>
      <c r="N1016" s="179" t="s">
        <v>700</v>
      </c>
      <c r="O1016" s="180">
        <v>0</v>
      </c>
      <c r="P1016" s="180">
        <v>213786.95</v>
      </c>
      <c r="Q1016" s="181">
        <v>213786.95</v>
      </c>
      <c r="R1016" s="182" t="s">
        <v>98</v>
      </c>
      <c r="S1016" s="183">
        <v>335</v>
      </c>
      <c r="T1016" s="183">
        <v>0</v>
      </c>
      <c r="U1016" s="180">
        <v>0</v>
      </c>
      <c r="V1016" s="180">
        <v>0</v>
      </c>
      <c r="W1016" s="183">
        <v>0</v>
      </c>
      <c r="X1016" s="183">
        <v>0</v>
      </c>
      <c r="Y1016" s="180">
        <v>0</v>
      </c>
      <c r="Z1016" s="180">
        <f>38290.2+112956.09</f>
        <v>151246.28999999998</v>
      </c>
      <c r="AA1016" s="183">
        <f>60+177</f>
        <v>237</v>
      </c>
      <c r="AB1016" s="183">
        <v>0</v>
      </c>
      <c r="AC1016" s="180">
        <f t="shared" si="587"/>
        <v>0</v>
      </c>
      <c r="AD1016" s="180">
        <f t="shared" si="587"/>
        <v>62540.660000000033</v>
      </c>
      <c r="AE1016" s="181">
        <f t="shared" si="591"/>
        <v>62540.660000000033</v>
      </c>
      <c r="AF1016" s="180">
        <v>0</v>
      </c>
      <c r="AG1016" s="180">
        <v>0</v>
      </c>
      <c r="AH1016" s="181">
        <f t="shared" si="592"/>
        <v>0</v>
      </c>
      <c r="AI1016" s="180">
        <v>0</v>
      </c>
      <c r="AJ1016" s="180">
        <v>0</v>
      </c>
      <c r="AK1016" s="181">
        <f t="shared" si="593"/>
        <v>0</v>
      </c>
      <c r="AL1016" s="180">
        <v>0</v>
      </c>
      <c r="AM1016" s="180">
        <v>0</v>
      </c>
      <c r="AN1016" s="181">
        <f t="shared" si="594"/>
        <v>0</v>
      </c>
      <c r="AO1016" s="180">
        <v>0</v>
      </c>
      <c r="AP1016" s="180">
        <v>62540.660000000033</v>
      </c>
      <c r="AQ1016" s="181">
        <f t="shared" si="595"/>
        <v>62540.660000000033</v>
      </c>
      <c r="AR1016" s="180">
        <v>0</v>
      </c>
      <c r="AS1016" s="180">
        <v>0</v>
      </c>
      <c r="AT1016" s="181">
        <f t="shared" si="596"/>
        <v>0</v>
      </c>
      <c r="AU1016" s="180">
        <f t="shared" si="588"/>
        <v>0</v>
      </c>
      <c r="AV1016" s="180">
        <f t="shared" si="588"/>
        <v>0</v>
      </c>
      <c r="AW1016" s="181">
        <f t="shared" si="597"/>
        <v>0</v>
      </c>
      <c r="AX1016" s="183">
        <f t="shared" si="589"/>
        <v>98</v>
      </c>
      <c r="AY1016" s="183">
        <f t="shared" si="589"/>
        <v>0</v>
      </c>
      <c r="AZ1016" s="183">
        <v>0</v>
      </c>
      <c r="BA1016" s="183"/>
      <c r="BB1016" s="183"/>
      <c r="BC1016" s="183"/>
      <c r="BD1016" s="183">
        <f t="shared" si="590"/>
        <v>98</v>
      </c>
      <c r="BE1016" s="183">
        <f t="shared" si="590"/>
        <v>0</v>
      </c>
    </row>
    <row r="1017" spans="2:57" ht="31.5">
      <c r="B1017" s="174">
        <v>2025</v>
      </c>
      <c r="C1017" s="174">
        <v>20</v>
      </c>
      <c r="D1017" s="175" t="s">
        <v>1902</v>
      </c>
      <c r="E1017" s="176">
        <v>20023</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9572.5499999999993</v>
      </c>
      <c r="AQ1017" s="181">
        <f t="shared" si="595"/>
        <v>9572.5499999999993</v>
      </c>
      <c r="AR1017" s="180">
        <v>0</v>
      </c>
      <c r="AS1017" s="180">
        <v>0</v>
      </c>
      <c r="AT1017" s="181">
        <f t="shared" si="596"/>
        <v>0</v>
      </c>
      <c r="AU1017" s="180">
        <f t="shared" si="588"/>
        <v>0</v>
      </c>
      <c r="AV1017" s="180">
        <f t="shared" si="588"/>
        <v>0</v>
      </c>
      <c r="AW1017" s="181">
        <f t="shared" si="597"/>
        <v>0</v>
      </c>
      <c r="AX1017" s="183">
        <f t="shared" si="589"/>
        <v>15</v>
      </c>
      <c r="AY1017" s="183">
        <f t="shared" si="589"/>
        <v>0</v>
      </c>
      <c r="AZ1017" s="183">
        <v>0</v>
      </c>
      <c r="BA1017" s="183"/>
      <c r="BB1017" s="183"/>
      <c r="BC1017" s="183"/>
      <c r="BD1017" s="183">
        <f t="shared" si="590"/>
        <v>15</v>
      </c>
      <c r="BE1017" s="183">
        <f t="shared" si="590"/>
        <v>0</v>
      </c>
    </row>
    <row r="1018" spans="2:57" ht="31.5">
      <c r="B1018" s="174">
        <v>2025</v>
      </c>
      <c r="C1018" s="174">
        <v>20</v>
      </c>
      <c r="D1018" s="175" t="s">
        <v>1903</v>
      </c>
      <c r="E1018" s="176">
        <v>20009</v>
      </c>
      <c r="F1018" s="174">
        <v>2</v>
      </c>
      <c r="G1018" s="174">
        <v>5</v>
      </c>
      <c r="H1018" s="174">
        <v>14</v>
      </c>
      <c r="I1018" s="174">
        <v>2000</v>
      </c>
      <c r="J1018" s="174">
        <v>2700</v>
      </c>
      <c r="K1018" s="174">
        <v>271</v>
      </c>
      <c r="L1018" s="177">
        <v>316</v>
      </c>
      <c r="M1018" s="178" t="s">
        <v>1846</v>
      </c>
      <c r="N1018" s="179" t="s">
        <v>700</v>
      </c>
      <c r="O1018" s="180">
        <v>0</v>
      </c>
      <c r="P1018" s="180">
        <v>12763.4</v>
      </c>
      <c r="Q1018" s="181">
        <v>12763.4</v>
      </c>
      <c r="R1018" s="182" t="s">
        <v>98</v>
      </c>
      <c r="S1018" s="183">
        <v>20</v>
      </c>
      <c r="T1018" s="183">
        <v>0</v>
      </c>
      <c r="U1018" s="180">
        <v>0</v>
      </c>
      <c r="V1018" s="180">
        <v>0</v>
      </c>
      <c r="W1018" s="183">
        <v>0</v>
      </c>
      <c r="X1018" s="183">
        <v>0</v>
      </c>
      <c r="Y1018" s="180">
        <v>0</v>
      </c>
      <c r="Z1018" s="180">
        <v>0</v>
      </c>
      <c r="AA1018" s="183">
        <v>0</v>
      </c>
      <c r="AB1018" s="183">
        <v>0</v>
      </c>
      <c r="AC1018" s="180">
        <f t="shared" si="587"/>
        <v>0</v>
      </c>
      <c r="AD1018" s="180">
        <f t="shared" si="587"/>
        <v>12763.4</v>
      </c>
      <c r="AE1018" s="181">
        <f t="shared" si="591"/>
        <v>12763.4</v>
      </c>
      <c r="AF1018" s="180">
        <v>0</v>
      </c>
      <c r="AG1018" s="180">
        <v>0</v>
      </c>
      <c r="AH1018" s="181">
        <f t="shared" si="592"/>
        <v>0</v>
      </c>
      <c r="AI1018" s="180">
        <v>0</v>
      </c>
      <c r="AJ1018" s="180">
        <v>0</v>
      </c>
      <c r="AK1018" s="181">
        <f t="shared" si="593"/>
        <v>0</v>
      </c>
      <c r="AL1018" s="180">
        <v>0</v>
      </c>
      <c r="AM1018" s="180">
        <v>0</v>
      </c>
      <c r="AN1018" s="181">
        <f t="shared" si="594"/>
        <v>0</v>
      </c>
      <c r="AO1018" s="180">
        <v>0</v>
      </c>
      <c r="AP1018" s="180">
        <v>12763.4</v>
      </c>
      <c r="AQ1018" s="181">
        <f t="shared" si="595"/>
        <v>12763.4</v>
      </c>
      <c r="AR1018" s="180">
        <v>0</v>
      </c>
      <c r="AS1018" s="180">
        <v>0</v>
      </c>
      <c r="AT1018" s="181">
        <f t="shared" si="596"/>
        <v>0</v>
      </c>
      <c r="AU1018" s="180">
        <f t="shared" si="588"/>
        <v>0</v>
      </c>
      <c r="AV1018" s="180">
        <f t="shared" si="588"/>
        <v>0</v>
      </c>
      <c r="AW1018" s="181">
        <f t="shared" si="597"/>
        <v>0</v>
      </c>
      <c r="AX1018" s="183">
        <f t="shared" si="589"/>
        <v>20</v>
      </c>
      <c r="AY1018" s="183">
        <f t="shared" si="589"/>
        <v>0</v>
      </c>
      <c r="AZ1018" s="183">
        <v>0</v>
      </c>
      <c r="BA1018" s="183"/>
      <c r="BB1018" s="183"/>
      <c r="BC1018" s="183"/>
      <c r="BD1018" s="183">
        <f t="shared" si="590"/>
        <v>20</v>
      </c>
      <c r="BE1018" s="183">
        <f t="shared" si="590"/>
        <v>0</v>
      </c>
    </row>
    <row r="1019" spans="2:57" ht="31.5">
      <c r="B1019" s="174">
        <v>2025</v>
      </c>
      <c r="C1019" s="174">
        <v>20</v>
      </c>
      <c r="D1019" s="175" t="s">
        <v>1904</v>
      </c>
      <c r="E1019" s="176">
        <v>20040</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9572.5499999999993</v>
      </c>
      <c r="AQ1019" s="181">
        <f t="shared" si="595"/>
        <v>9572.5499999999993</v>
      </c>
      <c r="AR1019" s="180">
        <v>0</v>
      </c>
      <c r="AS1019" s="180">
        <v>0</v>
      </c>
      <c r="AT1019" s="181">
        <f t="shared" si="596"/>
        <v>0</v>
      </c>
      <c r="AU1019" s="180">
        <f t="shared" si="588"/>
        <v>0</v>
      </c>
      <c r="AV1019" s="180">
        <f t="shared" si="588"/>
        <v>0</v>
      </c>
      <c r="AW1019" s="181">
        <f t="shared" si="597"/>
        <v>0</v>
      </c>
      <c r="AX1019" s="183">
        <f t="shared" si="589"/>
        <v>15</v>
      </c>
      <c r="AY1019" s="183">
        <f t="shared" si="589"/>
        <v>0</v>
      </c>
      <c r="AZ1019" s="183">
        <v>0</v>
      </c>
      <c r="BA1019" s="183"/>
      <c r="BB1019" s="183"/>
      <c r="BC1019" s="183"/>
      <c r="BD1019" s="183">
        <f t="shared" si="590"/>
        <v>15</v>
      </c>
      <c r="BE1019" s="183">
        <f t="shared" si="590"/>
        <v>0</v>
      </c>
    </row>
    <row r="1020" spans="2:57" ht="15.75">
      <c r="B1020" s="174">
        <v>2025</v>
      </c>
      <c r="C1020" s="174">
        <v>20</v>
      </c>
      <c r="D1020" s="175" t="s">
        <v>1905</v>
      </c>
      <c r="E1020" s="176">
        <v>20024</v>
      </c>
      <c r="F1020" s="174">
        <v>2</v>
      </c>
      <c r="G1020" s="174">
        <v>5</v>
      </c>
      <c r="H1020" s="174">
        <v>14</v>
      </c>
      <c r="I1020" s="174">
        <v>2000</v>
      </c>
      <c r="J1020" s="174">
        <v>2700</v>
      </c>
      <c r="K1020" s="174">
        <v>271</v>
      </c>
      <c r="L1020" s="177">
        <v>316</v>
      </c>
      <c r="M1020" s="178" t="s">
        <v>1846</v>
      </c>
      <c r="N1020" s="179" t="s">
        <v>700</v>
      </c>
      <c r="O1020" s="180">
        <v>0</v>
      </c>
      <c r="P1020" s="180">
        <v>47862.75</v>
      </c>
      <c r="Q1020" s="181">
        <v>47862.75</v>
      </c>
      <c r="R1020" s="182" t="s">
        <v>98</v>
      </c>
      <c r="S1020" s="183">
        <v>75</v>
      </c>
      <c r="T1020" s="183">
        <v>0</v>
      </c>
      <c r="U1020" s="180">
        <v>0</v>
      </c>
      <c r="V1020" s="180">
        <v>0</v>
      </c>
      <c r="W1020" s="183">
        <v>0</v>
      </c>
      <c r="X1020" s="183">
        <v>0</v>
      </c>
      <c r="Y1020" s="180">
        <v>0</v>
      </c>
      <c r="Z1020" s="180">
        <v>0</v>
      </c>
      <c r="AA1020" s="183">
        <v>0</v>
      </c>
      <c r="AB1020" s="183">
        <v>0</v>
      </c>
      <c r="AC1020" s="180">
        <f t="shared" si="587"/>
        <v>0</v>
      </c>
      <c r="AD1020" s="180">
        <f t="shared" si="587"/>
        <v>47862.75</v>
      </c>
      <c r="AE1020" s="181">
        <f t="shared" si="591"/>
        <v>47862.75</v>
      </c>
      <c r="AF1020" s="180">
        <v>0</v>
      </c>
      <c r="AG1020" s="180">
        <v>0</v>
      </c>
      <c r="AH1020" s="181">
        <f t="shared" si="592"/>
        <v>0</v>
      </c>
      <c r="AI1020" s="180">
        <v>0</v>
      </c>
      <c r="AJ1020" s="180">
        <v>0</v>
      </c>
      <c r="AK1020" s="181">
        <f t="shared" si="593"/>
        <v>0</v>
      </c>
      <c r="AL1020" s="180">
        <v>0</v>
      </c>
      <c r="AM1020" s="180">
        <v>0</v>
      </c>
      <c r="AN1020" s="181">
        <f t="shared" si="594"/>
        <v>0</v>
      </c>
      <c r="AO1020" s="180">
        <v>0</v>
      </c>
      <c r="AP1020" s="180">
        <v>47862.75</v>
      </c>
      <c r="AQ1020" s="181">
        <f t="shared" si="595"/>
        <v>47862.75</v>
      </c>
      <c r="AR1020" s="180">
        <v>0</v>
      </c>
      <c r="AS1020" s="180">
        <v>0</v>
      </c>
      <c r="AT1020" s="181">
        <f t="shared" si="596"/>
        <v>0</v>
      </c>
      <c r="AU1020" s="180">
        <f t="shared" si="588"/>
        <v>0</v>
      </c>
      <c r="AV1020" s="180">
        <f t="shared" si="588"/>
        <v>0</v>
      </c>
      <c r="AW1020" s="181">
        <f t="shared" si="597"/>
        <v>0</v>
      </c>
      <c r="AX1020" s="183">
        <f t="shared" si="589"/>
        <v>75</v>
      </c>
      <c r="AY1020" s="183">
        <f t="shared" si="589"/>
        <v>0</v>
      </c>
      <c r="AZ1020" s="183">
        <v>0</v>
      </c>
      <c r="BA1020" s="183"/>
      <c r="BB1020" s="183"/>
      <c r="BC1020" s="183"/>
      <c r="BD1020" s="183">
        <f t="shared" si="590"/>
        <v>75</v>
      </c>
      <c r="BE1020" s="183">
        <f t="shared" si="590"/>
        <v>0</v>
      </c>
    </row>
    <row r="1021" spans="2:57" ht="31.5">
      <c r="B1021" s="174">
        <v>2025</v>
      </c>
      <c r="C1021" s="174">
        <v>20</v>
      </c>
      <c r="D1021" s="175" t="s">
        <v>1906</v>
      </c>
      <c r="E1021" s="176">
        <v>20050</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12763.4</v>
      </c>
      <c r="AQ1021" s="181">
        <f t="shared" si="595"/>
        <v>12763.4</v>
      </c>
      <c r="AR1021" s="180">
        <v>0</v>
      </c>
      <c r="AS1021" s="180">
        <v>0</v>
      </c>
      <c r="AT1021" s="181">
        <f t="shared" si="596"/>
        <v>0</v>
      </c>
      <c r="AU1021" s="180">
        <f t="shared" si="588"/>
        <v>0</v>
      </c>
      <c r="AV1021" s="180">
        <f t="shared" si="588"/>
        <v>0</v>
      </c>
      <c r="AW1021" s="181">
        <f t="shared" si="597"/>
        <v>0</v>
      </c>
      <c r="AX1021" s="183">
        <f t="shared" si="589"/>
        <v>20</v>
      </c>
      <c r="AY1021" s="183">
        <f t="shared" si="589"/>
        <v>0</v>
      </c>
      <c r="AZ1021" s="183">
        <v>0</v>
      </c>
      <c r="BA1021" s="183"/>
      <c r="BB1021" s="183"/>
      <c r="BC1021" s="183"/>
      <c r="BD1021" s="183">
        <f t="shared" si="590"/>
        <v>20</v>
      </c>
      <c r="BE1021" s="183">
        <f t="shared" si="590"/>
        <v>0</v>
      </c>
    </row>
    <row r="1022" spans="2:57" ht="47.25">
      <c r="B1022" s="174">
        <v>2025</v>
      </c>
      <c r="C1022" s="174">
        <v>20</v>
      </c>
      <c r="D1022" s="175" t="s">
        <v>1907</v>
      </c>
      <c r="E1022" s="176">
        <v>20003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12763.4</v>
      </c>
      <c r="AQ1022" s="181">
        <f t="shared" si="595"/>
        <v>12763.4</v>
      </c>
      <c r="AR1022" s="180">
        <v>0</v>
      </c>
      <c r="AS1022" s="180">
        <v>0</v>
      </c>
      <c r="AT1022" s="181">
        <f t="shared" si="596"/>
        <v>0</v>
      </c>
      <c r="AU1022" s="180">
        <f t="shared" si="588"/>
        <v>0</v>
      </c>
      <c r="AV1022" s="180">
        <f t="shared" si="588"/>
        <v>0</v>
      </c>
      <c r="AW1022" s="181">
        <f t="shared" si="597"/>
        <v>0</v>
      </c>
      <c r="AX1022" s="183">
        <f t="shared" si="589"/>
        <v>20</v>
      </c>
      <c r="AY1022" s="183">
        <f t="shared" si="589"/>
        <v>0</v>
      </c>
      <c r="AZ1022" s="183">
        <v>0</v>
      </c>
      <c r="BA1022" s="183"/>
      <c r="BB1022" s="183"/>
      <c r="BC1022" s="183"/>
      <c r="BD1022" s="183">
        <f t="shared" si="590"/>
        <v>20</v>
      </c>
      <c r="BE1022" s="183">
        <f t="shared" si="590"/>
        <v>0</v>
      </c>
    </row>
    <row r="1023" spans="2:57" ht="15.75">
      <c r="B1023" s="174">
        <v>2025</v>
      </c>
      <c r="C1023" s="174">
        <v>20</v>
      </c>
      <c r="D1023" s="175" t="s">
        <v>1908</v>
      </c>
      <c r="E1023" s="176">
        <v>20086</v>
      </c>
      <c r="F1023" s="174">
        <v>2</v>
      </c>
      <c r="G1023" s="174">
        <v>5</v>
      </c>
      <c r="H1023" s="174">
        <v>14</v>
      </c>
      <c r="I1023" s="174">
        <v>2000</v>
      </c>
      <c r="J1023" s="174">
        <v>2700</v>
      </c>
      <c r="K1023" s="174">
        <v>271</v>
      </c>
      <c r="L1023" s="177">
        <v>316</v>
      </c>
      <c r="M1023" s="178" t="s">
        <v>1846</v>
      </c>
      <c r="N1023" s="179" t="s">
        <v>700</v>
      </c>
      <c r="O1023" s="180">
        <v>0</v>
      </c>
      <c r="P1023" s="180">
        <v>9572.5499999999993</v>
      </c>
      <c r="Q1023" s="181">
        <v>9572.5499999999993</v>
      </c>
      <c r="R1023" s="182" t="s">
        <v>98</v>
      </c>
      <c r="S1023" s="183">
        <v>15</v>
      </c>
      <c r="T1023" s="183">
        <v>0</v>
      </c>
      <c r="U1023" s="180">
        <v>0</v>
      </c>
      <c r="V1023" s="180">
        <v>0</v>
      </c>
      <c r="W1023" s="183">
        <v>0</v>
      </c>
      <c r="X1023" s="183">
        <v>0</v>
      </c>
      <c r="Y1023" s="180">
        <v>0</v>
      </c>
      <c r="Z1023" s="180">
        <v>0</v>
      </c>
      <c r="AA1023" s="183">
        <v>0</v>
      </c>
      <c r="AB1023" s="183">
        <v>0</v>
      </c>
      <c r="AC1023" s="180">
        <f t="shared" si="587"/>
        <v>0</v>
      </c>
      <c r="AD1023" s="180">
        <f t="shared" si="587"/>
        <v>9572.5499999999993</v>
      </c>
      <c r="AE1023" s="181">
        <f t="shared" si="591"/>
        <v>9572.5499999999993</v>
      </c>
      <c r="AF1023" s="180">
        <v>0</v>
      </c>
      <c r="AG1023" s="180">
        <v>0</v>
      </c>
      <c r="AH1023" s="181">
        <f t="shared" si="592"/>
        <v>0</v>
      </c>
      <c r="AI1023" s="180">
        <v>0</v>
      </c>
      <c r="AJ1023" s="180">
        <v>0</v>
      </c>
      <c r="AK1023" s="181">
        <f t="shared" si="593"/>
        <v>0</v>
      </c>
      <c r="AL1023" s="180">
        <v>0</v>
      </c>
      <c r="AM1023" s="180">
        <v>0</v>
      </c>
      <c r="AN1023" s="181">
        <f t="shared" si="594"/>
        <v>0</v>
      </c>
      <c r="AO1023" s="180">
        <v>0</v>
      </c>
      <c r="AP1023" s="180">
        <v>9572.5499999999993</v>
      </c>
      <c r="AQ1023" s="181">
        <f t="shared" si="595"/>
        <v>9572.5499999999993</v>
      </c>
      <c r="AR1023" s="180">
        <v>0</v>
      </c>
      <c r="AS1023" s="180">
        <v>0</v>
      </c>
      <c r="AT1023" s="181">
        <f t="shared" si="596"/>
        <v>0</v>
      </c>
      <c r="AU1023" s="180">
        <f t="shared" si="588"/>
        <v>0</v>
      </c>
      <c r="AV1023" s="180">
        <f t="shared" si="588"/>
        <v>0</v>
      </c>
      <c r="AW1023" s="181">
        <f t="shared" si="597"/>
        <v>0</v>
      </c>
      <c r="AX1023" s="183">
        <f t="shared" si="589"/>
        <v>15</v>
      </c>
      <c r="AY1023" s="183">
        <f t="shared" si="589"/>
        <v>0</v>
      </c>
      <c r="AZ1023" s="183">
        <v>0</v>
      </c>
      <c r="BA1023" s="183"/>
      <c r="BB1023" s="183"/>
      <c r="BC1023" s="183"/>
      <c r="BD1023" s="183">
        <f t="shared" si="590"/>
        <v>15</v>
      </c>
      <c r="BE1023" s="183">
        <f t="shared" si="590"/>
        <v>0</v>
      </c>
    </row>
    <row r="1024" spans="2:57" ht="31.5">
      <c r="B1024" s="174">
        <v>2025</v>
      </c>
      <c r="C1024" s="174">
        <v>20</v>
      </c>
      <c r="D1024" s="175" t="s">
        <v>1909</v>
      </c>
      <c r="E1024" s="176">
        <v>20014</v>
      </c>
      <c r="F1024" s="174">
        <v>2</v>
      </c>
      <c r="G1024" s="174">
        <v>5</v>
      </c>
      <c r="H1024" s="174">
        <v>14</v>
      </c>
      <c r="I1024" s="174">
        <v>2000</v>
      </c>
      <c r="J1024" s="174">
        <v>2700</v>
      </c>
      <c r="K1024" s="174">
        <v>271</v>
      </c>
      <c r="L1024" s="177">
        <v>316</v>
      </c>
      <c r="M1024" s="178" t="s">
        <v>1846</v>
      </c>
      <c r="N1024" s="179" t="s">
        <v>700</v>
      </c>
      <c r="O1024" s="180">
        <v>0</v>
      </c>
      <c r="P1024" s="180">
        <v>15954.249999999998</v>
      </c>
      <c r="Q1024" s="181">
        <v>15954.249999999998</v>
      </c>
      <c r="R1024" s="182" t="s">
        <v>98</v>
      </c>
      <c r="S1024" s="183">
        <v>25</v>
      </c>
      <c r="T1024" s="183">
        <v>0</v>
      </c>
      <c r="U1024" s="180">
        <v>0</v>
      </c>
      <c r="V1024" s="180">
        <v>0</v>
      </c>
      <c r="W1024" s="183">
        <v>0</v>
      </c>
      <c r="X1024" s="183">
        <v>0</v>
      </c>
      <c r="Y1024" s="180">
        <v>0</v>
      </c>
      <c r="Z1024" s="180">
        <v>0</v>
      </c>
      <c r="AA1024" s="183">
        <v>0</v>
      </c>
      <c r="AB1024" s="183">
        <v>0</v>
      </c>
      <c r="AC1024" s="180">
        <f t="shared" si="587"/>
        <v>0</v>
      </c>
      <c r="AD1024" s="180">
        <f t="shared" si="587"/>
        <v>15954.249999999998</v>
      </c>
      <c r="AE1024" s="181">
        <f t="shared" si="591"/>
        <v>15954.249999999998</v>
      </c>
      <c r="AF1024" s="180">
        <v>0</v>
      </c>
      <c r="AG1024" s="180">
        <v>0</v>
      </c>
      <c r="AH1024" s="181">
        <f t="shared" si="592"/>
        <v>0</v>
      </c>
      <c r="AI1024" s="180">
        <v>0</v>
      </c>
      <c r="AJ1024" s="180">
        <v>0</v>
      </c>
      <c r="AK1024" s="181">
        <f t="shared" si="593"/>
        <v>0</v>
      </c>
      <c r="AL1024" s="180">
        <v>0</v>
      </c>
      <c r="AM1024" s="180">
        <v>0</v>
      </c>
      <c r="AN1024" s="181">
        <f t="shared" si="594"/>
        <v>0</v>
      </c>
      <c r="AO1024" s="180">
        <v>0</v>
      </c>
      <c r="AP1024" s="180">
        <v>15954.249999999998</v>
      </c>
      <c r="AQ1024" s="181">
        <f t="shared" si="595"/>
        <v>15954.249999999998</v>
      </c>
      <c r="AR1024" s="180">
        <v>0</v>
      </c>
      <c r="AS1024" s="180">
        <v>0</v>
      </c>
      <c r="AT1024" s="181">
        <f t="shared" si="596"/>
        <v>0</v>
      </c>
      <c r="AU1024" s="180">
        <f t="shared" si="588"/>
        <v>0</v>
      </c>
      <c r="AV1024" s="180">
        <f t="shared" si="588"/>
        <v>0</v>
      </c>
      <c r="AW1024" s="181">
        <f t="shared" si="597"/>
        <v>0</v>
      </c>
      <c r="AX1024" s="183">
        <f t="shared" si="589"/>
        <v>25</v>
      </c>
      <c r="AY1024" s="183">
        <f t="shared" si="589"/>
        <v>0</v>
      </c>
      <c r="AZ1024" s="183">
        <v>0</v>
      </c>
      <c r="BA1024" s="183"/>
      <c r="BB1024" s="183"/>
      <c r="BC1024" s="183"/>
      <c r="BD1024" s="183">
        <f t="shared" si="590"/>
        <v>25</v>
      </c>
      <c r="BE1024" s="183">
        <f t="shared" si="590"/>
        <v>0</v>
      </c>
    </row>
    <row r="1025" spans="2:57" ht="31.5">
      <c r="B1025" s="174">
        <v>2025</v>
      </c>
      <c r="C1025" s="174">
        <v>20</v>
      </c>
      <c r="D1025" s="175" t="s">
        <v>1910</v>
      </c>
      <c r="E1025" s="176">
        <v>20067</v>
      </c>
      <c r="F1025" s="174">
        <v>2</v>
      </c>
      <c r="G1025" s="174">
        <v>5</v>
      </c>
      <c r="H1025" s="174">
        <v>14</v>
      </c>
      <c r="I1025" s="174">
        <v>2000</v>
      </c>
      <c r="J1025" s="174">
        <v>2700</v>
      </c>
      <c r="K1025" s="174">
        <v>271</v>
      </c>
      <c r="L1025" s="177">
        <v>316</v>
      </c>
      <c r="M1025" s="178" t="s">
        <v>1846</v>
      </c>
      <c r="N1025" s="179" t="s">
        <v>700</v>
      </c>
      <c r="O1025" s="180">
        <v>0</v>
      </c>
      <c r="P1025" s="180">
        <v>9572.5499999999993</v>
      </c>
      <c r="Q1025" s="181">
        <v>9572.5499999999993</v>
      </c>
      <c r="R1025" s="182" t="s">
        <v>98</v>
      </c>
      <c r="S1025" s="183">
        <v>15</v>
      </c>
      <c r="T1025" s="183">
        <v>0</v>
      </c>
      <c r="U1025" s="180">
        <v>0</v>
      </c>
      <c r="V1025" s="180">
        <v>0</v>
      </c>
      <c r="W1025" s="183">
        <v>0</v>
      </c>
      <c r="X1025" s="183">
        <v>0</v>
      </c>
      <c r="Y1025" s="180">
        <v>0</v>
      </c>
      <c r="Z1025" s="180">
        <v>0</v>
      </c>
      <c r="AA1025" s="183">
        <v>0</v>
      </c>
      <c r="AB1025" s="183">
        <v>0</v>
      </c>
      <c r="AC1025" s="180">
        <f t="shared" si="587"/>
        <v>0</v>
      </c>
      <c r="AD1025" s="180">
        <f t="shared" si="587"/>
        <v>9572.5499999999993</v>
      </c>
      <c r="AE1025" s="181">
        <f t="shared" si="591"/>
        <v>9572.5499999999993</v>
      </c>
      <c r="AF1025" s="180">
        <v>0</v>
      </c>
      <c r="AG1025" s="180">
        <v>0</v>
      </c>
      <c r="AH1025" s="181">
        <f t="shared" si="592"/>
        <v>0</v>
      </c>
      <c r="AI1025" s="180">
        <v>0</v>
      </c>
      <c r="AJ1025" s="180">
        <v>0</v>
      </c>
      <c r="AK1025" s="181">
        <f t="shared" si="593"/>
        <v>0</v>
      </c>
      <c r="AL1025" s="180">
        <v>0</v>
      </c>
      <c r="AM1025" s="180">
        <v>0</v>
      </c>
      <c r="AN1025" s="181">
        <f t="shared" si="594"/>
        <v>0</v>
      </c>
      <c r="AO1025" s="180">
        <v>0</v>
      </c>
      <c r="AP1025" s="180">
        <v>9572.5499999999993</v>
      </c>
      <c r="AQ1025" s="181">
        <f t="shared" si="595"/>
        <v>9572.5499999999993</v>
      </c>
      <c r="AR1025" s="180">
        <v>0</v>
      </c>
      <c r="AS1025" s="180">
        <v>0</v>
      </c>
      <c r="AT1025" s="181">
        <f t="shared" si="596"/>
        <v>0</v>
      </c>
      <c r="AU1025" s="180">
        <f t="shared" si="588"/>
        <v>0</v>
      </c>
      <c r="AV1025" s="180">
        <f t="shared" si="588"/>
        <v>0</v>
      </c>
      <c r="AW1025" s="181">
        <f t="shared" si="597"/>
        <v>0</v>
      </c>
      <c r="AX1025" s="183">
        <f t="shared" si="589"/>
        <v>15</v>
      </c>
      <c r="AY1025" s="183">
        <f t="shared" si="589"/>
        <v>0</v>
      </c>
      <c r="AZ1025" s="183">
        <v>0</v>
      </c>
      <c r="BA1025" s="183"/>
      <c r="BB1025" s="183"/>
      <c r="BC1025" s="183"/>
      <c r="BD1025" s="183">
        <f t="shared" si="590"/>
        <v>15</v>
      </c>
      <c r="BE1025" s="183">
        <f t="shared" si="590"/>
        <v>0</v>
      </c>
    </row>
    <row r="1026" spans="2:57" ht="31.5">
      <c r="B1026" s="174">
        <v>2025</v>
      </c>
      <c r="C1026" s="174">
        <v>20</v>
      </c>
      <c r="D1026" s="175" t="s">
        <v>1911</v>
      </c>
      <c r="E1026" s="176">
        <v>20068</v>
      </c>
      <c r="F1026" s="174">
        <v>2</v>
      </c>
      <c r="G1026" s="174">
        <v>5</v>
      </c>
      <c r="H1026" s="174">
        <v>14</v>
      </c>
      <c r="I1026" s="174">
        <v>2000</v>
      </c>
      <c r="J1026" s="174">
        <v>2700</v>
      </c>
      <c r="K1026" s="174">
        <v>271</v>
      </c>
      <c r="L1026" s="177">
        <v>316</v>
      </c>
      <c r="M1026" s="178" t="s">
        <v>1846</v>
      </c>
      <c r="N1026" s="179" t="s">
        <v>700</v>
      </c>
      <c r="O1026" s="180">
        <v>0</v>
      </c>
      <c r="P1026" s="180">
        <v>28717.649999999998</v>
      </c>
      <c r="Q1026" s="181">
        <v>28717.649999999998</v>
      </c>
      <c r="R1026" s="182" t="s">
        <v>98</v>
      </c>
      <c r="S1026" s="183">
        <v>45</v>
      </c>
      <c r="T1026" s="183">
        <v>0</v>
      </c>
      <c r="U1026" s="180">
        <v>0</v>
      </c>
      <c r="V1026" s="180">
        <v>0</v>
      </c>
      <c r="W1026" s="183">
        <v>0</v>
      </c>
      <c r="X1026" s="183">
        <v>0</v>
      </c>
      <c r="Y1026" s="180">
        <v>0</v>
      </c>
      <c r="Z1026" s="180">
        <v>0</v>
      </c>
      <c r="AA1026" s="183">
        <v>0</v>
      </c>
      <c r="AB1026" s="183">
        <v>0</v>
      </c>
      <c r="AC1026" s="180">
        <f t="shared" si="587"/>
        <v>0</v>
      </c>
      <c r="AD1026" s="180">
        <f t="shared" si="587"/>
        <v>28717.649999999998</v>
      </c>
      <c r="AE1026" s="181">
        <f t="shared" si="591"/>
        <v>28717.649999999998</v>
      </c>
      <c r="AF1026" s="180">
        <v>0</v>
      </c>
      <c r="AG1026" s="180">
        <v>0</v>
      </c>
      <c r="AH1026" s="181">
        <f t="shared" si="592"/>
        <v>0</v>
      </c>
      <c r="AI1026" s="180">
        <v>0</v>
      </c>
      <c r="AJ1026" s="180">
        <v>0</v>
      </c>
      <c r="AK1026" s="181">
        <f t="shared" si="593"/>
        <v>0</v>
      </c>
      <c r="AL1026" s="180">
        <v>0</v>
      </c>
      <c r="AM1026" s="180">
        <v>0</v>
      </c>
      <c r="AN1026" s="181">
        <f t="shared" si="594"/>
        <v>0</v>
      </c>
      <c r="AO1026" s="180">
        <v>0</v>
      </c>
      <c r="AP1026" s="180">
        <v>28717.649999999998</v>
      </c>
      <c r="AQ1026" s="181">
        <f t="shared" si="595"/>
        <v>28717.649999999998</v>
      </c>
      <c r="AR1026" s="180">
        <v>0</v>
      </c>
      <c r="AS1026" s="180">
        <v>0</v>
      </c>
      <c r="AT1026" s="181">
        <f t="shared" si="596"/>
        <v>0</v>
      </c>
      <c r="AU1026" s="180">
        <f t="shared" si="588"/>
        <v>0</v>
      </c>
      <c r="AV1026" s="180">
        <f t="shared" si="588"/>
        <v>0</v>
      </c>
      <c r="AW1026" s="181">
        <f t="shared" si="597"/>
        <v>0</v>
      </c>
      <c r="AX1026" s="183">
        <f t="shared" si="589"/>
        <v>45</v>
      </c>
      <c r="AY1026" s="183">
        <f t="shared" si="589"/>
        <v>0</v>
      </c>
      <c r="AZ1026" s="183">
        <v>0</v>
      </c>
      <c r="BA1026" s="183"/>
      <c r="BB1026" s="183"/>
      <c r="BC1026" s="183"/>
      <c r="BD1026" s="183">
        <f t="shared" si="590"/>
        <v>45</v>
      </c>
      <c r="BE1026" s="183">
        <f t="shared" si="590"/>
        <v>0</v>
      </c>
    </row>
    <row r="1027" spans="2:57" ht="31.5">
      <c r="B1027" s="174">
        <v>2025</v>
      </c>
      <c r="C1027" s="174">
        <v>20</v>
      </c>
      <c r="D1027" s="175" t="s">
        <v>1912</v>
      </c>
      <c r="E1027" s="176">
        <v>20002</v>
      </c>
      <c r="F1027" s="174">
        <v>2</v>
      </c>
      <c r="G1027" s="174">
        <v>5</v>
      </c>
      <c r="H1027" s="174">
        <v>14</v>
      </c>
      <c r="I1027" s="174">
        <v>2000</v>
      </c>
      <c r="J1027" s="174">
        <v>2700</v>
      </c>
      <c r="K1027" s="174">
        <v>271</v>
      </c>
      <c r="L1027" s="177">
        <v>316</v>
      </c>
      <c r="M1027" s="178" t="s">
        <v>1846</v>
      </c>
      <c r="N1027" s="179" t="s">
        <v>700</v>
      </c>
      <c r="O1027" s="180">
        <v>0</v>
      </c>
      <c r="P1027" s="180">
        <v>9572.5499999999993</v>
      </c>
      <c r="Q1027" s="181">
        <v>9572.5499999999993</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9572.5499999999993</v>
      </c>
      <c r="AE1027" s="181">
        <f t="shared" si="591"/>
        <v>9572.5499999999993</v>
      </c>
      <c r="AF1027" s="180">
        <v>0</v>
      </c>
      <c r="AG1027" s="180">
        <v>0</v>
      </c>
      <c r="AH1027" s="181">
        <f t="shared" si="592"/>
        <v>0</v>
      </c>
      <c r="AI1027" s="180">
        <v>0</v>
      </c>
      <c r="AJ1027" s="180">
        <v>0</v>
      </c>
      <c r="AK1027" s="181">
        <f t="shared" si="593"/>
        <v>0</v>
      </c>
      <c r="AL1027" s="180">
        <v>0</v>
      </c>
      <c r="AM1027" s="180">
        <v>0</v>
      </c>
      <c r="AN1027" s="181">
        <f t="shared" si="594"/>
        <v>0</v>
      </c>
      <c r="AO1027" s="180">
        <v>0</v>
      </c>
      <c r="AP1027" s="180">
        <v>9572.5499999999993</v>
      </c>
      <c r="AQ1027" s="181">
        <f t="shared" si="595"/>
        <v>9572.5499999999993</v>
      </c>
      <c r="AR1027" s="180">
        <v>0</v>
      </c>
      <c r="AS1027" s="180">
        <v>0</v>
      </c>
      <c r="AT1027" s="181">
        <f t="shared" si="596"/>
        <v>0</v>
      </c>
      <c r="AU1027" s="180">
        <f t="shared" si="588"/>
        <v>0</v>
      </c>
      <c r="AV1027" s="180">
        <f t="shared" si="588"/>
        <v>0</v>
      </c>
      <c r="AW1027" s="181">
        <f t="shared" si="597"/>
        <v>0</v>
      </c>
      <c r="AX1027" s="183">
        <f t="shared" si="589"/>
        <v>15</v>
      </c>
      <c r="AY1027" s="183">
        <f t="shared" si="589"/>
        <v>0</v>
      </c>
      <c r="AZ1027" s="183">
        <v>0</v>
      </c>
      <c r="BA1027" s="183"/>
      <c r="BB1027" s="183"/>
      <c r="BC1027" s="183"/>
      <c r="BD1027" s="183">
        <f t="shared" si="590"/>
        <v>15</v>
      </c>
      <c r="BE1027" s="183">
        <f t="shared" si="590"/>
        <v>0</v>
      </c>
    </row>
    <row r="1028" spans="2:57" ht="31.5">
      <c r="B1028" s="174">
        <v>2025</v>
      </c>
      <c r="C1028" s="174">
        <v>20</v>
      </c>
      <c r="D1028" s="175" t="s">
        <v>1913</v>
      </c>
      <c r="E1028" s="176">
        <v>20075</v>
      </c>
      <c r="F1028" s="174">
        <v>2</v>
      </c>
      <c r="G1028" s="174">
        <v>5</v>
      </c>
      <c r="H1028" s="174">
        <v>14</v>
      </c>
      <c r="I1028" s="174">
        <v>2000</v>
      </c>
      <c r="J1028" s="174">
        <v>2700</v>
      </c>
      <c r="K1028" s="174">
        <v>271</v>
      </c>
      <c r="L1028" s="177">
        <v>316</v>
      </c>
      <c r="M1028" s="178" t="s">
        <v>1846</v>
      </c>
      <c r="N1028" s="179" t="s">
        <v>700</v>
      </c>
      <c r="O1028" s="180">
        <v>0</v>
      </c>
      <c r="P1028" s="180">
        <v>28717.649999999998</v>
      </c>
      <c r="Q1028" s="181">
        <v>28717.649999999998</v>
      </c>
      <c r="R1028" s="182" t="s">
        <v>98</v>
      </c>
      <c r="S1028" s="183">
        <v>45</v>
      </c>
      <c r="T1028" s="183">
        <v>0</v>
      </c>
      <c r="U1028" s="180">
        <v>0</v>
      </c>
      <c r="V1028" s="180">
        <v>0</v>
      </c>
      <c r="W1028" s="183">
        <v>0</v>
      </c>
      <c r="X1028" s="183">
        <v>0</v>
      </c>
      <c r="Y1028" s="180">
        <v>0</v>
      </c>
      <c r="Z1028" s="180">
        <v>0</v>
      </c>
      <c r="AA1028" s="183">
        <v>0</v>
      </c>
      <c r="AB1028" s="183">
        <v>0</v>
      </c>
      <c r="AC1028" s="180">
        <f t="shared" si="587"/>
        <v>0</v>
      </c>
      <c r="AD1028" s="180">
        <f t="shared" si="587"/>
        <v>28717.649999999998</v>
      </c>
      <c r="AE1028" s="181">
        <f t="shared" si="591"/>
        <v>28717.649999999998</v>
      </c>
      <c r="AF1028" s="180">
        <v>0</v>
      </c>
      <c r="AG1028" s="180">
        <v>0</v>
      </c>
      <c r="AH1028" s="181">
        <f t="shared" si="592"/>
        <v>0</v>
      </c>
      <c r="AI1028" s="180">
        <v>0</v>
      </c>
      <c r="AJ1028" s="180">
        <v>0</v>
      </c>
      <c r="AK1028" s="181">
        <f t="shared" si="593"/>
        <v>0</v>
      </c>
      <c r="AL1028" s="180">
        <v>0</v>
      </c>
      <c r="AM1028" s="180">
        <v>0</v>
      </c>
      <c r="AN1028" s="181">
        <f t="shared" si="594"/>
        <v>0</v>
      </c>
      <c r="AO1028" s="180">
        <v>0</v>
      </c>
      <c r="AP1028" s="180">
        <v>28717.649999999998</v>
      </c>
      <c r="AQ1028" s="181">
        <f t="shared" si="595"/>
        <v>28717.649999999998</v>
      </c>
      <c r="AR1028" s="180">
        <v>0</v>
      </c>
      <c r="AS1028" s="180">
        <v>0</v>
      </c>
      <c r="AT1028" s="181">
        <f t="shared" si="596"/>
        <v>0</v>
      </c>
      <c r="AU1028" s="180">
        <f t="shared" si="588"/>
        <v>0</v>
      </c>
      <c r="AV1028" s="180">
        <f t="shared" si="588"/>
        <v>0</v>
      </c>
      <c r="AW1028" s="181">
        <f t="shared" si="597"/>
        <v>0</v>
      </c>
      <c r="AX1028" s="183">
        <f t="shared" si="589"/>
        <v>45</v>
      </c>
      <c r="AY1028" s="183">
        <f t="shared" si="589"/>
        <v>0</v>
      </c>
      <c r="AZ1028" s="183">
        <v>0</v>
      </c>
      <c r="BA1028" s="183"/>
      <c r="BB1028" s="183"/>
      <c r="BC1028" s="183"/>
      <c r="BD1028" s="183">
        <f t="shared" si="590"/>
        <v>45</v>
      </c>
      <c r="BE1028" s="183">
        <f t="shared" si="590"/>
        <v>0</v>
      </c>
    </row>
    <row r="1029" spans="2:57" ht="31.5">
      <c r="B1029" s="174">
        <v>2025</v>
      </c>
      <c r="C1029" s="174">
        <v>20</v>
      </c>
      <c r="D1029" s="175" t="s">
        <v>1914</v>
      </c>
      <c r="E1029" s="176">
        <v>20077</v>
      </c>
      <c r="F1029" s="174">
        <v>2</v>
      </c>
      <c r="G1029" s="174">
        <v>5</v>
      </c>
      <c r="H1029" s="174">
        <v>14</v>
      </c>
      <c r="I1029" s="174">
        <v>2000</v>
      </c>
      <c r="J1029" s="174">
        <v>2700</v>
      </c>
      <c r="K1029" s="174">
        <v>271</v>
      </c>
      <c r="L1029" s="177">
        <v>316</v>
      </c>
      <c r="M1029" s="178" t="s">
        <v>1846</v>
      </c>
      <c r="N1029" s="179" t="s">
        <v>700</v>
      </c>
      <c r="O1029" s="180">
        <v>0</v>
      </c>
      <c r="P1029" s="180">
        <v>12763.4</v>
      </c>
      <c r="Q1029" s="181">
        <v>12763.4</v>
      </c>
      <c r="R1029" s="182" t="s">
        <v>98</v>
      </c>
      <c r="S1029" s="183">
        <v>20</v>
      </c>
      <c r="T1029" s="183">
        <v>0</v>
      </c>
      <c r="U1029" s="180">
        <v>0</v>
      </c>
      <c r="V1029" s="180">
        <v>0</v>
      </c>
      <c r="W1029" s="183">
        <v>0</v>
      </c>
      <c r="X1029" s="183">
        <v>0</v>
      </c>
      <c r="Y1029" s="180">
        <v>0</v>
      </c>
      <c r="Z1029" s="180">
        <v>0</v>
      </c>
      <c r="AA1029" s="183">
        <v>0</v>
      </c>
      <c r="AB1029" s="183">
        <v>0</v>
      </c>
      <c r="AC1029" s="180">
        <f t="shared" si="587"/>
        <v>0</v>
      </c>
      <c r="AD1029" s="180">
        <f t="shared" si="587"/>
        <v>12763.4</v>
      </c>
      <c r="AE1029" s="181">
        <f t="shared" si="591"/>
        <v>12763.4</v>
      </c>
      <c r="AF1029" s="180">
        <v>0</v>
      </c>
      <c r="AG1029" s="180">
        <v>0</v>
      </c>
      <c r="AH1029" s="181">
        <f t="shared" si="592"/>
        <v>0</v>
      </c>
      <c r="AI1029" s="180">
        <v>0</v>
      </c>
      <c r="AJ1029" s="180">
        <v>0</v>
      </c>
      <c r="AK1029" s="181">
        <f t="shared" si="593"/>
        <v>0</v>
      </c>
      <c r="AL1029" s="180">
        <v>0</v>
      </c>
      <c r="AM1029" s="180">
        <v>0</v>
      </c>
      <c r="AN1029" s="181">
        <f t="shared" si="594"/>
        <v>0</v>
      </c>
      <c r="AO1029" s="180">
        <v>0</v>
      </c>
      <c r="AP1029" s="180">
        <v>12763.4</v>
      </c>
      <c r="AQ1029" s="181">
        <f t="shared" si="595"/>
        <v>12763.4</v>
      </c>
      <c r="AR1029" s="180">
        <v>0</v>
      </c>
      <c r="AS1029" s="180">
        <v>0</v>
      </c>
      <c r="AT1029" s="181">
        <f t="shared" si="596"/>
        <v>0</v>
      </c>
      <c r="AU1029" s="180">
        <f t="shared" si="588"/>
        <v>0</v>
      </c>
      <c r="AV1029" s="180">
        <f t="shared" si="588"/>
        <v>0</v>
      </c>
      <c r="AW1029" s="181">
        <f t="shared" si="597"/>
        <v>0</v>
      </c>
      <c r="AX1029" s="183">
        <f t="shared" si="589"/>
        <v>20</v>
      </c>
      <c r="AY1029" s="183">
        <f t="shared" si="589"/>
        <v>0</v>
      </c>
      <c r="AZ1029" s="183">
        <v>0</v>
      </c>
      <c r="BA1029" s="183"/>
      <c r="BB1029" s="183"/>
      <c r="BC1029" s="183"/>
      <c r="BD1029" s="183">
        <f t="shared" si="590"/>
        <v>20</v>
      </c>
      <c r="BE1029" s="183">
        <f t="shared" si="590"/>
        <v>0</v>
      </c>
    </row>
    <row r="1030" spans="2:57" ht="31.5">
      <c r="B1030" s="174">
        <v>2025</v>
      </c>
      <c r="C1030" s="174">
        <v>20</v>
      </c>
      <c r="D1030" s="175" t="s">
        <v>1915</v>
      </c>
      <c r="E1030" s="176">
        <v>20083</v>
      </c>
      <c r="F1030" s="174">
        <v>2</v>
      </c>
      <c r="G1030" s="174">
        <v>5</v>
      </c>
      <c r="H1030" s="174">
        <v>14</v>
      </c>
      <c r="I1030" s="174">
        <v>2000</v>
      </c>
      <c r="J1030" s="174">
        <v>2700</v>
      </c>
      <c r="K1030" s="174">
        <v>271</v>
      </c>
      <c r="L1030" s="177">
        <v>316</v>
      </c>
      <c r="M1030" s="178" t="s">
        <v>1846</v>
      </c>
      <c r="N1030" s="179" t="s">
        <v>700</v>
      </c>
      <c r="O1030" s="180">
        <v>0</v>
      </c>
      <c r="P1030" s="180">
        <v>12763.4</v>
      </c>
      <c r="Q1030" s="181">
        <v>12763.4</v>
      </c>
      <c r="R1030" s="182" t="s">
        <v>98</v>
      </c>
      <c r="S1030" s="183">
        <v>20</v>
      </c>
      <c r="T1030" s="183">
        <v>0</v>
      </c>
      <c r="U1030" s="180">
        <v>0</v>
      </c>
      <c r="V1030" s="180">
        <v>0</v>
      </c>
      <c r="W1030" s="183">
        <v>0</v>
      </c>
      <c r="X1030" s="183">
        <v>0</v>
      </c>
      <c r="Y1030" s="180">
        <v>0</v>
      </c>
      <c r="Z1030" s="180">
        <v>0</v>
      </c>
      <c r="AA1030" s="183">
        <v>0</v>
      </c>
      <c r="AB1030" s="183">
        <v>0</v>
      </c>
      <c r="AC1030" s="180">
        <f t="shared" si="587"/>
        <v>0</v>
      </c>
      <c r="AD1030" s="180">
        <f t="shared" si="587"/>
        <v>12763.4</v>
      </c>
      <c r="AE1030" s="181">
        <f t="shared" si="591"/>
        <v>12763.4</v>
      </c>
      <c r="AF1030" s="180">
        <v>0</v>
      </c>
      <c r="AG1030" s="180">
        <v>0</v>
      </c>
      <c r="AH1030" s="181">
        <f t="shared" si="592"/>
        <v>0</v>
      </c>
      <c r="AI1030" s="180">
        <v>0</v>
      </c>
      <c r="AJ1030" s="180">
        <v>0</v>
      </c>
      <c r="AK1030" s="181">
        <f t="shared" si="593"/>
        <v>0</v>
      </c>
      <c r="AL1030" s="180">
        <v>0</v>
      </c>
      <c r="AM1030" s="180">
        <v>0</v>
      </c>
      <c r="AN1030" s="181">
        <f t="shared" si="594"/>
        <v>0</v>
      </c>
      <c r="AO1030" s="180">
        <v>0</v>
      </c>
      <c r="AP1030" s="180">
        <v>12763.4</v>
      </c>
      <c r="AQ1030" s="181">
        <f t="shared" si="595"/>
        <v>12763.4</v>
      </c>
      <c r="AR1030" s="180">
        <v>0</v>
      </c>
      <c r="AS1030" s="180">
        <v>0</v>
      </c>
      <c r="AT1030" s="181">
        <f t="shared" si="596"/>
        <v>0</v>
      </c>
      <c r="AU1030" s="180">
        <f t="shared" si="588"/>
        <v>0</v>
      </c>
      <c r="AV1030" s="180">
        <f t="shared" si="588"/>
        <v>0</v>
      </c>
      <c r="AW1030" s="181">
        <f t="shared" si="597"/>
        <v>0</v>
      </c>
      <c r="AX1030" s="183">
        <f t="shared" si="589"/>
        <v>20</v>
      </c>
      <c r="AY1030" s="183">
        <f t="shared" si="589"/>
        <v>0</v>
      </c>
      <c r="AZ1030" s="183">
        <v>0</v>
      </c>
      <c r="BA1030" s="183"/>
      <c r="BB1030" s="183"/>
      <c r="BC1030" s="183"/>
      <c r="BD1030" s="183">
        <f t="shared" si="590"/>
        <v>20</v>
      </c>
      <c r="BE1030" s="183">
        <f t="shared" si="590"/>
        <v>0</v>
      </c>
    </row>
    <row r="1031" spans="2:57" ht="15.75">
      <c r="B1031" s="174">
        <v>2025</v>
      </c>
      <c r="C1031" s="174">
        <v>20</v>
      </c>
      <c r="D1031" s="175" t="s">
        <v>1916</v>
      </c>
      <c r="E1031" s="176">
        <v>20087</v>
      </c>
      <c r="F1031" s="174">
        <v>2</v>
      </c>
      <c r="G1031" s="174">
        <v>5</v>
      </c>
      <c r="H1031" s="174">
        <v>14</v>
      </c>
      <c r="I1031" s="174">
        <v>2000</v>
      </c>
      <c r="J1031" s="174">
        <v>2700</v>
      </c>
      <c r="K1031" s="174">
        <v>271</v>
      </c>
      <c r="L1031" s="177">
        <v>316</v>
      </c>
      <c r="M1031" s="178" t="s">
        <v>1846</v>
      </c>
      <c r="N1031" s="179" t="s">
        <v>700</v>
      </c>
      <c r="O1031" s="180">
        <v>0</v>
      </c>
      <c r="P1031" s="180">
        <v>25526.799999999999</v>
      </c>
      <c r="Q1031" s="181">
        <v>25526.799999999999</v>
      </c>
      <c r="R1031" s="182" t="s">
        <v>98</v>
      </c>
      <c r="S1031" s="183">
        <v>40</v>
      </c>
      <c r="T1031" s="183">
        <v>0</v>
      </c>
      <c r="U1031" s="180">
        <v>0</v>
      </c>
      <c r="V1031" s="180">
        <v>0</v>
      </c>
      <c r="W1031" s="183">
        <v>0</v>
      </c>
      <c r="X1031" s="183">
        <v>0</v>
      </c>
      <c r="Y1031" s="180">
        <v>0</v>
      </c>
      <c r="Z1031" s="180">
        <v>0</v>
      </c>
      <c r="AA1031" s="183">
        <v>0</v>
      </c>
      <c r="AB1031" s="183">
        <v>0</v>
      </c>
      <c r="AC1031" s="180">
        <f t="shared" si="587"/>
        <v>0</v>
      </c>
      <c r="AD1031" s="180">
        <f t="shared" si="587"/>
        <v>25526.799999999999</v>
      </c>
      <c r="AE1031" s="181">
        <f t="shared" si="591"/>
        <v>25526.799999999999</v>
      </c>
      <c r="AF1031" s="180">
        <v>0</v>
      </c>
      <c r="AG1031" s="180">
        <v>0</v>
      </c>
      <c r="AH1031" s="181">
        <f t="shared" si="592"/>
        <v>0</v>
      </c>
      <c r="AI1031" s="180">
        <v>0</v>
      </c>
      <c r="AJ1031" s="180">
        <v>0</v>
      </c>
      <c r="AK1031" s="181">
        <f t="shared" si="593"/>
        <v>0</v>
      </c>
      <c r="AL1031" s="180">
        <v>0</v>
      </c>
      <c r="AM1031" s="180">
        <v>0</v>
      </c>
      <c r="AN1031" s="181">
        <f t="shared" si="594"/>
        <v>0</v>
      </c>
      <c r="AO1031" s="180">
        <v>0</v>
      </c>
      <c r="AP1031" s="180">
        <v>25526.799999999999</v>
      </c>
      <c r="AQ1031" s="181">
        <f t="shared" si="595"/>
        <v>25526.799999999999</v>
      </c>
      <c r="AR1031" s="180">
        <v>0</v>
      </c>
      <c r="AS1031" s="180">
        <v>0</v>
      </c>
      <c r="AT1031" s="181">
        <f t="shared" si="596"/>
        <v>0</v>
      </c>
      <c r="AU1031" s="180">
        <f t="shared" si="588"/>
        <v>0</v>
      </c>
      <c r="AV1031" s="180">
        <f t="shared" si="588"/>
        <v>0</v>
      </c>
      <c r="AW1031" s="181">
        <f t="shared" si="597"/>
        <v>0</v>
      </c>
      <c r="AX1031" s="183">
        <f t="shared" si="589"/>
        <v>40</v>
      </c>
      <c r="AY1031" s="183">
        <f t="shared" si="589"/>
        <v>0</v>
      </c>
      <c r="AZ1031" s="183">
        <v>0</v>
      </c>
      <c r="BA1031" s="183"/>
      <c r="BB1031" s="183"/>
      <c r="BC1031" s="183"/>
      <c r="BD1031" s="183">
        <f t="shared" si="590"/>
        <v>40</v>
      </c>
      <c r="BE1031" s="183">
        <f t="shared" si="590"/>
        <v>0</v>
      </c>
    </row>
    <row r="1032" spans="2:57" ht="31.5">
      <c r="B1032" s="174">
        <v>2025</v>
      </c>
      <c r="C1032" s="174">
        <v>20</v>
      </c>
      <c r="D1032" s="175" t="s">
        <v>1917</v>
      </c>
      <c r="E1032" s="176">
        <v>20004</v>
      </c>
      <c r="F1032" s="174">
        <v>2</v>
      </c>
      <c r="G1032" s="174">
        <v>5</v>
      </c>
      <c r="H1032" s="174">
        <v>14</v>
      </c>
      <c r="I1032" s="174">
        <v>2000</v>
      </c>
      <c r="J1032" s="174">
        <v>2700</v>
      </c>
      <c r="K1032" s="174">
        <v>271</v>
      </c>
      <c r="L1032" s="177">
        <v>316</v>
      </c>
      <c r="M1032" s="178" t="s">
        <v>1846</v>
      </c>
      <c r="N1032" s="179" t="s">
        <v>700</v>
      </c>
      <c r="O1032" s="180">
        <v>0</v>
      </c>
      <c r="P1032" s="180">
        <v>9572.5499999999993</v>
      </c>
      <c r="Q1032" s="181">
        <v>9572.5499999999993</v>
      </c>
      <c r="R1032" s="182" t="s">
        <v>98</v>
      </c>
      <c r="S1032" s="183">
        <v>15</v>
      </c>
      <c r="T1032" s="183">
        <v>0</v>
      </c>
      <c r="U1032" s="180">
        <v>0</v>
      </c>
      <c r="V1032" s="180">
        <v>0</v>
      </c>
      <c r="W1032" s="183">
        <v>0</v>
      </c>
      <c r="X1032" s="183">
        <v>0</v>
      </c>
      <c r="Y1032" s="180">
        <v>0</v>
      </c>
      <c r="Z1032" s="180">
        <v>0</v>
      </c>
      <c r="AA1032" s="183">
        <v>0</v>
      </c>
      <c r="AB1032" s="183">
        <v>0</v>
      </c>
      <c r="AC1032" s="180">
        <f t="shared" si="587"/>
        <v>0</v>
      </c>
      <c r="AD1032" s="180">
        <f t="shared" si="587"/>
        <v>9572.5499999999993</v>
      </c>
      <c r="AE1032" s="181">
        <f t="shared" si="591"/>
        <v>9572.5499999999993</v>
      </c>
      <c r="AF1032" s="180">
        <v>0</v>
      </c>
      <c r="AG1032" s="180">
        <v>0</v>
      </c>
      <c r="AH1032" s="181">
        <f t="shared" si="592"/>
        <v>0</v>
      </c>
      <c r="AI1032" s="180">
        <v>0</v>
      </c>
      <c r="AJ1032" s="180">
        <v>0</v>
      </c>
      <c r="AK1032" s="181">
        <f t="shared" si="593"/>
        <v>0</v>
      </c>
      <c r="AL1032" s="180">
        <v>0</v>
      </c>
      <c r="AM1032" s="180">
        <v>0</v>
      </c>
      <c r="AN1032" s="181">
        <f t="shared" si="594"/>
        <v>0</v>
      </c>
      <c r="AO1032" s="180">
        <v>0</v>
      </c>
      <c r="AP1032" s="180">
        <v>9572.5499999999993</v>
      </c>
      <c r="AQ1032" s="181">
        <f t="shared" si="595"/>
        <v>9572.5499999999993</v>
      </c>
      <c r="AR1032" s="180">
        <v>0</v>
      </c>
      <c r="AS1032" s="180">
        <v>0</v>
      </c>
      <c r="AT1032" s="181">
        <f t="shared" si="596"/>
        <v>0</v>
      </c>
      <c r="AU1032" s="180">
        <f t="shared" si="588"/>
        <v>0</v>
      </c>
      <c r="AV1032" s="180">
        <f t="shared" si="588"/>
        <v>0</v>
      </c>
      <c r="AW1032" s="181">
        <f t="shared" si="597"/>
        <v>0</v>
      </c>
      <c r="AX1032" s="183">
        <f t="shared" si="589"/>
        <v>15</v>
      </c>
      <c r="AY1032" s="183">
        <f t="shared" si="589"/>
        <v>0</v>
      </c>
      <c r="AZ1032" s="183">
        <v>0</v>
      </c>
      <c r="BA1032" s="183"/>
      <c r="BB1032" s="183"/>
      <c r="BC1032" s="183"/>
      <c r="BD1032" s="183">
        <f t="shared" si="590"/>
        <v>15</v>
      </c>
      <c r="BE1032" s="183">
        <f t="shared" si="590"/>
        <v>0</v>
      </c>
    </row>
    <row r="1033" spans="2:57" ht="31.5">
      <c r="B1033" s="174">
        <v>2025</v>
      </c>
      <c r="C1033" s="174">
        <v>20</v>
      </c>
      <c r="D1033" s="397" t="s">
        <v>2179</v>
      </c>
      <c r="E1033" s="176"/>
      <c r="F1033" s="174">
        <v>2</v>
      </c>
      <c r="G1033" s="174">
        <v>5</v>
      </c>
      <c r="H1033" s="174">
        <v>14</v>
      </c>
      <c r="I1033" s="174">
        <v>2000</v>
      </c>
      <c r="J1033" s="174">
        <v>2700</v>
      </c>
      <c r="K1033" s="174">
        <v>271</v>
      </c>
      <c r="L1033" s="177">
        <v>316</v>
      </c>
      <c r="M1033" s="178" t="s">
        <v>1846</v>
      </c>
      <c r="N1033" s="179" t="s">
        <v>700</v>
      </c>
      <c r="O1033" s="180">
        <v>0</v>
      </c>
      <c r="P1033" s="180">
        <v>0</v>
      </c>
      <c r="Q1033" s="181">
        <v>0</v>
      </c>
      <c r="R1033" s="182" t="s">
        <v>98</v>
      </c>
      <c r="S1033" s="183">
        <v>0</v>
      </c>
      <c r="T1033" s="183">
        <v>0</v>
      </c>
      <c r="U1033" s="180">
        <v>0</v>
      </c>
      <c r="V1033" s="180">
        <v>1914.51</v>
      </c>
      <c r="W1033" s="183">
        <v>3</v>
      </c>
      <c r="X1033" s="183">
        <v>0</v>
      </c>
      <c r="Y1033" s="180">
        <v>0</v>
      </c>
      <c r="Z1033" s="180">
        <v>0</v>
      </c>
      <c r="AA1033" s="183">
        <v>0</v>
      </c>
      <c r="AB1033" s="183">
        <v>0</v>
      </c>
      <c r="AC1033" s="180">
        <f t="shared" ref="AC1033:AC1036" si="620">+O1033+U1033-Y1033</f>
        <v>0</v>
      </c>
      <c r="AD1033" s="180">
        <f t="shared" ref="AD1033:AD1036" si="621">+P1033+V1033-Z1033</f>
        <v>1914.51</v>
      </c>
      <c r="AE1033" s="181">
        <f t="shared" ref="AE1033:AE1036" si="622">+AC1033+AD1033</f>
        <v>1914.51</v>
      </c>
      <c r="AF1033" s="180">
        <v>0</v>
      </c>
      <c r="AG1033" s="180">
        <v>0</v>
      </c>
      <c r="AH1033" s="181">
        <f t="shared" ref="AH1033:AH1036" si="623">+AF1033+AG1033</f>
        <v>0</v>
      </c>
      <c r="AI1033" s="180">
        <v>0</v>
      </c>
      <c r="AJ1033" s="180">
        <v>0</v>
      </c>
      <c r="AK1033" s="181">
        <f t="shared" ref="AK1033:AK1036" si="624">+AI1033+AJ1033</f>
        <v>0</v>
      </c>
      <c r="AL1033" s="180">
        <v>0</v>
      </c>
      <c r="AM1033" s="180">
        <v>0</v>
      </c>
      <c r="AN1033" s="181">
        <f t="shared" ref="AN1033:AN1036" si="625">+AL1033+AM1033</f>
        <v>0</v>
      </c>
      <c r="AO1033" s="180">
        <v>0</v>
      </c>
      <c r="AP1033" s="180">
        <v>1914.51</v>
      </c>
      <c r="AQ1033" s="181">
        <f t="shared" ref="AQ1033:AQ1036" si="626">+AO1033+AP1033</f>
        <v>1914.51</v>
      </c>
      <c r="AR1033" s="180">
        <v>0</v>
      </c>
      <c r="AS1033" s="180">
        <v>0</v>
      </c>
      <c r="AT1033" s="181">
        <f t="shared" ref="AT1033:AT1036" si="627">+AR1033+AS1033</f>
        <v>0</v>
      </c>
      <c r="AU1033" s="180">
        <f t="shared" ref="AU1033:AU1036" si="628">+AC1033-AF1033-AI1033-AL1033-AO1033-AR1033</f>
        <v>0</v>
      </c>
      <c r="AV1033" s="180">
        <f t="shared" ref="AV1033:AV1036" si="629">+AD1033-AG1033-AJ1033-AM1033-AP1033-AS1033</f>
        <v>0</v>
      </c>
      <c r="AW1033" s="181">
        <f t="shared" ref="AW1033:AW1036" si="630">+AU1033+AV1033</f>
        <v>0</v>
      </c>
      <c r="AX1033" s="183">
        <f t="shared" ref="AX1033:AX1036" si="631">+S1033+W1033-AA1033</f>
        <v>3</v>
      </c>
      <c r="AY1033" s="183">
        <f t="shared" ref="AY1033:AY1036" si="632">+T1033+X1033-AB1033</f>
        <v>0</v>
      </c>
      <c r="AZ1033" s="183">
        <v>0</v>
      </c>
      <c r="BA1033" s="183"/>
      <c r="BB1033" s="183"/>
      <c r="BC1033" s="183"/>
      <c r="BD1033" s="183">
        <f t="shared" ref="BD1033:BD1036" si="633">+AX1033-AZ1033-BB1033</f>
        <v>3</v>
      </c>
      <c r="BE1033" s="183">
        <f t="shared" ref="BE1033:BE1036" si="634">+AY1033-BA1033-BC1033</f>
        <v>0</v>
      </c>
    </row>
    <row r="1034" spans="2:57" ht="31.5">
      <c r="B1034" s="174">
        <v>2025</v>
      </c>
      <c r="C1034" s="174">
        <v>20</v>
      </c>
      <c r="D1034" s="175" t="s">
        <v>2180</v>
      </c>
      <c r="E1034" s="176"/>
      <c r="F1034" s="174">
        <v>2</v>
      </c>
      <c r="G1034" s="174">
        <v>5</v>
      </c>
      <c r="H1034" s="174">
        <v>14</v>
      </c>
      <c r="I1034" s="174">
        <v>2000</v>
      </c>
      <c r="J1034" s="174">
        <v>2700</v>
      </c>
      <c r="K1034" s="174">
        <v>271</v>
      </c>
      <c r="L1034" s="177">
        <v>316</v>
      </c>
      <c r="M1034" s="178" t="s">
        <v>1846</v>
      </c>
      <c r="N1034" s="190" t="s">
        <v>700</v>
      </c>
      <c r="O1034" s="180">
        <v>0</v>
      </c>
      <c r="P1034" s="180">
        <v>0</v>
      </c>
      <c r="Q1034" s="181">
        <v>0</v>
      </c>
      <c r="R1034" s="182" t="s">
        <v>98</v>
      </c>
      <c r="S1034" s="183">
        <v>0</v>
      </c>
      <c r="T1034" s="183">
        <v>0</v>
      </c>
      <c r="U1034" s="180">
        <v>0</v>
      </c>
      <c r="V1034" s="180">
        <v>9572.5499999999993</v>
      </c>
      <c r="W1034" s="183">
        <v>15</v>
      </c>
      <c r="X1034" s="183">
        <v>0</v>
      </c>
      <c r="Y1034" s="180">
        <v>0</v>
      </c>
      <c r="Z1034" s="180">
        <v>0</v>
      </c>
      <c r="AA1034" s="183">
        <v>0</v>
      </c>
      <c r="AB1034" s="183">
        <v>0</v>
      </c>
      <c r="AC1034" s="180">
        <f t="shared" si="620"/>
        <v>0</v>
      </c>
      <c r="AD1034" s="180">
        <f t="shared" si="621"/>
        <v>9572.5499999999993</v>
      </c>
      <c r="AE1034" s="181">
        <f t="shared" si="622"/>
        <v>9572.5499999999993</v>
      </c>
      <c r="AF1034" s="180">
        <v>0</v>
      </c>
      <c r="AG1034" s="180">
        <v>0</v>
      </c>
      <c r="AH1034" s="181">
        <f t="shared" si="623"/>
        <v>0</v>
      </c>
      <c r="AI1034" s="180">
        <v>0</v>
      </c>
      <c r="AJ1034" s="180">
        <v>0</v>
      </c>
      <c r="AK1034" s="181">
        <f t="shared" si="624"/>
        <v>0</v>
      </c>
      <c r="AL1034" s="180">
        <v>0</v>
      </c>
      <c r="AM1034" s="180">
        <v>0</v>
      </c>
      <c r="AN1034" s="181">
        <f t="shared" si="625"/>
        <v>0</v>
      </c>
      <c r="AO1034" s="180">
        <v>0</v>
      </c>
      <c r="AP1034" s="180">
        <v>9572.5499999999993</v>
      </c>
      <c r="AQ1034" s="181">
        <f t="shared" si="626"/>
        <v>9572.5499999999993</v>
      </c>
      <c r="AR1034" s="180">
        <v>0</v>
      </c>
      <c r="AS1034" s="180">
        <v>0</v>
      </c>
      <c r="AT1034" s="181">
        <f t="shared" si="627"/>
        <v>0</v>
      </c>
      <c r="AU1034" s="180">
        <f t="shared" si="628"/>
        <v>0</v>
      </c>
      <c r="AV1034" s="180">
        <f t="shared" si="629"/>
        <v>0</v>
      </c>
      <c r="AW1034" s="181">
        <f t="shared" si="630"/>
        <v>0</v>
      </c>
      <c r="AX1034" s="183">
        <f t="shared" si="631"/>
        <v>15</v>
      </c>
      <c r="AY1034" s="183">
        <f t="shared" si="632"/>
        <v>0</v>
      </c>
      <c r="AZ1034" s="183">
        <v>0</v>
      </c>
      <c r="BA1034" s="183"/>
      <c r="BB1034" s="183"/>
      <c r="BC1034" s="183"/>
      <c r="BD1034" s="183">
        <f t="shared" si="633"/>
        <v>15</v>
      </c>
      <c r="BE1034" s="183">
        <f t="shared" si="634"/>
        <v>0</v>
      </c>
    </row>
    <row r="1035" spans="2:57" ht="31.5">
      <c r="B1035" s="174">
        <v>2025</v>
      </c>
      <c r="C1035" s="174">
        <v>20</v>
      </c>
      <c r="D1035" s="175" t="s">
        <v>2181</v>
      </c>
      <c r="E1035" s="176"/>
      <c r="F1035" s="174">
        <v>2</v>
      </c>
      <c r="G1035" s="174">
        <v>5</v>
      </c>
      <c r="H1035" s="174">
        <v>14</v>
      </c>
      <c r="I1035" s="174">
        <v>2000</v>
      </c>
      <c r="J1035" s="174">
        <v>2700</v>
      </c>
      <c r="K1035" s="174">
        <v>271</v>
      </c>
      <c r="L1035" s="177">
        <v>316</v>
      </c>
      <c r="M1035" s="178" t="s">
        <v>1846</v>
      </c>
      <c r="N1035" s="179" t="s">
        <v>700</v>
      </c>
      <c r="O1035" s="180">
        <v>0</v>
      </c>
      <c r="P1035" s="180">
        <v>0</v>
      </c>
      <c r="Q1035" s="181">
        <v>0</v>
      </c>
      <c r="R1035" s="182" t="s">
        <v>98</v>
      </c>
      <c r="S1035" s="183">
        <v>0</v>
      </c>
      <c r="T1035" s="183">
        <v>0</v>
      </c>
      <c r="U1035" s="180">
        <v>0</v>
      </c>
      <c r="V1035" s="180">
        <v>12763.4</v>
      </c>
      <c r="W1035" s="183">
        <v>20</v>
      </c>
      <c r="X1035" s="183">
        <v>0</v>
      </c>
      <c r="Y1035" s="180">
        <v>0</v>
      </c>
      <c r="Z1035" s="180">
        <v>0</v>
      </c>
      <c r="AA1035" s="183">
        <v>0</v>
      </c>
      <c r="AB1035" s="183">
        <v>0</v>
      </c>
      <c r="AC1035" s="180">
        <f t="shared" si="620"/>
        <v>0</v>
      </c>
      <c r="AD1035" s="180">
        <f t="shared" si="621"/>
        <v>12763.4</v>
      </c>
      <c r="AE1035" s="181">
        <f t="shared" si="622"/>
        <v>12763.4</v>
      </c>
      <c r="AF1035" s="180">
        <v>0</v>
      </c>
      <c r="AG1035" s="180">
        <v>0</v>
      </c>
      <c r="AH1035" s="181">
        <f t="shared" si="623"/>
        <v>0</v>
      </c>
      <c r="AI1035" s="180">
        <v>0</v>
      </c>
      <c r="AJ1035" s="180">
        <v>0</v>
      </c>
      <c r="AK1035" s="181">
        <f t="shared" si="624"/>
        <v>0</v>
      </c>
      <c r="AL1035" s="180">
        <v>0</v>
      </c>
      <c r="AM1035" s="180">
        <v>0</v>
      </c>
      <c r="AN1035" s="181">
        <f t="shared" si="625"/>
        <v>0</v>
      </c>
      <c r="AO1035" s="180">
        <v>0</v>
      </c>
      <c r="AP1035" s="180">
        <v>12763.4</v>
      </c>
      <c r="AQ1035" s="181">
        <f t="shared" si="626"/>
        <v>12763.4</v>
      </c>
      <c r="AR1035" s="180">
        <v>0</v>
      </c>
      <c r="AS1035" s="180">
        <v>0</v>
      </c>
      <c r="AT1035" s="181">
        <f t="shared" si="627"/>
        <v>0</v>
      </c>
      <c r="AU1035" s="180">
        <f t="shared" si="628"/>
        <v>0</v>
      </c>
      <c r="AV1035" s="180">
        <f t="shared" si="629"/>
        <v>0</v>
      </c>
      <c r="AW1035" s="181">
        <f t="shared" si="630"/>
        <v>0</v>
      </c>
      <c r="AX1035" s="183">
        <f t="shared" si="631"/>
        <v>20</v>
      </c>
      <c r="AY1035" s="183">
        <f t="shared" si="632"/>
        <v>0</v>
      </c>
      <c r="AZ1035" s="183">
        <v>0</v>
      </c>
      <c r="BA1035" s="183"/>
      <c r="BB1035" s="183"/>
      <c r="BC1035" s="183"/>
      <c r="BD1035" s="183">
        <f t="shared" si="633"/>
        <v>20</v>
      </c>
      <c r="BE1035" s="183">
        <f t="shared" si="634"/>
        <v>0</v>
      </c>
    </row>
    <row r="1036" spans="2:57" ht="15.75">
      <c r="B1036" s="174">
        <v>2025</v>
      </c>
      <c r="C1036" s="174">
        <v>20</v>
      </c>
      <c r="D1036" s="175" t="s">
        <v>2182</v>
      </c>
      <c r="E1036" s="176"/>
      <c r="F1036" s="174">
        <v>2</v>
      </c>
      <c r="G1036" s="174">
        <v>5</v>
      </c>
      <c r="H1036" s="174">
        <v>14</v>
      </c>
      <c r="I1036" s="174">
        <v>2000</v>
      </c>
      <c r="J1036" s="174">
        <v>2700</v>
      </c>
      <c r="K1036" s="174">
        <v>271</v>
      </c>
      <c r="L1036" s="177">
        <v>316</v>
      </c>
      <c r="M1036" s="178" t="s">
        <v>1846</v>
      </c>
      <c r="N1036" s="190" t="s">
        <v>700</v>
      </c>
      <c r="O1036" s="180">
        <v>0</v>
      </c>
      <c r="P1036" s="180">
        <v>0</v>
      </c>
      <c r="Q1036" s="181">
        <v>0</v>
      </c>
      <c r="R1036" s="182" t="s">
        <v>98</v>
      </c>
      <c r="S1036" s="183">
        <v>0</v>
      </c>
      <c r="T1036" s="183">
        <v>0</v>
      </c>
      <c r="U1036" s="180">
        <v>0</v>
      </c>
      <c r="V1036" s="180">
        <v>6381.7</v>
      </c>
      <c r="W1036" s="183">
        <v>10</v>
      </c>
      <c r="X1036" s="183">
        <v>0</v>
      </c>
      <c r="Y1036" s="180">
        <v>0</v>
      </c>
      <c r="Z1036" s="180">
        <v>0</v>
      </c>
      <c r="AA1036" s="183">
        <v>0</v>
      </c>
      <c r="AB1036" s="183">
        <v>0</v>
      </c>
      <c r="AC1036" s="180">
        <f t="shared" si="620"/>
        <v>0</v>
      </c>
      <c r="AD1036" s="180">
        <f t="shared" si="621"/>
        <v>6381.7</v>
      </c>
      <c r="AE1036" s="181">
        <f t="shared" si="622"/>
        <v>6381.7</v>
      </c>
      <c r="AF1036" s="180">
        <v>0</v>
      </c>
      <c r="AG1036" s="180">
        <v>0</v>
      </c>
      <c r="AH1036" s="181">
        <f t="shared" si="623"/>
        <v>0</v>
      </c>
      <c r="AI1036" s="180">
        <v>0</v>
      </c>
      <c r="AJ1036" s="180">
        <v>0</v>
      </c>
      <c r="AK1036" s="181">
        <f t="shared" si="624"/>
        <v>0</v>
      </c>
      <c r="AL1036" s="180">
        <v>0</v>
      </c>
      <c r="AM1036" s="180">
        <v>0</v>
      </c>
      <c r="AN1036" s="181">
        <f t="shared" si="625"/>
        <v>0</v>
      </c>
      <c r="AO1036" s="180">
        <v>0</v>
      </c>
      <c r="AP1036" s="180">
        <v>6381.7</v>
      </c>
      <c r="AQ1036" s="181">
        <f t="shared" si="626"/>
        <v>6381.7</v>
      </c>
      <c r="AR1036" s="180">
        <v>0</v>
      </c>
      <c r="AS1036" s="180">
        <v>0</v>
      </c>
      <c r="AT1036" s="181">
        <f t="shared" si="627"/>
        <v>0</v>
      </c>
      <c r="AU1036" s="180">
        <f t="shared" si="628"/>
        <v>0</v>
      </c>
      <c r="AV1036" s="180">
        <f t="shared" si="629"/>
        <v>0</v>
      </c>
      <c r="AW1036" s="181">
        <f t="shared" si="630"/>
        <v>0</v>
      </c>
      <c r="AX1036" s="183">
        <f t="shared" si="631"/>
        <v>10</v>
      </c>
      <c r="AY1036" s="183">
        <f t="shared" si="632"/>
        <v>0</v>
      </c>
      <c r="AZ1036" s="183">
        <v>0</v>
      </c>
      <c r="BA1036" s="183"/>
      <c r="BB1036" s="183"/>
      <c r="BC1036" s="183"/>
      <c r="BD1036" s="183">
        <f t="shared" si="633"/>
        <v>10</v>
      </c>
      <c r="BE1036" s="183">
        <f t="shared" si="634"/>
        <v>0</v>
      </c>
    </row>
    <row r="1037" spans="2:57" ht="31.5">
      <c r="B1037" s="174">
        <v>2025</v>
      </c>
      <c r="C1037" s="174">
        <v>20</v>
      </c>
      <c r="D1037" s="175" t="s">
        <v>2183</v>
      </c>
      <c r="E1037" s="176"/>
      <c r="F1037" s="174">
        <v>2</v>
      </c>
      <c r="G1037" s="174">
        <v>5</v>
      </c>
      <c r="H1037" s="174">
        <v>14</v>
      </c>
      <c r="I1037" s="174">
        <v>2000</v>
      </c>
      <c r="J1037" s="174">
        <v>2700</v>
      </c>
      <c r="K1037" s="174">
        <v>271</v>
      </c>
      <c r="L1037" s="177">
        <v>316</v>
      </c>
      <c r="M1037" s="178" t="s">
        <v>1846</v>
      </c>
      <c r="N1037" s="179" t="s">
        <v>700</v>
      </c>
      <c r="O1037" s="180">
        <v>0</v>
      </c>
      <c r="P1037" s="180">
        <v>0</v>
      </c>
      <c r="Q1037" s="181">
        <v>0</v>
      </c>
      <c r="R1037" s="182" t="s">
        <v>98</v>
      </c>
      <c r="S1037" s="183">
        <v>0</v>
      </c>
      <c r="T1037" s="183">
        <v>0</v>
      </c>
      <c r="U1037" s="180">
        <v>0</v>
      </c>
      <c r="V1037" s="180">
        <v>6381.7</v>
      </c>
      <c r="W1037" s="183">
        <v>10</v>
      </c>
      <c r="X1037" s="183">
        <v>0</v>
      </c>
      <c r="Y1037" s="180">
        <v>0</v>
      </c>
      <c r="Z1037" s="180">
        <v>0</v>
      </c>
      <c r="AA1037" s="183">
        <v>0</v>
      </c>
      <c r="AB1037" s="183">
        <v>0</v>
      </c>
      <c r="AC1037" s="180">
        <f t="shared" ref="AC1037:AD1040" si="635">+O1037+U1037-Y1037</f>
        <v>0</v>
      </c>
      <c r="AD1037" s="180">
        <f t="shared" ref="AD1037:AD1038" si="636">+P1037+V1037-Z1037</f>
        <v>6381.7</v>
      </c>
      <c r="AE1037" s="181">
        <f t="shared" si="591"/>
        <v>6381.7</v>
      </c>
      <c r="AF1037" s="180">
        <v>0</v>
      </c>
      <c r="AG1037" s="180">
        <v>0</v>
      </c>
      <c r="AH1037" s="181">
        <f t="shared" si="592"/>
        <v>0</v>
      </c>
      <c r="AI1037" s="180">
        <v>0</v>
      </c>
      <c r="AJ1037" s="180">
        <v>0</v>
      </c>
      <c r="AK1037" s="181">
        <f t="shared" si="593"/>
        <v>0</v>
      </c>
      <c r="AL1037" s="180">
        <v>0</v>
      </c>
      <c r="AM1037" s="180">
        <v>0</v>
      </c>
      <c r="AN1037" s="181">
        <f t="shared" si="594"/>
        <v>0</v>
      </c>
      <c r="AO1037" s="180">
        <v>0</v>
      </c>
      <c r="AP1037" s="180">
        <v>6381.7</v>
      </c>
      <c r="AQ1037" s="181">
        <f t="shared" si="595"/>
        <v>6381.7</v>
      </c>
      <c r="AR1037" s="180">
        <v>0</v>
      </c>
      <c r="AS1037" s="180">
        <v>0</v>
      </c>
      <c r="AT1037" s="181">
        <f t="shared" si="596"/>
        <v>0</v>
      </c>
      <c r="AU1037" s="180">
        <f t="shared" ref="AU1037:AV1040" si="637">+AC1037-AF1037-AI1037-AL1037-AO1037-AR1037</f>
        <v>0</v>
      </c>
      <c r="AV1037" s="180">
        <f t="shared" ref="AV1037:AV1038" si="638">+AD1037-AG1037-AJ1037-AM1037-AP1037-AS1037</f>
        <v>0</v>
      </c>
      <c r="AW1037" s="181">
        <f t="shared" si="597"/>
        <v>0</v>
      </c>
      <c r="AX1037" s="183">
        <f t="shared" ref="AX1037:AY1040" si="639">+S1037+W1037-AA1037</f>
        <v>10</v>
      </c>
      <c r="AY1037" s="183">
        <f t="shared" ref="AY1037:AY1038" si="640">+T1037+X1037-AB1037</f>
        <v>0</v>
      </c>
      <c r="AZ1037" s="183">
        <v>0</v>
      </c>
      <c r="BA1037" s="183"/>
      <c r="BB1037" s="183"/>
      <c r="BC1037" s="183"/>
      <c r="BD1037" s="183">
        <f t="shared" ref="BD1037:BE1040" si="641">+AX1037-AZ1037-BB1037</f>
        <v>10</v>
      </c>
      <c r="BE1037" s="183">
        <f t="shared" ref="BE1037:BE1038" si="642">+AY1037-BA1037-BC1037</f>
        <v>0</v>
      </c>
    </row>
    <row r="1038" spans="2:57" ht="15.75">
      <c r="B1038" s="174">
        <v>2025</v>
      </c>
      <c r="C1038" s="174">
        <v>20</v>
      </c>
      <c r="D1038" s="175" t="s">
        <v>1940</v>
      </c>
      <c r="E1038" s="176"/>
      <c r="F1038" s="174">
        <v>2</v>
      </c>
      <c r="G1038" s="174">
        <v>5</v>
      </c>
      <c r="H1038" s="174">
        <v>14</v>
      </c>
      <c r="I1038" s="174">
        <v>2000</v>
      </c>
      <c r="J1038" s="174">
        <v>2700</v>
      </c>
      <c r="K1038" s="174">
        <v>271</v>
      </c>
      <c r="L1038" s="177">
        <v>316</v>
      </c>
      <c r="M1038" s="178" t="s">
        <v>1846</v>
      </c>
      <c r="N1038" s="190" t="s">
        <v>700</v>
      </c>
      <c r="O1038" s="180">
        <v>0</v>
      </c>
      <c r="P1038" s="180">
        <v>0</v>
      </c>
      <c r="Q1038" s="181">
        <v>0</v>
      </c>
      <c r="R1038" s="182" t="s">
        <v>98</v>
      </c>
      <c r="S1038" s="183">
        <v>0</v>
      </c>
      <c r="T1038" s="183">
        <v>0</v>
      </c>
      <c r="U1038" s="180">
        <v>0</v>
      </c>
      <c r="V1038" s="180">
        <v>12763.4</v>
      </c>
      <c r="W1038" s="183">
        <v>20</v>
      </c>
      <c r="X1038" s="183">
        <v>0</v>
      </c>
      <c r="Y1038" s="180">
        <v>0</v>
      </c>
      <c r="Z1038" s="180">
        <v>0</v>
      </c>
      <c r="AA1038" s="183">
        <v>0</v>
      </c>
      <c r="AB1038" s="183">
        <v>0</v>
      </c>
      <c r="AC1038" s="180">
        <f t="shared" si="635"/>
        <v>0</v>
      </c>
      <c r="AD1038" s="180">
        <f t="shared" si="636"/>
        <v>12763.4</v>
      </c>
      <c r="AE1038" s="181">
        <f t="shared" si="591"/>
        <v>12763.4</v>
      </c>
      <c r="AF1038" s="180">
        <v>0</v>
      </c>
      <c r="AG1038" s="180">
        <v>0</v>
      </c>
      <c r="AH1038" s="181">
        <f t="shared" si="592"/>
        <v>0</v>
      </c>
      <c r="AI1038" s="180">
        <v>0</v>
      </c>
      <c r="AJ1038" s="180">
        <v>0</v>
      </c>
      <c r="AK1038" s="181">
        <f t="shared" si="593"/>
        <v>0</v>
      </c>
      <c r="AL1038" s="180">
        <v>0</v>
      </c>
      <c r="AM1038" s="180">
        <v>0</v>
      </c>
      <c r="AN1038" s="181">
        <f t="shared" si="594"/>
        <v>0</v>
      </c>
      <c r="AO1038" s="180">
        <v>0</v>
      </c>
      <c r="AP1038" s="180">
        <v>12763.4</v>
      </c>
      <c r="AQ1038" s="181">
        <f t="shared" si="595"/>
        <v>12763.4</v>
      </c>
      <c r="AR1038" s="180">
        <v>0</v>
      </c>
      <c r="AS1038" s="180">
        <v>0</v>
      </c>
      <c r="AT1038" s="181">
        <f t="shared" si="596"/>
        <v>0</v>
      </c>
      <c r="AU1038" s="180">
        <f t="shared" si="637"/>
        <v>0</v>
      </c>
      <c r="AV1038" s="180">
        <f t="shared" si="638"/>
        <v>0</v>
      </c>
      <c r="AW1038" s="181">
        <f t="shared" si="597"/>
        <v>0</v>
      </c>
      <c r="AX1038" s="183">
        <f t="shared" si="639"/>
        <v>20</v>
      </c>
      <c r="AY1038" s="183">
        <f t="shared" si="640"/>
        <v>0</v>
      </c>
      <c r="AZ1038" s="183">
        <v>0</v>
      </c>
      <c r="BA1038" s="183"/>
      <c r="BB1038" s="183"/>
      <c r="BC1038" s="183"/>
      <c r="BD1038" s="183">
        <f t="shared" si="641"/>
        <v>20</v>
      </c>
      <c r="BE1038" s="183">
        <f t="shared" si="642"/>
        <v>0</v>
      </c>
    </row>
    <row r="1039" spans="2:57" ht="31.5">
      <c r="B1039" s="174">
        <v>2025</v>
      </c>
      <c r="C1039" s="174">
        <v>20</v>
      </c>
      <c r="D1039" s="175" t="s">
        <v>2184</v>
      </c>
      <c r="E1039" s="176"/>
      <c r="F1039" s="174">
        <v>2</v>
      </c>
      <c r="G1039" s="174">
        <v>5</v>
      </c>
      <c r="H1039" s="174">
        <v>14</v>
      </c>
      <c r="I1039" s="174">
        <v>2000</v>
      </c>
      <c r="J1039" s="174">
        <v>2700</v>
      </c>
      <c r="K1039" s="174">
        <v>271</v>
      </c>
      <c r="L1039" s="177">
        <v>316</v>
      </c>
      <c r="M1039" s="178" t="s">
        <v>1846</v>
      </c>
      <c r="N1039" s="179" t="s">
        <v>700</v>
      </c>
      <c r="O1039" s="180">
        <v>0</v>
      </c>
      <c r="P1039" s="180">
        <v>0</v>
      </c>
      <c r="Q1039" s="181">
        <v>0</v>
      </c>
      <c r="R1039" s="182" t="s">
        <v>98</v>
      </c>
      <c r="S1039" s="183">
        <v>0</v>
      </c>
      <c r="T1039" s="183">
        <v>0</v>
      </c>
      <c r="U1039" s="180">
        <v>0</v>
      </c>
      <c r="V1039" s="180">
        <v>9572.5499999999993</v>
      </c>
      <c r="W1039" s="183">
        <v>15</v>
      </c>
      <c r="X1039" s="183">
        <v>0</v>
      </c>
      <c r="Y1039" s="180">
        <v>0</v>
      </c>
      <c r="Z1039" s="180">
        <v>0</v>
      </c>
      <c r="AA1039" s="183">
        <v>0</v>
      </c>
      <c r="AB1039" s="183">
        <v>0</v>
      </c>
      <c r="AC1039" s="180">
        <f t="shared" si="635"/>
        <v>0</v>
      </c>
      <c r="AD1039" s="180">
        <f t="shared" si="635"/>
        <v>9572.5499999999993</v>
      </c>
      <c r="AE1039" s="181">
        <f t="shared" ref="AE1039:AE1040" si="643">+AC1039+AD1039</f>
        <v>9572.5499999999993</v>
      </c>
      <c r="AF1039" s="180">
        <v>0</v>
      </c>
      <c r="AG1039" s="180">
        <v>0</v>
      </c>
      <c r="AH1039" s="181">
        <f t="shared" ref="AH1039:AH1040" si="644">+AF1039+AG1039</f>
        <v>0</v>
      </c>
      <c r="AI1039" s="180">
        <v>0</v>
      </c>
      <c r="AJ1039" s="180">
        <v>0</v>
      </c>
      <c r="AK1039" s="181">
        <f t="shared" ref="AK1039:AK1040" si="645">+AI1039+AJ1039</f>
        <v>0</v>
      </c>
      <c r="AL1039" s="180">
        <v>0</v>
      </c>
      <c r="AM1039" s="180">
        <v>0</v>
      </c>
      <c r="AN1039" s="181">
        <f t="shared" ref="AN1039:AN1040" si="646">+AL1039+AM1039</f>
        <v>0</v>
      </c>
      <c r="AO1039" s="180">
        <v>0</v>
      </c>
      <c r="AP1039" s="180">
        <v>9572.5499999999993</v>
      </c>
      <c r="AQ1039" s="181">
        <f t="shared" ref="AQ1039:AQ1040" si="647">+AO1039+AP1039</f>
        <v>9572.5499999999993</v>
      </c>
      <c r="AR1039" s="180">
        <v>0</v>
      </c>
      <c r="AS1039" s="180">
        <v>0</v>
      </c>
      <c r="AT1039" s="181">
        <f t="shared" ref="AT1039:AT1040" si="648">+AR1039+AS1039</f>
        <v>0</v>
      </c>
      <c r="AU1039" s="180">
        <f t="shared" si="637"/>
        <v>0</v>
      </c>
      <c r="AV1039" s="180">
        <f t="shared" si="637"/>
        <v>0</v>
      </c>
      <c r="AW1039" s="181">
        <f t="shared" ref="AW1039:AW1040" si="649">+AU1039+AV1039</f>
        <v>0</v>
      </c>
      <c r="AX1039" s="183">
        <f t="shared" si="639"/>
        <v>15</v>
      </c>
      <c r="AY1039" s="183">
        <f t="shared" si="639"/>
        <v>0</v>
      </c>
      <c r="AZ1039" s="183">
        <v>0</v>
      </c>
      <c r="BA1039" s="183"/>
      <c r="BB1039" s="183"/>
      <c r="BC1039" s="183"/>
      <c r="BD1039" s="183">
        <f t="shared" si="641"/>
        <v>15</v>
      </c>
      <c r="BE1039" s="183">
        <f t="shared" si="641"/>
        <v>0</v>
      </c>
    </row>
    <row r="1040" spans="2:57" ht="54.75" customHeight="1">
      <c r="B1040" s="174">
        <v>2025</v>
      </c>
      <c r="C1040" s="174">
        <v>20</v>
      </c>
      <c r="D1040" s="175" t="s">
        <v>2185</v>
      </c>
      <c r="E1040" s="176"/>
      <c r="F1040" s="174">
        <v>2</v>
      </c>
      <c r="G1040" s="174">
        <v>5</v>
      </c>
      <c r="H1040" s="174">
        <v>14</v>
      </c>
      <c r="I1040" s="174">
        <v>2000</v>
      </c>
      <c r="J1040" s="174">
        <v>2700</v>
      </c>
      <c r="K1040" s="174">
        <v>271</v>
      </c>
      <c r="L1040" s="177">
        <v>316</v>
      </c>
      <c r="M1040" s="178" t="s">
        <v>1846</v>
      </c>
      <c r="N1040" s="190" t="s">
        <v>700</v>
      </c>
      <c r="O1040" s="180">
        <v>0</v>
      </c>
      <c r="P1040" s="180">
        <v>0</v>
      </c>
      <c r="Q1040" s="181">
        <v>0</v>
      </c>
      <c r="R1040" s="182" t="s">
        <v>98</v>
      </c>
      <c r="S1040" s="183">
        <v>0</v>
      </c>
      <c r="T1040" s="183">
        <v>0</v>
      </c>
      <c r="U1040" s="180">
        <v>0</v>
      </c>
      <c r="V1040" s="180">
        <v>7658.04</v>
      </c>
      <c r="W1040" s="183">
        <v>12</v>
      </c>
      <c r="X1040" s="183">
        <v>0</v>
      </c>
      <c r="Y1040" s="180">
        <v>0</v>
      </c>
      <c r="Z1040" s="180">
        <v>0</v>
      </c>
      <c r="AA1040" s="183">
        <v>0</v>
      </c>
      <c r="AB1040" s="183">
        <v>0</v>
      </c>
      <c r="AC1040" s="180">
        <f t="shared" si="635"/>
        <v>0</v>
      </c>
      <c r="AD1040" s="180">
        <f t="shared" si="635"/>
        <v>7658.04</v>
      </c>
      <c r="AE1040" s="181">
        <f t="shared" si="643"/>
        <v>7658.04</v>
      </c>
      <c r="AF1040" s="180">
        <v>0</v>
      </c>
      <c r="AG1040" s="180">
        <v>0</v>
      </c>
      <c r="AH1040" s="181">
        <f t="shared" si="644"/>
        <v>0</v>
      </c>
      <c r="AI1040" s="180">
        <v>0</v>
      </c>
      <c r="AJ1040" s="180">
        <v>0</v>
      </c>
      <c r="AK1040" s="181">
        <f t="shared" si="645"/>
        <v>0</v>
      </c>
      <c r="AL1040" s="180">
        <v>0</v>
      </c>
      <c r="AM1040" s="180">
        <v>0</v>
      </c>
      <c r="AN1040" s="181">
        <f t="shared" si="646"/>
        <v>0</v>
      </c>
      <c r="AO1040" s="180">
        <v>0</v>
      </c>
      <c r="AP1040" s="180">
        <v>7658.04</v>
      </c>
      <c r="AQ1040" s="181">
        <f t="shared" si="647"/>
        <v>7658.04</v>
      </c>
      <c r="AR1040" s="180">
        <v>0</v>
      </c>
      <c r="AS1040" s="180">
        <v>0</v>
      </c>
      <c r="AT1040" s="181">
        <f t="shared" si="648"/>
        <v>0</v>
      </c>
      <c r="AU1040" s="180">
        <f t="shared" si="637"/>
        <v>0</v>
      </c>
      <c r="AV1040" s="180">
        <f t="shared" si="637"/>
        <v>0</v>
      </c>
      <c r="AW1040" s="181">
        <f t="shared" si="649"/>
        <v>0</v>
      </c>
      <c r="AX1040" s="183">
        <f t="shared" si="639"/>
        <v>12</v>
      </c>
      <c r="AY1040" s="183">
        <f t="shared" si="639"/>
        <v>0</v>
      </c>
      <c r="AZ1040" s="183">
        <v>0</v>
      </c>
      <c r="BA1040" s="183"/>
      <c r="BB1040" s="183"/>
      <c r="BC1040" s="183"/>
      <c r="BD1040" s="183">
        <f t="shared" si="641"/>
        <v>12</v>
      </c>
      <c r="BE1040" s="183">
        <f t="shared" si="641"/>
        <v>0</v>
      </c>
    </row>
    <row r="1041" spans="2:57" ht="31.5">
      <c r="B1041" s="174">
        <v>2025</v>
      </c>
      <c r="C1041" s="174">
        <v>20</v>
      </c>
      <c r="D1041" s="175" t="s">
        <v>2186</v>
      </c>
      <c r="E1041" s="176"/>
      <c r="F1041" s="174">
        <v>2</v>
      </c>
      <c r="G1041" s="174">
        <v>5</v>
      </c>
      <c r="H1041" s="174">
        <v>14</v>
      </c>
      <c r="I1041" s="174">
        <v>2000</v>
      </c>
      <c r="J1041" s="174">
        <v>2700</v>
      </c>
      <c r="K1041" s="174">
        <v>271</v>
      </c>
      <c r="L1041" s="177">
        <v>316</v>
      </c>
      <c r="M1041" s="178" t="s">
        <v>1846</v>
      </c>
      <c r="N1041" s="179" t="s">
        <v>700</v>
      </c>
      <c r="O1041" s="180">
        <v>0</v>
      </c>
      <c r="P1041" s="180">
        <v>0</v>
      </c>
      <c r="Q1041" s="181">
        <v>0</v>
      </c>
      <c r="R1041" s="182" t="s">
        <v>98</v>
      </c>
      <c r="S1041" s="183">
        <v>0</v>
      </c>
      <c r="T1041" s="183">
        <v>0</v>
      </c>
      <c r="U1041" s="180">
        <v>0</v>
      </c>
      <c r="V1041" s="180">
        <v>5105.3599999999997</v>
      </c>
      <c r="W1041" s="183">
        <v>8</v>
      </c>
      <c r="X1041" s="183">
        <v>0</v>
      </c>
      <c r="Y1041" s="180">
        <v>0</v>
      </c>
      <c r="Z1041" s="180">
        <v>0</v>
      </c>
      <c r="AA1041" s="183">
        <v>0</v>
      </c>
      <c r="AB1041" s="183">
        <v>0</v>
      </c>
      <c r="AC1041" s="180">
        <f t="shared" ref="AC1041:AD1042" si="650">+O1041+U1041-Y1041</f>
        <v>0</v>
      </c>
      <c r="AD1041" s="180">
        <f t="shared" si="650"/>
        <v>5105.3599999999997</v>
      </c>
      <c r="AE1041" s="181">
        <f t="shared" ref="AE1041:AE1042" si="651">+AC1041+AD1041</f>
        <v>5105.3599999999997</v>
      </c>
      <c r="AF1041" s="180">
        <v>0</v>
      </c>
      <c r="AG1041" s="180">
        <v>0</v>
      </c>
      <c r="AH1041" s="181">
        <f t="shared" ref="AH1041:AH1042" si="652">+AF1041+AG1041</f>
        <v>0</v>
      </c>
      <c r="AI1041" s="180">
        <v>0</v>
      </c>
      <c r="AJ1041" s="180">
        <v>0</v>
      </c>
      <c r="AK1041" s="181">
        <f t="shared" ref="AK1041:AK1042" si="653">+AI1041+AJ1041</f>
        <v>0</v>
      </c>
      <c r="AL1041" s="180">
        <v>0</v>
      </c>
      <c r="AM1041" s="180">
        <v>0</v>
      </c>
      <c r="AN1041" s="181">
        <f t="shared" ref="AN1041:AN1042" si="654">+AL1041+AM1041</f>
        <v>0</v>
      </c>
      <c r="AO1041" s="180">
        <v>0</v>
      </c>
      <c r="AP1041" s="180">
        <v>5105.3599999999997</v>
      </c>
      <c r="AQ1041" s="181">
        <f t="shared" ref="AQ1041:AQ1042" si="655">+AO1041+AP1041</f>
        <v>5105.3599999999997</v>
      </c>
      <c r="AR1041" s="180">
        <v>0</v>
      </c>
      <c r="AS1041" s="180">
        <v>0</v>
      </c>
      <c r="AT1041" s="181">
        <f t="shared" ref="AT1041:AT1042" si="656">+AR1041+AS1041</f>
        <v>0</v>
      </c>
      <c r="AU1041" s="180">
        <f t="shared" ref="AU1041:AV1042" si="657">+AC1041-AF1041-AI1041-AL1041-AO1041-AR1041</f>
        <v>0</v>
      </c>
      <c r="AV1041" s="180">
        <f t="shared" si="657"/>
        <v>0</v>
      </c>
      <c r="AW1041" s="181">
        <f t="shared" ref="AW1041:AW1042" si="658">+AU1041+AV1041</f>
        <v>0</v>
      </c>
      <c r="AX1041" s="183">
        <f t="shared" ref="AX1041:AY1042" si="659">+S1041+W1041-AA1041</f>
        <v>8</v>
      </c>
      <c r="AY1041" s="183">
        <f t="shared" si="659"/>
        <v>0</v>
      </c>
      <c r="AZ1041" s="183">
        <v>0</v>
      </c>
      <c r="BA1041" s="183"/>
      <c r="BB1041" s="183"/>
      <c r="BC1041" s="183"/>
      <c r="BD1041" s="183">
        <f t="shared" ref="BD1041:BE1042" si="660">+AX1041-AZ1041-BB1041</f>
        <v>8</v>
      </c>
      <c r="BE1041" s="183">
        <f t="shared" si="660"/>
        <v>0</v>
      </c>
    </row>
    <row r="1042" spans="2:57" ht="49.5" customHeight="1">
      <c r="B1042" s="174">
        <v>2025</v>
      </c>
      <c r="C1042" s="174">
        <v>20</v>
      </c>
      <c r="D1042" s="175" t="s">
        <v>2187</v>
      </c>
      <c r="E1042" s="176"/>
      <c r="F1042" s="174">
        <v>2</v>
      </c>
      <c r="G1042" s="174">
        <v>5</v>
      </c>
      <c r="H1042" s="174">
        <v>14</v>
      </c>
      <c r="I1042" s="174">
        <v>2000</v>
      </c>
      <c r="J1042" s="174">
        <v>2700</v>
      </c>
      <c r="K1042" s="174">
        <v>271</v>
      </c>
      <c r="L1042" s="177">
        <v>316</v>
      </c>
      <c r="M1042" s="178" t="s">
        <v>1846</v>
      </c>
      <c r="N1042" s="190" t="s">
        <v>700</v>
      </c>
      <c r="O1042" s="180">
        <v>0</v>
      </c>
      <c r="P1042" s="180">
        <v>0</v>
      </c>
      <c r="Q1042" s="181">
        <v>0</v>
      </c>
      <c r="R1042" s="182" t="s">
        <v>98</v>
      </c>
      <c r="S1042" s="183">
        <v>0</v>
      </c>
      <c r="T1042" s="183">
        <v>0</v>
      </c>
      <c r="U1042" s="180">
        <v>0</v>
      </c>
      <c r="V1042" s="180">
        <v>19145.099999999999</v>
      </c>
      <c r="W1042" s="183">
        <v>30</v>
      </c>
      <c r="X1042" s="183">
        <v>0</v>
      </c>
      <c r="Y1042" s="180">
        <v>0</v>
      </c>
      <c r="Z1042" s="180">
        <v>0</v>
      </c>
      <c r="AA1042" s="183">
        <v>0</v>
      </c>
      <c r="AB1042" s="183">
        <v>0</v>
      </c>
      <c r="AC1042" s="180">
        <f t="shared" si="650"/>
        <v>0</v>
      </c>
      <c r="AD1042" s="180">
        <f t="shared" si="650"/>
        <v>19145.099999999999</v>
      </c>
      <c r="AE1042" s="181">
        <f t="shared" si="651"/>
        <v>19145.099999999999</v>
      </c>
      <c r="AF1042" s="180">
        <v>0</v>
      </c>
      <c r="AG1042" s="180">
        <v>0</v>
      </c>
      <c r="AH1042" s="181">
        <f t="shared" si="652"/>
        <v>0</v>
      </c>
      <c r="AI1042" s="180">
        <v>0</v>
      </c>
      <c r="AJ1042" s="180">
        <v>0</v>
      </c>
      <c r="AK1042" s="181">
        <f t="shared" si="653"/>
        <v>0</v>
      </c>
      <c r="AL1042" s="180">
        <v>0</v>
      </c>
      <c r="AM1042" s="180">
        <v>0</v>
      </c>
      <c r="AN1042" s="181">
        <f t="shared" si="654"/>
        <v>0</v>
      </c>
      <c r="AO1042" s="180">
        <v>0</v>
      </c>
      <c r="AP1042" s="180">
        <v>19145.099999999999</v>
      </c>
      <c r="AQ1042" s="181">
        <f t="shared" si="655"/>
        <v>19145.099999999999</v>
      </c>
      <c r="AR1042" s="180">
        <v>0</v>
      </c>
      <c r="AS1042" s="180">
        <v>0</v>
      </c>
      <c r="AT1042" s="181">
        <f t="shared" si="656"/>
        <v>0</v>
      </c>
      <c r="AU1042" s="180">
        <f t="shared" si="657"/>
        <v>0</v>
      </c>
      <c r="AV1042" s="180">
        <f t="shared" si="657"/>
        <v>0</v>
      </c>
      <c r="AW1042" s="181">
        <f t="shared" si="658"/>
        <v>0</v>
      </c>
      <c r="AX1042" s="183">
        <f t="shared" si="659"/>
        <v>30</v>
      </c>
      <c r="AY1042" s="183">
        <f t="shared" si="659"/>
        <v>0</v>
      </c>
      <c r="AZ1042" s="183">
        <v>0</v>
      </c>
      <c r="BA1042" s="183"/>
      <c r="BB1042" s="183"/>
      <c r="BC1042" s="183"/>
      <c r="BD1042" s="183">
        <f t="shared" si="660"/>
        <v>30</v>
      </c>
      <c r="BE1042" s="183">
        <f t="shared" si="660"/>
        <v>0</v>
      </c>
    </row>
    <row r="1043" spans="2:57" ht="15.75">
      <c r="B1043" s="174">
        <v>2025</v>
      </c>
      <c r="C1043" s="174">
        <v>20</v>
      </c>
      <c r="D1043" s="175" t="s">
        <v>2188</v>
      </c>
      <c r="E1043" s="176"/>
      <c r="F1043" s="174">
        <v>2</v>
      </c>
      <c r="G1043" s="174">
        <v>5</v>
      </c>
      <c r="H1043" s="174">
        <v>14</v>
      </c>
      <c r="I1043" s="174">
        <v>2000</v>
      </c>
      <c r="J1043" s="174">
        <v>2700</v>
      </c>
      <c r="K1043" s="174">
        <v>271</v>
      </c>
      <c r="L1043" s="177">
        <v>316</v>
      </c>
      <c r="M1043" s="178" t="s">
        <v>1846</v>
      </c>
      <c r="N1043" s="179" t="s">
        <v>700</v>
      </c>
      <c r="O1043" s="180">
        <v>0</v>
      </c>
      <c r="P1043" s="180">
        <v>0</v>
      </c>
      <c r="Q1043" s="181">
        <v>0</v>
      </c>
      <c r="R1043" s="182" t="s">
        <v>98</v>
      </c>
      <c r="S1043" s="183">
        <v>0</v>
      </c>
      <c r="T1043" s="183">
        <v>0</v>
      </c>
      <c r="U1043" s="180">
        <v>0</v>
      </c>
      <c r="V1043" s="180">
        <v>8934.3799999999992</v>
      </c>
      <c r="W1043" s="183">
        <v>14</v>
      </c>
      <c r="X1043" s="183">
        <v>0</v>
      </c>
      <c r="Y1043" s="180">
        <v>0</v>
      </c>
      <c r="Z1043" s="180">
        <v>0</v>
      </c>
      <c r="AA1043" s="183">
        <v>0</v>
      </c>
      <c r="AB1043" s="183">
        <v>0</v>
      </c>
      <c r="AC1043" s="180">
        <f t="shared" si="587"/>
        <v>0</v>
      </c>
      <c r="AD1043" s="180">
        <f t="shared" si="587"/>
        <v>8934.3799999999992</v>
      </c>
      <c r="AE1043" s="181">
        <f t="shared" si="591"/>
        <v>8934.3799999999992</v>
      </c>
      <c r="AF1043" s="180">
        <v>0</v>
      </c>
      <c r="AG1043" s="180">
        <v>0</v>
      </c>
      <c r="AH1043" s="181">
        <f t="shared" si="592"/>
        <v>0</v>
      </c>
      <c r="AI1043" s="180">
        <v>0</v>
      </c>
      <c r="AJ1043" s="180">
        <v>0</v>
      </c>
      <c r="AK1043" s="181">
        <f t="shared" si="593"/>
        <v>0</v>
      </c>
      <c r="AL1043" s="180">
        <v>0</v>
      </c>
      <c r="AM1043" s="180">
        <v>0</v>
      </c>
      <c r="AN1043" s="181">
        <f t="shared" si="594"/>
        <v>0</v>
      </c>
      <c r="AO1043" s="180">
        <v>0</v>
      </c>
      <c r="AP1043" s="180">
        <v>8934.3799999999992</v>
      </c>
      <c r="AQ1043" s="181">
        <f t="shared" si="595"/>
        <v>8934.3799999999992</v>
      </c>
      <c r="AR1043" s="180">
        <v>0</v>
      </c>
      <c r="AS1043" s="180">
        <v>0</v>
      </c>
      <c r="AT1043" s="181">
        <f t="shared" si="596"/>
        <v>0</v>
      </c>
      <c r="AU1043" s="180">
        <f t="shared" si="588"/>
        <v>0</v>
      </c>
      <c r="AV1043" s="180">
        <f t="shared" si="588"/>
        <v>0</v>
      </c>
      <c r="AW1043" s="181">
        <f t="shared" si="597"/>
        <v>0</v>
      </c>
      <c r="AX1043" s="183">
        <f t="shared" si="589"/>
        <v>14</v>
      </c>
      <c r="AY1043" s="183">
        <f t="shared" si="589"/>
        <v>0</v>
      </c>
      <c r="AZ1043" s="183">
        <v>0</v>
      </c>
      <c r="BA1043" s="183"/>
      <c r="BB1043" s="183"/>
      <c r="BC1043" s="183"/>
      <c r="BD1043" s="183">
        <f t="shared" si="590"/>
        <v>14</v>
      </c>
      <c r="BE1043" s="183">
        <f t="shared" si="590"/>
        <v>0</v>
      </c>
    </row>
    <row r="1044" spans="2:57" ht="31.5">
      <c r="B1044" s="174">
        <v>2025</v>
      </c>
      <c r="C1044" s="174">
        <v>20</v>
      </c>
      <c r="D1044" s="397" t="s">
        <v>1941</v>
      </c>
      <c r="E1044" s="176"/>
      <c r="F1044" s="174">
        <v>2</v>
      </c>
      <c r="G1044" s="174">
        <v>5</v>
      </c>
      <c r="H1044" s="174">
        <v>14</v>
      </c>
      <c r="I1044" s="174">
        <v>2000</v>
      </c>
      <c r="J1044" s="174">
        <v>2700</v>
      </c>
      <c r="K1044" s="174">
        <v>271</v>
      </c>
      <c r="L1044" s="177">
        <v>316</v>
      </c>
      <c r="M1044" s="178" t="s">
        <v>1846</v>
      </c>
      <c r="N1044" s="190" t="s">
        <v>700</v>
      </c>
      <c r="O1044" s="180">
        <v>0</v>
      </c>
      <c r="P1044" s="180">
        <v>0</v>
      </c>
      <c r="Q1044" s="181">
        <v>0</v>
      </c>
      <c r="R1044" s="182" t="s">
        <v>98</v>
      </c>
      <c r="S1044" s="183">
        <v>0</v>
      </c>
      <c r="T1044" s="183">
        <v>0</v>
      </c>
      <c r="U1044" s="180">
        <v>0</v>
      </c>
      <c r="V1044" s="180">
        <v>12763.4</v>
      </c>
      <c r="W1044" s="183">
        <v>20</v>
      </c>
      <c r="X1044" s="183">
        <v>0</v>
      </c>
      <c r="Y1044" s="180">
        <v>0</v>
      </c>
      <c r="Z1044" s="180">
        <v>0</v>
      </c>
      <c r="AA1044" s="183">
        <v>0</v>
      </c>
      <c r="AB1044" s="183">
        <v>0</v>
      </c>
      <c r="AC1044" s="180">
        <f t="shared" si="587"/>
        <v>0</v>
      </c>
      <c r="AD1044" s="180">
        <f t="shared" si="587"/>
        <v>12763.4</v>
      </c>
      <c r="AE1044" s="181">
        <f t="shared" si="591"/>
        <v>12763.4</v>
      </c>
      <c r="AF1044" s="180">
        <v>0</v>
      </c>
      <c r="AG1044" s="180">
        <v>0</v>
      </c>
      <c r="AH1044" s="181">
        <f t="shared" si="592"/>
        <v>0</v>
      </c>
      <c r="AI1044" s="180">
        <v>0</v>
      </c>
      <c r="AJ1044" s="180">
        <v>0</v>
      </c>
      <c r="AK1044" s="181">
        <f t="shared" si="593"/>
        <v>0</v>
      </c>
      <c r="AL1044" s="180">
        <v>0</v>
      </c>
      <c r="AM1044" s="180">
        <v>0</v>
      </c>
      <c r="AN1044" s="181">
        <f t="shared" si="594"/>
        <v>0</v>
      </c>
      <c r="AO1044" s="180">
        <v>0</v>
      </c>
      <c r="AP1044" s="180">
        <v>12763.4</v>
      </c>
      <c r="AQ1044" s="181">
        <f t="shared" si="595"/>
        <v>12763.4</v>
      </c>
      <c r="AR1044" s="180">
        <v>0</v>
      </c>
      <c r="AS1044" s="180">
        <v>0</v>
      </c>
      <c r="AT1044" s="181">
        <f t="shared" si="596"/>
        <v>0</v>
      </c>
      <c r="AU1044" s="180">
        <f t="shared" si="588"/>
        <v>0</v>
      </c>
      <c r="AV1044" s="180">
        <f t="shared" si="588"/>
        <v>0</v>
      </c>
      <c r="AW1044" s="181">
        <f t="shared" si="597"/>
        <v>0</v>
      </c>
      <c r="AX1044" s="183">
        <f t="shared" si="589"/>
        <v>20</v>
      </c>
      <c r="AY1044" s="183">
        <f t="shared" si="589"/>
        <v>0</v>
      </c>
      <c r="AZ1044" s="183">
        <v>0</v>
      </c>
      <c r="BA1044" s="183"/>
      <c r="BB1044" s="183"/>
      <c r="BC1044" s="183"/>
      <c r="BD1044" s="183">
        <f t="shared" si="590"/>
        <v>20</v>
      </c>
      <c r="BE1044" s="183">
        <f t="shared" si="590"/>
        <v>0</v>
      </c>
    </row>
    <row r="1045" spans="2:57" ht="37.5" customHeight="1">
      <c r="B1045" s="174">
        <v>2025</v>
      </c>
      <c r="C1045" s="174">
        <v>20</v>
      </c>
      <c r="D1045" s="175" t="s">
        <v>1896</v>
      </c>
      <c r="E1045" s="176">
        <v>20007</v>
      </c>
      <c r="F1045" s="174">
        <v>2</v>
      </c>
      <c r="G1045" s="174">
        <v>5</v>
      </c>
      <c r="H1045" s="174">
        <v>14</v>
      </c>
      <c r="I1045" s="174">
        <v>2000</v>
      </c>
      <c r="J1045" s="174">
        <v>2700</v>
      </c>
      <c r="K1045" s="174">
        <v>271</v>
      </c>
      <c r="L1045" s="177">
        <v>734</v>
      </c>
      <c r="M1045" s="178" t="s">
        <v>1846</v>
      </c>
      <c r="N1045" s="179" t="s">
        <v>703</v>
      </c>
      <c r="O1045" s="180">
        <v>0</v>
      </c>
      <c r="P1045" s="180">
        <v>5072.25</v>
      </c>
      <c r="Q1045" s="181">
        <v>5072.25</v>
      </c>
      <c r="R1045" s="182" t="s">
        <v>98</v>
      </c>
      <c r="S1045" s="183">
        <v>15</v>
      </c>
      <c r="T1045" s="183">
        <v>0</v>
      </c>
      <c r="U1045" s="180">
        <v>0</v>
      </c>
      <c r="V1045" s="180">
        <v>0</v>
      </c>
      <c r="W1045" s="183">
        <v>0</v>
      </c>
      <c r="X1045" s="183">
        <v>0</v>
      </c>
      <c r="Y1045" s="180">
        <v>0</v>
      </c>
      <c r="Z1045" s="180">
        <v>0</v>
      </c>
      <c r="AA1045" s="183">
        <v>0</v>
      </c>
      <c r="AB1045" s="183">
        <v>0</v>
      </c>
      <c r="AC1045" s="180">
        <f t="shared" si="587"/>
        <v>0</v>
      </c>
      <c r="AD1045" s="180">
        <f t="shared" si="587"/>
        <v>5072.25</v>
      </c>
      <c r="AE1045" s="181">
        <f t="shared" si="591"/>
        <v>5072.25</v>
      </c>
      <c r="AF1045" s="180">
        <v>0</v>
      </c>
      <c r="AG1045" s="180">
        <v>0</v>
      </c>
      <c r="AH1045" s="181">
        <f t="shared" si="592"/>
        <v>0</v>
      </c>
      <c r="AI1045" s="180">
        <v>0</v>
      </c>
      <c r="AJ1045" s="180">
        <v>0</v>
      </c>
      <c r="AK1045" s="181">
        <f t="shared" si="593"/>
        <v>0</v>
      </c>
      <c r="AL1045" s="180">
        <v>0</v>
      </c>
      <c r="AM1045" s="180">
        <v>0</v>
      </c>
      <c r="AN1045" s="181">
        <f t="shared" si="594"/>
        <v>0</v>
      </c>
      <c r="AO1045" s="180">
        <v>0</v>
      </c>
      <c r="AP1045" s="180">
        <v>5072.25</v>
      </c>
      <c r="AQ1045" s="181">
        <f t="shared" si="595"/>
        <v>5072.25</v>
      </c>
      <c r="AR1045" s="180">
        <v>0</v>
      </c>
      <c r="AS1045" s="180">
        <v>0</v>
      </c>
      <c r="AT1045" s="181">
        <f t="shared" si="596"/>
        <v>0</v>
      </c>
      <c r="AU1045" s="180">
        <f t="shared" si="588"/>
        <v>0</v>
      </c>
      <c r="AV1045" s="180">
        <f t="shared" si="588"/>
        <v>0</v>
      </c>
      <c r="AW1045" s="181">
        <f t="shared" si="597"/>
        <v>0</v>
      </c>
      <c r="AX1045" s="183">
        <f t="shared" si="589"/>
        <v>15</v>
      </c>
      <c r="AY1045" s="183">
        <f t="shared" si="589"/>
        <v>0</v>
      </c>
      <c r="AZ1045" s="183">
        <v>0</v>
      </c>
      <c r="BA1045" s="183"/>
      <c r="BB1045" s="183"/>
      <c r="BC1045" s="183"/>
      <c r="BD1045" s="183">
        <f t="shared" si="590"/>
        <v>15</v>
      </c>
      <c r="BE1045" s="183">
        <f t="shared" si="590"/>
        <v>0</v>
      </c>
    </row>
    <row r="1046" spans="2:57" ht="31.5">
      <c r="B1046" s="174">
        <v>2025</v>
      </c>
      <c r="C1046" s="174">
        <v>20</v>
      </c>
      <c r="D1046" s="175" t="s">
        <v>1897</v>
      </c>
      <c r="E1046" s="176">
        <v>20008</v>
      </c>
      <c r="F1046" s="174">
        <v>2</v>
      </c>
      <c r="G1046" s="174">
        <v>5</v>
      </c>
      <c r="H1046" s="174">
        <v>14</v>
      </c>
      <c r="I1046" s="174">
        <v>2000</v>
      </c>
      <c r="J1046" s="174">
        <v>2700</v>
      </c>
      <c r="K1046" s="174">
        <v>271</v>
      </c>
      <c r="L1046" s="177">
        <v>734</v>
      </c>
      <c r="M1046" s="178" t="s">
        <v>1846</v>
      </c>
      <c r="N1046" s="179" t="s">
        <v>703</v>
      </c>
      <c r="O1046" s="180">
        <v>0</v>
      </c>
      <c r="P1046" s="180">
        <v>5072.25</v>
      </c>
      <c r="Q1046" s="181">
        <v>5072.25</v>
      </c>
      <c r="R1046" s="182" t="s">
        <v>98</v>
      </c>
      <c r="S1046" s="183">
        <v>15</v>
      </c>
      <c r="T1046" s="183">
        <v>0</v>
      </c>
      <c r="U1046" s="180">
        <v>0</v>
      </c>
      <c r="V1046" s="180">
        <v>0</v>
      </c>
      <c r="W1046" s="183">
        <v>0</v>
      </c>
      <c r="X1046" s="183">
        <v>0</v>
      </c>
      <c r="Y1046" s="180">
        <v>0</v>
      </c>
      <c r="Z1046" s="180">
        <v>0</v>
      </c>
      <c r="AA1046" s="183">
        <v>0</v>
      </c>
      <c r="AB1046" s="183">
        <v>0</v>
      </c>
      <c r="AC1046" s="180">
        <f t="shared" si="587"/>
        <v>0</v>
      </c>
      <c r="AD1046" s="180">
        <f t="shared" si="587"/>
        <v>5072.25</v>
      </c>
      <c r="AE1046" s="181">
        <f t="shared" si="591"/>
        <v>5072.25</v>
      </c>
      <c r="AF1046" s="180">
        <v>0</v>
      </c>
      <c r="AG1046" s="180">
        <v>0</v>
      </c>
      <c r="AH1046" s="181">
        <f t="shared" si="592"/>
        <v>0</v>
      </c>
      <c r="AI1046" s="180">
        <v>0</v>
      </c>
      <c r="AJ1046" s="180">
        <v>0</v>
      </c>
      <c r="AK1046" s="181">
        <f t="shared" si="593"/>
        <v>0</v>
      </c>
      <c r="AL1046" s="180">
        <v>0</v>
      </c>
      <c r="AM1046" s="180">
        <v>0</v>
      </c>
      <c r="AN1046" s="181">
        <f t="shared" si="594"/>
        <v>0</v>
      </c>
      <c r="AO1046" s="180">
        <v>0</v>
      </c>
      <c r="AP1046" s="180">
        <v>5072.25</v>
      </c>
      <c r="AQ1046" s="181">
        <f t="shared" si="595"/>
        <v>5072.25</v>
      </c>
      <c r="AR1046" s="180">
        <v>0</v>
      </c>
      <c r="AS1046" s="180">
        <v>0</v>
      </c>
      <c r="AT1046" s="181">
        <f t="shared" si="596"/>
        <v>0</v>
      </c>
      <c r="AU1046" s="180">
        <f t="shared" si="588"/>
        <v>0</v>
      </c>
      <c r="AV1046" s="180">
        <f t="shared" si="588"/>
        <v>0</v>
      </c>
      <c r="AW1046" s="181">
        <f t="shared" si="597"/>
        <v>0</v>
      </c>
      <c r="AX1046" s="183">
        <f t="shared" si="589"/>
        <v>15</v>
      </c>
      <c r="AY1046" s="183">
        <f t="shared" si="589"/>
        <v>0</v>
      </c>
      <c r="AZ1046" s="183">
        <v>0</v>
      </c>
      <c r="BA1046" s="183"/>
      <c r="BB1046" s="183"/>
      <c r="BC1046" s="183"/>
      <c r="BD1046" s="183">
        <f t="shared" si="590"/>
        <v>15</v>
      </c>
      <c r="BE1046" s="183">
        <f t="shared" si="590"/>
        <v>0</v>
      </c>
    </row>
    <row r="1047" spans="2:57" ht="31.5">
      <c r="B1047" s="174">
        <v>2025</v>
      </c>
      <c r="C1047" s="174">
        <v>20</v>
      </c>
      <c r="D1047" s="175" t="s">
        <v>1898</v>
      </c>
      <c r="E1047" s="176">
        <v>20012</v>
      </c>
      <c r="F1047" s="174">
        <v>2</v>
      </c>
      <c r="G1047" s="174">
        <v>5</v>
      </c>
      <c r="H1047" s="174">
        <v>14</v>
      </c>
      <c r="I1047" s="174">
        <v>2000</v>
      </c>
      <c r="J1047" s="174">
        <v>2700</v>
      </c>
      <c r="K1047" s="174">
        <v>271</v>
      </c>
      <c r="L1047" s="177">
        <v>734</v>
      </c>
      <c r="M1047" s="178" t="s">
        <v>1846</v>
      </c>
      <c r="N1047" s="179" t="s">
        <v>703</v>
      </c>
      <c r="O1047" s="180">
        <v>0</v>
      </c>
      <c r="P1047" s="180">
        <v>40578</v>
      </c>
      <c r="Q1047" s="181">
        <v>40578</v>
      </c>
      <c r="R1047" s="182" t="s">
        <v>98</v>
      </c>
      <c r="S1047" s="183">
        <v>120</v>
      </c>
      <c r="T1047" s="183">
        <v>0</v>
      </c>
      <c r="U1047" s="180">
        <v>0</v>
      </c>
      <c r="V1047" s="180">
        <v>0</v>
      </c>
      <c r="W1047" s="183">
        <v>0</v>
      </c>
      <c r="X1047" s="183">
        <v>0</v>
      </c>
      <c r="Y1047" s="180">
        <v>0</v>
      </c>
      <c r="Z1047" s="180">
        <v>0</v>
      </c>
      <c r="AA1047" s="183">
        <v>0</v>
      </c>
      <c r="AB1047" s="183">
        <v>0</v>
      </c>
      <c r="AC1047" s="180">
        <f t="shared" si="587"/>
        <v>0</v>
      </c>
      <c r="AD1047" s="180">
        <f t="shared" si="587"/>
        <v>40578</v>
      </c>
      <c r="AE1047" s="181">
        <f t="shared" si="591"/>
        <v>40578</v>
      </c>
      <c r="AF1047" s="180">
        <v>0</v>
      </c>
      <c r="AG1047" s="180">
        <v>0</v>
      </c>
      <c r="AH1047" s="181">
        <f t="shared" si="592"/>
        <v>0</v>
      </c>
      <c r="AI1047" s="180">
        <v>0</v>
      </c>
      <c r="AJ1047" s="180">
        <v>0</v>
      </c>
      <c r="AK1047" s="181">
        <f t="shared" si="593"/>
        <v>0</v>
      </c>
      <c r="AL1047" s="180">
        <v>0</v>
      </c>
      <c r="AM1047" s="180">
        <v>0</v>
      </c>
      <c r="AN1047" s="181">
        <f t="shared" si="594"/>
        <v>0</v>
      </c>
      <c r="AO1047" s="180">
        <v>0</v>
      </c>
      <c r="AP1047" s="180">
        <v>40578</v>
      </c>
      <c r="AQ1047" s="181">
        <f t="shared" si="595"/>
        <v>40578</v>
      </c>
      <c r="AR1047" s="180">
        <v>0</v>
      </c>
      <c r="AS1047" s="180">
        <v>0</v>
      </c>
      <c r="AT1047" s="181">
        <f t="shared" si="596"/>
        <v>0</v>
      </c>
      <c r="AU1047" s="180">
        <f t="shared" si="588"/>
        <v>0</v>
      </c>
      <c r="AV1047" s="180">
        <f t="shared" si="588"/>
        <v>0</v>
      </c>
      <c r="AW1047" s="181">
        <f t="shared" si="597"/>
        <v>0</v>
      </c>
      <c r="AX1047" s="183">
        <f t="shared" si="589"/>
        <v>120</v>
      </c>
      <c r="AY1047" s="183">
        <f t="shared" si="589"/>
        <v>0</v>
      </c>
      <c r="AZ1047" s="183">
        <v>0</v>
      </c>
      <c r="BA1047" s="183"/>
      <c r="BB1047" s="183"/>
      <c r="BC1047" s="183"/>
      <c r="BD1047" s="183">
        <f t="shared" si="590"/>
        <v>120</v>
      </c>
      <c r="BE1047" s="183">
        <f t="shared" si="590"/>
        <v>0</v>
      </c>
    </row>
    <row r="1048" spans="2:57" ht="47.25">
      <c r="B1048" s="174">
        <v>2025</v>
      </c>
      <c r="C1048" s="174">
        <v>20</v>
      </c>
      <c r="D1048" s="175" t="s">
        <v>1899</v>
      </c>
      <c r="E1048" s="176">
        <v>20013</v>
      </c>
      <c r="F1048" s="174">
        <v>2</v>
      </c>
      <c r="G1048" s="174">
        <v>5</v>
      </c>
      <c r="H1048" s="174">
        <v>14</v>
      </c>
      <c r="I1048" s="174">
        <v>2000</v>
      </c>
      <c r="J1048" s="174">
        <v>2700</v>
      </c>
      <c r="K1048" s="174">
        <v>271</v>
      </c>
      <c r="L1048" s="177">
        <v>734</v>
      </c>
      <c r="M1048" s="178" t="s">
        <v>1846</v>
      </c>
      <c r="N1048" s="179" t="s">
        <v>703</v>
      </c>
      <c r="O1048" s="180">
        <v>0</v>
      </c>
      <c r="P1048" s="180">
        <v>35505.75</v>
      </c>
      <c r="Q1048" s="181">
        <v>35505.75</v>
      </c>
      <c r="R1048" s="182" t="s">
        <v>98</v>
      </c>
      <c r="S1048" s="183">
        <v>105</v>
      </c>
      <c r="T1048" s="183">
        <v>0</v>
      </c>
      <c r="U1048" s="180">
        <v>0</v>
      </c>
      <c r="V1048" s="180">
        <v>0</v>
      </c>
      <c r="W1048" s="183">
        <v>0</v>
      </c>
      <c r="X1048" s="183">
        <v>0</v>
      </c>
      <c r="Y1048" s="180">
        <v>0</v>
      </c>
      <c r="Z1048" s="180">
        <v>0</v>
      </c>
      <c r="AA1048" s="183">
        <v>0</v>
      </c>
      <c r="AB1048" s="183">
        <v>0</v>
      </c>
      <c r="AC1048" s="180">
        <f t="shared" si="587"/>
        <v>0</v>
      </c>
      <c r="AD1048" s="180">
        <f t="shared" si="587"/>
        <v>35505.75</v>
      </c>
      <c r="AE1048" s="181">
        <f t="shared" si="591"/>
        <v>35505.75</v>
      </c>
      <c r="AF1048" s="180">
        <v>0</v>
      </c>
      <c r="AG1048" s="180">
        <v>0</v>
      </c>
      <c r="AH1048" s="181">
        <f t="shared" si="592"/>
        <v>0</v>
      </c>
      <c r="AI1048" s="180">
        <v>0</v>
      </c>
      <c r="AJ1048" s="180">
        <v>0</v>
      </c>
      <c r="AK1048" s="181">
        <f t="shared" si="593"/>
        <v>0</v>
      </c>
      <c r="AL1048" s="180">
        <v>0</v>
      </c>
      <c r="AM1048" s="180">
        <v>0</v>
      </c>
      <c r="AN1048" s="181">
        <f t="shared" si="594"/>
        <v>0</v>
      </c>
      <c r="AO1048" s="180">
        <v>0</v>
      </c>
      <c r="AP1048" s="180">
        <v>35505.75</v>
      </c>
      <c r="AQ1048" s="181">
        <f t="shared" si="595"/>
        <v>35505.75</v>
      </c>
      <c r="AR1048" s="180">
        <v>0</v>
      </c>
      <c r="AS1048" s="180">
        <v>0</v>
      </c>
      <c r="AT1048" s="181">
        <f t="shared" si="596"/>
        <v>0</v>
      </c>
      <c r="AU1048" s="180">
        <f t="shared" si="588"/>
        <v>0</v>
      </c>
      <c r="AV1048" s="180">
        <f t="shared" si="588"/>
        <v>0</v>
      </c>
      <c r="AW1048" s="181">
        <f t="shared" si="597"/>
        <v>0</v>
      </c>
      <c r="AX1048" s="183">
        <f t="shared" si="589"/>
        <v>105</v>
      </c>
      <c r="AY1048" s="183">
        <f t="shared" si="589"/>
        <v>0</v>
      </c>
      <c r="AZ1048" s="183">
        <v>0</v>
      </c>
      <c r="BA1048" s="183"/>
      <c r="BB1048" s="183"/>
      <c r="BC1048" s="183"/>
      <c r="BD1048" s="183">
        <f t="shared" si="590"/>
        <v>105</v>
      </c>
      <c r="BE1048" s="183">
        <f t="shared" si="590"/>
        <v>0</v>
      </c>
    </row>
    <row r="1049" spans="2:57" ht="15.75">
      <c r="B1049" s="174">
        <v>2025</v>
      </c>
      <c r="C1049" s="174">
        <v>20</v>
      </c>
      <c r="D1049" s="175" t="s">
        <v>1900</v>
      </c>
      <c r="E1049" s="176">
        <v>20001</v>
      </c>
      <c r="F1049" s="174">
        <v>2</v>
      </c>
      <c r="G1049" s="174">
        <v>5</v>
      </c>
      <c r="H1049" s="174">
        <v>14</v>
      </c>
      <c r="I1049" s="174">
        <v>2000</v>
      </c>
      <c r="J1049" s="174">
        <v>2700</v>
      </c>
      <c r="K1049" s="174">
        <v>271</v>
      </c>
      <c r="L1049" s="177">
        <v>734</v>
      </c>
      <c r="M1049" s="178" t="s">
        <v>1846</v>
      </c>
      <c r="N1049" s="179" t="s">
        <v>703</v>
      </c>
      <c r="O1049" s="180">
        <v>0</v>
      </c>
      <c r="P1049" s="180">
        <v>6763</v>
      </c>
      <c r="Q1049" s="181">
        <v>6763</v>
      </c>
      <c r="R1049" s="182" t="s">
        <v>98</v>
      </c>
      <c r="S1049" s="183">
        <v>20</v>
      </c>
      <c r="T1049" s="183">
        <v>0</v>
      </c>
      <c r="U1049" s="180">
        <v>0</v>
      </c>
      <c r="V1049" s="180">
        <v>0</v>
      </c>
      <c r="W1049" s="183">
        <v>0</v>
      </c>
      <c r="X1049" s="183">
        <v>0</v>
      </c>
      <c r="Y1049" s="180">
        <v>0</v>
      </c>
      <c r="Z1049" s="180">
        <v>0</v>
      </c>
      <c r="AA1049" s="183">
        <v>0</v>
      </c>
      <c r="AB1049" s="183">
        <v>0</v>
      </c>
      <c r="AC1049" s="180">
        <f t="shared" si="587"/>
        <v>0</v>
      </c>
      <c r="AD1049" s="180">
        <f t="shared" si="587"/>
        <v>6763</v>
      </c>
      <c r="AE1049" s="181">
        <f t="shared" si="591"/>
        <v>6763</v>
      </c>
      <c r="AF1049" s="180">
        <v>0</v>
      </c>
      <c r="AG1049" s="180">
        <v>0</v>
      </c>
      <c r="AH1049" s="181">
        <f t="shared" si="592"/>
        <v>0</v>
      </c>
      <c r="AI1049" s="180">
        <v>0</v>
      </c>
      <c r="AJ1049" s="180">
        <v>0</v>
      </c>
      <c r="AK1049" s="181">
        <f t="shared" si="593"/>
        <v>0</v>
      </c>
      <c r="AL1049" s="180">
        <v>0</v>
      </c>
      <c r="AM1049" s="180">
        <v>0</v>
      </c>
      <c r="AN1049" s="181">
        <f t="shared" si="594"/>
        <v>0</v>
      </c>
      <c r="AO1049" s="180">
        <v>0</v>
      </c>
      <c r="AP1049" s="180">
        <v>6763</v>
      </c>
      <c r="AQ1049" s="181">
        <f t="shared" si="595"/>
        <v>6763</v>
      </c>
      <c r="AR1049" s="180">
        <v>0</v>
      </c>
      <c r="AS1049" s="180">
        <v>0</v>
      </c>
      <c r="AT1049" s="181">
        <f t="shared" si="596"/>
        <v>0</v>
      </c>
      <c r="AU1049" s="180">
        <f t="shared" si="588"/>
        <v>0</v>
      </c>
      <c r="AV1049" s="180">
        <f t="shared" si="588"/>
        <v>0</v>
      </c>
      <c r="AW1049" s="181">
        <f t="shared" si="597"/>
        <v>0</v>
      </c>
      <c r="AX1049" s="183">
        <f t="shared" si="589"/>
        <v>20</v>
      </c>
      <c r="AY1049" s="183">
        <f t="shared" si="589"/>
        <v>0</v>
      </c>
      <c r="AZ1049" s="183">
        <v>0</v>
      </c>
      <c r="BA1049" s="183"/>
      <c r="BB1049" s="183"/>
      <c r="BC1049" s="183"/>
      <c r="BD1049" s="183">
        <f t="shared" si="590"/>
        <v>20</v>
      </c>
      <c r="BE1049" s="183">
        <f t="shared" si="590"/>
        <v>0</v>
      </c>
    </row>
    <row r="1050" spans="2:57" ht="31.5">
      <c r="B1050" s="174">
        <v>2025</v>
      </c>
      <c r="C1050" s="174">
        <v>20</v>
      </c>
      <c r="D1050" s="175" t="s">
        <v>1901</v>
      </c>
      <c r="E1050" s="176">
        <v>20018</v>
      </c>
      <c r="F1050" s="174">
        <v>2</v>
      </c>
      <c r="G1050" s="174">
        <v>5</v>
      </c>
      <c r="H1050" s="174">
        <v>14</v>
      </c>
      <c r="I1050" s="174">
        <v>2000</v>
      </c>
      <c r="J1050" s="174">
        <v>2700</v>
      </c>
      <c r="K1050" s="174">
        <v>271</v>
      </c>
      <c r="L1050" s="177">
        <v>734</v>
      </c>
      <c r="M1050" s="178" t="s">
        <v>1846</v>
      </c>
      <c r="N1050" s="179" t="s">
        <v>703</v>
      </c>
      <c r="O1050" s="180">
        <v>0</v>
      </c>
      <c r="P1050" s="180">
        <v>10144.5</v>
      </c>
      <c r="Q1050" s="181">
        <v>10144.5</v>
      </c>
      <c r="R1050" s="182" t="s">
        <v>98</v>
      </c>
      <c r="S1050" s="183">
        <v>30</v>
      </c>
      <c r="T1050" s="183">
        <v>0</v>
      </c>
      <c r="U1050" s="180">
        <v>0</v>
      </c>
      <c r="V1050" s="180">
        <v>0</v>
      </c>
      <c r="W1050" s="183">
        <v>0</v>
      </c>
      <c r="X1050" s="183">
        <v>0</v>
      </c>
      <c r="Y1050" s="180">
        <v>0</v>
      </c>
      <c r="Z1050" s="180">
        <v>0</v>
      </c>
      <c r="AA1050" s="183">
        <v>0</v>
      </c>
      <c r="AB1050" s="183">
        <v>0</v>
      </c>
      <c r="AC1050" s="180">
        <f t="shared" si="587"/>
        <v>0</v>
      </c>
      <c r="AD1050" s="180">
        <f t="shared" si="587"/>
        <v>10144.5</v>
      </c>
      <c r="AE1050" s="181">
        <f t="shared" si="591"/>
        <v>10144.5</v>
      </c>
      <c r="AF1050" s="180">
        <v>0</v>
      </c>
      <c r="AG1050" s="180">
        <v>0</v>
      </c>
      <c r="AH1050" s="181">
        <f t="shared" si="592"/>
        <v>0</v>
      </c>
      <c r="AI1050" s="180">
        <v>0</v>
      </c>
      <c r="AJ1050" s="180">
        <v>0</v>
      </c>
      <c r="AK1050" s="181">
        <f t="shared" si="593"/>
        <v>0</v>
      </c>
      <c r="AL1050" s="180">
        <v>0</v>
      </c>
      <c r="AM1050" s="180">
        <v>0</v>
      </c>
      <c r="AN1050" s="181">
        <f t="shared" si="594"/>
        <v>0</v>
      </c>
      <c r="AO1050" s="180">
        <v>0</v>
      </c>
      <c r="AP1050" s="180">
        <v>10144.5</v>
      </c>
      <c r="AQ1050" s="181">
        <f t="shared" si="595"/>
        <v>10144.5</v>
      </c>
      <c r="AR1050" s="180">
        <v>0</v>
      </c>
      <c r="AS1050" s="180">
        <v>0</v>
      </c>
      <c r="AT1050" s="181">
        <f t="shared" si="596"/>
        <v>0</v>
      </c>
      <c r="AU1050" s="180">
        <f t="shared" si="588"/>
        <v>0</v>
      </c>
      <c r="AV1050" s="180">
        <f t="shared" si="588"/>
        <v>0</v>
      </c>
      <c r="AW1050" s="181">
        <f t="shared" si="597"/>
        <v>0</v>
      </c>
      <c r="AX1050" s="183">
        <f t="shared" si="589"/>
        <v>30</v>
      </c>
      <c r="AY1050" s="183">
        <f t="shared" si="589"/>
        <v>0</v>
      </c>
      <c r="AZ1050" s="183">
        <v>0</v>
      </c>
      <c r="BA1050" s="183"/>
      <c r="BB1050" s="183"/>
      <c r="BC1050" s="183"/>
      <c r="BD1050" s="183">
        <f t="shared" si="590"/>
        <v>30</v>
      </c>
      <c r="BE1050" s="183">
        <f t="shared" si="590"/>
        <v>0</v>
      </c>
    </row>
    <row r="1051" spans="2:57" ht="15.75">
      <c r="B1051" s="174">
        <v>2025</v>
      </c>
      <c r="C1051" s="174">
        <v>20</v>
      </c>
      <c r="D1051" s="175" t="s">
        <v>1845</v>
      </c>
      <c r="E1051" s="176">
        <v>20020</v>
      </c>
      <c r="F1051" s="174">
        <v>2</v>
      </c>
      <c r="G1051" s="174">
        <v>5</v>
      </c>
      <c r="H1051" s="174">
        <v>14</v>
      </c>
      <c r="I1051" s="174">
        <v>2000</v>
      </c>
      <c r="J1051" s="174">
        <v>2700</v>
      </c>
      <c r="K1051" s="174">
        <v>271</v>
      </c>
      <c r="L1051" s="177">
        <v>734</v>
      </c>
      <c r="M1051" s="178" t="s">
        <v>1846</v>
      </c>
      <c r="N1051" s="179" t="s">
        <v>703</v>
      </c>
      <c r="O1051" s="180">
        <v>0</v>
      </c>
      <c r="P1051" s="180">
        <v>113280.25</v>
      </c>
      <c r="Q1051" s="181">
        <v>113280.25</v>
      </c>
      <c r="R1051" s="182" t="s">
        <v>98</v>
      </c>
      <c r="S1051" s="183">
        <v>335</v>
      </c>
      <c r="T1051" s="183">
        <v>0</v>
      </c>
      <c r="U1051" s="180">
        <v>0</v>
      </c>
      <c r="V1051" s="180">
        <v>0</v>
      </c>
      <c r="W1051" s="183">
        <v>0</v>
      </c>
      <c r="X1051" s="183">
        <v>0</v>
      </c>
      <c r="Y1051" s="180">
        <v>0</v>
      </c>
      <c r="Z1051" s="180">
        <f>20289+59852.55</f>
        <v>80141.55</v>
      </c>
      <c r="AA1051" s="183">
        <f>60+177</f>
        <v>237</v>
      </c>
      <c r="AB1051" s="183">
        <v>0</v>
      </c>
      <c r="AC1051" s="180">
        <f t="shared" si="587"/>
        <v>0</v>
      </c>
      <c r="AD1051" s="180">
        <f t="shared" si="587"/>
        <v>33138.699999999997</v>
      </c>
      <c r="AE1051" s="181">
        <f t="shared" si="591"/>
        <v>33138.699999999997</v>
      </c>
      <c r="AF1051" s="180">
        <v>0</v>
      </c>
      <c r="AG1051" s="180">
        <v>0</v>
      </c>
      <c r="AH1051" s="181">
        <f t="shared" si="592"/>
        <v>0</v>
      </c>
      <c r="AI1051" s="180">
        <v>0</v>
      </c>
      <c r="AJ1051" s="180">
        <v>0</v>
      </c>
      <c r="AK1051" s="181">
        <f t="shared" si="593"/>
        <v>0</v>
      </c>
      <c r="AL1051" s="180">
        <v>0</v>
      </c>
      <c r="AM1051" s="180">
        <v>0</v>
      </c>
      <c r="AN1051" s="181">
        <f t="shared" si="594"/>
        <v>0</v>
      </c>
      <c r="AO1051" s="180">
        <v>0</v>
      </c>
      <c r="AP1051" s="180">
        <v>33138.699999999997</v>
      </c>
      <c r="AQ1051" s="181">
        <f t="shared" si="595"/>
        <v>33138.699999999997</v>
      </c>
      <c r="AR1051" s="180">
        <v>0</v>
      </c>
      <c r="AS1051" s="180">
        <v>0</v>
      </c>
      <c r="AT1051" s="181">
        <f t="shared" si="596"/>
        <v>0</v>
      </c>
      <c r="AU1051" s="180">
        <f t="shared" si="588"/>
        <v>0</v>
      </c>
      <c r="AV1051" s="180">
        <f t="shared" si="588"/>
        <v>0</v>
      </c>
      <c r="AW1051" s="181">
        <f t="shared" si="597"/>
        <v>0</v>
      </c>
      <c r="AX1051" s="183">
        <f t="shared" si="589"/>
        <v>98</v>
      </c>
      <c r="AY1051" s="183">
        <f t="shared" si="589"/>
        <v>0</v>
      </c>
      <c r="AZ1051" s="183">
        <v>0</v>
      </c>
      <c r="BA1051" s="183"/>
      <c r="BB1051" s="183"/>
      <c r="BC1051" s="183"/>
      <c r="BD1051" s="183">
        <f t="shared" si="590"/>
        <v>98</v>
      </c>
      <c r="BE1051" s="183">
        <f t="shared" si="590"/>
        <v>0</v>
      </c>
    </row>
    <row r="1052" spans="2:57" ht="31.5">
      <c r="B1052" s="174">
        <v>2025</v>
      </c>
      <c r="C1052" s="174">
        <v>20</v>
      </c>
      <c r="D1052" s="175" t="s">
        <v>1902</v>
      </c>
      <c r="E1052" s="176">
        <v>20023</v>
      </c>
      <c r="F1052" s="174">
        <v>2</v>
      </c>
      <c r="G1052" s="174">
        <v>5</v>
      </c>
      <c r="H1052" s="174">
        <v>14</v>
      </c>
      <c r="I1052" s="174">
        <v>2000</v>
      </c>
      <c r="J1052" s="174">
        <v>2700</v>
      </c>
      <c r="K1052" s="174">
        <v>271</v>
      </c>
      <c r="L1052" s="177">
        <v>734</v>
      </c>
      <c r="M1052" s="178" t="s">
        <v>1846</v>
      </c>
      <c r="N1052" s="179" t="s">
        <v>703</v>
      </c>
      <c r="O1052" s="180">
        <v>0</v>
      </c>
      <c r="P1052" s="180">
        <v>5072.25</v>
      </c>
      <c r="Q1052" s="181">
        <v>5072.25</v>
      </c>
      <c r="R1052" s="182" t="s">
        <v>98</v>
      </c>
      <c r="S1052" s="183">
        <v>15</v>
      </c>
      <c r="T1052" s="183">
        <v>0</v>
      </c>
      <c r="U1052" s="180">
        <v>0</v>
      </c>
      <c r="V1052" s="180">
        <v>0</v>
      </c>
      <c r="W1052" s="183">
        <v>0</v>
      </c>
      <c r="X1052" s="183">
        <v>0</v>
      </c>
      <c r="Y1052" s="180">
        <v>0</v>
      </c>
      <c r="Z1052" s="180">
        <v>0</v>
      </c>
      <c r="AA1052" s="183">
        <v>0</v>
      </c>
      <c r="AB1052" s="183">
        <v>0</v>
      </c>
      <c r="AC1052" s="180">
        <f t="shared" si="587"/>
        <v>0</v>
      </c>
      <c r="AD1052" s="180">
        <f t="shared" si="587"/>
        <v>5072.25</v>
      </c>
      <c r="AE1052" s="181">
        <f t="shared" si="591"/>
        <v>5072.25</v>
      </c>
      <c r="AF1052" s="180">
        <v>0</v>
      </c>
      <c r="AG1052" s="180">
        <v>0</v>
      </c>
      <c r="AH1052" s="181">
        <f t="shared" si="592"/>
        <v>0</v>
      </c>
      <c r="AI1052" s="180">
        <v>0</v>
      </c>
      <c r="AJ1052" s="180">
        <v>0</v>
      </c>
      <c r="AK1052" s="181">
        <f t="shared" si="593"/>
        <v>0</v>
      </c>
      <c r="AL1052" s="180">
        <v>0</v>
      </c>
      <c r="AM1052" s="180">
        <v>0</v>
      </c>
      <c r="AN1052" s="181">
        <f t="shared" si="594"/>
        <v>0</v>
      </c>
      <c r="AO1052" s="180">
        <v>0</v>
      </c>
      <c r="AP1052" s="180">
        <v>5072.25</v>
      </c>
      <c r="AQ1052" s="181">
        <f t="shared" si="595"/>
        <v>5072.25</v>
      </c>
      <c r="AR1052" s="180">
        <v>0</v>
      </c>
      <c r="AS1052" s="180">
        <v>0</v>
      </c>
      <c r="AT1052" s="181">
        <f t="shared" si="596"/>
        <v>0</v>
      </c>
      <c r="AU1052" s="180">
        <f t="shared" si="588"/>
        <v>0</v>
      </c>
      <c r="AV1052" s="180">
        <f t="shared" si="588"/>
        <v>0</v>
      </c>
      <c r="AW1052" s="181">
        <f t="shared" si="597"/>
        <v>0</v>
      </c>
      <c r="AX1052" s="183">
        <f t="shared" si="589"/>
        <v>15</v>
      </c>
      <c r="AY1052" s="183">
        <f t="shared" si="589"/>
        <v>0</v>
      </c>
      <c r="AZ1052" s="183">
        <v>0</v>
      </c>
      <c r="BA1052" s="183"/>
      <c r="BB1052" s="183"/>
      <c r="BC1052" s="183"/>
      <c r="BD1052" s="183">
        <f t="shared" si="590"/>
        <v>15</v>
      </c>
      <c r="BE1052" s="183">
        <f t="shared" si="590"/>
        <v>0</v>
      </c>
    </row>
    <row r="1053" spans="2:57" ht="31.5">
      <c r="B1053" s="174">
        <v>2025</v>
      </c>
      <c r="C1053" s="174">
        <v>20</v>
      </c>
      <c r="D1053" s="175" t="s">
        <v>1903</v>
      </c>
      <c r="E1053" s="176">
        <v>20009</v>
      </c>
      <c r="F1053" s="174">
        <v>2</v>
      </c>
      <c r="G1053" s="174">
        <v>5</v>
      </c>
      <c r="H1053" s="174">
        <v>14</v>
      </c>
      <c r="I1053" s="174">
        <v>2000</v>
      </c>
      <c r="J1053" s="174">
        <v>2700</v>
      </c>
      <c r="K1053" s="174">
        <v>271</v>
      </c>
      <c r="L1053" s="177">
        <v>734</v>
      </c>
      <c r="M1053" s="178" t="s">
        <v>1846</v>
      </c>
      <c r="N1053" s="179" t="s">
        <v>703</v>
      </c>
      <c r="O1053" s="180">
        <v>0</v>
      </c>
      <c r="P1053" s="180">
        <v>6763</v>
      </c>
      <c r="Q1053" s="181">
        <v>6763</v>
      </c>
      <c r="R1053" s="182" t="s">
        <v>98</v>
      </c>
      <c r="S1053" s="183">
        <v>20</v>
      </c>
      <c r="T1053" s="183">
        <v>0</v>
      </c>
      <c r="U1053" s="180">
        <v>0</v>
      </c>
      <c r="V1053" s="180">
        <v>0</v>
      </c>
      <c r="W1053" s="183">
        <v>0</v>
      </c>
      <c r="X1053" s="183">
        <v>0</v>
      </c>
      <c r="Y1053" s="180">
        <v>0</v>
      </c>
      <c r="Z1053" s="180">
        <v>0</v>
      </c>
      <c r="AA1053" s="183">
        <v>0</v>
      </c>
      <c r="AB1053" s="183">
        <v>0</v>
      </c>
      <c r="AC1053" s="180">
        <f t="shared" si="587"/>
        <v>0</v>
      </c>
      <c r="AD1053" s="180">
        <f t="shared" si="587"/>
        <v>6763</v>
      </c>
      <c r="AE1053" s="181">
        <f t="shared" si="591"/>
        <v>6763</v>
      </c>
      <c r="AF1053" s="180">
        <v>0</v>
      </c>
      <c r="AG1053" s="180">
        <v>0</v>
      </c>
      <c r="AH1053" s="181">
        <f t="shared" si="592"/>
        <v>0</v>
      </c>
      <c r="AI1053" s="180">
        <v>0</v>
      </c>
      <c r="AJ1053" s="180">
        <v>0</v>
      </c>
      <c r="AK1053" s="181">
        <f t="shared" si="593"/>
        <v>0</v>
      </c>
      <c r="AL1053" s="180">
        <v>0</v>
      </c>
      <c r="AM1053" s="180">
        <v>0</v>
      </c>
      <c r="AN1053" s="181">
        <f t="shared" si="594"/>
        <v>0</v>
      </c>
      <c r="AO1053" s="180">
        <v>0</v>
      </c>
      <c r="AP1053" s="180">
        <v>6763</v>
      </c>
      <c r="AQ1053" s="181">
        <f t="shared" si="595"/>
        <v>6763</v>
      </c>
      <c r="AR1053" s="180">
        <v>0</v>
      </c>
      <c r="AS1053" s="180">
        <v>0</v>
      </c>
      <c r="AT1053" s="181">
        <f t="shared" si="596"/>
        <v>0</v>
      </c>
      <c r="AU1053" s="180">
        <f t="shared" si="588"/>
        <v>0</v>
      </c>
      <c r="AV1053" s="180">
        <f t="shared" si="588"/>
        <v>0</v>
      </c>
      <c r="AW1053" s="181">
        <f t="shared" si="597"/>
        <v>0</v>
      </c>
      <c r="AX1053" s="183">
        <f t="shared" si="589"/>
        <v>20</v>
      </c>
      <c r="AY1053" s="183">
        <f t="shared" si="589"/>
        <v>0</v>
      </c>
      <c r="AZ1053" s="183">
        <v>0</v>
      </c>
      <c r="BA1053" s="183"/>
      <c r="BB1053" s="183"/>
      <c r="BC1053" s="183"/>
      <c r="BD1053" s="183">
        <f t="shared" si="590"/>
        <v>20</v>
      </c>
      <c r="BE1053" s="183">
        <f t="shared" si="590"/>
        <v>0</v>
      </c>
    </row>
    <row r="1054" spans="2:57" ht="31.5">
      <c r="B1054" s="174">
        <v>2025</v>
      </c>
      <c r="C1054" s="174">
        <v>20</v>
      </c>
      <c r="D1054" s="175" t="s">
        <v>1904</v>
      </c>
      <c r="E1054" s="176">
        <v>20040</v>
      </c>
      <c r="F1054" s="174">
        <v>2</v>
      </c>
      <c r="G1054" s="174">
        <v>5</v>
      </c>
      <c r="H1054" s="174">
        <v>14</v>
      </c>
      <c r="I1054" s="174">
        <v>2000</v>
      </c>
      <c r="J1054" s="174">
        <v>2700</v>
      </c>
      <c r="K1054" s="174">
        <v>271</v>
      </c>
      <c r="L1054" s="177">
        <v>734</v>
      </c>
      <c r="M1054" s="178" t="s">
        <v>1846</v>
      </c>
      <c r="N1054" s="179" t="s">
        <v>703</v>
      </c>
      <c r="O1054" s="180">
        <v>0</v>
      </c>
      <c r="P1054" s="180">
        <v>5072.25</v>
      </c>
      <c r="Q1054" s="181">
        <v>5072.25</v>
      </c>
      <c r="R1054" s="182" t="s">
        <v>98</v>
      </c>
      <c r="S1054" s="183">
        <v>15</v>
      </c>
      <c r="T1054" s="183">
        <v>0</v>
      </c>
      <c r="U1054" s="180">
        <v>0</v>
      </c>
      <c r="V1054" s="180">
        <v>0</v>
      </c>
      <c r="W1054" s="183">
        <v>0</v>
      </c>
      <c r="X1054" s="183">
        <v>0</v>
      </c>
      <c r="Y1054" s="180">
        <v>0</v>
      </c>
      <c r="Z1054" s="180">
        <v>0</v>
      </c>
      <c r="AA1054" s="183">
        <v>0</v>
      </c>
      <c r="AB1054" s="183">
        <v>0</v>
      </c>
      <c r="AC1054" s="180">
        <f t="shared" si="587"/>
        <v>0</v>
      </c>
      <c r="AD1054" s="180">
        <f t="shared" si="587"/>
        <v>5072.25</v>
      </c>
      <c r="AE1054" s="181">
        <f t="shared" si="591"/>
        <v>5072.25</v>
      </c>
      <c r="AF1054" s="180">
        <v>0</v>
      </c>
      <c r="AG1054" s="180">
        <v>0</v>
      </c>
      <c r="AH1054" s="181">
        <f t="shared" si="592"/>
        <v>0</v>
      </c>
      <c r="AI1054" s="180">
        <v>0</v>
      </c>
      <c r="AJ1054" s="180">
        <v>0</v>
      </c>
      <c r="AK1054" s="181">
        <f t="shared" si="593"/>
        <v>0</v>
      </c>
      <c r="AL1054" s="180">
        <v>0</v>
      </c>
      <c r="AM1054" s="180">
        <v>0</v>
      </c>
      <c r="AN1054" s="181">
        <f t="shared" si="594"/>
        <v>0</v>
      </c>
      <c r="AO1054" s="180">
        <v>0</v>
      </c>
      <c r="AP1054" s="180">
        <v>5072.25</v>
      </c>
      <c r="AQ1054" s="181">
        <f t="shared" si="595"/>
        <v>5072.25</v>
      </c>
      <c r="AR1054" s="180">
        <v>0</v>
      </c>
      <c r="AS1054" s="180">
        <v>0</v>
      </c>
      <c r="AT1054" s="181">
        <f t="shared" si="596"/>
        <v>0</v>
      </c>
      <c r="AU1054" s="180">
        <f t="shared" si="588"/>
        <v>0</v>
      </c>
      <c r="AV1054" s="180">
        <f t="shared" si="588"/>
        <v>0</v>
      </c>
      <c r="AW1054" s="181">
        <f t="shared" si="597"/>
        <v>0</v>
      </c>
      <c r="AX1054" s="183">
        <f t="shared" si="589"/>
        <v>15</v>
      </c>
      <c r="AY1054" s="183">
        <f t="shared" si="589"/>
        <v>0</v>
      </c>
      <c r="AZ1054" s="183">
        <v>0</v>
      </c>
      <c r="BA1054" s="183"/>
      <c r="BB1054" s="183"/>
      <c r="BC1054" s="183"/>
      <c r="BD1054" s="183">
        <f t="shared" si="590"/>
        <v>15</v>
      </c>
      <c r="BE1054" s="183">
        <f t="shared" si="590"/>
        <v>0</v>
      </c>
    </row>
    <row r="1055" spans="2:57" ht="15.75">
      <c r="B1055" s="174">
        <v>2025</v>
      </c>
      <c r="C1055" s="174">
        <v>20</v>
      </c>
      <c r="D1055" s="175" t="s">
        <v>1905</v>
      </c>
      <c r="E1055" s="176">
        <v>20024</v>
      </c>
      <c r="F1055" s="174">
        <v>2</v>
      </c>
      <c r="G1055" s="174">
        <v>5</v>
      </c>
      <c r="H1055" s="174">
        <v>14</v>
      </c>
      <c r="I1055" s="174">
        <v>2000</v>
      </c>
      <c r="J1055" s="174">
        <v>2700</v>
      </c>
      <c r="K1055" s="174">
        <v>271</v>
      </c>
      <c r="L1055" s="177">
        <v>734</v>
      </c>
      <c r="M1055" s="178" t="s">
        <v>1846</v>
      </c>
      <c r="N1055" s="179" t="s">
        <v>703</v>
      </c>
      <c r="O1055" s="180">
        <v>0</v>
      </c>
      <c r="P1055" s="180">
        <v>25361.25</v>
      </c>
      <c r="Q1055" s="181">
        <v>25361.25</v>
      </c>
      <c r="R1055" s="182" t="s">
        <v>98</v>
      </c>
      <c r="S1055" s="183">
        <v>75</v>
      </c>
      <c r="T1055" s="183">
        <v>0</v>
      </c>
      <c r="U1055" s="180">
        <v>0</v>
      </c>
      <c r="V1055" s="180">
        <v>0</v>
      </c>
      <c r="W1055" s="183">
        <v>0</v>
      </c>
      <c r="X1055" s="183">
        <v>0</v>
      </c>
      <c r="Y1055" s="180">
        <v>0</v>
      </c>
      <c r="Z1055" s="180">
        <v>0</v>
      </c>
      <c r="AA1055" s="183">
        <v>0</v>
      </c>
      <c r="AB1055" s="183">
        <v>0</v>
      </c>
      <c r="AC1055" s="180">
        <f t="shared" si="587"/>
        <v>0</v>
      </c>
      <c r="AD1055" s="180">
        <f t="shared" si="587"/>
        <v>25361.25</v>
      </c>
      <c r="AE1055" s="181">
        <f t="shared" si="591"/>
        <v>25361.25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25361.25</v>
      </c>
      <c r="AQ1055" s="181">
        <f t="shared" si="595"/>
        <v>25361.25</v>
      </c>
      <c r="AR1055" s="180">
        <v>0</v>
      </c>
      <c r="AS1055" s="180">
        <v>0</v>
      </c>
      <c r="AT1055" s="181">
        <f t="shared" si="596"/>
        <v>0</v>
      </c>
      <c r="AU1055" s="180">
        <f t="shared" si="588"/>
        <v>0</v>
      </c>
      <c r="AV1055" s="180">
        <f t="shared" si="588"/>
        <v>0</v>
      </c>
      <c r="AW1055" s="181">
        <f t="shared" si="597"/>
        <v>0</v>
      </c>
      <c r="AX1055" s="183">
        <f t="shared" si="589"/>
        <v>75</v>
      </c>
      <c r="AY1055" s="183">
        <f t="shared" si="589"/>
        <v>0</v>
      </c>
      <c r="AZ1055" s="183">
        <v>0</v>
      </c>
      <c r="BA1055" s="183"/>
      <c r="BB1055" s="183"/>
      <c r="BC1055" s="183"/>
      <c r="BD1055" s="183">
        <f t="shared" si="590"/>
        <v>75</v>
      </c>
      <c r="BE1055" s="183">
        <f t="shared" si="590"/>
        <v>0</v>
      </c>
    </row>
    <row r="1056" spans="2:57" ht="31.5">
      <c r="B1056" s="174">
        <v>2025</v>
      </c>
      <c r="C1056" s="174">
        <v>20</v>
      </c>
      <c r="D1056" s="175" t="s">
        <v>1906</v>
      </c>
      <c r="E1056" s="176">
        <v>20050</v>
      </c>
      <c r="F1056" s="174">
        <v>2</v>
      </c>
      <c r="G1056" s="174">
        <v>5</v>
      </c>
      <c r="H1056" s="174">
        <v>14</v>
      </c>
      <c r="I1056" s="174">
        <v>2000</v>
      </c>
      <c r="J1056" s="174">
        <v>2700</v>
      </c>
      <c r="K1056" s="174">
        <v>271</v>
      </c>
      <c r="L1056" s="177">
        <v>734</v>
      </c>
      <c r="M1056" s="178" t="s">
        <v>1846</v>
      </c>
      <c r="N1056" s="179" t="s">
        <v>703</v>
      </c>
      <c r="O1056" s="180">
        <v>0</v>
      </c>
      <c r="P1056" s="180">
        <v>6763</v>
      </c>
      <c r="Q1056" s="181">
        <v>6763</v>
      </c>
      <c r="R1056" s="182" t="s">
        <v>98</v>
      </c>
      <c r="S1056" s="183">
        <v>20</v>
      </c>
      <c r="T1056" s="183">
        <v>0</v>
      </c>
      <c r="U1056" s="180">
        <v>0</v>
      </c>
      <c r="V1056" s="180">
        <v>0</v>
      </c>
      <c r="W1056" s="183">
        <v>0</v>
      </c>
      <c r="X1056" s="183">
        <v>0</v>
      </c>
      <c r="Y1056" s="180">
        <v>0</v>
      </c>
      <c r="Z1056" s="180">
        <v>0</v>
      </c>
      <c r="AA1056" s="183">
        <v>0</v>
      </c>
      <c r="AB1056" s="183">
        <v>0</v>
      </c>
      <c r="AC1056" s="180">
        <f t="shared" si="587"/>
        <v>0</v>
      </c>
      <c r="AD1056" s="180">
        <f t="shared" si="587"/>
        <v>6763</v>
      </c>
      <c r="AE1056" s="181">
        <f t="shared" si="591"/>
        <v>6763</v>
      </c>
      <c r="AF1056" s="180">
        <v>0</v>
      </c>
      <c r="AG1056" s="180">
        <v>0</v>
      </c>
      <c r="AH1056" s="181">
        <f t="shared" si="592"/>
        <v>0</v>
      </c>
      <c r="AI1056" s="180">
        <v>0</v>
      </c>
      <c r="AJ1056" s="180">
        <v>0</v>
      </c>
      <c r="AK1056" s="181">
        <f t="shared" si="593"/>
        <v>0</v>
      </c>
      <c r="AL1056" s="180">
        <v>0</v>
      </c>
      <c r="AM1056" s="180">
        <v>0</v>
      </c>
      <c r="AN1056" s="181">
        <f t="shared" si="594"/>
        <v>0</v>
      </c>
      <c r="AO1056" s="180">
        <v>0</v>
      </c>
      <c r="AP1056" s="180">
        <v>6763</v>
      </c>
      <c r="AQ1056" s="181">
        <f t="shared" si="595"/>
        <v>6763</v>
      </c>
      <c r="AR1056" s="180">
        <v>0</v>
      </c>
      <c r="AS1056" s="180">
        <v>0</v>
      </c>
      <c r="AT1056" s="181">
        <f t="shared" si="596"/>
        <v>0</v>
      </c>
      <c r="AU1056" s="180">
        <f t="shared" si="588"/>
        <v>0</v>
      </c>
      <c r="AV1056" s="180">
        <f t="shared" si="588"/>
        <v>0</v>
      </c>
      <c r="AW1056" s="181">
        <f t="shared" si="597"/>
        <v>0</v>
      </c>
      <c r="AX1056" s="183">
        <f t="shared" si="589"/>
        <v>20</v>
      </c>
      <c r="AY1056" s="183">
        <f t="shared" si="589"/>
        <v>0</v>
      </c>
      <c r="AZ1056" s="183">
        <v>0</v>
      </c>
      <c r="BA1056" s="183"/>
      <c r="BB1056" s="183"/>
      <c r="BC1056" s="183"/>
      <c r="BD1056" s="183">
        <f t="shared" si="590"/>
        <v>20</v>
      </c>
      <c r="BE1056" s="183">
        <f t="shared" si="590"/>
        <v>0</v>
      </c>
    </row>
    <row r="1057" spans="2:57" ht="47.25">
      <c r="B1057" s="174">
        <v>2025</v>
      </c>
      <c r="C1057" s="174">
        <v>20</v>
      </c>
      <c r="D1057" s="175" t="s">
        <v>1907</v>
      </c>
      <c r="E1057" s="176">
        <v>20003</v>
      </c>
      <c r="F1057" s="174">
        <v>2</v>
      </c>
      <c r="G1057" s="174">
        <v>5</v>
      </c>
      <c r="H1057" s="174">
        <v>14</v>
      </c>
      <c r="I1057" s="174">
        <v>2000</v>
      </c>
      <c r="J1057" s="174">
        <v>2700</v>
      </c>
      <c r="K1057" s="174">
        <v>271</v>
      </c>
      <c r="L1057" s="177">
        <v>734</v>
      </c>
      <c r="M1057" s="178" t="s">
        <v>1846</v>
      </c>
      <c r="N1057" s="179" t="s">
        <v>703</v>
      </c>
      <c r="O1057" s="180">
        <v>0</v>
      </c>
      <c r="P1057" s="180">
        <v>6763</v>
      </c>
      <c r="Q1057" s="181">
        <v>6763</v>
      </c>
      <c r="R1057" s="182" t="s">
        <v>98</v>
      </c>
      <c r="S1057" s="183">
        <v>20</v>
      </c>
      <c r="T1057" s="183">
        <v>0</v>
      </c>
      <c r="U1057" s="180">
        <v>0</v>
      </c>
      <c r="V1057" s="180">
        <v>0</v>
      </c>
      <c r="W1057" s="183">
        <v>0</v>
      </c>
      <c r="X1057" s="183">
        <v>0</v>
      </c>
      <c r="Y1057" s="180">
        <v>0</v>
      </c>
      <c r="Z1057" s="180">
        <v>0</v>
      </c>
      <c r="AA1057" s="183">
        <v>0</v>
      </c>
      <c r="AB1057" s="183">
        <v>0</v>
      </c>
      <c r="AC1057" s="180">
        <f t="shared" si="587"/>
        <v>0</v>
      </c>
      <c r="AD1057" s="180">
        <f t="shared" si="587"/>
        <v>6763</v>
      </c>
      <c r="AE1057" s="181">
        <f t="shared" si="591"/>
        <v>6763</v>
      </c>
      <c r="AF1057" s="180">
        <v>0</v>
      </c>
      <c r="AG1057" s="180">
        <v>0</v>
      </c>
      <c r="AH1057" s="181">
        <f t="shared" si="592"/>
        <v>0</v>
      </c>
      <c r="AI1057" s="180">
        <v>0</v>
      </c>
      <c r="AJ1057" s="180">
        <v>0</v>
      </c>
      <c r="AK1057" s="181">
        <f t="shared" si="593"/>
        <v>0</v>
      </c>
      <c r="AL1057" s="180">
        <v>0</v>
      </c>
      <c r="AM1057" s="180">
        <v>0</v>
      </c>
      <c r="AN1057" s="181">
        <f t="shared" si="594"/>
        <v>0</v>
      </c>
      <c r="AO1057" s="180">
        <v>0</v>
      </c>
      <c r="AP1057" s="180">
        <v>6763</v>
      </c>
      <c r="AQ1057" s="181">
        <f t="shared" si="595"/>
        <v>6763</v>
      </c>
      <c r="AR1057" s="180">
        <v>0</v>
      </c>
      <c r="AS1057" s="180">
        <v>0</v>
      </c>
      <c r="AT1057" s="181">
        <f t="shared" si="596"/>
        <v>0</v>
      </c>
      <c r="AU1057" s="180">
        <f t="shared" si="588"/>
        <v>0</v>
      </c>
      <c r="AV1057" s="180">
        <f t="shared" si="588"/>
        <v>0</v>
      </c>
      <c r="AW1057" s="181">
        <f t="shared" si="597"/>
        <v>0</v>
      </c>
      <c r="AX1057" s="183">
        <f t="shared" si="589"/>
        <v>20</v>
      </c>
      <c r="AY1057" s="183">
        <f t="shared" si="589"/>
        <v>0</v>
      </c>
      <c r="AZ1057" s="183">
        <v>0</v>
      </c>
      <c r="BA1057" s="183"/>
      <c r="BB1057" s="183"/>
      <c r="BC1057" s="183"/>
      <c r="BD1057" s="183">
        <f t="shared" si="590"/>
        <v>20</v>
      </c>
      <c r="BE1057" s="183">
        <f t="shared" si="590"/>
        <v>0</v>
      </c>
    </row>
    <row r="1058" spans="2:57" ht="15.75">
      <c r="B1058" s="174">
        <v>2025</v>
      </c>
      <c r="C1058" s="174">
        <v>20</v>
      </c>
      <c r="D1058" s="175" t="s">
        <v>1908</v>
      </c>
      <c r="E1058" s="176">
        <v>20086</v>
      </c>
      <c r="F1058" s="174">
        <v>2</v>
      </c>
      <c r="G1058" s="174">
        <v>5</v>
      </c>
      <c r="H1058" s="174">
        <v>14</v>
      </c>
      <c r="I1058" s="174">
        <v>2000</v>
      </c>
      <c r="J1058" s="174">
        <v>2700</v>
      </c>
      <c r="K1058" s="174">
        <v>271</v>
      </c>
      <c r="L1058" s="177">
        <v>734</v>
      </c>
      <c r="M1058" s="178" t="s">
        <v>1846</v>
      </c>
      <c r="N1058" s="179" t="s">
        <v>703</v>
      </c>
      <c r="O1058" s="180">
        <v>0</v>
      </c>
      <c r="P1058" s="180">
        <v>5072.25</v>
      </c>
      <c r="Q1058" s="181">
        <v>5072.25</v>
      </c>
      <c r="R1058" s="182" t="s">
        <v>98</v>
      </c>
      <c r="S1058" s="183">
        <v>15</v>
      </c>
      <c r="T1058" s="183">
        <v>0</v>
      </c>
      <c r="U1058" s="180">
        <v>0</v>
      </c>
      <c r="V1058" s="180">
        <v>0</v>
      </c>
      <c r="W1058" s="183">
        <v>0</v>
      </c>
      <c r="X1058" s="183">
        <v>0</v>
      </c>
      <c r="Y1058" s="180">
        <v>0</v>
      </c>
      <c r="Z1058" s="180">
        <v>0</v>
      </c>
      <c r="AA1058" s="183">
        <v>0</v>
      </c>
      <c r="AB1058" s="183">
        <v>0</v>
      </c>
      <c r="AC1058" s="180">
        <f t="shared" si="587"/>
        <v>0</v>
      </c>
      <c r="AD1058" s="180">
        <f t="shared" si="587"/>
        <v>5072.25</v>
      </c>
      <c r="AE1058" s="181">
        <f t="shared" si="591"/>
        <v>5072.25</v>
      </c>
      <c r="AF1058" s="180">
        <v>0</v>
      </c>
      <c r="AG1058" s="180">
        <v>0</v>
      </c>
      <c r="AH1058" s="181">
        <f t="shared" si="592"/>
        <v>0</v>
      </c>
      <c r="AI1058" s="180">
        <v>0</v>
      </c>
      <c r="AJ1058" s="180">
        <v>0</v>
      </c>
      <c r="AK1058" s="181">
        <f t="shared" si="593"/>
        <v>0</v>
      </c>
      <c r="AL1058" s="180">
        <v>0</v>
      </c>
      <c r="AM1058" s="180">
        <v>0</v>
      </c>
      <c r="AN1058" s="181">
        <f t="shared" si="594"/>
        <v>0</v>
      </c>
      <c r="AO1058" s="180">
        <v>0</v>
      </c>
      <c r="AP1058" s="180">
        <v>5072.25</v>
      </c>
      <c r="AQ1058" s="181">
        <f t="shared" si="595"/>
        <v>5072.25</v>
      </c>
      <c r="AR1058" s="180">
        <v>0</v>
      </c>
      <c r="AS1058" s="180">
        <v>0</v>
      </c>
      <c r="AT1058" s="181">
        <f t="shared" si="596"/>
        <v>0</v>
      </c>
      <c r="AU1058" s="180">
        <f t="shared" si="588"/>
        <v>0</v>
      </c>
      <c r="AV1058" s="180">
        <f t="shared" si="588"/>
        <v>0</v>
      </c>
      <c r="AW1058" s="181">
        <f t="shared" si="597"/>
        <v>0</v>
      </c>
      <c r="AX1058" s="183">
        <f t="shared" si="589"/>
        <v>15</v>
      </c>
      <c r="AY1058" s="183">
        <f t="shared" si="589"/>
        <v>0</v>
      </c>
      <c r="AZ1058" s="183">
        <v>0</v>
      </c>
      <c r="BA1058" s="183"/>
      <c r="BB1058" s="183"/>
      <c r="BC1058" s="183"/>
      <c r="BD1058" s="183">
        <f t="shared" si="590"/>
        <v>15</v>
      </c>
      <c r="BE1058" s="183">
        <f t="shared" si="590"/>
        <v>0</v>
      </c>
    </row>
    <row r="1059" spans="2:57" ht="31.5">
      <c r="B1059" s="174">
        <v>2025</v>
      </c>
      <c r="C1059" s="174">
        <v>20</v>
      </c>
      <c r="D1059" s="175" t="s">
        <v>1909</v>
      </c>
      <c r="E1059" s="176">
        <v>20014</v>
      </c>
      <c r="F1059" s="174">
        <v>2</v>
      </c>
      <c r="G1059" s="174">
        <v>5</v>
      </c>
      <c r="H1059" s="174">
        <v>14</v>
      </c>
      <c r="I1059" s="174">
        <v>2000</v>
      </c>
      <c r="J1059" s="174">
        <v>2700</v>
      </c>
      <c r="K1059" s="174">
        <v>271</v>
      </c>
      <c r="L1059" s="177">
        <v>734</v>
      </c>
      <c r="M1059" s="178" t="s">
        <v>1846</v>
      </c>
      <c r="N1059" s="179" t="s">
        <v>703</v>
      </c>
      <c r="O1059" s="180">
        <v>0</v>
      </c>
      <c r="P1059" s="180">
        <v>8453.75</v>
      </c>
      <c r="Q1059" s="181">
        <v>8453.75</v>
      </c>
      <c r="R1059" s="182" t="s">
        <v>98</v>
      </c>
      <c r="S1059" s="183">
        <v>25</v>
      </c>
      <c r="T1059" s="183">
        <v>0</v>
      </c>
      <c r="U1059" s="180">
        <v>0</v>
      </c>
      <c r="V1059" s="180">
        <v>0</v>
      </c>
      <c r="W1059" s="183">
        <v>0</v>
      </c>
      <c r="X1059" s="183">
        <v>0</v>
      </c>
      <c r="Y1059" s="180">
        <v>0</v>
      </c>
      <c r="Z1059" s="180">
        <v>0</v>
      </c>
      <c r="AA1059" s="183">
        <v>0</v>
      </c>
      <c r="AB1059" s="183">
        <v>0</v>
      </c>
      <c r="AC1059" s="180">
        <f t="shared" si="587"/>
        <v>0</v>
      </c>
      <c r="AD1059" s="180">
        <f t="shared" si="587"/>
        <v>8453.75</v>
      </c>
      <c r="AE1059" s="181">
        <f t="shared" si="591"/>
        <v>8453.75</v>
      </c>
      <c r="AF1059" s="180">
        <v>0</v>
      </c>
      <c r="AG1059" s="180">
        <v>0</v>
      </c>
      <c r="AH1059" s="181">
        <f t="shared" si="592"/>
        <v>0</v>
      </c>
      <c r="AI1059" s="180">
        <v>0</v>
      </c>
      <c r="AJ1059" s="180">
        <v>0</v>
      </c>
      <c r="AK1059" s="181">
        <f t="shared" si="593"/>
        <v>0</v>
      </c>
      <c r="AL1059" s="180">
        <v>0</v>
      </c>
      <c r="AM1059" s="180">
        <v>0</v>
      </c>
      <c r="AN1059" s="181">
        <f t="shared" si="594"/>
        <v>0</v>
      </c>
      <c r="AO1059" s="180">
        <v>0</v>
      </c>
      <c r="AP1059" s="180">
        <v>8453.75</v>
      </c>
      <c r="AQ1059" s="181">
        <f t="shared" si="595"/>
        <v>8453.75</v>
      </c>
      <c r="AR1059" s="180">
        <v>0</v>
      </c>
      <c r="AS1059" s="180">
        <v>0</v>
      </c>
      <c r="AT1059" s="181">
        <f t="shared" si="596"/>
        <v>0</v>
      </c>
      <c r="AU1059" s="180">
        <f t="shared" si="588"/>
        <v>0</v>
      </c>
      <c r="AV1059" s="180">
        <f t="shared" si="588"/>
        <v>0</v>
      </c>
      <c r="AW1059" s="181">
        <f t="shared" si="597"/>
        <v>0</v>
      </c>
      <c r="AX1059" s="183">
        <f t="shared" si="589"/>
        <v>25</v>
      </c>
      <c r="AY1059" s="183">
        <f t="shared" si="589"/>
        <v>0</v>
      </c>
      <c r="AZ1059" s="183">
        <v>0</v>
      </c>
      <c r="BA1059" s="183"/>
      <c r="BB1059" s="183"/>
      <c r="BC1059" s="183"/>
      <c r="BD1059" s="183">
        <f t="shared" si="590"/>
        <v>25</v>
      </c>
      <c r="BE1059" s="183">
        <f t="shared" si="590"/>
        <v>0</v>
      </c>
    </row>
    <row r="1060" spans="2:57" ht="31.5">
      <c r="B1060" s="174">
        <v>2025</v>
      </c>
      <c r="C1060" s="174">
        <v>20</v>
      </c>
      <c r="D1060" s="175" t="s">
        <v>1910</v>
      </c>
      <c r="E1060" s="176">
        <v>20067</v>
      </c>
      <c r="F1060" s="174">
        <v>2</v>
      </c>
      <c r="G1060" s="174">
        <v>5</v>
      </c>
      <c r="H1060" s="174">
        <v>14</v>
      </c>
      <c r="I1060" s="174">
        <v>2000</v>
      </c>
      <c r="J1060" s="174">
        <v>2700</v>
      </c>
      <c r="K1060" s="174">
        <v>271</v>
      </c>
      <c r="L1060" s="177">
        <v>734</v>
      </c>
      <c r="M1060" s="178" t="s">
        <v>1846</v>
      </c>
      <c r="N1060" s="179" t="s">
        <v>703</v>
      </c>
      <c r="O1060" s="180">
        <v>0</v>
      </c>
      <c r="P1060" s="180">
        <v>5072.25</v>
      </c>
      <c r="Q1060" s="181">
        <v>5072.25</v>
      </c>
      <c r="R1060" s="182" t="s">
        <v>98</v>
      </c>
      <c r="S1060" s="183">
        <v>15</v>
      </c>
      <c r="T1060" s="183">
        <v>0</v>
      </c>
      <c r="U1060" s="180">
        <v>0</v>
      </c>
      <c r="V1060" s="180">
        <v>0</v>
      </c>
      <c r="W1060" s="183">
        <v>0</v>
      </c>
      <c r="X1060" s="183">
        <v>0</v>
      </c>
      <c r="Y1060" s="180">
        <v>0</v>
      </c>
      <c r="Z1060" s="180">
        <v>0</v>
      </c>
      <c r="AA1060" s="183">
        <v>0</v>
      </c>
      <c r="AB1060" s="183">
        <v>0</v>
      </c>
      <c r="AC1060" s="180">
        <f t="shared" si="587"/>
        <v>0</v>
      </c>
      <c r="AD1060" s="180">
        <f t="shared" si="587"/>
        <v>5072.25</v>
      </c>
      <c r="AE1060" s="181">
        <f t="shared" si="591"/>
        <v>5072.25</v>
      </c>
      <c r="AF1060" s="180">
        <v>0</v>
      </c>
      <c r="AG1060" s="180">
        <v>0</v>
      </c>
      <c r="AH1060" s="181">
        <f t="shared" si="592"/>
        <v>0</v>
      </c>
      <c r="AI1060" s="180">
        <v>0</v>
      </c>
      <c r="AJ1060" s="180">
        <v>0</v>
      </c>
      <c r="AK1060" s="181">
        <f t="shared" si="593"/>
        <v>0</v>
      </c>
      <c r="AL1060" s="180">
        <v>0</v>
      </c>
      <c r="AM1060" s="180">
        <v>0</v>
      </c>
      <c r="AN1060" s="181">
        <f t="shared" si="594"/>
        <v>0</v>
      </c>
      <c r="AO1060" s="180">
        <v>0</v>
      </c>
      <c r="AP1060" s="180">
        <v>5072.25</v>
      </c>
      <c r="AQ1060" s="181">
        <f t="shared" si="595"/>
        <v>5072.25</v>
      </c>
      <c r="AR1060" s="180">
        <v>0</v>
      </c>
      <c r="AS1060" s="180">
        <v>0</v>
      </c>
      <c r="AT1060" s="181">
        <f t="shared" si="596"/>
        <v>0</v>
      </c>
      <c r="AU1060" s="180">
        <f t="shared" si="588"/>
        <v>0</v>
      </c>
      <c r="AV1060" s="180">
        <f t="shared" si="588"/>
        <v>0</v>
      </c>
      <c r="AW1060" s="181">
        <f t="shared" si="597"/>
        <v>0</v>
      </c>
      <c r="AX1060" s="183">
        <f t="shared" si="589"/>
        <v>15</v>
      </c>
      <c r="AY1060" s="183">
        <f t="shared" si="589"/>
        <v>0</v>
      </c>
      <c r="AZ1060" s="183">
        <v>0</v>
      </c>
      <c r="BA1060" s="183"/>
      <c r="BB1060" s="183"/>
      <c r="BC1060" s="183"/>
      <c r="BD1060" s="183">
        <f t="shared" si="590"/>
        <v>15</v>
      </c>
      <c r="BE1060" s="183">
        <f t="shared" si="590"/>
        <v>0</v>
      </c>
    </row>
    <row r="1061" spans="2:57" ht="31.5">
      <c r="B1061" s="174">
        <v>2025</v>
      </c>
      <c r="C1061" s="174">
        <v>20</v>
      </c>
      <c r="D1061" s="175" t="s">
        <v>1911</v>
      </c>
      <c r="E1061" s="176">
        <v>20068</v>
      </c>
      <c r="F1061" s="174">
        <v>2</v>
      </c>
      <c r="G1061" s="174">
        <v>5</v>
      </c>
      <c r="H1061" s="174">
        <v>14</v>
      </c>
      <c r="I1061" s="174">
        <v>2000</v>
      </c>
      <c r="J1061" s="174">
        <v>2700</v>
      </c>
      <c r="K1061" s="174">
        <v>271</v>
      </c>
      <c r="L1061" s="177">
        <v>734</v>
      </c>
      <c r="M1061" s="178" t="s">
        <v>1846</v>
      </c>
      <c r="N1061" s="179" t="s">
        <v>703</v>
      </c>
      <c r="O1061" s="180">
        <v>0</v>
      </c>
      <c r="P1061" s="180">
        <v>15216.749999999998</v>
      </c>
      <c r="Q1061" s="181">
        <v>15216.749999999998</v>
      </c>
      <c r="R1061" s="182" t="s">
        <v>98</v>
      </c>
      <c r="S1061" s="183">
        <v>45</v>
      </c>
      <c r="T1061" s="183">
        <v>0</v>
      </c>
      <c r="U1061" s="180">
        <v>0</v>
      </c>
      <c r="V1061" s="180">
        <v>0</v>
      </c>
      <c r="W1061" s="183">
        <v>0</v>
      </c>
      <c r="X1061" s="183">
        <v>0</v>
      </c>
      <c r="Y1061" s="180">
        <v>0</v>
      </c>
      <c r="Z1061" s="180">
        <v>0</v>
      </c>
      <c r="AA1061" s="183">
        <v>0</v>
      </c>
      <c r="AB1061" s="183">
        <v>0</v>
      </c>
      <c r="AC1061" s="180">
        <f t="shared" si="587"/>
        <v>0</v>
      </c>
      <c r="AD1061" s="180">
        <f t="shared" si="587"/>
        <v>15216.749999999998</v>
      </c>
      <c r="AE1061" s="181">
        <f t="shared" si="591"/>
        <v>15216.749999999998</v>
      </c>
      <c r="AF1061" s="180">
        <v>0</v>
      </c>
      <c r="AG1061" s="180">
        <v>0</v>
      </c>
      <c r="AH1061" s="181">
        <f t="shared" si="592"/>
        <v>0</v>
      </c>
      <c r="AI1061" s="180">
        <v>0</v>
      </c>
      <c r="AJ1061" s="180">
        <v>0</v>
      </c>
      <c r="AK1061" s="181">
        <f t="shared" si="593"/>
        <v>0</v>
      </c>
      <c r="AL1061" s="180">
        <v>0</v>
      </c>
      <c r="AM1061" s="180">
        <v>0</v>
      </c>
      <c r="AN1061" s="181">
        <f t="shared" si="594"/>
        <v>0</v>
      </c>
      <c r="AO1061" s="180">
        <v>0</v>
      </c>
      <c r="AP1061" s="180">
        <v>15216.749999999998</v>
      </c>
      <c r="AQ1061" s="181">
        <f t="shared" si="595"/>
        <v>15216.749999999998</v>
      </c>
      <c r="AR1061" s="180">
        <v>0</v>
      </c>
      <c r="AS1061" s="180">
        <v>0</v>
      </c>
      <c r="AT1061" s="181">
        <f t="shared" si="596"/>
        <v>0</v>
      </c>
      <c r="AU1061" s="180">
        <f t="shared" si="588"/>
        <v>0</v>
      </c>
      <c r="AV1061" s="180">
        <f t="shared" si="588"/>
        <v>0</v>
      </c>
      <c r="AW1061" s="181">
        <f t="shared" si="597"/>
        <v>0</v>
      </c>
      <c r="AX1061" s="183">
        <f t="shared" si="589"/>
        <v>45</v>
      </c>
      <c r="AY1061" s="183">
        <f t="shared" si="589"/>
        <v>0</v>
      </c>
      <c r="AZ1061" s="183">
        <v>0</v>
      </c>
      <c r="BA1061" s="183"/>
      <c r="BB1061" s="183"/>
      <c r="BC1061" s="183"/>
      <c r="BD1061" s="183">
        <f t="shared" si="590"/>
        <v>45</v>
      </c>
      <c r="BE1061" s="183">
        <f t="shared" si="590"/>
        <v>0</v>
      </c>
    </row>
    <row r="1062" spans="2:57" ht="31.5">
      <c r="B1062" s="174">
        <v>2025</v>
      </c>
      <c r="C1062" s="174">
        <v>20</v>
      </c>
      <c r="D1062" s="175" t="s">
        <v>1912</v>
      </c>
      <c r="E1062" s="176">
        <v>20002</v>
      </c>
      <c r="F1062" s="174">
        <v>2</v>
      </c>
      <c r="G1062" s="174">
        <v>5</v>
      </c>
      <c r="H1062" s="174">
        <v>14</v>
      </c>
      <c r="I1062" s="174">
        <v>2000</v>
      </c>
      <c r="J1062" s="174">
        <v>2700</v>
      </c>
      <c r="K1062" s="174">
        <v>271</v>
      </c>
      <c r="L1062" s="177">
        <v>734</v>
      </c>
      <c r="M1062" s="178" t="s">
        <v>1846</v>
      </c>
      <c r="N1062" s="179" t="s">
        <v>703</v>
      </c>
      <c r="O1062" s="180">
        <v>0</v>
      </c>
      <c r="P1062" s="180">
        <v>5072.25</v>
      </c>
      <c r="Q1062" s="181">
        <v>5072.25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si="587"/>
        <v>5072.25</v>
      </c>
      <c r="AE1062" s="181">
        <f t="shared" si="591"/>
        <v>5072.25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5072.25</v>
      </c>
      <c r="AQ1062" s="181">
        <f t="shared" si="595"/>
        <v>5072.25</v>
      </c>
      <c r="AR1062" s="180">
        <v>0</v>
      </c>
      <c r="AS1062" s="180">
        <v>0</v>
      </c>
      <c r="AT1062" s="181">
        <f t="shared" si="596"/>
        <v>0</v>
      </c>
      <c r="AU1062" s="180">
        <f t="shared" si="588"/>
        <v>0</v>
      </c>
      <c r="AV1062" s="180">
        <f t="shared" si="588"/>
        <v>0</v>
      </c>
      <c r="AW1062" s="181">
        <f t="shared" si="597"/>
        <v>0</v>
      </c>
      <c r="AX1062" s="183">
        <f t="shared" si="589"/>
        <v>15</v>
      </c>
      <c r="AY1062" s="183">
        <f t="shared" si="589"/>
        <v>0</v>
      </c>
      <c r="AZ1062" s="183">
        <v>0</v>
      </c>
      <c r="BA1062" s="183"/>
      <c r="BB1062" s="183"/>
      <c r="BC1062" s="183"/>
      <c r="BD1062" s="183">
        <f t="shared" si="590"/>
        <v>15</v>
      </c>
      <c r="BE1062" s="183">
        <f t="shared" si="590"/>
        <v>0</v>
      </c>
    </row>
    <row r="1063" spans="2:57" ht="31.5">
      <c r="B1063" s="174">
        <v>2025</v>
      </c>
      <c r="C1063" s="174">
        <v>20</v>
      </c>
      <c r="D1063" s="175" t="s">
        <v>1913</v>
      </c>
      <c r="E1063" s="176">
        <v>20075</v>
      </c>
      <c r="F1063" s="174">
        <v>2</v>
      </c>
      <c r="G1063" s="174">
        <v>5</v>
      </c>
      <c r="H1063" s="174">
        <v>14</v>
      </c>
      <c r="I1063" s="174">
        <v>2000</v>
      </c>
      <c r="J1063" s="174">
        <v>2700</v>
      </c>
      <c r="K1063" s="174">
        <v>271</v>
      </c>
      <c r="L1063" s="177">
        <v>734</v>
      </c>
      <c r="M1063" s="178" t="s">
        <v>1846</v>
      </c>
      <c r="N1063" s="179" t="s">
        <v>703</v>
      </c>
      <c r="O1063" s="180">
        <v>0</v>
      </c>
      <c r="P1063" s="180">
        <v>15216.749999999998</v>
      </c>
      <c r="Q1063" s="181">
        <v>15216.749999999998</v>
      </c>
      <c r="R1063" s="182" t="s">
        <v>98</v>
      </c>
      <c r="S1063" s="183">
        <v>45</v>
      </c>
      <c r="T1063" s="183">
        <v>0</v>
      </c>
      <c r="U1063" s="180">
        <v>0</v>
      </c>
      <c r="V1063" s="180">
        <v>0</v>
      </c>
      <c r="W1063" s="183">
        <v>0</v>
      </c>
      <c r="X1063" s="183">
        <v>0</v>
      </c>
      <c r="Y1063" s="180">
        <v>0</v>
      </c>
      <c r="Z1063" s="180">
        <v>0</v>
      </c>
      <c r="AA1063" s="183">
        <v>0</v>
      </c>
      <c r="AB1063" s="183">
        <v>0</v>
      </c>
      <c r="AC1063" s="180">
        <f t="shared" si="587"/>
        <v>0</v>
      </c>
      <c r="AD1063" s="180">
        <f t="shared" si="587"/>
        <v>15216.749999999998</v>
      </c>
      <c r="AE1063" s="181">
        <f t="shared" si="591"/>
        <v>15216.749999999998</v>
      </c>
      <c r="AF1063" s="180">
        <v>0</v>
      </c>
      <c r="AG1063" s="180">
        <v>0</v>
      </c>
      <c r="AH1063" s="181">
        <f t="shared" si="592"/>
        <v>0</v>
      </c>
      <c r="AI1063" s="180">
        <v>0</v>
      </c>
      <c r="AJ1063" s="180">
        <v>0</v>
      </c>
      <c r="AK1063" s="181">
        <f t="shared" si="593"/>
        <v>0</v>
      </c>
      <c r="AL1063" s="180">
        <v>0</v>
      </c>
      <c r="AM1063" s="180">
        <v>0</v>
      </c>
      <c r="AN1063" s="181">
        <f t="shared" si="594"/>
        <v>0</v>
      </c>
      <c r="AO1063" s="180">
        <v>0</v>
      </c>
      <c r="AP1063" s="180">
        <v>15216.749999999998</v>
      </c>
      <c r="AQ1063" s="181">
        <f t="shared" si="595"/>
        <v>15216.749999999998</v>
      </c>
      <c r="AR1063" s="180">
        <v>0</v>
      </c>
      <c r="AS1063" s="180">
        <v>0</v>
      </c>
      <c r="AT1063" s="181">
        <f t="shared" si="596"/>
        <v>0</v>
      </c>
      <c r="AU1063" s="180">
        <f t="shared" si="588"/>
        <v>0</v>
      </c>
      <c r="AV1063" s="180">
        <f t="shared" si="588"/>
        <v>0</v>
      </c>
      <c r="AW1063" s="181">
        <f t="shared" si="597"/>
        <v>0</v>
      </c>
      <c r="AX1063" s="183">
        <f t="shared" si="589"/>
        <v>45</v>
      </c>
      <c r="AY1063" s="183">
        <f t="shared" si="589"/>
        <v>0</v>
      </c>
      <c r="AZ1063" s="183">
        <v>0</v>
      </c>
      <c r="BA1063" s="183"/>
      <c r="BB1063" s="183"/>
      <c r="BC1063" s="183"/>
      <c r="BD1063" s="183">
        <f t="shared" si="590"/>
        <v>45</v>
      </c>
      <c r="BE1063" s="183">
        <f t="shared" si="590"/>
        <v>0</v>
      </c>
    </row>
    <row r="1064" spans="2:57" ht="31.5">
      <c r="B1064" s="174">
        <v>2025</v>
      </c>
      <c r="C1064" s="174">
        <v>20</v>
      </c>
      <c r="D1064" s="175" t="s">
        <v>1914</v>
      </c>
      <c r="E1064" s="176">
        <v>20077</v>
      </c>
      <c r="F1064" s="174">
        <v>2</v>
      </c>
      <c r="G1064" s="174">
        <v>5</v>
      </c>
      <c r="H1064" s="174">
        <v>14</v>
      </c>
      <c r="I1064" s="174">
        <v>2000</v>
      </c>
      <c r="J1064" s="174">
        <v>2700</v>
      </c>
      <c r="K1064" s="174">
        <v>271</v>
      </c>
      <c r="L1064" s="177">
        <v>734</v>
      </c>
      <c r="M1064" s="178" t="s">
        <v>1846</v>
      </c>
      <c r="N1064" s="179" t="s">
        <v>703</v>
      </c>
      <c r="O1064" s="180">
        <v>0</v>
      </c>
      <c r="P1064" s="180">
        <v>6763</v>
      </c>
      <c r="Q1064" s="181">
        <v>6763</v>
      </c>
      <c r="R1064" s="182" t="s">
        <v>98</v>
      </c>
      <c r="S1064" s="183">
        <v>20</v>
      </c>
      <c r="T1064" s="183">
        <v>0</v>
      </c>
      <c r="U1064" s="180">
        <v>0</v>
      </c>
      <c r="V1064" s="180">
        <v>0</v>
      </c>
      <c r="W1064" s="183">
        <v>0</v>
      </c>
      <c r="X1064" s="183">
        <v>0</v>
      </c>
      <c r="Y1064" s="180">
        <v>0</v>
      </c>
      <c r="Z1064" s="180">
        <v>0</v>
      </c>
      <c r="AA1064" s="183">
        <v>0</v>
      </c>
      <c r="AB1064" s="183">
        <v>0</v>
      </c>
      <c r="AC1064" s="180">
        <f t="shared" si="587"/>
        <v>0</v>
      </c>
      <c r="AD1064" s="180">
        <f t="shared" si="587"/>
        <v>6763</v>
      </c>
      <c r="AE1064" s="181">
        <f t="shared" si="591"/>
        <v>6763</v>
      </c>
      <c r="AF1064" s="180">
        <v>0</v>
      </c>
      <c r="AG1064" s="180">
        <v>0</v>
      </c>
      <c r="AH1064" s="181">
        <f t="shared" si="592"/>
        <v>0</v>
      </c>
      <c r="AI1064" s="180">
        <v>0</v>
      </c>
      <c r="AJ1064" s="180">
        <v>0</v>
      </c>
      <c r="AK1064" s="181">
        <f t="shared" si="593"/>
        <v>0</v>
      </c>
      <c r="AL1064" s="180">
        <v>0</v>
      </c>
      <c r="AM1064" s="180">
        <v>0</v>
      </c>
      <c r="AN1064" s="181">
        <f t="shared" si="594"/>
        <v>0</v>
      </c>
      <c r="AO1064" s="180">
        <v>0</v>
      </c>
      <c r="AP1064" s="180">
        <v>6763</v>
      </c>
      <c r="AQ1064" s="181">
        <f t="shared" si="595"/>
        <v>6763</v>
      </c>
      <c r="AR1064" s="180">
        <v>0</v>
      </c>
      <c r="AS1064" s="180">
        <v>0</v>
      </c>
      <c r="AT1064" s="181">
        <f t="shared" si="596"/>
        <v>0</v>
      </c>
      <c r="AU1064" s="180">
        <f t="shared" si="588"/>
        <v>0</v>
      </c>
      <c r="AV1064" s="180">
        <f t="shared" si="588"/>
        <v>0</v>
      </c>
      <c r="AW1064" s="181">
        <f t="shared" si="597"/>
        <v>0</v>
      </c>
      <c r="AX1064" s="183">
        <f t="shared" si="589"/>
        <v>20</v>
      </c>
      <c r="AY1064" s="183">
        <f t="shared" si="589"/>
        <v>0</v>
      </c>
      <c r="AZ1064" s="183">
        <v>0</v>
      </c>
      <c r="BA1064" s="183"/>
      <c r="BB1064" s="183"/>
      <c r="BC1064" s="183"/>
      <c r="BD1064" s="183">
        <f t="shared" si="590"/>
        <v>20</v>
      </c>
      <c r="BE1064" s="183">
        <f t="shared" si="590"/>
        <v>0</v>
      </c>
    </row>
    <row r="1065" spans="2:57" ht="31.5">
      <c r="B1065" s="174">
        <v>2025</v>
      </c>
      <c r="C1065" s="174">
        <v>20</v>
      </c>
      <c r="D1065" s="175" t="s">
        <v>1915</v>
      </c>
      <c r="E1065" s="176">
        <v>20083</v>
      </c>
      <c r="F1065" s="174">
        <v>2</v>
      </c>
      <c r="G1065" s="174">
        <v>5</v>
      </c>
      <c r="H1065" s="174">
        <v>14</v>
      </c>
      <c r="I1065" s="174">
        <v>2000</v>
      </c>
      <c r="J1065" s="174">
        <v>2700</v>
      </c>
      <c r="K1065" s="174">
        <v>271</v>
      </c>
      <c r="L1065" s="177">
        <v>734</v>
      </c>
      <c r="M1065" s="178" t="s">
        <v>1846</v>
      </c>
      <c r="N1065" s="179" t="s">
        <v>703</v>
      </c>
      <c r="O1065" s="180">
        <v>0</v>
      </c>
      <c r="P1065" s="180">
        <v>6763</v>
      </c>
      <c r="Q1065" s="181">
        <v>6763</v>
      </c>
      <c r="R1065" s="182" t="s">
        <v>98</v>
      </c>
      <c r="S1065" s="183">
        <v>20</v>
      </c>
      <c r="T1065" s="183">
        <v>0</v>
      </c>
      <c r="U1065" s="180">
        <v>0</v>
      </c>
      <c r="V1065" s="180">
        <v>0</v>
      </c>
      <c r="W1065" s="183">
        <v>0</v>
      </c>
      <c r="X1065" s="183">
        <v>0</v>
      </c>
      <c r="Y1065" s="180">
        <v>0</v>
      </c>
      <c r="Z1065" s="180">
        <v>0</v>
      </c>
      <c r="AA1065" s="183">
        <v>0</v>
      </c>
      <c r="AB1065" s="183">
        <v>0</v>
      </c>
      <c r="AC1065" s="180">
        <f t="shared" si="587"/>
        <v>0</v>
      </c>
      <c r="AD1065" s="180">
        <f t="shared" si="587"/>
        <v>6763</v>
      </c>
      <c r="AE1065" s="181">
        <f t="shared" si="591"/>
        <v>6763</v>
      </c>
      <c r="AF1065" s="180">
        <v>0</v>
      </c>
      <c r="AG1065" s="180">
        <v>0</v>
      </c>
      <c r="AH1065" s="181">
        <f t="shared" si="592"/>
        <v>0</v>
      </c>
      <c r="AI1065" s="180">
        <v>0</v>
      </c>
      <c r="AJ1065" s="180">
        <v>0</v>
      </c>
      <c r="AK1065" s="181">
        <f t="shared" si="593"/>
        <v>0</v>
      </c>
      <c r="AL1065" s="180">
        <v>0</v>
      </c>
      <c r="AM1065" s="180">
        <v>0</v>
      </c>
      <c r="AN1065" s="181">
        <f t="shared" si="594"/>
        <v>0</v>
      </c>
      <c r="AO1065" s="180">
        <v>0</v>
      </c>
      <c r="AP1065" s="180">
        <v>6763</v>
      </c>
      <c r="AQ1065" s="181">
        <f t="shared" si="595"/>
        <v>6763</v>
      </c>
      <c r="AR1065" s="180">
        <v>0</v>
      </c>
      <c r="AS1065" s="180">
        <v>0</v>
      </c>
      <c r="AT1065" s="181">
        <f t="shared" si="596"/>
        <v>0</v>
      </c>
      <c r="AU1065" s="180">
        <f t="shared" si="588"/>
        <v>0</v>
      </c>
      <c r="AV1065" s="180">
        <f t="shared" si="588"/>
        <v>0</v>
      </c>
      <c r="AW1065" s="181">
        <f t="shared" si="597"/>
        <v>0</v>
      </c>
      <c r="AX1065" s="183">
        <f t="shared" si="589"/>
        <v>20</v>
      </c>
      <c r="AY1065" s="183">
        <f t="shared" si="589"/>
        <v>0</v>
      </c>
      <c r="AZ1065" s="183">
        <v>0</v>
      </c>
      <c r="BA1065" s="183"/>
      <c r="BB1065" s="183"/>
      <c r="BC1065" s="183"/>
      <c r="BD1065" s="183">
        <f t="shared" si="590"/>
        <v>20</v>
      </c>
      <c r="BE1065" s="183">
        <f t="shared" si="590"/>
        <v>0</v>
      </c>
    </row>
    <row r="1066" spans="2:57" ht="15.75">
      <c r="B1066" s="174">
        <v>2025</v>
      </c>
      <c r="C1066" s="174">
        <v>20</v>
      </c>
      <c r="D1066" s="175" t="s">
        <v>1916</v>
      </c>
      <c r="E1066" s="176">
        <v>20087</v>
      </c>
      <c r="F1066" s="174">
        <v>2</v>
      </c>
      <c r="G1066" s="174">
        <v>5</v>
      </c>
      <c r="H1066" s="174">
        <v>14</v>
      </c>
      <c r="I1066" s="174">
        <v>2000</v>
      </c>
      <c r="J1066" s="174">
        <v>2700</v>
      </c>
      <c r="K1066" s="174">
        <v>271</v>
      </c>
      <c r="L1066" s="177">
        <v>734</v>
      </c>
      <c r="M1066" s="178" t="s">
        <v>1846</v>
      </c>
      <c r="N1066" s="179" t="s">
        <v>703</v>
      </c>
      <c r="O1066" s="180">
        <v>0</v>
      </c>
      <c r="P1066" s="180">
        <v>13526</v>
      </c>
      <c r="Q1066" s="181">
        <v>13526</v>
      </c>
      <c r="R1066" s="182" t="s">
        <v>98</v>
      </c>
      <c r="S1066" s="183">
        <v>40</v>
      </c>
      <c r="T1066" s="183">
        <v>0</v>
      </c>
      <c r="U1066" s="180">
        <v>0</v>
      </c>
      <c r="V1066" s="180">
        <v>0</v>
      </c>
      <c r="W1066" s="183">
        <v>0</v>
      </c>
      <c r="X1066" s="183">
        <v>0</v>
      </c>
      <c r="Y1066" s="180">
        <v>0</v>
      </c>
      <c r="Z1066" s="180">
        <v>0</v>
      </c>
      <c r="AA1066" s="183">
        <v>0</v>
      </c>
      <c r="AB1066" s="183">
        <v>0</v>
      </c>
      <c r="AC1066" s="180">
        <f t="shared" si="587"/>
        <v>0</v>
      </c>
      <c r="AD1066" s="180">
        <f t="shared" si="587"/>
        <v>13526</v>
      </c>
      <c r="AE1066" s="181">
        <f t="shared" si="591"/>
        <v>13526</v>
      </c>
      <c r="AF1066" s="180">
        <v>0</v>
      </c>
      <c r="AG1066" s="180">
        <v>0</v>
      </c>
      <c r="AH1066" s="181">
        <f t="shared" si="592"/>
        <v>0</v>
      </c>
      <c r="AI1066" s="180">
        <v>0</v>
      </c>
      <c r="AJ1066" s="180">
        <v>0</v>
      </c>
      <c r="AK1066" s="181">
        <f t="shared" si="593"/>
        <v>0</v>
      </c>
      <c r="AL1066" s="180">
        <v>0</v>
      </c>
      <c r="AM1066" s="180">
        <v>0</v>
      </c>
      <c r="AN1066" s="181">
        <f t="shared" si="594"/>
        <v>0</v>
      </c>
      <c r="AO1066" s="180">
        <v>0</v>
      </c>
      <c r="AP1066" s="180">
        <v>13526</v>
      </c>
      <c r="AQ1066" s="181">
        <f t="shared" si="595"/>
        <v>13526</v>
      </c>
      <c r="AR1066" s="180">
        <v>0</v>
      </c>
      <c r="AS1066" s="180">
        <v>0</v>
      </c>
      <c r="AT1066" s="181">
        <f t="shared" si="596"/>
        <v>0</v>
      </c>
      <c r="AU1066" s="180">
        <f t="shared" si="588"/>
        <v>0</v>
      </c>
      <c r="AV1066" s="180">
        <f t="shared" si="588"/>
        <v>0</v>
      </c>
      <c r="AW1066" s="181">
        <f t="shared" si="597"/>
        <v>0</v>
      </c>
      <c r="AX1066" s="183">
        <f t="shared" si="589"/>
        <v>40</v>
      </c>
      <c r="AY1066" s="183">
        <f t="shared" si="589"/>
        <v>0</v>
      </c>
      <c r="AZ1066" s="183">
        <v>0</v>
      </c>
      <c r="BA1066" s="183"/>
      <c r="BB1066" s="183"/>
      <c r="BC1066" s="183"/>
      <c r="BD1066" s="183">
        <f t="shared" si="590"/>
        <v>40</v>
      </c>
      <c r="BE1066" s="183">
        <f t="shared" si="590"/>
        <v>0</v>
      </c>
    </row>
    <row r="1067" spans="2:57" ht="31.5">
      <c r="B1067" s="174">
        <v>2025</v>
      </c>
      <c r="C1067" s="174">
        <v>20</v>
      </c>
      <c r="D1067" s="175" t="s">
        <v>1917</v>
      </c>
      <c r="E1067" s="176">
        <v>20004</v>
      </c>
      <c r="F1067" s="174">
        <v>2</v>
      </c>
      <c r="G1067" s="174">
        <v>5</v>
      </c>
      <c r="H1067" s="174">
        <v>14</v>
      </c>
      <c r="I1067" s="174">
        <v>2000</v>
      </c>
      <c r="J1067" s="174">
        <v>2700</v>
      </c>
      <c r="K1067" s="174">
        <v>271</v>
      </c>
      <c r="L1067" s="177">
        <v>734</v>
      </c>
      <c r="M1067" s="178" t="s">
        <v>1846</v>
      </c>
      <c r="N1067" s="179" t="s">
        <v>703</v>
      </c>
      <c r="O1067" s="180">
        <v>0</v>
      </c>
      <c r="P1067" s="180">
        <v>5072.25</v>
      </c>
      <c r="Q1067" s="181">
        <v>5072.25</v>
      </c>
      <c r="R1067" s="182" t="s">
        <v>98</v>
      </c>
      <c r="S1067" s="183">
        <v>15</v>
      </c>
      <c r="T1067" s="183">
        <v>0</v>
      </c>
      <c r="U1067" s="180">
        <v>0</v>
      </c>
      <c r="V1067" s="180">
        <v>0</v>
      </c>
      <c r="W1067" s="183">
        <v>0</v>
      </c>
      <c r="X1067" s="183">
        <v>0</v>
      </c>
      <c r="Y1067" s="180">
        <v>0</v>
      </c>
      <c r="Z1067" s="180">
        <v>0</v>
      </c>
      <c r="AA1067" s="183">
        <v>0</v>
      </c>
      <c r="AB1067" s="183">
        <v>0</v>
      </c>
      <c r="AC1067" s="180">
        <f t="shared" si="587"/>
        <v>0</v>
      </c>
      <c r="AD1067" s="180">
        <f t="shared" si="587"/>
        <v>5072.25</v>
      </c>
      <c r="AE1067" s="181">
        <f t="shared" si="591"/>
        <v>5072.25</v>
      </c>
      <c r="AF1067" s="180">
        <v>0</v>
      </c>
      <c r="AG1067" s="180">
        <v>0</v>
      </c>
      <c r="AH1067" s="181">
        <f t="shared" si="592"/>
        <v>0</v>
      </c>
      <c r="AI1067" s="180">
        <v>0</v>
      </c>
      <c r="AJ1067" s="180">
        <v>0</v>
      </c>
      <c r="AK1067" s="181">
        <f t="shared" si="593"/>
        <v>0</v>
      </c>
      <c r="AL1067" s="180">
        <v>0</v>
      </c>
      <c r="AM1067" s="180">
        <v>0</v>
      </c>
      <c r="AN1067" s="181">
        <f t="shared" si="594"/>
        <v>0</v>
      </c>
      <c r="AO1067" s="180">
        <v>0</v>
      </c>
      <c r="AP1067" s="180">
        <v>5072.25</v>
      </c>
      <c r="AQ1067" s="181">
        <f t="shared" si="595"/>
        <v>5072.25</v>
      </c>
      <c r="AR1067" s="180">
        <v>0</v>
      </c>
      <c r="AS1067" s="180">
        <v>0</v>
      </c>
      <c r="AT1067" s="181">
        <f t="shared" si="596"/>
        <v>0</v>
      </c>
      <c r="AU1067" s="180">
        <f t="shared" si="588"/>
        <v>0</v>
      </c>
      <c r="AV1067" s="180">
        <f t="shared" si="588"/>
        <v>0</v>
      </c>
      <c r="AW1067" s="181">
        <f t="shared" si="597"/>
        <v>0</v>
      </c>
      <c r="AX1067" s="183">
        <f t="shared" si="589"/>
        <v>15</v>
      </c>
      <c r="AY1067" s="183">
        <f t="shared" si="589"/>
        <v>0</v>
      </c>
      <c r="AZ1067" s="183">
        <v>0</v>
      </c>
      <c r="BA1067" s="183"/>
      <c r="BB1067" s="183"/>
      <c r="BC1067" s="183"/>
      <c r="BD1067" s="183">
        <f t="shared" si="590"/>
        <v>15</v>
      </c>
      <c r="BE1067" s="183">
        <f t="shared" si="590"/>
        <v>0</v>
      </c>
    </row>
    <row r="1068" spans="2:57" ht="31.5">
      <c r="B1068" s="174">
        <v>2025</v>
      </c>
      <c r="C1068" s="174">
        <v>20</v>
      </c>
      <c r="D1068" s="397" t="s">
        <v>2179</v>
      </c>
      <c r="E1068" s="176"/>
      <c r="F1068" s="174">
        <v>2</v>
      </c>
      <c r="G1068" s="174">
        <v>5</v>
      </c>
      <c r="H1068" s="174">
        <v>14</v>
      </c>
      <c r="I1068" s="174">
        <v>2000</v>
      </c>
      <c r="J1068" s="174">
        <v>2700</v>
      </c>
      <c r="K1068" s="174">
        <v>271</v>
      </c>
      <c r="L1068" s="177">
        <v>734</v>
      </c>
      <c r="M1068" s="178" t="s">
        <v>1846</v>
      </c>
      <c r="N1068" s="179" t="s">
        <v>703</v>
      </c>
      <c r="O1068" s="180">
        <v>0</v>
      </c>
      <c r="P1068" s="180">
        <v>1014.0371999999999</v>
      </c>
      <c r="Q1068" s="181">
        <v>0</v>
      </c>
      <c r="R1068" s="182" t="s">
        <v>98</v>
      </c>
      <c r="S1068" s="183">
        <v>0</v>
      </c>
      <c r="T1068" s="183">
        <v>0</v>
      </c>
      <c r="U1068" s="180">
        <v>0</v>
      </c>
      <c r="V1068" s="180">
        <v>1014.45</v>
      </c>
      <c r="W1068" s="183">
        <v>3</v>
      </c>
      <c r="X1068" s="183">
        <v>0</v>
      </c>
      <c r="Y1068" s="180">
        <v>0</v>
      </c>
      <c r="Z1068" s="180">
        <v>0</v>
      </c>
      <c r="AA1068" s="183">
        <v>0</v>
      </c>
      <c r="AB1068" s="183">
        <v>0</v>
      </c>
      <c r="AC1068" s="180">
        <f t="shared" ref="AC1068:AC1069" si="661">+O1068+U1068-Y1068</f>
        <v>0</v>
      </c>
      <c r="AD1068" s="180">
        <f t="shared" ref="AD1068:AD1069" si="662">+P1068+V1068-Z1068</f>
        <v>2028.4872</v>
      </c>
      <c r="AE1068" s="181">
        <f t="shared" si="591"/>
        <v>2028.4872</v>
      </c>
      <c r="AF1068" s="180">
        <v>0</v>
      </c>
      <c r="AG1068" s="180">
        <v>0</v>
      </c>
      <c r="AH1068" s="181">
        <f t="shared" si="592"/>
        <v>0</v>
      </c>
      <c r="AI1068" s="180">
        <v>0</v>
      </c>
      <c r="AJ1068" s="180">
        <v>0</v>
      </c>
      <c r="AK1068" s="181">
        <f t="shared" si="593"/>
        <v>0</v>
      </c>
      <c r="AL1068" s="180">
        <v>0</v>
      </c>
      <c r="AM1068" s="180">
        <v>0</v>
      </c>
      <c r="AN1068" s="181">
        <f t="shared" si="594"/>
        <v>0</v>
      </c>
      <c r="AO1068" s="180">
        <v>0</v>
      </c>
      <c r="AP1068" s="180">
        <v>2028.4872</v>
      </c>
      <c r="AQ1068" s="181">
        <f t="shared" si="595"/>
        <v>2028.4872</v>
      </c>
      <c r="AR1068" s="180">
        <v>0</v>
      </c>
      <c r="AS1068" s="180">
        <v>0</v>
      </c>
      <c r="AT1068" s="181">
        <f t="shared" si="596"/>
        <v>0</v>
      </c>
      <c r="AU1068" s="180">
        <f t="shared" ref="AU1068:AU1069" si="663">+AC1068-AF1068-AI1068-AL1068-AO1068-AR1068</f>
        <v>0</v>
      </c>
      <c r="AV1068" s="180">
        <f t="shared" ref="AV1068:AV1069" si="664">+AD1068-AG1068-AJ1068-AM1068-AP1068-AS1068</f>
        <v>0</v>
      </c>
      <c r="AW1068" s="181">
        <f t="shared" si="597"/>
        <v>0</v>
      </c>
      <c r="AX1068" s="183">
        <f t="shared" ref="AX1068:AX1069" si="665">+S1068+W1068-AA1068</f>
        <v>3</v>
      </c>
      <c r="AY1068" s="183">
        <f t="shared" ref="AY1068:AY1069" si="666">+T1068+X1068-AB1068</f>
        <v>0</v>
      </c>
      <c r="AZ1068" s="183">
        <v>0</v>
      </c>
      <c r="BA1068" s="183"/>
      <c r="BB1068" s="183"/>
      <c r="BC1068" s="183"/>
      <c r="BD1068" s="183">
        <f t="shared" ref="BD1068:BD1069" si="667">+AX1068-AZ1068-BB1068</f>
        <v>3</v>
      </c>
      <c r="BE1068" s="183">
        <f t="shared" ref="BE1068:BE1069" si="668">+AY1068-BA1068-BC1068</f>
        <v>0</v>
      </c>
    </row>
    <row r="1069" spans="2:57" ht="31.5">
      <c r="B1069" s="174">
        <v>2025</v>
      </c>
      <c r="C1069" s="174">
        <v>20</v>
      </c>
      <c r="D1069" s="175" t="s">
        <v>2180</v>
      </c>
      <c r="E1069" s="176"/>
      <c r="F1069" s="174">
        <v>2</v>
      </c>
      <c r="G1069" s="174">
        <v>5</v>
      </c>
      <c r="H1069" s="174">
        <v>14</v>
      </c>
      <c r="I1069" s="174">
        <v>2000</v>
      </c>
      <c r="J1069" s="174">
        <v>2700</v>
      </c>
      <c r="K1069" s="174">
        <v>271</v>
      </c>
      <c r="L1069" s="177">
        <v>734</v>
      </c>
      <c r="M1069" s="178" t="s">
        <v>1846</v>
      </c>
      <c r="N1069" s="179" t="s">
        <v>703</v>
      </c>
      <c r="O1069" s="180">
        <v>0</v>
      </c>
      <c r="P1069" s="180">
        <v>5070.1859999999997</v>
      </c>
      <c r="Q1069" s="181">
        <v>0</v>
      </c>
      <c r="R1069" s="182" t="s">
        <v>98</v>
      </c>
      <c r="S1069" s="183">
        <v>0</v>
      </c>
      <c r="T1069" s="183">
        <v>0</v>
      </c>
      <c r="U1069" s="180">
        <v>0</v>
      </c>
      <c r="V1069" s="180">
        <v>5072.25</v>
      </c>
      <c r="W1069" s="183">
        <v>15</v>
      </c>
      <c r="X1069" s="183">
        <v>0</v>
      </c>
      <c r="Y1069" s="180">
        <v>0</v>
      </c>
      <c r="Z1069" s="180">
        <v>0</v>
      </c>
      <c r="AA1069" s="183">
        <v>0</v>
      </c>
      <c r="AB1069" s="183">
        <v>0</v>
      </c>
      <c r="AC1069" s="180">
        <f t="shared" si="661"/>
        <v>0</v>
      </c>
      <c r="AD1069" s="180">
        <f t="shared" si="662"/>
        <v>10142.436</v>
      </c>
      <c r="AE1069" s="181">
        <f t="shared" si="591"/>
        <v>10142.436</v>
      </c>
      <c r="AF1069" s="180">
        <v>0</v>
      </c>
      <c r="AG1069" s="180">
        <v>0</v>
      </c>
      <c r="AH1069" s="181">
        <f t="shared" si="592"/>
        <v>0</v>
      </c>
      <c r="AI1069" s="180">
        <v>0</v>
      </c>
      <c r="AJ1069" s="180">
        <v>0</v>
      </c>
      <c r="AK1069" s="181">
        <f t="shared" si="593"/>
        <v>0</v>
      </c>
      <c r="AL1069" s="180">
        <v>0</v>
      </c>
      <c r="AM1069" s="180">
        <v>0</v>
      </c>
      <c r="AN1069" s="181">
        <f t="shared" si="594"/>
        <v>0</v>
      </c>
      <c r="AO1069" s="180">
        <v>0</v>
      </c>
      <c r="AP1069" s="180">
        <v>10142.436</v>
      </c>
      <c r="AQ1069" s="181">
        <f t="shared" si="595"/>
        <v>10142.436</v>
      </c>
      <c r="AR1069" s="180">
        <v>0</v>
      </c>
      <c r="AS1069" s="180">
        <v>0</v>
      </c>
      <c r="AT1069" s="181">
        <f t="shared" si="596"/>
        <v>0</v>
      </c>
      <c r="AU1069" s="180">
        <f t="shared" si="663"/>
        <v>0</v>
      </c>
      <c r="AV1069" s="180">
        <f t="shared" si="664"/>
        <v>0</v>
      </c>
      <c r="AW1069" s="181">
        <f t="shared" si="597"/>
        <v>0</v>
      </c>
      <c r="AX1069" s="183">
        <f t="shared" si="665"/>
        <v>15</v>
      </c>
      <c r="AY1069" s="183">
        <f t="shared" si="666"/>
        <v>0</v>
      </c>
      <c r="AZ1069" s="183">
        <v>0</v>
      </c>
      <c r="BA1069" s="183"/>
      <c r="BB1069" s="183"/>
      <c r="BC1069" s="183"/>
      <c r="BD1069" s="183">
        <f t="shared" si="667"/>
        <v>15</v>
      </c>
      <c r="BE1069" s="183">
        <f t="shared" si="668"/>
        <v>0</v>
      </c>
    </row>
    <row r="1070" spans="2:57" ht="31.5">
      <c r="B1070" s="174">
        <v>2025</v>
      </c>
      <c r="C1070" s="174">
        <v>20</v>
      </c>
      <c r="D1070" s="175" t="s">
        <v>2181</v>
      </c>
      <c r="E1070" s="176"/>
      <c r="F1070" s="174">
        <v>2</v>
      </c>
      <c r="G1070" s="174">
        <v>5</v>
      </c>
      <c r="H1070" s="174">
        <v>14</v>
      </c>
      <c r="I1070" s="174">
        <v>2000</v>
      </c>
      <c r="J1070" s="174">
        <v>2700</v>
      </c>
      <c r="K1070" s="174">
        <v>271</v>
      </c>
      <c r="L1070" s="177">
        <v>734</v>
      </c>
      <c r="M1070" s="178" t="s">
        <v>1846</v>
      </c>
      <c r="N1070" s="179" t="s">
        <v>703</v>
      </c>
      <c r="O1070" s="180">
        <v>0</v>
      </c>
      <c r="P1070" s="180">
        <v>6760.2479999999996</v>
      </c>
      <c r="Q1070" s="181">
        <v>0</v>
      </c>
      <c r="R1070" s="182" t="s">
        <v>98</v>
      </c>
      <c r="S1070" s="183">
        <v>0</v>
      </c>
      <c r="T1070" s="183">
        <v>0</v>
      </c>
      <c r="U1070" s="180">
        <v>0</v>
      </c>
      <c r="V1070" s="180">
        <v>6763</v>
      </c>
      <c r="W1070" s="183">
        <v>20</v>
      </c>
      <c r="X1070" s="183">
        <v>0</v>
      </c>
      <c r="Y1070" s="180">
        <v>0</v>
      </c>
      <c r="Z1070" s="180">
        <v>0</v>
      </c>
      <c r="AA1070" s="183">
        <v>0</v>
      </c>
      <c r="AB1070" s="183">
        <v>0</v>
      </c>
      <c r="AC1070" s="180">
        <f t="shared" ref="AC1070:AD1074" si="669">+O1070+U1070-Y1070</f>
        <v>0</v>
      </c>
      <c r="AD1070" s="180">
        <f t="shared" si="669"/>
        <v>13523.248</v>
      </c>
      <c r="AE1070" s="181">
        <f t="shared" ref="AE1070:AE1074" si="670">+AC1070+AD1070</f>
        <v>13523.248</v>
      </c>
      <c r="AF1070" s="180">
        <v>0</v>
      </c>
      <c r="AG1070" s="180">
        <v>0</v>
      </c>
      <c r="AH1070" s="181">
        <f t="shared" ref="AH1070:AH1074" si="671">+AF1070+AG1070</f>
        <v>0</v>
      </c>
      <c r="AI1070" s="180">
        <v>0</v>
      </c>
      <c r="AJ1070" s="180">
        <v>0</v>
      </c>
      <c r="AK1070" s="181">
        <f t="shared" ref="AK1070:AK1074" si="672">+AI1070+AJ1070</f>
        <v>0</v>
      </c>
      <c r="AL1070" s="180">
        <v>0</v>
      </c>
      <c r="AM1070" s="180">
        <v>0</v>
      </c>
      <c r="AN1070" s="181">
        <f t="shared" ref="AN1070:AN1074" si="673">+AL1070+AM1070</f>
        <v>0</v>
      </c>
      <c r="AO1070" s="180">
        <v>0</v>
      </c>
      <c r="AP1070" s="180">
        <v>13523.248</v>
      </c>
      <c r="AQ1070" s="181">
        <f t="shared" ref="AQ1070:AQ1074" si="674">+AO1070+AP1070</f>
        <v>13523.248</v>
      </c>
      <c r="AR1070" s="180">
        <v>0</v>
      </c>
      <c r="AS1070" s="180">
        <v>0</v>
      </c>
      <c r="AT1070" s="181">
        <f t="shared" ref="AT1070:AT1074" si="675">+AR1070+AS1070</f>
        <v>0</v>
      </c>
      <c r="AU1070" s="180">
        <f t="shared" ref="AU1070:AV1074" si="676">+AC1070-AF1070-AI1070-AL1070-AO1070-AR1070</f>
        <v>0</v>
      </c>
      <c r="AV1070" s="180">
        <f t="shared" si="676"/>
        <v>0</v>
      </c>
      <c r="AW1070" s="181">
        <f t="shared" ref="AW1070:AW1074" si="677">+AU1070+AV1070</f>
        <v>0</v>
      </c>
      <c r="AX1070" s="183">
        <f t="shared" ref="AX1070:AY1074" si="678">+S1070+W1070-AA1070</f>
        <v>20</v>
      </c>
      <c r="AY1070" s="183">
        <f t="shared" si="678"/>
        <v>0</v>
      </c>
      <c r="AZ1070" s="183">
        <v>0</v>
      </c>
      <c r="BA1070" s="183"/>
      <c r="BB1070" s="183"/>
      <c r="BC1070" s="183"/>
      <c r="BD1070" s="183">
        <f t="shared" ref="BD1070:BE1074" si="679">+AX1070-AZ1070-BB1070</f>
        <v>20</v>
      </c>
      <c r="BE1070" s="183">
        <f t="shared" si="679"/>
        <v>0</v>
      </c>
    </row>
    <row r="1071" spans="2:57" ht="15.75">
      <c r="B1071" s="174">
        <v>2025</v>
      </c>
      <c r="C1071" s="174">
        <v>20</v>
      </c>
      <c r="D1071" s="175" t="s">
        <v>2182</v>
      </c>
      <c r="E1071" s="176"/>
      <c r="F1071" s="174">
        <v>2</v>
      </c>
      <c r="G1071" s="174">
        <v>5</v>
      </c>
      <c r="H1071" s="174">
        <v>14</v>
      </c>
      <c r="I1071" s="174">
        <v>2000</v>
      </c>
      <c r="J1071" s="174">
        <v>2700</v>
      </c>
      <c r="K1071" s="174">
        <v>271</v>
      </c>
      <c r="L1071" s="177">
        <v>734</v>
      </c>
      <c r="M1071" s="178" t="s">
        <v>1846</v>
      </c>
      <c r="N1071" s="179" t="s">
        <v>703</v>
      </c>
      <c r="O1071" s="180">
        <v>0</v>
      </c>
      <c r="P1071" s="180">
        <v>3380.1239999999998</v>
      </c>
      <c r="Q1071" s="181">
        <v>0</v>
      </c>
      <c r="R1071" s="182" t="s">
        <v>98</v>
      </c>
      <c r="S1071" s="183">
        <v>0</v>
      </c>
      <c r="T1071" s="183">
        <v>0</v>
      </c>
      <c r="U1071" s="180">
        <v>0</v>
      </c>
      <c r="V1071" s="180">
        <v>3381.5</v>
      </c>
      <c r="W1071" s="183">
        <v>10</v>
      </c>
      <c r="X1071" s="183">
        <v>0</v>
      </c>
      <c r="Y1071" s="180">
        <v>0</v>
      </c>
      <c r="Z1071" s="180">
        <v>0</v>
      </c>
      <c r="AA1071" s="183">
        <v>0</v>
      </c>
      <c r="AB1071" s="183">
        <v>0</v>
      </c>
      <c r="AC1071" s="180">
        <f t="shared" si="669"/>
        <v>0</v>
      </c>
      <c r="AD1071" s="180">
        <f t="shared" si="669"/>
        <v>6761.6239999999998</v>
      </c>
      <c r="AE1071" s="181">
        <f t="shared" si="670"/>
        <v>6761.6239999999998</v>
      </c>
      <c r="AF1071" s="180">
        <v>0</v>
      </c>
      <c r="AG1071" s="180">
        <v>0</v>
      </c>
      <c r="AH1071" s="181">
        <f t="shared" si="671"/>
        <v>0</v>
      </c>
      <c r="AI1071" s="180">
        <v>0</v>
      </c>
      <c r="AJ1071" s="180">
        <v>0</v>
      </c>
      <c r="AK1071" s="181">
        <f t="shared" si="672"/>
        <v>0</v>
      </c>
      <c r="AL1071" s="180">
        <v>0</v>
      </c>
      <c r="AM1071" s="180">
        <v>0</v>
      </c>
      <c r="AN1071" s="181">
        <f t="shared" si="673"/>
        <v>0</v>
      </c>
      <c r="AO1071" s="180">
        <v>0</v>
      </c>
      <c r="AP1071" s="180">
        <v>6761.6239999999998</v>
      </c>
      <c r="AQ1071" s="181">
        <f t="shared" si="674"/>
        <v>6761.6239999999998</v>
      </c>
      <c r="AR1071" s="180">
        <v>0</v>
      </c>
      <c r="AS1071" s="180">
        <v>0</v>
      </c>
      <c r="AT1071" s="181">
        <f t="shared" si="675"/>
        <v>0</v>
      </c>
      <c r="AU1071" s="180">
        <f t="shared" si="676"/>
        <v>0</v>
      </c>
      <c r="AV1071" s="180">
        <f t="shared" si="676"/>
        <v>0</v>
      </c>
      <c r="AW1071" s="181">
        <f t="shared" si="677"/>
        <v>0</v>
      </c>
      <c r="AX1071" s="183">
        <f t="shared" si="678"/>
        <v>10</v>
      </c>
      <c r="AY1071" s="183">
        <f t="shared" si="678"/>
        <v>0</v>
      </c>
      <c r="AZ1071" s="183">
        <v>0</v>
      </c>
      <c r="BA1071" s="183"/>
      <c r="BB1071" s="183"/>
      <c r="BC1071" s="183"/>
      <c r="BD1071" s="183">
        <f t="shared" si="679"/>
        <v>10</v>
      </c>
      <c r="BE1071" s="183">
        <f t="shared" si="679"/>
        <v>0</v>
      </c>
    </row>
    <row r="1072" spans="2:57" ht="31.5">
      <c r="B1072" s="174">
        <v>2025</v>
      </c>
      <c r="C1072" s="174">
        <v>20</v>
      </c>
      <c r="D1072" s="175" t="s">
        <v>2183</v>
      </c>
      <c r="E1072" s="176"/>
      <c r="F1072" s="174">
        <v>2</v>
      </c>
      <c r="G1072" s="174">
        <v>5</v>
      </c>
      <c r="H1072" s="174">
        <v>14</v>
      </c>
      <c r="I1072" s="174">
        <v>2000</v>
      </c>
      <c r="J1072" s="174">
        <v>2700</v>
      </c>
      <c r="K1072" s="174">
        <v>271</v>
      </c>
      <c r="L1072" s="177">
        <v>734</v>
      </c>
      <c r="M1072" s="178" t="s">
        <v>1846</v>
      </c>
      <c r="N1072" s="179" t="s">
        <v>703</v>
      </c>
      <c r="O1072" s="180">
        <v>0</v>
      </c>
      <c r="P1072" s="180">
        <v>3380.1239999999998</v>
      </c>
      <c r="Q1072" s="181">
        <v>0</v>
      </c>
      <c r="R1072" s="182" t="s">
        <v>98</v>
      </c>
      <c r="S1072" s="183">
        <v>0</v>
      </c>
      <c r="T1072" s="183">
        <v>0</v>
      </c>
      <c r="U1072" s="180">
        <v>0</v>
      </c>
      <c r="V1072" s="180">
        <v>3381.5</v>
      </c>
      <c r="W1072" s="183">
        <v>10</v>
      </c>
      <c r="X1072" s="183">
        <v>0</v>
      </c>
      <c r="Y1072" s="180">
        <v>0</v>
      </c>
      <c r="Z1072" s="180">
        <v>0</v>
      </c>
      <c r="AA1072" s="183">
        <v>0</v>
      </c>
      <c r="AB1072" s="183">
        <v>0</v>
      </c>
      <c r="AC1072" s="180">
        <f t="shared" si="669"/>
        <v>0</v>
      </c>
      <c r="AD1072" s="180">
        <f t="shared" si="669"/>
        <v>6761.6239999999998</v>
      </c>
      <c r="AE1072" s="181">
        <f t="shared" si="670"/>
        <v>6761.6239999999998</v>
      </c>
      <c r="AF1072" s="180">
        <v>0</v>
      </c>
      <c r="AG1072" s="180">
        <v>0</v>
      </c>
      <c r="AH1072" s="181">
        <f t="shared" si="671"/>
        <v>0</v>
      </c>
      <c r="AI1072" s="180">
        <v>0</v>
      </c>
      <c r="AJ1072" s="180">
        <v>0</v>
      </c>
      <c r="AK1072" s="181">
        <f t="shared" si="672"/>
        <v>0</v>
      </c>
      <c r="AL1072" s="180">
        <v>0</v>
      </c>
      <c r="AM1072" s="180">
        <v>0</v>
      </c>
      <c r="AN1072" s="181">
        <f t="shared" si="673"/>
        <v>0</v>
      </c>
      <c r="AO1072" s="180">
        <v>0</v>
      </c>
      <c r="AP1072" s="180">
        <v>6761.6239999999998</v>
      </c>
      <c r="AQ1072" s="181">
        <f t="shared" si="674"/>
        <v>6761.6239999999998</v>
      </c>
      <c r="AR1072" s="180">
        <v>0</v>
      </c>
      <c r="AS1072" s="180">
        <v>0</v>
      </c>
      <c r="AT1072" s="181">
        <f t="shared" si="675"/>
        <v>0</v>
      </c>
      <c r="AU1072" s="180">
        <f t="shared" si="676"/>
        <v>0</v>
      </c>
      <c r="AV1072" s="180">
        <f t="shared" si="676"/>
        <v>0</v>
      </c>
      <c r="AW1072" s="181">
        <f t="shared" si="677"/>
        <v>0</v>
      </c>
      <c r="AX1072" s="183">
        <f t="shared" si="678"/>
        <v>10</v>
      </c>
      <c r="AY1072" s="183">
        <f t="shared" si="678"/>
        <v>0</v>
      </c>
      <c r="AZ1072" s="183">
        <v>0</v>
      </c>
      <c r="BA1072" s="183"/>
      <c r="BB1072" s="183"/>
      <c r="BC1072" s="183"/>
      <c r="BD1072" s="183">
        <f t="shared" si="679"/>
        <v>10</v>
      </c>
      <c r="BE1072" s="183">
        <f t="shared" si="679"/>
        <v>0</v>
      </c>
    </row>
    <row r="1073" spans="2:57" ht="15.75">
      <c r="B1073" s="174">
        <v>2025</v>
      </c>
      <c r="C1073" s="174">
        <v>20</v>
      </c>
      <c r="D1073" s="175" t="s">
        <v>1940</v>
      </c>
      <c r="E1073" s="176"/>
      <c r="F1073" s="174">
        <v>2</v>
      </c>
      <c r="G1073" s="174">
        <v>5</v>
      </c>
      <c r="H1073" s="174">
        <v>14</v>
      </c>
      <c r="I1073" s="174">
        <v>2000</v>
      </c>
      <c r="J1073" s="174">
        <v>2700</v>
      </c>
      <c r="K1073" s="174">
        <v>271</v>
      </c>
      <c r="L1073" s="177">
        <v>734</v>
      </c>
      <c r="M1073" s="178" t="s">
        <v>1846</v>
      </c>
      <c r="N1073" s="179" t="s">
        <v>703</v>
      </c>
      <c r="O1073" s="180">
        <v>0</v>
      </c>
      <c r="P1073" s="180">
        <v>6760.2479999999996</v>
      </c>
      <c r="Q1073" s="181">
        <v>0</v>
      </c>
      <c r="R1073" s="182" t="s">
        <v>98</v>
      </c>
      <c r="S1073" s="183">
        <v>0</v>
      </c>
      <c r="T1073" s="183">
        <v>0</v>
      </c>
      <c r="U1073" s="180">
        <v>0</v>
      </c>
      <c r="V1073" s="180">
        <v>6763</v>
      </c>
      <c r="W1073" s="183">
        <v>20</v>
      </c>
      <c r="X1073" s="183">
        <v>0</v>
      </c>
      <c r="Y1073" s="180">
        <v>0</v>
      </c>
      <c r="Z1073" s="180">
        <v>0</v>
      </c>
      <c r="AA1073" s="183">
        <v>0</v>
      </c>
      <c r="AB1073" s="183">
        <v>0</v>
      </c>
      <c r="AC1073" s="180">
        <f t="shared" si="669"/>
        <v>0</v>
      </c>
      <c r="AD1073" s="180">
        <f t="shared" si="669"/>
        <v>13523.248</v>
      </c>
      <c r="AE1073" s="181">
        <f t="shared" si="670"/>
        <v>13523.248</v>
      </c>
      <c r="AF1073" s="180">
        <v>0</v>
      </c>
      <c r="AG1073" s="180">
        <v>0</v>
      </c>
      <c r="AH1073" s="181">
        <f t="shared" si="671"/>
        <v>0</v>
      </c>
      <c r="AI1073" s="180">
        <v>0</v>
      </c>
      <c r="AJ1073" s="180">
        <v>0</v>
      </c>
      <c r="AK1073" s="181">
        <f t="shared" si="672"/>
        <v>0</v>
      </c>
      <c r="AL1073" s="180">
        <v>0</v>
      </c>
      <c r="AM1073" s="180">
        <v>0</v>
      </c>
      <c r="AN1073" s="181">
        <f t="shared" si="673"/>
        <v>0</v>
      </c>
      <c r="AO1073" s="180">
        <v>0</v>
      </c>
      <c r="AP1073" s="180">
        <v>13523.248</v>
      </c>
      <c r="AQ1073" s="181">
        <f t="shared" si="674"/>
        <v>13523.248</v>
      </c>
      <c r="AR1073" s="180">
        <v>0</v>
      </c>
      <c r="AS1073" s="180">
        <v>0</v>
      </c>
      <c r="AT1073" s="181">
        <f t="shared" si="675"/>
        <v>0</v>
      </c>
      <c r="AU1073" s="180">
        <f t="shared" si="676"/>
        <v>0</v>
      </c>
      <c r="AV1073" s="180">
        <f t="shared" si="676"/>
        <v>0</v>
      </c>
      <c r="AW1073" s="181">
        <f t="shared" si="677"/>
        <v>0</v>
      </c>
      <c r="AX1073" s="183">
        <f t="shared" si="678"/>
        <v>20</v>
      </c>
      <c r="AY1073" s="183">
        <f t="shared" si="678"/>
        <v>0</v>
      </c>
      <c r="AZ1073" s="183">
        <v>0</v>
      </c>
      <c r="BA1073" s="183"/>
      <c r="BB1073" s="183"/>
      <c r="BC1073" s="183"/>
      <c r="BD1073" s="183">
        <f t="shared" si="679"/>
        <v>20</v>
      </c>
      <c r="BE1073" s="183">
        <f t="shared" si="679"/>
        <v>0</v>
      </c>
    </row>
    <row r="1074" spans="2:57" ht="31.5">
      <c r="B1074" s="174">
        <v>2025</v>
      </c>
      <c r="C1074" s="174">
        <v>20</v>
      </c>
      <c r="D1074" s="175" t="s">
        <v>2184</v>
      </c>
      <c r="E1074" s="176"/>
      <c r="F1074" s="174">
        <v>2</v>
      </c>
      <c r="G1074" s="174">
        <v>5</v>
      </c>
      <c r="H1074" s="174">
        <v>14</v>
      </c>
      <c r="I1074" s="174">
        <v>2000</v>
      </c>
      <c r="J1074" s="174">
        <v>2700</v>
      </c>
      <c r="K1074" s="174">
        <v>271</v>
      </c>
      <c r="L1074" s="177">
        <v>734</v>
      </c>
      <c r="M1074" s="178" t="s">
        <v>1846</v>
      </c>
      <c r="N1074" s="179" t="s">
        <v>703</v>
      </c>
      <c r="O1074" s="180">
        <v>0</v>
      </c>
      <c r="P1074" s="180">
        <v>5070.1859999999997</v>
      </c>
      <c r="Q1074" s="181">
        <v>0</v>
      </c>
      <c r="R1074" s="182" t="s">
        <v>98</v>
      </c>
      <c r="S1074" s="183">
        <v>0</v>
      </c>
      <c r="T1074" s="183">
        <v>0</v>
      </c>
      <c r="U1074" s="180">
        <v>0</v>
      </c>
      <c r="V1074" s="180">
        <v>5072.25</v>
      </c>
      <c r="W1074" s="183">
        <v>15</v>
      </c>
      <c r="X1074" s="183">
        <v>0</v>
      </c>
      <c r="Y1074" s="180">
        <v>0</v>
      </c>
      <c r="Z1074" s="180">
        <v>0</v>
      </c>
      <c r="AA1074" s="183">
        <v>0</v>
      </c>
      <c r="AB1074" s="183">
        <v>0</v>
      </c>
      <c r="AC1074" s="180">
        <f t="shared" si="669"/>
        <v>0</v>
      </c>
      <c r="AD1074" s="180">
        <f t="shared" si="669"/>
        <v>10142.436</v>
      </c>
      <c r="AE1074" s="181">
        <f t="shared" si="670"/>
        <v>10142.436</v>
      </c>
      <c r="AF1074" s="180">
        <v>0</v>
      </c>
      <c r="AG1074" s="180">
        <v>0</v>
      </c>
      <c r="AH1074" s="181">
        <f t="shared" si="671"/>
        <v>0</v>
      </c>
      <c r="AI1074" s="180">
        <v>0</v>
      </c>
      <c r="AJ1074" s="180">
        <v>0</v>
      </c>
      <c r="AK1074" s="181">
        <f t="shared" si="672"/>
        <v>0</v>
      </c>
      <c r="AL1074" s="180">
        <v>0</v>
      </c>
      <c r="AM1074" s="180">
        <v>0</v>
      </c>
      <c r="AN1074" s="181">
        <f t="shared" si="673"/>
        <v>0</v>
      </c>
      <c r="AO1074" s="180">
        <v>0</v>
      </c>
      <c r="AP1074" s="180">
        <v>10142.436</v>
      </c>
      <c r="AQ1074" s="181">
        <f t="shared" si="674"/>
        <v>10142.436</v>
      </c>
      <c r="AR1074" s="180">
        <v>0</v>
      </c>
      <c r="AS1074" s="180">
        <v>0</v>
      </c>
      <c r="AT1074" s="181">
        <f t="shared" si="675"/>
        <v>0</v>
      </c>
      <c r="AU1074" s="180">
        <f t="shared" si="676"/>
        <v>0</v>
      </c>
      <c r="AV1074" s="180">
        <f t="shared" si="676"/>
        <v>0</v>
      </c>
      <c r="AW1074" s="181">
        <f t="shared" si="677"/>
        <v>0</v>
      </c>
      <c r="AX1074" s="183">
        <f t="shared" si="678"/>
        <v>15</v>
      </c>
      <c r="AY1074" s="183">
        <f t="shared" si="678"/>
        <v>0</v>
      </c>
      <c r="AZ1074" s="183">
        <v>0</v>
      </c>
      <c r="BA1074" s="183"/>
      <c r="BB1074" s="183"/>
      <c r="BC1074" s="183"/>
      <c r="BD1074" s="183">
        <f t="shared" si="679"/>
        <v>15</v>
      </c>
      <c r="BE1074" s="183">
        <f t="shared" si="679"/>
        <v>0</v>
      </c>
    </row>
    <row r="1075" spans="2:57" ht="31.5">
      <c r="B1075" s="174">
        <v>2025</v>
      </c>
      <c r="C1075" s="174">
        <v>20</v>
      </c>
      <c r="D1075" s="175" t="s">
        <v>2185</v>
      </c>
      <c r="E1075" s="176"/>
      <c r="F1075" s="174">
        <v>2</v>
      </c>
      <c r="G1075" s="174">
        <v>5</v>
      </c>
      <c r="H1075" s="174">
        <v>14</v>
      </c>
      <c r="I1075" s="174">
        <v>2000</v>
      </c>
      <c r="J1075" s="174">
        <v>2700</v>
      </c>
      <c r="K1075" s="174">
        <v>271</v>
      </c>
      <c r="L1075" s="177">
        <v>734</v>
      </c>
      <c r="M1075" s="178" t="s">
        <v>1846</v>
      </c>
      <c r="N1075" s="179" t="s">
        <v>703</v>
      </c>
      <c r="O1075" s="180">
        <v>0</v>
      </c>
      <c r="P1075" s="180">
        <v>4056.1487999999995</v>
      </c>
      <c r="Q1075" s="181">
        <v>0</v>
      </c>
      <c r="R1075" s="182" t="s">
        <v>98</v>
      </c>
      <c r="S1075" s="183">
        <v>0</v>
      </c>
      <c r="T1075" s="183">
        <v>0</v>
      </c>
      <c r="U1075" s="180">
        <v>0</v>
      </c>
      <c r="V1075" s="180">
        <v>4057.8</v>
      </c>
      <c r="W1075" s="183">
        <v>12</v>
      </c>
      <c r="X1075" s="183">
        <v>0</v>
      </c>
      <c r="Y1075" s="180">
        <v>0</v>
      </c>
      <c r="Z1075" s="180">
        <v>0</v>
      </c>
      <c r="AA1075" s="183">
        <v>0</v>
      </c>
      <c r="AB1075" s="183">
        <v>0</v>
      </c>
      <c r="AC1075" s="180">
        <f t="shared" si="587"/>
        <v>0</v>
      </c>
      <c r="AD1075" s="180">
        <f t="shared" si="587"/>
        <v>8113.9488000000001</v>
      </c>
      <c r="AE1075" s="181">
        <f t="shared" si="591"/>
        <v>8113.9488000000001</v>
      </c>
      <c r="AF1075" s="180">
        <v>0</v>
      </c>
      <c r="AG1075" s="180">
        <v>0</v>
      </c>
      <c r="AH1075" s="181">
        <f t="shared" si="592"/>
        <v>0</v>
      </c>
      <c r="AI1075" s="180">
        <v>0</v>
      </c>
      <c r="AJ1075" s="180">
        <v>0</v>
      </c>
      <c r="AK1075" s="181">
        <f t="shared" si="593"/>
        <v>0</v>
      </c>
      <c r="AL1075" s="180">
        <v>0</v>
      </c>
      <c r="AM1075" s="180">
        <v>0</v>
      </c>
      <c r="AN1075" s="181">
        <f t="shared" si="594"/>
        <v>0</v>
      </c>
      <c r="AO1075" s="180">
        <v>0</v>
      </c>
      <c r="AP1075" s="180">
        <v>8113.9488000000001</v>
      </c>
      <c r="AQ1075" s="181">
        <f t="shared" si="595"/>
        <v>8113.9488000000001</v>
      </c>
      <c r="AR1075" s="180">
        <v>0</v>
      </c>
      <c r="AS1075" s="180">
        <v>0</v>
      </c>
      <c r="AT1075" s="181">
        <f t="shared" si="596"/>
        <v>0</v>
      </c>
      <c r="AU1075" s="180">
        <f t="shared" si="588"/>
        <v>0</v>
      </c>
      <c r="AV1075" s="180">
        <f t="shared" si="588"/>
        <v>0</v>
      </c>
      <c r="AW1075" s="181">
        <f t="shared" si="597"/>
        <v>0</v>
      </c>
      <c r="AX1075" s="183">
        <f t="shared" si="589"/>
        <v>12</v>
      </c>
      <c r="AY1075" s="183">
        <f t="shared" si="589"/>
        <v>0</v>
      </c>
      <c r="AZ1075" s="183">
        <v>0</v>
      </c>
      <c r="BA1075" s="183"/>
      <c r="BB1075" s="183"/>
      <c r="BC1075" s="183"/>
      <c r="BD1075" s="183">
        <f t="shared" si="590"/>
        <v>12</v>
      </c>
      <c r="BE1075" s="183">
        <f t="shared" si="590"/>
        <v>0</v>
      </c>
    </row>
    <row r="1076" spans="2:57" ht="31.5">
      <c r="B1076" s="174">
        <v>2025</v>
      </c>
      <c r="C1076" s="174">
        <v>20</v>
      </c>
      <c r="D1076" s="175" t="s">
        <v>2186</v>
      </c>
      <c r="E1076" s="176"/>
      <c r="F1076" s="174">
        <v>2</v>
      </c>
      <c r="G1076" s="174">
        <v>5</v>
      </c>
      <c r="H1076" s="174">
        <v>14</v>
      </c>
      <c r="I1076" s="174">
        <v>2000</v>
      </c>
      <c r="J1076" s="174">
        <v>2700</v>
      </c>
      <c r="K1076" s="174">
        <v>271</v>
      </c>
      <c r="L1076" s="177">
        <v>734</v>
      </c>
      <c r="M1076" s="178" t="s">
        <v>1846</v>
      </c>
      <c r="N1076" s="179" t="s">
        <v>703</v>
      </c>
      <c r="O1076" s="180">
        <v>0</v>
      </c>
      <c r="P1076" s="180">
        <v>2704.0991999999997</v>
      </c>
      <c r="Q1076" s="181">
        <v>0</v>
      </c>
      <c r="R1076" s="182" t="s">
        <v>98</v>
      </c>
      <c r="S1076" s="183">
        <v>0</v>
      </c>
      <c r="T1076" s="183">
        <v>0</v>
      </c>
      <c r="U1076" s="180">
        <v>0</v>
      </c>
      <c r="V1076" s="180">
        <v>2705.2</v>
      </c>
      <c r="W1076" s="183">
        <v>8</v>
      </c>
      <c r="X1076" s="183">
        <v>0</v>
      </c>
      <c r="Y1076" s="180">
        <v>0</v>
      </c>
      <c r="Z1076" s="180">
        <v>0</v>
      </c>
      <c r="AA1076" s="183">
        <v>0</v>
      </c>
      <c r="AB1076" s="183">
        <v>0</v>
      </c>
      <c r="AC1076" s="180">
        <f t="shared" si="587"/>
        <v>0</v>
      </c>
      <c r="AD1076" s="180">
        <f t="shared" si="587"/>
        <v>5409.2991999999995</v>
      </c>
      <c r="AE1076" s="181">
        <f t="shared" si="591"/>
        <v>5409.2991999999995</v>
      </c>
      <c r="AF1076" s="180">
        <v>0</v>
      </c>
      <c r="AG1076" s="180">
        <v>0</v>
      </c>
      <c r="AH1076" s="181">
        <f t="shared" si="592"/>
        <v>0</v>
      </c>
      <c r="AI1076" s="180">
        <v>0</v>
      </c>
      <c r="AJ1076" s="180">
        <v>0</v>
      </c>
      <c r="AK1076" s="181">
        <f t="shared" si="593"/>
        <v>0</v>
      </c>
      <c r="AL1076" s="180">
        <v>0</v>
      </c>
      <c r="AM1076" s="180">
        <v>0</v>
      </c>
      <c r="AN1076" s="181">
        <f t="shared" si="594"/>
        <v>0</v>
      </c>
      <c r="AO1076" s="180">
        <v>0</v>
      </c>
      <c r="AP1076" s="180">
        <v>5409.2991999999995</v>
      </c>
      <c r="AQ1076" s="181">
        <f t="shared" si="595"/>
        <v>5409.2991999999995</v>
      </c>
      <c r="AR1076" s="180">
        <v>0</v>
      </c>
      <c r="AS1076" s="180">
        <v>0</v>
      </c>
      <c r="AT1076" s="181">
        <f t="shared" si="596"/>
        <v>0</v>
      </c>
      <c r="AU1076" s="180">
        <f t="shared" si="588"/>
        <v>0</v>
      </c>
      <c r="AV1076" s="180">
        <f t="shared" si="588"/>
        <v>0</v>
      </c>
      <c r="AW1076" s="181">
        <f t="shared" si="597"/>
        <v>0</v>
      </c>
      <c r="AX1076" s="183">
        <f t="shared" si="589"/>
        <v>8</v>
      </c>
      <c r="AY1076" s="183">
        <f t="shared" si="589"/>
        <v>0</v>
      </c>
      <c r="AZ1076" s="183">
        <v>0</v>
      </c>
      <c r="BA1076" s="183"/>
      <c r="BB1076" s="183"/>
      <c r="BC1076" s="183"/>
      <c r="BD1076" s="183">
        <f t="shared" si="590"/>
        <v>8</v>
      </c>
      <c r="BE1076" s="183">
        <f t="shared" si="590"/>
        <v>0</v>
      </c>
    </row>
    <row r="1077" spans="2:57" ht="56.25" customHeight="1">
      <c r="B1077" s="174">
        <v>2025</v>
      </c>
      <c r="C1077" s="174">
        <v>20</v>
      </c>
      <c r="D1077" s="175" t="s">
        <v>2187</v>
      </c>
      <c r="E1077" s="176"/>
      <c r="F1077" s="174">
        <v>2</v>
      </c>
      <c r="G1077" s="174">
        <v>5</v>
      </c>
      <c r="H1077" s="174">
        <v>14</v>
      </c>
      <c r="I1077" s="174">
        <v>2000</v>
      </c>
      <c r="J1077" s="174">
        <v>2700</v>
      </c>
      <c r="K1077" s="174">
        <v>271</v>
      </c>
      <c r="L1077" s="177">
        <v>734</v>
      </c>
      <c r="M1077" s="178" t="s">
        <v>1846</v>
      </c>
      <c r="N1077" s="179" t="s">
        <v>703</v>
      </c>
      <c r="O1077" s="180">
        <v>0</v>
      </c>
      <c r="P1077" s="180">
        <v>10140.371999999999</v>
      </c>
      <c r="Q1077" s="181">
        <v>0</v>
      </c>
      <c r="R1077" s="182" t="s">
        <v>98</v>
      </c>
      <c r="S1077" s="183">
        <v>0</v>
      </c>
      <c r="T1077" s="183">
        <v>0</v>
      </c>
      <c r="U1077" s="180">
        <v>0</v>
      </c>
      <c r="V1077" s="180">
        <v>10144.5</v>
      </c>
      <c r="W1077" s="183">
        <v>30</v>
      </c>
      <c r="X1077" s="183">
        <v>0</v>
      </c>
      <c r="Y1077" s="180">
        <v>0</v>
      </c>
      <c r="Z1077" s="180">
        <v>0</v>
      </c>
      <c r="AA1077" s="183">
        <v>0</v>
      </c>
      <c r="AB1077" s="183">
        <v>0</v>
      </c>
      <c r="AC1077" s="180">
        <f t="shared" si="587"/>
        <v>0</v>
      </c>
      <c r="AD1077" s="180">
        <f t="shared" si="587"/>
        <v>20284.871999999999</v>
      </c>
      <c r="AE1077" s="181">
        <f t="shared" si="591"/>
        <v>20284.871999999999</v>
      </c>
      <c r="AF1077" s="180">
        <v>0</v>
      </c>
      <c r="AG1077" s="180">
        <v>0</v>
      </c>
      <c r="AH1077" s="181">
        <f t="shared" si="592"/>
        <v>0</v>
      </c>
      <c r="AI1077" s="180">
        <v>0</v>
      </c>
      <c r="AJ1077" s="180">
        <v>0</v>
      </c>
      <c r="AK1077" s="181">
        <f t="shared" si="593"/>
        <v>0</v>
      </c>
      <c r="AL1077" s="180">
        <v>0</v>
      </c>
      <c r="AM1077" s="180">
        <v>0</v>
      </c>
      <c r="AN1077" s="181">
        <f t="shared" si="594"/>
        <v>0</v>
      </c>
      <c r="AO1077" s="180">
        <v>0</v>
      </c>
      <c r="AP1077" s="180">
        <v>20284.871999999999</v>
      </c>
      <c r="AQ1077" s="181">
        <f t="shared" si="595"/>
        <v>20284.871999999999</v>
      </c>
      <c r="AR1077" s="180">
        <v>0</v>
      </c>
      <c r="AS1077" s="180">
        <v>0</v>
      </c>
      <c r="AT1077" s="181">
        <f t="shared" si="596"/>
        <v>0</v>
      </c>
      <c r="AU1077" s="180">
        <f t="shared" si="588"/>
        <v>0</v>
      </c>
      <c r="AV1077" s="180">
        <f t="shared" si="588"/>
        <v>0</v>
      </c>
      <c r="AW1077" s="181">
        <f t="shared" si="597"/>
        <v>0</v>
      </c>
      <c r="AX1077" s="183">
        <f t="shared" si="589"/>
        <v>30</v>
      </c>
      <c r="AY1077" s="183">
        <f t="shared" si="589"/>
        <v>0</v>
      </c>
      <c r="AZ1077" s="183">
        <v>0</v>
      </c>
      <c r="BA1077" s="183"/>
      <c r="BB1077" s="183"/>
      <c r="BC1077" s="183"/>
      <c r="BD1077" s="183">
        <f t="shared" si="590"/>
        <v>30</v>
      </c>
      <c r="BE1077" s="183">
        <f t="shared" si="590"/>
        <v>0</v>
      </c>
    </row>
    <row r="1078" spans="2:57" ht="15.75">
      <c r="B1078" s="174">
        <v>2025</v>
      </c>
      <c r="C1078" s="174">
        <v>20</v>
      </c>
      <c r="D1078" s="175" t="s">
        <v>2188</v>
      </c>
      <c r="E1078" s="176"/>
      <c r="F1078" s="174">
        <v>2</v>
      </c>
      <c r="G1078" s="174">
        <v>5</v>
      </c>
      <c r="H1078" s="174">
        <v>14</v>
      </c>
      <c r="I1078" s="174">
        <v>2000</v>
      </c>
      <c r="J1078" s="174">
        <v>2700</v>
      </c>
      <c r="K1078" s="174">
        <v>271</v>
      </c>
      <c r="L1078" s="177">
        <v>734</v>
      </c>
      <c r="M1078" s="178" t="s">
        <v>1846</v>
      </c>
      <c r="N1078" s="179" t="s">
        <v>703</v>
      </c>
      <c r="O1078" s="180">
        <v>0</v>
      </c>
      <c r="P1078" s="180">
        <v>4732.1735999999992</v>
      </c>
      <c r="Q1078" s="181">
        <v>0</v>
      </c>
      <c r="R1078" s="182" t="s">
        <v>98</v>
      </c>
      <c r="S1078" s="183">
        <v>0</v>
      </c>
      <c r="T1078" s="183">
        <v>0</v>
      </c>
      <c r="U1078" s="180">
        <v>0</v>
      </c>
      <c r="V1078" s="180">
        <v>4734.1000000000004</v>
      </c>
      <c r="W1078" s="183">
        <v>14</v>
      </c>
      <c r="X1078" s="183">
        <v>0</v>
      </c>
      <c r="Y1078" s="180">
        <v>0</v>
      </c>
      <c r="Z1078" s="180">
        <v>0</v>
      </c>
      <c r="AA1078" s="183">
        <v>0</v>
      </c>
      <c r="AB1078" s="183">
        <v>0</v>
      </c>
      <c r="AC1078" s="180">
        <f t="shared" si="587"/>
        <v>0</v>
      </c>
      <c r="AD1078" s="180">
        <f t="shared" si="587"/>
        <v>9466.2736000000004</v>
      </c>
      <c r="AE1078" s="181">
        <f t="shared" si="591"/>
        <v>9466.2736000000004</v>
      </c>
      <c r="AF1078" s="180">
        <v>0</v>
      </c>
      <c r="AG1078" s="180">
        <v>0</v>
      </c>
      <c r="AH1078" s="181">
        <f t="shared" si="592"/>
        <v>0</v>
      </c>
      <c r="AI1078" s="180">
        <v>0</v>
      </c>
      <c r="AJ1078" s="180">
        <v>0</v>
      </c>
      <c r="AK1078" s="181">
        <f t="shared" si="593"/>
        <v>0</v>
      </c>
      <c r="AL1078" s="180">
        <v>0</v>
      </c>
      <c r="AM1078" s="180">
        <v>0</v>
      </c>
      <c r="AN1078" s="181">
        <f t="shared" si="594"/>
        <v>0</v>
      </c>
      <c r="AO1078" s="180">
        <v>0</v>
      </c>
      <c r="AP1078" s="180">
        <v>9466.2736000000004</v>
      </c>
      <c r="AQ1078" s="181">
        <f t="shared" si="595"/>
        <v>9466.2736000000004</v>
      </c>
      <c r="AR1078" s="180">
        <v>0</v>
      </c>
      <c r="AS1078" s="180">
        <v>0</v>
      </c>
      <c r="AT1078" s="181">
        <f t="shared" si="596"/>
        <v>0</v>
      </c>
      <c r="AU1078" s="180">
        <f t="shared" si="588"/>
        <v>0</v>
      </c>
      <c r="AV1078" s="180">
        <f t="shared" si="588"/>
        <v>0</v>
      </c>
      <c r="AW1078" s="181">
        <f t="shared" si="597"/>
        <v>0</v>
      </c>
      <c r="AX1078" s="183">
        <f t="shared" si="589"/>
        <v>14</v>
      </c>
      <c r="AY1078" s="183">
        <f t="shared" si="589"/>
        <v>0</v>
      </c>
      <c r="AZ1078" s="183">
        <v>0</v>
      </c>
      <c r="BA1078" s="183"/>
      <c r="BB1078" s="183"/>
      <c r="BC1078" s="183"/>
      <c r="BD1078" s="183">
        <f t="shared" si="590"/>
        <v>14</v>
      </c>
      <c r="BE1078" s="183">
        <f t="shared" si="590"/>
        <v>0</v>
      </c>
    </row>
    <row r="1079" spans="2:57" ht="31.5">
      <c r="B1079" s="174">
        <v>2025</v>
      </c>
      <c r="C1079" s="174">
        <v>20</v>
      </c>
      <c r="D1079" s="397" t="s">
        <v>1941</v>
      </c>
      <c r="E1079" s="176"/>
      <c r="F1079" s="174">
        <v>2</v>
      </c>
      <c r="G1079" s="174">
        <v>5</v>
      </c>
      <c r="H1079" s="174">
        <v>14</v>
      </c>
      <c r="I1079" s="174">
        <v>2000</v>
      </c>
      <c r="J1079" s="174">
        <v>2700</v>
      </c>
      <c r="K1079" s="174">
        <v>271</v>
      </c>
      <c r="L1079" s="177">
        <v>734</v>
      </c>
      <c r="M1079" s="178" t="s">
        <v>1846</v>
      </c>
      <c r="N1079" s="179" t="s">
        <v>703</v>
      </c>
      <c r="O1079" s="180">
        <v>0</v>
      </c>
      <c r="P1079" s="180">
        <v>6760.2479999999996</v>
      </c>
      <c r="Q1079" s="181">
        <v>0</v>
      </c>
      <c r="R1079" s="182" t="s">
        <v>98</v>
      </c>
      <c r="S1079" s="183">
        <v>0</v>
      </c>
      <c r="T1079" s="183">
        <v>0</v>
      </c>
      <c r="U1079" s="180">
        <v>0</v>
      </c>
      <c r="V1079" s="180">
        <v>6763</v>
      </c>
      <c r="W1079" s="183">
        <v>20</v>
      </c>
      <c r="X1079" s="183">
        <v>0</v>
      </c>
      <c r="Y1079" s="180">
        <v>0</v>
      </c>
      <c r="Z1079" s="180">
        <v>0</v>
      </c>
      <c r="AA1079" s="183">
        <v>0</v>
      </c>
      <c r="AB1079" s="183">
        <v>0</v>
      </c>
      <c r="AC1079" s="180">
        <f t="shared" si="587"/>
        <v>0</v>
      </c>
      <c r="AD1079" s="180">
        <f t="shared" si="587"/>
        <v>13523.248</v>
      </c>
      <c r="AE1079" s="181">
        <f t="shared" si="591"/>
        <v>13523.248</v>
      </c>
      <c r="AF1079" s="180">
        <v>0</v>
      </c>
      <c r="AG1079" s="180">
        <v>0</v>
      </c>
      <c r="AH1079" s="181">
        <f t="shared" si="592"/>
        <v>0</v>
      </c>
      <c r="AI1079" s="180">
        <v>0</v>
      </c>
      <c r="AJ1079" s="180">
        <v>0</v>
      </c>
      <c r="AK1079" s="181">
        <f t="shared" si="593"/>
        <v>0</v>
      </c>
      <c r="AL1079" s="180">
        <v>0</v>
      </c>
      <c r="AM1079" s="180">
        <v>0</v>
      </c>
      <c r="AN1079" s="181">
        <f t="shared" si="594"/>
        <v>0</v>
      </c>
      <c r="AO1079" s="180">
        <v>0</v>
      </c>
      <c r="AP1079" s="180">
        <v>13523.248</v>
      </c>
      <c r="AQ1079" s="181">
        <f t="shared" si="595"/>
        <v>13523.248</v>
      </c>
      <c r="AR1079" s="180">
        <v>0</v>
      </c>
      <c r="AS1079" s="180">
        <v>0</v>
      </c>
      <c r="AT1079" s="181">
        <f t="shared" si="596"/>
        <v>0</v>
      </c>
      <c r="AU1079" s="180">
        <f t="shared" si="588"/>
        <v>0</v>
      </c>
      <c r="AV1079" s="180">
        <f t="shared" si="588"/>
        <v>0</v>
      </c>
      <c r="AW1079" s="181">
        <f t="shared" si="597"/>
        <v>0</v>
      </c>
      <c r="AX1079" s="183">
        <f t="shared" si="589"/>
        <v>20</v>
      </c>
      <c r="AY1079" s="183">
        <f t="shared" si="589"/>
        <v>0</v>
      </c>
      <c r="AZ1079" s="183">
        <v>0</v>
      </c>
      <c r="BA1079" s="183"/>
      <c r="BB1079" s="183"/>
      <c r="BC1079" s="183"/>
      <c r="BD1079" s="183">
        <f t="shared" si="590"/>
        <v>20</v>
      </c>
      <c r="BE1079" s="183">
        <f t="shared" si="590"/>
        <v>0</v>
      </c>
    </row>
    <row r="1080" spans="2:57" ht="40.5" customHeight="1">
      <c r="B1080" s="174">
        <v>2025</v>
      </c>
      <c r="C1080" s="174">
        <v>20</v>
      </c>
      <c r="D1080" s="175" t="s">
        <v>1896</v>
      </c>
      <c r="E1080" s="176">
        <v>20007</v>
      </c>
      <c r="F1080" s="174">
        <v>2</v>
      </c>
      <c r="G1080" s="174">
        <v>5</v>
      </c>
      <c r="H1080" s="174">
        <v>14</v>
      </c>
      <c r="I1080" s="174">
        <v>2000</v>
      </c>
      <c r="J1080" s="174">
        <v>2700</v>
      </c>
      <c r="K1080" s="174">
        <v>271</v>
      </c>
      <c r="L1080" s="177">
        <v>1107</v>
      </c>
      <c r="M1080" s="178" t="s">
        <v>1846</v>
      </c>
      <c r="N1080" s="179" t="s">
        <v>709</v>
      </c>
      <c r="O1080" s="180">
        <v>0</v>
      </c>
      <c r="P1080" s="180">
        <v>29522.25</v>
      </c>
      <c r="Q1080" s="181">
        <v>29522.25</v>
      </c>
      <c r="R1080" s="182" t="s">
        <v>98</v>
      </c>
      <c r="S1080" s="183">
        <v>15</v>
      </c>
      <c r="T1080" s="183">
        <v>0</v>
      </c>
      <c r="U1080" s="180">
        <v>0</v>
      </c>
      <c r="V1080" s="180">
        <v>0</v>
      </c>
      <c r="W1080" s="183">
        <v>0</v>
      </c>
      <c r="X1080" s="183">
        <v>0</v>
      </c>
      <c r="Y1080" s="180">
        <v>0</v>
      </c>
      <c r="Z1080" s="180">
        <v>0</v>
      </c>
      <c r="AA1080" s="183">
        <v>0</v>
      </c>
      <c r="AB1080" s="183">
        <v>0</v>
      </c>
      <c r="AC1080" s="180">
        <f t="shared" si="587"/>
        <v>0</v>
      </c>
      <c r="AD1080" s="180">
        <f t="shared" si="587"/>
        <v>29522.25</v>
      </c>
      <c r="AE1080" s="181">
        <f t="shared" si="591"/>
        <v>29522.25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29522.25</v>
      </c>
      <c r="AQ1080" s="181">
        <f t="shared" si="595"/>
        <v>29522.25</v>
      </c>
      <c r="AR1080" s="180">
        <v>0</v>
      </c>
      <c r="AS1080" s="180">
        <v>0</v>
      </c>
      <c r="AT1080" s="181">
        <f t="shared" si="596"/>
        <v>0</v>
      </c>
      <c r="AU1080" s="180">
        <f t="shared" si="588"/>
        <v>0</v>
      </c>
      <c r="AV1080" s="180">
        <f t="shared" si="588"/>
        <v>0</v>
      </c>
      <c r="AW1080" s="181">
        <f t="shared" si="597"/>
        <v>0</v>
      </c>
      <c r="AX1080" s="183">
        <f t="shared" si="589"/>
        <v>15</v>
      </c>
      <c r="AY1080" s="183">
        <f t="shared" si="589"/>
        <v>0</v>
      </c>
      <c r="AZ1080" s="183">
        <v>0</v>
      </c>
      <c r="BA1080" s="183"/>
      <c r="BB1080" s="183"/>
      <c r="BC1080" s="183"/>
      <c r="BD1080" s="183">
        <f t="shared" si="590"/>
        <v>15</v>
      </c>
      <c r="BE1080" s="183">
        <f t="shared" si="590"/>
        <v>0</v>
      </c>
    </row>
    <row r="1081" spans="2:57" ht="31.5">
      <c r="B1081" s="174">
        <v>2025</v>
      </c>
      <c r="C1081" s="174">
        <v>20</v>
      </c>
      <c r="D1081" s="175" t="s">
        <v>1897</v>
      </c>
      <c r="E1081" s="176">
        <v>20008</v>
      </c>
      <c r="F1081" s="174">
        <v>2</v>
      </c>
      <c r="G1081" s="174">
        <v>5</v>
      </c>
      <c r="H1081" s="174">
        <v>14</v>
      </c>
      <c r="I1081" s="174">
        <v>2000</v>
      </c>
      <c r="J1081" s="174">
        <v>2700</v>
      </c>
      <c r="K1081" s="174">
        <v>271</v>
      </c>
      <c r="L1081" s="177">
        <v>1107</v>
      </c>
      <c r="M1081" s="178" t="s">
        <v>1846</v>
      </c>
      <c r="N1081" s="179" t="s">
        <v>709</v>
      </c>
      <c r="O1081" s="180">
        <v>0</v>
      </c>
      <c r="P1081" s="180">
        <v>29522.25</v>
      </c>
      <c r="Q1081" s="181">
        <v>29522.25</v>
      </c>
      <c r="R1081" s="182" t="s">
        <v>98</v>
      </c>
      <c r="S1081" s="183">
        <v>15</v>
      </c>
      <c r="T1081" s="183">
        <v>0</v>
      </c>
      <c r="U1081" s="180">
        <v>0</v>
      </c>
      <c r="V1081" s="180">
        <v>0</v>
      </c>
      <c r="W1081" s="183">
        <v>0</v>
      </c>
      <c r="X1081" s="183">
        <v>0</v>
      </c>
      <c r="Y1081" s="180">
        <v>0</v>
      </c>
      <c r="Z1081" s="180">
        <v>0</v>
      </c>
      <c r="AA1081" s="183">
        <v>0</v>
      </c>
      <c r="AB1081" s="183">
        <v>0</v>
      </c>
      <c r="AC1081" s="180">
        <f t="shared" si="587"/>
        <v>0</v>
      </c>
      <c r="AD1081" s="180">
        <f t="shared" si="587"/>
        <v>29522.25</v>
      </c>
      <c r="AE1081" s="181">
        <f t="shared" si="591"/>
        <v>29522.25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29522.25</v>
      </c>
      <c r="AQ1081" s="181">
        <f t="shared" si="595"/>
        <v>29522.25</v>
      </c>
      <c r="AR1081" s="180">
        <v>0</v>
      </c>
      <c r="AS1081" s="180">
        <v>0</v>
      </c>
      <c r="AT1081" s="181">
        <f t="shared" si="596"/>
        <v>0</v>
      </c>
      <c r="AU1081" s="180">
        <f t="shared" si="588"/>
        <v>0</v>
      </c>
      <c r="AV1081" s="180">
        <f t="shared" si="588"/>
        <v>0</v>
      </c>
      <c r="AW1081" s="181">
        <f t="shared" si="597"/>
        <v>0</v>
      </c>
      <c r="AX1081" s="183">
        <f t="shared" si="589"/>
        <v>15</v>
      </c>
      <c r="AY1081" s="183">
        <f t="shared" si="589"/>
        <v>0</v>
      </c>
      <c r="AZ1081" s="183">
        <v>0</v>
      </c>
      <c r="BA1081" s="183"/>
      <c r="BB1081" s="183"/>
      <c r="BC1081" s="183"/>
      <c r="BD1081" s="183">
        <f t="shared" si="590"/>
        <v>15</v>
      </c>
      <c r="BE1081" s="183">
        <f t="shared" si="590"/>
        <v>0</v>
      </c>
    </row>
    <row r="1082" spans="2:57" ht="31.5">
      <c r="B1082" s="174">
        <v>2025</v>
      </c>
      <c r="C1082" s="174">
        <v>20</v>
      </c>
      <c r="D1082" s="175" t="s">
        <v>1898</v>
      </c>
      <c r="E1082" s="176">
        <v>20012</v>
      </c>
      <c r="F1082" s="174">
        <v>2</v>
      </c>
      <c r="G1082" s="174">
        <v>5</v>
      </c>
      <c r="H1082" s="174">
        <v>14</v>
      </c>
      <c r="I1082" s="174">
        <v>2000</v>
      </c>
      <c r="J1082" s="174">
        <v>2700</v>
      </c>
      <c r="K1082" s="174">
        <v>271</v>
      </c>
      <c r="L1082" s="177">
        <v>1107</v>
      </c>
      <c r="M1082" s="178" t="s">
        <v>1846</v>
      </c>
      <c r="N1082" s="179" t="s">
        <v>709</v>
      </c>
      <c r="O1082" s="180">
        <v>0</v>
      </c>
      <c r="P1082" s="180">
        <v>236178</v>
      </c>
      <c r="Q1082" s="181">
        <v>236178</v>
      </c>
      <c r="R1082" s="182" t="s">
        <v>98</v>
      </c>
      <c r="S1082" s="183">
        <v>120</v>
      </c>
      <c r="T1082" s="183">
        <v>0</v>
      </c>
      <c r="U1082" s="180">
        <v>0</v>
      </c>
      <c r="V1082" s="180">
        <v>0</v>
      </c>
      <c r="W1082" s="183">
        <v>0</v>
      </c>
      <c r="X1082" s="183">
        <v>0</v>
      </c>
      <c r="Y1082" s="180">
        <v>0</v>
      </c>
      <c r="Z1082" s="180">
        <v>0</v>
      </c>
      <c r="AA1082" s="183">
        <v>0</v>
      </c>
      <c r="AB1082" s="183">
        <v>0</v>
      </c>
      <c r="AC1082" s="180">
        <f t="shared" si="587"/>
        <v>0</v>
      </c>
      <c r="AD1082" s="180">
        <f t="shared" si="587"/>
        <v>236178</v>
      </c>
      <c r="AE1082" s="181">
        <f t="shared" si="591"/>
        <v>236178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236178</v>
      </c>
      <c r="AQ1082" s="181">
        <f t="shared" si="595"/>
        <v>236178</v>
      </c>
      <c r="AR1082" s="180">
        <v>0</v>
      </c>
      <c r="AS1082" s="180">
        <v>0</v>
      </c>
      <c r="AT1082" s="181">
        <f t="shared" si="596"/>
        <v>0</v>
      </c>
      <c r="AU1082" s="180">
        <f t="shared" si="588"/>
        <v>0</v>
      </c>
      <c r="AV1082" s="180">
        <f t="shared" si="588"/>
        <v>0</v>
      </c>
      <c r="AW1082" s="181">
        <f t="shared" si="597"/>
        <v>0</v>
      </c>
      <c r="AX1082" s="183">
        <f t="shared" si="589"/>
        <v>120</v>
      </c>
      <c r="AY1082" s="183">
        <f t="shared" si="589"/>
        <v>0</v>
      </c>
      <c r="AZ1082" s="183">
        <v>0</v>
      </c>
      <c r="BA1082" s="183"/>
      <c r="BB1082" s="183"/>
      <c r="BC1082" s="183"/>
      <c r="BD1082" s="183">
        <f t="shared" si="590"/>
        <v>120</v>
      </c>
      <c r="BE1082" s="183">
        <f t="shared" si="590"/>
        <v>0</v>
      </c>
    </row>
    <row r="1083" spans="2:57" ht="47.25">
      <c r="B1083" s="174">
        <v>2025</v>
      </c>
      <c r="C1083" s="174">
        <v>20</v>
      </c>
      <c r="D1083" s="175" t="s">
        <v>1899</v>
      </c>
      <c r="E1083" s="176">
        <v>20013</v>
      </c>
      <c r="F1083" s="174">
        <v>2</v>
      </c>
      <c r="G1083" s="174">
        <v>5</v>
      </c>
      <c r="H1083" s="174">
        <v>14</v>
      </c>
      <c r="I1083" s="174">
        <v>2000</v>
      </c>
      <c r="J1083" s="174">
        <v>2700</v>
      </c>
      <c r="K1083" s="174">
        <v>271</v>
      </c>
      <c r="L1083" s="177">
        <v>1107</v>
      </c>
      <c r="M1083" s="178" t="s">
        <v>1846</v>
      </c>
      <c r="N1083" s="179" t="s">
        <v>709</v>
      </c>
      <c r="O1083" s="180">
        <v>0</v>
      </c>
      <c r="P1083" s="180">
        <v>206655.75</v>
      </c>
      <c r="Q1083" s="181">
        <v>206655.75</v>
      </c>
      <c r="R1083" s="182" t="s">
        <v>98</v>
      </c>
      <c r="S1083" s="183">
        <v>105</v>
      </c>
      <c r="T1083" s="183">
        <v>0</v>
      </c>
      <c r="U1083" s="180">
        <v>0</v>
      </c>
      <c r="V1083" s="180">
        <v>0</v>
      </c>
      <c r="W1083" s="183">
        <v>0</v>
      </c>
      <c r="X1083" s="183">
        <v>0</v>
      </c>
      <c r="Y1083" s="180">
        <v>0</v>
      </c>
      <c r="Z1083" s="180">
        <v>0</v>
      </c>
      <c r="AA1083" s="183">
        <v>0</v>
      </c>
      <c r="AB1083" s="183">
        <v>0</v>
      </c>
      <c r="AC1083" s="180">
        <f t="shared" si="587"/>
        <v>0</v>
      </c>
      <c r="AD1083" s="180">
        <f t="shared" si="587"/>
        <v>206655.75</v>
      </c>
      <c r="AE1083" s="181">
        <f t="shared" si="591"/>
        <v>206655.75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206655.75</v>
      </c>
      <c r="AQ1083" s="181">
        <f t="shared" si="595"/>
        <v>206655.75</v>
      </c>
      <c r="AR1083" s="180">
        <v>0</v>
      </c>
      <c r="AS1083" s="180">
        <v>0</v>
      </c>
      <c r="AT1083" s="181">
        <f t="shared" si="596"/>
        <v>0</v>
      </c>
      <c r="AU1083" s="180">
        <f t="shared" si="588"/>
        <v>0</v>
      </c>
      <c r="AV1083" s="180">
        <f t="shared" si="588"/>
        <v>0</v>
      </c>
      <c r="AW1083" s="181">
        <f t="shared" si="597"/>
        <v>0</v>
      </c>
      <c r="AX1083" s="183">
        <f t="shared" si="589"/>
        <v>105</v>
      </c>
      <c r="AY1083" s="183">
        <f t="shared" si="589"/>
        <v>0</v>
      </c>
      <c r="AZ1083" s="183">
        <v>0</v>
      </c>
      <c r="BA1083" s="183"/>
      <c r="BB1083" s="183"/>
      <c r="BC1083" s="183"/>
      <c r="BD1083" s="183">
        <f t="shared" si="590"/>
        <v>105</v>
      </c>
      <c r="BE1083" s="183">
        <f t="shared" si="590"/>
        <v>0</v>
      </c>
    </row>
    <row r="1084" spans="2:57" ht="15.75">
      <c r="B1084" s="174">
        <v>2025</v>
      </c>
      <c r="C1084" s="174">
        <v>20</v>
      </c>
      <c r="D1084" s="175" t="s">
        <v>1900</v>
      </c>
      <c r="E1084" s="176">
        <v>20001</v>
      </c>
      <c r="F1084" s="174">
        <v>2</v>
      </c>
      <c r="G1084" s="174">
        <v>5</v>
      </c>
      <c r="H1084" s="174">
        <v>14</v>
      </c>
      <c r="I1084" s="174">
        <v>2000</v>
      </c>
      <c r="J1084" s="174">
        <v>2700</v>
      </c>
      <c r="K1084" s="174">
        <v>271</v>
      </c>
      <c r="L1084" s="177">
        <v>1107</v>
      </c>
      <c r="M1084" s="178" t="s">
        <v>1846</v>
      </c>
      <c r="N1084" s="179" t="s">
        <v>709</v>
      </c>
      <c r="O1084" s="180">
        <v>0</v>
      </c>
      <c r="P1084" s="180">
        <v>39363</v>
      </c>
      <c r="Q1084" s="181">
        <v>39363</v>
      </c>
      <c r="R1084" s="182" t="s">
        <v>98</v>
      </c>
      <c r="S1084" s="183">
        <v>20</v>
      </c>
      <c r="T1084" s="183">
        <v>0</v>
      </c>
      <c r="U1084" s="180">
        <v>0</v>
      </c>
      <c r="V1084" s="180">
        <v>0</v>
      </c>
      <c r="W1084" s="183">
        <v>0</v>
      </c>
      <c r="X1084" s="183">
        <v>0</v>
      </c>
      <c r="Y1084" s="180">
        <v>0</v>
      </c>
      <c r="Z1084" s="180">
        <v>0</v>
      </c>
      <c r="AA1084" s="183">
        <v>0</v>
      </c>
      <c r="AB1084" s="183">
        <v>0</v>
      </c>
      <c r="AC1084" s="180">
        <f t="shared" si="587"/>
        <v>0</v>
      </c>
      <c r="AD1084" s="180">
        <f t="shared" si="587"/>
        <v>39363</v>
      </c>
      <c r="AE1084" s="181">
        <f t="shared" si="591"/>
        <v>39363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39363</v>
      </c>
      <c r="AQ1084" s="181">
        <f t="shared" si="595"/>
        <v>39363</v>
      </c>
      <c r="AR1084" s="180">
        <v>0</v>
      </c>
      <c r="AS1084" s="180">
        <v>0</v>
      </c>
      <c r="AT1084" s="181">
        <f t="shared" si="596"/>
        <v>0</v>
      </c>
      <c r="AU1084" s="180">
        <f t="shared" si="588"/>
        <v>0</v>
      </c>
      <c r="AV1084" s="180">
        <f t="shared" si="588"/>
        <v>0</v>
      </c>
      <c r="AW1084" s="181">
        <f t="shared" si="597"/>
        <v>0</v>
      </c>
      <c r="AX1084" s="183">
        <f t="shared" si="589"/>
        <v>20</v>
      </c>
      <c r="AY1084" s="183">
        <f t="shared" si="589"/>
        <v>0</v>
      </c>
      <c r="AZ1084" s="183">
        <v>0</v>
      </c>
      <c r="BA1084" s="183"/>
      <c r="BB1084" s="183"/>
      <c r="BC1084" s="183"/>
      <c r="BD1084" s="183">
        <f t="shared" si="590"/>
        <v>20</v>
      </c>
      <c r="BE1084" s="183">
        <f t="shared" si="590"/>
        <v>0</v>
      </c>
    </row>
    <row r="1085" spans="2:57" ht="31.5">
      <c r="B1085" s="174">
        <v>2025</v>
      </c>
      <c r="C1085" s="174">
        <v>20</v>
      </c>
      <c r="D1085" s="175" t="s">
        <v>1901</v>
      </c>
      <c r="E1085" s="176">
        <v>20018</v>
      </c>
      <c r="F1085" s="174">
        <v>2</v>
      </c>
      <c r="G1085" s="174">
        <v>5</v>
      </c>
      <c r="H1085" s="174">
        <v>14</v>
      </c>
      <c r="I1085" s="174">
        <v>2000</v>
      </c>
      <c r="J1085" s="174">
        <v>2700</v>
      </c>
      <c r="K1085" s="174">
        <v>271</v>
      </c>
      <c r="L1085" s="177">
        <v>1107</v>
      </c>
      <c r="M1085" s="178" t="s">
        <v>1846</v>
      </c>
      <c r="N1085" s="179" t="s">
        <v>709</v>
      </c>
      <c r="O1085" s="180">
        <v>0</v>
      </c>
      <c r="P1085" s="180">
        <v>59044.5</v>
      </c>
      <c r="Q1085" s="181">
        <v>59044.5</v>
      </c>
      <c r="R1085" s="182" t="s">
        <v>98</v>
      </c>
      <c r="S1085" s="183">
        <v>30</v>
      </c>
      <c r="T1085" s="183">
        <v>0</v>
      </c>
      <c r="U1085" s="180">
        <v>0</v>
      </c>
      <c r="V1085" s="180">
        <v>0</v>
      </c>
      <c r="W1085" s="183">
        <v>0</v>
      </c>
      <c r="X1085" s="183">
        <v>0</v>
      </c>
      <c r="Y1085" s="180">
        <v>0</v>
      </c>
      <c r="Z1085" s="180">
        <v>0</v>
      </c>
      <c r="AA1085" s="183">
        <v>0</v>
      </c>
      <c r="AB1085" s="183">
        <v>0</v>
      </c>
      <c r="AC1085" s="180">
        <f t="shared" si="587"/>
        <v>0</v>
      </c>
      <c r="AD1085" s="180">
        <f t="shared" si="587"/>
        <v>59044.5</v>
      </c>
      <c r="AE1085" s="181">
        <f t="shared" si="591"/>
        <v>59044.5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59044.5</v>
      </c>
      <c r="AQ1085" s="181">
        <f t="shared" si="595"/>
        <v>59044.5</v>
      </c>
      <c r="AR1085" s="180">
        <v>0</v>
      </c>
      <c r="AS1085" s="180">
        <v>0</v>
      </c>
      <c r="AT1085" s="181">
        <f t="shared" si="596"/>
        <v>0</v>
      </c>
      <c r="AU1085" s="180">
        <f t="shared" si="588"/>
        <v>0</v>
      </c>
      <c r="AV1085" s="180">
        <f t="shared" si="588"/>
        <v>0</v>
      </c>
      <c r="AW1085" s="181">
        <f t="shared" si="597"/>
        <v>0</v>
      </c>
      <c r="AX1085" s="183">
        <f t="shared" si="589"/>
        <v>30</v>
      </c>
      <c r="AY1085" s="183">
        <f t="shared" si="589"/>
        <v>0</v>
      </c>
      <c r="AZ1085" s="183">
        <v>0</v>
      </c>
      <c r="BA1085" s="183"/>
      <c r="BB1085" s="183"/>
      <c r="BC1085" s="183"/>
      <c r="BD1085" s="183">
        <f t="shared" si="590"/>
        <v>30</v>
      </c>
      <c r="BE1085" s="183">
        <f t="shared" si="590"/>
        <v>0</v>
      </c>
    </row>
    <row r="1086" spans="2:57" ht="15.75">
      <c r="B1086" s="174">
        <v>2025</v>
      </c>
      <c r="C1086" s="174">
        <v>20</v>
      </c>
      <c r="D1086" s="175" t="s">
        <v>1845</v>
      </c>
      <c r="E1086" s="176">
        <v>20020</v>
      </c>
      <c r="F1086" s="174">
        <v>2</v>
      </c>
      <c r="G1086" s="174">
        <v>5</v>
      </c>
      <c r="H1086" s="174">
        <v>14</v>
      </c>
      <c r="I1086" s="174">
        <v>2000</v>
      </c>
      <c r="J1086" s="174">
        <v>2700</v>
      </c>
      <c r="K1086" s="174">
        <v>271</v>
      </c>
      <c r="L1086" s="177">
        <v>1107</v>
      </c>
      <c r="M1086" s="178" t="s">
        <v>1846</v>
      </c>
      <c r="N1086" s="179" t="s">
        <v>709</v>
      </c>
      <c r="O1086" s="180">
        <v>0</v>
      </c>
      <c r="P1086" s="180">
        <v>659330.25</v>
      </c>
      <c r="Q1086" s="181">
        <v>659330.25</v>
      </c>
      <c r="R1086" s="182" t="s">
        <v>98</v>
      </c>
      <c r="S1086" s="183">
        <v>335</v>
      </c>
      <c r="T1086" s="183">
        <v>0</v>
      </c>
      <c r="U1086" s="180">
        <v>0</v>
      </c>
      <c r="V1086" s="180">
        <v>0</v>
      </c>
      <c r="W1086" s="183">
        <v>0</v>
      </c>
      <c r="X1086" s="183">
        <v>0</v>
      </c>
      <c r="Y1086" s="180">
        <v>0</v>
      </c>
      <c r="Z1086" s="180">
        <f>118089+348362.55</f>
        <v>466451.55</v>
      </c>
      <c r="AA1086" s="183">
        <f>60+177</f>
        <v>237</v>
      </c>
      <c r="AB1086" s="183">
        <v>0</v>
      </c>
      <c r="AC1086" s="180">
        <f t="shared" si="587"/>
        <v>0</v>
      </c>
      <c r="AD1086" s="180">
        <f t="shared" si="587"/>
        <v>192878.7</v>
      </c>
      <c r="AE1086" s="181">
        <f t="shared" si="591"/>
        <v>192878.7</v>
      </c>
      <c r="AF1086" s="180">
        <v>0</v>
      </c>
      <c r="AG1086" s="180">
        <v>0</v>
      </c>
      <c r="AH1086" s="181">
        <f t="shared" si="592"/>
        <v>0</v>
      </c>
      <c r="AI1086" s="180">
        <v>0</v>
      </c>
      <c r="AJ1086" s="180">
        <v>0</v>
      </c>
      <c r="AK1086" s="181">
        <f t="shared" si="593"/>
        <v>0</v>
      </c>
      <c r="AL1086" s="180">
        <v>0</v>
      </c>
      <c r="AM1086" s="180">
        <v>0</v>
      </c>
      <c r="AN1086" s="181">
        <f t="shared" si="594"/>
        <v>0</v>
      </c>
      <c r="AO1086" s="180">
        <v>0</v>
      </c>
      <c r="AP1086" s="180">
        <v>192878.7</v>
      </c>
      <c r="AQ1086" s="181">
        <f t="shared" si="595"/>
        <v>192878.7</v>
      </c>
      <c r="AR1086" s="180">
        <v>0</v>
      </c>
      <c r="AS1086" s="180">
        <v>0</v>
      </c>
      <c r="AT1086" s="181">
        <f t="shared" si="596"/>
        <v>0</v>
      </c>
      <c r="AU1086" s="180">
        <f t="shared" si="588"/>
        <v>0</v>
      </c>
      <c r="AV1086" s="180">
        <f t="shared" si="588"/>
        <v>0</v>
      </c>
      <c r="AW1086" s="181">
        <f t="shared" si="597"/>
        <v>0</v>
      </c>
      <c r="AX1086" s="183">
        <f t="shared" si="589"/>
        <v>98</v>
      </c>
      <c r="AY1086" s="183">
        <f t="shared" si="589"/>
        <v>0</v>
      </c>
      <c r="AZ1086" s="183">
        <v>0</v>
      </c>
      <c r="BA1086" s="183"/>
      <c r="BB1086" s="183"/>
      <c r="BC1086" s="183"/>
      <c r="BD1086" s="183">
        <f t="shared" si="590"/>
        <v>98</v>
      </c>
      <c r="BE1086" s="183">
        <f t="shared" si="590"/>
        <v>0</v>
      </c>
    </row>
    <row r="1087" spans="2:57" ht="31.5">
      <c r="B1087" s="174">
        <v>2025</v>
      </c>
      <c r="C1087" s="174">
        <v>20</v>
      </c>
      <c r="D1087" s="175" t="s">
        <v>1902</v>
      </c>
      <c r="E1087" s="176">
        <v>20023</v>
      </c>
      <c r="F1087" s="174">
        <v>2</v>
      </c>
      <c r="G1087" s="174">
        <v>5</v>
      </c>
      <c r="H1087" s="174">
        <v>14</v>
      </c>
      <c r="I1087" s="174">
        <v>2000</v>
      </c>
      <c r="J1087" s="174">
        <v>2700</v>
      </c>
      <c r="K1087" s="174">
        <v>271</v>
      </c>
      <c r="L1087" s="177">
        <v>1107</v>
      </c>
      <c r="M1087" s="178" t="s">
        <v>1846</v>
      </c>
      <c r="N1087" s="179" t="s">
        <v>709</v>
      </c>
      <c r="O1087" s="180">
        <v>0</v>
      </c>
      <c r="P1087" s="180">
        <v>29522.25</v>
      </c>
      <c r="Q1087" s="181">
        <v>29522.25</v>
      </c>
      <c r="R1087" s="182" t="s">
        <v>98</v>
      </c>
      <c r="S1087" s="183">
        <v>15</v>
      </c>
      <c r="T1087" s="183">
        <v>0</v>
      </c>
      <c r="U1087" s="180">
        <v>0</v>
      </c>
      <c r="V1087" s="180">
        <v>0</v>
      </c>
      <c r="W1087" s="183">
        <v>0</v>
      </c>
      <c r="X1087" s="183">
        <v>0</v>
      </c>
      <c r="Y1087" s="180">
        <v>0</v>
      </c>
      <c r="Z1087" s="180">
        <v>0</v>
      </c>
      <c r="AA1087" s="183">
        <v>0</v>
      </c>
      <c r="AB1087" s="183">
        <v>0</v>
      </c>
      <c r="AC1087" s="180">
        <f t="shared" si="587"/>
        <v>0</v>
      </c>
      <c r="AD1087" s="180">
        <f t="shared" ref="AD1087:AD1101" si="680">+P1087+V1087-Z1087</f>
        <v>29522.25</v>
      </c>
      <c r="AE1087" s="181">
        <f t="shared" si="591"/>
        <v>29522.25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29522.25</v>
      </c>
      <c r="AQ1087" s="181">
        <f t="shared" si="595"/>
        <v>29522.25</v>
      </c>
      <c r="AR1087" s="180">
        <v>0</v>
      </c>
      <c r="AS1087" s="180">
        <v>0</v>
      </c>
      <c r="AT1087" s="181">
        <f t="shared" si="596"/>
        <v>0</v>
      </c>
      <c r="AU1087" s="180">
        <f t="shared" si="588"/>
        <v>0</v>
      </c>
      <c r="AV1087" s="180">
        <f t="shared" ref="AV1087:AV1101" si="681">+AD1087-AG1087-AJ1087-AM1087-AP1087-AS1087</f>
        <v>0</v>
      </c>
      <c r="AW1087" s="181">
        <f t="shared" si="597"/>
        <v>0</v>
      </c>
      <c r="AX1087" s="183">
        <f t="shared" si="589"/>
        <v>15</v>
      </c>
      <c r="AY1087" s="183">
        <f t="shared" ref="AY1087:AY1101" si="682">+T1087+X1087-AB1087</f>
        <v>0</v>
      </c>
      <c r="AZ1087" s="183">
        <v>0</v>
      </c>
      <c r="BA1087" s="183"/>
      <c r="BB1087" s="183"/>
      <c r="BC1087" s="183"/>
      <c r="BD1087" s="183">
        <f t="shared" si="590"/>
        <v>15</v>
      </c>
      <c r="BE1087" s="183">
        <f t="shared" ref="BE1087:BE1101" si="683">+AY1087-BA1087-BC1087</f>
        <v>0</v>
      </c>
    </row>
    <row r="1088" spans="2:57" ht="31.5">
      <c r="B1088" s="174">
        <v>2025</v>
      </c>
      <c r="C1088" s="174">
        <v>20</v>
      </c>
      <c r="D1088" s="175" t="s">
        <v>1903</v>
      </c>
      <c r="E1088" s="176">
        <v>20009</v>
      </c>
      <c r="F1088" s="174">
        <v>2</v>
      </c>
      <c r="G1088" s="174">
        <v>5</v>
      </c>
      <c r="H1088" s="174">
        <v>14</v>
      </c>
      <c r="I1088" s="174">
        <v>2000</v>
      </c>
      <c r="J1088" s="174">
        <v>2700</v>
      </c>
      <c r="K1088" s="174">
        <v>271</v>
      </c>
      <c r="L1088" s="177">
        <v>1107</v>
      </c>
      <c r="M1088" s="178" t="s">
        <v>1846</v>
      </c>
      <c r="N1088" s="179" t="s">
        <v>709</v>
      </c>
      <c r="O1088" s="180">
        <v>0</v>
      </c>
      <c r="P1088" s="180">
        <v>39363</v>
      </c>
      <c r="Q1088" s="181">
        <v>39363</v>
      </c>
      <c r="R1088" s="182" t="s">
        <v>98</v>
      </c>
      <c r="S1088" s="183">
        <v>20</v>
      </c>
      <c r="T1088" s="183">
        <v>0</v>
      </c>
      <c r="U1088" s="180">
        <v>0</v>
      </c>
      <c r="V1088" s="180">
        <v>0</v>
      </c>
      <c r="W1088" s="183">
        <v>0</v>
      </c>
      <c r="X1088" s="183">
        <v>0</v>
      </c>
      <c r="Y1088" s="180">
        <v>0</v>
      </c>
      <c r="Z1088" s="180">
        <v>0</v>
      </c>
      <c r="AA1088" s="183">
        <v>0</v>
      </c>
      <c r="AB1088" s="183">
        <v>0</v>
      </c>
      <c r="AC1088" s="180">
        <f t="shared" ref="AC1088:AD1119" si="684">+O1088+U1088-Y1088</f>
        <v>0</v>
      </c>
      <c r="AD1088" s="180">
        <f t="shared" si="680"/>
        <v>39363</v>
      </c>
      <c r="AE1088" s="181">
        <f t="shared" si="591"/>
        <v>39363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39363</v>
      </c>
      <c r="AQ1088" s="181">
        <f t="shared" si="595"/>
        <v>39363</v>
      </c>
      <c r="AR1088" s="180">
        <v>0</v>
      </c>
      <c r="AS1088" s="180">
        <v>0</v>
      </c>
      <c r="AT1088" s="181">
        <f t="shared" si="596"/>
        <v>0</v>
      </c>
      <c r="AU1088" s="180">
        <f t="shared" ref="AU1088:AV1119" si="685">+AC1088-AF1088-AI1088-AL1088-AO1088-AR1088</f>
        <v>0</v>
      </c>
      <c r="AV1088" s="180">
        <f t="shared" si="681"/>
        <v>0</v>
      </c>
      <c r="AW1088" s="181">
        <f t="shared" si="597"/>
        <v>0</v>
      </c>
      <c r="AX1088" s="183">
        <f t="shared" ref="AX1088:AY1119" si="686">+S1088+W1088-AA1088</f>
        <v>20</v>
      </c>
      <c r="AY1088" s="183">
        <f t="shared" si="682"/>
        <v>0</v>
      </c>
      <c r="AZ1088" s="183">
        <v>0</v>
      </c>
      <c r="BA1088" s="183"/>
      <c r="BB1088" s="183"/>
      <c r="BC1088" s="183"/>
      <c r="BD1088" s="183">
        <f t="shared" ref="BD1088:BE1119" si="687">+AX1088-AZ1088-BB1088</f>
        <v>20</v>
      </c>
      <c r="BE1088" s="183">
        <f t="shared" si="683"/>
        <v>0</v>
      </c>
    </row>
    <row r="1089" spans="2:57" ht="31.5">
      <c r="B1089" s="174">
        <v>2025</v>
      </c>
      <c r="C1089" s="174">
        <v>20</v>
      </c>
      <c r="D1089" s="175" t="s">
        <v>1904</v>
      </c>
      <c r="E1089" s="176">
        <v>20040</v>
      </c>
      <c r="F1089" s="174">
        <v>2</v>
      </c>
      <c r="G1089" s="174">
        <v>5</v>
      </c>
      <c r="H1089" s="174">
        <v>14</v>
      </c>
      <c r="I1089" s="174">
        <v>2000</v>
      </c>
      <c r="J1089" s="174">
        <v>2700</v>
      </c>
      <c r="K1089" s="174">
        <v>271</v>
      </c>
      <c r="L1089" s="177">
        <v>1107</v>
      </c>
      <c r="M1089" s="178" t="s">
        <v>1846</v>
      </c>
      <c r="N1089" s="179" t="s">
        <v>709</v>
      </c>
      <c r="O1089" s="180">
        <v>0</v>
      </c>
      <c r="P1089" s="180">
        <v>29522.25</v>
      </c>
      <c r="Q1089" s="181">
        <v>29522.25</v>
      </c>
      <c r="R1089" s="182" t="s">
        <v>98</v>
      </c>
      <c r="S1089" s="183">
        <v>15</v>
      </c>
      <c r="T1089" s="183">
        <v>0</v>
      </c>
      <c r="U1089" s="180">
        <v>0</v>
      </c>
      <c r="V1089" s="180">
        <v>0</v>
      </c>
      <c r="W1089" s="183">
        <v>0</v>
      </c>
      <c r="X1089" s="183">
        <v>0</v>
      </c>
      <c r="Y1089" s="180">
        <v>0</v>
      </c>
      <c r="Z1089" s="180">
        <v>0</v>
      </c>
      <c r="AA1089" s="183">
        <v>0</v>
      </c>
      <c r="AB1089" s="183">
        <v>0</v>
      </c>
      <c r="AC1089" s="180">
        <f t="shared" si="684"/>
        <v>0</v>
      </c>
      <c r="AD1089" s="180">
        <f t="shared" si="680"/>
        <v>29522.25</v>
      </c>
      <c r="AE1089" s="181">
        <f t="shared" si="591"/>
        <v>29522.25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29522.25</v>
      </c>
      <c r="AQ1089" s="181">
        <f t="shared" si="595"/>
        <v>29522.25</v>
      </c>
      <c r="AR1089" s="180">
        <v>0</v>
      </c>
      <c r="AS1089" s="180">
        <v>0</v>
      </c>
      <c r="AT1089" s="181">
        <f t="shared" si="596"/>
        <v>0</v>
      </c>
      <c r="AU1089" s="180">
        <f t="shared" si="685"/>
        <v>0</v>
      </c>
      <c r="AV1089" s="180">
        <f t="shared" si="681"/>
        <v>0</v>
      </c>
      <c r="AW1089" s="181">
        <f t="shared" si="597"/>
        <v>0</v>
      </c>
      <c r="AX1089" s="183">
        <f t="shared" si="686"/>
        <v>15</v>
      </c>
      <c r="AY1089" s="183">
        <f t="shared" si="682"/>
        <v>0</v>
      </c>
      <c r="AZ1089" s="183">
        <v>0</v>
      </c>
      <c r="BA1089" s="183"/>
      <c r="BB1089" s="183"/>
      <c r="BC1089" s="183"/>
      <c r="BD1089" s="183">
        <f t="shared" si="687"/>
        <v>15</v>
      </c>
      <c r="BE1089" s="183">
        <f t="shared" si="683"/>
        <v>0</v>
      </c>
    </row>
    <row r="1090" spans="2:57" ht="15.75">
      <c r="B1090" s="174">
        <v>2025</v>
      </c>
      <c r="C1090" s="174">
        <v>20</v>
      </c>
      <c r="D1090" s="175" t="s">
        <v>1905</v>
      </c>
      <c r="E1090" s="176">
        <v>20024</v>
      </c>
      <c r="F1090" s="174">
        <v>2</v>
      </c>
      <c r="G1090" s="174">
        <v>5</v>
      </c>
      <c r="H1090" s="174">
        <v>14</v>
      </c>
      <c r="I1090" s="174">
        <v>2000</v>
      </c>
      <c r="J1090" s="174">
        <v>2700</v>
      </c>
      <c r="K1090" s="174">
        <v>271</v>
      </c>
      <c r="L1090" s="177">
        <v>1107</v>
      </c>
      <c r="M1090" s="178" t="s">
        <v>1846</v>
      </c>
      <c r="N1090" s="179" t="s">
        <v>709</v>
      </c>
      <c r="O1090" s="180">
        <v>0</v>
      </c>
      <c r="P1090" s="180">
        <v>147611.25</v>
      </c>
      <c r="Q1090" s="181">
        <v>147611.25</v>
      </c>
      <c r="R1090" s="182" t="s">
        <v>98</v>
      </c>
      <c r="S1090" s="183">
        <v>75</v>
      </c>
      <c r="T1090" s="183">
        <v>0</v>
      </c>
      <c r="U1090" s="180">
        <v>0</v>
      </c>
      <c r="V1090" s="180">
        <v>0</v>
      </c>
      <c r="W1090" s="183">
        <v>0</v>
      </c>
      <c r="X1090" s="183">
        <v>0</v>
      </c>
      <c r="Y1090" s="180">
        <v>0</v>
      </c>
      <c r="Z1090" s="180">
        <v>0</v>
      </c>
      <c r="AA1090" s="183">
        <v>0</v>
      </c>
      <c r="AB1090" s="183">
        <v>0</v>
      </c>
      <c r="AC1090" s="180">
        <f t="shared" si="684"/>
        <v>0</v>
      </c>
      <c r="AD1090" s="180">
        <f t="shared" si="680"/>
        <v>147611.25</v>
      </c>
      <c r="AE1090" s="181">
        <f t="shared" si="591"/>
        <v>147611.25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147611.25</v>
      </c>
      <c r="AQ1090" s="181">
        <f t="shared" si="595"/>
        <v>147611.25</v>
      </c>
      <c r="AR1090" s="180">
        <v>0</v>
      </c>
      <c r="AS1090" s="180">
        <v>0</v>
      </c>
      <c r="AT1090" s="181">
        <f t="shared" si="596"/>
        <v>0</v>
      </c>
      <c r="AU1090" s="180">
        <f t="shared" si="685"/>
        <v>0</v>
      </c>
      <c r="AV1090" s="180">
        <f t="shared" si="681"/>
        <v>0</v>
      </c>
      <c r="AW1090" s="181">
        <f t="shared" si="597"/>
        <v>0</v>
      </c>
      <c r="AX1090" s="183">
        <f t="shared" si="686"/>
        <v>75</v>
      </c>
      <c r="AY1090" s="183">
        <f t="shared" si="682"/>
        <v>0</v>
      </c>
      <c r="AZ1090" s="183">
        <v>0</v>
      </c>
      <c r="BA1090" s="183"/>
      <c r="BB1090" s="183"/>
      <c r="BC1090" s="183"/>
      <c r="BD1090" s="183">
        <f t="shared" si="687"/>
        <v>75</v>
      </c>
      <c r="BE1090" s="183">
        <f t="shared" si="683"/>
        <v>0</v>
      </c>
    </row>
    <row r="1091" spans="2:57" ht="31.5">
      <c r="B1091" s="174">
        <v>2025</v>
      </c>
      <c r="C1091" s="174">
        <v>20</v>
      </c>
      <c r="D1091" s="175" t="s">
        <v>1906</v>
      </c>
      <c r="E1091" s="176">
        <v>20050</v>
      </c>
      <c r="F1091" s="174">
        <v>2</v>
      </c>
      <c r="G1091" s="174">
        <v>5</v>
      </c>
      <c r="H1091" s="174">
        <v>14</v>
      </c>
      <c r="I1091" s="174">
        <v>2000</v>
      </c>
      <c r="J1091" s="174">
        <v>2700</v>
      </c>
      <c r="K1091" s="174">
        <v>271</v>
      </c>
      <c r="L1091" s="177">
        <v>1107</v>
      </c>
      <c r="M1091" s="178" t="s">
        <v>1846</v>
      </c>
      <c r="N1091" s="179" t="s">
        <v>709</v>
      </c>
      <c r="O1091" s="180">
        <v>0</v>
      </c>
      <c r="P1091" s="180">
        <v>39363</v>
      </c>
      <c r="Q1091" s="181">
        <v>39363</v>
      </c>
      <c r="R1091" s="182" t="s">
        <v>98</v>
      </c>
      <c r="S1091" s="183">
        <v>20</v>
      </c>
      <c r="T1091" s="183">
        <v>0</v>
      </c>
      <c r="U1091" s="180">
        <v>0</v>
      </c>
      <c r="V1091" s="180">
        <v>0</v>
      </c>
      <c r="W1091" s="183">
        <v>0</v>
      </c>
      <c r="X1091" s="183">
        <v>0</v>
      </c>
      <c r="Y1091" s="180">
        <v>0</v>
      </c>
      <c r="Z1091" s="180">
        <v>0</v>
      </c>
      <c r="AA1091" s="183">
        <v>0</v>
      </c>
      <c r="AB1091" s="183">
        <v>0</v>
      </c>
      <c r="AC1091" s="180">
        <f t="shared" si="684"/>
        <v>0</v>
      </c>
      <c r="AD1091" s="180">
        <f t="shared" si="680"/>
        <v>39363</v>
      </c>
      <c r="AE1091" s="181">
        <f t="shared" si="591"/>
        <v>39363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39363</v>
      </c>
      <c r="AQ1091" s="181">
        <f t="shared" si="595"/>
        <v>39363</v>
      </c>
      <c r="AR1091" s="180">
        <v>0</v>
      </c>
      <c r="AS1091" s="180">
        <v>0</v>
      </c>
      <c r="AT1091" s="181">
        <f t="shared" si="596"/>
        <v>0</v>
      </c>
      <c r="AU1091" s="180">
        <f t="shared" si="685"/>
        <v>0</v>
      </c>
      <c r="AV1091" s="180">
        <f t="shared" si="681"/>
        <v>0</v>
      </c>
      <c r="AW1091" s="181">
        <f t="shared" si="597"/>
        <v>0</v>
      </c>
      <c r="AX1091" s="183">
        <f t="shared" si="686"/>
        <v>20</v>
      </c>
      <c r="AY1091" s="183">
        <f t="shared" si="682"/>
        <v>0</v>
      </c>
      <c r="AZ1091" s="183">
        <v>0</v>
      </c>
      <c r="BA1091" s="183"/>
      <c r="BB1091" s="183"/>
      <c r="BC1091" s="183"/>
      <c r="BD1091" s="183">
        <f t="shared" si="687"/>
        <v>20</v>
      </c>
      <c r="BE1091" s="183">
        <f t="shared" si="683"/>
        <v>0</v>
      </c>
    </row>
    <row r="1092" spans="2:57" ht="47.25">
      <c r="B1092" s="174">
        <v>2025</v>
      </c>
      <c r="C1092" s="174">
        <v>20</v>
      </c>
      <c r="D1092" s="175" t="s">
        <v>1907</v>
      </c>
      <c r="E1092" s="176">
        <v>20003</v>
      </c>
      <c r="F1092" s="174">
        <v>2</v>
      </c>
      <c r="G1092" s="174">
        <v>5</v>
      </c>
      <c r="H1092" s="174">
        <v>14</v>
      </c>
      <c r="I1092" s="174">
        <v>2000</v>
      </c>
      <c r="J1092" s="174">
        <v>2700</v>
      </c>
      <c r="K1092" s="174">
        <v>271</v>
      </c>
      <c r="L1092" s="177">
        <v>1107</v>
      </c>
      <c r="M1092" s="178" t="s">
        <v>1846</v>
      </c>
      <c r="N1092" s="179" t="s">
        <v>709</v>
      </c>
      <c r="O1092" s="180">
        <v>0</v>
      </c>
      <c r="P1092" s="180">
        <v>39363</v>
      </c>
      <c r="Q1092" s="181">
        <v>39363</v>
      </c>
      <c r="R1092" s="182" t="s">
        <v>98</v>
      </c>
      <c r="S1092" s="183">
        <v>20</v>
      </c>
      <c r="T1092" s="183">
        <v>0</v>
      </c>
      <c r="U1092" s="180">
        <v>0</v>
      </c>
      <c r="V1092" s="180">
        <v>0</v>
      </c>
      <c r="W1092" s="183">
        <v>0</v>
      </c>
      <c r="X1092" s="183">
        <v>0</v>
      </c>
      <c r="Y1092" s="180">
        <v>0</v>
      </c>
      <c r="Z1092" s="180">
        <v>0</v>
      </c>
      <c r="AA1092" s="183">
        <v>0</v>
      </c>
      <c r="AB1092" s="183">
        <v>0</v>
      </c>
      <c r="AC1092" s="180">
        <f t="shared" si="684"/>
        <v>0</v>
      </c>
      <c r="AD1092" s="180">
        <f t="shared" si="680"/>
        <v>39363</v>
      </c>
      <c r="AE1092" s="181">
        <f t="shared" si="591"/>
        <v>39363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39363</v>
      </c>
      <c r="AQ1092" s="181">
        <f t="shared" si="595"/>
        <v>39363</v>
      </c>
      <c r="AR1092" s="180">
        <v>0</v>
      </c>
      <c r="AS1092" s="180">
        <v>0</v>
      </c>
      <c r="AT1092" s="181">
        <f t="shared" si="596"/>
        <v>0</v>
      </c>
      <c r="AU1092" s="180">
        <f t="shared" si="685"/>
        <v>0</v>
      </c>
      <c r="AV1092" s="180">
        <f t="shared" si="681"/>
        <v>0</v>
      </c>
      <c r="AW1092" s="181">
        <f t="shared" si="597"/>
        <v>0</v>
      </c>
      <c r="AX1092" s="183">
        <f t="shared" si="686"/>
        <v>20</v>
      </c>
      <c r="AY1092" s="183">
        <f t="shared" si="682"/>
        <v>0</v>
      </c>
      <c r="AZ1092" s="183">
        <v>0</v>
      </c>
      <c r="BA1092" s="183"/>
      <c r="BB1092" s="183"/>
      <c r="BC1092" s="183"/>
      <c r="BD1092" s="183">
        <f t="shared" si="687"/>
        <v>20</v>
      </c>
      <c r="BE1092" s="183">
        <f t="shared" si="683"/>
        <v>0</v>
      </c>
    </row>
    <row r="1093" spans="2:57" ht="15.75">
      <c r="B1093" s="174">
        <v>2025</v>
      </c>
      <c r="C1093" s="174">
        <v>20</v>
      </c>
      <c r="D1093" s="175" t="s">
        <v>1908</v>
      </c>
      <c r="E1093" s="176">
        <v>20086</v>
      </c>
      <c r="F1093" s="174">
        <v>2</v>
      </c>
      <c r="G1093" s="174">
        <v>5</v>
      </c>
      <c r="H1093" s="174">
        <v>14</v>
      </c>
      <c r="I1093" s="174">
        <v>2000</v>
      </c>
      <c r="J1093" s="174">
        <v>2700</v>
      </c>
      <c r="K1093" s="174">
        <v>271</v>
      </c>
      <c r="L1093" s="177">
        <v>1107</v>
      </c>
      <c r="M1093" s="178" t="s">
        <v>1846</v>
      </c>
      <c r="N1093" s="179" t="s">
        <v>709</v>
      </c>
      <c r="O1093" s="180">
        <v>0</v>
      </c>
      <c r="P1093" s="180">
        <v>29522.25</v>
      </c>
      <c r="Q1093" s="181">
        <v>29522.25</v>
      </c>
      <c r="R1093" s="182" t="s">
        <v>98</v>
      </c>
      <c r="S1093" s="183">
        <v>15</v>
      </c>
      <c r="T1093" s="183">
        <v>0</v>
      </c>
      <c r="U1093" s="180">
        <v>0</v>
      </c>
      <c r="V1093" s="180">
        <v>0</v>
      </c>
      <c r="W1093" s="183">
        <v>0</v>
      </c>
      <c r="X1093" s="183">
        <v>0</v>
      </c>
      <c r="Y1093" s="180">
        <v>0</v>
      </c>
      <c r="Z1093" s="180">
        <v>0</v>
      </c>
      <c r="AA1093" s="183">
        <v>0</v>
      </c>
      <c r="AB1093" s="183">
        <v>0</v>
      </c>
      <c r="AC1093" s="180">
        <f t="shared" si="684"/>
        <v>0</v>
      </c>
      <c r="AD1093" s="180">
        <f t="shared" si="680"/>
        <v>29522.25</v>
      </c>
      <c r="AE1093" s="181">
        <f t="shared" si="591"/>
        <v>29522.25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29522.25</v>
      </c>
      <c r="AQ1093" s="181">
        <f t="shared" si="595"/>
        <v>29522.25</v>
      </c>
      <c r="AR1093" s="180">
        <v>0</v>
      </c>
      <c r="AS1093" s="180">
        <v>0</v>
      </c>
      <c r="AT1093" s="181">
        <f t="shared" si="596"/>
        <v>0</v>
      </c>
      <c r="AU1093" s="180">
        <f t="shared" si="685"/>
        <v>0</v>
      </c>
      <c r="AV1093" s="180">
        <f t="shared" si="681"/>
        <v>0</v>
      </c>
      <c r="AW1093" s="181">
        <f t="shared" si="597"/>
        <v>0</v>
      </c>
      <c r="AX1093" s="183">
        <f t="shared" si="686"/>
        <v>15</v>
      </c>
      <c r="AY1093" s="183">
        <f t="shared" si="682"/>
        <v>0</v>
      </c>
      <c r="AZ1093" s="183">
        <v>0</v>
      </c>
      <c r="BA1093" s="183"/>
      <c r="BB1093" s="183"/>
      <c r="BC1093" s="183"/>
      <c r="BD1093" s="183">
        <f t="shared" si="687"/>
        <v>15</v>
      </c>
      <c r="BE1093" s="183">
        <f t="shared" si="683"/>
        <v>0</v>
      </c>
    </row>
    <row r="1094" spans="2:57" ht="31.5">
      <c r="B1094" s="174">
        <v>2025</v>
      </c>
      <c r="C1094" s="174">
        <v>20</v>
      </c>
      <c r="D1094" s="175" t="s">
        <v>1909</v>
      </c>
      <c r="E1094" s="176">
        <v>20014</v>
      </c>
      <c r="F1094" s="174">
        <v>2</v>
      </c>
      <c r="G1094" s="174">
        <v>5</v>
      </c>
      <c r="H1094" s="174">
        <v>14</v>
      </c>
      <c r="I1094" s="174">
        <v>2000</v>
      </c>
      <c r="J1094" s="174">
        <v>2700</v>
      </c>
      <c r="K1094" s="174">
        <v>271</v>
      </c>
      <c r="L1094" s="177">
        <v>1107</v>
      </c>
      <c r="M1094" s="178" t="s">
        <v>1846</v>
      </c>
      <c r="N1094" s="179" t="s">
        <v>709</v>
      </c>
      <c r="O1094" s="180">
        <v>0</v>
      </c>
      <c r="P1094" s="180">
        <v>49203.75</v>
      </c>
      <c r="Q1094" s="181">
        <v>49203.75</v>
      </c>
      <c r="R1094" s="182" t="s">
        <v>98</v>
      </c>
      <c r="S1094" s="183">
        <v>25</v>
      </c>
      <c r="T1094" s="183">
        <v>0</v>
      </c>
      <c r="U1094" s="180">
        <v>0</v>
      </c>
      <c r="V1094" s="180">
        <v>0</v>
      </c>
      <c r="W1094" s="183">
        <v>0</v>
      </c>
      <c r="X1094" s="183">
        <v>0</v>
      </c>
      <c r="Y1094" s="180">
        <v>0</v>
      </c>
      <c r="Z1094" s="180">
        <v>0</v>
      </c>
      <c r="AA1094" s="183">
        <v>0</v>
      </c>
      <c r="AB1094" s="183">
        <v>0</v>
      </c>
      <c r="AC1094" s="180">
        <f t="shared" si="684"/>
        <v>0</v>
      </c>
      <c r="AD1094" s="180">
        <f t="shared" si="680"/>
        <v>49203.75</v>
      </c>
      <c r="AE1094" s="181">
        <f t="shared" si="591"/>
        <v>49203.75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49203.75</v>
      </c>
      <c r="AQ1094" s="181">
        <f t="shared" si="595"/>
        <v>49203.75</v>
      </c>
      <c r="AR1094" s="180">
        <v>0</v>
      </c>
      <c r="AS1094" s="180">
        <v>0</v>
      </c>
      <c r="AT1094" s="181">
        <f t="shared" si="596"/>
        <v>0</v>
      </c>
      <c r="AU1094" s="180">
        <f t="shared" si="685"/>
        <v>0</v>
      </c>
      <c r="AV1094" s="180">
        <f t="shared" si="681"/>
        <v>0</v>
      </c>
      <c r="AW1094" s="181">
        <f t="shared" si="597"/>
        <v>0</v>
      </c>
      <c r="AX1094" s="183">
        <f t="shared" si="686"/>
        <v>25</v>
      </c>
      <c r="AY1094" s="183">
        <f t="shared" si="682"/>
        <v>0</v>
      </c>
      <c r="AZ1094" s="183">
        <v>0</v>
      </c>
      <c r="BA1094" s="183"/>
      <c r="BB1094" s="183"/>
      <c r="BC1094" s="183"/>
      <c r="BD1094" s="183">
        <f t="shared" si="687"/>
        <v>25</v>
      </c>
      <c r="BE1094" s="183">
        <f t="shared" si="683"/>
        <v>0</v>
      </c>
    </row>
    <row r="1095" spans="2:57" ht="31.5">
      <c r="B1095" s="174">
        <v>2025</v>
      </c>
      <c r="C1095" s="174">
        <v>20</v>
      </c>
      <c r="D1095" s="175" t="s">
        <v>1910</v>
      </c>
      <c r="E1095" s="176">
        <v>20067</v>
      </c>
      <c r="F1095" s="174">
        <v>2</v>
      </c>
      <c r="G1095" s="174">
        <v>5</v>
      </c>
      <c r="H1095" s="174">
        <v>14</v>
      </c>
      <c r="I1095" s="174">
        <v>2000</v>
      </c>
      <c r="J1095" s="174">
        <v>2700</v>
      </c>
      <c r="K1095" s="174">
        <v>271</v>
      </c>
      <c r="L1095" s="177">
        <v>1107</v>
      </c>
      <c r="M1095" s="178" t="s">
        <v>1846</v>
      </c>
      <c r="N1095" s="179" t="s">
        <v>709</v>
      </c>
      <c r="O1095" s="180">
        <v>0</v>
      </c>
      <c r="P1095" s="180">
        <v>29522.25</v>
      </c>
      <c r="Q1095" s="181">
        <v>29522.25</v>
      </c>
      <c r="R1095" s="182" t="s">
        <v>98</v>
      </c>
      <c r="S1095" s="183">
        <v>15</v>
      </c>
      <c r="T1095" s="183">
        <v>0</v>
      </c>
      <c r="U1095" s="180">
        <v>0</v>
      </c>
      <c r="V1095" s="180">
        <v>0</v>
      </c>
      <c r="W1095" s="183">
        <v>0</v>
      </c>
      <c r="X1095" s="183">
        <v>0</v>
      </c>
      <c r="Y1095" s="180">
        <v>0</v>
      </c>
      <c r="Z1095" s="180">
        <v>0</v>
      </c>
      <c r="AA1095" s="183">
        <v>0</v>
      </c>
      <c r="AB1095" s="183">
        <v>0</v>
      </c>
      <c r="AC1095" s="180">
        <f t="shared" si="684"/>
        <v>0</v>
      </c>
      <c r="AD1095" s="180">
        <f t="shared" si="680"/>
        <v>29522.25</v>
      </c>
      <c r="AE1095" s="181">
        <f t="shared" si="591"/>
        <v>29522.25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29522.25</v>
      </c>
      <c r="AQ1095" s="181">
        <f t="shared" si="595"/>
        <v>29522.25</v>
      </c>
      <c r="AR1095" s="180">
        <v>0</v>
      </c>
      <c r="AS1095" s="180">
        <v>0</v>
      </c>
      <c r="AT1095" s="181">
        <f t="shared" si="596"/>
        <v>0</v>
      </c>
      <c r="AU1095" s="180">
        <f t="shared" si="685"/>
        <v>0</v>
      </c>
      <c r="AV1095" s="180">
        <f t="shared" si="681"/>
        <v>0</v>
      </c>
      <c r="AW1095" s="181">
        <f t="shared" si="597"/>
        <v>0</v>
      </c>
      <c r="AX1095" s="183">
        <f t="shared" si="686"/>
        <v>15</v>
      </c>
      <c r="AY1095" s="183">
        <f t="shared" si="682"/>
        <v>0</v>
      </c>
      <c r="AZ1095" s="183">
        <v>0</v>
      </c>
      <c r="BA1095" s="183"/>
      <c r="BB1095" s="183"/>
      <c r="BC1095" s="183"/>
      <c r="BD1095" s="183">
        <f t="shared" si="687"/>
        <v>15</v>
      </c>
      <c r="BE1095" s="183">
        <f t="shared" si="683"/>
        <v>0</v>
      </c>
    </row>
    <row r="1096" spans="2:57" ht="31.5">
      <c r="B1096" s="174">
        <v>2025</v>
      </c>
      <c r="C1096" s="174">
        <v>20</v>
      </c>
      <c r="D1096" s="175" t="s">
        <v>1911</v>
      </c>
      <c r="E1096" s="176">
        <v>20068</v>
      </c>
      <c r="F1096" s="174">
        <v>2</v>
      </c>
      <c r="G1096" s="174">
        <v>5</v>
      </c>
      <c r="H1096" s="174">
        <v>14</v>
      </c>
      <c r="I1096" s="174">
        <v>2000</v>
      </c>
      <c r="J1096" s="174">
        <v>2700</v>
      </c>
      <c r="K1096" s="174">
        <v>271</v>
      </c>
      <c r="L1096" s="177">
        <v>1107</v>
      </c>
      <c r="M1096" s="178" t="s">
        <v>1846</v>
      </c>
      <c r="N1096" s="179" t="s">
        <v>709</v>
      </c>
      <c r="O1096" s="180">
        <v>0</v>
      </c>
      <c r="P1096" s="180">
        <v>88566.75</v>
      </c>
      <c r="Q1096" s="181">
        <v>88566.75</v>
      </c>
      <c r="R1096" s="182" t="s">
        <v>98</v>
      </c>
      <c r="S1096" s="183">
        <v>45</v>
      </c>
      <c r="T1096" s="183">
        <v>0</v>
      </c>
      <c r="U1096" s="180">
        <v>0</v>
      </c>
      <c r="V1096" s="180">
        <v>0</v>
      </c>
      <c r="W1096" s="183">
        <v>0</v>
      </c>
      <c r="X1096" s="183">
        <v>0</v>
      </c>
      <c r="Y1096" s="180">
        <v>0</v>
      </c>
      <c r="Z1096" s="180">
        <v>0</v>
      </c>
      <c r="AA1096" s="183">
        <v>0</v>
      </c>
      <c r="AB1096" s="183">
        <v>0</v>
      </c>
      <c r="AC1096" s="180">
        <f t="shared" si="684"/>
        <v>0</v>
      </c>
      <c r="AD1096" s="180">
        <f t="shared" si="680"/>
        <v>88566.75</v>
      </c>
      <c r="AE1096" s="181">
        <f t="shared" si="591"/>
        <v>88566.75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88566.75</v>
      </c>
      <c r="AQ1096" s="181">
        <f t="shared" si="595"/>
        <v>88566.75</v>
      </c>
      <c r="AR1096" s="180">
        <v>0</v>
      </c>
      <c r="AS1096" s="180">
        <v>0</v>
      </c>
      <c r="AT1096" s="181">
        <f t="shared" si="596"/>
        <v>0</v>
      </c>
      <c r="AU1096" s="180">
        <f t="shared" si="685"/>
        <v>0</v>
      </c>
      <c r="AV1096" s="180">
        <f t="shared" si="681"/>
        <v>0</v>
      </c>
      <c r="AW1096" s="181">
        <f t="shared" si="597"/>
        <v>0</v>
      </c>
      <c r="AX1096" s="183">
        <f t="shared" si="686"/>
        <v>45</v>
      </c>
      <c r="AY1096" s="183">
        <f t="shared" si="682"/>
        <v>0</v>
      </c>
      <c r="AZ1096" s="183">
        <v>0</v>
      </c>
      <c r="BA1096" s="183"/>
      <c r="BB1096" s="183"/>
      <c r="BC1096" s="183"/>
      <c r="BD1096" s="183">
        <f t="shared" si="687"/>
        <v>45</v>
      </c>
      <c r="BE1096" s="183">
        <f t="shared" si="683"/>
        <v>0</v>
      </c>
    </row>
    <row r="1097" spans="2:57" ht="31.5">
      <c r="B1097" s="174">
        <v>2025</v>
      </c>
      <c r="C1097" s="174">
        <v>20</v>
      </c>
      <c r="D1097" s="175" t="s">
        <v>1912</v>
      </c>
      <c r="E1097" s="176">
        <v>20002</v>
      </c>
      <c r="F1097" s="174">
        <v>2</v>
      </c>
      <c r="G1097" s="174">
        <v>5</v>
      </c>
      <c r="H1097" s="174">
        <v>14</v>
      </c>
      <c r="I1097" s="174">
        <v>2000</v>
      </c>
      <c r="J1097" s="174">
        <v>2700</v>
      </c>
      <c r="K1097" s="174">
        <v>271</v>
      </c>
      <c r="L1097" s="177">
        <v>1107</v>
      </c>
      <c r="M1097" s="178" t="s">
        <v>1846</v>
      </c>
      <c r="N1097" s="179" t="s">
        <v>709</v>
      </c>
      <c r="O1097" s="180">
        <v>0</v>
      </c>
      <c r="P1097" s="180">
        <v>29522.25</v>
      </c>
      <c r="Q1097" s="181">
        <v>29522.25</v>
      </c>
      <c r="R1097" s="182" t="s">
        <v>98</v>
      </c>
      <c r="S1097" s="183">
        <v>15</v>
      </c>
      <c r="T1097" s="183">
        <v>0</v>
      </c>
      <c r="U1097" s="180">
        <v>0</v>
      </c>
      <c r="V1097" s="180">
        <v>0</v>
      </c>
      <c r="W1097" s="183">
        <v>0</v>
      </c>
      <c r="X1097" s="183">
        <v>0</v>
      </c>
      <c r="Y1097" s="180">
        <v>0</v>
      </c>
      <c r="Z1097" s="180">
        <v>0</v>
      </c>
      <c r="AA1097" s="183">
        <v>0</v>
      </c>
      <c r="AB1097" s="183">
        <v>0</v>
      </c>
      <c r="AC1097" s="180">
        <f t="shared" si="684"/>
        <v>0</v>
      </c>
      <c r="AD1097" s="180">
        <f t="shared" si="680"/>
        <v>29522.25</v>
      </c>
      <c r="AE1097" s="181">
        <f t="shared" si="591"/>
        <v>29522.25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29522.25</v>
      </c>
      <c r="AQ1097" s="181">
        <f t="shared" si="595"/>
        <v>29522.25</v>
      </c>
      <c r="AR1097" s="180">
        <v>0</v>
      </c>
      <c r="AS1097" s="180">
        <v>0</v>
      </c>
      <c r="AT1097" s="181">
        <f t="shared" si="596"/>
        <v>0</v>
      </c>
      <c r="AU1097" s="180">
        <f t="shared" si="685"/>
        <v>0</v>
      </c>
      <c r="AV1097" s="180">
        <f t="shared" si="681"/>
        <v>0</v>
      </c>
      <c r="AW1097" s="181">
        <f t="shared" si="597"/>
        <v>0</v>
      </c>
      <c r="AX1097" s="183">
        <f t="shared" si="686"/>
        <v>15</v>
      </c>
      <c r="AY1097" s="183">
        <f t="shared" si="682"/>
        <v>0</v>
      </c>
      <c r="AZ1097" s="183">
        <v>0</v>
      </c>
      <c r="BA1097" s="183"/>
      <c r="BB1097" s="183"/>
      <c r="BC1097" s="183"/>
      <c r="BD1097" s="183">
        <f t="shared" si="687"/>
        <v>15</v>
      </c>
      <c r="BE1097" s="183">
        <f t="shared" si="683"/>
        <v>0</v>
      </c>
    </row>
    <row r="1098" spans="2:57" ht="31.5">
      <c r="B1098" s="174">
        <v>2025</v>
      </c>
      <c r="C1098" s="174">
        <v>20</v>
      </c>
      <c r="D1098" s="175" t="s">
        <v>1913</v>
      </c>
      <c r="E1098" s="176">
        <v>20075</v>
      </c>
      <c r="F1098" s="174">
        <v>2</v>
      </c>
      <c r="G1098" s="174">
        <v>5</v>
      </c>
      <c r="H1098" s="174">
        <v>14</v>
      </c>
      <c r="I1098" s="174">
        <v>2000</v>
      </c>
      <c r="J1098" s="174">
        <v>2700</v>
      </c>
      <c r="K1098" s="174">
        <v>271</v>
      </c>
      <c r="L1098" s="177">
        <v>1107</v>
      </c>
      <c r="M1098" s="178" t="s">
        <v>1846</v>
      </c>
      <c r="N1098" s="179" t="s">
        <v>709</v>
      </c>
      <c r="O1098" s="180">
        <v>0</v>
      </c>
      <c r="P1098" s="180">
        <v>88566.75</v>
      </c>
      <c r="Q1098" s="181">
        <v>88566.75</v>
      </c>
      <c r="R1098" s="182" t="s">
        <v>98</v>
      </c>
      <c r="S1098" s="183">
        <v>45</v>
      </c>
      <c r="T1098" s="183">
        <v>0</v>
      </c>
      <c r="U1098" s="180">
        <v>0</v>
      </c>
      <c r="V1098" s="180">
        <v>0</v>
      </c>
      <c r="W1098" s="183">
        <v>0</v>
      </c>
      <c r="X1098" s="183">
        <v>0</v>
      </c>
      <c r="Y1098" s="180">
        <v>0</v>
      </c>
      <c r="Z1098" s="180">
        <v>0</v>
      </c>
      <c r="AA1098" s="183">
        <v>0</v>
      </c>
      <c r="AB1098" s="183">
        <v>0</v>
      </c>
      <c r="AC1098" s="180">
        <f t="shared" si="684"/>
        <v>0</v>
      </c>
      <c r="AD1098" s="180">
        <f t="shared" si="680"/>
        <v>88566.75</v>
      </c>
      <c r="AE1098" s="181">
        <f t="shared" si="591"/>
        <v>88566.75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88566.75</v>
      </c>
      <c r="AQ1098" s="181">
        <f t="shared" si="595"/>
        <v>88566.75</v>
      </c>
      <c r="AR1098" s="180">
        <v>0</v>
      </c>
      <c r="AS1098" s="180">
        <v>0</v>
      </c>
      <c r="AT1098" s="181">
        <f t="shared" si="596"/>
        <v>0</v>
      </c>
      <c r="AU1098" s="180">
        <f t="shared" si="685"/>
        <v>0</v>
      </c>
      <c r="AV1098" s="180">
        <f t="shared" si="681"/>
        <v>0</v>
      </c>
      <c r="AW1098" s="181">
        <f t="shared" si="597"/>
        <v>0</v>
      </c>
      <c r="AX1098" s="183">
        <f t="shared" si="686"/>
        <v>45</v>
      </c>
      <c r="AY1098" s="183">
        <f t="shared" si="682"/>
        <v>0</v>
      </c>
      <c r="AZ1098" s="183">
        <v>0</v>
      </c>
      <c r="BA1098" s="183"/>
      <c r="BB1098" s="183"/>
      <c r="BC1098" s="183"/>
      <c r="BD1098" s="183">
        <f t="shared" si="687"/>
        <v>45</v>
      </c>
      <c r="BE1098" s="183">
        <f t="shared" si="683"/>
        <v>0</v>
      </c>
    </row>
    <row r="1099" spans="2:57" ht="31.5">
      <c r="B1099" s="174">
        <v>2025</v>
      </c>
      <c r="C1099" s="174">
        <v>20</v>
      </c>
      <c r="D1099" s="175" t="s">
        <v>1914</v>
      </c>
      <c r="E1099" s="176">
        <v>20077</v>
      </c>
      <c r="F1099" s="174">
        <v>2</v>
      </c>
      <c r="G1099" s="174">
        <v>5</v>
      </c>
      <c r="H1099" s="174">
        <v>14</v>
      </c>
      <c r="I1099" s="174">
        <v>2000</v>
      </c>
      <c r="J1099" s="174">
        <v>2700</v>
      </c>
      <c r="K1099" s="174">
        <v>271</v>
      </c>
      <c r="L1099" s="177">
        <v>1107</v>
      </c>
      <c r="M1099" s="178" t="s">
        <v>1846</v>
      </c>
      <c r="N1099" s="179" t="s">
        <v>709</v>
      </c>
      <c r="O1099" s="180">
        <v>0</v>
      </c>
      <c r="P1099" s="180">
        <v>39363</v>
      </c>
      <c r="Q1099" s="181">
        <v>39363</v>
      </c>
      <c r="R1099" s="182" t="s">
        <v>98</v>
      </c>
      <c r="S1099" s="183">
        <v>20</v>
      </c>
      <c r="T1099" s="183">
        <v>0</v>
      </c>
      <c r="U1099" s="180">
        <v>0</v>
      </c>
      <c r="V1099" s="180">
        <v>0</v>
      </c>
      <c r="W1099" s="183">
        <v>0</v>
      </c>
      <c r="X1099" s="183">
        <v>0</v>
      </c>
      <c r="Y1099" s="180">
        <v>0</v>
      </c>
      <c r="Z1099" s="180">
        <v>0</v>
      </c>
      <c r="AA1099" s="183">
        <v>0</v>
      </c>
      <c r="AB1099" s="183">
        <v>0</v>
      </c>
      <c r="AC1099" s="180">
        <f t="shared" si="684"/>
        <v>0</v>
      </c>
      <c r="AD1099" s="180">
        <f t="shared" si="680"/>
        <v>39363</v>
      </c>
      <c r="AE1099" s="181">
        <f t="shared" si="591"/>
        <v>39363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39363</v>
      </c>
      <c r="AQ1099" s="181">
        <f t="shared" si="595"/>
        <v>39363</v>
      </c>
      <c r="AR1099" s="180">
        <v>0</v>
      </c>
      <c r="AS1099" s="180">
        <v>0</v>
      </c>
      <c r="AT1099" s="181">
        <f t="shared" si="596"/>
        <v>0</v>
      </c>
      <c r="AU1099" s="180">
        <f t="shared" si="685"/>
        <v>0</v>
      </c>
      <c r="AV1099" s="180">
        <f t="shared" si="681"/>
        <v>0</v>
      </c>
      <c r="AW1099" s="181">
        <f t="shared" si="597"/>
        <v>0</v>
      </c>
      <c r="AX1099" s="183">
        <f t="shared" si="686"/>
        <v>20</v>
      </c>
      <c r="AY1099" s="183">
        <f t="shared" si="682"/>
        <v>0</v>
      </c>
      <c r="AZ1099" s="183">
        <v>0</v>
      </c>
      <c r="BA1099" s="183"/>
      <c r="BB1099" s="183"/>
      <c r="BC1099" s="183"/>
      <c r="BD1099" s="183">
        <f t="shared" si="687"/>
        <v>20</v>
      </c>
      <c r="BE1099" s="183">
        <f t="shared" si="683"/>
        <v>0</v>
      </c>
    </row>
    <row r="1100" spans="2:57" ht="31.5">
      <c r="B1100" s="174">
        <v>2025</v>
      </c>
      <c r="C1100" s="174">
        <v>20</v>
      </c>
      <c r="D1100" s="175" t="s">
        <v>1915</v>
      </c>
      <c r="E1100" s="176">
        <v>20083</v>
      </c>
      <c r="F1100" s="174">
        <v>2</v>
      </c>
      <c r="G1100" s="174">
        <v>5</v>
      </c>
      <c r="H1100" s="174">
        <v>14</v>
      </c>
      <c r="I1100" s="174">
        <v>2000</v>
      </c>
      <c r="J1100" s="174">
        <v>2700</v>
      </c>
      <c r="K1100" s="174">
        <v>271</v>
      </c>
      <c r="L1100" s="177">
        <v>1107</v>
      </c>
      <c r="M1100" s="178" t="s">
        <v>1846</v>
      </c>
      <c r="N1100" s="179" t="s">
        <v>709</v>
      </c>
      <c r="O1100" s="180">
        <v>0</v>
      </c>
      <c r="P1100" s="180">
        <v>39363</v>
      </c>
      <c r="Q1100" s="181">
        <v>39363</v>
      </c>
      <c r="R1100" s="182" t="s">
        <v>98</v>
      </c>
      <c r="S1100" s="183">
        <v>20</v>
      </c>
      <c r="T1100" s="183">
        <v>0</v>
      </c>
      <c r="U1100" s="180">
        <v>0</v>
      </c>
      <c r="V1100" s="180">
        <v>0</v>
      </c>
      <c r="W1100" s="183">
        <v>0</v>
      </c>
      <c r="X1100" s="183">
        <v>0</v>
      </c>
      <c r="Y1100" s="180">
        <v>0</v>
      </c>
      <c r="Z1100" s="180">
        <v>0</v>
      </c>
      <c r="AA1100" s="183">
        <v>0</v>
      </c>
      <c r="AB1100" s="183">
        <v>0</v>
      </c>
      <c r="AC1100" s="180">
        <f t="shared" si="684"/>
        <v>0</v>
      </c>
      <c r="AD1100" s="180">
        <f t="shared" si="680"/>
        <v>39363</v>
      </c>
      <c r="AE1100" s="181">
        <f t="shared" si="591"/>
        <v>39363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39363</v>
      </c>
      <c r="AQ1100" s="181">
        <f t="shared" si="595"/>
        <v>39363</v>
      </c>
      <c r="AR1100" s="180">
        <v>0</v>
      </c>
      <c r="AS1100" s="180">
        <v>0</v>
      </c>
      <c r="AT1100" s="181">
        <f t="shared" si="596"/>
        <v>0</v>
      </c>
      <c r="AU1100" s="180">
        <f t="shared" si="685"/>
        <v>0</v>
      </c>
      <c r="AV1100" s="180">
        <f t="shared" si="681"/>
        <v>0</v>
      </c>
      <c r="AW1100" s="181">
        <f t="shared" si="597"/>
        <v>0</v>
      </c>
      <c r="AX1100" s="183">
        <f t="shared" si="686"/>
        <v>20</v>
      </c>
      <c r="AY1100" s="183">
        <f t="shared" si="682"/>
        <v>0</v>
      </c>
      <c r="AZ1100" s="183">
        <v>0</v>
      </c>
      <c r="BA1100" s="183"/>
      <c r="BB1100" s="183"/>
      <c r="BC1100" s="183"/>
      <c r="BD1100" s="183">
        <f t="shared" si="687"/>
        <v>20</v>
      </c>
      <c r="BE1100" s="183">
        <f t="shared" si="683"/>
        <v>0</v>
      </c>
    </row>
    <row r="1101" spans="2:57" ht="15.75">
      <c r="B1101" s="174">
        <v>2025</v>
      </c>
      <c r="C1101" s="174">
        <v>20</v>
      </c>
      <c r="D1101" s="175" t="s">
        <v>1916</v>
      </c>
      <c r="E1101" s="176">
        <v>20087</v>
      </c>
      <c r="F1101" s="174">
        <v>2</v>
      </c>
      <c r="G1101" s="174">
        <v>5</v>
      </c>
      <c r="H1101" s="174">
        <v>14</v>
      </c>
      <c r="I1101" s="174">
        <v>2000</v>
      </c>
      <c r="J1101" s="174">
        <v>2700</v>
      </c>
      <c r="K1101" s="174">
        <v>271</v>
      </c>
      <c r="L1101" s="177">
        <v>1107</v>
      </c>
      <c r="M1101" s="178" t="s">
        <v>1846</v>
      </c>
      <c r="N1101" s="179" t="s">
        <v>709</v>
      </c>
      <c r="O1101" s="180">
        <v>0</v>
      </c>
      <c r="P1101" s="180">
        <v>78726</v>
      </c>
      <c r="Q1101" s="181">
        <v>78726</v>
      </c>
      <c r="R1101" s="182" t="s">
        <v>98</v>
      </c>
      <c r="S1101" s="183">
        <v>40</v>
      </c>
      <c r="T1101" s="183">
        <v>0</v>
      </c>
      <c r="U1101" s="180">
        <v>0</v>
      </c>
      <c r="V1101" s="180">
        <v>0</v>
      </c>
      <c r="W1101" s="183">
        <v>0</v>
      </c>
      <c r="X1101" s="183">
        <v>0</v>
      </c>
      <c r="Y1101" s="180">
        <v>0</v>
      </c>
      <c r="Z1101" s="180">
        <v>0</v>
      </c>
      <c r="AA1101" s="183">
        <v>0</v>
      </c>
      <c r="AB1101" s="183">
        <v>0</v>
      </c>
      <c r="AC1101" s="180">
        <f t="shared" si="684"/>
        <v>0</v>
      </c>
      <c r="AD1101" s="180">
        <f t="shared" si="680"/>
        <v>78726</v>
      </c>
      <c r="AE1101" s="181">
        <f t="shared" si="591"/>
        <v>78726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78726</v>
      </c>
      <c r="AQ1101" s="181">
        <f t="shared" si="595"/>
        <v>78726</v>
      </c>
      <c r="AR1101" s="180">
        <v>0</v>
      </c>
      <c r="AS1101" s="180">
        <v>0</v>
      </c>
      <c r="AT1101" s="181">
        <f t="shared" si="596"/>
        <v>0</v>
      </c>
      <c r="AU1101" s="180">
        <f t="shared" si="685"/>
        <v>0</v>
      </c>
      <c r="AV1101" s="180">
        <f t="shared" si="681"/>
        <v>0</v>
      </c>
      <c r="AW1101" s="181">
        <f t="shared" si="597"/>
        <v>0</v>
      </c>
      <c r="AX1101" s="183">
        <f t="shared" si="686"/>
        <v>40</v>
      </c>
      <c r="AY1101" s="183">
        <f t="shared" si="682"/>
        <v>0</v>
      </c>
      <c r="AZ1101" s="183">
        <v>0</v>
      </c>
      <c r="BA1101" s="183"/>
      <c r="BB1101" s="183"/>
      <c r="BC1101" s="183"/>
      <c r="BD1101" s="183">
        <f t="shared" si="687"/>
        <v>40</v>
      </c>
      <c r="BE1101" s="183">
        <f t="shared" si="683"/>
        <v>0</v>
      </c>
    </row>
    <row r="1102" spans="2:57" ht="31.5">
      <c r="B1102" s="174">
        <v>2025</v>
      </c>
      <c r="C1102" s="174">
        <v>20</v>
      </c>
      <c r="D1102" s="175" t="s">
        <v>1917</v>
      </c>
      <c r="E1102" s="176">
        <v>20004</v>
      </c>
      <c r="F1102" s="174">
        <v>2</v>
      </c>
      <c r="G1102" s="174">
        <v>5</v>
      </c>
      <c r="H1102" s="174">
        <v>14</v>
      </c>
      <c r="I1102" s="174">
        <v>2000</v>
      </c>
      <c r="J1102" s="174">
        <v>2700</v>
      </c>
      <c r="K1102" s="174">
        <v>271</v>
      </c>
      <c r="L1102" s="177">
        <v>1107</v>
      </c>
      <c r="M1102" s="178" t="s">
        <v>1846</v>
      </c>
      <c r="N1102" s="179" t="s">
        <v>709</v>
      </c>
      <c r="O1102" s="180">
        <v>0</v>
      </c>
      <c r="P1102" s="180">
        <v>29522.25</v>
      </c>
      <c r="Q1102" s="181">
        <v>29522.25</v>
      </c>
      <c r="R1102" s="182" t="s">
        <v>98</v>
      </c>
      <c r="S1102" s="183">
        <v>15</v>
      </c>
      <c r="T1102" s="183">
        <v>0</v>
      </c>
      <c r="U1102" s="180">
        <v>0</v>
      </c>
      <c r="V1102" s="180">
        <v>0</v>
      </c>
      <c r="W1102" s="183">
        <v>0</v>
      </c>
      <c r="X1102" s="183">
        <v>0</v>
      </c>
      <c r="Y1102" s="180">
        <v>0</v>
      </c>
      <c r="Z1102" s="180">
        <v>0</v>
      </c>
      <c r="AA1102" s="183">
        <v>0</v>
      </c>
      <c r="AB1102" s="183">
        <v>0</v>
      </c>
      <c r="AC1102" s="180">
        <f t="shared" si="684"/>
        <v>0</v>
      </c>
      <c r="AD1102" s="180">
        <f t="shared" si="684"/>
        <v>29522.25</v>
      </c>
      <c r="AE1102" s="181">
        <f t="shared" si="591"/>
        <v>29522.25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29522.25</v>
      </c>
      <c r="AQ1102" s="181">
        <f t="shared" si="595"/>
        <v>29522.25</v>
      </c>
      <c r="AR1102" s="180">
        <v>0</v>
      </c>
      <c r="AS1102" s="180">
        <v>0</v>
      </c>
      <c r="AT1102" s="181">
        <f t="shared" si="596"/>
        <v>0</v>
      </c>
      <c r="AU1102" s="180">
        <f t="shared" si="685"/>
        <v>0</v>
      </c>
      <c r="AV1102" s="180">
        <f t="shared" si="685"/>
        <v>0</v>
      </c>
      <c r="AW1102" s="181">
        <f t="shared" si="597"/>
        <v>0</v>
      </c>
      <c r="AX1102" s="183">
        <f t="shared" si="686"/>
        <v>15</v>
      </c>
      <c r="AY1102" s="183">
        <f t="shared" si="686"/>
        <v>0</v>
      </c>
      <c r="AZ1102" s="183">
        <v>0</v>
      </c>
      <c r="BA1102" s="183"/>
      <c r="BB1102" s="183"/>
      <c r="BC1102" s="183"/>
      <c r="BD1102" s="183">
        <f t="shared" si="687"/>
        <v>15</v>
      </c>
      <c r="BE1102" s="183">
        <f t="shared" si="687"/>
        <v>0</v>
      </c>
    </row>
    <row r="1103" spans="2:57" ht="31.5">
      <c r="B1103" s="174">
        <v>2025</v>
      </c>
      <c r="C1103" s="174">
        <v>20</v>
      </c>
      <c r="D1103" s="397" t="s">
        <v>2179</v>
      </c>
      <c r="E1103" s="176"/>
      <c r="F1103" s="174">
        <v>2</v>
      </c>
      <c r="G1103" s="174">
        <v>5</v>
      </c>
      <c r="H1103" s="174">
        <v>14</v>
      </c>
      <c r="I1103" s="174">
        <v>2000</v>
      </c>
      <c r="J1103" s="174">
        <v>2700</v>
      </c>
      <c r="K1103" s="174">
        <v>271</v>
      </c>
      <c r="L1103" s="177">
        <v>1107</v>
      </c>
      <c r="M1103" s="178" t="s">
        <v>1846</v>
      </c>
      <c r="N1103" s="179" t="s">
        <v>709</v>
      </c>
      <c r="O1103" s="180">
        <v>0</v>
      </c>
      <c r="P1103" s="180">
        <v>0</v>
      </c>
      <c r="Q1103" s="181">
        <v>0</v>
      </c>
      <c r="R1103" s="182" t="s">
        <v>98</v>
      </c>
      <c r="S1103" s="183">
        <v>0</v>
      </c>
      <c r="T1103" s="183">
        <v>0</v>
      </c>
      <c r="U1103" s="180">
        <v>0</v>
      </c>
      <c r="V1103" s="180">
        <v>5904.45</v>
      </c>
      <c r="W1103" s="183">
        <v>3</v>
      </c>
      <c r="X1103" s="183">
        <v>0</v>
      </c>
      <c r="Y1103" s="180">
        <v>0</v>
      </c>
      <c r="Z1103" s="180">
        <v>0</v>
      </c>
      <c r="AA1103" s="183">
        <v>0</v>
      </c>
      <c r="AB1103" s="183">
        <v>0</v>
      </c>
      <c r="AC1103" s="180">
        <f t="shared" ref="AC1103:AC1106" si="688">+O1103+U1103-Y1103</f>
        <v>0</v>
      </c>
      <c r="AD1103" s="180">
        <f t="shared" ref="AD1103:AD1106" si="689">+P1103+V1103-Z1103</f>
        <v>5904.45</v>
      </c>
      <c r="AE1103" s="181">
        <f t="shared" ref="AE1103:AE1106" si="690">+AC1103+AD1103</f>
        <v>5904.45</v>
      </c>
      <c r="AF1103" s="180">
        <v>0</v>
      </c>
      <c r="AG1103" s="180">
        <v>0</v>
      </c>
      <c r="AH1103" s="181">
        <f t="shared" ref="AH1103:AH1106" si="691">+AF1103+AG1103</f>
        <v>0</v>
      </c>
      <c r="AI1103" s="180">
        <v>0</v>
      </c>
      <c r="AJ1103" s="180">
        <v>0</v>
      </c>
      <c r="AK1103" s="181">
        <f t="shared" ref="AK1103:AK1106" si="692">+AI1103+AJ1103</f>
        <v>0</v>
      </c>
      <c r="AL1103" s="180">
        <v>0</v>
      </c>
      <c r="AM1103" s="180">
        <v>0</v>
      </c>
      <c r="AN1103" s="181">
        <f t="shared" ref="AN1103:AN1106" si="693">+AL1103+AM1103</f>
        <v>0</v>
      </c>
      <c r="AO1103" s="180">
        <v>0</v>
      </c>
      <c r="AP1103" s="180">
        <v>5904.45</v>
      </c>
      <c r="AQ1103" s="181">
        <f t="shared" ref="AQ1103:AQ1106" si="694">+AO1103+AP1103</f>
        <v>5904.45</v>
      </c>
      <c r="AR1103" s="180">
        <v>0</v>
      </c>
      <c r="AS1103" s="180">
        <v>0</v>
      </c>
      <c r="AT1103" s="181">
        <f t="shared" ref="AT1103:AT1106" si="695">+AR1103+AS1103</f>
        <v>0</v>
      </c>
      <c r="AU1103" s="180">
        <f t="shared" ref="AU1103:AU1106" si="696">+AC1103-AF1103-AI1103-AL1103-AO1103-AR1103</f>
        <v>0</v>
      </c>
      <c r="AV1103" s="180">
        <f t="shared" ref="AV1103:AV1106" si="697">+AD1103-AG1103-AJ1103-AM1103-AP1103-AS1103</f>
        <v>0</v>
      </c>
      <c r="AW1103" s="181">
        <f t="shared" ref="AW1103:AW1106" si="698">+AU1103+AV1103</f>
        <v>0</v>
      </c>
      <c r="AX1103" s="183">
        <f t="shared" ref="AX1103:AX1106" si="699">+S1103+W1103-AA1103</f>
        <v>3</v>
      </c>
      <c r="AY1103" s="183">
        <f t="shared" ref="AY1103:AY1106" si="700">+T1103+X1103-AB1103</f>
        <v>0</v>
      </c>
      <c r="AZ1103" s="183">
        <v>0</v>
      </c>
      <c r="BA1103" s="183"/>
      <c r="BB1103" s="183"/>
      <c r="BC1103" s="183"/>
      <c r="BD1103" s="183">
        <f t="shared" ref="BD1103:BD1106" si="701">+AX1103-AZ1103-BB1103</f>
        <v>3</v>
      </c>
      <c r="BE1103" s="183">
        <f t="shared" ref="BE1103:BE1106" si="702">+AY1103-BA1103-BC1103</f>
        <v>0</v>
      </c>
    </row>
    <row r="1104" spans="2:57" ht="31.5">
      <c r="B1104" s="174">
        <v>2025</v>
      </c>
      <c r="C1104" s="174">
        <v>20</v>
      </c>
      <c r="D1104" s="175" t="s">
        <v>2180</v>
      </c>
      <c r="E1104" s="176"/>
      <c r="F1104" s="174">
        <v>2</v>
      </c>
      <c r="G1104" s="174">
        <v>5</v>
      </c>
      <c r="H1104" s="174">
        <v>14</v>
      </c>
      <c r="I1104" s="174">
        <v>2000</v>
      </c>
      <c r="J1104" s="174">
        <v>2700</v>
      </c>
      <c r="K1104" s="174">
        <v>271</v>
      </c>
      <c r="L1104" s="177">
        <v>1107</v>
      </c>
      <c r="M1104" s="178" t="s">
        <v>1846</v>
      </c>
      <c r="N1104" s="179" t="s">
        <v>709</v>
      </c>
      <c r="O1104" s="180">
        <v>0</v>
      </c>
      <c r="P1104" s="180">
        <v>0</v>
      </c>
      <c r="Q1104" s="181">
        <v>0</v>
      </c>
      <c r="R1104" s="182" t="s">
        <v>98</v>
      </c>
      <c r="S1104" s="183">
        <v>0</v>
      </c>
      <c r="T1104" s="183">
        <v>0</v>
      </c>
      <c r="U1104" s="180">
        <v>0</v>
      </c>
      <c r="V1104" s="180">
        <v>29522.25</v>
      </c>
      <c r="W1104" s="183">
        <v>15</v>
      </c>
      <c r="X1104" s="183">
        <v>0</v>
      </c>
      <c r="Y1104" s="180">
        <v>0</v>
      </c>
      <c r="Z1104" s="180">
        <v>0</v>
      </c>
      <c r="AA1104" s="183">
        <v>0</v>
      </c>
      <c r="AB1104" s="183">
        <v>0</v>
      </c>
      <c r="AC1104" s="180">
        <f t="shared" si="688"/>
        <v>0</v>
      </c>
      <c r="AD1104" s="180">
        <f t="shared" si="689"/>
        <v>29522.25</v>
      </c>
      <c r="AE1104" s="181">
        <f t="shared" si="690"/>
        <v>29522.25</v>
      </c>
      <c r="AF1104" s="180">
        <v>0</v>
      </c>
      <c r="AG1104" s="180">
        <v>0</v>
      </c>
      <c r="AH1104" s="181">
        <f t="shared" si="691"/>
        <v>0</v>
      </c>
      <c r="AI1104" s="180">
        <v>0</v>
      </c>
      <c r="AJ1104" s="180">
        <v>0</v>
      </c>
      <c r="AK1104" s="181">
        <f t="shared" si="692"/>
        <v>0</v>
      </c>
      <c r="AL1104" s="180">
        <v>0</v>
      </c>
      <c r="AM1104" s="180">
        <v>0</v>
      </c>
      <c r="AN1104" s="181">
        <f t="shared" si="693"/>
        <v>0</v>
      </c>
      <c r="AO1104" s="180">
        <v>0</v>
      </c>
      <c r="AP1104" s="180">
        <v>29522.25</v>
      </c>
      <c r="AQ1104" s="181">
        <f t="shared" si="694"/>
        <v>29522.25</v>
      </c>
      <c r="AR1104" s="180">
        <v>0</v>
      </c>
      <c r="AS1104" s="180">
        <v>0</v>
      </c>
      <c r="AT1104" s="181">
        <f t="shared" si="695"/>
        <v>0</v>
      </c>
      <c r="AU1104" s="180">
        <f t="shared" si="696"/>
        <v>0</v>
      </c>
      <c r="AV1104" s="180">
        <f t="shared" si="697"/>
        <v>0</v>
      </c>
      <c r="AW1104" s="181">
        <f t="shared" si="698"/>
        <v>0</v>
      </c>
      <c r="AX1104" s="183">
        <f t="shared" si="699"/>
        <v>15</v>
      </c>
      <c r="AY1104" s="183">
        <f t="shared" si="700"/>
        <v>0</v>
      </c>
      <c r="AZ1104" s="183">
        <v>0</v>
      </c>
      <c r="BA1104" s="183"/>
      <c r="BB1104" s="183"/>
      <c r="BC1104" s="183"/>
      <c r="BD1104" s="183">
        <f t="shared" si="701"/>
        <v>15</v>
      </c>
      <c r="BE1104" s="183">
        <f t="shared" si="702"/>
        <v>0</v>
      </c>
    </row>
    <row r="1105" spans="2:57" ht="31.5">
      <c r="B1105" s="174">
        <v>2025</v>
      </c>
      <c r="C1105" s="174">
        <v>20</v>
      </c>
      <c r="D1105" s="175" t="s">
        <v>2181</v>
      </c>
      <c r="E1105" s="176"/>
      <c r="F1105" s="174">
        <v>2</v>
      </c>
      <c r="G1105" s="174">
        <v>5</v>
      </c>
      <c r="H1105" s="174">
        <v>14</v>
      </c>
      <c r="I1105" s="174">
        <v>2000</v>
      </c>
      <c r="J1105" s="174">
        <v>2700</v>
      </c>
      <c r="K1105" s="174">
        <v>271</v>
      </c>
      <c r="L1105" s="177">
        <v>1107</v>
      </c>
      <c r="M1105" s="178" t="s">
        <v>1846</v>
      </c>
      <c r="N1105" s="179" t="s">
        <v>709</v>
      </c>
      <c r="O1105" s="180">
        <v>0</v>
      </c>
      <c r="P1105" s="180">
        <v>0</v>
      </c>
      <c r="Q1105" s="181">
        <v>0</v>
      </c>
      <c r="R1105" s="182" t="s">
        <v>98</v>
      </c>
      <c r="S1105" s="183">
        <v>0</v>
      </c>
      <c r="T1105" s="183">
        <v>0</v>
      </c>
      <c r="U1105" s="180">
        <v>0</v>
      </c>
      <c r="V1105" s="180">
        <v>39363</v>
      </c>
      <c r="W1105" s="183">
        <v>20</v>
      </c>
      <c r="X1105" s="183">
        <v>0</v>
      </c>
      <c r="Y1105" s="180">
        <v>0</v>
      </c>
      <c r="Z1105" s="180">
        <v>0</v>
      </c>
      <c r="AA1105" s="183">
        <v>0</v>
      </c>
      <c r="AB1105" s="183">
        <v>0</v>
      </c>
      <c r="AC1105" s="180">
        <f t="shared" si="688"/>
        <v>0</v>
      </c>
      <c r="AD1105" s="180">
        <f t="shared" si="689"/>
        <v>39363</v>
      </c>
      <c r="AE1105" s="181">
        <f t="shared" si="690"/>
        <v>39363</v>
      </c>
      <c r="AF1105" s="180">
        <v>0</v>
      </c>
      <c r="AG1105" s="180">
        <v>0</v>
      </c>
      <c r="AH1105" s="181">
        <f t="shared" si="691"/>
        <v>0</v>
      </c>
      <c r="AI1105" s="180">
        <v>0</v>
      </c>
      <c r="AJ1105" s="180">
        <v>0</v>
      </c>
      <c r="AK1105" s="181">
        <f t="shared" si="692"/>
        <v>0</v>
      </c>
      <c r="AL1105" s="180">
        <v>0</v>
      </c>
      <c r="AM1105" s="180">
        <v>0</v>
      </c>
      <c r="AN1105" s="181">
        <f t="shared" si="693"/>
        <v>0</v>
      </c>
      <c r="AO1105" s="180">
        <v>0</v>
      </c>
      <c r="AP1105" s="180">
        <v>39363</v>
      </c>
      <c r="AQ1105" s="181">
        <f t="shared" si="694"/>
        <v>39363</v>
      </c>
      <c r="AR1105" s="180">
        <v>0</v>
      </c>
      <c r="AS1105" s="180">
        <v>0</v>
      </c>
      <c r="AT1105" s="181">
        <f t="shared" si="695"/>
        <v>0</v>
      </c>
      <c r="AU1105" s="180">
        <f t="shared" si="696"/>
        <v>0</v>
      </c>
      <c r="AV1105" s="180">
        <f t="shared" si="697"/>
        <v>0</v>
      </c>
      <c r="AW1105" s="181">
        <f t="shared" si="698"/>
        <v>0</v>
      </c>
      <c r="AX1105" s="183">
        <f t="shared" si="699"/>
        <v>20</v>
      </c>
      <c r="AY1105" s="183">
        <f t="shared" si="700"/>
        <v>0</v>
      </c>
      <c r="AZ1105" s="183">
        <v>0</v>
      </c>
      <c r="BA1105" s="183"/>
      <c r="BB1105" s="183"/>
      <c r="BC1105" s="183"/>
      <c r="BD1105" s="183">
        <f t="shared" si="701"/>
        <v>20</v>
      </c>
      <c r="BE1105" s="183">
        <f t="shared" si="702"/>
        <v>0</v>
      </c>
    </row>
    <row r="1106" spans="2:57" ht="15.75">
      <c r="B1106" s="174">
        <v>2025</v>
      </c>
      <c r="C1106" s="174">
        <v>20</v>
      </c>
      <c r="D1106" s="175" t="s">
        <v>2182</v>
      </c>
      <c r="E1106" s="176"/>
      <c r="F1106" s="174">
        <v>2</v>
      </c>
      <c r="G1106" s="174">
        <v>5</v>
      </c>
      <c r="H1106" s="174">
        <v>14</v>
      </c>
      <c r="I1106" s="174">
        <v>2000</v>
      </c>
      <c r="J1106" s="174">
        <v>2700</v>
      </c>
      <c r="K1106" s="174">
        <v>271</v>
      </c>
      <c r="L1106" s="177">
        <v>1107</v>
      </c>
      <c r="M1106" s="178" t="s">
        <v>1846</v>
      </c>
      <c r="N1106" s="179" t="s">
        <v>709</v>
      </c>
      <c r="O1106" s="180">
        <v>0</v>
      </c>
      <c r="P1106" s="180">
        <v>0</v>
      </c>
      <c r="Q1106" s="181">
        <v>0</v>
      </c>
      <c r="R1106" s="182" t="s">
        <v>98</v>
      </c>
      <c r="S1106" s="183">
        <v>0</v>
      </c>
      <c r="T1106" s="183">
        <v>0</v>
      </c>
      <c r="U1106" s="180">
        <v>0</v>
      </c>
      <c r="V1106" s="180">
        <v>19681.5</v>
      </c>
      <c r="W1106" s="183">
        <v>10</v>
      </c>
      <c r="X1106" s="183">
        <v>0</v>
      </c>
      <c r="Y1106" s="180">
        <v>0</v>
      </c>
      <c r="Z1106" s="180">
        <v>0</v>
      </c>
      <c r="AA1106" s="183">
        <v>0</v>
      </c>
      <c r="AB1106" s="183">
        <v>0</v>
      </c>
      <c r="AC1106" s="180">
        <f t="shared" si="688"/>
        <v>0</v>
      </c>
      <c r="AD1106" s="180">
        <f t="shared" si="689"/>
        <v>19681.5</v>
      </c>
      <c r="AE1106" s="181">
        <f t="shared" si="690"/>
        <v>19681.5</v>
      </c>
      <c r="AF1106" s="180">
        <v>0</v>
      </c>
      <c r="AG1106" s="180">
        <v>0</v>
      </c>
      <c r="AH1106" s="181">
        <f t="shared" si="691"/>
        <v>0</v>
      </c>
      <c r="AI1106" s="180">
        <v>0</v>
      </c>
      <c r="AJ1106" s="180">
        <v>0</v>
      </c>
      <c r="AK1106" s="181">
        <f t="shared" si="692"/>
        <v>0</v>
      </c>
      <c r="AL1106" s="180">
        <v>0</v>
      </c>
      <c r="AM1106" s="180">
        <v>0</v>
      </c>
      <c r="AN1106" s="181">
        <f t="shared" si="693"/>
        <v>0</v>
      </c>
      <c r="AO1106" s="180">
        <v>0</v>
      </c>
      <c r="AP1106" s="180">
        <v>19681.5</v>
      </c>
      <c r="AQ1106" s="181">
        <f t="shared" si="694"/>
        <v>19681.5</v>
      </c>
      <c r="AR1106" s="180">
        <v>0</v>
      </c>
      <c r="AS1106" s="180">
        <v>0</v>
      </c>
      <c r="AT1106" s="181">
        <f t="shared" si="695"/>
        <v>0</v>
      </c>
      <c r="AU1106" s="180">
        <f t="shared" si="696"/>
        <v>0</v>
      </c>
      <c r="AV1106" s="180">
        <f t="shared" si="697"/>
        <v>0</v>
      </c>
      <c r="AW1106" s="181">
        <f t="shared" si="698"/>
        <v>0</v>
      </c>
      <c r="AX1106" s="183">
        <f t="shared" si="699"/>
        <v>10</v>
      </c>
      <c r="AY1106" s="183">
        <f t="shared" si="700"/>
        <v>0</v>
      </c>
      <c r="AZ1106" s="183">
        <v>0</v>
      </c>
      <c r="BA1106" s="183"/>
      <c r="BB1106" s="183"/>
      <c r="BC1106" s="183"/>
      <c r="BD1106" s="183">
        <f t="shared" si="701"/>
        <v>10</v>
      </c>
      <c r="BE1106" s="183">
        <f t="shared" si="702"/>
        <v>0</v>
      </c>
    </row>
    <row r="1107" spans="2:57" ht="31.5">
      <c r="B1107" s="174">
        <v>2025</v>
      </c>
      <c r="C1107" s="174">
        <v>20</v>
      </c>
      <c r="D1107" s="175" t="s">
        <v>2183</v>
      </c>
      <c r="E1107" s="176"/>
      <c r="F1107" s="174">
        <v>2</v>
      </c>
      <c r="G1107" s="174">
        <v>5</v>
      </c>
      <c r="H1107" s="174">
        <v>14</v>
      </c>
      <c r="I1107" s="174">
        <v>2000</v>
      </c>
      <c r="J1107" s="174">
        <v>2700</v>
      </c>
      <c r="K1107" s="174">
        <v>271</v>
      </c>
      <c r="L1107" s="177">
        <v>1107</v>
      </c>
      <c r="M1107" s="178" t="s">
        <v>1846</v>
      </c>
      <c r="N1107" s="179" t="s">
        <v>709</v>
      </c>
      <c r="O1107" s="180">
        <v>0</v>
      </c>
      <c r="P1107" s="180">
        <v>0</v>
      </c>
      <c r="Q1107" s="181">
        <v>0</v>
      </c>
      <c r="R1107" s="182" t="s">
        <v>98</v>
      </c>
      <c r="S1107" s="183">
        <v>0</v>
      </c>
      <c r="T1107" s="183">
        <v>0</v>
      </c>
      <c r="U1107" s="180">
        <v>0</v>
      </c>
      <c r="V1107" s="180">
        <v>19681.5</v>
      </c>
      <c r="W1107" s="183">
        <v>10</v>
      </c>
      <c r="X1107" s="183">
        <v>0</v>
      </c>
      <c r="Y1107" s="180">
        <v>0</v>
      </c>
      <c r="Z1107" s="180">
        <v>0</v>
      </c>
      <c r="AA1107" s="183">
        <v>0</v>
      </c>
      <c r="AB1107" s="183">
        <v>0</v>
      </c>
      <c r="AC1107" s="180">
        <f t="shared" si="684"/>
        <v>0</v>
      </c>
      <c r="AD1107" s="180">
        <f t="shared" si="684"/>
        <v>19681.5</v>
      </c>
      <c r="AE1107" s="181">
        <f t="shared" si="591"/>
        <v>19681.5</v>
      </c>
      <c r="AF1107" s="180">
        <v>0</v>
      </c>
      <c r="AG1107" s="180">
        <v>0</v>
      </c>
      <c r="AH1107" s="181">
        <f t="shared" si="592"/>
        <v>0</v>
      </c>
      <c r="AI1107" s="180">
        <v>0</v>
      </c>
      <c r="AJ1107" s="180">
        <v>0</v>
      </c>
      <c r="AK1107" s="181">
        <f t="shared" si="593"/>
        <v>0</v>
      </c>
      <c r="AL1107" s="180">
        <v>0</v>
      </c>
      <c r="AM1107" s="180">
        <v>0</v>
      </c>
      <c r="AN1107" s="181">
        <f t="shared" si="594"/>
        <v>0</v>
      </c>
      <c r="AO1107" s="180">
        <v>0</v>
      </c>
      <c r="AP1107" s="180">
        <v>19681.5</v>
      </c>
      <c r="AQ1107" s="181">
        <f t="shared" si="595"/>
        <v>19681.5</v>
      </c>
      <c r="AR1107" s="180">
        <v>0</v>
      </c>
      <c r="AS1107" s="180">
        <v>0</v>
      </c>
      <c r="AT1107" s="181">
        <f t="shared" si="596"/>
        <v>0</v>
      </c>
      <c r="AU1107" s="180">
        <f t="shared" si="685"/>
        <v>0</v>
      </c>
      <c r="AV1107" s="180">
        <f t="shared" si="685"/>
        <v>0</v>
      </c>
      <c r="AW1107" s="181">
        <f t="shared" si="597"/>
        <v>0</v>
      </c>
      <c r="AX1107" s="183">
        <f t="shared" si="686"/>
        <v>10</v>
      </c>
      <c r="AY1107" s="183">
        <f t="shared" si="686"/>
        <v>0</v>
      </c>
      <c r="AZ1107" s="183">
        <v>0</v>
      </c>
      <c r="BA1107" s="183"/>
      <c r="BB1107" s="183"/>
      <c r="BC1107" s="183"/>
      <c r="BD1107" s="183">
        <f t="shared" si="687"/>
        <v>10</v>
      </c>
      <c r="BE1107" s="183">
        <f t="shared" si="687"/>
        <v>0</v>
      </c>
    </row>
    <row r="1108" spans="2:57" ht="15.75">
      <c r="B1108" s="174">
        <v>2025</v>
      </c>
      <c r="C1108" s="174">
        <v>20</v>
      </c>
      <c r="D1108" s="175" t="s">
        <v>1940</v>
      </c>
      <c r="E1108" s="176"/>
      <c r="F1108" s="174">
        <v>2</v>
      </c>
      <c r="G1108" s="174">
        <v>5</v>
      </c>
      <c r="H1108" s="174">
        <v>14</v>
      </c>
      <c r="I1108" s="174">
        <v>2000</v>
      </c>
      <c r="J1108" s="174">
        <v>2700</v>
      </c>
      <c r="K1108" s="174">
        <v>271</v>
      </c>
      <c r="L1108" s="177">
        <v>1107</v>
      </c>
      <c r="M1108" s="178" t="s">
        <v>1846</v>
      </c>
      <c r="N1108" s="179" t="s">
        <v>709</v>
      </c>
      <c r="O1108" s="180">
        <v>0</v>
      </c>
      <c r="P1108" s="180">
        <v>0</v>
      </c>
      <c r="Q1108" s="181">
        <v>0</v>
      </c>
      <c r="R1108" s="182" t="s">
        <v>98</v>
      </c>
      <c r="S1108" s="183">
        <v>0</v>
      </c>
      <c r="T1108" s="183">
        <v>0</v>
      </c>
      <c r="U1108" s="180">
        <v>0</v>
      </c>
      <c r="V1108" s="180">
        <v>39363</v>
      </c>
      <c r="W1108" s="183">
        <v>20</v>
      </c>
      <c r="X1108" s="183">
        <v>0</v>
      </c>
      <c r="Y1108" s="180">
        <v>0</v>
      </c>
      <c r="Z1108" s="180">
        <v>0</v>
      </c>
      <c r="AA1108" s="183">
        <v>0</v>
      </c>
      <c r="AB1108" s="183">
        <v>0</v>
      </c>
      <c r="AC1108" s="180">
        <f t="shared" si="684"/>
        <v>0</v>
      </c>
      <c r="AD1108" s="180">
        <f t="shared" si="684"/>
        <v>39363</v>
      </c>
      <c r="AE1108" s="181">
        <f t="shared" si="591"/>
        <v>39363</v>
      </c>
      <c r="AF1108" s="180">
        <v>0</v>
      </c>
      <c r="AG1108" s="180">
        <v>0</v>
      </c>
      <c r="AH1108" s="181">
        <f t="shared" si="592"/>
        <v>0</v>
      </c>
      <c r="AI1108" s="180">
        <v>0</v>
      </c>
      <c r="AJ1108" s="180">
        <v>0</v>
      </c>
      <c r="AK1108" s="181">
        <f t="shared" si="593"/>
        <v>0</v>
      </c>
      <c r="AL1108" s="180">
        <v>0</v>
      </c>
      <c r="AM1108" s="180">
        <v>0</v>
      </c>
      <c r="AN1108" s="181">
        <f t="shared" si="594"/>
        <v>0</v>
      </c>
      <c r="AO1108" s="180">
        <v>0</v>
      </c>
      <c r="AP1108" s="180">
        <v>39363</v>
      </c>
      <c r="AQ1108" s="181">
        <f t="shared" si="595"/>
        <v>39363</v>
      </c>
      <c r="AR1108" s="180">
        <v>0</v>
      </c>
      <c r="AS1108" s="180">
        <v>0</v>
      </c>
      <c r="AT1108" s="181">
        <f t="shared" si="596"/>
        <v>0</v>
      </c>
      <c r="AU1108" s="180">
        <f t="shared" si="685"/>
        <v>0</v>
      </c>
      <c r="AV1108" s="180">
        <f t="shared" si="685"/>
        <v>0</v>
      </c>
      <c r="AW1108" s="181">
        <f t="shared" si="597"/>
        <v>0</v>
      </c>
      <c r="AX1108" s="183">
        <f t="shared" si="686"/>
        <v>20</v>
      </c>
      <c r="AY1108" s="183">
        <f t="shared" si="686"/>
        <v>0</v>
      </c>
      <c r="AZ1108" s="183">
        <v>0</v>
      </c>
      <c r="BA1108" s="183"/>
      <c r="BB1108" s="183"/>
      <c r="BC1108" s="183"/>
      <c r="BD1108" s="183">
        <f t="shared" si="687"/>
        <v>20</v>
      </c>
      <c r="BE1108" s="183">
        <f t="shared" si="687"/>
        <v>0</v>
      </c>
    </row>
    <row r="1109" spans="2:57" ht="31.5">
      <c r="B1109" s="174">
        <v>2025</v>
      </c>
      <c r="C1109" s="174">
        <v>20</v>
      </c>
      <c r="D1109" s="175" t="s">
        <v>2184</v>
      </c>
      <c r="E1109" s="176"/>
      <c r="F1109" s="174">
        <v>2</v>
      </c>
      <c r="G1109" s="174">
        <v>5</v>
      </c>
      <c r="H1109" s="174">
        <v>14</v>
      </c>
      <c r="I1109" s="174">
        <v>2000</v>
      </c>
      <c r="J1109" s="174">
        <v>2700</v>
      </c>
      <c r="K1109" s="174">
        <v>271</v>
      </c>
      <c r="L1109" s="177">
        <v>1107</v>
      </c>
      <c r="M1109" s="178" t="s">
        <v>1846</v>
      </c>
      <c r="N1109" s="179" t="s">
        <v>709</v>
      </c>
      <c r="O1109" s="180">
        <v>0</v>
      </c>
      <c r="P1109" s="180">
        <v>0</v>
      </c>
      <c r="Q1109" s="181">
        <v>0</v>
      </c>
      <c r="R1109" s="182" t="s">
        <v>98</v>
      </c>
      <c r="S1109" s="183">
        <v>0</v>
      </c>
      <c r="T1109" s="183">
        <v>0</v>
      </c>
      <c r="U1109" s="180">
        <v>0</v>
      </c>
      <c r="V1109" s="180">
        <v>29522.25</v>
      </c>
      <c r="W1109" s="183">
        <v>15</v>
      </c>
      <c r="X1109" s="183">
        <v>0</v>
      </c>
      <c r="Y1109" s="180">
        <v>0</v>
      </c>
      <c r="Z1109" s="180">
        <v>0</v>
      </c>
      <c r="AA1109" s="183">
        <v>0</v>
      </c>
      <c r="AB1109" s="183">
        <v>0</v>
      </c>
      <c r="AC1109" s="180">
        <f t="shared" ref="AC1109:AC1110" si="703">+O1109+U1109-Y1109</f>
        <v>0</v>
      </c>
      <c r="AD1109" s="180">
        <f t="shared" ref="AD1109:AD1110" si="704">+P1109+V1109-Z1109</f>
        <v>29522.25</v>
      </c>
      <c r="AE1109" s="181">
        <f t="shared" ref="AE1109:AE1110" si="705">+AC1109+AD1109</f>
        <v>29522.25</v>
      </c>
      <c r="AF1109" s="180">
        <v>0</v>
      </c>
      <c r="AG1109" s="180">
        <v>0</v>
      </c>
      <c r="AH1109" s="181">
        <f t="shared" ref="AH1109:AH1110" si="706">+AF1109+AG1109</f>
        <v>0</v>
      </c>
      <c r="AI1109" s="180">
        <v>0</v>
      </c>
      <c r="AJ1109" s="180">
        <v>0</v>
      </c>
      <c r="AK1109" s="181">
        <f t="shared" ref="AK1109:AK1110" si="707">+AI1109+AJ1109</f>
        <v>0</v>
      </c>
      <c r="AL1109" s="180">
        <v>0</v>
      </c>
      <c r="AM1109" s="180">
        <v>0</v>
      </c>
      <c r="AN1109" s="181">
        <f t="shared" ref="AN1109:AN1110" si="708">+AL1109+AM1109</f>
        <v>0</v>
      </c>
      <c r="AO1109" s="180">
        <v>0</v>
      </c>
      <c r="AP1109" s="180">
        <v>29522.25</v>
      </c>
      <c r="AQ1109" s="181">
        <f t="shared" ref="AQ1109:AQ1110" si="709">+AO1109+AP1109</f>
        <v>29522.25</v>
      </c>
      <c r="AR1109" s="180">
        <v>0</v>
      </c>
      <c r="AS1109" s="180">
        <v>0</v>
      </c>
      <c r="AT1109" s="181">
        <f t="shared" ref="AT1109:AT1110" si="710">+AR1109+AS1109</f>
        <v>0</v>
      </c>
      <c r="AU1109" s="180">
        <f t="shared" ref="AU1109:AU1110" si="711">+AC1109-AF1109-AI1109-AL1109-AO1109-AR1109</f>
        <v>0</v>
      </c>
      <c r="AV1109" s="180">
        <f t="shared" ref="AV1109:AV1110" si="712">+AD1109-AG1109-AJ1109-AM1109-AP1109-AS1109</f>
        <v>0</v>
      </c>
      <c r="AW1109" s="181">
        <f t="shared" ref="AW1109:AW1110" si="713">+AU1109+AV1109</f>
        <v>0</v>
      </c>
      <c r="AX1109" s="183">
        <f t="shared" ref="AX1109:AX1110" si="714">+S1109+W1109-AA1109</f>
        <v>15</v>
      </c>
      <c r="AY1109" s="183">
        <f t="shared" ref="AY1109:AY1110" si="715">+T1109+X1109-AB1109</f>
        <v>0</v>
      </c>
      <c r="AZ1109" s="183">
        <v>0</v>
      </c>
      <c r="BA1109" s="183"/>
      <c r="BB1109" s="183"/>
      <c r="BC1109" s="183"/>
      <c r="BD1109" s="183">
        <f t="shared" ref="BD1109:BD1110" si="716">+AX1109-AZ1109-BB1109</f>
        <v>15</v>
      </c>
      <c r="BE1109" s="183">
        <f t="shared" ref="BE1109:BE1110" si="717">+AY1109-BA1109-BC1109</f>
        <v>0</v>
      </c>
    </row>
    <row r="1110" spans="2:57" ht="65.25" customHeight="1">
      <c r="B1110" s="174">
        <v>2025</v>
      </c>
      <c r="C1110" s="174">
        <v>20</v>
      </c>
      <c r="D1110" s="175" t="s">
        <v>2185</v>
      </c>
      <c r="E1110" s="176"/>
      <c r="F1110" s="174">
        <v>2</v>
      </c>
      <c r="G1110" s="174">
        <v>5</v>
      </c>
      <c r="H1110" s="174">
        <v>14</v>
      </c>
      <c r="I1110" s="174">
        <v>2000</v>
      </c>
      <c r="J1110" s="174">
        <v>2700</v>
      </c>
      <c r="K1110" s="174">
        <v>271</v>
      </c>
      <c r="L1110" s="177">
        <v>1107</v>
      </c>
      <c r="M1110" s="178" t="s">
        <v>1846</v>
      </c>
      <c r="N1110" s="179" t="s">
        <v>709</v>
      </c>
      <c r="O1110" s="180">
        <v>0</v>
      </c>
      <c r="P1110" s="180">
        <v>0</v>
      </c>
      <c r="Q1110" s="181">
        <v>0</v>
      </c>
      <c r="R1110" s="182" t="s">
        <v>98</v>
      </c>
      <c r="S1110" s="183">
        <v>0</v>
      </c>
      <c r="T1110" s="183">
        <v>0</v>
      </c>
      <c r="U1110" s="180">
        <v>0</v>
      </c>
      <c r="V1110" s="180">
        <v>23617.8</v>
      </c>
      <c r="W1110" s="183">
        <v>12</v>
      </c>
      <c r="X1110" s="183">
        <v>0</v>
      </c>
      <c r="Y1110" s="180">
        <v>0</v>
      </c>
      <c r="Z1110" s="180">
        <v>0</v>
      </c>
      <c r="AA1110" s="183">
        <v>0</v>
      </c>
      <c r="AB1110" s="183">
        <v>0</v>
      </c>
      <c r="AC1110" s="180">
        <f t="shared" si="703"/>
        <v>0</v>
      </c>
      <c r="AD1110" s="180">
        <f t="shared" si="704"/>
        <v>23617.8</v>
      </c>
      <c r="AE1110" s="181">
        <f t="shared" si="705"/>
        <v>23617.8</v>
      </c>
      <c r="AF1110" s="180">
        <v>0</v>
      </c>
      <c r="AG1110" s="180">
        <v>0</v>
      </c>
      <c r="AH1110" s="181">
        <f t="shared" si="706"/>
        <v>0</v>
      </c>
      <c r="AI1110" s="180">
        <v>0</v>
      </c>
      <c r="AJ1110" s="180">
        <v>0</v>
      </c>
      <c r="AK1110" s="181">
        <f t="shared" si="707"/>
        <v>0</v>
      </c>
      <c r="AL1110" s="180">
        <v>0</v>
      </c>
      <c r="AM1110" s="180">
        <v>0</v>
      </c>
      <c r="AN1110" s="181">
        <f t="shared" si="708"/>
        <v>0</v>
      </c>
      <c r="AO1110" s="180">
        <v>0</v>
      </c>
      <c r="AP1110" s="180">
        <v>23617.8</v>
      </c>
      <c r="AQ1110" s="181">
        <f t="shared" si="709"/>
        <v>23617.8</v>
      </c>
      <c r="AR1110" s="180">
        <v>0</v>
      </c>
      <c r="AS1110" s="180">
        <v>0</v>
      </c>
      <c r="AT1110" s="181">
        <f t="shared" si="710"/>
        <v>0</v>
      </c>
      <c r="AU1110" s="180">
        <f t="shared" si="711"/>
        <v>0</v>
      </c>
      <c r="AV1110" s="180">
        <f t="shared" si="712"/>
        <v>0</v>
      </c>
      <c r="AW1110" s="181">
        <f t="shared" si="713"/>
        <v>0</v>
      </c>
      <c r="AX1110" s="183">
        <f t="shared" si="714"/>
        <v>12</v>
      </c>
      <c r="AY1110" s="183">
        <f t="shared" si="715"/>
        <v>0</v>
      </c>
      <c r="AZ1110" s="183">
        <v>0</v>
      </c>
      <c r="BA1110" s="183"/>
      <c r="BB1110" s="183"/>
      <c r="BC1110" s="183"/>
      <c r="BD1110" s="183">
        <f t="shared" si="716"/>
        <v>12</v>
      </c>
      <c r="BE1110" s="183">
        <f t="shared" si="717"/>
        <v>0</v>
      </c>
    </row>
    <row r="1111" spans="2:57" ht="31.5">
      <c r="B1111" s="174">
        <v>2025</v>
      </c>
      <c r="C1111" s="174">
        <v>20</v>
      </c>
      <c r="D1111" s="175" t="s">
        <v>2186</v>
      </c>
      <c r="E1111" s="176"/>
      <c r="F1111" s="174">
        <v>2</v>
      </c>
      <c r="G1111" s="174">
        <v>5</v>
      </c>
      <c r="H1111" s="174">
        <v>14</v>
      </c>
      <c r="I1111" s="174">
        <v>2000</v>
      </c>
      <c r="J1111" s="174">
        <v>2700</v>
      </c>
      <c r="K1111" s="174">
        <v>271</v>
      </c>
      <c r="L1111" s="177">
        <v>1107</v>
      </c>
      <c r="M1111" s="178" t="s">
        <v>1846</v>
      </c>
      <c r="N1111" s="179" t="s">
        <v>709</v>
      </c>
      <c r="O1111" s="180">
        <v>0</v>
      </c>
      <c r="P1111" s="180">
        <v>0</v>
      </c>
      <c r="Q1111" s="181">
        <v>0</v>
      </c>
      <c r="R1111" s="182" t="s">
        <v>98</v>
      </c>
      <c r="S1111" s="183">
        <v>0</v>
      </c>
      <c r="T1111" s="183">
        <v>0</v>
      </c>
      <c r="U1111" s="180">
        <v>0</v>
      </c>
      <c r="V1111" s="180">
        <v>15745.2</v>
      </c>
      <c r="W1111" s="183">
        <v>8</v>
      </c>
      <c r="X1111" s="183">
        <v>0</v>
      </c>
      <c r="Y1111" s="180">
        <v>0</v>
      </c>
      <c r="Z1111" s="180">
        <v>0</v>
      </c>
      <c r="AA1111" s="183">
        <v>0</v>
      </c>
      <c r="AB1111" s="183">
        <v>0</v>
      </c>
      <c r="AC1111" s="180">
        <f t="shared" ref="AC1111:AC1112" si="718">+O1111+U1111-Y1111</f>
        <v>0</v>
      </c>
      <c r="AD1111" s="180">
        <f t="shared" ref="AD1111:AD1112" si="719">+P1111+V1111-Z1111</f>
        <v>15745.2</v>
      </c>
      <c r="AE1111" s="181">
        <f t="shared" ref="AE1111:AE1112" si="720">+AC1111+AD1111</f>
        <v>15745.2</v>
      </c>
      <c r="AF1111" s="180">
        <v>0</v>
      </c>
      <c r="AG1111" s="180">
        <v>0</v>
      </c>
      <c r="AH1111" s="181">
        <f t="shared" ref="AH1111:AH1112" si="721">+AF1111+AG1111</f>
        <v>0</v>
      </c>
      <c r="AI1111" s="180">
        <v>0</v>
      </c>
      <c r="AJ1111" s="180">
        <v>0</v>
      </c>
      <c r="AK1111" s="181">
        <f t="shared" ref="AK1111:AK1112" si="722">+AI1111+AJ1111</f>
        <v>0</v>
      </c>
      <c r="AL1111" s="180">
        <v>0</v>
      </c>
      <c r="AM1111" s="180">
        <v>0</v>
      </c>
      <c r="AN1111" s="181">
        <f t="shared" ref="AN1111:AN1112" si="723">+AL1111+AM1111</f>
        <v>0</v>
      </c>
      <c r="AO1111" s="180">
        <v>0</v>
      </c>
      <c r="AP1111" s="180">
        <v>15745.2</v>
      </c>
      <c r="AQ1111" s="181">
        <f t="shared" ref="AQ1111:AQ1112" si="724">+AO1111+AP1111</f>
        <v>15745.2</v>
      </c>
      <c r="AR1111" s="180">
        <v>0</v>
      </c>
      <c r="AS1111" s="180">
        <v>0</v>
      </c>
      <c r="AT1111" s="181">
        <f t="shared" ref="AT1111:AT1112" si="725">+AR1111+AS1111</f>
        <v>0</v>
      </c>
      <c r="AU1111" s="180">
        <f t="shared" ref="AU1111:AU1112" si="726">+AC1111-AF1111-AI1111-AL1111-AO1111-AR1111</f>
        <v>0</v>
      </c>
      <c r="AV1111" s="180">
        <f t="shared" ref="AV1111:AV1112" si="727">+AD1111-AG1111-AJ1111-AM1111-AP1111-AS1111</f>
        <v>0</v>
      </c>
      <c r="AW1111" s="181">
        <f t="shared" ref="AW1111:AW1112" si="728">+AU1111+AV1111</f>
        <v>0</v>
      </c>
      <c r="AX1111" s="183">
        <f t="shared" ref="AX1111:AX1112" si="729">+S1111+W1111-AA1111</f>
        <v>8</v>
      </c>
      <c r="AY1111" s="183">
        <f t="shared" ref="AY1111:AY1112" si="730">+T1111+X1111-AB1111</f>
        <v>0</v>
      </c>
      <c r="AZ1111" s="183">
        <v>0</v>
      </c>
      <c r="BA1111" s="183"/>
      <c r="BB1111" s="183"/>
      <c r="BC1111" s="183"/>
      <c r="BD1111" s="183">
        <f t="shared" ref="BD1111:BD1112" si="731">+AX1111-AZ1111-BB1111</f>
        <v>8</v>
      </c>
      <c r="BE1111" s="183">
        <f t="shared" ref="BE1111:BE1112" si="732">+AY1111-BA1111-BC1111</f>
        <v>0</v>
      </c>
    </row>
    <row r="1112" spans="2:57" ht="60" customHeight="1">
      <c r="B1112" s="174">
        <v>2025</v>
      </c>
      <c r="C1112" s="174">
        <v>20</v>
      </c>
      <c r="D1112" s="175" t="s">
        <v>2187</v>
      </c>
      <c r="E1112" s="176"/>
      <c r="F1112" s="174">
        <v>2</v>
      </c>
      <c r="G1112" s="174">
        <v>5</v>
      </c>
      <c r="H1112" s="174">
        <v>14</v>
      </c>
      <c r="I1112" s="174">
        <v>2000</v>
      </c>
      <c r="J1112" s="174">
        <v>2700</v>
      </c>
      <c r="K1112" s="174">
        <v>271</v>
      </c>
      <c r="L1112" s="177">
        <v>1107</v>
      </c>
      <c r="M1112" s="178" t="s">
        <v>1846</v>
      </c>
      <c r="N1112" s="179" t="s">
        <v>709</v>
      </c>
      <c r="O1112" s="180">
        <v>0</v>
      </c>
      <c r="P1112" s="180">
        <v>0</v>
      </c>
      <c r="Q1112" s="181">
        <v>0</v>
      </c>
      <c r="R1112" s="182" t="s">
        <v>98</v>
      </c>
      <c r="S1112" s="183">
        <v>0</v>
      </c>
      <c r="T1112" s="183">
        <v>0</v>
      </c>
      <c r="U1112" s="180">
        <v>0</v>
      </c>
      <c r="V1112" s="180">
        <v>59044.5</v>
      </c>
      <c r="W1112" s="183">
        <v>30</v>
      </c>
      <c r="X1112" s="183">
        <v>0</v>
      </c>
      <c r="Y1112" s="180">
        <v>0</v>
      </c>
      <c r="Z1112" s="180">
        <v>0</v>
      </c>
      <c r="AA1112" s="183">
        <v>0</v>
      </c>
      <c r="AB1112" s="183">
        <v>0</v>
      </c>
      <c r="AC1112" s="180">
        <f t="shared" si="718"/>
        <v>0</v>
      </c>
      <c r="AD1112" s="180">
        <f t="shared" si="719"/>
        <v>59044.5</v>
      </c>
      <c r="AE1112" s="181">
        <f t="shared" si="720"/>
        <v>59044.5</v>
      </c>
      <c r="AF1112" s="180">
        <v>0</v>
      </c>
      <c r="AG1112" s="180">
        <v>0</v>
      </c>
      <c r="AH1112" s="181">
        <f t="shared" si="721"/>
        <v>0</v>
      </c>
      <c r="AI1112" s="180">
        <v>0</v>
      </c>
      <c r="AJ1112" s="180">
        <v>0</v>
      </c>
      <c r="AK1112" s="181">
        <f t="shared" si="722"/>
        <v>0</v>
      </c>
      <c r="AL1112" s="180">
        <v>0</v>
      </c>
      <c r="AM1112" s="180">
        <v>0</v>
      </c>
      <c r="AN1112" s="181">
        <f t="shared" si="723"/>
        <v>0</v>
      </c>
      <c r="AO1112" s="180">
        <v>0</v>
      </c>
      <c r="AP1112" s="180">
        <v>59044.5</v>
      </c>
      <c r="AQ1112" s="181">
        <f t="shared" si="724"/>
        <v>59044.5</v>
      </c>
      <c r="AR1112" s="180">
        <v>0</v>
      </c>
      <c r="AS1112" s="180">
        <v>0</v>
      </c>
      <c r="AT1112" s="181">
        <f t="shared" si="725"/>
        <v>0</v>
      </c>
      <c r="AU1112" s="180">
        <f t="shared" si="726"/>
        <v>0</v>
      </c>
      <c r="AV1112" s="180">
        <f t="shared" si="727"/>
        <v>0</v>
      </c>
      <c r="AW1112" s="181">
        <f t="shared" si="728"/>
        <v>0</v>
      </c>
      <c r="AX1112" s="183">
        <f t="shared" si="729"/>
        <v>30</v>
      </c>
      <c r="AY1112" s="183">
        <f t="shared" si="730"/>
        <v>0</v>
      </c>
      <c r="AZ1112" s="183">
        <v>0</v>
      </c>
      <c r="BA1112" s="183"/>
      <c r="BB1112" s="183"/>
      <c r="BC1112" s="183"/>
      <c r="BD1112" s="183">
        <f t="shared" si="731"/>
        <v>30</v>
      </c>
      <c r="BE1112" s="183">
        <f t="shared" si="732"/>
        <v>0</v>
      </c>
    </row>
    <row r="1113" spans="2:57" ht="15.75">
      <c r="B1113" s="174">
        <v>2025</v>
      </c>
      <c r="C1113" s="174">
        <v>20</v>
      </c>
      <c r="D1113" s="175" t="s">
        <v>2188</v>
      </c>
      <c r="E1113" s="176"/>
      <c r="F1113" s="174">
        <v>2</v>
      </c>
      <c r="G1113" s="174">
        <v>5</v>
      </c>
      <c r="H1113" s="174">
        <v>14</v>
      </c>
      <c r="I1113" s="174">
        <v>2000</v>
      </c>
      <c r="J1113" s="174">
        <v>2700</v>
      </c>
      <c r="K1113" s="174">
        <v>271</v>
      </c>
      <c r="L1113" s="177">
        <v>1107</v>
      </c>
      <c r="M1113" s="178" t="s">
        <v>1846</v>
      </c>
      <c r="N1113" s="179" t="s">
        <v>709</v>
      </c>
      <c r="O1113" s="180">
        <v>0</v>
      </c>
      <c r="P1113" s="180">
        <v>0</v>
      </c>
      <c r="Q1113" s="181">
        <v>0</v>
      </c>
      <c r="R1113" s="182" t="s">
        <v>98</v>
      </c>
      <c r="S1113" s="183">
        <v>0</v>
      </c>
      <c r="T1113" s="183">
        <v>0</v>
      </c>
      <c r="U1113" s="180">
        <v>0</v>
      </c>
      <c r="V1113" s="180">
        <v>27554.1</v>
      </c>
      <c r="W1113" s="183">
        <v>14</v>
      </c>
      <c r="X1113" s="183">
        <v>0</v>
      </c>
      <c r="Y1113" s="180">
        <v>0</v>
      </c>
      <c r="Z1113" s="180">
        <v>0</v>
      </c>
      <c r="AA1113" s="183">
        <v>0</v>
      </c>
      <c r="AB1113" s="183">
        <v>0</v>
      </c>
      <c r="AC1113" s="180">
        <f t="shared" si="684"/>
        <v>0</v>
      </c>
      <c r="AD1113" s="180">
        <f t="shared" si="684"/>
        <v>27554.1</v>
      </c>
      <c r="AE1113" s="181">
        <f t="shared" si="591"/>
        <v>27554.1</v>
      </c>
      <c r="AF1113" s="180">
        <v>0</v>
      </c>
      <c r="AG1113" s="180">
        <v>0</v>
      </c>
      <c r="AH1113" s="181">
        <f t="shared" si="592"/>
        <v>0</v>
      </c>
      <c r="AI1113" s="180">
        <v>0</v>
      </c>
      <c r="AJ1113" s="180">
        <v>0</v>
      </c>
      <c r="AK1113" s="181">
        <f t="shared" si="593"/>
        <v>0</v>
      </c>
      <c r="AL1113" s="180">
        <v>0</v>
      </c>
      <c r="AM1113" s="180">
        <v>0</v>
      </c>
      <c r="AN1113" s="181">
        <f t="shared" si="594"/>
        <v>0</v>
      </c>
      <c r="AO1113" s="180">
        <v>0</v>
      </c>
      <c r="AP1113" s="180">
        <v>27554.1</v>
      </c>
      <c r="AQ1113" s="181">
        <f t="shared" si="595"/>
        <v>27554.1</v>
      </c>
      <c r="AR1113" s="180">
        <v>0</v>
      </c>
      <c r="AS1113" s="180">
        <v>0</v>
      </c>
      <c r="AT1113" s="181">
        <f t="shared" si="596"/>
        <v>0</v>
      </c>
      <c r="AU1113" s="180">
        <f t="shared" si="685"/>
        <v>0</v>
      </c>
      <c r="AV1113" s="180">
        <f t="shared" si="685"/>
        <v>0</v>
      </c>
      <c r="AW1113" s="181">
        <f t="shared" si="597"/>
        <v>0</v>
      </c>
      <c r="AX1113" s="183">
        <f t="shared" si="686"/>
        <v>14</v>
      </c>
      <c r="AY1113" s="183">
        <f t="shared" si="686"/>
        <v>0</v>
      </c>
      <c r="AZ1113" s="183">
        <v>0</v>
      </c>
      <c r="BA1113" s="183"/>
      <c r="BB1113" s="183"/>
      <c r="BC1113" s="183"/>
      <c r="BD1113" s="183">
        <f t="shared" si="687"/>
        <v>14</v>
      </c>
      <c r="BE1113" s="183">
        <f t="shared" si="687"/>
        <v>0</v>
      </c>
    </row>
    <row r="1114" spans="2:57" ht="31.5">
      <c r="B1114" s="174">
        <v>2025</v>
      </c>
      <c r="C1114" s="174">
        <v>20</v>
      </c>
      <c r="D1114" s="397" t="s">
        <v>1941</v>
      </c>
      <c r="E1114" s="176"/>
      <c r="F1114" s="174">
        <v>2</v>
      </c>
      <c r="G1114" s="174">
        <v>5</v>
      </c>
      <c r="H1114" s="174">
        <v>14</v>
      </c>
      <c r="I1114" s="174">
        <v>2000</v>
      </c>
      <c r="J1114" s="174">
        <v>2700</v>
      </c>
      <c r="K1114" s="174">
        <v>271</v>
      </c>
      <c r="L1114" s="177">
        <v>1107</v>
      </c>
      <c r="M1114" s="178" t="s">
        <v>1846</v>
      </c>
      <c r="N1114" s="179" t="s">
        <v>709</v>
      </c>
      <c r="O1114" s="180">
        <v>0</v>
      </c>
      <c r="P1114" s="180">
        <v>0</v>
      </c>
      <c r="Q1114" s="181">
        <v>0</v>
      </c>
      <c r="R1114" s="182" t="s">
        <v>98</v>
      </c>
      <c r="S1114" s="183">
        <v>0</v>
      </c>
      <c r="T1114" s="183">
        <v>0</v>
      </c>
      <c r="U1114" s="180">
        <v>0</v>
      </c>
      <c r="V1114" s="180">
        <v>39363</v>
      </c>
      <c r="W1114" s="183">
        <v>20</v>
      </c>
      <c r="X1114" s="183">
        <v>0</v>
      </c>
      <c r="Y1114" s="180">
        <v>0</v>
      </c>
      <c r="Z1114" s="180">
        <v>0</v>
      </c>
      <c r="AA1114" s="183">
        <v>0</v>
      </c>
      <c r="AB1114" s="183">
        <v>0</v>
      </c>
      <c r="AC1114" s="180">
        <f t="shared" si="684"/>
        <v>0</v>
      </c>
      <c r="AD1114" s="180">
        <f t="shared" si="684"/>
        <v>39363</v>
      </c>
      <c r="AE1114" s="181">
        <f t="shared" si="591"/>
        <v>39363</v>
      </c>
      <c r="AF1114" s="180">
        <v>0</v>
      </c>
      <c r="AG1114" s="180">
        <v>0</v>
      </c>
      <c r="AH1114" s="181">
        <f t="shared" si="592"/>
        <v>0</v>
      </c>
      <c r="AI1114" s="180">
        <v>0</v>
      </c>
      <c r="AJ1114" s="180">
        <v>0</v>
      </c>
      <c r="AK1114" s="181">
        <f t="shared" si="593"/>
        <v>0</v>
      </c>
      <c r="AL1114" s="180">
        <v>0</v>
      </c>
      <c r="AM1114" s="180">
        <v>0</v>
      </c>
      <c r="AN1114" s="181">
        <f t="shared" si="594"/>
        <v>0</v>
      </c>
      <c r="AO1114" s="180">
        <v>0</v>
      </c>
      <c r="AP1114" s="180">
        <v>39363</v>
      </c>
      <c r="AQ1114" s="181">
        <f t="shared" si="595"/>
        <v>39363</v>
      </c>
      <c r="AR1114" s="180">
        <v>0</v>
      </c>
      <c r="AS1114" s="180">
        <v>0</v>
      </c>
      <c r="AT1114" s="181">
        <f t="shared" si="596"/>
        <v>0</v>
      </c>
      <c r="AU1114" s="180">
        <f t="shared" si="685"/>
        <v>0</v>
      </c>
      <c r="AV1114" s="180">
        <f t="shared" si="685"/>
        <v>0</v>
      </c>
      <c r="AW1114" s="181">
        <f t="shared" si="597"/>
        <v>0</v>
      </c>
      <c r="AX1114" s="183">
        <f t="shared" si="686"/>
        <v>20</v>
      </c>
      <c r="AY1114" s="183">
        <f t="shared" si="686"/>
        <v>0</v>
      </c>
      <c r="AZ1114" s="183">
        <v>0</v>
      </c>
      <c r="BA1114" s="183"/>
      <c r="BB1114" s="183"/>
      <c r="BC1114" s="183"/>
      <c r="BD1114" s="183">
        <f t="shared" si="687"/>
        <v>20</v>
      </c>
      <c r="BE1114" s="183">
        <f t="shared" si="687"/>
        <v>0</v>
      </c>
    </row>
    <row r="1115" spans="2:57" ht="34.5" customHeight="1">
      <c r="B1115" s="174">
        <v>2025</v>
      </c>
      <c r="C1115" s="174">
        <v>20</v>
      </c>
      <c r="D1115" s="175" t="s">
        <v>1896</v>
      </c>
      <c r="E1115" s="176">
        <v>20007</v>
      </c>
      <c r="F1115" s="174">
        <v>2</v>
      </c>
      <c r="G1115" s="174">
        <v>5</v>
      </c>
      <c r="H1115" s="174">
        <v>14</v>
      </c>
      <c r="I1115" s="174">
        <v>2000</v>
      </c>
      <c r="J1115" s="174">
        <v>2700</v>
      </c>
      <c r="K1115" s="174">
        <v>271</v>
      </c>
      <c r="L1115" s="177">
        <v>1151</v>
      </c>
      <c r="M1115" s="178" t="s">
        <v>1846</v>
      </c>
      <c r="N1115" s="179" t="s">
        <v>712</v>
      </c>
      <c r="O1115" s="180">
        <v>0</v>
      </c>
      <c r="P1115" s="180">
        <v>10322.25</v>
      </c>
      <c r="Q1115" s="181">
        <v>10322.25</v>
      </c>
      <c r="R1115" s="182" t="s">
        <v>98</v>
      </c>
      <c r="S1115" s="183">
        <v>15</v>
      </c>
      <c r="T1115" s="183">
        <v>0</v>
      </c>
      <c r="U1115" s="180">
        <v>0</v>
      </c>
      <c r="V1115" s="180">
        <v>0</v>
      </c>
      <c r="W1115" s="183">
        <v>0</v>
      </c>
      <c r="X1115" s="183">
        <v>0</v>
      </c>
      <c r="Y1115" s="180">
        <v>0</v>
      </c>
      <c r="Z1115" s="180">
        <v>0</v>
      </c>
      <c r="AA1115" s="183">
        <v>0</v>
      </c>
      <c r="AB1115" s="183">
        <v>0</v>
      </c>
      <c r="AC1115" s="180">
        <f t="shared" si="684"/>
        <v>0</v>
      </c>
      <c r="AD1115" s="180">
        <f t="shared" si="684"/>
        <v>10322.25</v>
      </c>
      <c r="AE1115" s="181">
        <f t="shared" si="591"/>
        <v>10322.25</v>
      </c>
      <c r="AF1115" s="180">
        <v>0</v>
      </c>
      <c r="AG1115" s="180">
        <v>0</v>
      </c>
      <c r="AH1115" s="181">
        <f t="shared" si="592"/>
        <v>0</v>
      </c>
      <c r="AI1115" s="180">
        <v>0</v>
      </c>
      <c r="AJ1115" s="180">
        <v>0</v>
      </c>
      <c r="AK1115" s="181">
        <f t="shared" si="593"/>
        <v>0</v>
      </c>
      <c r="AL1115" s="180">
        <v>0</v>
      </c>
      <c r="AM1115" s="180">
        <v>0</v>
      </c>
      <c r="AN1115" s="181">
        <f t="shared" si="594"/>
        <v>0</v>
      </c>
      <c r="AO1115" s="180">
        <v>0</v>
      </c>
      <c r="AP1115" s="180">
        <v>10322.25</v>
      </c>
      <c r="AQ1115" s="181">
        <f t="shared" si="595"/>
        <v>10322.25</v>
      </c>
      <c r="AR1115" s="180">
        <v>0</v>
      </c>
      <c r="AS1115" s="180">
        <v>0</v>
      </c>
      <c r="AT1115" s="181">
        <f t="shared" si="596"/>
        <v>0</v>
      </c>
      <c r="AU1115" s="180">
        <f t="shared" si="685"/>
        <v>0</v>
      </c>
      <c r="AV1115" s="180">
        <f t="shared" si="685"/>
        <v>0</v>
      </c>
      <c r="AW1115" s="181">
        <f t="shared" si="597"/>
        <v>0</v>
      </c>
      <c r="AX1115" s="183">
        <f t="shared" si="686"/>
        <v>15</v>
      </c>
      <c r="AY1115" s="183">
        <f t="shared" si="686"/>
        <v>0</v>
      </c>
      <c r="AZ1115" s="183">
        <v>0</v>
      </c>
      <c r="BA1115" s="183"/>
      <c r="BB1115" s="183"/>
      <c r="BC1115" s="183"/>
      <c r="BD1115" s="183">
        <f t="shared" si="687"/>
        <v>15</v>
      </c>
      <c r="BE1115" s="183">
        <f t="shared" si="687"/>
        <v>0</v>
      </c>
    </row>
    <row r="1116" spans="2:57" ht="31.5">
      <c r="B1116" s="174">
        <v>2025</v>
      </c>
      <c r="C1116" s="174">
        <v>20</v>
      </c>
      <c r="D1116" s="175" t="s">
        <v>1897</v>
      </c>
      <c r="E1116" s="176">
        <v>20008</v>
      </c>
      <c r="F1116" s="174">
        <v>2</v>
      </c>
      <c r="G1116" s="174">
        <v>5</v>
      </c>
      <c r="H1116" s="174">
        <v>14</v>
      </c>
      <c r="I1116" s="174">
        <v>2000</v>
      </c>
      <c r="J1116" s="174">
        <v>2700</v>
      </c>
      <c r="K1116" s="174">
        <v>271</v>
      </c>
      <c r="L1116" s="177">
        <v>1151</v>
      </c>
      <c r="M1116" s="178" t="s">
        <v>1846</v>
      </c>
      <c r="N1116" s="179" t="s">
        <v>712</v>
      </c>
      <c r="O1116" s="180">
        <v>0</v>
      </c>
      <c r="P1116" s="180">
        <v>10322.25</v>
      </c>
      <c r="Q1116" s="181">
        <v>10322.25</v>
      </c>
      <c r="R1116" s="182" t="s">
        <v>98</v>
      </c>
      <c r="S1116" s="183">
        <v>15</v>
      </c>
      <c r="T1116" s="183">
        <v>0</v>
      </c>
      <c r="U1116" s="180">
        <v>0</v>
      </c>
      <c r="V1116" s="180">
        <v>0</v>
      </c>
      <c r="W1116" s="183">
        <v>0</v>
      </c>
      <c r="X1116" s="183">
        <v>0</v>
      </c>
      <c r="Y1116" s="180">
        <v>0</v>
      </c>
      <c r="Z1116" s="180">
        <v>0</v>
      </c>
      <c r="AA1116" s="183">
        <v>0</v>
      </c>
      <c r="AB1116" s="183">
        <v>0</v>
      </c>
      <c r="AC1116" s="180">
        <f t="shared" si="684"/>
        <v>0</v>
      </c>
      <c r="AD1116" s="180">
        <f t="shared" si="684"/>
        <v>10322.25</v>
      </c>
      <c r="AE1116" s="181">
        <f t="shared" si="591"/>
        <v>10322.25</v>
      </c>
      <c r="AF1116" s="180">
        <v>0</v>
      </c>
      <c r="AG1116" s="180">
        <v>0</v>
      </c>
      <c r="AH1116" s="181">
        <f t="shared" si="592"/>
        <v>0</v>
      </c>
      <c r="AI1116" s="180">
        <v>0</v>
      </c>
      <c r="AJ1116" s="180">
        <v>0</v>
      </c>
      <c r="AK1116" s="181">
        <f t="shared" si="593"/>
        <v>0</v>
      </c>
      <c r="AL1116" s="180">
        <v>0</v>
      </c>
      <c r="AM1116" s="180">
        <v>0</v>
      </c>
      <c r="AN1116" s="181">
        <f t="shared" si="594"/>
        <v>0</v>
      </c>
      <c r="AO1116" s="180">
        <v>0</v>
      </c>
      <c r="AP1116" s="180">
        <v>10322.25</v>
      </c>
      <c r="AQ1116" s="181">
        <f t="shared" si="595"/>
        <v>10322.25</v>
      </c>
      <c r="AR1116" s="180">
        <v>0</v>
      </c>
      <c r="AS1116" s="180">
        <v>0</v>
      </c>
      <c r="AT1116" s="181">
        <f t="shared" si="596"/>
        <v>0</v>
      </c>
      <c r="AU1116" s="180">
        <f t="shared" si="685"/>
        <v>0</v>
      </c>
      <c r="AV1116" s="180">
        <f t="shared" si="685"/>
        <v>0</v>
      </c>
      <c r="AW1116" s="181">
        <f t="shared" si="597"/>
        <v>0</v>
      </c>
      <c r="AX1116" s="183">
        <f t="shared" si="686"/>
        <v>15</v>
      </c>
      <c r="AY1116" s="183">
        <f t="shared" si="686"/>
        <v>0</v>
      </c>
      <c r="AZ1116" s="183">
        <v>0</v>
      </c>
      <c r="BA1116" s="183"/>
      <c r="BB1116" s="183"/>
      <c r="BC1116" s="183"/>
      <c r="BD1116" s="183">
        <f t="shared" si="687"/>
        <v>15</v>
      </c>
      <c r="BE1116" s="183">
        <f t="shared" si="687"/>
        <v>0</v>
      </c>
    </row>
    <row r="1117" spans="2:57" ht="31.5">
      <c r="B1117" s="174">
        <v>2025</v>
      </c>
      <c r="C1117" s="174">
        <v>20</v>
      </c>
      <c r="D1117" s="175" t="s">
        <v>1898</v>
      </c>
      <c r="E1117" s="176">
        <v>20012</v>
      </c>
      <c r="F1117" s="174">
        <v>2</v>
      </c>
      <c r="G1117" s="174">
        <v>5</v>
      </c>
      <c r="H1117" s="174">
        <v>14</v>
      </c>
      <c r="I1117" s="174">
        <v>2000</v>
      </c>
      <c r="J1117" s="174">
        <v>2700</v>
      </c>
      <c r="K1117" s="174">
        <v>271</v>
      </c>
      <c r="L1117" s="177">
        <v>1151</v>
      </c>
      <c r="M1117" s="178" t="s">
        <v>1846</v>
      </c>
      <c r="N1117" s="179" t="s">
        <v>712</v>
      </c>
      <c r="O1117" s="180">
        <v>0</v>
      </c>
      <c r="P1117" s="180">
        <v>82578</v>
      </c>
      <c r="Q1117" s="181">
        <v>82578</v>
      </c>
      <c r="R1117" s="182" t="s">
        <v>98</v>
      </c>
      <c r="S1117" s="183">
        <v>120</v>
      </c>
      <c r="T1117" s="183">
        <v>0</v>
      </c>
      <c r="U1117" s="180">
        <v>0</v>
      </c>
      <c r="V1117" s="180">
        <v>0</v>
      </c>
      <c r="W1117" s="183">
        <v>0</v>
      </c>
      <c r="X1117" s="183">
        <v>0</v>
      </c>
      <c r="Y1117" s="180">
        <v>0</v>
      </c>
      <c r="Z1117" s="180">
        <v>0</v>
      </c>
      <c r="AA1117" s="183">
        <v>0</v>
      </c>
      <c r="AB1117" s="183">
        <v>0</v>
      </c>
      <c r="AC1117" s="180">
        <f t="shared" si="684"/>
        <v>0</v>
      </c>
      <c r="AD1117" s="180">
        <f t="shared" si="684"/>
        <v>82578</v>
      </c>
      <c r="AE1117" s="181">
        <f t="shared" si="591"/>
        <v>82578</v>
      </c>
      <c r="AF1117" s="180">
        <v>0</v>
      </c>
      <c r="AG1117" s="180">
        <v>0</v>
      </c>
      <c r="AH1117" s="181">
        <f t="shared" si="592"/>
        <v>0</v>
      </c>
      <c r="AI1117" s="180">
        <v>0</v>
      </c>
      <c r="AJ1117" s="180">
        <v>0</v>
      </c>
      <c r="AK1117" s="181">
        <f t="shared" si="593"/>
        <v>0</v>
      </c>
      <c r="AL1117" s="180">
        <v>0</v>
      </c>
      <c r="AM1117" s="180">
        <v>0</v>
      </c>
      <c r="AN1117" s="181">
        <f t="shared" si="594"/>
        <v>0</v>
      </c>
      <c r="AO1117" s="180">
        <v>0</v>
      </c>
      <c r="AP1117" s="180">
        <v>82578</v>
      </c>
      <c r="AQ1117" s="181">
        <f t="shared" si="595"/>
        <v>82578</v>
      </c>
      <c r="AR1117" s="180">
        <v>0</v>
      </c>
      <c r="AS1117" s="180">
        <v>0</v>
      </c>
      <c r="AT1117" s="181">
        <f t="shared" si="596"/>
        <v>0</v>
      </c>
      <c r="AU1117" s="180">
        <f t="shared" si="685"/>
        <v>0</v>
      </c>
      <c r="AV1117" s="180">
        <f t="shared" si="685"/>
        <v>0</v>
      </c>
      <c r="AW1117" s="181">
        <f t="shared" si="597"/>
        <v>0</v>
      </c>
      <c r="AX1117" s="183">
        <f t="shared" si="686"/>
        <v>120</v>
      </c>
      <c r="AY1117" s="183">
        <f t="shared" si="686"/>
        <v>0</v>
      </c>
      <c r="AZ1117" s="183">
        <v>0</v>
      </c>
      <c r="BA1117" s="183"/>
      <c r="BB1117" s="183"/>
      <c r="BC1117" s="183"/>
      <c r="BD1117" s="183">
        <f t="shared" si="687"/>
        <v>120</v>
      </c>
      <c r="BE1117" s="183">
        <f t="shared" si="687"/>
        <v>0</v>
      </c>
    </row>
    <row r="1118" spans="2:57" ht="47.25">
      <c r="B1118" s="174">
        <v>2025</v>
      </c>
      <c r="C1118" s="174">
        <v>20</v>
      </c>
      <c r="D1118" s="175" t="s">
        <v>1899</v>
      </c>
      <c r="E1118" s="176">
        <v>20013</v>
      </c>
      <c r="F1118" s="174">
        <v>2</v>
      </c>
      <c r="G1118" s="174">
        <v>5</v>
      </c>
      <c r="H1118" s="174">
        <v>14</v>
      </c>
      <c r="I1118" s="174">
        <v>2000</v>
      </c>
      <c r="J1118" s="174">
        <v>2700</v>
      </c>
      <c r="K1118" s="174">
        <v>271</v>
      </c>
      <c r="L1118" s="177">
        <v>1151</v>
      </c>
      <c r="M1118" s="178" t="s">
        <v>1846</v>
      </c>
      <c r="N1118" s="179" t="s">
        <v>712</v>
      </c>
      <c r="O1118" s="180">
        <v>0</v>
      </c>
      <c r="P1118" s="180">
        <v>72255.75</v>
      </c>
      <c r="Q1118" s="181">
        <v>72255.75</v>
      </c>
      <c r="R1118" s="182" t="s">
        <v>98</v>
      </c>
      <c r="S1118" s="183">
        <v>105</v>
      </c>
      <c r="T1118" s="183">
        <v>0</v>
      </c>
      <c r="U1118" s="180">
        <v>0</v>
      </c>
      <c r="V1118" s="180">
        <v>0</v>
      </c>
      <c r="W1118" s="183">
        <v>0</v>
      </c>
      <c r="X1118" s="183">
        <v>0</v>
      </c>
      <c r="Y1118" s="180">
        <v>0</v>
      </c>
      <c r="Z1118" s="180">
        <v>0</v>
      </c>
      <c r="AA1118" s="183">
        <v>0</v>
      </c>
      <c r="AB1118" s="183">
        <v>0</v>
      </c>
      <c r="AC1118" s="180">
        <f t="shared" si="684"/>
        <v>0</v>
      </c>
      <c r="AD1118" s="180">
        <f t="shared" si="684"/>
        <v>72255.75</v>
      </c>
      <c r="AE1118" s="181">
        <f t="shared" si="591"/>
        <v>72255.75</v>
      </c>
      <c r="AF1118" s="180">
        <v>0</v>
      </c>
      <c r="AG1118" s="180">
        <v>0</v>
      </c>
      <c r="AH1118" s="181">
        <f t="shared" si="592"/>
        <v>0</v>
      </c>
      <c r="AI1118" s="180">
        <v>0</v>
      </c>
      <c r="AJ1118" s="180">
        <v>0</v>
      </c>
      <c r="AK1118" s="181">
        <f t="shared" si="593"/>
        <v>0</v>
      </c>
      <c r="AL1118" s="180">
        <v>0</v>
      </c>
      <c r="AM1118" s="180">
        <v>0</v>
      </c>
      <c r="AN1118" s="181">
        <f t="shared" si="594"/>
        <v>0</v>
      </c>
      <c r="AO1118" s="180">
        <v>0</v>
      </c>
      <c r="AP1118" s="180">
        <v>72255.75</v>
      </c>
      <c r="AQ1118" s="181">
        <f t="shared" si="595"/>
        <v>72255.75</v>
      </c>
      <c r="AR1118" s="180">
        <v>0</v>
      </c>
      <c r="AS1118" s="180">
        <v>0</v>
      </c>
      <c r="AT1118" s="181">
        <f t="shared" si="596"/>
        <v>0</v>
      </c>
      <c r="AU1118" s="180">
        <f t="shared" si="685"/>
        <v>0</v>
      </c>
      <c r="AV1118" s="180">
        <f t="shared" si="685"/>
        <v>0</v>
      </c>
      <c r="AW1118" s="181">
        <f t="shared" si="597"/>
        <v>0</v>
      </c>
      <c r="AX1118" s="183">
        <f t="shared" si="686"/>
        <v>105</v>
      </c>
      <c r="AY1118" s="183">
        <f t="shared" si="686"/>
        <v>0</v>
      </c>
      <c r="AZ1118" s="183">
        <v>0</v>
      </c>
      <c r="BA1118" s="183"/>
      <c r="BB1118" s="183"/>
      <c r="BC1118" s="183"/>
      <c r="BD1118" s="183">
        <f t="shared" si="687"/>
        <v>105</v>
      </c>
      <c r="BE1118" s="183">
        <f t="shared" si="687"/>
        <v>0</v>
      </c>
    </row>
    <row r="1119" spans="2:57" ht="15.75">
      <c r="B1119" s="174">
        <v>2025</v>
      </c>
      <c r="C1119" s="174">
        <v>20</v>
      </c>
      <c r="D1119" s="175" t="s">
        <v>1900</v>
      </c>
      <c r="E1119" s="176">
        <v>20001</v>
      </c>
      <c r="F1119" s="174">
        <v>2</v>
      </c>
      <c r="G1119" s="174">
        <v>5</v>
      </c>
      <c r="H1119" s="174">
        <v>14</v>
      </c>
      <c r="I1119" s="174">
        <v>2000</v>
      </c>
      <c r="J1119" s="174">
        <v>2700</v>
      </c>
      <c r="K1119" s="174">
        <v>271</v>
      </c>
      <c r="L1119" s="177">
        <v>1151</v>
      </c>
      <c r="M1119" s="178" t="s">
        <v>1846</v>
      </c>
      <c r="N1119" s="179" t="s">
        <v>712</v>
      </c>
      <c r="O1119" s="180">
        <v>0</v>
      </c>
      <c r="P1119" s="180">
        <v>13763</v>
      </c>
      <c r="Q1119" s="181">
        <v>13763</v>
      </c>
      <c r="R1119" s="182" t="s">
        <v>98</v>
      </c>
      <c r="S1119" s="183">
        <v>20</v>
      </c>
      <c r="T1119" s="183">
        <v>0</v>
      </c>
      <c r="U1119" s="180">
        <v>0</v>
      </c>
      <c r="V1119" s="180">
        <v>0</v>
      </c>
      <c r="W1119" s="183">
        <v>0</v>
      </c>
      <c r="X1119" s="183">
        <v>0</v>
      </c>
      <c r="Y1119" s="180">
        <v>0</v>
      </c>
      <c r="Z1119" s="180">
        <v>0</v>
      </c>
      <c r="AA1119" s="183">
        <v>0</v>
      </c>
      <c r="AB1119" s="183">
        <v>0</v>
      </c>
      <c r="AC1119" s="180">
        <f t="shared" si="684"/>
        <v>0</v>
      </c>
      <c r="AD1119" s="180">
        <f t="shared" si="684"/>
        <v>13763</v>
      </c>
      <c r="AE1119" s="181">
        <f t="shared" si="591"/>
        <v>13763</v>
      </c>
      <c r="AF1119" s="180">
        <v>0</v>
      </c>
      <c r="AG1119" s="180">
        <v>0</v>
      </c>
      <c r="AH1119" s="181">
        <f t="shared" si="592"/>
        <v>0</v>
      </c>
      <c r="AI1119" s="180">
        <v>0</v>
      </c>
      <c r="AJ1119" s="180">
        <v>0</v>
      </c>
      <c r="AK1119" s="181">
        <f t="shared" si="593"/>
        <v>0</v>
      </c>
      <c r="AL1119" s="180">
        <v>0</v>
      </c>
      <c r="AM1119" s="180">
        <v>0</v>
      </c>
      <c r="AN1119" s="181">
        <f t="shared" si="594"/>
        <v>0</v>
      </c>
      <c r="AO1119" s="180">
        <v>0</v>
      </c>
      <c r="AP1119" s="180">
        <v>13763</v>
      </c>
      <c r="AQ1119" s="181">
        <f t="shared" si="595"/>
        <v>13763</v>
      </c>
      <c r="AR1119" s="180">
        <v>0</v>
      </c>
      <c r="AS1119" s="180">
        <v>0</v>
      </c>
      <c r="AT1119" s="181">
        <f t="shared" si="596"/>
        <v>0</v>
      </c>
      <c r="AU1119" s="180">
        <f t="shared" si="685"/>
        <v>0</v>
      </c>
      <c r="AV1119" s="180">
        <f t="shared" si="685"/>
        <v>0</v>
      </c>
      <c r="AW1119" s="181">
        <f t="shared" si="597"/>
        <v>0</v>
      </c>
      <c r="AX1119" s="183">
        <f t="shared" si="686"/>
        <v>20</v>
      </c>
      <c r="AY1119" s="183">
        <f t="shared" si="686"/>
        <v>0</v>
      </c>
      <c r="AZ1119" s="183">
        <v>0</v>
      </c>
      <c r="BA1119" s="183"/>
      <c r="BB1119" s="183"/>
      <c r="BC1119" s="183"/>
      <c r="BD1119" s="183">
        <f t="shared" si="687"/>
        <v>20</v>
      </c>
      <c r="BE1119" s="183">
        <f t="shared" si="687"/>
        <v>0</v>
      </c>
    </row>
    <row r="1120" spans="2:57" ht="31.5">
      <c r="B1120" s="174">
        <v>2025</v>
      </c>
      <c r="C1120" s="174">
        <v>20</v>
      </c>
      <c r="D1120" s="175" t="s">
        <v>1901</v>
      </c>
      <c r="E1120" s="176">
        <v>20018</v>
      </c>
      <c r="F1120" s="174">
        <v>2</v>
      </c>
      <c r="G1120" s="174">
        <v>5</v>
      </c>
      <c r="H1120" s="174">
        <v>14</v>
      </c>
      <c r="I1120" s="174">
        <v>2000</v>
      </c>
      <c r="J1120" s="174">
        <v>2700</v>
      </c>
      <c r="K1120" s="174">
        <v>271</v>
      </c>
      <c r="L1120" s="177">
        <v>1151</v>
      </c>
      <c r="M1120" s="178" t="s">
        <v>1846</v>
      </c>
      <c r="N1120" s="179" t="s">
        <v>712</v>
      </c>
      <c r="O1120" s="180">
        <v>0</v>
      </c>
      <c r="P1120" s="180">
        <v>20644.5</v>
      </c>
      <c r="Q1120" s="181">
        <v>20644.5</v>
      </c>
      <c r="R1120" s="182" t="s">
        <v>98</v>
      </c>
      <c r="S1120" s="183">
        <v>30</v>
      </c>
      <c r="T1120" s="183">
        <v>0</v>
      </c>
      <c r="U1120" s="180">
        <v>0</v>
      </c>
      <c r="V1120" s="180">
        <v>0</v>
      </c>
      <c r="W1120" s="183">
        <v>0</v>
      </c>
      <c r="X1120" s="183">
        <v>0</v>
      </c>
      <c r="Y1120" s="180">
        <v>0</v>
      </c>
      <c r="Z1120" s="180">
        <v>0</v>
      </c>
      <c r="AA1120" s="183">
        <v>0</v>
      </c>
      <c r="AB1120" s="183">
        <v>0</v>
      </c>
      <c r="AC1120" s="180">
        <f t="shared" ref="AC1120:AD1141" si="733">+O1120+U1120-Y1120</f>
        <v>0</v>
      </c>
      <c r="AD1120" s="180">
        <f t="shared" si="733"/>
        <v>20644.5</v>
      </c>
      <c r="AE1120" s="181">
        <f t="shared" si="591"/>
        <v>20644.5</v>
      </c>
      <c r="AF1120" s="180">
        <v>0</v>
      </c>
      <c r="AG1120" s="180">
        <v>0</v>
      </c>
      <c r="AH1120" s="181">
        <f t="shared" si="592"/>
        <v>0</v>
      </c>
      <c r="AI1120" s="180">
        <v>0</v>
      </c>
      <c r="AJ1120" s="180">
        <v>0</v>
      </c>
      <c r="AK1120" s="181">
        <f t="shared" si="593"/>
        <v>0</v>
      </c>
      <c r="AL1120" s="180">
        <v>0</v>
      </c>
      <c r="AM1120" s="180">
        <v>0</v>
      </c>
      <c r="AN1120" s="181">
        <f t="shared" si="594"/>
        <v>0</v>
      </c>
      <c r="AO1120" s="180">
        <v>0</v>
      </c>
      <c r="AP1120" s="180">
        <v>20644.5</v>
      </c>
      <c r="AQ1120" s="181">
        <f t="shared" si="595"/>
        <v>20644.5</v>
      </c>
      <c r="AR1120" s="180">
        <v>0</v>
      </c>
      <c r="AS1120" s="180">
        <v>0</v>
      </c>
      <c r="AT1120" s="181">
        <f t="shared" si="596"/>
        <v>0</v>
      </c>
      <c r="AU1120" s="180">
        <f t="shared" ref="AU1120:AV1141" si="734">+AC1120-AF1120-AI1120-AL1120-AO1120-AR1120</f>
        <v>0</v>
      </c>
      <c r="AV1120" s="180">
        <f t="shared" si="734"/>
        <v>0</v>
      </c>
      <c r="AW1120" s="181">
        <f t="shared" si="597"/>
        <v>0</v>
      </c>
      <c r="AX1120" s="183">
        <f t="shared" ref="AX1120:AY1141" si="735">+S1120+W1120-AA1120</f>
        <v>30</v>
      </c>
      <c r="AY1120" s="183">
        <f t="shared" si="735"/>
        <v>0</v>
      </c>
      <c r="AZ1120" s="183">
        <v>0</v>
      </c>
      <c r="BA1120" s="183"/>
      <c r="BB1120" s="183"/>
      <c r="BC1120" s="183"/>
      <c r="BD1120" s="183">
        <f t="shared" ref="BD1120:BE1141" si="736">+AX1120-AZ1120-BB1120</f>
        <v>30</v>
      </c>
      <c r="BE1120" s="183">
        <f t="shared" si="736"/>
        <v>0</v>
      </c>
    </row>
    <row r="1121" spans="2:57" ht="15.75">
      <c r="B1121" s="174">
        <v>2025</v>
      </c>
      <c r="C1121" s="174">
        <v>20</v>
      </c>
      <c r="D1121" s="175" t="s">
        <v>1845</v>
      </c>
      <c r="E1121" s="176">
        <v>20020</v>
      </c>
      <c r="F1121" s="174">
        <v>2</v>
      </c>
      <c r="G1121" s="174">
        <v>5</v>
      </c>
      <c r="H1121" s="174">
        <v>14</v>
      </c>
      <c r="I1121" s="174">
        <v>2000</v>
      </c>
      <c r="J1121" s="174">
        <v>2700</v>
      </c>
      <c r="K1121" s="174">
        <v>271</v>
      </c>
      <c r="L1121" s="177">
        <v>1151</v>
      </c>
      <c r="M1121" s="178" t="s">
        <v>1846</v>
      </c>
      <c r="N1121" s="179" t="s">
        <v>712</v>
      </c>
      <c r="O1121" s="180">
        <v>0</v>
      </c>
      <c r="P1121" s="180">
        <v>230530.25</v>
      </c>
      <c r="Q1121" s="181">
        <v>230530.25</v>
      </c>
      <c r="R1121" s="182" t="s">
        <v>98</v>
      </c>
      <c r="S1121" s="183">
        <v>335</v>
      </c>
      <c r="T1121" s="183">
        <v>0</v>
      </c>
      <c r="U1121" s="180">
        <v>0</v>
      </c>
      <c r="V1121" s="180">
        <v>0</v>
      </c>
      <c r="W1121" s="183">
        <v>0</v>
      </c>
      <c r="X1121" s="183">
        <v>0</v>
      </c>
      <c r="Y1121" s="180">
        <v>0</v>
      </c>
      <c r="Z1121" s="180">
        <f>41289+121802.55</f>
        <v>163091.54999999999</v>
      </c>
      <c r="AA1121" s="183">
        <f>60+177</f>
        <v>237</v>
      </c>
      <c r="AB1121" s="183">
        <v>0</v>
      </c>
      <c r="AC1121" s="180">
        <f t="shared" si="733"/>
        <v>0</v>
      </c>
      <c r="AD1121" s="180">
        <f t="shared" si="733"/>
        <v>67438.700000000012</v>
      </c>
      <c r="AE1121" s="181">
        <f t="shared" si="591"/>
        <v>67438.700000000012</v>
      </c>
      <c r="AF1121" s="180">
        <v>0</v>
      </c>
      <c r="AG1121" s="180">
        <v>0</v>
      </c>
      <c r="AH1121" s="181">
        <f t="shared" si="592"/>
        <v>0</v>
      </c>
      <c r="AI1121" s="180">
        <v>0</v>
      </c>
      <c r="AJ1121" s="180">
        <v>0</v>
      </c>
      <c r="AK1121" s="181">
        <f t="shared" si="593"/>
        <v>0</v>
      </c>
      <c r="AL1121" s="180">
        <v>0</v>
      </c>
      <c r="AM1121" s="180">
        <v>0</v>
      </c>
      <c r="AN1121" s="181">
        <f t="shared" si="594"/>
        <v>0</v>
      </c>
      <c r="AO1121" s="180">
        <v>0</v>
      </c>
      <c r="AP1121" s="180">
        <v>67438.700000000012</v>
      </c>
      <c r="AQ1121" s="181">
        <f t="shared" si="595"/>
        <v>67438.700000000012</v>
      </c>
      <c r="AR1121" s="180">
        <v>0</v>
      </c>
      <c r="AS1121" s="180">
        <v>0</v>
      </c>
      <c r="AT1121" s="181">
        <f t="shared" si="596"/>
        <v>0</v>
      </c>
      <c r="AU1121" s="180">
        <f t="shared" si="734"/>
        <v>0</v>
      </c>
      <c r="AV1121" s="180">
        <f t="shared" si="734"/>
        <v>0</v>
      </c>
      <c r="AW1121" s="181">
        <f t="shared" si="597"/>
        <v>0</v>
      </c>
      <c r="AX1121" s="183">
        <f t="shared" si="735"/>
        <v>98</v>
      </c>
      <c r="AY1121" s="183">
        <f t="shared" si="735"/>
        <v>0</v>
      </c>
      <c r="AZ1121" s="183">
        <v>0</v>
      </c>
      <c r="BA1121" s="183"/>
      <c r="BB1121" s="183"/>
      <c r="BC1121" s="183"/>
      <c r="BD1121" s="183">
        <f t="shared" si="736"/>
        <v>98</v>
      </c>
      <c r="BE1121" s="183">
        <f t="shared" si="736"/>
        <v>0</v>
      </c>
    </row>
    <row r="1122" spans="2:57" ht="31.5">
      <c r="B1122" s="174">
        <v>2025</v>
      </c>
      <c r="C1122" s="174">
        <v>20</v>
      </c>
      <c r="D1122" s="175" t="s">
        <v>1902</v>
      </c>
      <c r="E1122" s="176">
        <v>20023</v>
      </c>
      <c r="F1122" s="174">
        <v>2</v>
      </c>
      <c r="G1122" s="174">
        <v>5</v>
      </c>
      <c r="H1122" s="174">
        <v>14</v>
      </c>
      <c r="I1122" s="174">
        <v>2000</v>
      </c>
      <c r="J1122" s="174">
        <v>2700</v>
      </c>
      <c r="K1122" s="174">
        <v>271</v>
      </c>
      <c r="L1122" s="177">
        <v>1151</v>
      </c>
      <c r="M1122" s="178" t="s">
        <v>1846</v>
      </c>
      <c r="N1122" s="179" t="s">
        <v>712</v>
      </c>
      <c r="O1122" s="180">
        <v>0</v>
      </c>
      <c r="P1122" s="180">
        <v>10322.25</v>
      </c>
      <c r="Q1122" s="181">
        <v>10322.25</v>
      </c>
      <c r="R1122" s="182" t="s">
        <v>98</v>
      </c>
      <c r="S1122" s="183">
        <v>15</v>
      </c>
      <c r="T1122" s="183">
        <v>0</v>
      </c>
      <c r="U1122" s="180">
        <v>0</v>
      </c>
      <c r="V1122" s="180">
        <v>0</v>
      </c>
      <c r="W1122" s="183">
        <v>0</v>
      </c>
      <c r="X1122" s="183">
        <v>0</v>
      </c>
      <c r="Y1122" s="180">
        <v>0</v>
      </c>
      <c r="Z1122" s="180">
        <v>0</v>
      </c>
      <c r="AA1122" s="183">
        <v>0</v>
      </c>
      <c r="AB1122" s="183">
        <v>0</v>
      </c>
      <c r="AC1122" s="180">
        <f t="shared" si="733"/>
        <v>0</v>
      </c>
      <c r="AD1122" s="180">
        <f t="shared" si="733"/>
        <v>10322.25</v>
      </c>
      <c r="AE1122" s="181">
        <f t="shared" si="591"/>
        <v>10322.25</v>
      </c>
      <c r="AF1122" s="180">
        <v>0</v>
      </c>
      <c r="AG1122" s="180">
        <v>0</v>
      </c>
      <c r="AH1122" s="181">
        <f t="shared" si="592"/>
        <v>0</v>
      </c>
      <c r="AI1122" s="180">
        <v>0</v>
      </c>
      <c r="AJ1122" s="180">
        <v>0</v>
      </c>
      <c r="AK1122" s="181">
        <f t="shared" si="593"/>
        <v>0</v>
      </c>
      <c r="AL1122" s="180">
        <v>0</v>
      </c>
      <c r="AM1122" s="180">
        <v>0</v>
      </c>
      <c r="AN1122" s="181">
        <f t="shared" si="594"/>
        <v>0</v>
      </c>
      <c r="AO1122" s="180">
        <v>0</v>
      </c>
      <c r="AP1122" s="180">
        <v>10322.25</v>
      </c>
      <c r="AQ1122" s="181">
        <f t="shared" si="595"/>
        <v>10322.25</v>
      </c>
      <c r="AR1122" s="180">
        <v>0</v>
      </c>
      <c r="AS1122" s="180">
        <v>0</v>
      </c>
      <c r="AT1122" s="181">
        <f t="shared" si="596"/>
        <v>0</v>
      </c>
      <c r="AU1122" s="180">
        <f t="shared" si="734"/>
        <v>0</v>
      </c>
      <c r="AV1122" s="180">
        <f t="shared" si="734"/>
        <v>0</v>
      </c>
      <c r="AW1122" s="181">
        <f t="shared" si="597"/>
        <v>0</v>
      </c>
      <c r="AX1122" s="183">
        <f t="shared" si="735"/>
        <v>15</v>
      </c>
      <c r="AY1122" s="183">
        <f t="shared" si="735"/>
        <v>0</v>
      </c>
      <c r="AZ1122" s="183">
        <v>0</v>
      </c>
      <c r="BA1122" s="183"/>
      <c r="BB1122" s="183"/>
      <c r="BC1122" s="183"/>
      <c r="BD1122" s="183">
        <f t="shared" si="736"/>
        <v>15</v>
      </c>
      <c r="BE1122" s="183">
        <f t="shared" si="736"/>
        <v>0</v>
      </c>
    </row>
    <row r="1123" spans="2:57" ht="31.5">
      <c r="B1123" s="174">
        <v>2025</v>
      </c>
      <c r="C1123" s="174">
        <v>20</v>
      </c>
      <c r="D1123" s="175" t="s">
        <v>1903</v>
      </c>
      <c r="E1123" s="176">
        <v>20009</v>
      </c>
      <c r="F1123" s="174">
        <v>2</v>
      </c>
      <c r="G1123" s="174">
        <v>5</v>
      </c>
      <c r="H1123" s="174">
        <v>14</v>
      </c>
      <c r="I1123" s="174">
        <v>2000</v>
      </c>
      <c r="J1123" s="174">
        <v>2700</v>
      </c>
      <c r="K1123" s="174">
        <v>271</v>
      </c>
      <c r="L1123" s="177">
        <v>1151</v>
      </c>
      <c r="M1123" s="178" t="s">
        <v>1846</v>
      </c>
      <c r="N1123" s="179" t="s">
        <v>712</v>
      </c>
      <c r="O1123" s="180">
        <v>0</v>
      </c>
      <c r="P1123" s="180">
        <v>13763</v>
      </c>
      <c r="Q1123" s="181">
        <v>13763</v>
      </c>
      <c r="R1123" s="182" t="s">
        <v>98</v>
      </c>
      <c r="S1123" s="183">
        <v>20</v>
      </c>
      <c r="T1123" s="183">
        <v>0</v>
      </c>
      <c r="U1123" s="180">
        <v>0</v>
      </c>
      <c r="V1123" s="180">
        <v>0</v>
      </c>
      <c r="W1123" s="183">
        <v>0</v>
      </c>
      <c r="X1123" s="183">
        <v>0</v>
      </c>
      <c r="Y1123" s="180">
        <v>0</v>
      </c>
      <c r="Z1123" s="180">
        <v>0</v>
      </c>
      <c r="AA1123" s="183">
        <v>0</v>
      </c>
      <c r="AB1123" s="183">
        <v>0</v>
      </c>
      <c r="AC1123" s="180">
        <f t="shared" si="733"/>
        <v>0</v>
      </c>
      <c r="AD1123" s="180">
        <f t="shared" si="733"/>
        <v>13763</v>
      </c>
      <c r="AE1123" s="181">
        <f t="shared" si="591"/>
        <v>13763</v>
      </c>
      <c r="AF1123" s="180">
        <v>0</v>
      </c>
      <c r="AG1123" s="180">
        <v>0</v>
      </c>
      <c r="AH1123" s="181">
        <f t="shared" si="592"/>
        <v>0</v>
      </c>
      <c r="AI1123" s="180">
        <v>0</v>
      </c>
      <c r="AJ1123" s="180">
        <v>0</v>
      </c>
      <c r="AK1123" s="181">
        <f t="shared" si="593"/>
        <v>0</v>
      </c>
      <c r="AL1123" s="180">
        <v>0</v>
      </c>
      <c r="AM1123" s="180">
        <v>0</v>
      </c>
      <c r="AN1123" s="181">
        <f t="shared" si="594"/>
        <v>0</v>
      </c>
      <c r="AO1123" s="180">
        <v>0</v>
      </c>
      <c r="AP1123" s="180">
        <v>13763</v>
      </c>
      <c r="AQ1123" s="181">
        <f t="shared" si="595"/>
        <v>13763</v>
      </c>
      <c r="AR1123" s="180">
        <v>0</v>
      </c>
      <c r="AS1123" s="180">
        <v>0</v>
      </c>
      <c r="AT1123" s="181">
        <f t="shared" si="596"/>
        <v>0</v>
      </c>
      <c r="AU1123" s="180">
        <f t="shared" si="734"/>
        <v>0</v>
      </c>
      <c r="AV1123" s="180">
        <f t="shared" si="734"/>
        <v>0</v>
      </c>
      <c r="AW1123" s="181">
        <f t="shared" si="597"/>
        <v>0</v>
      </c>
      <c r="AX1123" s="183">
        <f t="shared" si="735"/>
        <v>20</v>
      </c>
      <c r="AY1123" s="183">
        <f t="shared" si="735"/>
        <v>0</v>
      </c>
      <c r="AZ1123" s="183">
        <v>0</v>
      </c>
      <c r="BA1123" s="183"/>
      <c r="BB1123" s="183"/>
      <c r="BC1123" s="183"/>
      <c r="BD1123" s="183">
        <f t="shared" si="736"/>
        <v>20</v>
      </c>
      <c r="BE1123" s="183">
        <f t="shared" si="736"/>
        <v>0</v>
      </c>
    </row>
    <row r="1124" spans="2:57" ht="31.5">
      <c r="B1124" s="174">
        <v>2025</v>
      </c>
      <c r="C1124" s="174">
        <v>20</v>
      </c>
      <c r="D1124" s="175" t="s">
        <v>1904</v>
      </c>
      <c r="E1124" s="176">
        <v>20040</v>
      </c>
      <c r="F1124" s="174">
        <v>2</v>
      </c>
      <c r="G1124" s="174">
        <v>5</v>
      </c>
      <c r="H1124" s="174">
        <v>14</v>
      </c>
      <c r="I1124" s="174">
        <v>2000</v>
      </c>
      <c r="J1124" s="174">
        <v>2700</v>
      </c>
      <c r="K1124" s="174">
        <v>271</v>
      </c>
      <c r="L1124" s="177">
        <v>1151</v>
      </c>
      <c r="M1124" s="178" t="s">
        <v>1846</v>
      </c>
      <c r="N1124" s="179" t="s">
        <v>712</v>
      </c>
      <c r="O1124" s="180">
        <v>0</v>
      </c>
      <c r="P1124" s="180">
        <v>10322.25</v>
      </c>
      <c r="Q1124" s="181">
        <v>10322.25</v>
      </c>
      <c r="R1124" s="182" t="s">
        <v>98</v>
      </c>
      <c r="S1124" s="183">
        <v>15</v>
      </c>
      <c r="T1124" s="183">
        <v>0</v>
      </c>
      <c r="U1124" s="180">
        <v>0</v>
      </c>
      <c r="V1124" s="180">
        <v>0</v>
      </c>
      <c r="W1124" s="183">
        <v>0</v>
      </c>
      <c r="X1124" s="183">
        <v>0</v>
      </c>
      <c r="Y1124" s="180">
        <v>0</v>
      </c>
      <c r="Z1124" s="180">
        <v>0</v>
      </c>
      <c r="AA1124" s="183">
        <v>0</v>
      </c>
      <c r="AB1124" s="183">
        <v>0</v>
      </c>
      <c r="AC1124" s="180">
        <f t="shared" si="733"/>
        <v>0</v>
      </c>
      <c r="AD1124" s="180">
        <f t="shared" si="733"/>
        <v>10322.25</v>
      </c>
      <c r="AE1124" s="181">
        <f t="shared" si="591"/>
        <v>10322.25</v>
      </c>
      <c r="AF1124" s="180">
        <v>0</v>
      </c>
      <c r="AG1124" s="180">
        <v>0</v>
      </c>
      <c r="AH1124" s="181">
        <f t="shared" si="592"/>
        <v>0</v>
      </c>
      <c r="AI1124" s="180">
        <v>0</v>
      </c>
      <c r="AJ1124" s="180">
        <v>0</v>
      </c>
      <c r="AK1124" s="181">
        <f t="shared" si="593"/>
        <v>0</v>
      </c>
      <c r="AL1124" s="180">
        <v>0</v>
      </c>
      <c r="AM1124" s="180">
        <v>0</v>
      </c>
      <c r="AN1124" s="181">
        <f t="shared" si="594"/>
        <v>0</v>
      </c>
      <c r="AO1124" s="180">
        <v>0</v>
      </c>
      <c r="AP1124" s="180">
        <v>10322.25</v>
      </c>
      <c r="AQ1124" s="181">
        <f t="shared" si="595"/>
        <v>10322.25</v>
      </c>
      <c r="AR1124" s="180">
        <v>0</v>
      </c>
      <c r="AS1124" s="180">
        <v>0</v>
      </c>
      <c r="AT1124" s="181">
        <f t="shared" si="596"/>
        <v>0</v>
      </c>
      <c r="AU1124" s="180">
        <f t="shared" si="734"/>
        <v>0</v>
      </c>
      <c r="AV1124" s="180">
        <f t="shared" si="734"/>
        <v>0</v>
      </c>
      <c r="AW1124" s="181">
        <f t="shared" si="597"/>
        <v>0</v>
      </c>
      <c r="AX1124" s="183">
        <f t="shared" si="735"/>
        <v>15</v>
      </c>
      <c r="AY1124" s="183">
        <f t="shared" si="735"/>
        <v>0</v>
      </c>
      <c r="AZ1124" s="183">
        <v>0</v>
      </c>
      <c r="BA1124" s="183"/>
      <c r="BB1124" s="183"/>
      <c r="BC1124" s="183"/>
      <c r="BD1124" s="183">
        <f t="shared" si="736"/>
        <v>15</v>
      </c>
      <c r="BE1124" s="183">
        <f t="shared" si="736"/>
        <v>0</v>
      </c>
    </row>
    <row r="1125" spans="2:57" ht="15.75">
      <c r="B1125" s="174">
        <v>2025</v>
      </c>
      <c r="C1125" s="174">
        <v>20</v>
      </c>
      <c r="D1125" s="175" t="s">
        <v>1905</v>
      </c>
      <c r="E1125" s="176">
        <v>20024</v>
      </c>
      <c r="F1125" s="174">
        <v>2</v>
      </c>
      <c r="G1125" s="174">
        <v>5</v>
      </c>
      <c r="H1125" s="174">
        <v>14</v>
      </c>
      <c r="I1125" s="174">
        <v>2000</v>
      </c>
      <c r="J1125" s="174">
        <v>2700</v>
      </c>
      <c r="K1125" s="174">
        <v>271</v>
      </c>
      <c r="L1125" s="177">
        <v>1151</v>
      </c>
      <c r="M1125" s="178" t="s">
        <v>1846</v>
      </c>
      <c r="N1125" s="179" t="s">
        <v>712</v>
      </c>
      <c r="O1125" s="180">
        <v>0</v>
      </c>
      <c r="P1125" s="180">
        <v>51611.25</v>
      </c>
      <c r="Q1125" s="181">
        <v>51611.25</v>
      </c>
      <c r="R1125" s="182" t="s">
        <v>98</v>
      </c>
      <c r="S1125" s="183">
        <v>75</v>
      </c>
      <c r="T1125" s="183">
        <v>0</v>
      </c>
      <c r="U1125" s="180">
        <v>0</v>
      </c>
      <c r="V1125" s="180">
        <v>0</v>
      </c>
      <c r="W1125" s="183">
        <v>0</v>
      </c>
      <c r="X1125" s="183">
        <v>0</v>
      </c>
      <c r="Y1125" s="180">
        <v>0</v>
      </c>
      <c r="Z1125" s="180">
        <v>0</v>
      </c>
      <c r="AA1125" s="183">
        <v>0</v>
      </c>
      <c r="AB1125" s="183">
        <v>0</v>
      </c>
      <c r="AC1125" s="180">
        <f t="shared" si="733"/>
        <v>0</v>
      </c>
      <c r="AD1125" s="180">
        <f t="shared" si="733"/>
        <v>51611.25</v>
      </c>
      <c r="AE1125" s="181">
        <f t="shared" si="591"/>
        <v>51611.25</v>
      </c>
      <c r="AF1125" s="180">
        <v>0</v>
      </c>
      <c r="AG1125" s="180">
        <v>0</v>
      </c>
      <c r="AH1125" s="181">
        <f t="shared" si="592"/>
        <v>0</v>
      </c>
      <c r="AI1125" s="180">
        <v>0</v>
      </c>
      <c r="AJ1125" s="180">
        <v>0</v>
      </c>
      <c r="AK1125" s="181">
        <f t="shared" si="593"/>
        <v>0</v>
      </c>
      <c r="AL1125" s="180">
        <v>0</v>
      </c>
      <c r="AM1125" s="180">
        <v>0</v>
      </c>
      <c r="AN1125" s="181">
        <f t="shared" si="594"/>
        <v>0</v>
      </c>
      <c r="AO1125" s="180">
        <v>0</v>
      </c>
      <c r="AP1125" s="180">
        <v>51611.25</v>
      </c>
      <c r="AQ1125" s="181">
        <f t="shared" si="595"/>
        <v>51611.25</v>
      </c>
      <c r="AR1125" s="180">
        <v>0</v>
      </c>
      <c r="AS1125" s="180">
        <v>0</v>
      </c>
      <c r="AT1125" s="181">
        <f t="shared" si="596"/>
        <v>0</v>
      </c>
      <c r="AU1125" s="180">
        <f t="shared" si="734"/>
        <v>0</v>
      </c>
      <c r="AV1125" s="180">
        <f t="shared" si="734"/>
        <v>0</v>
      </c>
      <c r="AW1125" s="181">
        <f t="shared" si="597"/>
        <v>0</v>
      </c>
      <c r="AX1125" s="183">
        <f t="shared" si="735"/>
        <v>75</v>
      </c>
      <c r="AY1125" s="183">
        <f t="shared" si="735"/>
        <v>0</v>
      </c>
      <c r="AZ1125" s="183">
        <v>0</v>
      </c>
      <c r="BA1125" s="183"/>
      <c r="BB1125" s="183"/>
      <c r="BC1125" s="183"/>
      <c r="BD1125" s="183">
        <f t="shared" si="736"/>
        <v>75</v>
      </c>
      <c r="BE1125" s="183">
        <f t="shared" si="736"/>
        <v>0</v>
      </c>
    </row>
    <row r="1126" spans="2:57" ht="31.5">
      <c r="B1126" s="174">
        <v>2025</v>
      </c>
      <c r="C1126" s="174">
        <v>20</v>
      </c>
      <c r="D1126" s="175" t="s">
        <v>1906</v>
      </c>
      <c r="E1126" s="176">
        <v>20050</v>
      </c>
      <c r="F1126" s="174">
        <v>2</v>
      </c>
      <c r="G1126" s="174">
        <v>5</v>
      </c>
      <c r="H1126" s="174">
        <v>14</v>
      </c>
      <c r="I1126" s="174">
        <v>2000</v>
      </c>
      <c r="J1126" s="174">
        <v>2700</v>
      </c>
      <c r="K1126" s="174">
        <v>271</v>
      </c>
      <c r="L1126" s="177">
        <v>1151</v>
      </c>
      <c r="M1126" s="178" t="s">
        <v>1846</v>
      </c>
      <c r="N1126" s="179" t="s">
        <v>712</v>
      </c>
      <c r="O1126" s="180">
        <v>0</v>
      </c>
      <c r="P1126" s="180">
        <v>13763</v>
      </c>
      <c r="Q1126" s="181">
        <v>13763</v>
      </c>
      <c r="R1126" s="182" t="s">
        <v>98</v>
      </c>
      <c r="S1126" s="183">
        <v>20</v>
      </c>
      <c r="T1126" s="183">
        <v>0</v>
      </c>
      <c r="U1126" s="180">
        <v>0</v>
      </c>
      <c r="V1126" s="180">
        <v>0</v>
      </c>
      <c r="W1126" s="183">
        <v>0</v>
      </c>
      <c r="X1126" s="183">
        <v>0</v>
      </c>
      <c r="Y1126" s="180">
        <v>0</v>
      </c>
      <c r="Z1126" s="180">
        <v>0</v>
      </c>
      <c r="AA1126" s="183">
        <v>0</v>
      </c>
      <c r="AB1126" s="183">
        <v>0</v>
      </c>
      <c r="AC1126" s="180">
        <f t="shared" si="733"/>
        <v>0</v>
      </c>
      <c r="AD1126" s="180">
        <f t="shared" si="733"/>
        <v>13763</v>
      </c>
      <c r="AE1126" s="181">
        <f t="shared" si="591"/>
        <v>13763</v>
      </c>
      <c r="AF1126" s="180">
        <v>0</v>
      </c>
      <c r="AG1126" s="180">
        <v>0</v>
      </c>
      <c r="AH1126" s="181">
        <f t="shared" si="592"/>
        <v>0</v>
      </c>
      <c r="AI1126" s="180">
        <v>0</v>
      </c>
      <c r="AJ1126" s="180">
        <v>0</v>
      </c>
      <c r="AK1126" s="181">
        <f t="shared" si="593"/>
        <v>0</v>
      </c>
      <c r="AL1126" s="180">
        <v>0</v>
      </c>
      <c r="AM1126" s="180">
        <v>0</v>
      </c>
      <c r="AN1126" s="181">
        <f t="shared" si="594"/>
        <v>0</v>
      </c>
      <c r="AO1126" s="180">
        <v>0</v>
      </c>
      <c r="AP1126" s="180">
        <v>13763</v>
      </c>
      <c r="AQ1126" s="181">
        <f t="shared" si="595"/>
        <v>13763</v>
      </c>
      <c r="AR1126" s="180">
        <v>0</v>
      </c>
      <c r="AS1126" s="180">
        <v>0</v>
      </c>
      <c r="AT1126" s="181">
        <f t="shared" si="596"/>
        <v>0</v>
      </c>
      <c r="AU1126" s="180">
        <f t="shared" si="734"/>
        <v>0</v>
      </c>
      <c r="AV1126" s="180">
        <f t="shared" si="734"/>
        <v>0</v>
      </c>
      <c r="AW1126" s="181">
        <f t="shared" si="597"/>
        <v>0</v>
      </c>
      <c r="AX1126" s="183">
        <f t="shared" si="735"/>
        <v>20</v>
      </c>
      <c r="AY1126" s="183">
        <f t="shared" si="735"/>
        <v>0</v>
      </c>
      <c r="AZ1126" s="183">
        <v>0</v>
      </c>
      <c r="BA1126" s="183"/>
      <c r="BB1126" s="183"/>
      <c r="BC1126" s="183"/>
      <c r="BD1126" s="183">
        <f t="shared" si="736"/>
        <v>20</v>
      </c>
      <c r="BE1126" s="183">
        <f t="shared" si="736"/>
        <v>0</v>
      </c>
    </row>
    <row r="1127" spans="2:57" ht="47.25">
      <c r="B1127" s="174">
        <v>2025</v>
      </c>
      <c r="C1127" s="174">
        <v>20</v>
      </c>
      <c r="D1127" s="175" t="s">
        <v>1907</v>
      </c>
      <c r="E1127" s="176">
        <v>20003</v>
      </c>
      <c r="F1127" s="174">
        <v>2</v>
      </c>
      <c r="G1127" s="174">
        <v>5</v>
      </c>
      <c r="H1127" s="174">
        <v>14</v>
      </c>
      <c r="I1127" s="174">
        <v>2000</v>
      </c>
      <c r="J1127" s="174">
        <v>2700</v>
      </c>
      <c r="K1127" s="174">
        <v>271</v>
      </c>
      <c r="L1127" s="177">
        <v>1151</v>
      </c>
      <c r="M1127" s="178" t="s">
        <v>1846</v>
      </c>
      <c r="N1127" s="179" t="s">
        <v>712</v>
      </c>
      <c r="O1127" s="180">
        <v>0</v>
      </c>
      <c r="P1127" s="180">
        <v>13763</v>
      </c>
      <c r="Q1127" s="181">
        <v>13763</v>
      </c>
      <c r="R1127" s="182" t="s">
        <v>98</v>
      </c>
      <c r="S1127" s="183">
        <v>20</v>
      </c>
      <c r="T1127" s="183">
        <v>0</v>
      </c>
      <c r="U1127" s="180">
        <v>0</v>
      </c>
      <c r="V1127" s="180">
        <v>0</v>
      </c>
      <c r="W1127" s="183">
        <v>0</v>
      </c>
      <c r="X1127" s="183">
        <v>0</v>
      </c>
      <c r="Y1127" s="180">
        <v>0</v>
      </c>
      <c r="Z1127" s="180">
        <v>0</v>
      </c>
      <c r="AA1127" s="183">
        <v>0</v>
      </c>
      <c r="AB1127" s="183">
        <v>0</v>
      </c>
      <c r="AC1127" s="180">
        <f t="shared" si="733"/>
        <v>0</v>
      </c>
      <c r="AD1127" s="180">
        <f t="shared" si="733"/>
        <v>13763</v>
      </c>
      <c r="AE1127" s="181">
        <f t="shared" si="591"/>
        <v>13763</v>
      </c>
      <c r="AF1127" s="180">
        <v>0</v>
      </c>
      <c r="AG1127" s="180">
        <v>0</v>
      </c>
      <c r="AH1127" s="181">
        <f t="shared" si="592"/>
        <v>0</v>
      </c>
      <c r="AI1127" s="180">
        <v>0</v>
      </c>
      <c r="AJ1127" s="180">
        <v>0</v>
      </c>
      <c r="AK1127" s="181">
        <f t="shared" si="593"/>
        <v>0</v>
      </c>
      <c r="AL1127" s="180">
        <v>0</v>
      </c>
      <c r="AM1127" s="180">
        <v>0</v>
      </c>
      <c r="AN1127" s="181">
        <f t="shared" si="594"/>
        <v>0</v>
      </c>
      <c r="AO1127" s="180">
        <v>0</v>
      </c>
      <c r="AP1127" s="180">
        <v>13763</v>
      </c>
      <c r="AQ1127" s="181">
        <f t="shared" si="595"/>
        <v>13763</v>
      </c>
      <c r="AR1127" s="180">
        <v>0</v>
      </c>
      <c r="AS1127" s="180">
        <v>0</v>
      </c>
      <c r="AT1127" s="181">
        <f t="shared" si="596"/>
        <v>0</v>
      </c>
      <c r="AU1127" s="180">
        <f t="shared" si="734"/>
        <v>0</v>
      </c>
      <c r="AV1127" s="180">
        <f t="shared" si="734"/>
        <v>0</v>
      </c>
      <c r="AW1127" s="181">
        <f t="shared" si="597"/>
        <v>0</v>
      </c>
      <c r="AX1127" s="183">
        <f t="shared" si="735"/>
        <v>20</v>
      </c>
      <c r="AY1127" s="183">
        <f t="shared" si="735"/>
        <v>0</v>
      </c>
      <c r="AZ1127" s="183">
        <v>0</v>
      </c>
      <c r="BA1127" s="183"/>
      <c r="BB1127" s="183"/>
      <c r="BC1127" s="183"/>
      <c r="BD1127" s="183">
        <f t="shared" si="736"/>
        <v>20</v>
      </c>
      <c r="BE1127" s="183">
        <f t="shared" si="736"/>
        <v>0</v>
      </c>
    </row>
    <row r="1128" spans="2:57" ht="15.75">
      <c r="B1128" s="174">
        <v>2025</v>
      </c>
      <c r="C1128" s="174">
        <v>20</v>
      </c>
      <c r="D1128" s="175" t="s">
        <v>1908</v>
      </c>
      <c r="E1128" s="176">
        <v>20086</v>
      </c>
      <c r="F1128" s="174">
        <v>2</v>
      </c>
      <c r="G1128" s="174">
        <v>5</v>
      </c>
      <c r="H1128" s="174">
        <v>14</v>
      </c>
      <c r="I1128" s="174">
        <v>2000</v>
      </c>
      <c r="J1128" s="174">
        <v>2700</v>
      </c>
      <c r="K1128" s="174">
        <v>271</v>
      </c>
      <c r="L1128" s="177">
        <v>1151</v>
      </c>
      <c r="M1128" s="178" t="s">
        <v>1846</v>
      </c>
      <c r="N1128" s="179" t="s">
        <v>712</v>
      </c>
      <c r="O1128" s="180">
        <v>0</v>
      </c>
      <c r="P1128" s="180">
        <v>10322.25</v>
      </c>
      <c r="Q1128" s="181">
        <v>10322.25</v>
      </c>
      <c r="R1128" s="182" t="s">
        <v>98</v>
      </c>
      <c r="S1128" s="183">
        <v>15</v>
      </c>
      <c r="T1128" s="183">
        <v>0</v>
      </c>
      <c r="U1128" s="180">
        <v>0</v>
      </c>
      <c r="V1128" s="180">
        <v>0</v>
      </c>
      <c r="W1128" s="183">
        <v>0</v>
      </c>
      <c r="X1128" s="183">
        <v>0</v>
      </c>
      <c r="Y1128" s="180">
        <v>0</v>
      </c>
      <c r="Z1128" s="180">
        <v>0</v>
      </c>
      <c r="AA1128" s="183">
        <v>0</v>
      </c>
      <c r="AB1128" s="183">
        <v>0</v>
      </c>
      <c r="AC1128" s="180">
        <f t="shared" si="733"/>
        <v>0</v>
      </c>
      <c r="AD1128" s="180">
        <f t="shared" si="733"/>
        <v>10322.25</v>
      </c>
      <c r="AE1128" s="181">
        <f t="shared" si="591"/>
        <v>10322.25</v>
      </c>
      <c r="AF1128" s="180">
        <v>0</v>
      </c>
      <c r="AG1128" s="180">
        <v>0</v>
      </c>
      <c r="AH1128" s="181">
        <f t="shared" si="592"/>
        <v>0</v>
      </c>
      <c r="AI1128" s="180">
        <v>0</v>
      </c>
      <c r="AJ1128" s="180">
        <v>0</v>
      </c>
      <c r="AK1128" s="181">
        <f t="shared" si="593"/>
        <v>0</v>
      </c>
      <c r="AL1128" s="180">
        <v>0</v>
      </c>
      <c r="AM1128" s="180">
        <v>0</v>
      </c>
      <c r="AN1128" s="181">
        <f t="shared" si="594"/>
        <v>0</v>
      </c>
      <c r="AO1128" s="180">
        <v>0</v>
      </c>
      <c r="AP1128" s="180">
        <v>10322.25</v>
      </c>
      <c r="AQ1128" s="181">
        <f t="shared" si="595"/>
        <v>10322.25</v>
      </c>
      <c r="AR1128" s="180">
        <v>0</v>
      </c>
      <c r="AS1128" s="180">
        <v>0</v>
      </c>
      <c r="AT1128" s="181">
        <f t="shared" si="596"/>
        <v>0</v>
      </c>
      <c r="AU1128" s="180">
        <f t="shared" si="734"/>
        <v>0</v>
      </c>
      <c r="AV1128" s="180">
        <f t="shared" si="734"/>
        <v>0</v>
      </c>
      <c r="AW1128" s="181">
        <f t="shared" si="597"/>
        <v>0</v>
      </c>
      <c r="AX1128" s="183">
        <f t="shared" si="735"/>
        <v>15</v>
      </c>
      <c r="AY1128" s="183">
        <f t="shared" si="735"/>
        <v>0</v>
      </c>
      <c r="AZ1128" s="183">
        <v>0</v>
      </c>
      <c r="BA1128" s="183"/>
      <c r="BB1128" s="183"/>
      <c r="BC1128" s="183"/>
      <c r="BD1128" s="183">
        <f t="shared" si="736"/>
        <v>15</v>
      </c>
      <c r="BE1128" s="183">
        <f t="shared" si="736"/>
        <v>0</v>
      </c>
    </row>
    <row r="1129" spans="2:57" ht="31.5">
      <c r="B1129" s="174">
        <v>2025</v>
      </c>
      <c r="C1129" s="174">
        <v>20</v>
      </c>
      <c r="D1129" s="175" t="s">
        <v>1909</v>
      </c>
      <c r="E1129" s="176">
        <v>20014</v>
      </c>
      <c r="F1129" s="174">
        <v>2</v>
      </c>
      <c r="G1129" s="174">
        <v>5</v>
      </c>
      <c r="H1129" s="174">
        <v>14</v>
      </c>
      <c r="I1129" s="174">
        <v>2000</v>
      </c>
      <c r="J1129" s="174">
        <v>2700</v>
      </c>
      <c r="K1129" s="174">
        <v>271</v>
      </c>
      <c r="L1129" s="177">
        <v>1151</v>
      </c>
      <c r="M1129" s="178" t="s">
        <v>1846</v>
      </c>
      <c r="N1129" s="179" t="s">
        <v>712</v>
      </c>
      <c r="O1129" s="180">
        <v>0</v>
      </c>
      <c r="P1129" s="180">
        <v>17203.75</v>
      </c>
      <c r="Q1129" s="181">
        <v>17203.75</v>
      </c>
      <c r="R1129" s="182" t="s">
        <v>98</v>
      </c>
      <c r="S1129" s="183">
        <v>25</v>
      </c>
      <c r="T1129" s="183">
        <v>0</v>
      </c>
      <c r="U1129" s="180">
        <v>0</v>
      </c>
      <c r="V1129" s="180">
        <v>0</v>
      </c>
      <c r="W1129" s="183">
        <v>0</v>
      </c>
      <c r="X1129" s="183">
        <v>0</v>
      </c>
      <c r="Y1129" s="180">
        <v>0</v>
      </c>
      <c r="Z1129" s="180">
        <v>0</v>
      </c>
      <c r="AA1129" s="183">
        <v>0</v>
      </c>
      <c r="AB1129" s="183">
        <v>0</v>
      </c>
      <c r="AC1129" s="180">
        <f t="shared" si="733"/>
        <v>0</v>
      </c>
      <c r="AD1129" s="180">
        <f t="shared" si="733"/>
        <v>17203.75</v>
      </c>
      <c r="AE1129" s="181">
        <f t="shared" si="591"/>
        <v>17203.75</v>
      </c>
      <c r="AF1129" s="180">
        <v>0</v>
      </c>
      <c r="AG1129" s="180">
        <v>0</v>
      </c>
      <c r="AH1129" s="181">
        <f t="shared" si="592"/>
        <v>0</v>
      </c>
      <c r="AI1129" s="180">
        <v>0</v>
      </c>
      <c r="AJ1129" s="180">
        <v>0</v>
      </c>
      <c r="AK1129" s="181">
        <f t="shared" si="593"/>
        <v>0</v>
      </c>
      <c r="AL1129" s="180">
        <v>0</v>
      </c>
      <c r="AM1129" s="180">
        <v>0</v>
      </c>
      <c r="AN1129" s="181">
        <f t="shared" si="594"/>
        <v>0</v>
      </c>
      <c r="AO1129" s="180">
        <v>0</v>
      </c>
      <c r="AP1129" s="180">
        <v>17203.75</v>
      </c>
      <c r="AQ1129" s="181">
        <f t="shared" si="595"/>
        <v>17203.75</v>
      </c>
      <c r="AR1129" s="180">
        <v>0</v>
      </c>
      <c r="AS1129" s="180">
        <v>0</v>
      </c>
      <c r="AT1129" s="181">
        <f t="shared" si="596"/>
        <v>0</v>
      </c>
      <c r="AU1129" s="180">
        <f t="shared" si="734"/>
        <v>0</v>
      </c>
      <c r="AV1129" s="180">
        <f t="shared" si="734"/>
        <v>0</v>
      </c>
      <c r="AW1129" s="181">
        <f t="shared" si="597"/>
        <v>0</v>
      </c>
      <c r="AX1129" s="183">
        <f t="shared" si="735"/>
        <v>25</v>
      </c>
      <c r="AY1129" s="183">
        <f t="shared" si="735"/>
        <v>0</v>
      </c>
      <c r="AZ1129" s="183">
        <v>0</v>
      </c>
      <c r="BA1129" s="183"/>
      <c r="BB1129" s="183"/>
      <c r="BC1129" s="183"/>
      <c r="BD1129" s="183">
        <f t="shared" si="736"/>
        <v>25</v>
      </c>
      <c r="BE1129" s="183">
        <f t="shared" si="736"/>
        <v>0</v>
      </c>
    </row>
    <row r="1130" spans="2:57" ht="31.5">
      <c r="B1130" s="174">
        <v>2025</v>
      </c>
      <c r="C1130" s="174">
        <v>20</v>
      </c>
      <c r="D1130" s="175" t="s">
        <v>1910</v>
      </c>
      <c r="E1130" s="176">
        <v>20067</v>
      </c>
      <c r="F1130" s="174">
        <v>2</v>
      </c>
      <c r="G1130" s="174">
        <v>5</v>
      </c>
      <c r="H1130" s="174">
        <v>14</v>
      </c>
      <c r="I1130" s="174">
        <v>2000</v>
      </c>
      <c r="J1130" s="174">
        <v>2700</v>
      </c>
      <c r="K1130" s="174">
        <v>271</v>
      </c>
      <c r="L1130" s="177">
        <v>1151</v>
      </c>
      <c r="M1130" s="178" t="s">
        <v>1846</v>
      </c>
      <c r="N1130" s="179" t="s">
        <v>712</v>
      </c>
      <c r="O1130" s="180">
        <v>0</v>
      </c>
      <c r="P1130" s="180">
        <v>10322.25</v>
      </c>
      <c r="Q1130" s="181">
        <v>10322.25</v>
      </c>
      <c r="R1130" s="182" t="s">
        <v>98</v>
      </c>
      <c r="S1130" s="183">
        <v>15</v>
      </c>
      <c r="T1130" s="183">
        <v>0</v>
      </c>
      <c r="U1130" s="180">
        <v>0</v>
      </c>
      <c r="V1130" s="180">
        <v>0</v>
      </c>
      <c r="W1130" s="183">
        <v>0</v>
      </c>
      <c r="X1130" s="183">
        <v>0</v>
      </c>
      <c r="Y1130" s="180">
        <v>0</v>
      </c>
      <c r="Z1130" s="180">
        <v>0</v>
      </c>
      <c r="AA1130" s="183">
        <v>0</v>
      </c>
      <c r="AB1130" s="183">
        <v>0</v>
      </c>
      <c r="AC1130" s="180">
        <f t="shared" si="733"/>
        <v>0</v>
      </c>
      <c r="AD1130" s="180">
        <f t="shared" si="733"/>
        <v>10322.25</v>
      </c>
      <c r="AE1130" s="181">
        <f t="shared" si="591"/>
        <v>10322.25</v>
      </c>
      <c r="AF1130" s="180">
        <v>0</v>
      </c>
      <c r="AG1130" s="180">
        <v>0</v>
      </c>
      <c r="AH1130" s="181">
        <f t="shared" si="592"/>
        <v>0</v>
      </c>
      <c r="AI1130" s="180">
        <v>0</v>
      </c>
      <c r="AJ1130" s="180">
        <v>0</v>
      </c>
      <c r="AK1130" s="181">
        <f t="shared" si="593"/>
        <v>0</v>
      </c>
      <c r="AL1130" s="180">
        <v>0</v>
      </c>
      <c r="AM1130" s="180">
        <v>0</v>
      </c>
      <c r="AN1130" s="181">
        <f t="shared" si="594"/>
        <v>0</v>
      </c>
      <c r="AO1130" s="180">
        <v>0</v>
      </c>
      <c r="AP1130" s="180">
        <v>10322.25</v>
      </c>
      <c r="AQ1130" s="181">
        <f t="shared" si="595"/>
        <v>10322.25</v>
      </c>
      <c r="AR1130" s="180">
        <v>0</v>
      </c>
      <c r="AS1130" s="180">
        <v>0</v>
      </c>
      <c r="AT1130" s="181">
        <f t="shared" si="596"/>
        <v>0</v>
      </c>
      <c r="AU1130" s="180">
        <f t="shared" si="734"/>
        <v>0</v>
      </c>
      <c r="AV1130" s="180">
        <f t="shared" si="734"/>
        <v>0</v>
      </c>
      <c r="AW1130" s="181">
        <f t="shared" si="597"/>
        <v>0</v>
      </c>
      <c r="AX1130" s="183">
        <f t="shared" si="735"/>
        <v>15</v>
      </c>
      <c r="AY1130" s="183">
        <f t="shared" si="735"/>
        <v>0</v>
      </c>
      <c r="AZ1130" s="183">
        <v>0</v>
      </c>
      <c r="BA1130" s="183"/>
      <c r="BB1130" s="183"/>
      <c r="BC1130" s="183"/>
      <c r="BD1130" s="183">
        <f t="shared" si="736"/>
        <v>15</v>
      </c>
      <c r="BE1130" s="183">
        <f t="shared" si="736"/>
        <v>0</v>
      </c>
    </row>
    <row r="1131" spans="2:57" ht="31.5">
      <c r="B1131" s="174">
        <v>2025</v>
      </c>
      <c r="C1131" s="174">
        <v>20</v>
      </c>
      <c r="D1131" s="175" t="s">
        <v>1911</v>
      </c>
      <c r="E1131" s="176">
        <v>20068</v>
      </c>
      <c r="F1131" s="174">
        <v>2</v>
      </c>
      <c r="G1131" s="174">
        <v>5</v>
      </c>
      <c r="H1131" s="174">
        <v>14</v>
      </c>
      <c r="I1131" s="174">
        <v>2000</v>
      </c>
      <c r="J1131" s="174">
        <v>2700</v>
      </c>
      <c r="K1131" s="174">
        <v>271</v>
      </c>
      <c r="L1131" s="177">
        <v>1151</v>
      </c>
      <c r="M1131" s="178" t="s">
        <v>1846</v>
      </c>
      <c r="N1131" s="179" t="s">
        <v>712</v>
      </c>
      <c r="O1131" s="180">
        <v>0</v>
      </c>
      <c r="P1131" s="180">
        <v>30966.75</v>
      </c>
      <c r="Q1131" s="181">
        <v>30966.75</v>
      </c>
      <c r="R1131" s="182" t="s">
        <v>98</v>
      </c>
      <c r="S1131" s="183">
        <v>45</v>
      </c>
      <c r="T1131" s="183">
        <v>0</v>
      </c>
      <c r="U1131" s="180">
        <v>0</v>
      </c>
      <c r="V1131" s="180">
        <v>0</v>
      </c>
      <c r="W1131" s="183">
        <v>0</v>
      </c>
      <c r="X1131" s="183">
        <v>0</v>
      </c>
      <c r="Y1131" s="180">
        <v>0</v>
      </c>
      <c r="Z1131" s="180">
        <v>0</v>
      </c>
      <c r="AA1131" s="183">
        <v>0</v>
      </c>
      <c r="AB1131" s="183">
        <v>0</v>
      </c>
      <c r="AC1131" s="180">
        <f t="shared" si="733"/>
        <v>0</v>
      </c>
      <c r="AD1131" s="180">
        <f t="shared" si="733"/>
        <v>30966.75</v>
      </c>
      <c r="AE1131" s="181">
        <f t="shared" si="591"/>
        <v>30966.75</v>
      </c>
      <c r="AF1131" s="180">
        <v>0</v>
      </c>
      <c r="AG1131" s="180">
        <v>0</v>
      </c>
      <c r="AH1131" s="181">
        <f t="shared" si="592"/>
        <v>0</v>
      </c>
      <c r="AI1131" s="180">
        <v>0</v>
      </c>
      <c r="AJ1131" s="180">
        <v>0</v>
      </c>
      <c r="AK1131" s="181">
        <f t="shared" si="593"/>
        <v>0</v>
      </c>
      <c r="AL1131" s="180">
        <v>0</v>
      </c>
      <c r="AM1131" s="180">
        <v>0</v>
      </c>
      <c r="AN1131" s="181">
        <f t="shared" si="594"/>
        <v>0</v>
      </c>
      <c r="AO1131" s="180">
        <v>0</v>
      </c>
      <c r="AP1131" s="180">
        <v>30966.75</v>
      </c>
      <c r="AQ1131" s="181">
        <f t="shared" si="595"/>
        <v>30966.75</v>
      </c>
      <c r="AR1131" s="180">
        <v>0</v>
      </c>
      <c r="AS1131" s="180">
        <v>0</v>
      </c>
      <c r="AT1131" s="181">
        <f t="shared" si="596"/>
        <v>0</v>
      </c>
      <c r="AU1131" s="180">
        <f t="shared" si="734"/>
        <v>0</v>
      </c>
      <c r="AV1131" s="180">
        <f t="shared" si="734"/>
        <v>0</v>
      </c>
      <c r="AW1131" s="181">
        <f t="shared" si="597"/>
        <v>0</v>
      </c>
      <c r="AX1131" s="183">
        <f t="shared" si="735"/>
        <v>45</v>
      </c>
      <c r="AY1131" s="183">
        <f t="shared" si="735"/>
        <v>0</v>
      </c>
      <c r="AZ1131" s="183">
        <v>0</v>
      </c>
      <c r="BA1131" s="183"/>
      <c r="BB1131" s="183"/>
      <c r="BC1131" s="183"/>
      <c r="BD1131" s="183">
        <f t="shared" si="736"/>
        <v>45</v>
      </c>
      <c r="BE1131" s="183">
        <f t="shared" si="736"/>
        <v>0</v>
      </c>
    </row>
    <row r="1132" spans="2:57" ht="31.5">
      <c r="B1132" s="174">
        <v>2025</v>
      </c>
      <c r="C1132" s="174">
        <v>20</v>
      </c>
      <c r="D1132" s="175" t="s">
        <v>1912</v>
      </c>
      <c r="E1132" s="176">
        <v>20002</v>
      </c>
      <c r="F1132" s="174">
        <v>2</v>
      </c>
      <c r="G1132" s="174">
        <v>5</v>
      </c>
      <c r="H1132" s="174">
        <v>14</v>
      </c>
      <c r="I1132" s="174">
        <v>2000</v>
      </c>
      <c r="J1132" s="174">
        <v>2700</v>
      </c>
      <c r="K1132" s="174">
        <v>271</v>
      </c>
      <c r="L1132" s="177">
        <v>1151</v>
      </c>
      <c r="M1132" s="178" t="s">
        <v>1846</v>
      </c>
      <c r="N1132" s="179" t="s">
        <v>712</v>
      </c>
      <c r="O1132" s="180">
        <v>0</v>
      </c>
      <c r="P1132" s="180">
        <v>10322.25</v>
      </c>
      <c r="Q1132" s="181">
        <v>10322.25</v>
      </c>
      <c r="R1132" s="182" t="s">
        <v>98</v>
      </c>
      <c r="S1132" s="183">
        <v>15</v>
      </c>
      <c r="T1132" s="183">
        <v>0</v>
      </c>
      <c r="U1132" s="180">
        <v>0</v>
      </c>
      <c r="V1132" s="180">
        <v>0</v>
      </c>
      <c r="W1132" s="183">
        <v>0</v>
      </c>
      <c r="X1132" s="183">
        <v>0</v>
      </c>
      <c r="Y1132" s="180">
        <v>0</v>
      </c>
      <c r="Z1132" s="180">
        <v>0</v>
      </c>
      <c r="AA1132" s="183">
        <v>0</v>
      </c>
      <c r="AB1132" s="183">
        <v>0</v>
      </c>
      <c r="AC1132" s="180">
        <f t="shared" si="733"/>
        <v>0</v>
      </c>
      <c r="AD1132" s="180">
        <f t="shared" si="733"/>
        <v>10322.25</v>
      </c>
      <c r="AE1132" s="181">
        <f t="shared" si="591"/>
        <v>10322.25</v>
      </c>
      <c r="AF1132" s="180">
        <v>0</v>
      </c>
      <c r="AG1132" s="180">
        <v>0</v>
      </c>
      <c r="AH1132" s="181">
        <f t="shared" si="592"/>
        <v>0</v>
      </c>
      <c r="AI1132" s="180">
        <v>0</v>
      </c>
      <c r="AJ1132" s="180">
        <v>0</v>
      </c>
      <c r="AK1132" s="181">
        <f t="shared" si="593"/>
        <v>0</v>
      </c>
      <c r="AL1132" s="180">
        <v>0</v>
      </c>
      <c r="AM1132" s="180">
        <v>0</v>
      </c>
      <c r="AN1132" s="181">
        <f t="shared" si="594"/>
        <v>0</v>
      </c>
      <c r="AO1132" s="180">
        <v>0</v>
      </c>
      <c r="AP1132" s="180">
        <v>10322.25</v>
      </c>
      <c r="AQ1132" s="181">
        <f t="shared" si="595"/>
        <v>10322.25</v>
      </c>
      <c r="AR1132" s="180">
        <v>0</v>
      </c>
      <c r="AS1132" s="180">
        <v>0</v>
      </c>
      <c r="AT1132" s="181">
        <f t="shared" si="596"/>
        <v>0</v>
      </c>
      <c r="AU1132" s="180">
        <f t="shared" si="734"/>
        <v>0</v>
      </c>
      <c r="AV1132" s="180">
        <f t="shared" si="734"/>
        <v>0</v>
      </c>
      <c r="AW1132" s="181">
        <f t="shared" si="597"/>
        <v>0</v>
      </c>
      <c r="AX1132" s="183">
        <f t="shared" si="735"/>
        <v>15</v>
      </c>
      <c r="AY1132" s="183">
        <f t="shared" si="735"/>
        <v>0</v>
      </c>
      <c r="AZ1132" s="183">
        <v>0</v>
      </c>
      <c r="BA1132" s="183"/>
      <c r="BB1132" s="183"/>
      <c r="BC1132" s="183"/>
      <c r="BD1132" s="183">
        <f t="shared" si="736"/>
        <v>15</v>
      </c>
      <c r="BE1132" s="183">
        <f t="shared" si="736"/>
        <v>0</v>
      </c>
    </row>
    <row r="1133" spans="2:57" ht="31.5">
      <c r="B1133" s="174">
        <v>2025</v>
      </c>
      <c r="C1133" s="174">
        <v>20</v>
      </c>
      <c r="D1133" s="175" t="s">
        <v>1913</v>
      </c>
      <c r="E1133" s="176">
        <v>20075</v>
      </c>
      <c r="F1133" s="174">
        <v>2</v>
      </c>
      <c r="G1133" s="174">
        <v>5</v>
      </c>
      <c r="H1133" s="174">
        <v>14</v>
      </c>
      <c r="I1133" s="174">
        <v>2000</v>
      </c>
      <c r="J1133" s="174">
        <v>2700</v>
      </c>
      <c r="K1133" s="174">
        <v>271</v>
      </c>
      <c r="L1133" s="177">
        <v>1151</v>
      </c>
      <c r="M1133" s="178" t="s">
        <v>1846</v>
      </c>
      <c r="N1133" s="179" t="s">
        <v>712</v>
      </c>
      <c r="O1133" s="180">
        <v>0</v>
      </c>
      <c r="P1133" s="180">
        <v>30966.75</v>
      </c>
      <c r="Q1133" s="181">
        <v>30966.75</v>
      </c>
      <c r="R1133" s="182" t="s">
        <v>98</v>
      </c>
      <c r="S1133" s="183">
        <v>45</v>
      </c>
      <c r="T1133" s="183">
        <v>0</v>
      </c>
      <c r="U1133" s="180">
        <v>0</v>
      </c>
      <c r="V1133" s="180">
        <v>0</v>
      </c>
      <c r="W1133" s="183">
        <v>0</v>
      </c>
      <c r="X1133" s="183">
        <v>0</v>
      </c>
      <c r="Y1133" s="180">
        <v>0</v>
      </c>
      <c r="Z1133" s="180">
        <v>0</v>
      </c>
      <c r="AA1133" s="183">
        <v>0</v>
      </c>
      <c r="AB1133" s="183">
        <v>0</v>
      </c>
      <c r="AC1133" s="180">
        <f t="shared" si="733"/>
        <v>0</v>
      </c>
      <c r="AD1133" s="180">
        <f t="shared" si="733"/>
        <v>30966.75</v>
      </c>
      <c r="AE1133" s="181">
        <f t="shared" si="591"/>
        <v>30966.75</v>
      </c>
      <c r="AF1133" s="180">
        <v>0</v>
      </c>
      <c r="AG1133" s="180">
        <v>0</v>
      </c>
      <c r="AH1133" s="181">
        <f t="shared" si="592"/>
        <v>0</v>
      </c>
      <c r="AI1133" s="180">
        <v>0</v>
      </c>
      <c r="AJ1133" s="180">
        <v>0</v>
      </c>
      <c r="AK1133" s="181">
        <f t="shared" si="593"/>
        <v>0</v>
      </c>
      <c r="AL1133" s="180">
        <v>0</v>
      </c>
      <c r="AM1133" s="180">
        <v>0</v>
      </c>
      <c r="AN1133" s="181">
        <f t="shared" si="594"/>
        <v>0</v>
      </c>
      <c r="AO1133" s="180">
        <v>0</v>
      </c>
      <c r="AP1133" s="180">
        <v>30966.75</v>
      </c>
      <c r="AQ1133" s="181">
        <f t="shared" si="595"/>
        <v>30966.75</v>
      </c>
      <c r="AR1133" s="180">
        <v>0</v>
      </c>
      <c r="AS1133" s="180">
        <v>0</v>
      </c>
      <c r="AT1133" s="181">
        <f t="shared" si="596"/>
        <v>0</v>
      </c>
      <c r="AU1133" s="180">
        <f t="shared" si="734"/>
        <v>0</v>
      </c>
      <c r="AV1133" s="180">
        <f t="shared" si="734"/>
        <v>0</v>
      </c>
      <c r="AW1133" s="181">
        <f t="shared" si="597"/>
        <v>0</v>
      </c>
      <c r="AX1133" s="183">
        <f t="shared" si="735"/>
        <v>45</v>
      </c>
      <c r="AY1133" s="183">
        <f t="shared" si="735"/>
        <v>0</v>
      </c>
      <c r="AZ1133" s="183">
        <v>0</v>
      </c>
      <c r="BA1133" s="183"/>
      <c r="BB1133" s="183"/>
      <c r="BC1133" s="183"/>
      <c r="BD1133" s="183">
        <f t="shared" si="736"/>
        <v>45</v>
      </c>
      <c r="BE1133" s="183">
        <f t="shared" si="736"/>
        <v>0</v>
      </c>
    </row>
    <row r="1134" spans="2:57" ht="31.5">
      <c r="B1134" s="174">
        <v>2025</v>
      </c>
      <c r="C1134" s="174">
        <v>20</v>
      </c>
      <c r="D1134" s="175" t="s">
        <v>1914</v>
      </c>
      <c r="E1134" s="176">
        <v>20077</v>
      </c>
      <c r="F1134" s="174">
        <v>2</v>
      </c>
      <c r="G1134" s="174">
        <v>5</v>
      </c>
      <c r="H1134" s="174">
        <v>14</v>
      </c>
      <c r="I1134" s="174">
        <v>2000</v>
      </c>
      <c r="J1134" s="174">
        <v>2700</v>
      </c>
      <c r="K1134" s="174">
        <v>271</v>
      </c>
      <c r="L1134" s="177">
        <v>1151</v>
      </c>
      <c r="M1134" s="178" t="s">
        <v>1846</v>
      </c>
      <c r="N1134" s="179" t="s">
        <v>712</v>
      </c>
      <c r="O1134" s="180">
        <v>0</v>
      </c>
      <c r="P1134" s="180">
        <v>13763</v>
      </c>
      <c r="Q1134" s="181">
        <v>13763</v>
      </c>
      <c r="R1134" s="182" t="s">
        <v>98</v>
      </c>
      <c r="S1134" s="183">
        <v>20</v>
      </c>
      <c r="T1134" s="183">
        <v>0</v>
      </c>
      <c r="U1134" s="180">
        <v>0</v>
      </c>
      <c r="V1134" s="180">
        <v>0</v>
      </c>
      <c r="W1134" s="183">
        <v>0</v>
      </c>
      <c r="X1134" s="183">
        <v>0</v>
      </c>
      <c r="Y1134" s="180">
        <v>0</v>
      </c>
      <c r="Z1134" s="180">
        <v>0</v>
      </c>
      <c r="AA1134" s="183">
        <v>0</v>
      </c>
      <c r="AB1134" s="183">
        <v>0</v>
      </c>
      <c r="AC1134" s="180">
        <f t="shared" si="733"/>
        <v>0</v>
      </c>
      <c r="AD1134" s="180">
        <f t="shared" si="733"/>
        <v>13763</v>
      </c>
      <c r="AE1134" s="181">
        <f t="shared" si="591"/>
        <v>13763</v>
      </c>
      <c r="AF1134" s="180">
        <v>0</v>
      </c>
      <c r="AG1134" s="180">
        <v>0</v>
      </c>
      <c r="AH1134" s="181">
        <f t="shared" si="592"/>
        <v>0</v>
      </c>
      <c r="AI1134" s="180">
        <v>0</v>
      </c>
      <c r="AJ1134" s="180">
        <v>0</v>
      </c>
      <c r="AK1134" s="181">
        <f t="shared" si="593"/>
        <v>0</v>
      </c>
      <c r="AL1134" s="180">
        <v>0</v>
      </c>
      <c r="AM1134" s="180">
        <v>0</v>
      </c>
      <c r="AN1134" s="181">
        <f t="shared" si="594"/>
        <v>0</v>
      </c>
      <c r="AO1134" s="180">
        <v>0</v>
      </c>
      <c r="AP1134" s="180">
        <v>13763</v>
      </c>
      <c r="AQ1134" s="181">
        <f t="shared" si="595"/>
        <v>13763</v>
      </c>
      <c r="AR1134" s="180">
        <v>0</v>
      </c>
      <c r="AS1134" s="180">
        <v>0</v>
      </c>
      <c r="AT1134" s="181">
        <f t="shared" si="596"/>
        <v>0</v>
      </c>
      <c r="AU1134" s="180">
        <f t="shared" si="734"/>
        <v>0</v>
      </c>
      <c r="AV1134" s="180">
        <f t="shared" si="734"/>
        <v>0</v>
      </c>
      <c r="AW1134" s="181">
        <f t="shared" si="597"/>
        <v>0</v>
      </c>
      <c r="AX1134" s="183">
        <f t="shared" si="735"/>
        <v>20</v>
      </c>
      <c r="AY1134" s="183">
        <f t="shared" si="735"/>
        <v>0</v>
      </c>
      <c r="AZ1134" s="183">
        <v>0</v>
      </c>
      <c r="BA1134" s="183"/>
      <c r="BB1134" s="183"/>
      <c r="BC1134" s="183"/>
      <c r="BD1134" s="183">
        <f t="shared" si="736"/>
        <v>20</v>
      </c>
      <c r="BE1134" s="183">
        <f t="shared" si="736"/>
        <v>0</v>
      </c>
    </row>
    <row r="1135" spans="2:57" ht="31.5">
      <c r="B1135" s="174">
        <v>2025</v>
      </c>
      <c r="C1135" s="174">
        <v>20</v>
      </c>
      <c r="D1135" s="175" t="s">
        <v>1915</v>
      </c>
      <c r="E1135" s="176">
        <v>20083</v>
      </c>
      <c r="F1135" s="174">
        <v>2</v>
      </c>
      <c r="G1135" s="174">
        <v>5</v>
      </c>
      <c r="H1135" s="174">
        <v>14</v>
      </c>
      <c r="I1135" s="174">
        <v>2000</v>
      </c>
      <c r="J1135" s="174">
        <v>2700</v>
      </c>
      <c r="K1135" s="174">
        <v>271</v>
      </c>
      <c r="L1135" s="177">
        <v>1151</v>
      </c>
      <c r="M1135" s="178" t="s">
        <v>1846</v>
      </c>
      <c r="N1135" s="179" t="s">
        <v>712</v>
      </c>
      <c r="O1135" s="180">
        <v>0</v>
      </c>
      <c r="P1135" s="180">
        <v>13763</v>
      </c>
      <c r="Q1135" s="181">
        <v>13763</v>
      </c>
      <c r="R1135" s="182" t="s">
        <v>98</v>
      </c>
      <c r="S1135" s="183">
        <v>20</v>
      </c>
      <c r="T1135" s="183">
        <v>0</v>
      </c>
      <c r="U1135" s="180">
        <v>0</v>
      </c>
      <c r="V1135" s="180">
        <v>0</v>
      </c>
      <c r="W1135" s="183">
        <v>0</v>
      </c>
      <c r="X1135" s="183">
        <v>0</v>
      </c>
      <c r="Y1135" s="180">
        <v>0</v>
      </c>
      <c r="Z1135" s="180">
        <v>0</v>
      </c>
      <c r="AA1135" s="183">
        <v>0</v>
      </c>
      <c r="AB1135" s="183">
        <v>0</v>
      </c>
      <c r="AC1135" s="180">
        <f t="shared" si="733"/>
        <v>0</v>
      </c>
      <c r="AD1135" s="180">
        <f t="shared" si="733"/>
        <v>13763</v>
      </c>
      <c r="AE1135" s="181">
        <f t="shared" si="591"/>
        <v>13763</v>
      </c>
      <c r="AF1135" s="180">
        <v>0</v>
      </c>
      <c r="AG1135" s="180">
        <v>0</v>
      </c>
      <c r="AH1135" s="181">
        <f t="shared" si="592"/>
        <v>0</v>
      </c>
      <c r="AI1135" s="180">
        <v>0</v>
      </c>
      <c r="AJ1135" s="180">
        <v>0</v>
      </c>
      <c r="AK1135" s="181">
        <f t="shared" si="593"/>
        <v>0</v>
      </c>
      <c r="AL1135" s="180">
        <v>0</v>
      </c>
      <c r="AM1135" s="180">
        <v>0</v>
      </c>
      <c r="AN1135" s="181">
        <f t="shared" si="594"/>
        <v>0</v>
      </c>
      <c r="AO1135" s="180">
        <v>0</v>
      </c>
      <c r="AP1135" s="180">
        <v>13763</v>
      </c>
      <c r="AQ1135" s="181">
        <f t="shared" si="595"/>
        <v>13763</v>
      </c>
      <c r="AR1135" s="180">
        <v>0</v>
      </c>
      <c r="AS1135" s="180">
        <v>0</v>
      </c>
      <c r="AT1135" s="181">
        <f t="shared" si="596"/>
        <v>0</v>
      </c>
      <c r="AU1135" s="180">
        <f t="shared" si="734"/>
        <v>0</v>
      </c>
      <c r="AV1135" s="180">
        <f t="shared" si="734"/>
        <v>0</v>
      </c>
      <c r="AW1135" s="181">
        <f t="shared" si="597"/>
        <v>0</v>
      </c>
      <c r="AX1135" s="183">
        <f t="shared" si="735"/>
        <v>20</v>
      </c>
      <c r="AY1135" s="183">
        <f t="shared" si="735"/>
        <v>0</v>
      </c>
      <c r="AZ1135" s="183">
        <v>0</v>
      </c>
      <c r="BA1135" s="183"/>
      <c r="BB1135" s="183"/>
      <c r="BC1135" s="183"/>
      <c r="BD1135" s="183">
        <f t="shared" si="736"/>
        <v>20</v>
      </c>
      <c r="BE1135" s="183">
        <f t="shared" si="736"/>
        <v>0</v>
      </c>
    </row>
    <row r="1136" spans="2:57" ht="15.75">
      <c r="B1136" s="174">
        <v>2025</v>
      </c>
      <c r="C1136" s="174">
        <v>20</v>
      </c>
      <c r="D1136" s="175" t="s">
        <v>1916</v>
      </c>
      <c r="E1136" s="176">
        <v>20087</v>
      </c>
      <c r="F1136" s="174">
        <v>2</v>
      </c>
      <c r="G1136" s="174">
        <v>5</v>
      </c>
      <c r="H1136" s="174">
        <v>14</v>
      </c>
      <c r="I1136" s="174">
        <v>2000</v>
      </c>
      <c r="J1136" s="174">
        <v>2700</v>
      </c>
      <c r="K1136" s="174">
        <v>271</v>
      </c>
      <c r="L1136" s="177">
        <v>1151</v>
      </c>
      <c r="M1136" s="178" t="s">
        <v>1846</v>
      </c>
      <c r="N1136" s="179" t="s">
        <v>712</v>
      </c>
      <c r="O1136" s="180">
        <v>0</v>
      </c>
      <c r="P1136" s="180">
        <v>27526</v>
      </c>
      <c r="Q1136" s="181">
        <v>27526</v>
      </c>
      <c r="R1136" s="182" t="s">
        <v>98</v>
      </c>
      <c r="S1136" s="183">
        <v>40</v>
      </c>
      <c r="T1136" s="183">
        <v>0</v>
      </c>
      <c r="U1136" s="180">
        <v>0</v>
      </c>
      <c r="V1136" s="180">
        <v>0</v>
      </c>
      <c r="W1136" s="183">
        <v>0</v>
      </c>
      <c r="X1136" s="183">
        <v>0</v>
      </c>
      <c r="Y1136" s="180">
        <v>0</v>
      </c>
      <c r="Z1136" s="180">
        <v>0</v>
      </c>
      <c r="AA1136" s="183">
        <v>0</v>
      </c>
      <c r="AB1136" s="183">
        <v>0</v>
      </c>
      <c r="AC1136" s="180">
        <f t="shared" si="733"/>
        <v>0</v>
      </c>
      <c r="AD1136" s="180">
        <f t="shared" si="733"/>
        <v>27526</v>
      </c>
      <c r="AE1136" s="181">
        <f t="shared" si="591"/>
        <v>27526</v>
      </c>
      <c r="AF1136" s="180">
        <v>0</v>
      </c>
      <c r="AG1136" s="180">
        <v>0</v>
      </c>
      <c r="AH1136" s="181">
        <f t="shared" si="592"/>
        <v>0</v>
      </c>
      <c r="AI1136" s="180">
        <v>0</v>
      </c>
      <c r="AJ1136" s="180">
        <v>0</v>
      </c>
      <c r="AK1136" s="181">
        <f t="shared" si="593"/>
        <v>0</v>
      </c>
      <c r="AL1136" s="180">
        <v>0</v>
      </c>
      <c r="AM1136" s="180">
        <v>0</v>
      </c>
      <c r="AN1136" s="181">
        <f t="shared" si="594"/>
        <v>0</v>
      </c>
      <c r="AO1136" s="180">
        <v>0</v>
      </c>
      <c r="AP1136" s="180">
        <v>27526</v>
      </c>
      <c r="AQ1136" s="181">
        <f t="shared" si="595"/>
        <v>27526</v>
      </c>
      <c r="AR1136" s="180">
        <v>0</v>
      </c>
      <c r="AS1136" s="180">
        <v>0</v>
      </c>
      <c r="AT1136" s="181">
        <f t="shared" si="596"/>
        <v>0</v>
      </c>
      <c r="AU1136" s="180">
        <f t="shared" si="734"/>
        <v>0</v>
      </c>
      <c r="AV1136" s="180">
        <f t="shared" si="734"/>
        <v>0</v>
      </c>
      <c r="AW1136" s="181">
        <f t="shared" si="597"/>
        <v>0</v>
      </c>
      <c r="AX1136" s="183">
        <f t="shared" si="735"/>
        <v>40</v>
      </c>
      <c r="AY1136" s="183">
        <f t="shared" si="735"/>
        <v>0</v>
      </c>
      <c r="AZ1136" s="183">
        <v>0</v>
      </c>
      <c r="BA1136" s="183"/>
      <c r="BB1136" s="183"/>
      <c r="BC1136" s="183"/>
      <c r="BD1136" s="183">
        <f t="shared" si="736"/>
        <v>40</v>
      </c>
      <c r="BE1136" s="183">
        <f t="shared" si="736"/>
        <v>0</v>
      </c>
    </row>
    <row r="1137" spans="2:57" ht="31.5">
      <c r="B1137" s="174">
        <v>2025</v>
      </c>
      <c r="C1137" s="174">
        <v>20</v>
      </c>
      <c r="D1137" s="175" t="s">
        <v>1917</v>
      </c>
      <c r="E1137" s="176">
        <v>20004</v>
      </c>
      <c r="F1137" s="174">
        <v>2</v>
      </c>
      <c r="G1137" s="174">
        <v>5</v>
      </c>
      <c r="H1137" s="174">
        <v>14</v>
      </c>
      <c r="I1137" s="174">
        <v>2000</v>
      </c>
      <c r="J1137" s="174">
        <v>2700</v>
      </c>
      <c r="K1137" s="174">
        <v>271</v>
      </c>
      <c r="L1137" s="177">
        <v>1151</v>
      </c>
      <c r="M1137" s="178" t="s">
        <v>1846</v>
      </c>
      <c r="N1137" s="179" t="s">
        <v>712</v>
      </c>
      <c r="O1137" s="180">
        <v>0</v>
      </c>
      <c r="P1137" s="180">
        <v>10322.25</v>
      </c>
      <c r="Q1137" s="181">
        <v>10322.25</v>
      </c>
      <c r="R1137" s="182" t="s">
        <v>98</v>
      </c>
      <c r="S1137" s="183">
        <v>15</v>
      </c>
      <c r="T1137" s="183">
        <v>0</v>
      </c>
      <c r="U1137" s="180">
        <v>0</v>
      </c>
      <c r="V1137" s="180">
        <v>0</v>
      </c>
      <c r="W1137" s="183">
        <v>0</v>
      </c>
      <c r="X1137" s="183">
        <v>0</v>
      </c>
      <c r="Y1137" s="180">
        <v>0</v>
      </c>
      <c r="Z1137" s="180">
        <v>0</v>
      </c>
      <c r="AA1137" s="183">
        <v>0</v>
      </c>
      <c r="AB1137" s="183">
        <v>0</v>
      </c>
      <c r="AC1137" s="180">
        <f t="shared" si="733"/>
        <v>0</v>
      </c>
      <c r="AD1137" s="180">
        <f t="shared" si="733"/>
        <v>10322.25</v>
      </c>
      <c r="AE1137" s="181">
        <f t="shared" si="591"/>
        <v>10322.25</v>
      </c>
      <c r="AF1137" s="180">
        <v>0</v>
      </c>
      <c r="AG1137" s="180">
        <v>0</v>
      </c>
      <c r="AH1137" s="181">
        <f t="shared" si="592"/>
        <v>0</v>
      </c>
      <c r="AI1137" s="180">
        <v>0</v>
      </c>
      <c r="AJ1137" s="180">
        <v>0</v>
      </c>
      <c r="AK1137" s="181">
        <f t="shared" si="593"/>
        <v>0</v>
      </c>
      <c r="AL1137" s="180">
        <v>0</v>
      </c>
      <c r="AM1137" s="180">
        <v>0</v>
      </c>
      <c r="AN1137" s="181">
        <f t="shared" si="594"/>
        <v>0</v>
      </c>
      <c r="AO1137" s="180">
        <v>0</v>
      </c>
      <c r="AP1137" s="180">
        <v>10322.25</v>
      </c>
      <c r="AQ1137" s="181">
        <f t="shared" si="595"/>
        <v>10322.25</v>
      </c>
      <c r="AR1137" s="180">
        <v>0</v>
      </c>
      <c r="AS1137" s="180">
        <v>0</v>
      </c>
      <c r="AT1137" s="181">
        <f t="shared" si="596"/>
        <v>0</v>
      </c>
      <c r="AU1137" s="180">
        <f t="shared" si="734"/>
        <v>0</v>
      </c>
      <c r="AV1137" s="180">
        <f t="shared" si="734"/>
        <v>0</v>
      </c>
      <c r="AW1137" s="181">
        <f t="shared" si="597"/>
        <v>0</v>
      </c>
      <c r="AX1137" s="183">
        <f t="shared" si="735"/>
        <v>15</v>
      </c>
      <c r="AY1137" s="183">
        <f t="shared" si="735"/>
        <v>0</v>
      </c>
      <c r="AZ1137" s="183">
        <v>0</v>
      </c>
      <c r="BA1137" s="183"/>
      <c r="BB1137" s="183"/>
      <c r="BC1137" s="183"/>
      <c r="BD1137" s="183">
        <f t="shared" si="736"/>
        <v>15</v>
      </c>
      <c r="BE1137" s="183">
        <f t="shared" si="736"/>
        <v>0</v>
      </c>
    </row>
    <row r="1138" spans="2:57" ht="31.5">
      <c r="B1138" s="174">
        <v>2025</v>
      </c>
      <c r="C1138" s="174">
        <v>20</v>
      </c>
      <c r="D1138" s="397" t="s">
        <v>2179</v>
      </c>
      <c r="E1138" s="176"/>
      <c r="F1138" s="174">
        <v>2</v>
      </c>
      <c r="G1138" s="174">
        <v>5</v>
      </c>
      <c r="H1138" s="174">
        <v>14</v>
      </c>
      <c r="I1138" s="174">
        <v>2000</v>
      </c>
      <c r="J1138" s="174">
        <v>2700</v>
      </c>
      <c r="K1138" s="174">
        <v>271</v>
      </c>
      <c r="L1138" s="177">
        <v>1151</v>
      </c>
      <c r="M1138" s="178" t="s">
        <v>1846</v>
      </c>
      <c r="N1138" s="179" t="s">
        <v>712</v>
      </c>
      <c r="O1138" s="180">
        <v>0</v>
      </c>
      <c r="P1138" s="180">
        <v>0</v>
      </c>
      <c r="Q1138" s="181">
        <v>0</v>
      </c>
      <c r="R1138" s="182" t="s">
        <v>98</v>
      </c>
      <c r="S1138" s="183">
        <v>0</v>
      </c>
      <c r="T1138" s="183">
        <v>0</v>
      </c>
      <c r="U1138" s="180">
        <v>0</v>
      </c>
      <c r="V1138" s="180">
        <v>2064.4499999999998</v>
      </c>
      <c r="W1138" s="183">
        <v>3</v>
      </c>
      <c r="X1138" s="183">
        <v>0</v>
      </c>
      <c r="Y1138" s="180">
        <v>0</v>
      </c>
      <c r="Z1138" s="180">
        <v>0</v>
      </c>
      <c r="AA1138" s="183">
        <v>0</v>
      </c>
      <c r="AB1138" s="183">
        <v>0</v>
      </c>
      <c r="AC1138" s="180">
        <f t="shared" si="733"/>
        <v>0</v>
      </c>
      <c r="AD1138" s="180">
        <f t="shared" si="733"/>
        <v>2064.4499999999998</v>
      </c>
      <c r="AE1138" s="181">
        <f t="shared" si="591"/>
        <v>2064.4499999999998</v>
      </c>
      <c r="AF1138" s="180">
        <v>0</v>
      </c>
      <c r="AG1138" s="180">
        <v>0</v>
      </c>
      <c r="AH1138" s="181">
        <f t="shared" si="592"/>
        <v>0</v>
      </c>
      <c r="AI1138" s="180">
        <v>0</v>
      </c>
      <c r="AJ1138" s="180">
        <v>0</v>
      </c>
      <c r="AK1138" s="181">
        <f t="shared" si="593"/>
        <v>0</v>
      </c>
      <c r="AL1138" s="180">
        <v>0</v>
      </c>
      <c r="AM1138" s="180">
        <v>0</v>
      </c>
      <c r="AN1138" s="181">
        <f t="shared" si="594"/>
        <v>0</v>
      </c>
      <c r="AO1138" s="180">
        <v>0</v>
      </c>
      <c r="AP1138" s="180">
        <v>2064.4499999999998</v>
      </c>
      <c r="AQ1138" s="181">
        <f t="shared" si="595"/>
        <v>2064.4499999999998</v>
      </c>
      <c r="AR1138" s="180">
        <v>0</v>
      </c>
      <c r="AS1138" s="180">
        <v>0</v>
      </c>
      <c r="AT1138" s="181">
        <f t="shared" si="596"/>
        <v>0</v>
      </c>
      <c r="AU1138" s="180">
        <f t="shared" si="734"/>
        <v>0</v>
      </c>
      <c r="AV1138" s="180">
        <f t="shared" si="734"/>
        <v>0</v>
      </c>
      <c r="AW1138" s="181">
        <f t="shared" si="597"/>
        <v>0</v>
      </c>
      <c r="AX1138" s="183">
        <f t="shared" si="735"/>
        <v>3</v>
      </c>
      <c r="AY1138" s="183">
        <f t="shared" si="735"/>
        <v>0</v>
      </c>
      <c r="AZ1138" s="183">
        <v>0</v>
      </c>
      <c r="BA1138" s="183"/>
      <c r="BB1138" s="183"/>
      <c r="BC1138" s="183"/>
      <c r="BD1138" s="183">
        <f t="shared" si="736"/>
        <v>3</v>
      </c>
      <c r="BE1138" s="183">
        <f t="shared" si="736"/>
        <v>0</v>
      </c>
    </row>
    <row r="1139" spans="2:57" ht="31.5">
      <c r="B1139" s="174">
        <v>2025</v>
      </c>
      <c r="C1139" s="174">
        <v>20</v>
      </c>
      <c r="D1139" s="175" t="s">
        <v>2180</v>
      </c>
      <c r="E1139" s="176"/>
      <c r="F1139" s="174">
        <v>2</v>
      </c>
      <c r="G1139" s="174">
        <v>5</v>
      </c>
      <c r="H1139" s="174">
        <v>14</v>
      </c>
      <c r="I1139" s="174">
        <v>2000</v>
      </c>
      <c r="J1139" s="174">
        <v>2700</v>
      </c>
      <c r="K1139" s="174">
        <v>271</v>
      </c>
      <c r="L1139" s="177">
        <v>1151</v>
      </c>
      <c r="M1139" s="178" t="s">
        <v>1846</v>
      </c>
      <c r="N1139" s="179" t="s">
        <v>712</v>
      </c>
      <c r="O1139" s="180">
        <v>0</v>
      </c>
      <c r="P1139" s="180">
        <v>0</v>
      </c>
      <c r="Q1139" s="181">
        <v>0</v>
      </c>
      <c r="R1139" s="182" t="s">
        <v>98</v>
      </c>
      <c r="S1139" s="183">
        <v>0</v>
      </c>
      <c r="T1139" s="183">
        <v>0</v>
      </c>
      <c r="U1139" s="180">
        <v>0</v>
      </c>
      <c r="V1139" s="180">
        <v>10322.25</v>
      </c>
      <c r="W1139" s="183">
        <v>15</v>
      </c>
      <c r="X1139" s="183">
        <v>0</v>
      </c>
      <c r="Y1139" s="180">
        <v>0</v>
      </c>
      <c r="Z1139" s="180">
        <v>0</v>
      </c>
      <c r="AA1139" s="183">
        <v>0</v>
      </c>
      <c r="AB1139" s="183">
        <v>0</v>
      </c>
      <c r="AC1139" s="180">
        <f t="shared" si="733"/>
        <v>0</v>
      </c>
      <c r="AD1139" s="180">
        <f t="shared" si="733"/>
        <v>10322.25</v>
      </c>
      <c r="AE1139" s="181">
        <f t="shared" si="591"/>
        <v>10322.25</v>
      </c>
      <c r="AF1139" s="180">
        <v>0</v>
      </c>
      <c r="AG1139" s="180">
        <v>0</v>
      </c>
      <c r="AH1139" s="181">
        <f t="shared" si="592"/>
        <v>0</v>
      </c>
      <c r="AI1139" s="180">
        <v>0</v>
      </c>
      <c r="AJ1139" s="180">
        <v>0</v>
      </c>
      <c r="AK1139" s="181">
        <f t="shared" si="593"/>
        <v>0</v>
      </c>
      <c r="AL1139" s="180">
        <v>0</v>
      </c>
      <c r="AM1139" s="180">
        <v>0</v>
      </c>
      <c r="AN1139" s="181">
        <f t="shared" si="594"/>
        <v>0</v>
      </c>
      <c r="AO1139" s="180">
        <v>0</v>
      </c>
      <c r="AP1139" s="180">
        <v>10322.25</v>
      </c>
      <c r="AQ1139" s="181">
        <f t="shared" si="595"/>
        <v>10322.25</v>
      </c>
      <c r="AR1139" s="180">
        <v>0</v>
      </c>
      <c r="AS1139" s="180">
        <v>0</v>
      </c>
      <c r="AT1139" s="181">
        <f t="shared" si="596"/>
        <v>0</v>
      </c>
      <c r="AU1139" s="180">
        <f t="shared" si="734"/>
        <v>0</v>
      </c>
      <c r="AV1139" s="180">
        <f t="shared" si="734"/>
        <v>0</v>
      </c>
      <c r="AW1139" s="181">
        <f t="shared" si="597"/>
        <v>0</v>
      </c>
      <c r="AX1139" s="183">
        <f t="shared" si="735"/>
        <v>15</v>
      </c>
      <c r="AY1139" s="183">
        <f t="shared" si="735"/>
        <v>0</v>
      </c>
      <c r="AZ1139" s="183">
        <v>0</v>
      </c>
      <c r="BA1139" s="183"/>
      <c r="BB1139" s="183"/>
      <c r="BC1139" s="183"/>
      <c r="BD1139" s="183">
        <f t="shared" si="736"/>
        <v>15</v>
      </c>
      <c r="BE1139" s="183">
        <f t="shared" si="736"/>
        <v>0</v>
      </c>
    </row>
    <row r="1140" spans="2:57" ht="31.5">
      <c r="B1140" s="174">
        <v>2025</v>
      </c>
      <c r="C1140" s="174">
        <v>20</v>
      </c>
      <c r="D1140" s="175" t="s">
        <v>2181</v>
      </c>
      <c r="E1140" s="176"/>
      <c r="F1140" s="174">
        <v>2</v>
      </c>
      <c r="G1140" s="174">
        <v>5</v>
      </c>
      <c r="H1140" s="174">
        <v>14</v>
      </c>
      <c r="I1140" s="174">
        <v>2000</v>
      </c>
      <c r="J1140" s="174">
        <v>2700</v>
      </c>
      <c r="K1140" s="174">
        <v>271</v>
      </c>
      <c r="L1140" s="177">
        <v>1151</v>
      </c>
      <c r="M1140" s="178" t="s">
        <v>1846</v>
      </c>
      <c r="N1140" s="179" t="s">
        <v>712</v>
      </c>
      <c r="O1140" s="180">
        <v>0</v>
      </c>
      <c r="P1140" s="180">
        <v>0</v>
      </c>
      <c r="Q1140" s="181">
        <v>0</v>
      </c>
      <c r="R1140" s="182" t="s">
        <v>98</v>
      </c>
      <c r="S1140" s="183">
        <v>0</v>
      </c>
      <c r="T1140" s="183">
        <v>0</v>
      </c>
      <c r="U1140" s="180">
        <v>0</v>
      </c>
      <c r="V1140" s="180">
        <v>13763</v>
      </c>
      <c r="W1140" s="183">
        <v>20</v>
      </c>
      <c r="X1140" s="183">
        <v>0</v>
      </c>
      <c r="Y1140" s="180">
        <v>0</v>
      </c>
      <c r="Z1140" s="180">
        <v>0</v>
      </c>
      <c r="AA1140" s="183">
        <v>0</v>
      </c>
      <c r="AB1140" s="183">
        <v>0</v>
      </c>
      <c r="AC1140" s="180">
        <f t="shared" si="733"/>
        <v>0</v>
      </c>
      <c r="AD1140" s="180">
        <f t="shared" si="733"/>
        <v>13763</v>
      </c>
      <c r="AE1140" s="181">
        <f t="shared" si="591"/>
        <v>13763</v>
      </c>
      <c r="AF1140" s="180">
        <v>0</v>
      </c>
      <c r="AG1140" s="180">
        <v>0</v>
      </c>
      <c r="AH1140" s="181">
        <f t="shared" si="592"/>
        <v>0</v>
      </c>
      <c r="AI1140" s="180">
        <v>0</v>
      </c>
      <c r="AJ1140" s="180">
        <v>0</v>
      </c>
      <c r="AK1140" s="181">
        <f t="shared" si="593"/>
        <v>0</v>
      </c>
      <c r="AL1140" s="180">
        <v>0</v>
      </c>
      <c r="AM1140" s="180">
        <v>0</v>
      </c>
      <c r="AN1140" s="181">
        <f t="shared" si="594"/>
        <v>0</v>
      </c>
      <c r="AO1140" s="180">
        <v>0</v>
      </c>
      <c r="AP1140" s="180">
        <v>13763</v>
      </c>
      <c r="AQ1140" s="181">
        <f t="shared" si="595"/>
        <v>13763</v>
      </c>
      <c r="AR1140" s="180">
        <v>0</v>
      </c>
      <c r="AS1140" s="180">
        <v>0</v>
      </c>
      <c r="AT1140" s="181">
        <f t="shared" si="596"/>
        <v>0</v>
      </c>
      <c r="AU1140" s="180">
        <f t="shared" si="734"/>
        <v>0</v>
      </c>
      <c r="AV1140" s="180">
        <f t="shared" si="734"/>
        <v>0</v>
      </c>
      <c r="AW1140" s="181">
        <f t="shared" si="597"/>
        <v>0</v>
      </c>
      <c r="AX1140" s="183">
        <f t="shared" si="735"/>
        <v>20</v>
      </c>
      <c r="AY1140" s="183">
        <f t="shared" si="735"/>
        <v>0</v>
      </c>
      <c r="AZ1140" s="183">
        <v>0</v>
      </c>
      <c r="BA1140" s="183"/>
      <c r="BB1140" s="183"/>
      <c r="BC1140" s="183"/>
      <c r="BD1140" s="183">
        <f t="shared" si="736"/>
        <v>20</v>
      </c>
      <c r="BE1140" s="183">
        <f t="shared" si="736"/>
        <v>0</v>
      </c>
    </row>
    <row r="1141" spans="2:57" ht="15.75">
      <c r="B1141" s="174">
        <v>2025</v>
      </c>
      <c r="C1141" s="174">
        <v>20</v>
      </c>
      <c r="D1141" s="175" t="s">
        <v>2182</v>
      </c>
      <c r="E1141" s="176"/>
      <c r="F1141" s="174">
        <v>2</v>
      </c>
      <c r="G1141" s="174">
        <v>5</v>
      </c>
      <c r="H1141" s="174">
        <v>14</v>
      </c>
      <c r="I1141" s="174">
        <v>2000</v>
      </c>
      <c r="J1141" s="174">
        <v>2700</v>
      </c>
      <c r="K1141" s="174">
        <v>271</v>
      </c>
      <c r="L1141" s="177">
        <v>1151</v>
      </c>
      <c r="M1141" s="178" t="s">
        <v>1846</v>
      </c>
      <c r="N1141" s="179" t="s">
        <v>712</v>
      </c>
      <c r="O1141" s="180">
        <v>0</v>
      </c>
      <c r="P1141" s="180">
        <v>0</v>
      </c>
      <c r="Q1141" s="181">
        <v>0</v>
      </c>
      <c r="R1141" s="182" t="s">
        <v>98</v>
      </c>
      <c r="S1141" s="183">
        <v>0</v>
      </c>
      <c r="T1141" s="183">
        <v>0</v>
      </c>
      <c r="U1141" s="180">
        <v>0</v>
      </c>
      <c r="V1141" s="180">
        <v>6881.5</v>
      </c>
      <c r="W1141" s="183">
        <v>10</v>
      </c>
      <c r="X1141" s="183">
        <v>0</v>
      </c>
      <c r="Y1141" s="180">
        <v>0</v>
      </c>
      <c r="Z1141" s="180">
        <v>0</v>
      </c>
      <c r="AA1141" s="183">
        <v>0</v>
      </c>
      <c r="AB1141" s="183">
        <v>0</v>
      </c>
      <c r="AC1141" s="180">
        <f t="shared" si="733"/>
        <v>0</v>
      </c>
      <c r="AD1141" s="180">
        <f t="shared" si="733"/>
        <v>6881.5</v>
      </c>
      <c r="AE1141" s="181">
        <f t="shared" si="591"/>
        <v>6881.5</v>
      </c>
      <c r="AF1141" s="180">
        <v>0</v>
      </c>
      <c r="AG1141" s="180">
        <v>0</v>
      </c>
      <c r="AH1141" s="181">
        <f t="shared" si="592"/>
        <v>0</v>
      </c>
      <c r="AI1141" s="180">
        <v>0</v>
      </c>
      <c r="AJ1141" s="180">
        <v>0</v>
      </c>
      <c r="AK1141" s="181">
        <f t="shared" si="593"/>
        <v>0</v>
      </c>
      <c r="AL1141" s="180">
        <v>0</v>
      </c>
      <c r="AM1141" s="180">
        <v>0</v>
      </c>
      <c r="AN1141" s="181">
        <f t="shared" si="594"/>
        <v>0</v>
      </c>
      <c r="AO1141" s="180">
        <v>0</v>
      </c>
      <c r="AP1141" s="180">
        <v>6881.5</v>
      </c>
      <c r="AQ1141" s="181">
        <f t="shared" si="595"/>
        <v>6881.5</v>
      </c>
      <c r="AR1141" s="180">
        <v>0</v>
      </c>
      <c r="AS1141" s="180">
        <v>0</v>
      </c>
      <c r="AT1141" s="181">
        <f t="shared" si="596"/>
        <v>0</v>
      </c>
      <c r="AU1141" s="180">
        <f t="shared" si="734"/>
        <v>0</v>
      </c>
      <c r="AV1141" s="180">
        <f t="shared" si="734"/>
        <v>0</v>
      </c>
      <c r="AW1141" s="181">
        <f t="shared" si="597"/>
        <v>0</v>
      </c>
      <c r="AX1141" s="183">
        <f t="shared" si="735"/>
        <v>10</v>
      </c>
      <c r="AY1141" s="183">
        <f t="shared" si="735"/>
        <v>0</v>
      </c>
      <c r="AZ1141" s="183">
        <v>0</v>
      </c>
      <c r="BA1141" s="183"/>
      <c r="BB1141" s="183"/>
      <c r="BC1141" s="183"/>
      <c r="BD1141" s="183">
        <f t="shared" si="736"/>
        <v>10</v>
      </c>
      <c r="BE1141" s="183">
        <f t="shared" si="736"/>
        <v>0</v>
      </c>
    </row>
    <row r="1142" spans="2:57" ht="31.5">
      <c r="B1142" s="174">
        <v>2025</v>
      </c>
      <c r="C1142" s="174">
        <v>20</v>
      </c>
      <c r="D1142" s="175" t="s">
        <v>2183</v>
      </c>
      <c r="E1142" s="176"/>
      <c r="F1142" s="174">
        <v>2</v>
      </c>
      <c r="G1142" s="174">
        <v>5</v>
      </c>
      <c r="H1142" s="174">
        <v>14</v>
      </c>
      <c r="I1142" s="174">
        <v>2000</v>
      </c>
      <c r="J1142" s="174">
        <v>2700</v>
      </c>
      <c r="K1142" s="174">
        <v>271</v>
      </c>
      <c r="L1142" s="177">
        <v>1151</v>
      </c>
      <c r="M1142" s="178" t="s">
        <v>1846</v>
      </c>
      <c r="N1142" s="179" t="s">
        <v>712</v>
      </c>
      <c r="O1142" s="180">
        <v>0</v>
      </c>
      <c r="P1142" s="180">
        <v>0</v>
      </c>
      <c r="Q1142" s="181">
        <v>0</v>
      </c>
      <c r="R1142" s="182" t="s">
        <v>98</v>
      </c>
      <c r="S1142" s="183">
        <v>0</v>
      </c>
      <c r="T1142" s="183">
        <v>0</v>
      </c>
      <c r="U1142" s="180">
        <v>0</v>
      </c>
      <c r="V1142" s="180">
        <v>6881.5</v>
      </c>
      <c r="W1142" s="183">
        <v>10</v>
      </c>
      <c r="X1142" s="183">
        <v>0</v>
      </c>
      <c r="Y1142" s="180">
        <v>0</v>
      </c>
      <c r="Z1142" s="180">
        <v>0</v>
      </c>
      <c r="AA1142" s="183">
        <v>0</v>
      </c>
      <c r="AB1142" s="183">
        <v>0</v>
      </c>
      <c r="AC1142" s="180">
        <f t="shared" ref="AC1142:AD1187" si="737">+O1142+U1142-Y1142</f>
        <v>0</v>
      </c>
      <c r="AD1142" s="180">
        <f t="shared" si="737"/>
        <v>6881.5</v>
      </c>
      <c r="AE1142" s="181">
        <f t="shared" si="591"/>
        <v>6881.5</v>
      </c>
      <c r="AF1142" s="180">
        <v>0</v>
      </c>
      <c r="AG1142" s="180">
        <v>0</v>
      </c>
      <c r="AH1142" s="181">
        <f t="shared" si="592"/>
        <v>0</v>
      </c>
      <c r="AI1142" s="180">
        <v>0</v>
      </c>
      <c r="AJ1142" s="180">
        <v>0</v>
      </c>
      <c r="AK1142" s="181">
        <f t="shared" si="593"/>
        <v>0</v>
      </c>
      <c r="AL1142" s="180">
        <v>0</v>
      </c>
      <c r="AM1142" s="180">
        <v>0</v>
      </c>
      <c r="AN1142" s="181">
        <f t="shared" si="594"/>
        <v>0</v>
      </c>
      <c r="AO1142" s="180">
        <v>0</v>
      </c>
      <c r="AP1142" s="180">
        <v>6881.5</v>
      </c>
      <c r="AQ1142" s="181">
        <f t="shared" si="595"/>
        <v>6881.5</v>
      </c>
      <c r="AR1142" s="180">
        <v>0</v>
      </c>
      <c r="AS1142" s="180">
        <v>0</v>
      </c>
      <c r="AT1142" s="181">
        <f t="shared" si="596"/>
        <v>0</v>
      </c>
      <c r="AU1142" s="180">
        <f t="shared" ref="AU1142:AV1187" si="738">+AC1142-AF1142-AI1142-AL1142-AO1142-AR1142</f>
        <v>0</v>
      </c>
      <c r="AV1142" s="180">
        <f t="shared" si="738"/>
        <v>0</v>
      </c>
      <c r="AW1142" s="181">
        <f t="shared" si="597"/>
        <v>0</v>
      </c>
      <c r="AX1142" s="183">
        <f t="shared" ref="AX1142:AY1187" si="739">+S1142+W1142-AA1142</f>
        <v>10</v>
      </c>
      <c r="AY1142" s="183">
        <f t="shared" si="739"/>
        <v>0</v>
      </c>
      <c r="AZ1142" s="183">
        <v>0</v>
      </c>
      <c r="BA1142" s="183"/>
      <c r="BB1142" s="183"/>
      <c r="BC1142" s="183"/>
      <c r="BD1142" s="183">
        <f t="shared" ref="BD1142:BE1187" si="740">+AX1142-AZ1142-BB1142</f>
        <v>10</v>
      </c>
      <c r="BE1142" s="183">
        <f t="shared" si="740"/>
        <v>0</v>
      </c>
    </row>
    <row r="1143" spans="2:57" ht="15.75">
      <c r="B1143" s="174">
        <v>2025</v>
      </c>
      <c r="C1143" s="174">
        <v>20</v>
      </c>
      <c r="D1143" s="175" t="s">
        <v>1940</v>
      </c>
      <c r="E1143" s="176"/>
      <c r="F1143" s="174">
        <v>2</v>
      </c>
      <c r="G1143" s="174">
        <v>5</v>
      </c>
      <c r="H1143" s="174">
        <v>14</v>
      </c>
      <c r="I1143" s="174">
        <v>2000</v>
      </c>
      <c r="J1143" s="174">
        <v>2700</v>
      </c>
      <c r="K1143" s="174">
        <v>271</v>
      </c>
      <c r="L1143" s="177">
        <v>1151</v>
      </c>
      <c r="M1143" s="178" t="s">
        <v>1846</v>
      </c>
      <c r="N1143" s="179" t="s">
        <v>712</v>
      </c>
      <c r="O1143" s="180">
        <v>0</v>
      </c>
      <c r="P1143" s="180">
        <v>0</v>
      </c>
      <c r="Q1143" s="181">
        <v>0</v>
      </c>
      <c r="R1143" s="182" t="s">
        <v>98</v>
      </c>
      <c r="S1143" s="183">
        <v>0</v>
      </c>
      <c r="T1143" s="183">
        <v>0</v>
      </c>
      <c r="U1143" s="180">
        <v>0</v>
      </c>
      <c r="V1143" s="180">
        <v>13763</v>
      </c>
      <c r="W1143" s="183">
        <v>20</v>
      </c>
      <c r="X1143" s="183">
        <v>0</v>
      </c>
      <c r="Y1143" s="180">
        <v>0</v>
      </c>
      <c r="Z1143" s="180">
        <v>0</v>
      </c>
      <c r="AA1143" s="183">
        <v>0</v>
      </c>
      <c r="AB1143" s="183">
        <v>0</v>
      </c>
      <c r="AC1143" s="180">
        <f t="shared" si="737"/>
        <v>0</v>
      </c>
      <c r="AD1143" s="180">
        <f t="shared" si="737"/>
        <v>13763</v>
      </c>
      <c r="AE1143" s="181">
        <f t="shared" si="591"/>
        <v>13763</v>
      </c>
      <c r="AF1143" s="180">
        <v>0</v>
      </c>
      <c r="AG1143" s="180">
        <v>0</v>
      </c>
      <c r="AH1143" s="181">
        <f t="shared" si="592"/>
        <v>0</v>
      </c>
      <c r="AI1143" s="180">
        <v>0</v>
      </c>
      <c r="AJ1143" s="180">
        <v>0</v>
      </c>
      <c r="AK1143" s="181">
        <f t="shared" si="593"/>
        <v>0</v>
      </c>
      <c r="AL1143" s="180">
        <v>0</v>
      </c>
      <c r="AM1143" s="180">
        <v>0</v>
      </c>
      <c r="AN1143" s="181">
        <f t="shared" si="594"/>
        <v>0</v>
      </c>
      <c r="AO1143" s="180">
        <v>0</v>
      </c>
      <c r="AP1143" s="180">
        <v>13763</v>
      </c>
      <c r="AQ1143" s="181">
        <f t="shared" si="595"/>
        <v>13763</v>
      </c>
      <c r="AR1143" s="180">
        <v>0</v>
      </c>
      <c r="AS1143" s="180">
        <v>0</v>
      </c>
      <c r="AT1143" s="181">
        <f t="shared" si="596"/>
        <v>0</v>
      </c>
      <c r="AU1143" s="180">
        <f t="shared" si="738"/>
        <v>0</v>
      </c>
      <c r="AV1143" s="180">
        <f t="shared" si="738"/>
        <v>0</v>
      </c>
      <c r="AW1143" s="181">
        <f t="shared" si="597"/>
        <v>0</v>
      </c>
      <c r="AX1143" s="183">
        <f t="shared" si="739"/>
        <v>20</v>
      </c>
      <c r="AY1143" s="183">
        <f t="shared" si="739"/>
        <v>0</v>
      </c>
      <c r="AZ1143" s="183">
        <v>0</v>
      </c>
      <c r="BA1143" s="183"/>
      <c r="BB1143" s="183"/>
      <c r="BC1143" s="183"/>
      <c r="BD1143" s="183">
        <f t="shared" si="740"/>
        <v>20</v>
      </c>
      <c r="BE1143" s="183">
        <f t="shared" si="740"/>
        <v>0</v>
      </c>
    </row>
    <row r="1144" spans="2:57" ht="31.5">
      <c r="B1144" s="174">
        <v>2025</v>
      </c>
      <c r="C1144" s="174">
        <v>20</v>
      </c>
      <c r="D1144" s="175" t="s">
        <v>2184</v>
      </c>
      <c r="E1144" s="176"/>
      <c r="F1144" s="174">
        <v>2</v>
      </c>
      <c r="G1144" s="174">
        <v>5</v>
      </c>
      <c r="H1144" s="174">
        <v>14</v>
      </c>
      <c r="I1144" s="174">
        <v>2000</v>
      </c>
      <c r="J1144" s="174">
        <v>2700</v>
      </c>
      <c r="K1144" s="174">
        <v>271</v>
      </c>
      <c r="L1144" s="177">
        <v>1151</v>
      </c>
      <c r="M1144" s="178" t="s">
        <v>1846</v>
      </c>
      <c r="N1144" s="179" t="s">
        <v>712</v>
      </c>
      <c r="O1144" s="180">
        <v>0</v>
      </c>
      <c r="P1144" s="180">
        <v>0</v>
      </c>
      <c r="Q1144" s="181">
        <v>0</v>
      </c>
      <c r="R1144" s="182" t="s">
        <v>98</v>
      </c>
      <c r="S1144" s="183">
        <v>0</v>
      </c>
      <c r="T1144" s="183">
        <v>0</v>
      </c>
      <c r="U1144" s="180">
        <v>0</v>
      </c>
      <c r="V1144" s="180">
        <v>10322.25</v>
      </c>
      <c r="W1144" s="183">
        <v>15</v>
      </c>
      <c r="X1144" s="183">
        <v>0</v>
      </c>
      <c r="Y1144" s="180">
        <v>0</v>
      </c>
      <c r="Z1144" s="180">
        <v>0</v>
      </c>
      <c r="AA1144" s="183">
        <v>0</v>
      </c>
      <c r="AB1144" s="183">
        <v>0</v>
      </c>
      <c r="AC1144" s="180">
        <f t="shared" si="737"/>
        <v>0</v>
      </c>
      <c r="AD1144" s="180">
        <f t="shared" si="737"/>
        <v>10322.25</v>
      </c>
      <c r="AE1144" s="181">
        <f t="shared" si="591"/>
        <v>10322.25</v>
      </c>
      <c r="AF1144" s="180">
        <v>0</v>
      </c>
      <c r="AG1144" s="180">
        <v>0</v>
      </c>
      <c r="AH1144" s="181">
        <f t="shared" si="592"/>
        <v>0</v>
      </c>
      <c r="AI1144" s="180">
        <v>0</v>
      </c>
      <c r="AJ1144" s="180">
        <v>0</v>
      </c>
      <c r="AK1144" s="181">
        <f t="shared" si="593"/>
        <v>0</v>
      </c>
      <c r="AL1144" s="180">
        <v>0</v>
      </c>
      <c r="AM1144" s="180">
        <v>0</v>
      </c>
      <c r="AN1144" s="181">
        <f t="shared" si="594"/>
        <v>0</v>
      </c>
      <c r="AO1144" s="180">
        <v>0</v>
      </c>
      <c r="AP1144" s="180">
        <v>10322.25</v>
      </c>
      <c r="AQ1144" s="181">
        <f t="shared" si="595"/>
        <v>10322.25</v>
      </c>
      <c r="AR1144" s="180">
        <v>0</v>
      </c>
      <c r="AS1144" s="180">
        <v>0</v>
      </c>
      <c r="AT1144" s="181">
        <f t="shared" si="596"/>
        <v>0</v>
      </c>
      <c r="AU1144" s="180">
        <f t="shared" si="738"/>
        <v>0</v>
      </c>
      <c r="AV1144" s="180">
        <f t="shared" si="738"/>
        <v>0</v>
      </c>
      <c r="AW1144" s="181">
        <f t="shared" si="597"/>
        <v>0</v>
      </c>
      <c r="AX1144" s="183">
        <f t="shared" si="739"/>
        <v>15</v>
      </c>
      <c r="AY1144" s="183">
        <f t="shared" si="739"/>
        <v>0</v>
      </c>
      <c r="AZ1144" s="183">
        <v>0</v>
      </c>
      <c r="BA1144" s="183"/>
      <c r="BB1144" s="183"/>
      <c r="BC1144" s="183"/>
      <c r="BD1144" s="183">
        <f t="shared" si="740"/>
        <v>15</v>
      </c>
      <c r="BE1144" s="183">
        <f t="shared" si="740"/>
        <v>0</v>
      </c>
    </row>
    <row r="1145" spans="2:57" ht="63" customHeight="1">
      <c r="B1145" s="174">
        <v>2025</v>
      </c>
      <c r="C1145" s="174">
        <v>20</v>
      </c>
      <c r="D1145" s="175" t="s">
        <v>2185</v>
      </c>
      <c r="E1145" s="176"/>
      <c r="F1145" s="174">
        <v>2</v>
      </c>
      <c r="G1145" s="174">
        <v>5</v>
      </c>
      <c r="H1145" s="174">
        <v>14</v>
      </c>
      <c r="I1145" s="174">
        <v>2000</v>
      </c>
      <c r="J1145" s="174">
        <v>2700</v>
      </c>
      <c r="K1145" s="174">
        <v>271</v>
      </c>
      <c r="L1145" s="177">
        <v>1151</v>
      </c>
      <c r="M1145" s="178" t="s">
        <v>1846</v>
      </c>
      <c r="N1145" s="179" t="s">
        <v>712</v>
      </c>
      <c r="O1145" s="180">
        <v>0</v>
      </c>
      <c r="P1145" s="180">
        <v>0</v>
      </c>
      <c r="Q1145" s="181">
        <v>0</v>
      </c>
      <c r="R1145" s="182" t="s">
        <v>98</v>
      </c>
      <c r="S1145" s="183">
        <v>0</v>
      </c>
      <c r="T1145" s="183">
        <v>0</v>
      </c>
      <c r="U1145" s="180">
        <v>0</v>
      </c>
      <c r="V1145" s="180">
        <v>8257.7999999999993</v>
      </c>
      <c r="W1145" s="183">
        <v>12</v>
      </c>
      <c r="X1145" s="183">
        <v>0</v>
      </c>
      <c r="Y1145" s="180">
        <v>0</v>
      </c>
      <c r="Z1145" s="180">
        <v>0</v>
      </c>
      <c r="AA1145" s="183">
        <v>0</v>
      </c>
      <c r="AB1145" s="183">
        <v>0</v>
      </c>
      <c r="AC1145" s="180">
        <f t="shared" si="737"/>
        <v>0</v>
      </c>
      <c r="AD1145" s="180">
        <f t="shared" si="737"/>
        <v>8257.7999999999993</v>
      </c>
      <c r="AE1145" s="181">
        <f t="shared" si="591"/>
        <v>8257.7999999999993</v>
      </c>
      <c r="AF1145" s="180">
        <v>0</v>
      </c>
      <c r="AG1145" s="180">
        <v>0</v>
      </c>
      <c r="AH1145" s="181">
        <f t="shared" si="592"/>
        <v>0</v>
      </c>
      <c r="AI1145" s="180">
        <v>0</v>
      </c>
      <c r="AJ1145" s="180">
        <v>0</v>
      </c>
      <c r="AK1145" s="181">
        <f t="shared" si="593"/>
        <v>0</v>
      </c>
      <c r="AL1145" s="180">
        <v>0</v>
      </c>
      <c r="AM1145" s="180">
        <v>0</v>
      </c>
      <c r="AN1145" s="181">
        <f t="shared" si="594"/>
        <v>0</v>
      </c>
      <c r="AO1145" s="180">
        <v>0</v>
      </c>
      <c r="AP1145" s="180">
        <v>8257.7999999999993</v>
      </c>
      <c r="AQ1145" s="181">
        <f t="shared" si="595"/>
        <v>8257.7999999999993</v>
      </c>
      <c r="AR1145" s="180">
        <v>0</v>
      </c>
      <c r="AS1145" s="180">
        <v>0</v>
      </c>
      <c r="AT1145" s="181">
        <f t="shared" si="596"/>
        <v>0</v>
      </c>
      <c r="AU1145" s="180">
        <f t="shared" si="738"/>
        <v>0</v>
      </c>
      <c r="AV1145" s="180">
        <f t="shared" si="738"/>
        <v>0</v>
      </c>
      <c r="AW1145" s="181">
        <f t="shared" si="597"/>
        <v>0</v>
      </c>
      <c r="AX1145" s="183">
        <f t="shared" si="739"/>
        <v>12</v>
      </c>
      <c r="AY1145" s="183">
        <f t="shared" si="739"/>
        <v>0</v>
      </c>
      <c r="AZ1145" s="183">
        <v>0</v>
      </c>
      <c r="BA1145" s="183"/>
      <c r="BB1145" s="183"/>
      <c r="BC1145" s="183"/>
      <c r="BD1145" s="183">
        <f t="shared" si="740"/>
        <v>12</v>
      </c>
      <c r="BE1145" s="183">
        <f t="shared" si="740"/>
        <v>0</v>
      </c>
    </row>
    <row r="1146" spans="2:57" ht="45" customHeight="1">
      <c r="B1146" s="174">
        <v>2025</v>
      </c>
      <c r="C1146" s="174">
        <v>20</v>
      </c>
      <c r="D1146" s="175" t="s">
        <v>2186</v>
      </c>
      <c r="E1146" s="176"/>
      <c r="F1146" s="174">
        <v>2</v>
      </c>
      <c r="G1146" s="174">
        <v>5</v>
      </c>
      <c r="H1146" s="174">
        <v>14</v>
      </c>
      <c r="I1146" s="174">
        <v>2000</v>
      </c>
      <c r="J1146" s="174">
        <v>2700</v>
      </c>
      <c r="K1146" s="174">
        <v>271</v>
      </c>
      <c r="L1146" s="177">
        <v>1151</v>
      </c>
      <c r="M1146" s="178" t="s">
        <v>1846</v>
      </c>
      <c r="N1146" s="179" t="s">
        <v>712</v>
      </c>
      <c r="O1146" s="180">
        <v>0</v>
      </c>
      <c r="P1146" s="180">
        <v>0</v>
      </c>
      <c r="Q1146" s="181">
        <v>0</v>
      </c>
      <c r="R1146" s="182" t="s">
        <v>98</v>
      </c>
      <c r="S1146" s="183">
        <v>0</v>
      </c>
      <c r="T1146" s="183">
        <v>0</v>
      </c>
      <c r="U1146" s="180">
        <v>0</v>
      </c>
      <c r="V1146" s="180">
        <v>5505.2</v>
      </c>
      <c r="W1146" s="183">
        <v>8</v>
      </c>
      <c r="X1146" s="183">
        <v>0</v>
      </c>
      <c r="Y1146" s="180">
        <v>0</v>
      </c>
      <c r="Z1146" s="180">
        <v>0</v>
      </c>
      <c r="AA1146" s="183">
        <v>0</v>
      </c>
      <c r="AB1146" s="183">
        <v>0</v>
      </c>
      <c r="AC1146" s="180">
        <f t="shared" si="737"/>
        <v>0</v>
      </c>
      <c r="AD1146" s="180">
        <f t="shared" si="737"/>
        <v>5505.2</v>
      </c>
      <c r="AE1146" s="181">
        <f t="shared" si="591"/>
        <v>5505.2</v>
      </c>
      <c r="AF1146" s="180">
        <v>0</v>
      </c>
      <c r="AG1146" s="180">
        <v>0</v>
      </c>
      <c r="AH1146" s="181">
        <f t="shared" si="592"/>
        <v>0</v>
      </c>
      <c r="AI1146" s="180">
        <v>0</v>
      </c>
      <c r="AJ1146" s="180">
        <v>0</v>
      </c>
      <c r="AK1146" s="181">
        <f t="shared" si="593"/>
        <v>0</v>
      </c>
      <c r="AL1146" s="180">
        <v>0</v>
      </c>
      <c r="AM1146" s="180">
        <v>0</v>
      </c>
      <c r="AN1146" s="181">
        <f t="shared" si="594"/>
        <v>0</v>
      </c>
      <c r="AO1146" s="180">
        <v>0</v>
      </c>
      <c r="AP1146" s="180">
        <v>5505.2</v>
      </c>
      <c r="AQ1146" s="181">
        <f t="shared" si="595"/>
        <v>5505.2</v>
      </c>
      <c r="AR1146" s="180">
        <v>0</v>
      </c>
      <c r="AS1146" s="180">
        <v>0</v>
      </c>
      <c r="AT1146" s="181">
        <f t="shared" si="596"/>
        <v>0</v>
      </c>
      <c r="AU1146" s="180">
        <f t="shared" si="738"/>
        <v>0</v>
      </c>
      <c r="AV1146" s="180">
        <f t="shared" si="738"/>
        <v>0</v>
      </c>
      <c r="AW1146" s="181">
        <f t="shared" si="597"/>
        <v>0</v>
      </c>
      <c r="AX1146" s="183">
        <f t="shared" si="739"/>
        <v>8</v>
      </c>
      <c r="AY1146" s="183">
        <f t="shared" si="739"/>
        <v>0</v>
      </c>
      <c r="AZ1146" s="183">
        <v>0</v>
      </c>
      <c r="BA1146" s="183"/>
      <c r="BB1146" s="183"/>
      <c r="BC1146" s="183"/>
      <c r="BD1146" s="183">
        <f t="shared" si="740"/>
        <v>8</v>
      </c>
      <c r="BE1146" s="183">
        <f t="shared" si="740"/>
        <v>0</v>
      </c>
    </row>
    <row r="1147" spans="2:57" ht="63" customHeight="1">
      <c r="B1147" s="174">
        <v>2025</v>
      </c>
      <c r="C1147" s="174">
        <v>20</v>
      </c>
      <c r="D1147" s="175" t="s">
        <v>2187</v>
      </c>
      <c r="E1147" s="176"/>
      <c r="F1147" s="174">
        <v>2</v>
      </c>
      <c r="G1147" s="174">
        <v>5</v>
      </c>
      <c r="H1147" s="174">
        <v>14</v>
      </c>
      <c r="I1147" s="174">
        <v>2000</v>
      </c>
      <c r="J1147" s="174">
        <v>2700</v>
      </c>
      <c r="K1147" s="174">
        <v>271</v>
      </c>
      <c r="L1147" s="177">
        <v>1151</v>
      </c>
      <c r="M1147" s="178" t="s">
        <v>1846</v>
      </c>
      <c r="N1147" s="179" t="s">
        <v>712</v>
      </c>
      <c r="O1147" s="180">
        <v>0</v>
      </c>
      <c r="P1147" s="180">
        <v>0</v>
      </c>
      <c r="Q1147" s="181">
        <v>0</v>
      </c>
      <c r="R1147" s="182" t="s">
        <v>98</v>
      </c>
      <c r="S1147" s="183">
        <v>0</v>
      </c>
      <c r="T1147" s="183">
        <v>0</v>
      </c>
      <c r="U1147" s="180">
        <v>0</v>
      </c>
      <c r="V1147" s="180">
        <v>20644.5</v>
      </c>
      <c r="W1147" s="183">
        <v>30</v>
      </c>
      <c r="X1147" s="183">
        <v>0</v>
      </c>
      <c r="Y1147" s="180">
        <v>0</v>
      </c>
      <c r="Z1147" s="180">
        <v>0</v>
      </c>
      <c r="AA1147" s="183">
        <v>0</v>
      </c>
      <c r="AB1147" s="183">
        <v>0</v>
      </c>
      <c r="AC1147" s="180">
        <f t="shared" si="737"/>
        <v>0</v>
      </c>
      <c r="AD1147" s="180">
        <f t="shared" si="737"/>
        <v>20644.5</v>
      </c>
      <c r="AE1147" s="181">
        <f t="shared" si="591"/>
        <v>20644.5</v>
      </c>
      <c r="AF1147" s="180">
        <v>0</v>
      </c>
      <c r="AG1147" s="180">
        <v>0</v>
      </c>
      <c r="AH1147" s="181">
        <f t="shared" si="592"/>
        <v>0</v>
      </c>
      <c r="AI1147" s="180">
        <v>0</v>
      </c>
      <c r="AJ1147" s="180">
        <v>0</v>
      </c>
      <c r="AK1147" s="181">
        <f t="shared" si="593"/>
        <v>0</v>
      </c>
      <c r="AL1147" s="180">
        <v>0</v>
      </c>
      <c r="AM1147" s="180">
        <v>0</v>
      </c>
      <c r="AN1147" s="181">
        <f t="shared" si="594"/>
        <v>0</v>
      </c>
      <c r="AO1147" s="180">
        <v>0</v>
      </c>
      <c r="AP1147" s="180">
        <v>20644.5</v>
      </c>
      <c r="AQ1147" s="181">
        <f t="shared" si="595"/>
        <v>20644.5</v>
      </c>
      <c r="AR1147" s="180">
        <v>0</v>
      </c>
      <c r="AS1147" s="180">
        <v>0</v>
      </c>
      <c r="AT1147" s="181">
        <f t="shared" si="596"/>
        <v>0</v>
      </c>
      <c r="AU1147" s="180">
        <f t="shared" si="738"/>
        <v>0</v>
      </c>
      <c r="AV1147" s="180">
        <f t="shared" si="738"/>
        <v>0</v>
      </c>
      <c r="AW1147" s="181">
        <f t="shared" si="597"/>
        <v>0</v>
      </c>
      <c r="AX1147" s="183">
        <f t="shared" si="739"/>
        <v>30</v>
      </c>
      <c r="AY1147" s="183">
        <f t="shared" si="739"/>
        <v>0</v>
      </c>
      <c r="AZ1147" s="183">
        <v>0</v>
      </c>
      <c r="BA1147" s="183"/>
      <c r="BB1147" s="183"/>
      <c r="BC1147" s="183"/>
      <c r="BD1147" s="183">
        <f t="shared" si="740"/>
        <v>30</v>
      </c>
      <c r="BE1147" s="183">
        <f t="shared" si="740"/>
        <v>0</v>
      </c>
    </row>
    <row r="1148" spans="2:57" ht="46.5" customHeight="1">
      <c r="B1148" s="174">
        <v>2025</v>
      </c>
      <c r="C1148" s="174">
        <v>20</v>
      </c>
      <c r="D1148" s="175" t="s">
        <v>2188</v>
      </c>
      <c r="E1148" s="176"/>
      <c r="F1148" s="174">
        <v>2</v>
      </c>
      <c r="G1148" s="174">
        <v>5</v>
      </c>
      <c r="H1148" s="174">
        <v>14</v>
      </c>
      <c r="I1148" s="174">
        <v>2000</v>
      </c>
      <c r="J1148" s="174">
        <v>2700</v>
      </c>
      <c r="K1148" s="174">
        <v>271</v>
      </c>
      <c r="L1148" s="177">
        <v>1151</v>
      </c>
      <c r="M1148" s="178" t="s">
        <v>1846</v>
      </c>
      <c r="N1148" s="179" t="s">
        <v>712</v>
      </c>
      <c r="O1148" s="180">
        <v>0</v>
      </c>
      <c r="P1148" s="180">
        <v>0</v>
      </c>
      <c r="Q1148" s="181">
        <v>0</v>
      </c>
      <c r="R1148" s="182" t="s">
        <v>98</v>
      </c>
      <c r="S1148" s="183">
        <v>0</v>
      </c>
      <c r="T1148" s="183">
        <v>0</v>
      </c>
      <c r="U1148" s="180">
        <v>0</v>
      </c>
      <c r="V1148" s="180">
        <v>9634.1</v>
      </c>
      <c r="W1148" s="183">
        <v>14</v>
      </c>
      <c r="X1148" s="183">
        <v>0</v>
      </c>
      <c r="Y1148" s="180">
        <v>0</v>
      </c>
      <c r="Z1148" s="180">
        <v>0</v>
      </c>
      <c r="AA1148" s="183">
        <v>0</v>
      </c>
      <c r="AB1148" s="183">
        <v>0</v>
      </c>
      <c r="AC1148" s="180">
        <f t="shared" si="737"/>
        <v>0</v>
      </c>
      <c r="AD1148" s="180">
        <f t="shared" si="737"/>
        <v>9634.1</v>
      </c>
      <c r="AE1148" s="181">
        <f t="shared" si="591"/>
        <v>9634.1</v>
      </c>
      <c r="AF1148" s="180">
        <v>0</v>
      </c>
      <c r="AG1148" s="180">
        <v>0</v>
      </c>
      <c r="AH1148" s="181">
        <f t="shared" si="592"/>
        <v>0</v>
      </c>
      <c r="AI1148" s="180">
        <v>0</v>
      </c>
      <c r="AJ1148" s="180">
        <v>0</v>
      </c>
      <c r="AK1148" s="181">
        <f t="shared" si="593"/>
        <v>0</v>
      </c>
      <c r="AL1148" s="180">
        <v>0</v>
      </c>
      <c r="AM1148" s="180">
        <v>0</v>
      </c>
      <c r="AN1148" s="181">
        <f t="shared" si="594"/>
        <v>0</v>
      </c>
      <c r="AO1148" s="180">
        <v>0</v>
      </c>
      <c r="AP1148" s="180">
        <v>9634.1</v>
      </c>
      <c r="AQ1148" s="181">
        <f t="shared" si="595"/>
        <v>9634.1</v>
      </c>
      <c r="AR1148" s="180">
        <v>0</v>
      </c>
      <c r="AS1148" s="180">
        <v>0</v>
      </c>
      <c r="AT1148" s="181">
        <f t="shared" si="596"/>
        <v>0</v>
      </c>
      <c r="AU1148" s="180">
        <f t="shared" si="738"/>
        <v>0</v>
      </c>
      <c r="AV1148" s="180">
        <f t="shared" si="738"/>
        <v>0</v>
      </c>
      <c r="AW1148" s="181">
        <f t="shared" si="597"/>
        <v>0</v>
      </c>
      <c r="AX1148" s="183">
        <f t="shared" si="739"/>
        <v>14</v>
      </c>
      <c r="AY1148" s="183">
        <f t="shared" si="739"/>
        <v>0</v>
      </c>
      <c r="AZ1148" s="183">
        <v>0</v>
      </c>
      <c r="BA1148" s="183"/>
      <c r="BB1148" s="183"/>
      <c r="BC1148" s="183"/>
      <c r="BD1148" s="183">
        <f t="shared" si="740"/>
        <v>14</v>
      </c>
      <c r="BE1148" s="183">
        <f t="shared" si="740"/>
        <v>0</v>
      </c>
    </row>
    <row r="1149" spans="2:57" ht="31.5">
      <c r="B1149" s="174">
        <v>2025</v>
      </c>
      <c r="C1149" s="174">
        <v>20</v>
      </c>
      <c r="D1149" s="397" t="s">
        <v>1941</v>
      </c>
      <c r="E1149" s="176"/>
      <c r="F1149" s="174">
        <v>2</v>
      </c>
      <c r="G1149" s="174">
        <v>5</v>
      </c>
      <c r="H1149" s="174">
        <v>14</v>
      </c>
      <c r="I1149" s="174">
        <v>2000</v>
      </c>
      <c r="J1149" s="174">
        <v>2700</v>
      </c>
      <c r="K1149" s="174">
        <v>271</v>
      </c>
      <c r="L1149" s="177">
        <v>1151</v>
      </c>
      <c r="M1149" s="178" t="s">
        <v>1846</v>
      </c>
      <c r="N1149" s="179" t="s">
        <v>712</v>
      </c>
      <c r="O1149" s="180">
        <v>0</v>
      </c>
      <c r="P1149" s="180">
        <v>0</v>
      </c>
      <c r="Q1149" s="181">
        <v>0</v>
      </c>
      <c r="R1149" s="182" t="s">
        <v>98</v>
      </c>
      <c r="S1149" s="183">
        <v>0</v>
      </c>
      <c r="T1149" s="183">
        <v>0</v>
      </c>
      <c r="U1149" s="180">
        <v>0</v>
      </c>
      <c r="V1149" s="180">
        <v>13763</v>
      </c>
      <c r="W1149" s="183">
        <v>20</v>
      </c>
      <c r="X1149" s="183">
        <v>0</v>
      </c>
      <c r="Y1149" s="180">
        <v>0</v>
      </c>
      <c r="Z1149" s="180">
        <v>0</v>
      </c>
      <c r="AA1149" s="183">
        <v>0</v>
      </c>
      <c r="AB1149" s="183">
        <v>0</v>
      </c>
      <c r="AC1149" s="180">
        <f t="shared" si="737"/>
        <v>0</v>
      </c>
      <c r="AD1149" s="180">
        <f t="shared" si="737"/>
        <v>13763</v>
      </c>
      <c r="AE1149" s="181">
        <f t="shared" ref="AE1149:AE1214" si="741">+AC1149+AD1149</f>
        <v>13763</v>
      </c>
      <c r="AF1149" s="180">
        <v>0</v>
      </c>
      <c r="AG1149" s="180">
        <v>0</v>
      </c>
      <c r="AH1149" s="181">
        <f t="shared" ref="AH1149:AH1214" si="742">+AF1149+AG1149</f>
        <v>0</v>
      </c>
      <c r="AI1149" s="180">
        <v>0</v>
      </c>
      <c r="AJ1149" s="180">
        <v>0</v>
      </c>
      <c r="AK1149" s="181">
        <f t="shared" ref="AK1149:AK1214" si="743">+AI1149+AJ1149</f>
        <v>0</v>
      </c>
      <c r="AL1149" s="180">
        <v>0</v>
      </c>
      <c r="AM1149" s="180">
        <v>0</v>
      </c>
      <c r="AN1149" s="181">
        <f t="shared" ref="AN1149:AN1214" si="744">+AL1149+AM1149</f>
        <v>0</v>
      </c>
      <c r="AO1149" s="180">
        <v>0</v>
      </c>
      <c r="AP1149" s="180">
        <v>13763</v>
      </c>
      <c r="AQ1149" s="181">
        <f t="shared" ref="AQ1149:AQ1214" si="745">+AO1149+AP1149</f>
        <v>13763</v>
      </c>
      <c r="AR1149" s="180">
        <v>0</v>
      </c>
      <c r="AS1149" s="180">
        <v>0</v>
      </c>
      <c r="AT1149" s="181">
        <f t="shared" ref="AT1149:AT1214" si="746">+AR1149+AS1149</f>
        <v>0</v>
      </c>
      <c r="AU1149" s="180">
        <f t="shared" si="738"/>
        <v>0</v>
      </c>
      <c r="AV1149" s="180">
        <f t="shared" si="738"/>
        <v>0</v>
      </c>
      <c r="AW1149" s="181">
        <f t="shared" ref="AW1149:AW1214" si="747">+AU1149+AV1149</f>
        <v>0</v>
      </c>
      <c r="AX1149" s="183">
        <f t="shared" si="739"/>
        <v>20</v>
      </c>
      <c r="AY1149" s="183">
        <f t="shared" si="739"/>
        <v>0</v>
      </c>
      <c r="AZ1149" s="183">
        <v>0</v>
      </c>
      <c r="BA1149" s="183"/>
      <c r="BB1149" s="183"/>
      <c r="BC1149" s="183"/>
      <c r="BD1149" s="183">
        <f t="shared" si="740"/>
        <v>20</v>
      </c>
      <c r="BE1149" s="183">
        <f t="shared" si="740"/>
        <v>0</v>
      </c>
    </row>
    <row r="1150" spans="2:57" ht="15.75" hidden="1">
      <c r="B1150" s="174">
        <v>2025</v>
      </c>
      <c r="C1150" s="174">
        <v>20</v>
      </c>
      <c r="D1150" s="175">
        <v>0</v>
      </c>
      <c r="E1150" s="176"/>
      <c r="F1150" s="174">
        <v>2</v>
      </c>
      <c r="G1150" s="174">
        <v>5</v>
      </c>
      <c r="H1150" s="174">
        <v>14</v>
      </c>
      <c r="I1150" s="174">
        <v>2000</v>
      </c>
      <c r="J1150" s="174">
        <v>2700</v>
      </c>
      <c r="K1150" s="174">
        <v>271</v>
      </c>
      <c r="L1150" s="177">
        <v>1486</v>
      </c>
      <c r="M1150" s="178">
        <v>0</v>
      </c>
      <c r="N1150" s="179" t="s">
        <v>725</v>
      </c>
      <c r="O1150" s="180">
        <v>0</v>
      </c>
      <c r="P1150" s="180">
        <v>0</v>
      </c>
      <c r="Q1150" s="181">
        <v>0</v>
      </c>
      <c r="R1150" s="182" t="s">
        <v>98</v>
      </c>
      <c r="S1150" s="183">
        <v>0</v>
      </c>
      <c r="T1150" s="183">
        <v>0</v>
      </c>
      <c r="U1150" s="180">
        <v>0</v>
      </c>
      <c r="V1150" s="180">
        <v>0</v>
      </c>
      <c r="W1150" s="183">
        <v>0</v>
      </c>
      <c r="X1150" s="183">
        <v>0</v>
      </c>
      <c r="Y1150" s="180">
        <v>0</v>
      </c>
      <c r="Z1150" s="180">
        <v>0</v>
      </c>
      <c r="AA1150" s="183">
        <v>0</v>
      </c>
      <c r="AB1150" s="183">
        <v>0</v>
      </c>
      <c r="AC1150" s="180">
        <f t="shared" si="737"/>
        <v>0</v>
      </c>
      <c r="AD1150" s="180">
        <f t="shared" si="737"/>
        <v>0</v>
      </c>
      <c r="AE1150" s="181">
        <f t="shared" si="741"/>
        <v>0</v>
      </c>
      <c r="AF1150" s="180">
        <v>0</v>
      </c>
      <c r="AG1150" s="180">
        <v>0</v>
      </c>
      <c r="AH1150" s="181">
        <f t="shared" si="742"/>
        <v>0</v>
      </c>
      <c r="AI1150" s="180">
        <v>0</v>
      </c>
      <c r="AJ1150" s="180">
        <v>0</v>
      </c>
      <c r="AK1150" s="181">
        <f t="shared" si="743"/>
        <v>0</v>
      </c>
      <c r="AL1150" s="180">
        <v>0</v>
      </c>
      <c r="AM1150" s="180">
        <v>0</v>
      </c>
      <c r="AN1150" s="181">
        <f t="shared" si="744"/>
        <v>0</v>
      </c>
      <c r="AO1150" s="180">
        <v>0</v>
      </c>
      <c r="AP1150" s="180">
        <v>0</v>
      </c>
      <c r="AQ1150" s="181">
        <f t="shared" si="745"/>
        <v>0</v>
      </c>
      <c r="AR1150" s="180">
        <v>0</v>
      </c>
      <c r="AS1150" s="180">
        <v>0</v>
      </c>
      <c r="AT1150" s="181">
        <f t="shared" si="746"/>
        <v>0</v>
      </c>
      <c r="AU1150" s="180">
        <f t="shared" si="738"/>
        <v>0</v>
      </c>
      <c r="AV1150" s="180">
        <f t="shared" si="738"/>
        <v>0</v>
      </c>
      <c r="AW1150" s="181">
        <f t="shared" si="747"/>
        <v>0</v>
      </c>
      <c r="AX1150" s="183">
        <f t="shared" si="739"/>
        <v>0</v>
      </c>
      <c r="AY1150" s="183">
        <f t="shared" si="739"/>
        <v>0</v>
      </c>
      <c r="AZ1150" s="183"/>
      <c r="BA1150" s="183"/>
      <c r="BB1150" s="183"/>
      <c r="BC1150" s="183"/>
      <c r="BD1150" s="183">
        <f t="shared" si="740"/>
        <v>0</v>
      </c>
      <c r="BE1150" s="183">
        <f t="shared" si="740"/>
        <v>0</v>
      </c>
    </row>
    <row r="1151" spans="2:57" ht="15.75" hidden="1">
      <c r="B1151" s="174">
        <v>2025</v>
      </c>
      <c r="C1151" s="174">
        <v>20</v>
      </c>
      <c r="D1151" s="175">
        <v>0</v>
      </c>
      <c r="E1151" s="176"/>
      <c r="F1151" s="174">
        <v>2</v>
      </c>
      <c r="G1151" s="174">
        <v>5</v>
      </c>
      <c r="H1151" s="174">
        <v>14</v>
      </c>
      <c r="I1151" s="174">
        <v>2000</v>
      </c>
      <c r="J1151" s="174">
        <v>2700</v>
      </c>
      <c r="K1151" s="174">
        <v>271</v>
      </c>
      <c r="L1151" s="177">
        <v>1502</v>
      </c>
      <c r="M1151" s="178">
        <v>0</v>
      </c>
      <c r="N1151" s="179" t="s">
        <v>726</v>
      </c>
      <c r="O1151" s="180">
        <v>0</v>
      </c>
      <c r="P1151" s="180">
        <v>0</v>
      </c>
      <c r="Q1151" s="181">
        <v>0</v>
      </c>
      <c r="R1151" s="182" t="s">
        <v>98</v>
      </c>
      <c r="S1151" s="183">
        <v>0</v>
      </c>
      <c r="T1151" s="183">
        <v>0</v>
      </c>
      <c r="U1151" s="180">
        <v>0</v>
      </c>
      <c r="V1151" s="180">
        <v>0</v>
      </c>
      <c r="W1151" s="183">
        <v>0</v>
      </c>
      <c r="X1151" s="183">
        <v>0</v>
      </c>
      <c r="Y1151" s="180">
        <v>0</v>
      </c>
      <c r="Z1151" s="180">
        <v>0</v>
      </c>
      <c r="AA1151" s="183">
        <v>0</v>
      </c>
      <c r="AB1151" s="183">
        <v>0</v>
      </c>
      <c r="AC1151" s="180">
        <f t="shared" si="737"/>
        <v>0</v>
      </c>
      <c r="AD1151" s="180">
        <f t="shared" si="737"/>
        <v>0</v>
      </c>
      <c r="AE1151" s="181">
        <f t="shared" si="741"/>
        <v>0</v>
      </c>
      <c r="AF1151" s="180">
        <v>0</v>
      </c>
      <c r="AG1151" s="180">
        <v>0</v>
      </c>
      <c r="AH1151" s="181">
        <f t="shared" si="742"/>
        <v>0</v>
      </c>
      <c r="AI1151" s="180">
        <v>0</v>
      </c>
      <c r="AJ1151" s="180">
        <v>0</v>
      </c>
      <c r="AK1151" s="181">
        <f t="shared" si="743"/>
        <v>0</v>
      </c>
      <c r="AL1151" s="180">
        <v>0</v>
      </c>
      <c r="AM1151" s="180">
        <v>0</v>
      </c>
      <c r="AN1151" s="181">
        <f t="shared" si="744"/>
        <v>0</v>
      </c>
      <c r="AO1151" s="180">
        <v>0</v>
      </c>
      <c r="AP1151" s="180">
        <v>0</v>
      </c>
      <c r="AQ1151" s="181">
        <f t="shared" si="745"/>
        <v>0</v>
      </c>
      <c r="AR1151" s="180">
        <v>0</v>
      </c>
      <c r="AS1151" s="180">
        <v>0</v>
      </c>
      <c r="AT1151" s="181">
        <f t="shared" si="746"/>
        <v>0</v>
      </c>
      <c r="AU1151" s="180">
        <f t="shared" si="738"/>
        <v>0</v>
      </c>
      <c r="AV1151" s="180">
        <f t="shared" si="738"/>
        <v>0</v>
      </c>
      <c r="AW1151" s="181">
        <f t="shared" si="747"/>
        <v>0</v>
      </c>
      <c r="AX1151" s="183">
        <f t="shared" si="739"/>
        <v>0</v>
      </c>
      <c r="AY1151" s="183">
        <f t="shared" si="739"/>
        <v>0</v>
      </c>
      <c r="AZ1151" s="183"/>
      <c r="BA1151" s="183"/>
      <c r="BB1151" s="183"/>
      <c r="BC1151" s="183"/>
      <c r="BD1151" s="183">
        <f t="shared" si="740"/>
        <v>0</v>
      </c>
      <c r="BE1151" s="183">
        <f t="shared" si="740"/>
        <v>0</v>
      </c>
    </row>
    <row r="1152" spans="2:57" ht="15.75" hidden="1">
      <c r="B1152" s="174">
        <v>2025</v>
      </c>
      <c r="C1152" s="174">
        <v>20</v>
      </c>
      <c r="D1152" s="175">
        <v>0</v>
      </c>
      <c r="E1152" s="176"/>
      <c r="F1152" s="174">
        <v>2</v>
      </c>
      <c r="G1152" s="174">
        <v>5</v>
      </c>
      <c r="H1152" s="174">
        <v>14</v>
      </c>
      <c r="I1152" s="174">
        <v>2000</v>
      </c>
      <c r="J1152" s="174">
        <v>2700</v>
      </c>
      <c r="K1152" s="174">
        <v>271</v>
      </c>
      <c r="L1152" s="177">
        <v>1505</v>
      </c>
      <c r="M1152" s="178">
        <v>0</v>
      </c>
      <c r="N1152" s="179" t="s">
        <v>727</v>
      </c>
      <c r="O1152" s="180">
        <v>0</v>
      </c>
      <c r="P1152" s="180">
        <v>0</v>
      </c>
      <c r="Q1152" s="181">
        <v>0</v>
      </c>
      <c r="R1152" s="182" t="s">
        <v>98</v>
      </c>
      <c r="S1152" s="183">
        <v>0</v>
      </c>
      <c r="T1152" s="183">
        <v>0</v>
      </c>
      <c r="U1152" s="180">
        <v>0</v>
      </c>
      <c r="V1152" s="180">
        <v>0</v>
      </c>
      <c r="W1152" s="183">
        <v>0</v>
      </c>
      <c r="X1152" s="183">
        <v>0</v>
      </c>
      <c r="Y1152" s="180">
        <v>0</v>
      </c>
      <c r="Z1152" s="180">
        <v>0</v>
      </c>
      <c r="AA1152" s="183">
        <v>0</v>
      </c>
      <c r="AB1152" s="183">
        <v>0</v>
      </c>
      <c r="AC1152" s="180">
        <f t="shared" si="737"/>
        <v>0</v>
      </c>
      <c r="AD1152" s="180">
        <f t="shared" si="737"/>
        <v>0</v>
      </c>
      <c r="AE1152" s="181">
        <f t="shared" si="741"/>
        <v>0</v>
      </c>
      <c r="AF1152" s="180">
        <v>0</v>
      </c>
      <c r="AG1152" s="180">
        <v>0</v>
      </c>
      <c r="AH1152" s="181">
        <f t="shared" si="742"/>
        <v>0</v>
      </c>
      <c r="AI1152" s="180">
        <v>0</v>
      </c>
      <c r="AJ1152" s="180">
        <v>0</v>
      </c>
      <c r="AK1152" s="181">
        <f t="shared" si="743"/>
        <v>0</v>
      </c>
      <c r="AL1152" s="180">
        <v>0</v>
      </c>
      <c r="AM1152" s="180">
        <v>0</v>
      </c>
      <c r="AN1152" s="181">
        <f t="shared" si="744"/>
        <v>0</v>
      </c>
      <c r="AO1152" s="180">
        <v>0</v>
      </c>
      <c r="AP1152" s="180">
        <v>0</v>
      </c>
      <c r="AQ1152" s="181">
        <f t="shared" si="745"/>
        <v>0</v>
      </c>
      <c r="AR1152" s="180">
        <v>0</v>
      </c>
      <c r="AS1152" s="180">
        <v>0</v>
      </c>
      <c r="AT1152" s="181">
        <f t="shared" si="746"/>
        <v>0</v>
      </c>
      <c r="AU1152" s="180">
        <f t="shared" si="738"/>
        <v>0</v>
      </c>
      <c r="AV1152" s="180">
        <f t="shared" si="738"/>
        <v>0</v>
      </c>
      <c r="AW1152" s="181">
        <f t="shared" si="747"/>
        <v>0</v>
      </c>
      <c r="AX1152" s="183">
        <f t="shared" si="739"/>
        <v>0</v>
      </c>
      <c r="AY1152" s="183">
        <f t="shared" si="739"/>
        <v>0</v>
      </c>
      <c r="AZ1152" s="183"/>
      <c r="BA1152" s="183"/>
      <c r="BB1152" s="183"/>
      <c r="BC1152" s="183"/>
      <c r="BD1152" s="183">
        <f t="shared" si="740"/>
        <v>0</v>
      </c>
      <c r="BE1152" s="183">
        <f t="shared" si="740"/>
        <v>0</v>
      </c>
    </row>
    <row r="1153" spans="2:57" ht="15.75" hidden="1">
      <c r="B1153" s="174">
        <v>2025</v>
      </c>
      <c r="C1153" s="174">
        <v>20</v>
      </c>
      <c r="D1153" s="175">
        <v>0</v>
      </c>
      <c r="E1153" s="176"/>
      <c r="F1153" s="174">
        <v>2</v>
      </c>
      <c r="G1153" s="174">
        <v>5</v>
      </c>
      <c r="H1153" s="174">
        <v>14</v>
      </c>
      <c r="I1153" s="174">
        <v>2000</v>
      </c>
      <c r="J1153" s="174">
        <v>2700</v>
      </c>
      <c r="K1153" s="174">
        <v>271</v>
      </c>
      <c r="L1153" s="177">
        <v>1556</v>
      </c>
      <c r="M1153" s="178">
        <v>0</v>
      </c>
      <c r="N1153" s="190" t="s">
        <v>728</v>
      </c>
      <c r="O1153" s="180">
        <v>0</v>
      </c>
      <c r="P1153" s="180">
        <v>0</v>
      </c>
      <c r="Q1153" s="181">
        <v>0</v>
      </c>
      <c r="R1153" s="182" t="s">
        <v>318</v>
      </c>
      <c r="S1153" s="183">
        <v>0</v>
      </c>
      <c r="T1153" s="183">
        <v>0</v>
      </c>
      <c r="U1153" s="180">
        <v>0</v>
      </c>
      <c r="V1153" s="180">
        <v>0</v>
      </c>
      <c r="W1153" s="183">
        <v>0</v>
      </c>
      <c r="X1153" s="183">
        <v>0</v>
      </c>
      <c r="Y1153" s="180">
        <v>0</v>
      </c>
      <c r="Z1153" s="180">
        <v>0</v>
      </c>
      <c r="AA1153" s="183">
        <v>0</v>
      </c>
      <c r="AB1153" s="183">
        <v>0</v>
      </c>
      <c r="AC1153" s="180">
        <f t="shared" si="737"/>
        <v>0</v>
      </c>
      <c r="AD1153" s="180">
        <f t="shared" si="737"/>
        <v>0</v>
      </c>
      <c r="AE1153" s="181">
        <f t="shared" si="741"/>
        <v>0</v>
      </c>
      <c r="AF1153" s="180">
        <v>0</v>
      </c>
      <c r="AG1153" s="180">
        <v>0</v>
      </c>
      <c r="AH1153" s="181">
        <f t="shared" si="742"/>
        <v>0</v>
      </c>
      <c r="AI1153" s="180">
        <v>0</v>
      </c>
      <c r="AJ1153" s="180">
        <v>0</v>
      </c>
      <c r="AK1153" s="181">
        <f t="shared" si="743"/>
        <v>0</v>
      </c>
      <c r="AL1153" s="180">
        <v>0</v>
      </c>
      <c r="AM1153" s="180">
        <v>0</v>
      </c>
      <c r="AN1153" s="181">
        <f t="shared" si="744"/>
        <v>0</v>
      </c>
      <c r="AO1153" s="180">
        <v>0</v>
      </c>
      <c r="AP1153" s="180">
        <v>0</v>
      </c>
      <c r="AQ1153" s="181">
        <f t="shared" si="745"/>
        <v>0</v>
      </c>
      <c r="AR1153" s="180">
        <v>0</v>
      </c>
      <c r="AS1153" s="180">
        <v>0</v>
      </c>
      <c r="AT1153" s="181">
        <f t="shared" si="746"/>
        <v>0</v>
      </c>
      <c r="AU1153" s="180">
        <f t="shared" si="738"/>
        <v>0</v>
      </c>
      <c r="AV1153" s="180">
        <f t="shared" si="738"/>
        <v>0</v>
      </c>
      <c r="AW1153" s="181">
        <f t="shared" si="747"/>
        <v>0</v>
      </c>
      <c r="AX1153" s="183">
        <f t="shared" si="739"/>
        <v>0</v>
      </c>
      <c r="AY1153" s="183">
        <f t="shared" si="739"/>
        <v>0</v>
      </c>
      <c r="AZ1153" s="183"/>
      <c r="BA1153" s="183"/>
      <c r="BB1153" s="183"/>
      <c r="BC1153" s="183"/>
      <c r="BD1153" s="183">
        <f t="shared" si="740"/>
        <v>0</v>
      </c>
      <c r="BE1153" s="183">
        <f t="shared" si="740"/>
        <v>0</v>
      </c>
    </row>
    <row r="1154" spans="2:57" ht="15.75" hidden="1">
      <c r="B1154" s="174">
        <v>2025</v>
      </c>
      <c r="C1154" s="174">
        <v>20</v>
      </c>
      <c r="D1154" s="175">
        <v>0</v>
      </c>
      <c r="E1154" s="176"/>
      <c r="F1154" s="174">
        <v>2</v>
      </c>
      <c r="G1154" s="174">
        <v>5</v>
      </c>
      <c r="H1154" s="174">
        <v>14</v>
      </c>
      <c r="I1154" s="174">
        <v>2000</v>
      </c>
      <c r="J1154" s="174">
        <v>2700</v>
      </c>
      <c r="K1154" s="174">
        <v>271</v>
      </c>
      <c r="L1154" s="177">
        <v>131</v>
      </c>
      <c r="M1154" s="178">
        <v>0</v>
      </c>
      <c r="N1154" s="179" t="s">
        <v>729</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737"/>
        <v>0</v>
      </c>
      <c r="AD1154" s="180">
        <f t="shared" si="737"/>
        <v>0</v>
      </c>
      <c r="AE1154" s="181">
        <f t="shared" si="741"/>
        <v>0</v>
      </c>
      <c r="AF1154" s="180">
        <v>0</v>
      </c>
      <c r="AG1154" s="180">
        <v>0</v>
      </c>
      <c r="AH1154" s="181">
        <f t="shared" si="742"/>
        <v>0</v>
      </c>
      <c r="AI1154" s="180">
        <v>0</v>
      </c>
      <c r="AJ1154" s="180">
        <v>0</v>
      </c>
      <c r="AK1154" s="181">
        <f t="shared" si="743"/>
        <v>0</v>
      </c>
      <c r="AL1154" s="180">
        <v>0</v>
      </c>
      <c r="AM1154" s="180">
        <v>0</v>
      </c>
      <c r="AN1154" s="181">
        <f t="shared" si="744"/>
        <v>0</v>
      </c>
      <c r="AO1154" s="180">
        <v>0</v>
      </c>
      <c r="AP1154" s="180">
        <v>0</v>
      </c>
      <c r="AQ1154" s="181">
        <f t="shared" si="745"/>
        <v>0</v>
      </c>
      <c r="AR1154" s="180">
        <v>0</v>
      </c>
      <c r="AS1154" s="180">
        <v>0</v>
      </c>
      <c r="AT1154" s="181">
        <f t="shared" si="746"/>
        <v>0</v>
      </c>
      <c r="AU1154" s="180">
        <f t="shared" si="738"/>
        <v>0</v>
      </c>
      <c r="AV1154" s="180">
        <f t="shared" si="738"/>
        <v>0</v>
      </c>
      <c r="AW1154" s="181">
        <f t="shared" si="747"/>
        <v>0</v>
      </c>
      <c r="AX1154" s="183">
        <f t="shared" si="739"/>
        <v>0</v>
      </c>
      <c r="AY1154" s="183">
        <f t="shared" si="739"/>
        <v>0</v>
      </c>
      <c r="AZ1154" s="183"/>
      <c r="BA1154" s="183"/>
      <c r="BB1154" s="183"/>
      <c r="BC1154" s="183"/>
      <c r="BD1154" s="183">
        <f t="shared" si="740"/>
        <v>0</v>
      </c>
      <c r="BE1154" s="183">
        <f t="shared" si="740"/>
        <v>0</v>
      </c>
    </row>
    <row r="1155" spans="2:57" ht="15.75" hidden="1">
      <c r="B1155" s="174">
        <v>2025</v>
      </c>
      <c r="C1155" s="174">
        <v>20</v>
      </c>
      <c r="D1155" s="175">
        <v>0</v>
      </c>
      <c r="E1155" s="176"/>
      <c r="F1155" s="174">
        <v>2</v>
      </c>
      <c r="G1155" s="174">
        <v>5</v>
      </c>
      <c r="H1155" s="174">
        <v>14</v>
      </c>
      <c r="I1155" s="174">
        <v>2000</v>
      </c>
      <c r="J1155" s="174">
        <v>2700</v>
      </c>
      <c r="K1155" s="174">
        <v>271</v>
      </c>
      <c r="L1155" s="177">
        <v>152</v>
      </c>
      <c r="M1155" s="178">
        <v>0</v>
      </c>
      <c r="N1155" s="179" t="s">
        <v>730</v>
      </c>
      <c r="O1155" s="180">
        <v>0</v>
      </c>
      <c r="P1155" s="180">
        <v>0</v>
      </c>
      <c r="Q1155" s="181">
        <v>0</v>
      </c>
      <c r="R1155" s="182" t="s">
        <v>318</v>
      </c>
      <c r="S1155" s="183">
        <v>0</v>
      </c>
      <c r="T1155" s="183">
        <v>0</v>
      </c>
      <c r="U1155" s="180">
        <v>0</v>
      </c>
      <c r="V1155" s="180">
        <v>0</v>
      </c>
      <c r="W1155" s="183">
        <v>0</v>
      </c>
      <c r="X1155" s="183">
        <v>0</v>
      </c>
      <c r="Y1155" s="180">
        <v>0</v>
      </c>
      <c r="Z1155" s="180">
        <v>0</v>
      </c>
      <c r="AA1155" s="183">
        <v>0</v>
      </c>
      <c r="AB1155" s="183">
        <v>0</v>
      </c>
      <c r="AC1155" s="180">
        <f t="shared" si="737"/>
        <v>0</v>
      </c>
      <c r="AD1155" s="180">
        <f t="shared" si="737"/>
        <v>0</v>
      </c>
      <c r="AE1155" s="181">
        <f t="shared" si="741"/>
        <v>0</v>
      </c>
      <c r="AF1155" s="180">
        <v>0</v>
      </c>
      <c r="AG1155" s="180">
        <v>0</v>
      </c>
      <c r="AH1155" s="181">
        <f t="shared" si="742"/>
        <v>0</v>
      </c>
      <c r="AI1155" s="180">
        <v>0</v>
      </c>
      <c r="AJ1155" s="180">
        <v>0</v>
      </c>
      <c r="AK1155" s="181">
        <f t="shared" si="743"/>
        <v>0</v>
      </c>
      <c r="AL1155" s="180">
        <v>0</v>
      </c>
      <c r="AM1155" s="180">
        <v>0</v>
      </c>
      <c r="AN1155" s="181">
        <f t="shared" si="744"/>
        <v>0</v>
      </c>
      <c r="AO1155" s="180">
        <v>0</v>
      </c>
      <c r="AP1155" s="180">
        <v>0</v>
      </c>
      <c r="AQ1155" s="181">
        <f t="shared" si="745"/>
        <v>0</v>
      </c>
      <c r="AR1155" s="180">
        <v>0</v>
      </c>
      <c r="AS1155" s="180">
        <v>0</v>
      </c>
      <c r="AT1155" s="181">
        <f t="shared" si="746"/>
        <v>0</v>
      </c>
      <c r="AU1155" s="180">
        <f t="shared" si="738"/>
        <v>0</v>
      </c>
      <c r="AV1155" s="180">
        <f t="shared" si="738"/>
        <v>0</v>
      </c>
      <c r="AW1155" s="181">
        <f t="shared" si="747"/>
        <v>0</v>
      </c>
      <c r="AX1155" s="183">
        <f t="shared" si="739"/>
        <v>0</v>
      </c>
      <c r="AY1155" s="183">
        <f t="shared" si="739"/>
        <v>0</v>
      </c>
      <c r="AZ1155" s="183"/>
      <c r="BA1155" s="183"/>
      <c r="BB1155" s="183"/>
      <c r="BC1155" s="183"/>
      <c r="BD1155" s="183">
        <f t="shared" si="740"/>
        <v>0</v>
      </c>
      <c r="BE1155" s="183">
        <f t="shared" si="740"/>
        <v>0</v>
      </c>
    </row>
    <row r="1156" spans="2:57" ht="15.75" hidden="1">
      <c r="B1156" s="174">
        <v>2025</v>
      </c>
      <c r="C1156" s="174">
        <v>20</v>
      </c>
      <c r="D1156" s="175">
        <v>0</v>
      </c>
      <c r="E1156" s="176"/>
      <c r="F1156" s="174">
        <v>2</v>
      </c>
      <c r="G1156" s="174">
        <v>5</v>
      </c>
      <c r="H1156" s="174">
        <v>14</v>
      </c>
      <c r="I1156" s="174">
        <v>2000</v>
      </c>
      <c r="J1156" s="174">
        <v>2700</v>
      </c>
      <c r="K1156" s="174">
        <v>271</v>
      </c>
      <c r="L1156" s="177">
        <v>209</v>
      </c>
      <c r="M1156" s="178">
        <v>0</v>
      </c>
      <c r="N1156" s="179" t="s">
        <v>731</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737"/>
        <v>0</v>
      </c>
      <c r="AD1156" s="180">
        <f t="shared" si="737"/>
        <v>0</v>
      </c>
      <c r="AE1156" s="181">
        <f t="shared" si="741"/>
        <v>0</v>
      </c>
      <c r="AF1156" s="180">
        <v>0</v>
      </c>
      <c r="AG1156" s="180">
        <v>0</v>
      </c>
      <c r="AH1156" s="181">
        <f t="shared" si="742"/>
        <v>0</v>
      </c>
      <c r="AI1156" s="180">
        <v>0</v>
      </c>
      <c r="AJ1156" s="180">
        <v>0</v>
      </c>
      <c r="AK1156" s="181">
        <f t="shared" si="743"/>
        <v>0</v>
      </c>
      <c r="AL1156" s="180">
        <v>0</v>
      </c>
      <c r="AM1156" s="180">
        <v>0</v>
      </c>
      <c r="AN1156" s="181">
        <f t="shared" si="744"/>
        <v>0</v>
      </c>
      <c r="AO1156" s="180">
        <v>0</v>
      </c>
      <c r="AP1156" s="180">
        <v>0</v>
      </c>
      <c r="AQ1156" s="181">
        <f t="shared" si="745"/>
        <v>0</v>
      </c>
      <c r="AR1156" s="180">
        <v>0</v>
      </c>
      <c r="AS1156" s="180">
        <v>0</v>
      </c>
      <c r="AT1156" s="181">
        <f t="shared" si="746"/>
        <v>0</v>
      </c>
      <c r="AU1156" s="180">
        <f t="shared" si="738"/>
        <v>0</v>
      </c>
      <c r="AV1156" s="180">
        <f t="shared" si="738"/>
        <v>0</v>
      </c>
      <c r="AW1156" s="181">
        <f t="shared" si="747"/>
        <v>0</v>
      </c>
      <c r="AX1156" s="183">
        <f t="shared" si="739"/>
        <v>0</v>
      </c>
      <c r="AY1156" s="183">
        <f t="shared" si="739"/>
        <v>0</v>
      </c>
      <c r="AZ1156" s="183"/>
      <c r="BA1156" s="183"/>
      <c r="BB1156" s="183"/>
      <c r="BC1156" s="183"/>
      <c r="BD1156" s="183">
        <f t="shared" si="740"/>
        <v>0</v>
      </c>
      <c r="BE1156" s="183">
        <f t="shared" si="740"/>
        <v>0</v>
      </c>
    </row>
    <row r="1157" spans="2:57" ht="15.75" hidden="1">
      <c r="B1157" s="174">
        <v>2025</v>
      </c>
      <c r="C1157" s="174">
        <v>20</v>
      </c>
      <c r="D1157" s="175">
        <v>0</v>
      </c>
      <c r="E1157" s="176"/>
      <c r="F1157" s="174">
        <v>2</v>
      </c>
      <c r="G1157" s="174">
        <v>5</v>
      </c>
      <c r="H1157" s="174">
        <v>14</v>
      </c>
      <c r="I1157" s="174">
        <v>2000</v>
      </c>
      <c r="J1157" s="174">
        <v>2700</v>
      </c>
      <c r="K1157" s="174">
        <v>271</v>
      </c>
      <c r="L1157" s="177">
        <v>213</v>
      </c>
      <c r="M1157" s="178">
        <v>0</v>
      </c>
      <c r="N1157" s="179" t="s">
        <v>732</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737"/>
        <v>0</v>
      </c>
      <c r="AD1157" s="180">
        <f t="shared" si="737"/>
        <v>0</v>
      </c>
      <c r="AE1157" s="181">
        <f t="shared" si="741"/>
        <v>0</v>
      </c>
      <c r="AF1157" s="180">
        <v>0</v>
      </c>
      <c r="AG1157" s="180">
        <v>0</v>
      </c>
      <c r="AH1157" s="181">
        <f t="shared" si="742"/>
        <v>0</v>
      </c>
      <c r="AI1157" s="180">
        <v>0</v>
      </c>
      <c r="AJ1157" s="180">
        <v>0</v>
      </c>
      <c r="AK1157" s="181">
        <f t="shared" si="743"/>
        <v>0</v>
      </c>
      <c r="AL1157" s="180">
        <v>0</v>
      </c>
      <c r="AM1157" s="180">
        <v>0</v>
      </c>
      <c r="AN1157" s="181">
        <f t="shared" si="744"/>
        <v>0</v>
      </c>
      <c r="AO1157" s="180">
        <v>0</v>
      </c>
      <c r="AP1157" s="180">
        <v>0</v>
      </c>
      <c r="AQ1157" s="181">
        <f t="shared" si="745"/>
        <v>0</v>
      </c>
      <c r="AR1157" s="180">
        <v>0</v>
      </c>
      <c r="AS1157" s="180">
        <v>0</v>
      </c>
      <c r="AT1157" s="181">
        <f t="shared" si="746"/>
        <v>0</v>
      </c>
      <c r="AU1157" s="180">
        <f t="shared" si="738"/>
        <v>0</v>
      </c>
      <c r="AV1157" s="180">
        <f t="shared" si="738"/>
        <v>0</v>
      </c>
      <c r="AW1157" s="181">
        <f t="shared" si="747"/>
        <v>0</v>
      </c>
      <c r="AX1157" s="183">
        <f t="shared" si="739"/>
        <v>0</v>
      </c>
      <c r="AY1157" s="183">
        <f t="shared" si="739"/>
        <v>0</v>
      </c>
      <c r="AZ1157" s="183"/>
      <c r="BA1157" s="183"/>
      <c r="BB1157" s="183"/>
      <c r="BC1157" s="183"/>
      <c r="BD1157" s="183">
        <f t="shared" si="740"/>
        <v>0</v>
      </c>
      <c r="BE1157" s="183">
        <f t="shared" si="740"/>
        <v>0</v>
      </c>
    </row>
    <row r="1158" spans="2:57" ht="15.75" hidden="1">
      <c r="B1158" s="174">
        <v>2025</v>
      </c>
      <c r="C1158" s="174">
        <v>20</v>
      </c>
      <c r="D1158" s="175">
        <v>0</v>
      </c>
      <c r="E1158" s="176"/>
      <c r="F1158" s="174">
        <v>2</v>
      </c>
      <c r="G1158" s="174">
        <v>5</v>
      </c>
      <c r="H1158" s="174">
        <v>14</v>
      </c>
      <c r="I1158" s="174">
        <v>2000</v>
      </c>
      <c r="J1158" s="174">
        <v>2700</v>
      </c>
      <c r="K1158" s="174">
        <v>271</v>
      </c>
      <c r="L1158" s="177">
        <v>295</v>
      </c>
      <c r="M1158" s="178">
        <v>0</v>
      </c>
      <c r="N1158" s="179" t="s">
        <v>733</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737"/>
        <v>0</v>
      </c>
      <c r="AD1158" s="180">
        <f t="shared" si="737"/>
        <v>0</v>
      </c>
      <c r="AE1158" s="181">
        <f t="shared" si="741"/>
        <v>0</v>
      </c>
      <c r="AF1158" s="180">
        <v>0</v>
      </c>
      <c r="AG1158" s="180">
        <v>0</v>
      </c>
      <c r="AH1158" s="181">
        <f t="shared" si="742"/>
        <v>0</v>
      </c>
      <c r="AI1158" s="180">
        <v>0</v>
      </c>
      <c r="AJ1158" s="180">
        <v>0</v>
      </c>
      <c r="AK1158" s="181">
        <f t="shared" si="743"/>
        <v>0</v>
      </c>
      <c r="AL1158" s="180">
        <v>0</v>
      </c>
      <c r="AM1158" s="180">
        <v>0</v>
      </c>
      <c r="AN1158" s="181">
        <f t="shared" si="744"/>
        <v>0</v>
      </c>
      <c r="AO1158" s="180">
        <v>0</v>
      </c>
      <c r="AP1158" s="180">
        <v>0</v>
      </c>
      <c r="AQ1158" s="181">
        <f t="shared" si="745"/>
        <v>0</v>
      </c>
      <c r="AR1158" s="180">
        <v>0</v>
      </c>
      <c r="AS1158" s="180">
        <v>0</v>
      </c>
      <c r="AT1158" s="181">
        <f t="shared" si="746"/>
        <v>0</v>
      </c>
      <c r="AU1158" s="180">
        <f t="shared" si="738"/>
        <v>0</v>
      </c>
      <c r="AV1158" s="180">
        <f t="shared" si="738"/>
        <v>0</v>
      </c>
      <c r="AW1158" s="181">
        <f t="shared" si="747"/>
        <v>0</v>
      </c>
      <c r="AX1158" s="183">
        <f t="shared" si="739"/>
        <v>0</v>
      </c>
      <c r="AY1158" s="183">
        <f t="shared" si="739"/>
        <v>0</v>
      </c>
      <c r="AZ1158" s="183"/>
      <c r="BA1158" s="183"/>
      <c r="BB1158" s="183"/>
      <c r="BC1158" s="183"/>
      <c r="BD1158" s="183">
        <f t="shared" si="740"/>
        <v>0</v>
      </c>
      <c r="BE1158" s="183">
        <f t="shared" si="740"/>
        <v>0</v>
      </c>
    </row>
    <row r="1159" spans="2:57" ht="15.75" hidden="1">
      <c r="B1159" s="174">
        <v>2025</v>
      </c>
      <c r="C1159" s="174">
        <v>20</v>
      </c>
      <c r="D1159" s="175">
        <v>0</v>
      </c>
      <c r="E1159" s="176"/>
      <c r="F1159" s="174">
        <v>2</v>
      </c>
      <c r="G1159" s="174">
        <v>5</v>
      </c>
      <c r="H1159" s="174">
        <v>14</v>
      </c>
      <c r="I1159" s="174">
        <v>2000</v>
      </c>
      <c r="J1159" s="174">
        <v>2700</v>
      </c>
      <c r="K1159" s="174">
        <v>271</v>
      </c>
      <c r="L1159" s="177">
        <v>300</v>
      </c>
      <c r="M1159" s="178">
        <v>0</v>
      </c>
      <c r="N1159" s="179" t="s">
        <v>734</v>
      </c>
      <c r="O1159" s="180">
        <v>0</v>
      </c>
      <c r="P1159" s="180">
        <v>0</v>
      </c>
      <c r="Q1159" s="181">
        <v>0</v>
      </c>
      <c r="R1159" s="182" t="s">
        <v>98</v>
      </c>
      <c r="S1159" s="183">
        <v>0</v>
      </c>
      <c r="T1159" s="183">
        <v>0</v>
      </c>
      <c r="U1159" s="180">
        <v>0</v>
      </c>
      <c r="V1159" s="180">
        <v>0</v>
      </c>
      <c r="W1159" s="183">
        <v>0</v>
      </c>
      <c r="X1159" s="183">
        <v>0</v>
      </c>
      <c r="Y1159" s="180">
        <v>0</v>
      </c>
      <c r="Z1159" s="180">
        <v>0</v>
      </c>
      <c r="AA1159" s="183">
        <v>0</v>
      </c>
      <c r="AB1159" s="183">
        <v>0</v>
      </c>
      <c r="AC1159" s="180">
        <f t="shared" si="737"/>
        <v>0</v>
      </c>
      <c r="AD1159" s="180">
        <f t="shared" si="737"/>
        <v>0</v>
      </c>
      <c r="AE1159" s="181">
        <f t="shared" si="741"/>
        <v>0</v>
      </c>
      <c r="AF1159" s="180">
        <v>0</v>
      </c>
      <c r="AG1159" s="180">
        <v>0</v>
      </c>
      <c r="AH1159" s="181">
        <f t="shared" si="742"/>
        <v>0</v>
      </c>
      <c r="AI1159" s="180">
        <v>0</v>
      </c>
      <c r="AJ1159" s="180">
        <v>0</v>
      </c>
      <c r="AK1159" s="181">
        <f t="shared" si="743"/>
        <v>0</v>
      </c>
      <c r="AL1159" s="180">
        <v>0</v>
      </c>
      <c r="AM1159" s="180">
        <v>0</v>
      </c>
      <c r="AN1159" s="181">
        <f t="shared" si="744"/>
        <v>0</v>
      </c>
      <c r="AO1159" s="180">
        <v>0</v>
      </c>
      <c r="AP1159" s="180">
        <v>0</v>
      </c>
      <c r="AQ1159" s="181">
        <f t="shared" si="745"/>
        <v>0</v>
      </c>
      <c r="AR1159" s="180">
        <v>0</v>
      </c>
      <c r="AS1159" s="180">
        <v>0</v>
      </c>
      <c r="AT1159" s="181">
        <f t="shared" si="746"/>
        <v>0</v>
      </c>
      <c r="AU1159" s="180">
        <f t="shared" si="738"/>
        <v>0</v>
      </c>
      <c r="AV1159" s="180">
        <f t="shared" si="738"/>
        <v>0</v>
      </c>
      <c r="AW1159" s="181">
        <f t="shared" si="747"/>
        <v>0</v>
      </c>
      <c r="AX1159" s="183">
        <f t="shared" si="739"/>
        <v>0</v>
      </c>
      <c r="AY1159" s="183">
        <f t="shared" si="739"/>
        <v>0</v>
      </c>
      <c r="AZ1159" s="183"/>
      <c r="BA1159" s="183"/>
      <c r="BB1159" s="183"/>
      <c r="BC1159" s="183"/>
      <c r="BD1159" s="183">
        <f t="shared" si="740"/>
        <v>0</v>
      </c>
      <c r="BE1159" s="183">
        <f t="shared" si="740"/>
        <v>0</v>
      </c>
    </row>
    <row r="1160" spans="2:57" ht="15.75" hidden="1">
      <c r="B1160" s="174">
        <v>2025</v>
      </c>
      <c r="C1160" s="174">
        <v>20</v>
      </c>
      <c r="D1160" s="175">
        <v>0</v>
      </c>
      <c r="E1160" s="176"/>
      <c r="F1160" s="174">
        <v>2</v>
      </c>
      <c r="G1160" s="174">
        <v>5</v>
      </c>
      <c r="H1160" s="174">
        <v>14</v>
      </c>
      <c r="I1160" s="174">
        <v>2000</v>
      </c>
      <c r="J1160" s="174">
        <v>2700</v>
      </c>
      <c r="K1160" s="174">
        <v>271</v>
      </c>
      <c r="L1160" s="177">
        <v>314</v>
      </c>
      <c r="M1160" s="178">
        <v>0</v>
      </c>
      <c r="N1160" s="179" t="s">
        <v>735</v>
      </c>
      <c r="O1160" s="180">
        <v>0</v>
      </c>
      <c r="P1160" s="180">
        <v>0</v>
      </c>
      <c r="Q1160" s="181">
        <v>0</v>
      </c>
      <c r="R1160" s="182" t="s">
        <v>98</v>
      </c>
      <c r="S1160" s="183">
        <v>0</v>
      </c>
      <c r="T1160" s="183">
        <v>0</v>
      </c>
      <c r="U1160" s="180">
        <v>0</v>
      </c>
      <c r="V1160" s="180">
        <v>0</v>
      </c>
      <c r="W1160" s="183">
        <v>0</v>
      </c>
      <c r="X1160" s="183">
        <v>0</v>
      </c>
      <c r="Y1160" s="180">
        <v>0</v>
      </c>
      <c r="Z1160" s="180">
        <v>0</v>
      </c>
      <c r="AA1160" s="183">
        <v>0</v>
      </c>
      <c r="AB1160" s="183">
        <v>0</v>
      </c>
      <c r="AC1160" s="180">
        <f t="shared" si="737"/>
        <v>0</v>
      </c>
      <c r="AD1160" s="180">
        <f t="shared" si="737"/>
        <v>0</v>
      </c>
      <c r="AE1160" s="181">
        <f t="shared" si="741"/>
        <v>0</v>
      </c>
      <c r="AF1160" s="180">
        <v>0</v>
      </c>
      <c r="AG1160" s="180">
        <v>0</v>
      </c>
      <c r="AH1160" s="181">
        <f t="shared" si="742"/>
        <v>0</v>
      </c>
      <c r="AI1160" s="180">
        <v>0</v>
      </c>
      <c r="AJ1160" s="180">
        <v>0</v>
      </c>
      <c r="AK1160" s="181">
        <f t="shared" si="743"/>
        <v>0</v>
      </c>
      <c r="AL1160" s="180">
        <v>0</v>
      </c>
      <c r="AM1160" s="180">
        <v>0</v>
      </c>
      <c r="AN1160" s="181">
        <f t="shared" si="744"/>
        <v>0</v>
      </c>
      <c r="AO1160" s="180">
        <v>0</v>
      </c>
      <c r="AP1160" s="180">
        <v>0</v>
      </c>
      <c r="AQ1160" s="181">
        <f t="shared" si="745"/>
        <v>0</v>
      </c>
      <c r="AR1160" s="180">
        <v>0</v>
      </c>
      <c r="AS1160" s="180">
        <v>0</v>
      </c>
      <c r="AT1160" s="181">
        <f t="shared" si="746"/>
        <v>0</v>
      </c>
      <c r="AU1160" s="180">
        <f t="shared" si="738"/>
        <v>0</v>
      </c>
      <c r="AV1160" s="180">
        <f t="shared" si="738"/>
        <v>0</v>
      </c>
      <c r="AW1160" s="181">
        <f t="shared" si="747"/>
        <v>0</v>
      </c>
      <c r="AX1160" s="183">
        <f t="shared" si="739"/>
        <v>0</v>
      </c>
      <c r="AY1160" s="183">
        <f t="shared" si="739"/>
        <v>0</v>
      </c>
      <c r="AZ1160" s="183"/>
      <c r="BA1160" s="183"/>
      <c r="BB1160" s="183"/>
      <c r="BC1160" s="183"/>
      <c r="BD1160" s="183">
        <f t="shared" si="740"/>
        <v>0</v>
      </c>
      <c r="BE1160" s="183">
        <f t="shared" si="740"/>
        <v>0</v>
      </c>
    </row>
    <row r="1161" spans="2:57" ht="15.75" hidden="1">
      <c r="B1161" s="174">
        <v>2025</v>
      </c>
      <c r="C1161" s="174">
        <v>20</v>
      </c>
      <c r="D1161" s="175">
        <v>0</v>
      </c>
      <c r="E1161" s="176"/>
      <c r="F1161" s="174">
        <v>2</v>
      </c>
      <c r="G1161" s="174">
        <v>5</v>
      </c>
      <c r="H1161" s="174">
        <v>14</v>
      </c>
      <c r="I1161" s="174">
        <v>2000</v>
      </c>
      <c r="J1161" s="174">
        <v>2700</v>
      </c>
      <c r="K1161" s="174">
        <v>271</v>
      </c>
      <c r="L1161" s="177">
        <v>401</v>
      </c>
      <c r="M1161" s="178">
        <v>0</v>
      </c>
      <c r="N1161" s="179" t="s">
        <v>736</v>
      </c>
      <c r="O1161" s="180">
        <v>0</v>
      </c>
      <c r="P1161" s="180">
        <v>0</v>
      </c>
      <c r="Q1161" s="181">
        <v>0</v>
      </c>
      <c r="R1161" s="182" t="s">
        <v>98</v>
      </c>
      <c r="S1161" s="183">
        <v>0</v>
      </c>
      <c r="T1161" s="183">
        <v>0</v>
      </c>
      <c r="U1161" s="180">
        <v>0</v>
      </c>
      <c r="V1161" s="180">
        <v>0</v>
      </c>
      <c r="W1161" s="183">
        <v>0</v>
      </c>
      <c r="X1161" s="183">
        <v>0</v>
      </c>
      <c r="Y1161" s="180">
        <v>0</v>
      </c>
      <c r="Z1161" s="180">
        <v>0</v>
      </c>
      <c r="AA1161" s="183">
        <v>0</v>
      </c>
      <c r="AB1161" s="183">
        <v>0</v>
      </c>
      <c r="AC1161" s="180">
        <f t="shared" si="737"/>
        <v>0</v>
      </c>
      <c r="AD1161" s="180">
        <f t="shared" si="737"/>
        <v>0</v>
      </c>
      <c r="AE1161" s="181">
        <f t="shared" si="741"/>
        <v>0</v>
      </c>
      <c r="AF1161" s="180">
        <v>0</v>
      </c>
      <c r="AG1161" s="180">
        <v>0</v>
      </c>
      <c r="AH1161" s="181">
        <f t="shared" si="742"/>
        <v>0</v>
      </c>
      <c r="AI1161" s="180">
        <v>0</v>
      </c>
      <c r="AJ1161" s="180">
        <v>0</v>
      </c>
      <c r="AK1161" s="181">
        <f t="shared" si="743"/>
        <v>0</v>
      </c>
      <c r="AL1161" s="180">
        <v>0</v>
      </c>
      <c r="AM1161" s="180">
        <v>0</v>
      </c>
      <c r="AN1161" s="181">
        <f t="shared" si="744"/>
        <v>0</v>
      </c>
      <c r="AO1161" s="180">
        <v>0</v>
      </c>
      <c r="AP1161" s="180">
        <v>0</v>
      </c>
      <c r="AQ1161" s="181">
        <f t="shared" si="745"/>
        <v>0</v>
      </c>
      <c r="AR1161" s="180">
        <v>0</v>
      </c>
      <c r="AS1161" s="180">
        <v>0</v>
      </c>
      <c r="AT1161" s="181">
        <f t="shared" si="746"/>
        <v>0</v>
      </c>
      <c r="AU1161" s="180">
        <f t="shared" si="738"/>
        <v>0</v>
      </c>
      <c r="AV1161" s="180">
        <f t="shared" si="738"/>
        <v>0</v>
      </c>
      <c r="AW1161" s="181">
        <f t="shared" si="747"/>
        <v>0</v>
      </c>
      <c r="AX1161" s="183">
        <f t="shared" si="739"/>
        <v>0</v>
      </c>
      <c r="AY1161" s="183">
        <f t="shared" si="739"/>
        <v>0</v>
      </c>
      <c r="AZ1161" s="183"/>
      <c r="BA1161" s="183"/>
      <c r="BB1161" s="183"/>
      <c r="BC1161" s="183"/>
      <c r="BD1161" s="183">
        <f t="shared" si="740"/>
        <v>0</v>
      </c>
      <c r="BE1161" s="183">
        <f t="shared" si="740"/>
        <v>0</v>
      </c>
    </row>
    <row r="1162" spans="2:57" ht="15.75" hidden="1">
      <c r="B1162" s="174">
        <v>2025</v>
      </c>
      <c r="C1162" s="174">
        <v>20</v>
      </c>
      <c r="D1162" s="175">
        <v>0</v>
      </c>
      <c r="E1162" s="176"/>
      <c r="F1162" s="174">
        <v>2</v>
      </c>
      <c r="G1162" s="174">
        <v>5</v>
      </c>
      <c r="H1162" s="174">
        <v>14</v>
      </c>
      <c r="I1162" s="174">
        <v>2000</v>
      </c>
      <c r="J1162" s="174">
        <v>2700</v>
      </c>
      <c r="K1162" s="174">
        <v>271</v>
      </c>
      <c r="L1162" s="177">
        <v>693</v>
      </c>
      <c r="M1162" s="178">
        <v>0</v>
      </c>
      <c r="N1162" s="190" t="s">
        <v>737</v>
      </c>
      <c r="O1162" s="180">
        <v>0</v>
      </c>
      <c r="P1162" s="180">
        <v>0</v>
      </c>
      <c r="Q1162" s="181">
        <v>0</v>
      </c>
      <c r="R1162" s="182" t="s">
        <v>98</v>
      </c>
      <c r="S1162" s="183">
        <v>0</v>
      </c>
      <c r="T1162" s="183">
        <v>0</v>
      </c>
      <c r="U1162" s="180">
        <v>0</v>
      </c>
      <c r="V1162" s="180">
        <v>0</v>
      </c>
      <c r="W1162" s="183">
        <v>0</v>
      </c>
      <c r="X1162" s="183">
        <v>0</v>
      </c>
      <c r="Y1162" s="180">
        <v>0</v>
      </c>
      <c r="Z1162" s="180">
        <v>0</v>
      </c>
      <c r="AA1162" s="183">
        <v>0</v>
      </c>
      <c r="AB1162" s="183">
        <v>0</v>
      </c>
      <c r="AC1162" s="180">
        <f t="shared" si="737"/>
        <v>0</v>
      </c>
      <c r="AD1162" s="180">
        <f t="shared" si="737"/>
        <v>0</v>
      </c>
      <c r="AE1162" s="181">
        <f t="shared" si="741"/>
        <v>0</v>
      </c>
      <c r="AF1162" s="180">
        <v>0</v>
      </c>
      <c r="AG1162" s="180">
        <v>0</v>
      </c>
      <c r="AH1162" s="181">
        <f t="shared" si="742"/>
        <v>0</v>
      </c>
      <c r="AI1162" s="180">
        <v>0</v>
      </c>
      <c r="AJ1162" s="180">
        <v>0</v>
      </c>
      <c r="AK1162" s="181">
        <f t="shared" si="743"/>
        <v>0</v>
      </c>
      <c r="AL1162" s="180">
        <v>0</v>
      </c>
      <c r="AM1162" s="180">
        <v>0</v>
      </c>
      <c r="AN1162" s="181">
        <f t="shared" si="744"/>
        <v>0</v>
      </c>
      <c r="AO1162" s="180">
        <v>0</v>
      </c>
      <c r="AP1162" s="180">
        <v>0</v>
      </c>
      <c r="AQ1162" s="181">
        <f t="shared" si="745"/>
        <v>0</v>
      </c>
      <c r="AR1162" s="180">
        <v>0</v>
      </c>
      <c r="AS1162" s="180">
        <v>0</v>
      </c>
      <c r="AT1162" s="181">
        <f t="shared" si="746"/>
        <v>0</v>
      </c>
      <c r="AU1162" s="180">
        <f t="shared" si="738"/>
        <v>0</v>
      </c>
      <c r="AV1162" s="180">
        <f t="shared" si="738"/>
        <v>0</v>
      </c>
      <c r="AW1162" s="181">
        <f t="shared" si="747"/>
        <v>0</v>
      </c>
      <c r="AX1162" s="183">
        <f t="shared" si="739"/>
        <v>0</v>
      </c>
      <c r="AY1162" s="183">
        <f t="shared" si="739"/>
        <v>0</v>
      </c>
      <c r="AZ1162" s="183"/>
      <c r="BA1162" s="183"/>
      <c r="BB1162" s="183"/>
      <c r="BC1162" s="183"/>
      <c r="BD1162" s="183">
        <f t="shared" si="740"/>
        <v>0</v>
      </c>
      <c r="BE1162" s="183">
        <f t="shared" si="740"/>
        <v>0</v>
      </c>
    </row>
    <row r="1163" spans="2:57" ht="15.75" hidden="1">
      <c r="B1163" s="174">
        <v>2025</v>
      </c>
      <c r="C1163" s="174">
        <v>20</v>
      </c>
      <c r="D1163" s="175">
        <v>0</v>
      </c>
      <c r="E1163" s="176"/>
      <c r="F1163" s="174">
        <v>2</v>
      </c>
      <c r="G1163" s="174">
        <v>5</v>
      </c>
      <c r="H1163" s="174">
        <v>14</v>
      </c>
      <c r="I1163" s="174">
        <v>2000</v>
      </c>
      <c r="J1163" s="174">
        <v>2700</v>
      </c>
      <c r="K1163" s="174">
        <v>271</v>
      </c>
      <c r="L1163" s="177">
        <v>732</v>
      </c>
      <c r="M1163" s="178">
        <v>0</v>
      </c>
      <c r="N1163" s="179" t="s">
        <v>738</v>
      </c>
      <c r="O1163" s="180">
        <v>0</v>
      </c>
      <c r="P1163" s="180">
        <v>0</v>
      </c>
      <c r="Q1163" s="181">
        <v>0</v>
      </c>
      <c r="R1163" s="182" t="s">
        <v>98</v>
      </c>
      <c r="S1163" s="183">
        <v>0</v>
      </c>
      <c r="T1163" s="183">
        <v>0</v>
      </c>
      <c r="U1163" s="180">
        <v>0</v>
      </c>
      <c r="V1163" s="180">
        <v>0</v>
      </c>
      <c r="W1163" s="183">
        <v>0</v>
      </c>
      <c r="X1163" s="183">
        <v>0</v>
      </c>
      <c r="Y1163" s="180">
        <v>0</v>
      </c>
      <c r="Z1163" s="180">
        <v>0</v>
      </c>
      <c r="AA1163" s="183">
        <v>0</v>
      </c>
      <c r="AB1163" s="183">
        <v>0</v>
      </c>
      <c r="AC1163" s="180">
        <f t="shared" si="737"/>
        <v>0</v>
      </c>
      <c r="AD1163" s="180">
        <f t="shared" si="737"/>
        <v>0</v>
      </c>
      <c r="AE1163" s="181">
        <f t="shared" si="741"/>
        <v>0</v>
      </c>
      <c r="AF1163" s="180">
        <v>0</v>
      </c>
      <c r="AG1163" s="180">
        <v>0</v>
      </c>
      <c r="AH1163" s="181">
        <f t="shared" si="742"/>
        <v>0</v>
      </c>
      <c r="AI1163" s="180">
        <v>0</v>
      </c>
      <c r="AJ1163" s="180">
        <v>0</v>
      </c>
      <c r="AK1163" s="181">
        <f t="shared" si="743"/>
        <v>0</v>
      </c>
      <c r="AL1163" s="180">
        <v>0</v>
      </c>
      <c r="AM1163" s="180">
        <v>0</v>
      </c>
      <c r="AN1163" s="181">
        <f t="shared" si="744"/>
        <v>0</v>
      </c>
      <c r="AO1163" s="180">
        <v>0</v>
      </c>
      <c r="AP1163" s="180">
        <v>0</v>
      </c>
      <c r="AQ1163" s="181">
        <f t="shared" si="745"/>
        <v>0</v>
      </c>
      <c r="AR1163" s="180">
        <v>0</v>
      </c>
      <c r="AS1163" s="180">
        <v>0</v>
      </c>
      <c r="AT1163" s="181">
        <f t="shared" si="746"/>
        <v>0</v>
      </c>
      <c r="AU1163" s="180">
        <f t="shared" si="738"/>
        <v>0</v>
      </c>
      <c r="AV1163" s="180">
        <f t="shared" si="738"/>
        <v>0</v>
      </c>
      <c r="AW1163" s="181">
        <f t="shared" si="747"/>
        <v>0</v>
      </c>
      <c r="AX1163" s="183">
        <f t="shared" si="739"/>
        <v>0</v>
      </c>
      <c r="AY1163" s="183">
        <f t="shared" si="739"/>
        <v>0</v>
      </c>
      <c r="AZ1163" s="183"/>
      <c r="BA1163" s="183"/>
      <c r="BB1163" s="183"/>
      <c r="BC1163" s="183"/>
      <c r="BD1163" s="183">
        <f t="shared" si="740"/>
        <v>0</v>
      </c>
      <c r="BE1163" s="183">
        <f t="shared" si="740"/>
        <v>0</v>
      </c>
    </row>
    <row r="1164" spans="2:57" ht="15.75" hidden="1">
      <c r="B1164" s="174">
        <v>2025</v>
      </c>
      <c r="C1164" s="174">
        <v>20</v>
      </c>
      <c r="D1164" s="175">
        <v>0</v>
      </c>
      <c r="E1164" s="176"/>
      <c r="F1164" s="174">
        <v>2</v>
      </c>
      <c r="G1164" s="174">
        <v>5</v>
      </c>
      <c r="H1164" s="174">
        <v>14</v>
      </c>
      <c r="I1164" s="174">
        <v>2000</v>
      </c>
      <c r="J1164" s="174">
        <v>2700</v>
      </c>
      <c r="K1164" s="174">
        <v>271</v>
      </c>
      <c r="L1164" s="177">
        <v>752</v>
      </c>
      <c r="M1164" s="178">
        <v>0</v>
      </c>
      <c r="N1164" s="179" t="s">
        <v>739</v>
      </c>
      <c r="O1164" s="180">
        <v>0</v>
      </c>
      <c r="P1164" s="180">
        <v>0</v>
      </c>
      <c r="Q1164" s="181">
        <v>0</v>
      </c>
      <c r="R1164" s="182" t="s">
        <v>318</v>
      </c>
      <c r="S1164" s="183">
        <v>0</v>
      </c>
      <c r="T1164" s="183">
        <v>0</v>
      </c>
      <c r="U1164" s="180">
        <v>0</v>
      </c>
      <c r="V1164" s="180">
        <v>0</v>
      </c>
      <c r="W1164" s="183">
        <v>0</v>
      </c>
      <c r="X1164" s="183">
        <v>0</v>
      </c>
      <c r="Y1164" s="180">
        <v>0</v>
      </c>
      <c r="Z1164" s="180">
        <v>0</v>
      </c>
      <c r="AA1164" s="183">
        <v>0</v>
      </c>
      <c r="AB1164" s="183">
        <v>0</v>
      </c>
      <c r="AC1164" s="180">
        <f t="shared" si="737"/>
        <v>0</v>
      </c>
      <c r="AD1164" s="180">
        <f t="shared" si="737"/>
        <v>0</v>
      </c>
      <c r="AE1164" s="181">
        <f t="shared" si="741"/>
        <v>0</v>
      </c>
      <c r="AF1164" s="180">
        <v>0</v>
      </c>
      <c r="AG1164" s="180">
        <v>0</v>
      </c>
      <c r="AH1164" s="181">
        <f t="shared" si="742"/>
        <v>0</v>
      </c>
      <c r="AI1164" s="180">
        <v>0</v>
      </c>
      <c r="AJ1164" s="180">
        <v>0</v>
      </c>
      <c r="AK1164" s="181">
        <f t="shared" si="743"/>
        <v>0</v>
      </c>
      <c r="AL1164" s="180">
        <v>0</v>
      </c>
      <c r="AM1164" s="180">
        <v>0</v>
      </c>
      <c r="AN1164" s="181">
        <f t="shared" si="744"/>
        <v>0</v>
      </c>
      <c r="AO1164" s="180">
        <v>0</v>
      </c>
      <c r="AP1164" s="180">
        <v>0</v>
      </c>
      <c r="AQ1164" s="181">
        <f t="shared" si="745"/>
        <v>0</v>
      </c>
      <c r="AR1164" s="180">
        <v>0</v>
      </c>
      <c r="AS1164" s="180">
        <v>0</v>
      </c>
      <c r="AT1164" s="181">
        <f t="shared" si="746"/>
        <v>0</v>
      </c>
      <c r="AU1164" s="180">
        <f t="shared" si="738"/>
        <v>0</v>
      </c>
      <c r="AV1164" s="180">
        <f t="shared" si="738"/>
        <v>0</v>
      </c>
      <c r="AW1164" s="181">
        <f t="shared" si="747"/>
        <v>0</v>
      </c>
      <c r="AX1164" s="183">
        <f t="shared" si="739"/>
        <v>0</v>
      </c>
      <c r="AY1164" s="183">
        <f t="shared" si="739"/>
        <v>0</v>
      </c>
      <c r="AZ1164" s="183"/>
      <c r="BA1164" s="183"/>
      <c r="BB1164" s="183"/>
      <c r="BC1164" s="183"/>
      <c r="BD1164" s="183">
        <f t="shared" si="740"/>
        <v>0</v>
      </c>
      <c r="BE1164" s="183">
        <f t="shared" si="740"/>
        <v>0</v>
      </c>
    </row>
    <row r="1165" spans="2:57" ht="15.75" hidden="1">
      <c r="B1165" s="174">
        <v>2025</v>
      </c>
      <c r="C1165" s="174">
        <v>20</v>
      </c>
      <c r="D1165" s="175">
        <v>0</v>
      </c>
      <c r="E1165" s="176"/>
      <c r="F1165" s="174">
        <v>2</v>
      </c>
      <c r="G1165" s="174">
        <v>5</v>
      </c>
      <c r="H1165" s="174">
        <v>14</v>
      </c>
      <c r="I1165" s="174">
        <v>2000</v>
      </c>
      <c r="J1165" s="174">
        <v>2700</v>
      </c>
      <c r="K1165" s="174">
        <v>271</v>
      </c>
      <c r="L1165" s="177">
        <v>776</v>
      </c>
      <c r="M1165" s="178">
        <v>0</v>
      </c>
      <c r="N1165" s="179" t="s">
        <v>740</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737"/>
        <v>0</v>
      </c>
      <c r="AD1165" s="180">
        <f t="shared" si="737"/>
        <v>0</v>
      </c>
      <c r="AE1165" s="181">
        <f t="shared" si="741"/>
        <v>0</v>
      </c>
      <c r="AF1165" s="180">
        <v>0</v>
      </c>
      <c r="AG1165" s="180">
        <v>0</v>
      </c>
      <c r="AH1165" s="181">
        <f t="shared" si="742"/>
        <v>0</v>
      </c>
      <c r="AI1165" s="180">
        <v>0</v>
      </c>
      <c r="AJ1165" s="180">
        <v>0</v>
      </c>
      <c r="AK1165" s="181">
        <f t="shared" si="743"/>
        <v>0</v>
      </c>
      <c r="AL1165" s="180">
        <v>0</v>
      </c>
      <c r="AM1165" s="180">
        <v>0</v>
      </c>
      <c r="AN1165" s="181">
        <f t="shared" si="744"/>
        <v>0</v>
      </c>
      <c r="AO1165" s="180">
        <v>0</v>
      </c>
      <c r="AP1165" s="180">
        <v>0</v>
      </c>
      <c r="AQ1165" s="181">
        <f t="shared" si="745"/>
        <v>0</v>
      </c>
      <c r="AR1165" s="180">
        <v>0</v>
      </c>
      <c r="AS1165" s="180">
        <v>0</v>
      </c>
      <c r="AT1165" s="181">
        <f t="shared" si="746"/>
        <v>0</v>
      </c>
      <c r="AU1165" s="180">
        <f t="shared" si="738"/>
        <v>0</v>
      </c>
      <c r="AV1165" s="180">
        <f t="shared" si="738"/>
        <v>0</v>
      </c>
      <c r="AW1165" s="181">
        <f t="shared" si="747"/>
        <v>0</v>
      </c>
      <c r="AX1165" s="183">
        <f t="shared" si="739"/>
        <v>0</v>
      </c>
      <c r="AY1165" s="183">
        <f t="shared" si="739"/>
        <v>0</v>
      </c>
      <c r="AZ1165" s="183"/>
      <c r="BA1165" s="183"/>
      <c r="BB1165" s="183"/>
      <c r="BC1165" s="183"/>
      <c r="BD1165" s="183">
        <f t="shared" si="740"/>
        <v>0</v>
      </c>
      <c r="BE1165" s="183">
        <f t="shared" si="740"/>
        <v>0</v>
      </c>
    </row>
    <row r="1166" spans="2:57" ht="15.75" hidden="1">
      <c r="B1166" s="174">
        <v>2025</v>
      </c>
      <c r="C1166" s="174">
        <v>20</v>
      </c>
      <c r="D1166" s="175">
        <v>0</v>
      </c>
      <c r="E1166" s="176"/>
      <c r="F1166" s="174">
        <v>2</v>
      </c>
      <c r="G1166" s="174">
        <v>5</v>
      </c>
      <c r="H1166" s="174">
        <v>14</v>
      </c>
      <c r="I1166" s="174">
        <v>2000</v>
      </c>
      <c r="J1166" s="174">
        <v>2700</v>
      </c>
      <c r="K1166" s="174">
        <v>271</v>
      </c>
      <c r="L1166" s="177">
        <v>793</v>
      </c>
      <c r="M1166" s="178">
        <v>0</v>
      </c>
      <c r="N1166" s="179" t="s">
        <v>741</v>
      </c>
      <c r="O1166" s="180">
        <v>0</v>
      </c>
      <c r="P1166" s="180">
        <v>0</v>
      </c>
      <c r="Q1166" s="181">
        <v>0</v>
      </c>
      <c r="R1166" s="182" t="s">
        <v>352</v>
      </c>
      <c r="S1166" s="183">
        <v>0</v>
      </c>
      <c r="T1166" s="183">
        <v>0</v>
      </c>
      <c r="U1166" s="180">
        <v>0</v>
      </c>
      <c r="V1166" s="180">
        <v>0</v>
      </c>
      <c r="W1166" s="183">
        <v>0</v>
      </c>
      <c r="X1166" s="183">
        <v>0</v>
      </c>
      <c r="Y1166" s="180">
        <v>0</v>
      </c>
      <c r="Z1166" s="180">
        <v>0</v>
      </c>
      <c r="AA1166" s="183">
        <v>0</v>
      </c>
      <c r="AB1166" s="183">
        <v>0</v>
      </c>
      <c r="AC1166" s="180">
        <f t="shared" si="737"/>
        <v>0</v>
      </c>
      <c r="AD1166" s="180">
        <f t="shared" si="737"/>
        <v>0</v>
      </c>
      <c r="AE1166" s="181">
        <f t="shared" si="741"/>
        <v>0</v>
      </c>
      <c r="AF1166" s="180">
        <v>0</v>
      </c>
      <c r="AG1166" s="180">
        <v>0</v>
      </c>
      <c r="AH1166" s="181">
        <f t="shared" si="742"/>
        <v>0</v>
      </c>
      <c r="AI1166" s="180">
        <v>0</v>
      </c>
      <c r="AJ1166" s="180">
        <v>0</v>
      </c>
      <c r="AK1166" s="181">
        <f t="shared" si="743"/>
        <v>0</v>
      </c>
      <c r="AL1166" s="180">
        <v>0</v>
      </c>
      <c r="AM1166" s="180">
        <v>0</v>
      </c>
      <c r="AN1166" s="181">
        <f t="shared" si="744"/>
        <v>0</v>
      </c>
      <c r="AO1166" s="180">
        <v>0</v>
      </c>
      <c r="AP1166" s="180">
        <v>0</v>
      </c>
      <c r="AQ1166" s="181">
        <f t="shared" si="745"/>
        <v>0</v>
      </c>
      <c r="AR1166" s="180">
        <v>0</v>
      </c>
      <c r="AS1166" s="180">
        <v>0</v>
      </c>
      <c r="AT1166" s="181">
        <f t="shared" si="746"/>
        <v>0</v>
      </c>
      <c r="AU1166" s="180">
        <f t="shared" si="738"/>
        <v>0</v>
      </c>
      <c r="AV1166" s="180">
        <f t="shared" si="738"/>
        <v>0</v>
      </c>
      <c r="AW1166" s="181">
        <f t="shared" si="747"/>
        <v>0</v>
      </c>
      <c r="AX1166" s="183">
        <f t="shared" si="739"/>
        <v>0</v>
      </c>
      <c r="AY1166" s="183">
        <f t="shared" si="739"/>
        <v>0</v>
      </c>
      <c r="AZ1166" s="183"/>
      <c r="BA1166" s="183"/>
      <c r="BB1166" s="183"/>
      <c r="BC1166" s="183"/>
      <c r="BD1166" s="183">
        <f t="shared" si="740"/>
        <v>0</v>
      </c>
      <c r="BE1166" s="183">
        <f t="shared" si="740"/>
        <v>0</v>
      </c>
    </row>
    <row r="1167" spans="2:57" ht="15.75" hidden="1">
      <c r="B1167" s="174">
        <v>2025</v>
      </c>
      <c r="C1167" s="174">
        <v>20</v>
      </c>
      <c r="D1167" s="175">
        <v>0</v>
      </c>
      <c r="E1167" s="176"/>
      <c r="F1167" s="174">
        <v>2</v>
      </c>
      <c r="G1167" s="174">
        <v>5</v>
      </c>
      <c r="H1167" s="174">
        <v>14</v>
      </c>
      <c r="I1167" s="174">
        <v>2000</v>
      </c>
      <c r="J1167" s="174">
        <v>2700</v>
      </c>
      <c r="K1167" s="174">
        <v>271</v>
      </c>
      <c r="L1167" s="177">
        <v>811</v>
      </c>
      <c r="M1167" s="178">
        <v>0</v>
      </c>
      <c r="N1167" s="179" t="s">
        <v>742</v>
      </c>
      <c r="O1167" s="180">
        <v>0</v>
      </c>
      <c r="P1167" s="180">
        <v>0</v>
      </c>
      <c r="Q1167" s="181">
        <v>0</v>
      </c>
      <c r="R1167" s="182" t="s">
        <v>98</v>
      </c>
      <c r="S1167" s="183">
        <v>0</v>
      </c>
      <c r="T1167" s="183">
        <v>0</v>
      </c>
      <c r="U1167" s="180">
        <v>0</v>
      </c>
      <c r="V1167" s="180">
        <v>0</v>
      </c>
      <c r="W1167" s="183">
        <v>0</v>
      </c>
      <c r="X1167" s="183">
        <v>0</v>
      </c>
      <c r="Y1167" s="180">
        <v>0</v>
      </c>
      <c r="Z1167" s="180">
        <v>0</v>
      </c>
      <c r="AA1167" s="183">
        <v>0</v>
      </c>
      <c r="AB1167" s="183">
        <v>0</v>
      </c>
      <c r="AC1167" s="180">
        <f t="shared" si="737"/>
        <v>0</v>
      </c>
      <c r="AD1167" s="180">
        <f t="shared" si="737"/>
        <v>0</v>
      </c>
      <c r="AE1167" s="181">
        <f t="shared" si="741"/>
        <v>0</v>
      </c>
      <c r="AF1167" s="180">
        <v>0</v>
      </c>
      <c r="AG1167" s="180">
        <v>0</v>
      </c>
      <c r="AH1167" s="181">
        <f t="shared" si="742"/>
        <v>0</v>
      </c>
      <c r="AI1167" s="180">
        <v>0</v>
      </c>
      <c r="AJ1167" s="180">
        <v>0</v>
      </c>
      <c r="AK1167" s="181">
        <f t="shared" si="743"/>
        <v>0</v>
      </c>
      <c r="AL1167" s="180">
        <v>0</v>
      </c>
      <c r="AM1167" s="180">
        <v>0</v>
      </c>
      <c r="AN1167" s="181">
        <f t="shared" si="744"/>
        <v>0</v>
      </c>
      <c r="AO1167" s="180">
        <v>0</v>
      </c>
      <c r="AP1167" s="180">
        <v>0</v>
      </c>
      <c r="AQ1167" s="181">
        <f t="shared" si="745"/>
        <v>0</v>
      </c>
      <c r="AR1167" s="180">
        <v>0</v>
      </c>
      <c r="AS1167" s="180">
        <v>0</v>
      </c>
      <c r="AT1167" s="181">
        <f t="shared" si="746"/>
        <v>0</v>
      </c>
      <c r="AU1167" s="180">
        <f t="shared" si="738"/>
        <v>0</v>
      </c>
      <c r="AV1167" s="180">
        <f t="shared" si="738"/>
        <v>0</v>
      </c>
      <c r="AW1167" s="181">
        <f t="shared" si="747"/>
        <v>0</v>
      </c>
      <c r="AX1167" s="183">
        <f t="shared" si="739"/>
        <v>0</v>
      </c>
      <c r="AY1167" s="183">
        <f t="shared" si="739"/>
        <v>0</v>
      </c>
      <c r="AZ1167" s="183"/>
      <c r="BA1167" s="183"/>
      <c r="BB1167" s="183"/>
      <c r="BC1167" s="183"/>
      <c r="BD1167" s="183">
        <f t="shared" si="740"/>
        <v>0</v>
      </c>
      <c r="BE1167" s="183">
        <f t="shared" si="740"/>
        <v>0</v>
      </c>
    </row>
    <row r="1168" spans="2:57" ht="15.75" hidden="1">
      <c r="B1168" s="174">
        <v>2025</v>
      </c>
      <c r="C1168" s="174">
        <v>20</v>
      </c>
      <c r="D1168" s="175">
        <v>0</v>
      </c>
      <c r="E1168" s="176"/>
      <c r="F1168" s="174">
        <v>2</v>
      </c>
      <c r="G1168" s="174">
        <v>5</v>
      </c>
      <c r="H1168" s="174">
        <v>14</v>
      </c>
      <c r="I1168" s="174">
        <v>2000</v>
      </c>
      <c r="J1168" s="174">
        <v>2700</v>
      </c>
      <c r="K1168" s="174">
        <v>271</v>
      </c>
      <c r="L1168" s="177">
        <v>1081</v>
      </c>
      <c r="M1168" s="178">
        <v>0</v>
      </c>
      <c r="N1168" s="179" t="s">
        <v>743</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737"/>
        <v>0</v>
      </c>
      <c r="AD1168" s="180">
        <f t="shared" si="737"/>
        <v>0</v>
      </c>
      <c r="AE1168" s="181">
        <f t="shared" si="741"/>
        <v>0</v>
      </c>
      <c r="AF1168" s="180">
        <v>0</v>
      </c>
      <c r="AG1168" s="180">
        <v>0</v>
      </c>
      <c r="AH1168" s="181">
        <f t="shared" si="742"/>
        <v>0</v>
      </c>
      <c r="AI1168" s="180">
        <v>0</v>
      </c>
      <c r="AJ1168" s="180">
        <v>0</v>
      </c>
      <c r="AK1168" s="181">
        <f t="shared" si="743"/>
        <v>0</v>
      </c>
      <c r="AL1168" s="180">
        <v>0</v>
      </c>
      <c r="AM1168" s="180">
        <v>0</v>
      </c>
      <c r="AN1168" s="181">
        <f t="shared" si="744"/>
        <v>0</v>
      </c>
      <c r="AO1168" s="180">
        <v>0</v>
      </c>
      <c r="AP1168" s="180">
        <v>0</v>
      </c>
      <c r="AQ1168" s="181">
        <f t="shared" si="745"/>
        <v>0</v>
      </c>
      <c r="AR1168" s="180">
        <v>0</v>
      </c>
      <c r="AS1168" s="180">
        <v>0</v>
      </c>
      <c r="AT1168" s="181">
        <f t="shared" si="746"/>
        <v>0</v>
      </c>
      <c r="AU1168" s="180">
        <f t="shared" si="738"/>
        <v>0</v>
      </c>
      <c r="AV1168" s="180">
        <f t="shared" si="738"/>
        <v>0</v>
      </c>
      <c r="AW1168" s="181">
        <f t="shared" si="747"/>
        <v>0</v>
      </c>
      <c r="AX1168" s="183">
        <f t="shared" si="739"/>
        <v>0</v>
      </c>
      <c r="AY1168" s="183">
        <f t="shared" si="739"/>
        <v>0</v>
      </c>
      <c r="AZ1168" s="183"/>
      <c r="BA1168" s="183"/>
      <c r="BB1168" s="183"/>
      <c r="BC1168" s="183"/>
      <c r="BD1168" s="183">
        <f t="shared" si="740"/>
        <v>0</v>
      </c>
      <c r="BE1168" s="183">
        <f t="shared" si="740"/>
        <v>0</v>
      </c>
    </row>
    <row r="1169" spans="2:57" ht="15.75" hidden="1">
      <c r="B1169" s="174">
        <v>2025</v>
      </c>
      <c r="C1169" s="174">
        <v>20</v>
      </c>
      <c r="D1169" s="175">
        <v>0</v>
      </c>
      <c r="E1169" s="176"/>
      <c r="F1169" s="174">
        <v>2</v>
      </c>
      <c r="G1169" s="174">
        <v>5</v>
      </c>
      <c r="H1169" s="174">
        <v>14</v>
      </c>
      <c r="I1169" s="174">
        <v>2000</v>
      </c>
      <c r="J1169" s="174">
        <v>2700</v>
      </c>
      <c r="K1169" s="174">
        <v>271</v>
      </c>
      <c r="L1169" s="177">
        <v>1105</v>
      </c>
      <c r="M1169" s="178">
        <v>0</v>
      </c>
      <c r="N1169" s="179" t="s">
        <v>744</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737"/>
        <v>0</v>
      </c>
      <c r="AD1169" s="180">
        <f t="shared" si="737"/>
        <v>0</v>
      </c>
      <c r="AE1169" s="181">
        <f t="shared" si="741"/>
        <v>0</v>
      </c>
      <c r="AF1169" s="180">
        <v>0</v>
      </c>
      <c r="AG1169" s="180">
        <v>0</v>
      </c>
      <c r="AH1169" s="181">
        <f t="shared" si="742"/>
        <v>0</v>
      </c>
      <c r="AI1169" s="180">
        <v>0</v>
      </c>
      <c r="AJ1169" s="180">
        <v>0</v>
      </c>
      <c r="AK1169" s="181">
        <f t="shared" si="743"/>
        <v>0</v>
      </c>
      <c r="AL1169" s="180">
        <v>0</v>
      </c>
      <c r="AM1169" s="180">
        <v>0</v>
      </c>
      <c r="AN1169" s="181">
        <f t="shared" si="744"/>
        <v>0</v>
      </c>
      <c r="AO1169" s="180">
        <v>0</v>
      </c>
      <c r="AP1169" s="180">
        <v>0</v>
      </c>
      <c r="AQ1169" s="181">
        <f t="shared" si="745"/>
        <v>0</v>
      </c>
      <c r="AR1169" s="180">
        <v>0</v>
      </c>
      <c r="AS1169" s="180">
        <v>0</v>
      </c>
      <c r="AT1169" s="181">
        <f t="shared" si="746"/>
        <v>0</v>
      </c>
      <c r="AU1169" s="180">
        <f t="shared" si="738"/>
        <v>0</v>
      </c>
      <c r="AV1169" s="180">
        <f t="shared" si="738"/>
        <v>0</v>
      </c>
      <c r="AW1169" s="181">
        <f t="shared" si="747"/>
        <v>0</v>
      </c>
      <c r="AX1169" s="183">
        <f t="shared" si="739"/>
        <v>0</v>
      </c>
      <c r="AY1169" s="183">
        <f t="shared" si="739"/>
        <v>0</v>
      </c>
      <c r="AZ1169" s="183"/>
      <c r="BA1169" s="183"/>
      <c r="BB1169" s="183"/>
      <c r="BC1169" s="183"/>
      <c r="BD1169" s="183">
        <f t="shared" si="740"/>
        <v>0</v>
      </c>
      <c r="BE1169" s="183">
        <f t="shared" si="740"/>
        <v>0</v>
      </c>
    </row>
    <row r="1170" spans="2:57" ht="15.75" hidden="1">
      <c r="B1170" s="174">
        <v>2025</v>
      </c>
      <c r="C1170" s="174">
        <v>20</v>
      </c>
      <c r="D1170" s="175">
        <v>0</v>
      </c>
      <c r="E1170" s="176"/>
      <c r="F1170" s="174">
        <v>2</v>
      </c>
      <c r="G1170" s="174">
        <v>5</v>
      </c>
      <c r="H1170" s="174">
        <v>14</v>
      </c>
      <c r="I1170" s="174">
        <v>2000</v>
      </c>
      <c r="J1170" s="174">
        <v>2700</v>
      </c>
      <c r="K1170" s="174">
        <v>271</v>
      </c>
      <c r="L1170" s="177">
        <v>1111</v>
      </c>
      <c r="M1170" s="178">
        <v>0</v>
      </c>
      <c r="N1170" s="179" t="s">
        <v>745</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737"/>
        <v>0</v>
      </c>
      <c r="AD1170" s="180">
        <f t="shared" si="737"/>
        <v>0</v>
      </c>
      <c r="AE1170" s="181">
        <f t="shared" si="741"/>
        <v>0</v>
      </c>
      <c r="AF1170" s="180">
        <v>0</v>
      </c>
      <c r="AG1170" s="180">
        <v>0</v>
      </c>
      <c r="AH1170" s="181">
        <f t="shared" si="742"/>
        <v>0</v>
      </c>
      <c r="AI1170" s="180">
        <v>0</v>
      </c>
      <c r="AJ1170" s="180">
        <v>0</v>
      </c>
      <c r="AK1170" s="181">
        <f t="shared" si="743"/>
        <v>0</v>
      </c>
      <c r="AL1170" s="180">
        <v>0</v>
      </c>
      <c r="AM1170" s="180">
        <v>0</v>
      </c>
      <c r="AN1170" s="181">
        <f t="shared" si="744"/>
        <v>0</v>
      </c>
      <c r="AO1170" s="180">
        <v>0</v>
      </c>
      <c r="AP1170" s="180">
        <v>0</v>
      </c>
      <c r="AQ1170" s="181">
        <f t="shared" si="745"/>
        <v>0</v>
      </c>
      <c r="AR1170" s="180">
        <v>0</v>
      </c>
      <c r="AS1170" s="180">
        <v>0</v>
      </c>
      <c r="AT1170" s="181">
        <f t="shared" si="746"/>
        <v>0</v>
      </c>
      <c r="AU1170" s="180">
        <f t="shared" si="738"/>
        <v>0</v>
      </c>
      <c r="AV1170" s="180">
        <f t="shared" si="738"/>
        <v>0</v>
      </c>
      <c r="AW1170" s="181">
        <f t="shared" si="747"/>
        <v>0</v>
      </c>
      <c r="AX1170" s="183">
        <f t="shared" si="739"/>
        <v>0</v>
      </c>
      <c r="AY1170" s="183">
        <f t="shared" si="739"/>
        <v>0</v>
      </c>
      <c r="AZ1170" s="183"/>
      <c r="BA1170" s="183"/>
      <c r="BB1170" s="183"/>
      <c r="BC1170" s="183"/>
      <c r="BD1170" s="183">
        <f t="shared" si="740"/>
        <v>0</v>
      </c>
      <c r="BE1170" s="183">
        <f t="shared" si="740"/>
        <v>0</v>
      </c>
    </row>
    <row r="1171" spans="2:57" ht="15.75" hidden="1">
      <c r="B1171" s="174">
        <v>2025</v>
      </c>
      <c r="C1171" s="174">
        <v>20</v>
      </c>
      <c r="D1171" s="175">
        <v>0</v>
      </c>
      <c r="E1171" s="176"/>
      <c r="F1171" s="174">
        <v>2</v>
      </c>
      <c r="G1171" s="174">
        <v>5</v>
      </c>
      <c r="H1171" s="174">
        <v>14</v>
      </c>
      <c r="I1171" s="174">
        <v>2000</v>
      </c>
      <c r="J1171" s="174">
        <v>2700</v>
      </c>
      <c r="K1171" s="174">
        <v>271</v>
      </c>
      <c r="L1171" s="177">
        <v>1146</v>
      </c>
      <c r="M1171" s="178">
        <v>0</v>
      </c>
      <c r="N1171" s="179" t="s">
        <v>746</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737"/>
        <v>0</v>
      </c>
      <c r="AD1171" s="180">
        <f t="shared" si="737"/>
        <v>0</v>
      </c>
      <c r="AE1171" s="181">
        <f t="shared" si="741"/>
        <v>0</v>
      </c>
      <c r="AF1171" s="180">
        <v>0</v>
      </c>
      <c r="AG1171" s="180">
        <v>0</v>
      </c>
      <c r="AH1171" s="181">
        <f t="shared" si="742"/>
        <v>0</v>
      </c>
      <c r="AI1171" s="180">
        <v>0</v>
      </c>
      <c r="AJ1171" s="180">
        <v>0</v>
      </c>
      <c r="AK1171" s="181">
        <f t="shared" si="743"/>
        <v>0</v>
      </c>
      <c r="AL1171" s="180">
        <v>0</v>
      </c>
      <c r="AM1171" s="180">
        <v>0</v>
      </c>
      <c r="AN1171" s="181">
        <f t="shared" si="744"/>
        <v>0</v>
      </c>
      <c r="AO1171" s="180">
        <v>0</v>
      </c>
      <c r="AP1171" s="180">
        <v>0</v>
      </c>
      <c r="AQ1171" s="181">
        <f t="shared" si="745"/>
        <v>0</v>
      </c>
      <c r="AR1171" s="180">
        <v>0</v>
      </c>
      <c r="AS1171" s="180">
        <v>0</v>
      </c>
      <c r="AT1171" s="181">
        <f t="shared" si="746"/>
        <v>0</v>
      </c>
      <c r="AU1171" s="180">
        <f t="shared" si="738"/>
        <v>0</v>
      </c>
      <c r="AV1171" s="180">
        <f t="shared" si="738"/>
        <v>0</v>
      </c>
      <c r="AW1171" s="181">
        <f t="shared" si="747"/>
        <v>0</v>
      </c>
      <c r="AX1171" s="183">
        <f t="shared" si="739"/>
        <v>0</v>
      </c>
      <c r="AY1171" s="183">
        <f t="shared" si="739"/>
        <v>0</v>
      </c>
      <c r="AZ1171" s="183"/>
      <c r="BA1171" s="183"/>
      <c r="BB1171" s="183"/>
      <c r="BC1171" s="183"/>
      <c r="BD1171" s="183">
        <f t="shared" si="740"/>
        <v>0</v>
      </c>
      <c r="BE1171" s="183">
        <f t="shared" si="740"/>
        <v>0</v>
      </c>
    </row>
    <row r="1172" spans="2:57" ht="15.75" hidden="1">
      <c r="B1172" s="174">
        <v>2025</v>
      </c>
      <c r="C1172" s="174">
        <v>20</v>
      </c>
      <c r="D1172" s="175">
        <v>0</v>
      </c>
      <c r="E1172" s="176"/>
      <c r="F1172" s="174">
        <v>2</v>
      </c>
      <c r="G1172" s="174">
        <v>5</v>
      </c>
      <c r="H1172" s="174">
        <v>14</v>
      </c>
      <c r="I1172" s="174">
        <v>2000</v>
      </c>
      <c r="J1172" s="174">
        <v>2700</v>
      </c>
      <c r="K1172" s="174">
        <v>271</v>
      </c>
      <c r="L1172" s="177">
        <v>1149</v>
      </c>
      <c r="M1172" s="178">
        <v>0</v>
      </c>
      <c r="N1172" s="179" t="s">
        <v>747</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737"/>
        <v>0</v>
      </c>
      <c r="AD1172" s="180">
        <f t="shared" si="737"/>
        <v>0</v>
      </c>
      <c r="AE1172" s="181">
        <f t="shared" si="741"/>
        <v>0</v>
      </c>
      <c r="AF1172" s="180">
        <v>0</v>
      </c>
      <c r="AG1172" s="180">
        <v>0</v>
      </c>
      <c r="AH1172" s="181">
        <f t="shared" si="742"/>
        <v>0</v>
      </c>
      <c r="AI1172" s="180">
        <v>0</v>
      </c>
      <c r="AJ1172" s="180">
        <v>0</v>
      </c>
      <c r="AK1172" s="181">
        <f t="shared" si="743"/>
        <v>0</v>
      </c>
      <c r="AL1172" s="180">
        <v>0</v>
      </c>
      <c r="AM1172" s="180">
        <v>0</v>
      </c>
      <c r="AN1172" s="181">
        <f t="shared" si="744"/>
        <v>0</v>
      </c>
      <c r="AO1172" s="180">
        <v>0</v>
      </c>
      <c r="AP1172" s="180">
        <v>0</v>
      </c>
      <c r="AQ1172" s="181">
        <f t="shared" si="745"/>
        <v>0</v>
      </c>
      <c r="AR1172" s="180">
        <v>0</v>
      </c>
      <c r="AS1172" s="180">
        <v>0</v>
      </c>
      <c r="AT1172" s="181">
        <f t="shared" si="746"/>
        <v>0</v>
      </c>
      <c r="AU1172" s="180">
        <f t="shared" si="738"/>
        <v>0</v>
      </c>
      <c r="AV1172" s="180">
        <f t="shared" si="738"/>
        <v>0</v>
      </c>
      <c r="AW1172" s="181">
        <f t="shared" si="747"/>
        <v>0</v>
      </c>
      <c r="AX1172" s="183">
        <f t="shared" si="739"/>
        <v>0</v>
      </c>
      <c r="AY1172" s="183">
        <f t="shared" si="739"/>
        <v>0</v>
      </c>
      <c r="AZ1172" s="183"/>
      <c r="BA1172" s="183"/>
      <c r="BB1172" s="183"/>
      <c r="BC1172" s="183"/>
      <c r="BD1172" s="183">
        <f t="shared" si="740"/>
        <v>0</v>
      </c>
      <c r="BE1172" s="183">
        <f t="shared" si="740"/>
        <v>0</v>
      </c>
    </row>
    <row r="1173" spans="2:57" ht="15.75" hidden="1">
      <c r="B1173" s="174">
        <v>2025</v>
      </c>
      <c r="C1173" s="174">
        <v>20</v>
      </c>
      <c r="D1173" s="175">
        <v>0</v>
      </c>
      <c r="E1173" s="176"/>
      <c r="F1173" s="174">
        <v>2</v>
      </c>
      <c r="G1173" s="174">
        <v>5</v>
      </c>
      <c r="H1173" s="174">
        <v>14</v>
      </c>
      <c r="I1173" s="174">
        <v>2000</v>
      </c>
      <c r="J1173" s="174">
        <v>2700</v>
      </c>
      <c r="K1173" s="174">
        <v>271</v>
      </c>
      <c r="L1173" s="177">
        <v>1169</v>
      </c>
      <c r="M1173" s="178">
        <v>0</v>
      </c>
      <c r="N1173" s="179" t="s">
        <v>748</v>
      </c>
      <c r="O1173" s="180">
        <v>0</v>
      </c>
      <c r="P1173" s="180">
        <v>0</v>
      </c>
      <c r="Q1173" s="181">
        <v>0</v>
      </c>
      <c r="R1173" s="182" t="s">
        <v>98</v>
      </c>
      <c r="S1173" s="183">
        <v>0</v>
      </c>
      <c r="T1173" s="183">
        <v>0</v>
      </c>
      <c r="U1173" s="180">
        <v>0</v>
      </c>
      <c r="V1173" s="180">
        <v>0</v>
      </c>
      <c r="W1173" s="183">
        <v>0</v>
      </c>
      <c r="X1173" s="183">
        <v>0</v>
      </c>
      <c r="Y1173" s="180">
        <v>0</v>
      </c>
      <c r="Z1173" s="180">
        <v>0</v>
      </c>
      <c r="AA1173" s="183">
        <v>0</v>
      </c>
      <c r="AB1173" s="183">
        <v>0</v>
      </c>
      <c r="AC1173" s="180">
        <f t="shared" si="737"/>
        <v>0</v>
      </c>
      <c r="AD1173" s="180">
        <f t="shared" si="737"/>
        <v>0</v>
      </c>
      <c r="AE1173" s="181">
        <f t="shared" si="741"/>
        <v>0</v>
      </c>
      <c r="AF1173" s="180">
        <v>0</v>
      </c>
      <c r="AG1173" s="180">
        <v>0</v>
      </c>
      <c r="AH1173" s="181">
        <f t="shared" si="742"/>
        <v>0</v>
      </c>
      <c r="AI1173" s="180">
        <v>0</v>
      </c>
      <c r="AJ1173" s="180">
        <v>0</v>
      </c>
      <c r="AK1173" s="181">
        <f t="shared" si="743"/>
        <v>0</v>
      </c>
      <c r="AL1173" s="180">
        <v>0</v>
      </c>
      <c r="AM1173" s="180">
        <v>0</v>
      </c>
      <c r="AN1173" s="181">
        <f t="shared" si="744"/>
        <v>0</v>
      </c>
      <c r="AO1173" s="180">
        <v>0</v>
      </c>
      <c r="AP1173" s="180">
        <v>0</v>
      </c>
      <c r="AQ1173" s="181">
        <f t="shared" si="745"/>
        <v>0</v>
      </c>
      <c r="AR1173" s="180">
        <v>0</v>
      </c>
      <c r="AS1173" s="180">
        <v>0</v>
      </c>
      <c r="AT1173" s="181">
        <f t="shared" si="746"/>
        <v>0</v>
      </c>
      <c r="AU1173" s="180">
        <f t="shared" si="738"/>
        <v>0</v>
      </c>
      <c r="AV1173" s="180">
        <f t="shared" si="738"/>
        <v>0</v>
      </c>
      <c r="AW1173" s="181">
        <f t="shared" si="747"/>
        <v>0</v>
      </c>
      <c r="AX1173" s="183">
        <f t="shared" si="739"/>
        <v>0</v>
      </c>
      <c r="AY1173" s="183">
        <f t="shared" si="739"/>
        <v>0</v>
      </c>
      <c r="AZ1173" s="183"/>
      <c r="BA1173" s="183"/>
      <c r="BB1173" s="183"/>
      <c r="BC1173" s="183"/>
      <c r="BD1173" s="183">
        <f t="shared" si="740"/>
        <v>0</v>
      </c>
      <c r="BE1173" s="183">
        <f t="shared" si="740"/>
        <v>0</v>
      </c>
    </row>
    <row r="1174" spans="2:57" ht="15.75" hidden="1">
      <c r="B1174" s="174">
        <v>2025</v>
      </c>
      <c r="C1174" s="174">
        <v>20</v>
      </c>
      <c r="D1174" s="175">
        <v>0</v>
      </c>
      <c r="E1174" s="176"/>
      <c r="F1174" s="174">
        <v>2</v>
      </c>
      <c r="G1174" s="174">
        <v>5</v>
      </c>
      <c r="H1174" s="174">
        <v>14</v>
      </c>
      <c r="I1174" s="174">
        <v>2000</v>
      </c>
      <c r="J1174" s="174">
        <v>2700</v>
      </c>
      <c r="K1174" s="174">
        <v>271</v>
      </c>
      <c r="L1174" s="177">
        <v>1173</v>
      </c>
      <c r="M1174" s="178">
        <v>0</v>
      </c>
      <c r="N1174" s="179" t="s">
        <v>749</v>
      </c>
      <c r="O1174" s="180">
        <v>0</v>
      </c>
      <c r="P1174" s="180">
        <v>0</v>
      </c>
      <c r="Q1174" s="181">
        <v>0</v>
      </c>
      <c r="R1174" s="182" t="s">
        <v>98</v>
      </c>
      <c r="S1174" s="183">
        <v>0</v>
      </c>
      <c r="T1174" s="183">
        <v>0</v>
      </c>
      <c r="U1174" s="180">
        <v>0</v>
      </c>
      <c r="V1174" s="180">
        <v>0</v>
      </c>
      <c r="W1174" s="183">
        <v>0</v>
      </c>
      <c r="X1174" s="183">
        <v>0</v>
      </c>
      <c r="Y1174" s="180">
        <v>0</v>
      </c>
      <c r="Z1174" s="180">
        <v>0</v>
      </c>
      <c r="AA1174" s="183">
        <v>0</v>
      </c>
      <c r="AB1174" s="183">
        <v>0</v>
      </c>
      <c r="AC1174" s="180">
        <f t="shared" si="737"/>
        <v>0</v>
      </c>
      <c r="AD1174" s="180">
        <f t="shared" si="737"/>
        <v>0</v>
      </c>
      <c r="AE1174" s="181">
        <f t="shared" si="741"/>
        <v>0</v>
      </c>
      <c r="AF1174" s="180">
        <v>0</v>
      </c>
      <c r="AG1174" s="180">
        <v>0</v>
      </c>
      <c r="AH1174" s="181">
        <f t="shared" si="742"/>
        <v>0</v>
      </c>
      <c r="AI1174" s="180">
        <v>0</v>
      </c>
      <c r="AJ1174" s="180">
        <v>0</v>
      </c>
      <c r="AK1174" s="181">
        <f t="shared" si="743"/>
        <v>0</v>
      </c>
      <c r="AL1174" s="180">
        <v>0</v>
      </c>
      <c r="AM1174" s="180">
        <v>0</v>
      </c>
      <c r="AN1174" s="181">
        <f t="shared" si="744"/>
        <v>0</v>
      </c>
      <c r="AO1174" s="180">
        <v>0</v>
      </c>
      <c r="AP1174" s="180">
        <v>0</v>
      </c>
      <c r="AQ1174" s="181">
        <f t="shared" si="745"/>
        <v>0</v>
      </c>
      <c r="AR1174" s="180">
        <v>0</v>
      </c>
      <c r="AS1174" s="180">
        <v>0</v>
      </c>
      <c r="AT1174" s="181">
        <f t="shared" si="746"/>
        <v>0</v>
      </c>
      <c r="AU1174" s="180">
        <f t="shared" si="738"/>
        <v>0</v>
      </c>
      <c r="AV1174" s="180">
        <f t="shared" si="738"/>
        <v>0</v>
      </c>
      <c r="AW1174" s="181">
        <f t="shared" si="747"/>
        <v>0</v>
      </c>
      <c r="AX1174" s="183">
        <f t="shared" si="739"/>
        <v>0</v>
      </c>
      <c r="AY1174" s="183">
        <f t="shared" si="739"/>
        <v>0</v>
      </c>
      <c r="AZ1174" s="183"/>
      <c r="BA1174" s="183"/>
      <c r="BB1174" s="183"/>
      <c r="BC1174" s="183"/>
      <c r="BD1174" s="183">
        <f t="shared" si="740"/>
        <v>0</v>
      </c>
      <c r="BE1174" s="183">
        <f t="shared" si="740"/>
        <v>0</v>
      </c>
    </row>
    <row r="1175" spans="2:57" ht="15.75" hidden="1">
      <c r="B1175" s="174">
        <v>2025</v>
      </c>
      <c r="C1175" s="174">
        <v>20</v>
      </c>
      <c r="D1175" s="175">
        <v>0</v>
      </c>
      <c r="E1175" s="176"/>
      <c r="F1175" s="174">
        <v>2</v>
      </c>
      <c r="G1175" s="174">
        <v>5</v>
      </c>
      <c r="H1175" s="174">
        <v>14</v>
      </c>
      <c r="I1175" s="174">
        <v>2000</v>
      </c>
      <c r="J1175" s="174">
        <v>2700</v>
      </c>
      <c r="K1175" s="174">
        <v>271</v>
      </c>
      <c r="L1175" s="177">
        <v>1176</v>
      </c>
      <c r="M1175" s="178">
        <v>0</v>
      </c>
      <c r="N1175" s="179" t="s">
        <v>750</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737"/>
        <v>0</v>
      </c>
      <c r="AD1175" s="180">
        <f t="shared" si="737"/>
        <v>0</v>
      </c>
      <c r="AE1175" s="181">
        <f t="shared" si="741"/>
        <v>0</v>
      </c>
      <c r="AF1175" s="180">
        <v>0</v>
      </c>
      <c r="AG1175" s="180">
        <v>0</v>
      </c>
      <c r="AH1175" s="181">
        <f t="shared" si="742"/>
        <v>0</v>
      </c>
      <c r="AI1175" s="180">
        <v>0</v>
      </c>
      <c r="AJ1175" s="180">
        <v>0</v>
      </c>
      <c r="AK1175" s="181">
        <f t="shared" si="743"/>
        <v>0</v>
      </c>
      <c r="AL1175" s="180">
        <v>0</v>
      </c>
      <c r="AM1175" s="180">
        <v>0</v>
      </c>
      <c r="AN1175" s="181">
        <f t="shared" si="744"/>
        <v>0</v>
      </c>
      <c r="AO1175" s="180">
        <v>0</v>
      </c>
      <c r="AP1175" s="180">
        <v>0</v>
      </c>
      <c r="AQ1175" s="181">
        <f t="shared" si="745"/>
        <v>0</v>
      </c>
      <c r="AR1175" s="180">
        <v>0</v>
      </c>
      <c r="AS1175" s="180">
        <v>0</v>
      </c>
      <c r="AT1175" s="181">
        <f t="shared" si="746"/>
        <v>0</v>
      </c>
      <c r="AU1175" s="180">
        <f t="shared" si="738"/>
        <v>0</v>
      </c>
      <c r="AV1175" s="180">
        <f t="shared" si="738"/>
        <v>0</v>
      </c>
      <c r="AW1175" s="181">
        <f t="shared" si="747"/>
        <v>0</v>
      </c>
      <c r="AX1175" s="183">
        <f t="shared" si="739"/>
        <v>0</v>
      </c>
      <c r="AY1175" s="183">
        <f t="shared" si="739"/>
        <v>0</v>
      </c>
      <c r="AZ1175" s="183"/>
      <c r="BA1175" s="183"/>
      <c r="BB1175" s="183"/>
      <c r="BC1175" s="183"/>
      <c r="BD1175" s="183">
        <f t="shared" si="740"/>
        <v>0</v>
      </c>
      <c r="BE1175" s="183">
        <f t="shared" si="740"/>
        <v>0</v>
      </c>
    </row>
    <row r="1176" spans="2:57" ht="15.75" hidden="1">
      <c r="B1176" s="174">
        <v>2025</v>
      </c>
      <c r="C1176" s="174">
        <v>20</v>
      </c>
      <c r="D1176" s="175">
        <v>0</v>
      </c>
      <c r="E1176" s="176"/>
      <c r="F1176" s="174">
        <v>2</v>
      </c>
      <c r="G1176" s="174">
        <v>5</v>
      </c>
      <c r="H1176" s="174">
        <v>14</v>
      </c>
      <c r="I1176" s="174">
        <v>2000</v>
      </c>
      <c r="J1176" s="174">
        <v>2700</v>
      </c>
      <c r="K1176" s="174">
        <v>271</v>
      </c>
      <c r="L1176" s="177">
        <v>1179</v>
      </c>
      <c r="M1176" s="178">
        <v>0</v>
      </c>
      <c r="N1176" s="179" t="s">
        <v>751</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737"/>
        <v>0</v>
      </c>
      <c r="AD1176" s="180">
        <f t="shared" si="737"/>
        <v>0</v>
      </c>
      <c r="AE1176" s="181">
        <f t="shared" si="741"/>
        <v>0</v>
      </c>
      <c r="AF1176" s="180">
        <v>0</v>
      </c>
      <c r="AG1176" s="180">
        <v>0</v>
      </c>
      <c r="AH1176" s="181">
        <f t="shared" si="742"/>
        <v>0</v>
      </c>
      <c r="AI1176" s="180">
        <v>0</v>
      </c>
      <c r="AJ1176" s="180">
        <v>0</v>
      </c>
      <c r="AK1176" s="181">
        <f t="shared" si="743"/>
        <v>0</v>
      </c>
      <c r="AL1176" s="180">
        <v>0</v>
      </c>
      <c r="AM1176" s="180">
        <v>0</v>
      </c>
      <c r="AN1176" s="181">
        <f t="shared" si="744"/>
        <v>0</v>
      </c>
      <c r="AO1176" s="180">
        <v>0</v>
      </c>
      <c r="AP1176" s="180">
        <v>0</v>
      </c>
      <c r="AQ1176" s="181">
        <f t="shared" si="745"/>
        <v>0</v>
      </c>
      <c r="AR1176" s="180">
        <v>0</v>
      </c>
      <c r="AS1176" s="180">
        <v>0</v>
      </c>
      <c r="AT1176" s="181">
        <f t="shared" si="746"/>
        <v>0</v>
      </c>
      <c r="AU1176" s="180">
        <f t="shared" si="738"/>
        <v>0</v>
      </c>
      <c r="AV1176" s="180">
        <f t="shared" si="738"/>
        <v>0</v>
      </c>
      <c r="AW1176" s="181">
        <f t="shared" si="747"/>
        <v>0</v>
      </c>
      <c r="AX1176" s="183">
        <f t="shared" si="739"/>
        <v>0</v>
      </c>
      <c r="AY1176" s="183">
        <f t="shared" si="739"/>
        <v>0</v>
      </c>
      <c r="AZ1176" s="183"/>
      <c r="BA1176" s="183"/>
      <c r="BB1176" s="183"/>
      <c r="BC1176" s="183"/>
      <c r="BD1176" s="183">
        <f t="shared" si="740"/>
        <v>0</v>
      </c>
      <c r="BE1176" s="183">
        <f t="shared" si="740"/>
        <v>0</v>
      </c>
    </row>
    <row r="1177" spans="2:57" ht="15.75" hidden="1">
      <c r="B1177" s="174">
        <v>2025</v>
      </c>
      <c r="C1177" s="174">
        <v>20</v>
      </c>
      <c r="D1177" s="175">
        <v>0</v>
      </c>
      <c r="E1177" s="176"/>
      <c r="F1177" s="174">
        <v>2</v>
      </c>
      <c r="G1177" s="174">
        <v>5</v>
      </c>
      <c r="H1177" s="174">
        <v>14</v>
      </c>
      <c r="I1177" s="174">
        <v>2000</v>
      </c>
      <c r="J1177" s="174">
        <v>2700</v>
      </c>
      <c r="K1177" s="174">
        <v>271</v>
      </c>
      <c r="L1177" s="177">
        <v>1185</v>
      </c>
      <c r="M1177" s="178">
        <v>0</v>
      </c>
      <c r="N1177" s="179" t="s">
        <v>752</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737"/>
        <v>0</v>
      </c>
      <c r="AD1177" s="180">
        <f t="shared" si="737"/>
        <v>0</v>
      </c>
      <c r="AE1177" s="181">
        <f t="shared" si="741"/>
        <v>0</v>
      </c>
      <c r="AF1177" s="180">
        <v>0</v>
      </c>
      <c r="AG1177" s="180">
        <v>0</v>
      </c>
      <c r="AH1177" s="181">
        <f t="shared" si="742"/>
        <v>0</v>
      </c>
      <c r="AI1177" s="180">
        <v>0</v>
      </c>
      <c r="AJ1177" s="180">
        <v>0</v>
      </c>
      <c r="AK1177" s="181">
        <f t="shared" si="743"/>
        <v>0</v>
      </c>
      <c r="AL1177" s="180">
        <v>0</v>
      </c>
      <c r="AM1177" s="180">
        <v>0</v>
      </c>
      <c r="AN1177" s="181">
        <f t="shared" si="744"/>
        <v>0</v>
      </c>
      <c r="AO1177" s="180">
        <v>0</v>
      </c>
      <c r="AP1177" s="180">
        <v>0</v>
      </c>
      <c r="AQ1177" s="181">
        <f t="shared" si="745"/>
        <v>0</v>
      </c>
      <c r="AR1177" s="180">
        <v>0</v>
      </c>
      <c r="AS1177" s="180">
        <v>0</v>
      </c>
      <c r="AT1177" s="181">
        <f t="shared" si="746"/>
        <v>0</v>
      </c>
      <c r="AU1177" s="180">
        <f t="shared" si="738"/>
        <v>0</v>
      </c>
      <c r="AV1177" s="180">
        <f t="shared" si="738"/>
        <v>0</v>
      </c>
      <c r="AW1177" s="181">
        <f t="shared" si="747"/>
        <v>0</v>
      </c>
      <c r="AX1177" s="183">
        <f t="shared" si="739"/>
        <v>0</v>
      </c>
      <c r="AY1177" s="183">
        <f t="shared" si="739"/>
        <v>0</v>
      </c>
      <c r="AZ1177" s="183"/>
      <c r="BA1177" s="183"/>
      <c r="BB1177" s="183"/>
      <c r="BC1177" s="183"/>
      <c r="BD1177" s="183">
        <f t="shared" si="740"/>
        <v>0</v>
      </c>
      <c r="BE1177" s="183">
        <f t="shared" si="740"/>
        <v>0</v>
      </c>
    </row>
    <row r="1178" spans="2:57" ht="15.75" hidden="1">
      <c r="B1178" s="174">
        <v>2025</v>
      </c>
      <c r="C1178" s="174">
        <v>20</v>
      </c>
      <c r="D1178" s="175">
        <v>0</v>
      </c>
      <c r="E1178" s="176"/>
      <c r="F1178" s="174">
        <v>2</v>
      </c>
      <c r="G1178" s="174">
        <v>5</v>
      </c>
      <c r="H1178" s="174">
        <v>14</v>
      </c>
      <c r="I1178" s="174">
        <v>2000</v>
      </c>
      <c r="J1178" s="174">
        <v>2700</v>
      </c>
      <c r="K1178" s="174">
        <v>271</v>
      </c>
      <c r="L1178" s="177">
        <v>1284</v>
      </c>
      <c r="M1178" s="178">
        <v>0</v>
      </c>
      <c r="N1178" s="179" t="s">
        <v>753</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737"/>
        <v>0</v>
      </c>
      <c r="AD1178" s="180">
        <f t="shared" si="737"/>
        <v>0</v>
      </c>
      <c r="AE1178" s="181">
        <f t="shared" si="741"/>
        <v>0</v>
      </c>
      <c r="AF1178" s="180">
        <v>0</v>
      </c>
      <c r="AG1178" s="180">
        <v>0</v>
      </c>
      <c r="AH1178" s="181">
        <f t="shared" si="742"/>
        <v>0</v>
      </c>
      <c r="AI1178" s="180">
        <v>0</v>
      </c>
      <c r="AJ1178" s="180">
        <v>0</v>
      </c>
      <c r="AK1178" s="181">
        <f t="shared" si="743"/>
        <v>0</v>
      </c>
      <c r="AL1178" s="180">
        <v>0</v>
      </c>
      <c r="AM1178" s="180">
        <v>0</v>
      </c>
      <c r="AN1178" s="181">
        <f t="shared" si="744"/>
        <v>0</v>
      </c>
      <c r="AO1178" s="180">
        <v>0</v>
      </c>
      <c r="AP1178" s="180">
        <v>0</v>
      </c>
      <c r="AQ1178" s="181">
        <f t="shared" si="745"/>
        <v>0</v>
      </c>
      <c r="AR1178" s="180">
        <v>0</v>
      </c>
      <c r="AS1178" s="180">
        <v>0</v>
      </c>
      <c r="AT1178" s="181">
        <f t="shared" si="746"/>
        <v>0</v>
      </c>
      <c r="AU1178" s="180">
        <f t="shared" si="738"/>
        <v>0</v>
      </c>
      <c r="AV1178" s="180">
        <f t="shared" si="738"/>
        <v>0</v>
      </c>
      <c r="AW1178" s="181">
        <f t="shared" si="747"/>
        <v>0</v>
      </c>
      <c r="AX1178" s="183">
        <f t="shared" si="739"/>
        <v>0</v>
      </c>
      <c r="AY1178" s="183">
        <f t="shared" si="739"/>
        <v>0</v>
      </c>
      <c r="AZ1178" s="183"/>
      <c r="BA1178" s="183"/>
      <c r="BB1178" s="183"/>
      <c r="BC1178" s="183"/>
      <c r="BD1178" s="183">
        <f t="shared" si="740"/>
        <v>0</v>
      </c>
      <c r="BE1178" s="183">
        <f t="shared" si="740"/>
        <v>0</v>
      </c>
    </row>
    <row r="1179" spans="2:57" ht="15.75" hidden="1">
      <c r="B1179" s="174">
        <v>2025</v>
      </c>
      <c r="C1179" s="174">
        <v>20</v>
      </c>
      <c r="D1179" s="175">
        <v>0</v>
      </c>
      <c r="E1179" s="176"/>
      <c r="F1179" s="174">
        <v>2</v>
      </c>
      <c r="G1179" s="174">
        <v>5</v>
      </c>
      <c r="H1179" s="174">
        <v>14</v>
      </c>
      <c r="I1179" s="174">
        <v>2000</v>
      </c>
      <c r="J1179" s="174">
        <v>2700</v>
      </c>
      <c r="K1179" s="174">
        <v>271</v>
      </c>
      <c r="L1179" s="177">
        <v>1290</v>
      </c>
      <c r="M1179" s="178">
        <v>0</v>
      </c>
      <c r="N1179" s="179" t="s">
        <v>754</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737"/>
        <v>0</v>
      </c>
      <c r="AD1179" s="180">
        <f t="shared" si="737"/>
        <v>0</v>
      </c>
      <c r="AE1179" s="181">
        <f t="shared" si="741"/>
        <v>0</v>
      </c>
      <c r="AF1179" s="180">
        <v>0</v>
      </c>
      <c r="AG1179" s="180">
        <v>0</v>
      </c>
      <c r="AH1179" s="181">
        <f t="shared" si="742"/>
        <v>0</v>
      </c>
      <c r="AI1179" s="180">
        <v>0</v>
      </c>
      <c r="AJ1179" s="180">
        <v>0</v>
      </c>
      <c r="AK1179" s="181">
        <f t="shared" si="743"/>
        <v>0</v>
      </c>
      <c r="AL1179" s="180">
        <v>0</v>
      </c>
      <c r="AM1179" s="180">
        <v>0</v>
      </c>
      <c r="AN1179" s="181">
        <f t="shared" si="744"/>
        <v>0</v>
      </c>
      <c r="AO1179" s="180">
        <v>0</v>
      </c>
      <c r="AP1179" s="180">
        <v>0</v>
      </c>
      <c r="AQ1179" s="181">
        <f t="shared" si="745"/>
        <v>0</v>
      </c>
      <c r="AR1179" s="180">
        <v>0</v>
      </c>
      <c r="AS1179" s="180">
        <v>0</v>
      </c>
      <c r="AT1179" s="181">
        <f t="shared" si="746"/>
        <v>0</v>
      </c>
      <c r="AU1179" s="180">
        <f t="shared" si="738"/>
        <v>0</v>
      </c>
      <c r="AV1179" s="180">
        <f t="shared" si="738"/>
        <v>0</v>
      </c>
      <c r="AW1179" s="181">
        <f t="shared" si="747"/>
        <v>0</v>
      </c>
      <c r="AX1179" s="183">
        <f t="shared" si="739"/>
        <v>0</v>
      </c>
      <c r="AY1179" s="183">
        <f t="shared" si="739"/>
        <v>0</v>
      </c>
      <c r="AZ1179" s="183"/>
      <c r="BA1179" s="183"/>
      <c r="BB1179" s="183"/>
      <c r="BC1179" s="183"/>
      <c r="BD1179" s="183">
        <f t="shared" si="740"/>
        <v>0</v>
      </c>
      <c r="BE1179" s="183">
        <f t="shared" si="740"/>
        <v>0</v>
      </c>
    </row>
    <row r="1180" spans="2:57" ht="15.75" hidden="1">
      <c r="B1180" s="174">
        <v>2025</v>
      </c>
      <c r="C1180" s="174">
        <v>20</v>
      </c>
      <c r="D1180" s="175">
        <v>0</v>
      </c>
      <c r="E1180" s="176"/>
      <c r="F1180" s="174">
        <v>2</v>
      </c>
      <c r="G1180" s="174">
        <v>5</v>
      </c>
      <c r="H1180" s="174">
        <v>14</v>
      </c>
      <c r="I1180" s="174">
        <v>2000</v>
      </c>
      <c r="J1180" s="174">
        <v>2700</v>
      </c>
      <c r="K1180" s="174">
        <v>271</v>
      </c>
      <c r="L1180" s="177">
        <v>1335</v>
      </c>
      <c r="M1180" s="178">
        <v>0</v>
      </c>
      <c r="N1180" s="179" t="s">
        <v>755</v>
      </c>
      <c r="O1180" s="180">
        <v>0</v>
      </c>
      <c r="P1180" s="180">
        <v>0</v>
      </c>
      <c r="Q1180" s="181">
        <v>0</v>
      </c>
      <c r="R1180" s="182" t="s">
        <v>98</v>
      </c>
      <c r="S1180" s="183">
        <v>0</v>
      </c>
      <c r="T1180" s="183">
        <v>0</v>
      </c>
      <c r="U1180" s="180">
        <v>0</v>
      </c>
      <c r="V1180" s="180">
        <v>0</v>
      </c>
      <c r="W1180" s="183">
        <v>0</v>
      </c>
      <c r="X1180" s="183">
        <v>0</v>
      </c>
      <c r="Y1180" s="180">
        <v>0</v>
      </c>
      <c r="Z1180" s="180">
        <v>0</v>
      </c>
      <c r="AA1180" s="183">
        <v>0</v>
      </c>
      <c r="AB1180" s="183">
        <v>0</v>
      </c>
      <c r="AC1180" s="180">
        <f t="shared" si="737"/>
        <v>0</v>
      </c>
      <c r="AD1180" s="180">
        <f t="shared" si="737"/>
        <v>0</v>
      </c>
      <c r="AE1180" s="181">
        <f t="shared" si="741"/>
        <v>0</v>
      </c>
      <c r="AF1180" s="180">
        <v>0</v>
      </c>
      <c r="AG1180" s="180">
        <v>0</v>
      </c>
      <c r="AH1180" s="181">
        <f t="shared" si="742"/>
        <v>0</v>
      </c>
      <c r="AI1180" s="180">
        <v>0</v>
      </c>
      <c r="AJ1180" s="180">
        <v>0</v>
      </c>
      <c r="AK1180" s="181">
        <f t="shared" si="743"/>
        <v>0</v>
      </c>
      <c r="AL1180" s="180">
        <v>0</v>
      </c>
      <c r="AM1180" s="180">
        <v>0</v>
      </c>
      <c r="AN1180" s="181">
        <f t="shared" si="744"/>
        <v>0</v>
      </c>
      <c r="AO1180" s="180">
        <v>0</v>
      </c>
      <c r="AP1180" s="180">
        <v>0</v>
      </c>
      <c r="AQ1180" s="181">
        <f t="shared" si="745"/>
        <v>0</v>
      </c>
      <c r="AR1180" s="180">
        <v>0</v>
      </c>
      <c r="AS1180" s="180">
        <v>0</v>
      </c>
      <c r="AT1180" s="181">
        <f t="shared" si="746"/>
        <v>0</v>
      </c>
      <c r="AU1180" s="180">
        <f t="shared" si="738"/>
        <v>0</v>
      </c>
      <c r="AV1180" s="180">
        <f t="shared" si="738"/>
        <v>0</v>
      </c>
      <c r="AW1180" s="181">
        <f t="shared" si="747"/>
        <v>0</v>
      </c>
      <c r="AX1180" s="183">
        <f t="shared" si="739"/>
        <v>0</v>
      </c>
      <c r="AY1180" s="183">
        <f t="shared" si="739"/>
        <v>0</v>
      </c>
      <c r="AZ1180" s="183"/>
      <c r="BA1180" s="183"/>
      <c r="BB1180" s="183"/>
      <c r="BC1180" s="183"/>
      <c r="BD1180" s="183">
        <f t="shared" si="740"/>
        <v>0</v>
      </c>
      <c r="BE1180" s="183">
        <f t="shared" si="740"/>
        <v>0</v>
      </c>
    </row>
    <row r="1181" spans="2:57" ht="15.75" hidden="1">
      <c r="B1181" s="174">
        <v>2025</v>
      </c>
      <c r="C1181" s="174">
        <v>20</v>
      </c>
      <c r="D1181" s="175">
        <v>0</v>
      </c>
      <c r="E1181" s="176"/>
      <c r="F1181" s="174">
        <v>2</v>
      </c>
      <c r="G1181" s="174">
        <v>5</v>
      </c>
      <c r="H1181" s="174">
        <v>14</v>
      </c>
      <c r="I1181" s="174">
        <v>2000</v>
      </c>
      <c r="J1181" s="174">
        <v>2700</v>
      </c>
      <c r="K1181" s="174">
        <v>271</v>
      </c>
      <c r="L1181" s="177">
        <v>1447</v>
      </c>
      <c r="M1181" s="178">
        <v>0</v>
      </c>
      <c r="N1181" s="179" t="s">
        <v>756</v>
      </c>
      <c r="O1181" s="180">
        <v>0</v>
      </c>
      <c r="P1181" s="180">
        <v>0</v>
      </c>
      <c r="Q1181" s="181">
        <v>0</v>
      </c>
      <c r="R1181" s="182" t="s">
        <v>98</v>
      </c>
      <c r="S1181" s="183">
        <v>0</v>
      </c>
      <c r="T1181" s="183">
        <v>0</v>
      </c>
      <c r="U1181" s="180">
        <v>0</v>
      </c>
      <c r="V1181" s="180">
        <v>0</v>
      </c>
      <c r="W1181" s="183">
        <v>0</v>
      </c>
      <c r="X1181" s="183">
        <v>0</v>
      </c>
      <c r="Y1181" s="180">
        <v>0</v>
      </c>
      <c r="Z1181" s="180">
        <v>0</v>
      </c>
      <c r="AA1181" s="183">
        <v>0</v>
      </c>
      <c r="AB1181" s="183">
        <v>0</v>
      </c>
      <c r="AC1181" s="180">
        <f t="shared" si="737"/>
        <v>0</v>
      </c>
      <c r="AD1181" s="180">
        <f t="shared" si="737"/>
        <v>0</v>
      </c>
      <c r="AE1181" s="181">
        <f t="shared" si="741"/>
        <v>0</v>
      </c>
      <c r="AF1181" s="180">
        <v>0</v>
      </c>
      <c r="AG1181" s="180">
        <v>0</v>
      </c>
      <c r="AH1181" s="181">
        <f t="shared" si="742"/>
        <v>0</v>
      </c>
      <c r="AI1181" s="180">
        <v>0</v>
      </c>
      <c r="AJ1181" s="180">
        <v>0</v>
      </c>
      <c r="AK1181" s="181">
        <f t="shared" si="743"/>
        <v>0</v>
      </c>
      <c r="AL1181" s="180">
        <v>0</v>
      </c>
      <c r="AM1181" s="180">
        <v>0</v>
      </c>
      <c r="AN1181" s="181">
        <f t="shared" si="744"/>
        <v>0</v>
      </c>
      <c r="AO1181" s="180">
        <v>0</v>
      </c>
      <c r="AP1181" s="180">
        <v>0</v>
      </c>
      <c r="AQ1181" s="181">
        <f t="shared" si="745"/>
        <v>0</v>
      </c>
      <c r="AR1181" s="180">
        <v>0</v>
      </c>
      <c r="AS1181" s="180">
        <v>0</v>
      </c>
      <c r="AT1181" s="181">
        <f t="shared" si="746"/>
        <v>0</v>
      </c>
      <c r="AU1181" s="180">
        <f t="shared" si="738"/>
        <v>0</v>
      </c>
      <c r="AV1181" s="180">
        <f t="shared" si="738"/>
        <v>0</v>
      </c>
      <c r="AW1181" s="181">
        <f t="shared" si="747"/>
        <v>0</v>
      </c>
      <c r="AX1181" s="183">
        <f t="shared" si="739"/>
        <v>0</v>
      </c>
      <c r="AY1181" s="183">
        <f t="shared" si="739"/>
        <v>0</v>
      </c>
      <c r="AZ1181" s="183"/>
      <c r="BA1181" s="183"/>
      <c r="BB1181" s="183"/>
      <c r="BC1181" s="183"/>
      <c r="BD1181" s="183">
        <f t="shared" si="740"/>
        <v>0</v>
      </c>
      <c r="BE1181" s="183">
        <f t="shared" si="740"/>
        <v>0</v>
      </c>
    </row>
    <row r="1182" spans="2:57" ht="15.75" hidden="1">
      <c r="B1182" s="174">
        <v>2025</v>
      </c>
      <c r="C1182" s="174">
        <v>20</v>
      </c>
      <c r="D1182" s="175">
        <v>0</v>
      </c>
      <c r="E1182" s="176"/>
      <c r="F1182" s="174">
        <v>2</v>
      </c>
      <c r="G1182" s="174">
        <v>5</v>
      </c>
      <c r="H1182" s="174">
        <v>14</v>
      </c>
      <c r="I1182" s="174">
        <v>2000</v>
      </c>
      <c r="J1182" s="174">
        <v>2700</v>
      </c>
      <c r="K1182" s="174">
        <v>271</v>
      </c>
      <c r="L1182" s="177">
        <v>1471</v>
      </c>
      <c r="M1182" s="178">
        <v>0</v>
      </c>
      <c r="N1182" s="179" t="s">
        <v>757</v>
      </c>
      <c r="O1182" s="180">
        <v>0</v>
      </c>
      <c r="P1182" s="180">
        <v>0</v>
      </c>
      <c r="Q1182" s="181">
        <v>0</v>
      </c>
      <c r="R1182" s="182" t="s">
        <v>318</v>
      </c>
      <c r="S1182" s="183">
        <v>0</v>
      </c>
      <c r="T1182" s="183">
        <v>0</v>
      </c>
      <c r="U1182" s="180">
        <v>0</v>
      </c>
      <c r="V1182" s="180">
        <v>0</v>
      </c>
      <c r="W1182" s="183">
        <v>0</v>
      </c>
      <c r="X1182" s="183">
        <v>0</v>
      </c>
      <c r="Y1182" s="180">
        <v>0</v>
      </c>
      <c r="Z1182" s="180">
        <v>0</v>
      </c>
      <c r="AA1182" s="183">
        <v>0</v>
      </c>
      <c r="AB1182" s="183">
        <v>0</v>
      </c>
      <c r="AC1182" s="180">
        <f t="shared" si="737"/>
        <v>0</v>
      </c>
      <c r="AD1182" s="180">
        <f t="shared" si="737"/>
        <v>0</v>
      </c>
      <c r="AE1182" s="181">
        <f t="shared" si="741"/>
        <v>0</v>
      </c>
      <c r="AF1182" s="180">
        <v>0</v>
      </c>
      <c r="AG1182" s="180">
        <v>0</v>
      </c>
      <c r="AH1182" s="181">
        <f t="shared" si="742"/>
        <v>0</v>
      </c>
      <c r="AI1182" s="180">
        <v>0</v>
      </c>
      <c r="AJ1182" s="180">
        <v>0</v>
      </c>
      <c r="AK1182" s="181">
        <f t="shared" si="743"/>
        <v>0</v>
      </c>
      <c r="AL1182" s="180">
        <v>0</v>
      </c>
      <c r="AM1182" s="180">
        <v>0</v>
      </c>
      <c r="AN1182" s="181">
        <f t="shared" si="744"/>
        <v>0</v>
      </c>
      <c r="AO1182" s="180">
        <v>0</v>
      </c>
      <c r="AP1182" s="180">
        <v>0</v>
      </c>
      <c r="AQ1182" s="181">
        <f t="shared" si="745"/>
        <v>0</v>
      </c>
      <c r="AR1182" s="180">
        <v>0</v>
      </c>
      <c r="AS1182" s="180">
        <v>0</v>
      </c>
      <c r="AT1182" s="181">
        <f t="shared" si="746"/>
        <v>0</v>
      </c>
      <c r="AU1182" s="180">
        <f t="shared" si="738"/>
        <v>0</v>
      </c>
      <c r="AV1182" s="180">
        <f t="shared" si="738"/>
        <v>0</v>
      </c>
      <c r="AW1182" s="181">
        <f t="shared" si="747"/>
        <v>0</v>
      </c>
      <c r="AX1182" s="183">
        <f t="shared" si="739"/>
        <v>0</v>
      </c>
      <c r="AY1182" s="183">
        <f t="shared" si="739"/>
        <v>0</v>
      </c>
      <c r="AZ1182" s="183"/>
      <c r="BA1182" s="183"/>
      <c r="BB1182" s="183"/>
      <c r="BC1182" s="183"/>
      <c r="BD1182" s="183">
        <f t="shared" si="740"/>
        <v>0</v>
      </c>
      <c r="BE1182" s="183">
        <f t="shared" si="740"/>
        <v>0</v>
      </c>
    </row>
    <row r="1183" spans="2:57" ht="15.75" hidden="1">
      <c r="B1183" s="174">
        <v>2025</v>
      </c>
      <c r="C1183" s="174">
        <v>20</v>
      </c>
      <c r="D1183" s="175">
        <v>0</v>
      </c>
      <c r="E1183" s="176"/>
      <c r="F1183" s="174">
        <v>2</v>
      </c>
      <c r="G1183" s="174">
        <v>5</v>
      </c>
      <c r="H1183" s="174">
        <v>14</v>
      </c>
      <c r="I1183" s="174">
        <v>2000</v>
      </c>
      <c r="J1183" s="174">
        <v>2700</v>
      </c>
      <c r="K1183" s="174">
        <v>271</v>
      </c>
      <c r="L1183" s="177">
        <v>1500</v>
      </c>
      <c r="M1183" s="178">
        <v>0</v>
      </c>
      <c r="N1183" s="179" t="s">
        <v>758</v>
      </c>
      <c r="O1183" s="180">
        <v>0</v>
      </c>
      <c r="P1183" s="180">
        <v>0</v>
      </c>
      <c r="Q1183" s="181">
        <v>0</v>
      </c>
      <c r="R1183" s="182" t="s">
        <v>98</v>
      </c>
      <c r="S1183" s="183">
        <v>0</v>
      </c>
      <c r="T1183" s="183">
        <v>0</v>
      </c>
      <c r="U1183" s="180">
        <v>0</v>
      </c>
      <c r="V1183" s="180">
        <v>0</v>
      </c>
      <c r="W1183" s="183">
        <v>0</v>
      </c>
      <c r="X1183" s="183">
        <v>0</v>
      </c>
      <c r="Y1183" s="180">
        <v>0</v>
      </c>
      <c r="Z1183" s="180">
        <v>0</v>
      </c>
      <c r="AA1183" s="183">
        <v>0</v>
      </c>
      <c r="AB1183" s="183">
        <v>0</v>
      </c>
      <c r="AC1183" s="180">
        <f t="shared" si="737"/>
        <v>0</v>
      </c>
      <c r="AD1183" s="180">
        <f t="shared" si="737"/>
        <v>0</v>
      </c>
      <c r="AE1183" s="181">
        <f t="shared" si="741"/>
        <v>0</v>
      </c>
      <c r="AF1183" s="180">
        <v>0</v>
      </c>
      <c r="AG1183" s="180">
        <v>0</v>
      </c>
      <c r="AH1183" s="181">
        <f t="shared" si="742"/>
        <v>0</v>
      </c>
      <c r="AI1183" s="180">
        <v>0</v>
      </c>
      <c r="AJ1183" s="180">
        <v>0</v>
      </c>
      <c r="AK1183" s="181">
        <f t="shared" si="743"/>
        <v>0</v>
      </c>
      <c r="AL1183" s="180">
        <v>0</v>
      </c>
      <c r="AM1183" s="180">
        <v>0</v>
      </c>
      <c r="AN1183" s="181">
        <f t="shared" si="744"/>
        <v>0</v>
      </c>
      <c r="AO1183" s="180">
        <v>0</v>
      </c>
      <c r="AP1183" s="180">
        <v>0</v>
      </c>
      <c r="AQ1183" s="181">
        <f t="shared" si="745"/>
        <v>0</v>
      </c>
      <c r="AR1183" s="180">
        <v>0</v>
      </c>
      <c r="AS1183" s="180">
        <v>0</v>
      </c>
      <c r="AT1183" s="181">
        <f t="shared" si="746"/>
        <v>0</v>
      </c>
      <c r="AU1183" s="180">
        <f t="shared" si="738"/>
        <v>0</v>
      </c>
      <c r="AV1183" s="180">
        <f t="shared" si="738"/>
        <v>0</v>
      </c>
      <c r="AW1183" s="181">
        <f t="shared" si="747"/>
        <v>0</v>
      </c>
      <c r="AX1183" s="183">
        <f t="shared" si="739"/>
        <v>0</v>
      </c>
      <c r="AY1183" s="183">
        <f t="shared" si="739"/>
        <v>0</v>
      </c>
      <c r="AZ1183" s="183"/>
      <c r="BA1183" s="183"/>
      <c r="BB1183" s="183"/>
      <c r="BC1183" s="183"/>
      <c r="BD1183" s="183">
        <f t="shared" si="740"/>
        <v>0</v>
      </c>
      <c r="BE1183" s="183">
        <f t="shared" si="740"/>
        <v>0</v>
      </c>
    </row>
    <row r="1184" spans="2:57" ht="15.75" hidden="1">
      <c r="B1184" s="174">
        <v>2025</v>
      </c>
      <c r="C1184" s="174">
        <v>20</v>
      </c>
      <c r="D1184" s="175">
        <v>0</v>
      </c>
      <c r="E1184" s="176"/>
      <c r="F1184" s="174">
        <v>2</v>
      </c>
      <c r="G1184" s="174">
        <v>5</v>
      </c>
      <c r="H1184" s="174">
        <v>14</v>
      </c>
      <c r="I1184" s="174">
        <v>2000</v>
      </c>
      <c r="J1184" s="174">
        <v>2700</v>
      </c>
      <c r="K1184" s="174">
        <v>271</v>
      </c>
      <c r="L1184" s="177">
        <v>1503</v>
      </c>
      <c r="M1184" s="178">
        <v>0</v>
      </c>
      <c r="N1184" s="179" t="s">
        <v>759</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si="737"/>
        <v>0</v>
      </c>
      <c r="AD1184" s="180">
        <f t="shared" si="737"/>
        <v>0</v>
      </c>
      <c r="AE1184" s="181">
        <f t="shared" si="741"/>
        <v>0</v>
      </c>
      <c r="AF1184" s="180">
        <v>0</v>
      </c>
      <c r="AG1184" s="180">
        <v>0</v>
      </c>
      <c r="AH1184" s="181">
        <f t="shared" si="742"/>
        <v>0</v>
      </c>
      <c r="AI1184" s="180">
        <v>0</v>
      </c>
      <c r="AJ1184" s="180">
        <v>0</v>
      </c>
      <c r="AK1184" s="181">
        <f t="shared" si="743"/>
        <v>0</v>
      </c>
      <c r="AL1184" s="180">
        <v>0</v>
      </c>
      <c r="AM1184" s="180">
        <v>0</v>
      </c>
      <c r="AN1184" s="181">
        <f t="shared" si="744"/>
        <v>0</v>
      </c>
      <c r="AO1184" s="180">
        <v>0</v>
      </c>
      <c r="AP1184" s="180">
        <v>0</v>
      </c>
      <c r="AQ1184" s="181">
        <f t="shared" si="745"/>
        <v>0</v>
      </c>
      <c r="AR1184" s="180">
        <v>0</v>
      </c>
      <c r="AS1184" s="180">
        <v>0</v>
      </c>
      <c r="AT1184" s="181">
        <f t="shared" si="746"/>
        <v>0</v>
      </c>
      <c r="AU1184" s="180">
        <f t="shared" si="738"/>
        <v>0</v>
      </c>
      <c r="AV1184" s="180">
        <f t="shared" si="738"/>
        <v>0</v>
      </c>
      <c r="AW1184" s="181">
        <f t="shared" si="747"/>
        <v>0</v>
      </c>
      <c r="AX1184" s="183">
        <f t="shared" si="739"/>
        <v>0</v>
      </c>
      <c r="AY1184" s="183">
        <f t="shared" si="739"/>
        <v>0</v>
      </c>
      <c r="AZ1184" s="183"/>
      <c r="BA1184" s="183"/>
      <c r="BB1184" s="183"/>
      <c r="BC1184" s="183"/>
      <c r="BD1184" s="183">
        <f t="shared" si="740"/>
        <v>0</v>
      </c>
      <c r="BE1184" s="183">
        <f t="shared" si="740"/>
        <v>0</v>
      </c>
    </row>
    <row r="1185" spans="2:57" ht="15.75" hidden="1">
      <c r="B1185" s="174">
        <v>2025</v>
      </c>
      <c r="C1185" s="174">
        <v>20</v>
      </c>
      <c r="D1185" s="175">
        <v>0</v>
      </c>
      <c r="E1185" s="176"/>
      <c r="F1185" s="174">
        <v>2</v>
      </c>
      <c r="G1185" s="174">
        <v>5</v>
      </c>
      <c r="H1185" s="174">
        <v>14</v>
      </c>
      <c r="I1185" s="174">
        <v>2000</v>
      </c>
      <c r="J1185" s="174">
        <v>2700</v>
      </c>
      <c r="K1185" s="174">
        <v>271</v>
      </c>
      <c r="L1185" s="177">
        <v>1554</v>
      </c>
      <c r="M1185" s="178">
        <v>0</v>
      </c>
      <c r="N1185" s="190" t="s">
        <v>760</v>
      </c>
      <c r="O1185" s="180">
        <v>0</v>
      </c>
      <c r="P1185" s="180">
        <v>0</v>
      </c>
      <c r="Q1185" s="181">
        <v>0</v>
      </c>
      <c r="R1185" s="182" t="s">
        <v>318</v>
      </c>
      <c r="S1185" s="183">
        <v>0</v>
      </c>
      <c r="T1185" s="183">
        <v>0</v>
      </c>
      <c r="U1185" s="180">
        <v>0</v>
      </c>
      <c r="V1185" s="180">
        <v>0</v>
      </c>
      <c r="W1185" s="183">
        <v>0</v>
      </c>
      <c r="X1185" s="183">
        <v>0</v>
      </c>
      <c r="Y1185" s="180">
        <v>0</v>
      </c>
      <c r="Z1185" s="180">
        <v>0</v>
      </c>
      <c r="AA1185" s="183">
        <v>0</v>
      </c>
      <c r="AB1185" s="183">
        <v>0</v>
      </c>
      <c r="AC1185" s="180">
        <f t="shared" si="737"/>
        <v>0</v>
      </c>
      <c r="AD1185" s="180">
        <f t="shared" si="737"/>
        <v>0</v>
      </c>
      <c r="AE1185" s="181">
        <f t="shared" si="741"/>
        <v>0</v>
      </c>
      <c r="AF1185" s="180">
        <v>0</v>
      </c>
      <c r="AG1185" s="180">
        <v>0</v>
      </c>
      <c r="AH1185" s="181">
        <f t="shared" si="742"/>
        <v>0</v>
      </c>
      <c r="AI1185" s="180">
        <v>0</v>
      </c>
      <c r="AJ1185" s="180">
        <v>0</v>
      </c>
      <c r="AK1185" s="181">
        <f t="shared" si="743"/>
        <v>0</v>
      </c>
      <c r="AL1185" s="180">
        <v>0</v>
      </c>
      <c r="AM1185" s="180">
        <v>0</v>
      </c>
      <c r="AN1185" s="181">
        <f t="shared" si="744"/>
        <v>0</v>
      </c>
      <c r="AO1185" s="180">
        <v>0</v>
      </c>
      <c r="AP1185" s="180">
        <v>0</v>
      </c>
      <c r="AQ1185" s="181">
        <f t="shared" si="745"/>
        <v>0</v>
      </c>
      <c r="AR1185" s="180">
        <v>0</v>
      </c>
      <c r="AS1185" s="180">
        <v>0</v>
      </c>
      <c r="AT1185" s="181">
        <f t="shared" si="746"/>
        <v>0</v>
      </c>
      <c r="AU1185" s="180">
        <f t="shared" si="738"/>
        <v>0</v>
      </c>
      <c r="AV1185" s="180">
        <f t="shared" si="738"/>
        <v>0</v>
      </c>
      <c r="AW1185" s="181">
        <f t="shared" si="747"/>
        <v>0</v>
      </c>
      <c r="AX1185" s="183">
        <f t="shared" si="739"/>
        <v>0</v>
      </c>
      <c r="AY1185" s="183">
        <f t="shared" si="739"/>
        <v>0</v>
      </c>
      <c r="AZ1185" s="183"/>
      <c r="BA1185" s="183"/>
      <c r="BB1185" s="183"/>
      <c r="BC1185" s="183"/>
      <c r="BD1185" s="183">
        <f t="shared" si="740"/>
        <v>0</v>
      </c>
      <c r="BE1185" s="183">
        <f t="shared" si="740"/>
        <v>0</v>
      </c>
    </row>
    <row r="1186" spans="2:57" ht="15.75" hidden="1">
      <c r="B1186" s="174">
        <v>2025</v>
      </c>
      <c r="C1186" s="174">
        <v>20</v>
      </c>
      <c r="D1186" s="175">
        <v>0</v>
      </c>
      <c r="E1186" s="176"/>
      <c r="F1186" s="174">
        <v>2</v>
      </c>
      <c r="G1186" s="174">
        <v>5</v>
      </c>
      <c r="H1186" s="174">
        <v>14</v>
      </c>
      <c r="I1186" s="174">
        <v>2000</v>
      </c>
      <c r="J1186" s="174">
        <v>2700</v>
      </c>
      <c r="K1186" s="174">
        <v>271</v>
      </c>
      <c r="L1186" s="177">
        <v>1570</v>
      </c>
      <c r="M1186" s="178">
        <v>2</v>
      </c>
      <c r="N1186" s="190" t="s">
        <v>761</v>
      </c>
      <c r="O1186" s="180">
        <v>0</v>
      </c>
      <c r="P1186" s="180">
        <v>0</v>
      </c>
      <c r="Q1186" s="181">
        <v>0</v>
      </c>
      <c r="R1186" s="182" t="s">
        <v>318</v>
      </c>
      <c r="S1186" s="183">
        <v>0</v>
      </c>
      <c r="T1186" s="183">
        <v>0</v>
      </c>
      <c r="U1186" s="180">
        <v>0</v>
      </c>
      <c r="V1186" s="180">
        <v>0</v>
      </c>
      <c r="W1186" s="183">
        <v>0</v>
      </c>
      <c r="X1186" s="183">
        <v>0</v>
      </c>
      <c r="Y1186" s="180">
        <v>0</v>
      </c>
      <c r="Z1186" s="180">
        <v>0</v>
      </c>
      <c r="AA1186" s="183">
        <v>0</v>
      </c>
      <c r="AB1186" s="183">
        <v>0</v>
      </c>
      <c r="AC1186" s="180">
        <f t="shared" ref="AC1186" si="748">+O1186+U1186-Y1186</f>
        <v>0</v>
      </c>
      <c r="AD1186" s="180">
        <f t="shared" ref="AD1186" si="749">+P1186+V1186-Z1186</f>
        <v>0</v>
      </c>
      <c r="AE1186" s="181">
        <f t="shared" ref="AE1186" si="750">+AC1186+AD1186</f>
        <v>0</v>
      </c>
      <c r="AF1186" s="180">
        <v>0</v>
      </c>
      <c r="AG1186" s="180">
        <v>0</v>
      </c>
      <c r="AH1186" s="181">
        <f t="shared" ref="AH1186" si="751">+AF1186+AG1186</f>
        <v>0</v>
      </c>
      <c r="AI1186" s="180">
        <v>0</v>
      </c>
      <c r="AJ1186" s="180">
        <v>0</v>
      </c>
      <c r="AK1186" s="181">
        <f t="shared" ref="AK1186" si="752">+AI1186+AJ1186</f>
        <v>0</v>
      </c>
      <c r="AL1186" s="180">
        <v>0</v>
      </c>
      <c r="AM1186" s="180">
        <v>0</v>
      </c>
      <c r="AN1186" s="181">
        <f t="shared" ref="AN1186" si="753">+AL1186+AM1186</f>
        <v>0</v>
      </c>
      <c r="AO1186" s="180">
        <v>0</v>
      </c>
      <c r="AP1186" s="180">
        <v>0</v>
      </c>
      <c r="AQ1186" s="181">
        <f t="shared" ref="AQ1186" si="754">+AO1186+AP1186</f>
        <v>0</v>
      </c>
      <c r="AR1186" s="180">
        <v>0</v>
      </c>
      <c r="AS1186" s="180">
        <v>0</v>
      </c>
      <c r="AT1186" s="181">
        <f t="shared" ref="AT1186" si="755">+AR1186+AS1186</f>
        <v>0</v>
      </c>
      <c r="AU1186" s="180">
        <f t="shared" ref="AU1186" si="756">+AC1186-AF1186-AI1186-AL1186-AO1186-AR1186</f>
        <v>0</v>
      </c>
      <c r="AV1186" s="180">
        <f t="shared" ref="AV1186" si="757">+AD1186-AG1186-AJ1186-AM1186-AP1186-AS1186</f>
        <v>0</v>
      </c>
      <c r="AW1186" s="181">
        <f t="shared" ref="AW1186" si="758">+AU1186+AV1186</f>
        <v>0</v>
      </c>
      <c r="AX1186" s="183">
        <f t="shared" ref="AX1186" si="759">+S1186+W1186-AA1186</f>
        <v>0</v>
      </c>
      <c r="AY1186" s="183">
        <f t="shared" ref="AY1186" si="760">+T1186+X1186-AB1186</f>
        <v>0</v>
      </c>
      <c r="AZ1186" s="183"/>
      <c r="BA1186" s="183"/>
      <c r="BB1186" s="183"/>
      <c r="BC1186" s="183"/>
      <c r="BD1186" s="183">
        <f t="shared" ref="BD1186" si="761">+AX1186-AZ1186-BB1186</f>
        <v>0</v>
      </c>
      <c r="BE1186" s="183">
        <f t="shared" ref="BE1186" si="762">+AY1186-BA1186-BC1186</f>
        <v>0</v>
      </c>
    </row>
    <row r="1187" spans="2:57" ht="15.75" hidden="1">
      <c r="B1187" s="174">
        <v>2025</v>
      </c>
      <c r="C1187" s="174">
        <v>20</v>
      </c>
      <c r="D1187" s="175"/>
      <c r="E1187" s="176"/>
      <c r="F1187" s="174">
        <v>2</v>
      </c>
      <c r="G1187" s="174">
        <v>5</v>
      </c>
      <c r="H1187" s="174">
        <v>14</v>
      </c>
      <c r="I1187" s="174">
        <v>2000</v>
      </c>
      <c r="J1187" s="174">
        <v>2700</v>
      </c>
      <c r="K1187" s="174">
        <v>271</v>
      </c>
      <c r="L1187" s="177">
        <v>1571</v>
      </c>
      <c r="M1187" s="178">
        <v>1</v>
      </c>
      <c r="N1187" s="190" t="s">
        <v>2173</v>
      </c>
      <c r="O1187" s="180">
        <v>0</v>
      </c>
      <c r="P1187" s="180">
        <v>0</v>
      </c>
      <c r="Q1187" s="181">
        <v>0</v>
      </c>
      <c r="R1187" s="182" t="s">
        <v>98</v>
      </c>
      <c r="S1187" s="183">
        <v>0</v>
      </c>
      <c r="T1187" s="183">
        <v>0</v>
      </c>
      <c r="U1187" s="180">
        <v>71781.33</v>
      </c>
      <c r="V1187" s="180">
        <v>0</v>
      </c>
      <c r="W1187" s="183">
        <v>172</v>
      </c>
      <c r="X1187" s="183">
        <v>0</v>
      </c>
      <c r="Y1187" s="180">
        <v>0</v>
      </c>
      <c r="Z1187" s="180">
        <v>0</v>
      </c>
      <c r="AA1187" s="183">
        <v>0</v>
      </c>
      <c r="AB1187" s="183">
        <v>0</v>
      </c>
      <c r="AC1187" s="180">
        <f t="shared" si="737"/>
        <v>71781.33</v>
      </c>
      <c r="AD1187" s="180">
        <f t="shared" si="737"/>
        <v>0</v>
      </c>
      <c r="AE1187" s="181">
        <f t="shared" si="741"/>
        <v>71781.33</v>
      </c>
      <c r="AF1187" s="180">
        <v>0</v>
      </c>
      <c r="AG1187" s="180">
        <v>0</v>
      </c>
      <c r="AH1187" s="181">
        <f t="shared" si="742"/>
        <v>0</v>
      </c>
      <c r="AI1187" s="180">
        <v>0</v>
      </c>
      <c r="AJ1187" s="180">
        <v>0</v>
      </c>
      <c r="AK1187" s="181">
        <f t="shared" si="743"/>
        <v>0</v>
      </c>
      <c r="AL1187" s="180">
        <v>0</v>
      </c>
      <c r="AM1187" s="180">
        <v>0</v>
      </c>
      <c r="AN1187" s="181">
        <f t="shared" si="744"/>
        <v>0</v>
      </c>
      <c r="AO1187" s="180">
        <v>71751.38</v>
      </c>
      <c r="AP1187" s="180">
        <v>0</v>
      </c>
      <c r="AQ1187" s="181">
        <f t="shared" si="745"/>
        <v>71751.38</v>
      </c>
      <c r="AR1187" s="180">
        <v>0</v>
      </c>
      <c r="AS1187" s="180">
        <v>0</v>
      </c>
      <c r="AT1187" s="181">
        <f t="shared" si="746"/>
        <v>0</v>
      </c>
      <c r="AU1187" s="180">
        <f t="shared" si="738"/>
        <v>29.94999999999709</v>
      </c>
      <c r="AV1187" s="180">
        <f t="shared" si="738"/>
        <v>0</v>
      </c>
      <c r="AW1187" s="181">
        <f t="shared" si="747"/>
        <v>29.94999999999709</v>
      </c>
      <c r="AX1187" s="183">
        <f t="shared" si="739"/>
        <v>172</v>
      </c>
      <c r="AY1187" s="183">
        <f t="shared" si="739"/>
        <v>0</v>
      </c>
      <c r="AZ1187" s="183"/>
      <c r="BA1187" s="183"/>
      <c r="BB1187" s="183"/>
      <c r="BC1187" s="183"/>
      <c r="BD1187" s="183">
        <f t="shared" si="740"/>
        <v>172</v>
      </c>
      <c r="BE1187" s="183">
        <f t="shared" si="740"/>
        <v>0</v>
      </c>
    </row>
    <row r="1188" spans="2:57" ht="15.75">
      <c r="B1188" s="163">
        <v>2025</v>
      </c>
      <c r="C1188" s="163">
        <v>20</v>
      </c>
      <c r="D1188" s="164"/>
      <c r="E1188" s="165"/>
      <c r="F1188" s="163">
        <v>2</v>
      </c>
      <c r="G1188" s="163">
        <v>5</v>
      </c>
      <c r="H1188" s="163">
        <v>14</v>
      </c>
      <c r="I1188" s="163">
        <v>2000</v>
      </c>
      <c r="J1188" s="163">
        <v>2700</v>
      </c>
      <c r="K1188" s="163">
        <v>272</v>
      </c>
      <c r="L1188" s="166" t="s">
        <v>44</v>
      </c>
      <c r="M1188" s="167"/>
      <c r="N1188" s="168" t="s">
        <v>99</v>
      </c>
      <c r="O1188" s="169">
        <v>0</v>
      </c>
      <c r="P1188" s="169">
        <v>0</v>
      </c>
      <c r="Q1188" s="169">
        <v>0</v>
      </c>
      <c r="R1188" s="170"/>
      <c r="S1188" s="186"/>
      <c r="T1188" s="171"/>
      <c r="U1188" s="169">
        <f t="shared" ref="U1188:AD1188" si="763">SUM(U1189:U1194)</f>
        <v>0</v>
      </c>
      <c r="V1188" s="169">
        <f t="shared" si="763"/>
        <v>0</v>
      </c>
      <c r="W1188" s="173">
        <f t="shared" si="763"/>
        <v>0</v>
      </c>
      <c r="X1188" s="173">
        <f t="shared" si="763"/>
        <v>0</v>
      </c>
      <c r="Y1188" s="169">
        <f t="shared" si="763"/>
        <v>0</v>
      </c>
      <c r="Z1188" s="169">
        <f t="shared" si="763"/>
        <v>0</v>
      </c>
      <c r="AA1188" s="173">
        <f t="shared" si="763"/>
        <v>0</v>
      </c>
      <c r="AB1188" s="173">
        <f t="shared" si="763"/>
        <v>0</v>
      </c>
      <c r="AC1188" s="169">
        <f t="shared" si="763"/>
        <v>0</v>
      </c>
      <c r="AD1188" s="169">
        <f t="shared" si="763"/>
        <v>0</v>
      </c>
      <c r="AE1188" s="169">
        <f t="shared" si="741"/>
        <v>0</v>
      </c>
      <c r="AF1188" s="169">
        <f>SUM(AF1189:AF1194)</f>
        <v>0</v>
      </c>
      <c r="AG1188" s="169">
        <f>SUM(AG1189:AG1194)</f>
        <v>0</v>
      </c>
      <c r="AH1188" s="169">
        <f t="shared" si="742"/>
        <v>0</v>
      </c>
      <c r="AI1188" s="169">
        <f>SUM(AI1189:AI1194)</f>
        <v>0</v>
      </c>
      <c r="AJ1188" s="169">
        <f>SUM(AJ1189:AJ1194)</f>
        <v>0</v>
      </c>
      <c r="AK1188" s="169">
        <f t="shared" si="743"/>
        <v>0</v>
      </c>
      <c r="AL1188" s="169">
        <f>SUM(AL1189:AL1194)</f>
        <v>0</v>
      </c>
      <c r="AM1188" s="169">
        <f>SUM(AM1189:AM1194)</f>
        <v>0</v>
      </c>
      <c r="AN1188" s="169">
        <f t="shared" si="744"/>
        <v>0</v>
      </c>
      <c r="AO1188" s="169">
        <f>SUM(AO1189:AO1194)</f>
        <v>0</v>
      </c>
      <c r="AP1188" s="169">
        <f>SUM(AP1189:AP1194)</f>
        <v>0</v>
      </c>
      <c r="AQ1188" s="169">
        <f t="shared" si="745"/>
        <v>0</v>
      </c>
      <c r="AR1188" s="169">
        <f>SUM(AR1189:AR1194)</f>
        <v>0</v>
      </c>
      <c r="AS1188" s="169">
        <f>SUM(AS1189:AS1194)</f>
        <v>0</v>
      </c>
      <c r="AT1188" s="169">
        <f t="shared" si="746"/>
        <v>0</v>
      </c>
      <c r="AU1188" s="169">
        <f>SUM(AU1189:AU1194)</f>
        <v>0</v>
      </c>
      <c r="AV1188" s="169">
        <f>SUM(AV1189:AV1194)</f>
        <v>0</v>
      </c>
      <c r="AW1188" s="169">
        <f t="shared" si="747"/>
        <v>0</v>
      </c>
      <c r="AX1188" s="186"/>
      <c r="AY1188" s="171"/>
      <c r="AZ1188" s="186"/>
      <c r="BA1188" s="171"/>
      <c r="BB1188" s="186"/>
      <c r="BC1188" s="171"/>
      <c r="BD1188" s="186"/>
      <c r="BE1188" s="171"/>
    </row>
    <row r="1189" spans="2:57" ht="15.75">
      <c r="B1189" s="174">
        <v>2025</v>
      </c>
      <c r="C1189" s="174">
        <v>20</v>
      </c>
      <c r="D1189" s="175">
        <v>0</v>
      </c>
      <c r="E1189" s="176"/>
      <c r="F1189" s="174">
        <v>2</v>
      </c>
      <c r="G1189" s="174">
        <v>5</v>
      </c>
      <c r="H1189" s="174">
        <v>14</v>
      </c>
      <c r="I1189" s="174">
        <v>2000</v>
      </c>
      <c r="J1189" s="174">
        <v>2700</v>
      </c>
      <c r="K1189" s="174">
        <v>272</v>
      </c>
      <c r="L1189" s="177">
        <v>688</v>
      </c>
      <c r="M1189" s="178">
        <v>0</v>
      </c>
      <c r="N1189" s="179" t="s">
        <v>762</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ref="AC1189:AD1194" si="764">+O1189+U1189-Y1189</f>
        <v>0</v>
      </c>
      <c r="AD1189" s="180">
        <f t="shared" si="764"/>
        <v>0</v>
      </c>
      <c r="AE1189" s="181">
        <f t="shared" si="741"/>
        <v>0</v>
      </c>
      <c r="AF1189" s="180">
        <v>0</v>
      </c>
      <c r="AG1189" s="180">
        <v>0</v>
      </c>
      <c r="AH1189" s="181">
        <f t="shared" si="742"/>
        <v>0</v>
      </c>
      <c r="AI1189" s="180">
        <v>0</v>
      </c>
      <c r="AJ1189" s="180">
        <v>0</v>
      </c>
      <c r="AK1189" s="181">
        <f t="shared" si="743"/>
        <v>0</v>
      </c>
      <c r="AL1189" s="180">
        <v>0</v>
      </c>
      <c r="AM1189" s="180">
        <v>0</v>
      </c>
      <c r="AN1189" s="181">
        <f t="shared" si="744"/>
        <v>0</v>
      </c>
      <c r="AO1189" s="180">
        <v>0</v>
      </c>
      <c r="AP1189" s="180">
        <v>0</v>
      </c>
      <c r="AQ1189" s="181">
        <f t="shared" si="745"/>
        <v>0</v>
      </c>
      <c r="AR1189" s="180">
        <v>0</v>
      </c>
      <c r="AS1189" s="180">
        <v>0</v>
      </c>
      <c r="AT1189" s="181">
        <f t="shared" si="746"/>
        <v>0</v>
      </c>
      <c r="AU1189" s="180">
        <f t="shared" ref="AU1189:AV1194" si="765">+AC1189-AF1189-AI1189-AL1189-AO1189-AR1189</f>
        <v>0</v>
      </c>
      <c r="AV1189" s="180">
        <f t="shared" si="765"/>
        <v>0</v>
      </c>
      <c r="AW1189" s="181">
        <f t="shared" si="747"/>
        <v>0</v>
      </c>
      <c r="AX1189" s="183">
        <f t="shared" ref="AX1189:AY1194" si="766">+S1189+W1189-AA1189</f>
        <v>0</v>
      </c>
      <c r="AY1189" s="183">
        <f t="shared" si="766"/>
        <v>0</v>
      </c>
      <c r="AZ1189" s="183"/>
      <c r="BA1189" s="183"/>
      <c r="BB1189" s="183"/>
      <c r="BC1189" s="183"/>
      <c r="BD1189" s="183">
        <f t="shared" ref="BD1189:BE1194" si="767">+AX1189-AZ1189-BB1189</f>
        <v>0</v>
      </c>
      <c r="BE1189" s="183">
        <f t="shared" si="767"/>
        <v>0</v>
      </c>
    </row>
    <row r="1190" spans="2:57" ht="15.75">
      <c r="B1190" s="174">
        <v>2025</v>
      </c>
      <c r="C1190" s="174">
        <v>20</v>
      </c>
      <c r="D1190" s="175">
        <v>0</v>
      </c>
      <c r="E1190" s="176"/>
      <c r="F1190" s="174">
        <v>2</v>
      </c>
      <c r="G1190" s="174">
        <v>5</v>
      </c>
      <c r="H1190" s="174">
        <v>14</v>
      </c>
      <c r="I1190" s="174">
        <v>2000</v>
      </c>
      <c r="J1190" s="174">
        <v>2700</v>
      </c>
      <c r="K1190" s="174">
        <v>272</v>
      </c>
      <c r="L1190" s="177">
        <v>689</v>
      </c>
      <c r="M1190" s="178">
        <v>0</v>
      </c>
      <c r="N1190" s="179" t="s">
        <v>763</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764"/>
        <v>0</v>
      </c>
      <c r="AD1190" s="180">
        <f t="shared" si="764"/>
        <v>0</v>
      </c>
      <c r="AE1190" s="181">
        <f t="shared" si="741"/>
        <v>0</v>
      </c>
      <c r="AF1190" s="180">
        <v>0</v>
      </c>
      <c r="AG1190" s="180">
        <v>0</v>
      </c>
      <c r="AH1190" s="181">
        <f t="shared" si="742"/>
        <v>0</v>
      </c>
      <c r="AI1190" s="180">
        <v>0</v>
      </c>
      <c r="AJ1190" s="180">
        <v>0</v>
      </c>
      <c r="AK1190" s="181">
        <f t="shared" si="743"/>
        <v>0</v>
      </c>
      <c r="AL1190" s="180">
        <v>0</v>
      </c>
      <c r="AM1190" s="180">
        <v>0</v>
      </c>
      <c r="AN1190" s="181">
        <f t="shared" si="744"/>
        <v>0</v>
      </c>
      <c r="AO1190" s="180">
        <v>0</v>
      </c>
      <c r="AP1190" s="180">
        <v>0</v>
      </c>
      <c r="AQ1190" s="181">
        <f t="shared" si="745"/>
        <v>0</v>
      </c>
      <c r="AR1190" s="180">
        <v>0</v>
      </c>
      <c r="AS1190" s="180">
        <v>0</v>
      </c>
      <c r="AT1190" s="181">
        <f t="shared" si="746"/>
        <v>0</v>
      </c>
      <c r="AU1190" s="180">
        <f t="shared" si="765"/>
        <v>0</v>
      </c>
      <c r="AV1190" s="180">
        <f t="shared" si="765"/>
        <v>0</v>
      </c>
      <c r="AW1190" s="181">
        <f t="shared" si="747"/>
        <v>0</v>
      </c>
      <c r="AX1190" s="183">
        <f t="shared" si="766"/>
        <v>0</v>
      </c>
      <c r="AY1190" s="183">
        <f t="shared" si="766"/>
        <v>0</v>
      </c>
      <c r="AZ1190" s="183"/>
      <c r="BA1190" s="183"/>
      <c r="BB1190" s="183"/>
      <c r="BC1190" s="183"/>
      <c r="BD1190" s="183">
        <f t="shared" si="767"/>
        <v>0</v>
      </c>
      <c r="BE1190" s="183">
        <f t="shared" si="767"/>
        <v>0</v>
      </c>
    </row>
    <row r="1191" spans="2:57" ht="15.75">
      <c r="B1191" s="174">
        <v>2025</v>
      </c>
      <c r="C1191" s="174">
        <v>20</v>
      </c>
      <c r="D1191" s="175">
        <v>0</v>
      </c>
      <c r="E1191" s="176"/>
      <c r="F1191" s="174">
        <v>2</v>
      </c>
      <c r="G1191" s="174">
        <v>5</v>
      </c>
      <c r="H1191" s="174">
        <v>14</v>
      </c>
      <c r="I1191" s="174">
        <v>2000</v>
      </c>
      <c r="J1191" s="174">
        <v>2700</v>
      </c>
      <c r="K1191" s="174">
        <v>272</v>
      </c>
      <c r="L1191" s="177">
        <v>687</v>
      </c>
      <c r="M1191" s="178">
        <v>0</v>
      </c>
      <c r="N1191" s="179" t="s">
        <v>764</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764"/>
        <v>0</v>
      </c>
      <c r="AD1191" s="180">
        <f t="shared" si="764"/>
        <v>0</v>
      </c>
      <c r="AE1191" s="181">
        <f t="shared" si="741"/>
        <v>0</v>
      </c>
      <c r="AF1191" s="180">
        <v>0</v>
      </c>
      <c r="AG1191" s="180">
        <v>0</v>
      </c>
      <c r="AH1191" s="181">
        <f t="shared" si="742"/>
        <v>0</v>
      </c>
      <c r="AI1191" s="180">
        <v>0</v>
      </c>
      <c r="AJ1191" s="180">
        <v>0</v>
      </c>
      <c r="AK1191" s="181">
        <f t="shared" si="743"/>
        <v>0</v>
      </c>
      <c r="AL1191" s="180">
        <v>0</v>
      </c>
      <c r="AM1191" s="180">
        <v>0</v>
      </c>
      <c r="AN1191" s="181">
        <f t="shared" si="744"/>
        <v>0</v>
      </c>
      <c r="AO1191" s="180">
        <v>0</v>
      </c>
      <c r="AP1191" s="180">
        <v>0</v>
      </c>
      <c r="AQ1191" s="181">
        <f t="shared" si="745"/>
        <v>0</v>
      </c>
      <c r="AR1191" s="180">
        <v>0</v>
      </c>
      <c r="AS1191" s="180">
        <v>0</v>
      </c>
      <c r="AT1191" s="181">
        <f t="shared" si="746"/>
        <v>0</v>
      </c>
      <c r="AU1191" s="180">
        <f t="shared" si="765"/>
        <v>0</v>
      </c>
      <c r="AV1191" s="180">
        <f t="shared" si="765"/>
        <v>0</v>
      </c>
      <c r="AW1191" s="181">
        <f t="shared" si="747"/>
        <v>0</v>
      </c>
      <c r="AX1191" s="183">
        <f t="shared" si="766"/>
        <v>0</v>
      </c>
      <c r="AY1191" s="183">
        <f t="shared" si="766"/>
        <v>0</v>
      </c>
      <c r="AZ1191" s="183"/>
      <c r="BA1191" s="183"/>
      <c r="BB1191" s="183"/>
      <c r="BC1191" s="183"/>
      <c r="BD1191" s="183">
        <f t="shared" si="767"/>
        <v>0</v>
      </c>
      <c r="BE1191" s="183">
        <f t="shared" si="767"/>
        <v>0</v>
      </c>
    </row>
    <row r="1192" spans="2:57" ht="15.75">
      <c r="B1192" s="174">
        <v>2025</v>
      </c>
      <c r="C1192" s="174">
        <v>20</v>
      </c>
      <c r="D1192" s="175">
        <v>0</v>
      </c>
      <c r="E1192" s="176"/>
      <c r="F1192" s="174">
        <v>2</v>
      </c>
      <c r="G1192" s="174">
        <v>5</v>
      </c>
      <c r="H1192" s="174">
        <v>14</v>
      </c>
      <c r="I1192" s="174">
        <v>2000</v>
      </c>
      <c r="J1192" s="174">
        <v>2700</v>
      </c>
      <c r="K1192" s="174">
        <v>272</v>
      </c>
      <c r="L1192" s="177">
        <v>697</v>
      </c>
      <c r="M1192" s="178">
        <v>0</v>
      </c>
      <c r="N1192" s="179" t="s">
        <v>765</v>
      </c>
      <c r="O1192" s="180">
        <v>0</v>
      </c>
      <c r="P1192" s="180">
        <v>0</v>
      </c>
      <c r="Q1192" s="181">
        <v>0</v>
      </c>
      <c r="R1192" s="182" t="s">
        <v>98</v>
      </c>
      <c r="S1192" s="183">
        <v>0</v>
      </c>
      <c r="T1192" s="183">
        <v>0</v>
      </c>
      <c r="U1192" s="180">
        <v>0</v>
      </c>
      <c r="V1192" s="180">
        <v>0</v>
      </c>
      <c r="W1192" s="183">
        <v>0</v>
      </c>
      <c r="X1192" s="183">
        <v>0</v>
      </c>
      <c r="Y1192" s="180">
        <v>0</v>
      </c>
      <c r="Z1192" s="180">
        <v>0</v>
      </c>
      <c r="AA1192" s="183">
        <v>0</v>
      </c>
      <c r="AB1192" s="183">
        <v>0</v>
      </c>
      <c r="AC1192" s="180">
        <f t="shared" si="764"/>
        <v>0</v>
      </c>
      <c r="AD1192" s="180">
        <f t="shared" si="764"/>
        <v>0</v>
      </c>
      <c r="AE1192" s="181">
        <f t="shared" si="741"/>
        <v>0</v>
      </c>
      <c r="AF1192" s="180">
        <v>0</v>
      </c>
      <c r="AG1192" s="180">
        <v>0</v>
      </c>
      <c r="AH1192" s="181">
        <f t="shared" si="742"/>
        <v>0</v>
      </c>
      <c r="AI1192" s="180">
        <v>0</v>
      </c>
      <c r="AJ1192" s="180">
        <v>0</v>
      </c>
      <c r="AK1192" s="181">
        <f t="shared" si="743"/>
        <v>0</v>
      </c>
      <c r="AL1192" s="180">
        <v>0</v>
      </c>
      <c r="AM1192" s="180">
        <v>0</v>
      </c>
      <c r="AN1192" s="181">
        <f t="shared" si="744"/>
        <v>0</v>
      </c>
      <c r="AO1192" s="180">
        <v>0</v>
      </c>
      <c r="AP1192" s="180">
        <v>0</v>
      </c>
      <c r="AQ1192" s="181">
        <f t="shared" si="745"/>
        <v>0</v>
      </c>
      <c r="AR1192" s="180">
        <v>0</v>
      </c>
      <c r="AS1192" s="180">
        <v>0</v>
      </c>
      <c r="AT1192" s="181">
        <f t="shared" si="746"/>
        <v>0</v>
      </c>
      <c r="AU1192" s="180">
        <f t="shared" si="765"/>
        <v>0</v>
      </c>
      <c r="AV1192" s="180">
        <f t="shared" si="765"/>
        <v>0</v>
      </c>
      <c r="AW1192" s="181">
        <f t="shared" si="747"/>
        <v>0</v>
      </c>
      <c r="AX1192" s="183">
        <f t="shared" si="766"/>
        <v>0</v>
      </c>
      <c r="AY1192" s="183">
        <f t="shared" si="766"/>
        <v>0</v>
      </c>
      <c r="AZ1192" s="183"/>
      <c r="BA1192" s="183"/>
      <c r="BB1192" s="183"/>
      <c r="BC1192" s="183"/>
      <c r="BD1192" s="183">
        <f t="shared" si="767"/>
        <v>0</v>
      </c>
      <c r="BE1192" s="183">
        <f t="shared" si="767"/>
        <v>0</v>
      </c>
    </row>
    <row r="1193" spans="2:57" ht="15.75">
      <c r="B1193" s="174">
        <v>2025</v>
      </c>
      <c r="C1193" s="174">
        <v>20</v>
      </c>
      <c r="D1193" s="175">
        <v>0</v>
      </c>
      <c r="E1193" s="176"/>
      <c r="F1193" s="174">
        <v>2</v>
      </c>
      <c r="G1193" s="174">
        <v>5</v>
      </c>
      <c r="H1193" s="174">
        <v>14</v>
      </c>
      <c r="I1193" s="174">
        <v>2000</v>
      </c>
      <c r="J1193" s="174">
        <v>2700</v>
      </c>
      <c r="K1193" s="174">
        <v>272</v>
      </c>
      <c r="L1193" s="177">
        <v>698</v>
      </c>
      <c r="M1193" s="178">
        <v>0</v>
      </c>
      <c r="N1193" s="179" t="s">
        <v>766</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764"/>
        <v>0</v>
      </c>
      <c r="AD1193" s="180">
        <f t="shared" si="764"/>
        <v>0</v>
      </c>
      <c r="AE1193" s="181">
        <f t="shared" si="741"/>
        <v>0</v>
      </c>
      <c r="AF1193" s="180">
        <v>0</v>
      </c>
      <c r="AG1193" s="180">
        <v>0</v>
      </c>
      <c r="AH1193" s="181">
        <f t="shared" si="742"/>
        <v>0</v>
      </c>
      <c r="AI1193" s="180">
        <v>0</v>
      </c>
      <c r="AJ1193" s="180">
        <v>0</v>
      </c>
      <c r="AK1193" s="181">
        <f t="shared" si="743"/>
        <v>0</v>
      </c>
      <c r="AL1193" s="180">
        <v>0</v>
      </c>
      <c r="AM1193" s="180">
        <v>0</v>
      </c>
      <c r="AN1193" s="181">
        <f t="shared" si="744"/>
        <v>0</v>
      </c>
      <c r="AO1193" s="180">
        <v>0</v>
      </c>
      <c r="AP1193" s="180">
        <v>0</v>
      </c>
      <c r="AQ1193" s="181">
        <f t="shared" si="745"/>
        <v>0</v>
      </c>
      <c r="AR1193" s="180">
        <v>0</v>
      </c>
      <c r="AS1193" s="180">
        <v>0</v>
      </c>
      <c r="AT1193" s="181">
        <f t="shared" si="746"/>
        <v>0</v>
      </c>
      <c r="AU1193" s="180">
        <f t="shared" si="765"/>
        <v>0</v>
      </c>
      <c r="AV1193" s="180">
        <f t="shared" si="765"/>
        <v>0</v>
      </c>
      <c r="AW1193" s="181">
        <f t="shared" si="747"/>
        <v>0</v>
      </c>
      <c r="AX1193" s="183">
        <f t="shared" si="766"/>
        <v>0</v>
      </c>
      <c r="AY1193" s="183">
        <f t="shared" si="766"/>
        <v>0</v>
      </c>
      <c r="AZ1193" s="183"/>
      <c r="BA1193" s="183"/>
      <c r="BB1193" s="183"/>
      <c r="BC1193" s="183"/>
      <c r="BD1193" s="183">
        <f t="shared" si="767"/>
        <v>0</v>
      </c>
      <c r="BE1193" s="183">
        <f t="shared" si="767"/>
        <v>0</v>
      </c>
    </row>
    <row r="1194" spans="2:57" ht="15.75">
      <c r="B1194" s="174">
        <v>2025</v>
      </c>
      <c r="C1194" s="174">
        <v>20</v>
      </c>
      <c r="D1194" s="175">
        <v>0</v>
      </c>
      <c r="E1194" s="176"/>
      <c r="F1194" s="174">
        <v>2</v>
      </c>
      <c r="G1194" s="174">
        <v>5</v>
      </c>
      <c r="H1194" s="174">
        <v>14</v>
      </c>
      <c r="I1194" s="174">
        <v>2000</v>
      </c>
      <c r="J1194" s="174">
        <v>2700</v>
      </c>
      <c r="K1194" s="174">
        <v>272</v>
      </c>
      <c r="L1194" s="177">
        <v>696</v>
      </c>
      <c r="M1194" s="178">
        <v>0</v>
      </c>
      <c r="N1194" s="179" t="s">
        <v>767</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764"/>
        <v>0</v>
      </c>
      <c r="AD1194" s="180">
        <f t="shared" si="764"/>
        <v>0</v>
      </c>
      <c r="AE1194" s="181">
        <f t="shared" si="741"/>
        <v>0</v>
      </c>
      <c r="AF1194" s="180">
        <v>0</v>
      </c>
      <c r="AG1194" s="180">
        <v>0</v>
      </c>
      <c r="AH1194" s="181">
        <f t="shared" si="742"/>
        <v>0</v>
      </c>
      <c r="AI1194" s="180">
        <v>0</v>
      </c>
      <c r="AJ1194" s="180">
        <v>0</v>
      </c>
      <c r="AK1194" s="181">
        <f t="shared" si="743"/>
        <v>0</v>
      </c>
      <c r="AL1194" s="180">
        <v>0</v>
      </c>
      <c r="AM1194" s="180">
        <v>0</v>
      </c>
      <c r="AN1194" s="181">
        <f t="shared" si="744"/>
        <v>0</v>
      </c>
      <c r="AO1194" s="180">
        <v>0</v>
      </c>
      <c r="AP1194" s="180">
        <v>0</v>
      </c>
      <c r="AQ1194" s="181">
        <f t="shared" si="745"/>
        <v>0</v>
      </c>
      <c r="AR1194" s="180">
        <v>0</v>
      </c>
      <c r="AS1194" s="180">
        <v>0</v>
      </c>
      <c r="AT1194" s="181">
        <f t="shared" si="746"/>
        <v>0</v>
      </c>
      <c r="AU1194" s="180">
        <f t="shared" si="765"/>
        <v>0</v>
      </c>
      <c r="AV1194" s="180">
        <f t="shared" si="765"/>
        <v>0</v>
      </c>
      <c r="AW1194" s="181">
        <f t="shared" si="747"/>
        <v>0</v>
      </c>
      <c r="AX1194" s="183">
        <f t="shared" si="766"/>
        <v>0</v>
      </c>
      <c r="AY1194" s="183">
        <f t="shared" si="766"/>
        <v>0</v>
      </c>
      <c r="AZ1194" s="183"/>
      <c r="BA1194" s="183"/>
      <c r="BB1194" s="183"/>
      <c r="BC1194" s="183"/>
      <c r="BD1194" s="183">
        <f t="shared" si="767"/>
        <v>0</v>
      </c>
      <c r="BE1194" s="183">
        <f t="shared" si="767"/>
        <v>0</v>
      </c>
    </row>
    <row r="1195" spans="2:57" s="129" customFormat="1" ht="15.75">
      <c r="B1195" s="163">
        <v>2025</v>
      </c>
      <c r="C1195" s="163">
        <v>20</v>
      </c>
      <c r="D1195" s="164"/>
      <c r="E1195" s="165"/>
      <c r="F1195" s="163">
        <v>2</v>
      </c>
      <c r="G1195" s="163">
        <v>5</v>
      </c>
      <c r="H1195" s="163">
        <v>14</v>
      </c>
      <c r="I1195" s="163">
        <v>2000</v>
      </c>
      <c r="J1195" s="163">
        <v>2700</v>
      </c>
      <c r="K1195" s="163">
        <v>275</v>
      </c>
      <c r="L1195" s="166" t="s">
        <v>44</v>
      </c>
      <c r="M1195" s="167"/>
      <c r="N1195" s="168" t="s">
        <v>350</v>
      </c>
      <c r="O1195" s="169">
        <v>1654837.07</v>
      </c>
      <c r="P1195" s="169">
        <v>0</v>
      </c>
      <c r="Q1195" s="169">
        <v>1654837.07</v>
      </c>
      <c r="R1195" s="170"/>
      <c r="S1195" s="186"/>
      <c r="T1195" s="171"/>
      <c r="U1195" s="169">
        <f t="shared" ref="U1195:AD1195" si="768">SUM(U1196:U1197)</f>
        <v>0</v>
      </c>
      <c r="V1195" s="169">
        <f t="shared" si="768"/>
        <v>0</v>
      </c>
      <c r="W1195" s="173">
        <f t="shared" si="768"/>
        <v>0</v>
      </c>
      <c r="X1195" s="173">
        <f t="shared" si="768"/>
        <v>0</v>
      </c>
      <c r="Y1195" s="169">
        <f t="shared" si="768"/>
        <v>0</v>
      </c>
      <c r="Z1195" s="169">
        <f t="shared" si="768"/>
        <v>0</v>
      </c>
      <c r="AA1195" s="173">
        <f t="shared" si="768"/>
        <v>0</v>
      </c>
      <c r="AB1195" s="173">
        <f t="shared" si="768"/>
        <v>0</v>
      </c>
      <c r="AC1195" s="169">
        <f t="shared" si="768"/>
        <v>1654837.07</v>
      </c>
      <c r="AD1195" s="169">
        <f t="shared" si="768"/>
        <v>0</v>
      </c>
      <c r="AE1195" s="169">
        <f t="shared" si="741"/>
        <v>1654837.07</v>
      </c>
      <c r="AF1195" s="169">
        <f>SUM(AF1196:AF1197)</f>
        <v>0</v>
      </c>
      <c r="AG1195" s="169">
        <f>SUM(AG1196:AG1197)</f>
        <v>0</v>
      </c>
      <c r="AH1195" s="169">
        <f t="shared" si="742"/>
        <v>0</v>
      </c>
      <c r="AI1195" s="169">
        <f>SUM(AI1196:AI1197)</f>
        <v>0</v>
      </c>
      <c r="AJ1195" s="169">
        <f>SUM(AJ1196:AJ1197)</f>
        <v>0</v>
      </c>
      <c r="AK1195" s="169">
        <f t="shared" si="743"/>
        <v>0</v>
      </c>
      <c r="AL1195" s="169">
        <f>SUM(AL1196:AL1197)</f>
        <v>0</v>
      </c>
      <c r="AM1195" s="169">
        <f>SUM(AM1196:AM1197)</f>
        <v>0</v>
      </c>
      <c r="AN1195" s="169">
        <f t="shared" si="744"/>
        <v>0</v>
      </c>
      <c r="AO1195" s="169">
        <f>SUM(AO1196:AO1197)</f>
        <v>0</v>
      </c>
      <c r="AP1195" s="169">
        <f>SUM(AP1196:AP1197)</f>
        <v>0</v>
      </c>
      <c r="AQ1195" s="169">
        <f t="shared" si="745"/>
        <v>0</v>
      </c>
      <c r="AR1195" s="169">
        <f>SUM(AR1196:AR1197)</f>
        <v>0</v>
      </c>
      <c r="AS1195" s="169">
        <f>SUM(AS1196:AS1197)</f>
        <v>0</v>
      </c>
      <c r="AT1195" s="169">
        <f t="shared" si="746"/>
        <v>0</v>
      </c>
      <c r="AU1195" s="169">
        <f>SUM(AU1196:AU1197)</f>
        <v>1654837.07</v>
      </c>
      <c r="AV1195" s="169">
        <f>SUM(AV1196:AV1197)</f>
        <v>0</v>
      </c>
      <c r="AW1195" s="169">
        <f t="shared" si="747"/>
        <v>1654837.07</v>
      </c>
      <c r="AX1195" s="186"/>
      <c r="AY1195" s="171"/>
      <c r="AZ1195" s="186"/>
      <c r="BA1195" s="171"/>
      <c r="BB1195" s="186"/>
      <c r="BC1195" s="171"/>
      <c r="BD1195" s="186"/>
      <c r="BE1195" s="171"/>
    </row>
    <row r="1196" spans="2:57" s="129" customFormat="1" ht="15.75">
      <c r="B1196" s="174">
        <v>2025</v>
      </c>
      <c r="C1196" s="174">
        <v>20</v>
      </c>
      <c r="D1196" s="175">
        <v>0</v>
      </c>
      <c r="E1196" s="176"/>
      <c r="F1196" s="174">
        <v>2</v>
      </c>
      <c r="G1196" s="174">
        <v>5</v>
      </c>
      <c r="H1196" s="174">
        <v>14</v>
      </c>
      <c r="I1196" s="174">
        <v>2000</v>
      </c>
      <c r="J1196" s="174">
        <v>2700</v>
      </c>
      <c r="K1196" s="174">
        <v>275</v>
      </c>
      <c r="L1196" s="177">
        <v>141</v>
      </c>
      <c r="M1196" s="178">
        <v>0</v>
      </c>
      <c r="N1196" s="179" t="s">
        <v>351</v>
      </c>
      <c r="O1196" s="180">
        <v>0</v>
      </c>
      <c r="P1196" s="180">
        <v>0</v>
      </c>
      <c r="Q1196" s="181">
        <v>0</v>
      </c>
      <c r="R1196" s="182" t="s">
        <v>352</v>
      </c>
      <c r="S1196" s="183">
        <v>0</v>
      </c>
      <c r="T1196" s="183">
        <v>0</v>
      </c>
      <c r="U1196" s="180">
        <v>0</v>
      </c>
      <c r="V1196" s="180">
        <v>0</v>
      </c>
      <c r="W1196" s="183">
        <v>0</v>
      </c>
      <c r="X1196" s="183">
        <v>0</v>
      </c>
      <c r="Y1196" s="180">
        <v>0</v>
      </c>
      <c r="Z1196" s="180">
        <v>0</v>
      </c>
      <c r="AA1196" s="183">
        <v>0</v>
      </c>
      <c r="AB1196" s="183">
        <v>0</v>
      </c>
      <c r="AC1196" s="180">
        <f t="shared" ref="AC1196:AD1197" si="769">+O1196+U1196-Y1196</f>
        <v>0</v>
      </c>
      <c r="AD1196" s="180">
        <f t="shared" si="769"/>
        <v>0</v>
      </c>
      <c r="AE1196" s="181">
        <f t="shared" si="741"/>
        <v>0</v>
      </c>
      <c r="AF1196" s="180">
        <v>0</v>
      </c>
      <c r="AG1196" s="180">
        <v>0</v>
      </c>
      <c r="AH1196" s="181">
        <f t="shared" si="742"/>
        <v>0</v>
      </c>
      <c r="AI1196" s="180">
        <v>0</v>
      </c>
      <c r="AJ1196" s="180">
        <v>0</v>
      </c>
      <c r="AK1196" s="181">
        <f t="shared" si="743"/>
        <v>0</v>
      </c>
      <c r="AL1196" s="180">
        <v>0</v>
      </c>
      <c r="AM1196" s="180">
        <v>0</v>
      </c>
      <c r="AN1196" s="181">
        <f t="shared" si="744"/>
        <v>0</v>
      </c>
      <c r="AO1196" s="180">
        <v>0</v>
      </c>
      <c r="AP1196" s="180">
        <v>0</v>
      </c>
      <c r="AQ1196" s="181">
        <f t="shared" si="745"/>
        <v>0</v>
      </c>
      <c r="AR1196" s="180">
        <v>0</v>
      </c>
      <c r="AS1196" s="180">
        <v>0</v>
      </c>
      <c r="AT1196" s="181">
        <f t="shared" si="746"/>
        <v>0</v>
      </c>
      <c r="AU1196" s="180">
        <f t="shared" ref="AU1196:AV1197" si="770">+AC1196-AF1196-AI1196-AL1196-AO1196-AR1196</f>
        <v>0</v>
      </c>
      <c r="AV1196" s="180">
        <f t="shared" si="770"/>
        <v>0</v>
      </c>
      <c r="AW1196" s="181">
        <f t="shared" si="747"/>
        <v>0</v>
      </c>
      <c r="AX1196" s="183">
        <f t="shared" ref="AX1196:AY1197" si="771">+S1196+W1196-AA1196</f>
        <v>0</v>
      </c>
      <c r="AY1196" s="183">
        <f t="shared" si="771"/>
        <v>0</v>
      </c>
      <c r="AZ1196" s="183"/>
      <c r="BA1196" s="183"/>
      <c r="BB1196" s="183"/>
      <c r="BC1196" s="183"/>
      <c r="BD1196" s="183">
        <f t="shared" ref="BD1196:BE1197" si="772">+AX1196-AZ1196-BB1196</f>
        <v>0</v>
      </c>
      <c r="BE1196" s="183">
        <f t="shared" si="772"/>
        <v>0</v>
      </c>
    </row>
    <row r="1197" spans="2:57" s="129" customFormat="1" ht="15.75">
      <c r="B1197" s="174">
        <v>2025</v>
      </c>
      <c r="C1197" s="174">
        <v>20</v>
      </c>
      <c r="D1197" s="175"/>
      <c r="E1197" s="176"/>
      <c r="F1197" s="174">
        <v>2</v>
      </c>
      <c r="G1197" s="174">
        <v>5</v>
      </c>
      <c r="H1197" s="174">
        <v>14</v>
      </c>
      <c r="I1197" s="174">
        <v>2000</v>
      </c>
      <c r="J1197" s="174">
        <v>2700</v>
      </c>
      <c r="K1197" s="174">
        <v>275</v>
      </c>
      <c r="L1197" s="177">
        <v>333</v>
      </c>
      <c r="M1197" s="178" t="s">
        <v>1850</v>
      </c>
      <c r="N1197" s="179" t="s">
        <v>353</v>
      </c>
      <c r="O1197" s="180">
        <v>1654837.07</v>
      </c>
      <c r="P1197" s="180">
        <v>0</v>
      </c>
      <c r="Q1197" s="181">
        <v>1654837.07</v>
      </c>
      <c r="R1197" s="182" t="s">
        <v>98</v>
      </c>
      <c r="S1197" s="183">
        <v>492</v>
      </c>
      <c r="T1197" s="183">
        <v>0</v>
      </c>
      <c r="U1197" s="180">
        <v>0</v>
      </c>
      <c r="V1197" s="180">
        <v>0</v>
      </c>
      <c r="W1197" s="183">
        <v>0</v>
      </c>
      <c r="X1197" s="183">
        <v>0</v>
      </c>
      <c r="Y1197" s="180">
        <v>0</v>
      </c>
      <c r="Z1197" s="180">
        <v>0</v>
      </c>
      <c r="AA1197" s="183">
        <v>0</v>
      </c>
      <c r="AB1197" s="183">
        <v>0</v>
      </c>
      <c r="AC1197" s="180">
        <f t="shared" si="769"/>
        <v>1654837.07</v>
      </c>
      <c r="AD1197" s="180">
        <f t="shared" si="769"/>
        <v>0</v>
      </c>
      <c r="AE1197" s="181">
        <f t="shared" si="741"/>
        <v>1654837.07</v>
      </c>
      <c r="AF1197" s="180">
        <v>0</v>
      </c>
      <c r="AG1197" s="180">
        <v>0</v>
      </c>
      <c r="AH1197" s="181">
        <f t="shared" si="742"/>
        <v>0</v>
      </c>
      <c r="AI1197" s="180">
        <v>0</v>
      </c>
      <c r="AJ1197" s="180">
        <v>0</v>
      </c>
      <c r="AK1197" s="181">
        <f t="shared" si="743"/>
        <v>0</v>
      </c>
      <c r="AL1197" s="180">
        <v>0</v>
      </c>
      <c r="AM1197" s="180">
        <v>0</v>
      </c>
      <c r="AN1197" s="181">
        <f t="shared" si="744"/>
        <v>0</v>
      </c>
      <c r="AO1197" s="180">
        <v>0</v>
      </c>
      <c r="AP1197" s="180">
        <v>0</v>
      </c>
      <c r="AQ1197" s="181">
        <f t="shared" si="745"/>
        <v>0</v>
      </c>
      <c r="AR1197" s="180">
        <v>0</v>
      </c>
      <c r="AS1197" s="180">
        <v>0</v>
      </c>
      <c r="AT1197" s="181">
        <f t="shared" si="746"/>
        <v>0</v>
      </c>
      <c r="AU1197" s="180">
        <f t="shared" si="770"/>
        <v>1654837.07</v>
      </c>
      <c r="AV1197" s="180">
        <f t="shared" si="770"/>
        <v>0</v>
      </c>
      <c r="AW1197" s="181">
        <f t="shared" si="747"/>
        <v>1654837.07</v>
      </c>
      <c r="AX1197" s="183">
        <f t="shared" si="771"/>
        <v>492</v>
      </c>
      <c r="AY1197" s="183">
        <f t="shared" si="771"/>
        <v>0</v>
      </c>
      <c r="AZ1197" s="183"/>
      <c r="BA1197" s="183"/>
      <c r="BB1197" s="183"/>
      <c r="BC1197" s="183"/>
      <c r="BD1197" s="183">
        <f t="shared" si="772"/>
        <v>492</v>
      </c>
      <c r="BE1197" s="183">
        <f t="shared" si="772"/>
        <v>0</v>
      </c>
    </row>
    <row r="1198" spans="2:57" s="129" customFormat="1" ht="15.75">
      <c r="B1198" s="152">
        <v>2025</v>
      </c>
      <c r="C1198" s="152">
        <v>20</v>
      </c>
      <c r="D1198" s="153"/>
      <c r="E1198" s="154"/>
      <c r="F1198" s="152">
        <v>2</v>
      </c>
      <c r="G1198" s="152">
        <v>5</v>
      </c>
      <c r="H1198" s="152">
        <v>14</v>
      </c>
      <c r="I1198" s="152">
        <v>2000</v>
      </c>
      <c r="J1198" s="152">
        <v>2800</v>
      </c>
      <c r="K1198" s="152"/>
      <c r="L1198" s="155" t="s">
        <v>44</v>
      </c>
      <c r="M1198" s="156"/>
      <c r="N1198" s="157" t="s">
        <v>354</v>
      </c>
      <c r="O1198" s="158">
        <v>487652.6</v>
      </c>
      <c r="P1198" s="158">
        <v>0</v>
      </c>
      <c r="Q1198" s="158">
        <v>487652.6</v>
      </c>
      <c r="R1198" s="159"/>
      <c r="S1198" s="160"/>
      <c r="T1198" s="161"/>
      <c r="U1198" s="158">
        <f t="shared" ref="U1198:AD1198" si="773">+U1199+U1219</f>
        <v>0</v>
      </c>
      <c r="V1198" s="158">
        <f t="shared" si="773"/>
        <v>0</v>
      </c>
      <c r="W1198" s="162">
        <f t="shared" si="773"/>
        <v>0</v>
      </c>
      <c r="X1198" s="162">
        <f t="shared" si="773"/>
        <v>0</v>
      </c>
      <c r="Y1198" s="158">
        <f t="shared" si="773"/>
        <v>0</v>
      </c>
      <c r="Z1198" s="158">
        <f t="shared" si="773"/>
        <v>0</v>
      </c>
      <c r="AA1198" s="162">
        <f t="shared" si="773"/>
        <v>0</v>
      </c>
      <c r="AB1198" s="162">
        <f t="shared" si="773"/>
        <v>0</v>
      </c>
      <c r="AC1198" s="158">
        <f t="shared" si="773"/>
        <v>487652.6</v>
      </c>
      <c r="AD1198" s="158">
        <f t="shared" si="773"/>
        <v>0</v>
      </c>
      <c r="AE1198" s="158">
        <f t="shared" si="741"/>
        <v>487652.6</v>
      </c>
      <c r="AF1198" s="158">
        <f>+AF1199+AF1219</f>
        <v>487456.27</v>
      </c>
      <c r="AG1198" s="158">
        <f>+AG1199+AG1219</f>
        <v>0</v>
      </c>
      <c r="AH1198" s="158">
        <f t="shared" si="742"/>
        <v>487456.27</v>
      </c>
      <c r="AI1198" s="158">
        <f>+AI1199+AI1219</f>
        <v>0</v>
      </c>
      <c r="AJ1198" s="158">
        <f>+AJ1199+AJ1219</f>
        <v>0</v>
      </c>
      <c r="AK1198" s="158">
        <f t="shared" si="743"/>
        <v>0</v>
      </c>
      <c r="AL1198" s="158">
        <f>+AL1199+AL1219</f>
        <v>0</v>
      </c>
      <c r="AM1198" s="158">
        <f>+AM1199+AM1219</f>
        <v>0</v>
      </c>
      <c r="AN1198" s="158">
        <f t="shared" si="744"/>
        <v>0</v>
      </c>
      <c r="AO1198" s="158">
        <f>+AO1199+AO1219</f>
        <v>0</v>
      </c>
      <c r="AP1198" s="158">
        <f>+AP1199+AP1219</f>
        <v>0</v>
      </c>
      <c r="AQ1198" s="158">
        <f t="shared" si="745"/>
        <v>0</v>
      </c>
      <c r="AR1198" s="158">
        <f>+AR1199+AR1219</f>
        <v>0</v>
      </c>
      <c r="AS1198" s="158">
        <f>+AS1199+AS1219</f>
        <v>0</v>
      </c>
      <c r="AT1198" s="158">
        <f t="shared" si="746"/>
        <v>0</v>
      </c>
      <c r="AU1198" s="158">
        <f>+AU1199+AU1219</f>
        <v>196.32999999997264</v>
      </c>
      <c r="AV1198" s="158">
        <f>+AV1199+AV1219</f>
        <v>0</v>
      </c>
      <c r="AW1198" s="158">
        <f t="shared" si="747"/>
        <v>196.32999999997264</v>
      </c>
      <c r="AX1198" s="160"/>
      <c r="AY1198" s="161"/>
      <c r="AZ1198" s="160"/>
      <c r="BA1198" s="161"/>
      <c r="BB1198" s="160"/>
      <c r="BC1198" s="161"/>
      <c r="BD1198" s="160"/>
      <c r="BE1198" s="161"/>
    </row>
    <row r="1199" spans="2:57" s="129" customFormat="1" ht="15.75" hidden="1">
      <c r="B1199" s="163">
        <v>2025</v>
      </c>
      <c r="C1199" s="163">
        <v>20</v>
      </c>
      <c r="D1199" s="164"/>
      <c r="E1199" s="165"/>
      <c r="F1199" s="163">
        <v>2</v>
      </c>
      <c r="G1199" s="163">
        <v>5</v>
      </c>
      <c r="H1199" s="163">
        <v>14</v>
      </c>
      <c r="I1199" s="163">
        <v>2000</v>
      </c>
      <c r="J1199" s="163">
        <v>2800</v>
      </c>
      <c r="K1199" s="163">
        <v>282</v>
      </c>
      <c r="L1199" s="166" t="s">
        <v>44</v>
      </c>
      <c r="M1199" s="167"/>
      <c r="N1199" s="168" t="s">
        <v>355</v>
      </c>
      <c r="O1199" s="169">
        <v>0</v>
      </c>
      <c r="P1199" s="169">
        <v>0</v>
      </c>
      <c r="Q1199" s="169">
        <v>0</v>
      </c>
      <c r="R1199" s="170"/>
      <c r="S1199" s="171"/>
      <c r="T1199" s="172"/>
      <c r="U1199" s="169">
        <f t="shared" ref="U1199:AD1199" si="774">SUM(U1200:U1218)</f>
        <v>0</v>
      </c>
      <c r="V1199" s="169">
        <f t="shared" si="774"/>
        <v>0</v>
      </c>
      <c r="W1199" s="173">
        <f t="shared" si="774"/>
        <v>0</v>
      </c>
      <c r="X1199" s="173">
        <f t="shared" si="774"/>
        <v>0</v>
      </c>
      <c r="Y1199" s="169">
        <f t="shared" si="774"/>
        <v>0</v>
      </c>
      <c r="Z1199" s="169">
        <f t="shared" si="774"/>
        <v>0</v>
      </c>
      <c r="AA1199" s="173">
        <f t="shared" si="774"/>
        <v>0</v>
      </c>
      <c r="AB1199" s="173">
        <f t="shared" si="774"/>
        <v>0</v>
      </c>
      <c r="AC1199" s="169">
        <f t="shared" si="774"/>
        <v>0</v>
      </c>
      <c r="AD1199" s="169">
        <f t="shared" si="774"/>
        <v>0</v>
      </c>
      <c r="AE1199" s="169">
        <f t="shared" si="741"/>
        <v>0</v>
      </c>
      <c r="AF1199" s="169">
        <f>SUM(AF1200:AF1218)</f>
        <v>0</v>
      </c>
      <c r="AG1199" s="169">
        <f>SUM(AG1200:AG1218)</f>
        <v>0</v>
      </c>
      <c r="AH1199" s="169">
        <f t="shared" si="742"/>
        <v>0</v>
      </c>
      <c r="AI1199" s="169">
        <f>SUM(AI1200:AI1218)</f>
        <v>0</v>
      </c>
      <c r="AJ1199" s="169">
        <f>SUM(AJ1200:AJ1218)</f>
        <v>0</v>
      </c>
      <c r="AK1199" s="169">
        <f t="shared" si="743"/>
        <v>0</v>
      </c>
      <c r="AL1199" s="169">
        <f>SUM(AL1200:AL1218)</f>
        <v>0</v>
      </c>
      <c r="AM1199" s="169">
        <f>SUM(AM1200:AM1218)</f>
        <v>0</v>
      </c>
      <c r="AN1199" s="169">
        <f t="shared" si="744"/>
        <v>0</v>
      </c>
      <c r="AO1199" s="169">
        <f>SUM(AO1200:AO1218)</f>
        <v>0</v>
      </c>
      <c r="AP1199" s="169">
        <f>SUM(AP1200:AP1218)</f>
        <v>0</v>
      </c>
      <c r="AQ1199" s="169">
        <f t="shared" si="745"/>
        <v>0</v>
      </c>
      <c r="AR1199" s="169">
        <f>SUM(AR1200:AR1218)</f>
        <v>0</v>
      </c>
      <c r="AS1199" s="169">
        <f>SUM(AS1200:AS1218)</f>
        <v>0</v>
      </c>
      <c r="AT1199" s="169">
        <f t="shared" si="746"/>
        <v>0</v>
      </c>
      <c r="AU1199" s="169">
        <f>SUM(AU1200:AU1218)</f>
        <v>0</v>
      </c>
      <c r="AV1199" s="169">
        <f>SUM(AV1200:AV1218)</f>
        <v>0</v>
      </c>
      <c r="AW1199" s="169">
        <f t="shared" si="747"/>
        <v>0</v>
      </c>
      <c r="AX1199" s="171"/>
      <c r="AY1199" s="172"/>
      <c r="AZ1199" s="171"/>
      <c r="BA1199" s="172"/>
      <c r="BB1199" s="171"/>
      <c r="BC1199" s="172"/>
      <c r="BD1199" s="171"/>
      <c r="BE1199" s="172"/>
    </row>
    <row r="1200" spans="2:57" s="129" customFormat="1" ht="15.75" hidden="1">
      <c r="B1200" s="174">
        <v>2025</v>
      </c>
      <c r="C1200" s="174">
        <v>20</v>
      </c>
      <c r="D1200" s="175"/>
      <c r="E1200" s="176"/>
      <c r="F1200" s="174">
        <v>2</v>
      </c>
      <c r="G1200" s="174">
        <v>5</v>
      </c>
      <c r="H1200" s="174">
        <v>14</v>
      </c>
      <c r="I1200" s="174">
        <v>2000</v>
      </c>
      <c r="J1200" s="174">
        <v>2800</v>
      </c>
      <c r="K1200" s="174">
        <v>282</v>
      </c>
      <c r="L1200" s="177">
        <v>233</v>
      </c>
      <c r="M1200" s="178">
        <v>0</v>
      </c>
      <c r="N1200" s="179" t="s">
        <v>768</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ref="AC1200:AD1218" si="775">+O1200+U1200-Y1200</f>
        <v>0</v>
      </c>
      <c r="AD1200" s="180">
        <f t="shared" si="775"/>
        <v>0</v>
      </c>
      <c r="AE1200" s="181">
        <f t="shared" si="741"/>
        <v>0</v>
      </c>
      <c r="AF1200" s="180">
        <v>0</v>
      </c>
      <c r="AG1200" s="180">
        <v>0</v>
      </c>
      <c r="AH1200" s="181">
        <f t="shared" si="742"/>
        <v>0</v>
      </c>
      <c r="AI1200" s="180">
        <v>0</v>
      </c>
      <c r="AJ1200" s="180">
        <v>0</v>
      </c>
      <c r="AK1200" s="181">
        <f t="shared" si="743"/>
        <v>0</v>
      </c>
      <c r="AL1200" s="180">
        <v>0</v>
      </c>
      <c r="AM1200" s="180">
        <v>0</v>
      </c>
      <c r="AN1200" s="181">
        <f t="shared" si="744"/>
        <v>0</v>
      </c>
      <c r="AO1200" s="180">
        <v>0</v>
      </c>
      <c r="AP1200" s="180">
        <v>0</v>
      </c>
      <c r="AQ1200" s="181">
        <f t="shared" si="745"/>
        <v>0</v>
      </c>
      <c r="AR1200" s="180">
        <v>0</v>
      </c>
      <c r="AS1200" s="180">
        <v>0</v>
      </c>
      <c r="AT1200" s="181">
        <f t="shared" si="746"/>
        <v>0</v>
      </c>
      <c r="AU1200" s="180">
        <f t="shared" ref="AU1200:AV1218" si="776">+AC1200-AF1200-AI1200-AL1200-AO1200-AR1200</f>
        <v>0</v>
      </c>
      <c r="AV1200" s="180">
        <f t="shared" si="776"/>
        <v>0</v>
      </c>
      <c r="AW1200" s="181">
        <f t="shared" si="747"/>
        <v>0</v>
      </c>
      <c r="AX1200" s="183">
        <f t="shared" ref="AX1200:AY1218" si="777">+S1200+W1200-AA1200</f>
        <v>0</v>
      </c>
      <c r="AY1200" s="183">
        <f t="shared" si="777"/>
        <v>0</v>
      </c>
      <c r="AZ1200" s="183"/>
      <c r="BA1200" s="183"/>
      <c r="BB1200" s="183"/>
      <c r="BC1200" s="183"/>
      <c r="BD1200" s="183">
        <f t="shared" ref="BD1200:BE1218" si="778">+AX1200-AZ1200-BB1200</f>
        <v>0</v>
      </c>
      <c r="BE1200" s="183">
        <f t="shared" si="778"/>
        <v>0</v>
      </c>
    </row>
    <row r="1201" spans="2:57" s="129" customFormat="1" ht="15.75" hidden="1">
      <c r="B1201" s="174">
        <v>2025</v>
      </c>
      <c r="C1201" s="174">
        <v>20</v>
      </c>
      <c r="D1201" s="175"/>
      <c r="E1201" s="176"/>
      <c r="F1201" s="174">
        <v>2</v>
      </c>
      <c r="G1201" s="174">
        <v>5</v>
      </c>
      <c r="H1201" s="174">
        <v>14</v>
      </c>
      <c r="I1201" s="174">
        <v>2000</v>
      </c>
      <c r="J1201" s="174">
        <v>2800</v>
      </c>
      <c r="K1201" s="174">
        <v>282</v>
      </c>
      <c r="L1201" s="177">
        <v>236</v>
      </c>
      <c r="M1201" s="178">
        <v>0</v>
      </c>
      <c r="N1201" s="179" t="s">
        <v>769</v>
      </c>
      <c r="O1201" s="180">
        <v>0</v>
      </c>
      <c r="P1201" s="180">
        <v>0</v>
      </c>
      <c r="Q1201" s="181">
        <v>0</v>
      </c>
      <c r="R1201" s="182" t="s">
        <v>98</v>
      </c>
      <c r="S1201" s="183">
        <v>0</v>
      </c>
      <c r="T1201" s="183">
        <v>0</v>
      </c>
      <c r="U1201" s="180">
        <v>0</v>
      </c>
      <c r="V1201" s="180">
        <v>0</v>
      </c>
      <c r="W1201" s="183">
        <v>0</v>
      </c>
      <c r="X1201" s="183">
        <v>0</v>
      </c>
      <c r="Y1201" s="180">
        <v>0</v>
      </c>
      <c r="Z1201" s="180">
        <v>0</v>
      </c>
      <c r="AA1201" s="183">
        <v>0</v>
      </c>
      <c r="AB1201" s="183">
        <v>0</v>
      </c>
      <c r="AC1201" s="180">
        <f t="shared" si="775"/>
        <v>0</v>
      </c>
      <c r="AD1201" s="180">
        <f t="shared" si="775"/>
        <v>0</v>
      </c>
      <c r="AE1201" s="181">
        <f t="shared" si="741"/>
        <v>0</v>
      </c>
      <c r="AF1201" s="180">
        <v>0</v>
      </c>
      <c r="AG1201" s="180">
        <v>0</v>
      </c>
      <c r="AH1201" s="181">
        <f t="shared" si="742"/>
        <v>0</v>
      </c>
      <c r="AI1201" s="180">
        <v>0</v>
      </c>
      <c r="AJ1201" s="180">
        <v>0</v>
      </c>
      <c r="AK1201" s="181">
        <f t="shared" si="743"/>
        <v>0</v>
      </c>
      <c r="AL1201" s="180">
        <v>0</v>
      </c>
      <c r="AM1201" s="180">
        <v>0</v>
      </c>
      <c r="AN1201" s="181">
        <f t="shared" si="744"/>
        <v>0</v>
      </c>
      <c r="AO1201" s="180">
        <v>0</v>
      </c>
      <c r="AP1201" s="180">
        <v>0</v>
      </c>
      <c r="AQ1201" s="181">
        <f t="shared" si="745"/>
        <v>0</v>
      </c>
      <c r="AR1201" s="180">
        <v>0</v>
      </c>
      <c r="AS1201" s="180">
        <v>0</v>
      </c>
      <c r="AT1201" s="181">
        <f t="shared" si="746"/>
        <v>0</v>
      </c>
      <c r="AU1201" s="180">
        <f t="shared" si="776"/>
        <v>0</v>
      </c>
      <c r="AV1201" s="180">
        <f t="shared" si="776"/>
        <v>0</v>
      </c>
      <c r="AW1201" s="181">
        <f t="shared" si="747"/>
        <v>0</v>
      </c>
      <c r="AX1201" s="183">
        <f t="shared" si="777"/>
        <v>0</v>
      </c>
      <c r="AY1201" s="183">
        <f t="shared" si="777"/>
        <v>0</v>
      </c>
      <c r="AZ1201" s="183"/>
      <c r="BA1201" s="183"/>
      <c r="BB1201" s="183"/>
      <c r="BC1201" s="183"/>
      <c r="BD1201" s="183">
        <f t="shared" si="778"/>
        <v>0</v>
      </c>
      <c r="BE1201" s="183">
        <f t="shared" si="778"/>
        <v>0</v>
      </c>
    </row>
    <row r="1202" spans="2:57" s="129" customFormat="1" ht="15.75" hidden="1">
      <c r="B1202" s="174">
        <v>2025</v>
      </c>
      <c r="C1202" s="174">
        <v>20</v>
      </c>
      <c r="D1202" s="175"/>
      <c r="E1202" s="176"/>
      <c r="F1202" s="174">
        <v>2</v>
      </c>
      <c r="G1202" s="174">
        <v>5</v>
      </c>
      <c r="H1202" s="174">
        <v>14</v>
      </c>
      <c r="I1202" s="174">
        <v>2000</v>
      </c>
      <c r="J1202" s="174">
        <v>2800</v>
      </c>
      <c r="K1202" s="174">
        <v>282</v>
      </c>
      <c r="L1202" s="177">
        <v>250</v>
      </c>
      <c r="M1202" s="178">
        <v>0</v>
      </c>
      <c r="N1202" s="179" t="s">
        <v>770</v>
      </c>
      <c r="O1202" s="180">
        <v>0</v>
      </c>
      <c r="P1202" s="180">
        <v>0</v>
      </c>
      <c r="Q1202" s="181">
        <v>0</v>
      </c>
      <c r="R1202" s="182" t="s">
        <v>360</v>
      </c>
      <c r="S1202" s="183">
        <v>0</v>
      </c>
      <c r="T1202" s="183">
        <v>0</v>
      </c>
      <c r="U1202" s="180">
        <v>0</v>
      </c>
      <c r="V1202" s="180">
        <v>0</v>
      </c>
      <c r="W1202" s="183">
        <v>0</v>
      </c>
      <c r="X1202" s="183">
        <v>0</v>
      </c>
      <c r="Y1202" s="180">
        <v>0</v>
      </c>
      <c r="Z1202" s="180">
        <v>0</v>
      </c>
      <c r="AA1202" s="183">
        <v>0</v>
      </c>
      <c r="AB1202" s="183">
        <v>0</v>
      </c>
      <c r="AC1202" s="180">
        <f t="shared" si="775"/>
        <v>0</v>
      </c>
      <c r="AD1202" s="180">
        <f t="shared" si="775"/>
        <v>0</v>
      </c>
      <c r="AE1202" s="181">
        <f t="shared" si="741"/>
        <v>0</v>
      </c>
      <c r="AF1202" s="180">
        <v>0</v>
      </c>
      <c r="AG1202" s="180">
        <v>0</v>
      </c>
      <c r="AH1202" s="181">
        <f t="shared" si="742"/>
        <v>0</v>
      </c>
      <c r="AI1202" s="180">
        <v>0</v>
      </c>
      <c r="AJ1202" s="180">
        <v>0</v>
      </c>
      <c r="AK1202" s="181">
        <f t="shared" si="743"/>
        <v>0</v>
      </c>
      <c r="AL1202" s="180">
        <v>0</v>
      </c>
      <c r="AM1202" s="180">
        <v>0</v>
      </c>
      <c r="AN1202" s="181">
        <f t="shared" si="744"/>
        <v>0</v>
      </c>
      <c r="AO1202" s="180">
        <v>0</v>
      </c>
      <c r="AP1202" s="180">
        <v>0</v>
      </c>
      <c r="AQ1202" s="181">
        <f t="shared" si="745"/>
        <v>0</v>
      </c>
      <c r="AR1202" s="180">
        <v>0</v>
      </c>
      <c r="AS1202" s="180">
        <v>0</v>
      </c>
      <c r="AT1202" s="181">
        <f t="shared" si="746"/>
        <v>0</v>
      </c>
      <c r="AU1202" s="180">
        <f t="shared" si="776"/>
        <v>0</v>
      </c>
      <c r="AV1202" s="180">
        <f t="shared" si="776"/>
        <v>0</v>
      </c>
      <c r="AW1202" s="181">
        <f t="shared" si="747"/>
        <v>0</v>
      </c>
      <c r="AX1202" s="183">
        <f t="shared" si="777"/>
        <v>0</v>
      </c>
      <c r="AY1202" s="183">
        <f t="shared" si="777"/>
        <v>0</v>
      </c>
      <c r="AZ1202" s="183"/>
      <c r="BA1202" s="183"/>
      <c r="BB1202" s="183"/>
      <c r="BC1202" s="183"/>
      <c r="BD1202" s="183">
        <f t="shared" si="778"/>
        <v>0</v>
      </c>
      <c r="BE1202" s="183">
        <f t="shared" si="778"/>
        <v>0</v>
      </c>
    </row>
    <row r="1203" spans="2:57" s="129" customFormat="1" ht="15.75" hidden="1">
      <c r="B1203" s="174">
        <v>2025</v>
      </c>
      <c r="C1203" s="174">
        <v>20</v>
      </c>
      <c r="D1203" s="175"/>
      <c r="E1203" s="176"/>
      <c r="F1203" s="174">
        <v>2</v>
      </c>
      <c r="G1203" s="174">
        <v>5</v>
      </c>
      <c r="H1203" s="174">
        <v>14</v>
      </c>
      <c r="I1203" s="174">
        <v>2000</v>
      </c>
      <c r="J1203" s="174">
        <v>2800</v>
      </c>
      <c r="K1203" s="174">
        <v>282</v>
      </c>
      <c r="L1203" s="177">
        <v>254</v>
      </c>
      <c r="M1203" s="178">
        <v>0</v>
      </c>
      <c r="N1203" s="179" t="s">
        <v>771</v>
      </c>
      <c r="O1203" s="180">
        <v>0</v>
      </c>
      <c r="P1203" s="180">
        <v>0</v>
      </c>
      <c r="Q1203" s="181">
        <v>0</v>
      </c>
      <c r="R1203" s="182" t="s">
        <v>360</v>
      </c>
      <c r="S1203" s="183">
        <v>0</v>
      </c>
      <c r="T1203" s="183">
        <v>0</v>
      </c>
      <c r="U1203" s="180">
        <v>0</v>
      </c>
      <c r="V1203" s="180">
        <v>0</v>
      </c>
      <c r="W1203" s="183">
        <v>0</v>
      </c>
      <c r="X1203" s="183">
        <v>0</v>
      </c>
      <c r="Y1203" s="180">
        <v>0</v>
      </c>
      <c r="Z1203" s="180">
        <v>0</v>
      </c>
      <c r="AA1203" s="183">
        <v>0</v>
      </c>
      <c r="AB1203" s="183">
        <v>0</v>
      </c>
      <c r="AC1203" s="180">
        <f t="shared" si="775"/>
        <v>0</v>
      </c>
      <c r="AD1203" s="180">
        <f t="shared" si="775"/>
        <v>0</v>
      </c>
      <c r="AE1203" s="181">
        <f t="shared" si="741"/>
        <v>0</v>
      </c>
      <c r="AF1203" s="180">
        <v>0</v>
      </c>
      <c r="AG1203" s="180">
        <v>0</v>
      </c>
      <c r="AH1203" s="181">
        <f t="shared" si="742"/>
        <v>0</v>
      </c>
      <c r="AI1203" s="180">
        <v>0</v>
      </c>
      <c r="AJ1203" s="180">
        <v>0</v>
      </c>
      <c r="AK1203" s="181">
        <f t="shared" si="743"/>
        <v>0</v>
      </c>
      <c r="AL1203" s="180">
        <v>0</v>
      </c>
      <c r="AM1203" s="180">
        <v>0</v>
      </c>
      <c r="AN1203" s="181">
        <f t="shared" si="744"/>
        <v>0</v>
      </c>
      <c r="AO1203" s="180">
        <v>0</v>
      </c>
      <c r="AP1203" s="180">
        <v>0</v>
      </c>
      <c r="AQ1203" s="181">
        <f t="shared" si="745"/>
        <v>0</v>
      </c>
      <c r="AR1203" s="180">
        <v>0</v>
      </c>
      <c r="AS1203" s="180">
        <v>0</v>
      </c>
      <c r="AT1203" s="181">
        <f t="shared" si="746"/>
        <v>0</v>
      </c>
      <c r="AU1203" s="180">
        <f t="shared" si="776"/>
        <v>0</v>
      </c>
      <c r="AV1203" s="180">
        <f t="shared" si="776"/>
        <v>0</v>
      </c>
      <c r="AW1203" s="181">
        <f t="shared" si="747"/>
        <v>0</v>
      </c>
      <c r="AX1203" s="183">
        <f t="shared" si="777"/>
        <v>0</v>
      </c>
      <c r="AY1203" s="183">
        <f t="shared" si="777"/>
        <v>0</v>
      </c>
      <c r="AZ1203" s="183"/>
      <c r="BA1203" s="183"/>
      <c r="BB1203" s="183"/>
      <c r="BC1203" s="183"/>
      <c r="BD1203" s="183">
        <f t="shared" si="778"/>
        <v>0</v>
      </c>
      <c r="BE1203" s="183">
        <f t="shared" si="778"/>
        <v>0</v>
      </c>
    </row>
    <row r="1204" spans="2:57" s="129" customFormat="1" ht="15.75" hidden="1">
      <c r="B1204" s="174">
        <v>2025</v>
      </c>
      <c r="C1204" s="174">
        <v>20</v>
      </c>
      <c r="D1204" s="175"/>
      <c r="E1204" s="176"/>
      <c r="F1204" s="174">
        <v>2</v>
      </c>
      <c r="G1204" s="174">
        <v>5</v>
      </c>
      <c r="H1204" s="174">
        <v>14</v>
      </c>
      <c r="I1204" s="174">
        <v>2000</v>
      </c>
      <c r="J1204" s="174">
        <v>2800</v>
      </c>
      <c r="K1204" s="174">
        <v>282</v>
      </c>
      <c r="L1204" s="177">
        <v>711</v>
      </c>
      <c r="M1204" s="178">
        <v>0</v>
      </c>
      <c r="N1204" s="179" t="s">
        <v>772</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775"/>
        <v>0</v>
      </c>
      <c r="AD1204" s="180">
        <f t="shared" si="775"/>
        <v>0</v>
      </c>
      <c r="AE1204" s="181">
        <f t="shared" si="741"/>
        <v>0</v>
      </c>
      <c r="AF1204" s="180">
        <v>0</v>
      </c>
      <c r="AG1204" s="180">
        <v>0</v>
      </c>
      <c r="AH1204" s="181">
        <f t="shared" si="742"/>
        <v>0</v>
      </c>
      <c r="AI1204" s="180">
        <v>0</v>
      </c>
      <c r="AJ1204" s="180">
        <v>0</v>
      </c>
      <c r="AK1204" s="181">
        <f t="shared" si="743"/>
        <v>0</v>
      </c>
      <c r="AL1204" s="180">
        <v>0</v>
      </c>
      <c r="AM1204" s="180">
        <v>0</v>
      </c>
      <c r="AN1204" s="181">
        <f t="shared" si="744"/>
        <v>0</v>
      </c>
      <c r="AO1204" s="180">
        <v>0</v>
      </c>
      <c r="AP1204" s="180">
        <v>0</v>
      </c>
      <c r="AQ1204" s="181">
        <f t="shared" si="745"/>
        <v>0</v>
      </c>
      <c r="AR1204" s="180">
        <v>0</v>
      </c>
      <c r="AS1204" s="180">
        <v>0</v>
      </c>
      <c r="AT1204" s="181">
        <f t="shared" si="746"/>
        <v>0</v>
      </c>
      <c r="AU1204" s="180">
        <f t="shared" si="776"/>
        <v>0</v>
      </c>
      <c r="AV1204" s="180">
        <f t="shared" si="776"/>
        <v>0</v>
      </c>
      <c r="AW1204" s="181">
        <f t="shared" si="747"/>
        <v>0</v>
      </c>
      <c r="AX1204" s="183">
        <f t="shared" si="777"/>
        <v>0</v>
      </c>
      <c r="AY1204" s="183">
        <f t="shared" si="777"/>
        <v>0</v>
      </c>
      <c r="AZ1204" s="183"/>
      <c r="BA1204" s="183"/>
      <c r="BB1204" s="183"/>
      <c r="BC1204" s="183"/>
      <c r="BD1204" s="183">
        <f t="shared" si="778"/>
        <v>0</v>
      </c>
      <c r="BE1204" s="183">
        <f t="shared" si="778"/>
        <v>0</v>
      </c>
    </row>
    <row r="1205" spans="2:57" s="129" customFormat="1" ht="15.75" hidden="1">
      <c r="B1205" s="174">
        <v>2025</v>
      </c>
      <c r="C1205" s="174">
        <v>20</v>
      </c>
      <c r="D1205" s="175"/>
      <c r="E1205" s="176"/>
      <c r="F1205" s="174">
        <v>2</v>
      </c>
      <c r="G1205" s="174">
        <v>5</v>
      </c>
      <c r="H1205" s="174">
        <v>14</v>
      </c>
      <c r="I1205" s="174">
        <v>2000</v>
      </c>
      <c r="J1205" s="174">
        <v>2800</v>
      </c>
      <c r="K1205" s="174">
        <v>282</v>
      </c>
      <c r="L1205" s="177">
        <v>740</v>
      </c>
      <c r="M1205" s="178">
        <v>0</v>
      </c>
      <c r="N1205" s="179" t="s">
        <v>773</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775"/>
        <v>0</v>
      </c>
      <c r="AD1205" s="180">
        <f t="shared" si="775"/>
        <v>0</v>
      </c>
      <c r="AE1205" s="181">
        <f t="shared" si="741"/>
        <v>0</v>
      </c>
      <c r="AF1205" s="180">
        <v>0</v>
      </c>
      <c r="AG1205" s="180">
        <v>0</v>
      </c>
      <c r="AH1205" s="181">
        <f t="shared" si="742"/>
        <v>0</v>
      </c>
      <c r="AI1205" s="180">
        <v>0</v>
      </c>
      <c r="AJ1205" s="180">
        <v>0</v>
      </c>
      <c r="AK1205" s="181">
        <f t="shared" si="743"/>
        <v>0</v>
      </c>
      <c r="AL1205" s="180">
        <v>0</v>
      </c>
      <c r="AM1205" s="180">
        <v>0</v>
      </c>
      <c r="AN1205" s="181">
        <f t="shared" si="744"/>
        <v>0</v>
      </c>
      <c r="AO1205" s="180">
        <v>0</v>
      </c>
      <c r="AP1205" s="180">
        <v>0</v>
      </c>
      <c r="AQ1205" s="181">
        <f t="shared" si="745"/>
        <v>0</v>
      </c>
      <c r="AR1205" s="180">
        <v>0</v>
      </c>
      <c r="AS1205" s="180">
        <v>0</v>
      </c>
      <c r="AT1205" s="181">
        <f t="shared" si="746"/>
        <v>0</v>
      </c>
      <c r="AU1205" s="180">
        <f t="shared" si="776"/>
        <v>0</v>
      </c>
      <c r="AV1205" s="180">
        <f t="shared" si="776"/>
        <v>0</v>
      </c>
      <c r="AW1205" s="181">
        <f t="shared" si="747"/>
        <v>0</v>
      </c>
      <c r="AX1205" s="183">
        <f t="shared" si="777"/>
        <v>0</v>
      </c>
      <c r="AY1205" s="183">
        <f t="shared" si="777"/>
        <v>0</v>
      </c>
      <c r="AZ1205" s="183"/>
      <c r="BA1205" s="183"/>
      <c r="BB1205" s="183"/>
      <c r="BC1205" s="183"/>
      <c r="BD1205" s="183">
        <f t="shared" si="778"/>
        <v>0</v>
      </c>
      <c r="BE1205" s="183">
        <f t="shared" si="778"/>
        <v>0</v>
      </c>
    </row>
    <row r="1206" spans="2:57" s="129" customFormat="1" ht="15.75" hidden="1">
      <c r="B1206" s="174">
        <v>2025</v>
      </c>
      <c r="C1206" s="174">
        <v>20</v>
      </c>
      <c r="D1206" s="175"/>
      <c r="E1206" s="176"/>
      <c r="F1206" s="174">
        <v>2</v>
      </c>
      <c r="G1206" s="174">
        <v>5</v>
      </c>
      <c r="H1206" s="174">
        <v>14</v>
      </c>
      <c r="I1206" s="174">
        <v>2000</v>
      </c>
      <c r="J1206" s="174">
        <v>2800</v>
      </c>
      <c r="K1206" s="174">
        <v>282</v>
      </c>
      <c r="L1206" s="177">
        <v>713</v>
      </c>
      <c r="M1206" s="178">
        <v>0</v>
      </c>
      <c r="N1206" s="179" t="s">
        <v>774</v>
      </c>
      <c r="O1206" s="180">
        <v>0</v>
      </c>
      <c r="P1206" s="180">
        <v>0</v>
      </c>
      <c r="Q1206" s="181">
        <v>0</v>
      </c>
      <c r="R1206" s="182" t="s">
        <v>98</v>
      </c>
      <c r="S1206" s="183">
        <v>0</v>
      </c>
      <c r="T1206" s="183">
        <v>0</v>
      </c>
      <c r="U1206" s="180">
        <v>0</v>
      </c>
      <c r="V1206" s="180">
        <v>0</v>
      </c>
      <c r="W1206" s="183">
        <v>0</v>
      </c>
      <c r="X1206" s="183">
        <v>0</v>
      </c>
      <c r="Y1206" s="180">
        <v>0</v>
      </c>
      <c r="Z1206" s="180">
        <v>0</v>
      </c>
      <c r="AA1206" s="183">
        <v>0</v>
      </c>
      <c r="AB1206" s="183">
        <v>0</v>
      </c>
      <c r="AC1206" s="180">
        <f t="shared" si="775"/>
        <v>0</v>
      </c>
      <c r="AD1206" s="180">
        <f t="shared" si="775"/>
        <v>0</v>
      </c>
      <c r="AE1206" s="181">
        <f t="shared" si="741"/>
        <v>0</v>
      </c>
      <c r="AF1206" s="180">
        <v>0</v>
      </c>
      <c r="AG1206" s="180">
        <v>0</v>
      </c>
      <c r="AH1206" s="181">
        <f t="shared" si="742"/>
        <v>0</v>
      </c>
      <c r="AI1206" s="180">
        <v>0</v>
      </c>
      <c r="AJ1206" s="180">
        <v>0</v>
      </c>
      <c r="AK1206" s="181">
        <f t="shared" si="743"/>
        <v>0</v>
      </c>
      <c r="AL1206" s="180">
        <v>0</v>
      </c>
      <c r="AM1206" s="180">
        <v>0</v>
      </c>
      <c r="AN1206" s="181">
        <f t="shared" si="744"/>
        <v>0</v>
      </c>
      <c r="AO1206" s="180">
        <v>0</v>
      </c>
      <c r="AP1206" s="180">
        <v>0</v>
      </c>
      <c r="AQ1206" s="181">
        <f t="shared" si="745"/>
        <v>0</v>
      </c>
      <c r="AR1206" s="180">
        <v>0</v>
      </c>
      <c r="AS1206" s="180">
        <v>0</v>
      </c>
      <c r="AT1206" s="181">
        <f t="shared" si="746"/>
        <v>0</v>
      </c>
      <c r="AU1206" s="180">
        <f t="shared" si="776"/>
        <v>0</v>
      </c>
      <c r="AV1206" s="180">
        <f t="shared" si="776"/>
        <v>0</v>
      </c>
      <c r="AW1206" s="181">
        <f t="shared" si="747"/>
        <v>0</v>
      </c>
      <c r="AX1206" s="183">
        <f t="shared" si="777"/>
        <v>0</v>
      </c>
      <c r="AY1206" s="183">
        <f t="shared" si="777"/>
        <v>0</v>
      </c>
      <c r="AZ1206" s="183"/>
      <c r="BA1206" s="183"/>
      <c r="BB1206" s="183"/>
      <c r="BC1206" s="183"/>
      <c r="BD1206" s="183">
        <f t="shared" si="778"/>
        <v>0</v>
      </c>
      <c r="BE1206" s="183">
        <f t="shared" si="778"/>
        <v>0</v>
      </c>
    </row>
    <row r="1207" spans="2:57" s="129" customFormat="1" ht="15.75" hidden="1">
      <c r="B1207" s="174">
        <v>2025</v>
      </c>
      <c r="C1207" s="174">
        <v>20</v>
      </c>
      <c r="D1207" s="175"/>
      <c r="E1207" s="176"/>
      <c r="F1207" s="174">
        <v>2</v>
      </c>
      <c r="G1207" s="174">
        <v>5</v>
      </c>
      <c r="H1207" s="174">
        <v>14</v>
      </c>
      <c r="I1207" s="174">
        <v>2000</v>
      </c>
      <c r="J1207" s="174">
        <v>2800</v>
      </c>
      <c r="K1207" s="174">
        <v>282</v>
      </c>
      <c r="L1207" s="177">
        <v>234</v>
      </c>
      <c r="M1207" s="178">
        <v>0</v>
      </c>
      <c r="N1207" s="179" t="s">
        <v>775</v>
      </c>
      <c r="O1207" s="180">
        <v>0</v>
      </c>
      <c r="P1207" s="180">
        <v>0</v>
      </c>
      <c r="Q1207" s="181">
        <v>0</v>
      </c>
      <c r="R1207" s="182" t="s">
        <v>98</v>
      </c>
      <c r="S1207" s="183">
        <v>0</v>
      </c>
      <c r="T1207" s="183">
        <v>0</v>
      </c>
      <c r="U1207" s="180">
        <v>0</v>
      </c>
      <c r="V1207" s="180">
        <v>0</v>
      </c>
      <c r="W1207" s="183">
        <v>0</v>
      </c>
      <c r="X1207" s="183">
        <v>0</v>
      </c>
      <c r="Y1207" s="180">
        <v>0</v>
      </c>
      <c r="Z1207" s="180">
        <v>0</v>
      </c>
      <c r="AA1207" s="183">
        <v>0</v>
      </c>
      <c r="AB1207" s="183">
        <v>0</v>
      </c>
      <c r="AC1207" s="180">
        <f t="shared" si="775"/>
        <v>0</v>
      </c>
      <c r="AD1207" s="180">
        <f t="shared" si="775"/>
        <v>0</v>
      </c>
      <c r="AE1207" s="181">
        <f t="shared" si="741"/>
        <v>0</v>
      </c>
      <c r="AF1207" s="180">
        <v>0</v>
      </c>
      <c r="AG1207" s="180">
        <v>0</v>
      </c>
      <c r="AH1207" s="181">
        <f t="shared" si="742"/>
        <v>0</v>
      </c>
      <c r="AI1207" s="180">
        <v>0</v>
      </c>
      <c r="AJ1207" s="180">
        <v>0</v>
      </c>
      <c r="AK1207" s="181">
        <f t="shared" si="743"/>
        <v>0</v>
      </c>
      <c r="AL1207" s="180">
        <v>0</v>
      </c>
      <c r="AM1207" s="180">
        <v>0</v>
      </c>
      <c r="AN1207" s="181">
        <f t="shared" si="744"/>
        <v>0</v>
      </c>
      <c r="AO1207" s="180">
        <v>0</v>
      </c>
      <c r="AP1207" s="180">
        <v>0</v>
      </c>
      <c r="AQ1207" s="181">
        <f t="shared" si="745"/>
        <v>0</v>
      </c>
      <c r="AR1207" s="180">
        <v>0</v>
      </c>
      <c r="AS1207" s="180">
        <v>0</v>
      </c>
      <c r="AT1207" s="181">
        <f t="shared" si="746"/>
        <v>0</v>
      </c>
      <c r="AU1207" s="180">
        <f t="shared" si="776"/>
        <v>0</v>
      </c>
      <c r="AV1207" s="180">
        <f t="shared" si="776"/>
        <v>0</v>
      </c>
      <c r="AW1207" s="181">
        <f t="shared" si="747"/>
        <v>0</v>
      </c>
      <c r="AX1207" s="183">
        <f t="shared" si="777"/>
        <v>0</v>
      </c>
      <c r="AY1207" s="183">
        <f t="shared" si="777"/>
        <v>0</v>
      </c>
      <c r="AZ1207" s="183"/>
      <c r="BA1207" s="183"/>
      <c r="BB1207" s="183"/>
      <c r="BC1207" s="183"/>
      <c r="BD1207" s="183">
        <f t="shared" si="778"/>
        <v>0</v>
      </c>
      <c r="BE1207" s="183">
        <f t="shared" si="778"/>
        <v>0</v>
      </c>
    </row>
    <row r="1208" spans="2:57" s="129" customFormat="1" ht="15.75" hidden="1">
      <c r="B1208" s="174">
        <v>2025</v>
      </c>
      <c r="C1208" s="174">
        <v>20</v>
      </c>
      <c r="D1208" s="175"/>
      <c r="E1208" s="176"/>
      <c r="F1208" s="174">
        <v>2</v>
      </c>
      <c r="G1208" s="174">
        <v>5</v>
      </c>
      <c r="H1208" s="174">
        <v>14</v>
      </c>
      <c r="I1208" s="174">
        <v>2000</v>
      </c>
      <c r="J1208" s="174">
        <v>2800</v>
      </c>
      <c r="K1208" s="174">
        <v>282</v>
      </c>
      <c r="L1208" s="177">
        <v>237</v>
      </c>
      <c r="M1208" s="178">
        <v>0</v>
      </c>
      <c r="N1208" s="179" t="s">
        <v>776</v>
      </c>
      <c r="O1208" s="180">
        <v>0</v>
      </c>
      <c r="P1208" s="180">
        <v>0</v>
      </c>
      <c r="Q1208" s="181">
        <v>0</v>
      </c>
      <c r="R1208" s="182" t="s">
        <v>98</v>
      </c>
      <c r="S1208" s="183">
        <v>0</v>
      </c>
      <c r="T1208" s="183">
        <v>0</v>
      </c>
      <c r="U1208" s="180">
        <v>0</v>
      </c>
      <c r="V1208" s="180">
        <v>0</v>
      </c>
      <c r="W1208" s="183">
        <v>0</v>
      </c>
      <c r="X1208" s="183">
        <v>0</v>
      </c>
      <c r="Y1208" s="180">
        <v>0</v>
      </c>
      <c r="Z1208" s="180">
        <v>0</v>
      </c>
      <c r="AA1208" s="183">
        <v>0</v>
      </c>
      <c r="AB1208" s="183">
        <v>0</v>
      </c>
      <c r="AC1208" s="180">
        <f t="shared" si="775"/>
        <v>0</v>
      </c>
      <c r="AD1208" s="180">
        <f t="shared" si="775"/>
        <v>0</v>
      </c>
      <c r="AE1208" s="181">
        <f t="shared" si="741"/>
        <v>0</v>
      </c>
      <c r="AF1208" s="180">
        <v>0</v>
      </c>
      <c r="AG1208" s="180">
        <v>0</v>
      </c>
      <c r="AH1208" s="181">
        <f t="shared" si="742"/>
        <v>0</v>
      </c>
      <c r="AI1208" s="180">
        <v>0</v>
      </c>
      <c r="AJ1208" s="180">
        <v>0</v>
      </c>
      <c r="AK1208" s="181">
        <f t="shared" si="743"/>
        <v>0</v>
      </c>
      <c r="AL1208" s="180">
        <v>0</v>
      </c>
      <c r="AM1208" s="180">
        <v>0</v>
      </c>
      <c r="AN1208" s="181">
        <f t="shared" si="744"/>
        <v>0</v>
      </c>
      <c r="AO1208" s="180">
        <v>0</v>
      </c>
      <c r="AP1208" s="180">
        <v>0</v>
      </c>
      <c r="AQ1208" s="181">
        <f t="shared" si="745"/>
        <v>0</v>
      </c>
      <c r="AR1208" s="180">
        <v>0</v>
      </c>
      <c r="AS1208" s="180">
        <v>0</v>
      </c>
      <c r="AT1208" s="181">
        <f t="shared" si="746"/>
        <v>0</v>
      </c>
      <c r="AU1208" s="180">
        <f t="shared" si="776"/>
        <v>0</v>
      </c>
      <c r="AV1208" s="180">
        <f t="shared" si="776"/>
        <v>0</v>
      </c>
      <c r="AW1208" s="181">
        <f t="shared" si="747"/>
        <v>0</v>
      </c>
      <c r="AX1208" s="183">
        <f t="shared" si="777"/>
        <v>0</v>
      </c>
      <c r="AY1208" s="183">
        <f t="shared" si="777"/>
        <v>0</v>
      </c>
      <c r="AZ1208" s="183"/>
      <c r="BA1208" s="183"/>
      <c r="BB1208" s="183"/>
      <c r="BC1208" s="183"/>
      <c r="BD1208" s="183">
        <f t="shared" si="778"/>
        <v>0</v>
      </c>
      <c r="BE1208" s="183">
        <f t="shared" si="778"/>
        <v>0</v>
      </c>
    </row>
    <row r="1209" spans="2:57" s="129" customFormat="1" ht="15.75" hidden="1">
      <c r="B1209" s="174">
        <v>2025</v>
      </c>
      <c r="C1209" s="174">
        <v>20</v>
      </c>
      <c r="D1209" s="175"/>
      <c r="E1209" s="176"/>
      <c r="F1209" s="174">
        <v>2</v>
      </c>
      <c r="G1209" s="174">
        <v>5</v>
      </c>
      <c r="H1209" s="174">
        <v>14</v>
      </c>
      <c r="I1209" s="174">
        <v>2000</v>
      </c>
      <c r="J1209" s="174">
        <v>2800</v>
      </c>
      <c r="K1209" s="174">
        <v>282</v>
      </c>
      <c r="L1209" s="177">
        <v>251</v>
      </c>
      <c r="M1209" s="178">
        <v>0</v>
      </c>
      <c r="N1209" s="179" t="s">
        <v>777</v>
      </c>
      <c r="O1209" s="180">
        <v>0</v>
      </c>
      <c r="P1209" s="180">
        <v>0</v>
      </c>
      <c r="Q1209" s="181">
        <v>0</v>
      </c>
      <c r="R1209" s="182" t="s">
        <v>360</v>
      </c>
      <c r="S1209" s="183">
        <v>0</v>
      </c>
      <c r="T1209" s="183">
        <v>0</v>
      </c>
      <c r="U1209" s="180">
        <v>0</v>
      </c>
      <c r="V1209" s="180">
        <v>0</v>
      </c>
      <c r="W1209" s="183">
        <v>0</v>
      </c>
      <c r="X1209" s="183">
        <v>0</v>
      </c>
      <c r="Y1209" s="180">
        <v>0</v>
      </c>
      <c r="Z1209" s="180">
        <v>0</v>
      </c>
      <c r="AA1209" s="183">
        <v>0</v>
      </c>
      <c r="AB1209" s="183">
        <v>0</v>
      </c>
      <c r="AC1209" s="180">
        <f t="shared" si="775"/>
        <v>0</v>
      </c>
      <c r="AD1209" s="180">
        <f t="shared" si="775"/>
        <v>0</v>
      </c>
      <c r="AE1209" s="181">
        <f t="shared" si="741"/>
        <v>0</v>
      </c>
      <c r="AF1209" s="180">
        <v>0</v>
      </c>
      <c r="AG1209" s="180">
        <v>0</v>
      </c>
      <c r="AH1209" s="181">
        <f t="shared" si="742"/>
        <v>0</v>
      </c>
      <c r="AI1209" s="180">
        <v>0</v>
      </c>
      <c r="AJ1209" s="180">
        <v>0</v>
      </c>
      <c r="AK1209" s="181">
        <f t="shared" si="743"/>
        <v>0</v>
      </c>
      <c r="AL1209" s="180">
        <v>0</v>
      </c>
      <c r="AM1209" s="180">
        <v>0</v>
      </c>
      <c r="AN1209" s="181">
        <f t="shared" si="744"/>
        <v>0</v>
      </c>
      <c r="AO1209" s="180">
        <v>0</v>
      </c>
      <c r="AP1209" s="180">
        <v>0</v>
      </c>
      <c r="AQ1209" s="181">
        <f t="shared" si="745"/>
        <v>0</v>
      </c>
      <c r="AR1209" s="180">
        <v>0</v>
      </c>
      <c r="AS1209" s="180">
        <v>0</v>
      </c>
      <c r="AT1209" s="181">
        <f t="shared" si="746"/>
        <v>0</v>
      </c>
      <c r="AU1209" s="180">
        <f t="shared" si="776"/>
        <v>0</v>
      </c>
      <c r="AV1209" s="180">
        <f t="shared" si="776"/>
        <v>0</v>
      </c>
      <c r="AW1209" s="181">
        <f t="shared" si="747"/>
        <v>0</v>
      </c>
      <c r="AX1209" s="183">
        <f t="shared" si="777"/>
        <v>0</v>
      </c>
      <c r="AY1209" s="183">
        <f t="shared" si="777"/>
        <v>0</v>
      </c>
      <c r="AZ1209" s="183"/>
      <c r="BA1209" s="183"/>
      <c r="BB1209" s="183"/>
      <c r="BC1209" s="183"/>
      <c r="BD1209" s="183">
        <f t="shared" si="778"/>
        <v>0</v>
      </c>
      <c r="BE1209" s="183">
        <f t="shared" si="778"/>
        <v>0</v>
      </c>
    </row>
    <row r="1210" spans="2:57" s="129" customFormat="1" ht="15.75" hidden="1">
      <c r="B1210" s="174">
        <v>2025</v>
      </c>
      <c r="C1210" s="174">
        <v>20</v>
      </c>
      <c r="D1210" s="175"/>
      <c r="E1210" s="176"/>
      <c r="F1210" s="174">
        <v>2</v>
      </c>
      <c r="G1210" s="174">
        <v>5</v>
      </c>
      <c r="H1210" s="174">
        <v>14</v>
      </c>
      <c r="I1210" s="174">
        <v>2000</v>
      </c>
      <c r="J1210" s="174">
        <v>2800</v>
      </c>
      <c r="K1210" s="174">
        <v>282</v>
      </c>
      <c r="L1210" s="177">
        <v>255</v>
      </c>
      <c r="M1210" s="178">
        <v>0</v>
      </c>
      <c r="N1210" s="179" t="s">
        <v>778</v>
      </c>
      <c r="O1210" s="180">
        <v>0</v>
      </c>
      <c r="P1210" s="180">
        <v>0</v>
      </c>
      <c r="Q1210" s="181">
        <v>0</v>
      </c>
      <c r="R1210" s="182" t="s">
        <v>360</v>
      </c>
      <c r="S1210" s="183">
        <v>0</v>
      </c>
      <c r="T1210" s="183">
        <v>0</v>
      </c>
      <c r="U1210" s="180">
        <v>0</v>
      </c>
      <c r="V1210" s="180">
        <v>0</v>
      </c>
      <c r="W1210" s="183">
        <v>0</v>
      </c>
      <c r="X1210" s="183">
        <v>0</v>
      </c>
      <c r="Y1210" s="180">
        <v>0</v>
      </c>
      <c r="Z1210" s="180">
        <v>0</v>
      </c>
      <c r="AA1210" s="183">
        <v>0</v>
      </c>
      <c r="AB1210" s="183">
        <v>0</v>
      </c>
      <c r="AC1210" s="180">
        <f t="shared" si="775"/>
        <v>0</v>
      </c>
      <c r="AD1210" s="180">
        <f t="shared" si="775"/>
        <v>0</v>
      </c>
      <c r="AE1210" s="181">
        <f t="shared" si="741"/>
        <v>0</v>
      </c>
      <c r="AF1210" s="180">
        <v>0</v>
      </c>
      <c r="AG1210" s="180">
        <v>0</v>
      </c>
      <c r="AH1210" s="181">
        <f t="shared" si="742"/>
        <v>0</v>
      </c>
      <c r="AI1210" s="180">
        <v>0</v>
      </c>
      <c r="AJ1210" s="180">
        <v>0</v>
      </c>
      <c r="AK1210" s="181">
        <f t="shared" si="743"/>
        <v>0</v>
      </c>
      <c r="AL1210" s="180">
        <v>0</v>
      </c>
      <c r="AM1210" s="180">
        <v>0</v>
      </c>
      <c r="AN1210" s="181">
        <f t="shared" si="744"/>
        <v>0</v>
      </c>
      <c r="AO1210" s="180">
        <v>0</v>
      </c>
      <c r="AP1210" s="180">
        <v>0</v>
      </c>
      <c r="AQ1210" s="181">
        <f t="shared" si="745"/>
        <v>0</v>
      </c>
      <c r="AR1210" s="180">
        <v>0</v>
      </c>
      <c r="AS1210" s="180">
        <v>0</v>
      </c>
      <c r="AT1210" s="181">
        <f t="shared" si="746"/>
        <v>0</v>
      </c>
      <c r="AU1210" s="180">
        <f t="shared" si="776"/>
        <v>0</v>
      </c>
      <c r="AV1210" s="180">
        <f t="shared" si="776"/>
        <v>0</v>
      </c>
      <c r="AW1210" s="181">
        <f t="shared" si="747"/>
        <v>0</v>
      </c>
      <c r="AX1210" s="183">
        <f t="shared" si="777"/>
        <v>0</v>
      </c>
      <c r="AY1210" s="183">
        <f t="shared" si="777"/>
        <v>0</v>
      </c>
      <c r="AZ1210" s="183"/>
      <c r="BA1210" s="183"/>
      <c r="BB1210" s="183"/>
      <c r="BC1210" s="183"/>
      <c r="BD1210" s="183">
        <f t="shared" si="778"/>
        <v>0</v>
      </c>
      <c r="BE1210" s="183">
        <f t="shared" si="778"/>
        <v>0</v>
      </c>
    </row>
    <row r="1211" spans="2:57" s="129" customFormat="1" ht="15.75" hidden="1">
      <c r="B1211" s="174">
        <v>2025</v>
      </c>
      <c r="C1211" s="174">
        <v>20</v>
      </c>
      <c r="D1211" s="175"/>
      <c r="E1211" s="176"/>
      <c r="F1211" s="174">
        <v>2</v>
      </c>
      <c r="G1211" s="174">
        <v>5</v>
      </c>
      <c r="H1211" s="174">
        <v>14</v>
      </c>
      <c r="I1211" s="174">
        <v>2000</v>
      </c>
      <c r="J1211" s="174">
        <v>2800</v>
      </c>
      <c r="K1211" s="174">
        <v>282</v>
      </c>
      <c r="L1211" s="177">
        <v>712</v>
      </c>
      <c r="M1211" s="178">
        <v>0</v>
      </c>
      <c r="N1211" s="179" t="s">
        <v>779</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775"/>
        <v>0</v>
      </c>
      <c r="AD1211" s="180">
        <f t="shared" si="775"/>
        <v>0</v>
      </c>
      <c r="AE1211" s="181">
        <f t="shared" si="741"/>
        <v>0</v>
      </c>
      <c r="AF1211" s="180">
        <v>0</v>
      </c>
      <c r="AG1211" s="180">
        <v>0</v>
      </c>
      <c r="AH1211" s="181">
        <f t="shared" si="742"/>
        <v>0</v>
      </c>
      <c r="AI1211" s="180">
        <v>0</v>
      </c>
      <c r="AJ1211" s="180">
        <v>0</v>
      </c>
      <c r="AK1211" s="181">
        <f t="shared" si="743"/>
        <v>0</v>
      </c>
      <c r="AL1211" s="180">
        <v>0</v>
      </c>
      <c r="AM1211" s="180">
        <v>0</v>
      </c>
      <c r="AN1211" s="181">
        <f t="shared" si="744"/>
        <v>0</v>
      </c>
      <c r="AO1211" s="180">
        <v>0</v>
      </c>
      <c r="AP1211" s="180">
        <v>0</v>
      </c>
      <c r="AQ1211" s="181">
        <f t="shared" si="745"/>
        <v>0</v>
      </c>
      <c r="AR1211" s="180">
        <v>0</v>
      </c>
      <c r="AS1211" s="180">
        <v>0</v>
      </c>
      <c r="AT1211" s="181">
        <f t="shared" si="746"/>
        <v>0</v>
      </c>
      <c r="AU1211" s="180">
        <f t="shared" si="776"/>
        <v>0</v>
      </c>
      <c r="AV1211" s="180">
        <f t="shared" si="776"/>
        <v>0</v>
      </c>
      <c r="AW1211" s="181">
        <f t="shared" si="747"/>
        <v>0</v>
      </c>
      <c r="AX1211" s="183">
        <f t="shared" si="777"/>
        <v>0</v>
      </c>
      <c r="AY1211" s="183">
        <f t="shared" si="777"/>
        <v>0</v>
      </c>
      <c r="AZ1211" s="183"/>
      <c r="BA1211" s="183"/>
      <c r="BB1211" s="183"/>
      <c r="BC1211" s="183"/>
      <c r="BD1211" s="183">
        <f t="shared" si="778"/>
        <v>0</v>
      </c>
      <c r="BE1211" s="183">
        <f t="shared" si="778"/>
        <v>0</v>
      </c>
    </row>
    <row r="1212" spans="2:57" s="129" customFormat="1" ht="15.75" hidden="1">
      <c r="B1212" s="174">
        <v>2025</v>
      </c>
      <c r="C1212" s="174">
        <v>20</v>
      </c>
      <c r="D1212" s="175"/>
      <c r="E1212" s="176"/>
      <c r="F1212" s="174">
        <v>2</v>
      </c>
      <c r="G1212" s="174">
        <v>5</v>
      </c>
      <c r="H1212" s="174">
        <v>14</v>
      </c>
      <c r="I1212" s="174">
        <v>2000</v>
      </c>
      <c r="J1212" s="174">
        <v>2800</v>
      </c>
      <c r="K1212" s="174">
        <v>282</v>
      </c>
      <c r="L1212" s="177">
        <v>714</v>
      </c>
      <c r="M1212" s="178">
        <v>0</v>
      </c>
      <c r="N1212" s="179" t="s">
        <v>780</v>
      </c>
      <c r="O1212" s="180">
        <v>0</v>
      </c>
      <c r="P1212" s="180">
        <v>0</v>
      </c>
      <c r="Q1212" s="181">
        <v>0</v>
      </c>
      <c r="R1212" s="182" t="s">
        <v>98</v>
      </c>
      <c r="S1212" s="183">
        <v>0</v>
      </c>
      <c r="T1212" s="183">
        <v>0</v>
      </c>
      <c r="U1212" s="180">
        <v>0</v>
      </c>
      <c r="V1212" s="180">
        <v>0</v>
      </c>
      <c r="W1212" s="183">
        <v>0</v>
      </c>
      <c r="X1212" s="183">
        <v>0</v>
      </c>
      <c r="Y1212" s="180">
        <v>0</v>
      </c>
      <c r="Z1212" s="180">
        <v>0</v>
      </c>
      <c r="AA1212" s="183">
        <v>0</v>
      </c>
      <c r="AB1212" s="183">
        <v>0</v>
      </c>
      <c r="AC1212" s="180">
        <f t="shared" si="775"/>
        <v>0</v>
      </c>
      <c r="AD1212" s="180">
        <f t="shared" si="775"/>
        <v>0</v>
      </c>
      <c r="AE1212" s="181">
        <f t="shared" si="741"/>
        <v>0</v>
      </c>
      <c r="AF1212" s="180">
        <v>0</v>
      </c>
      <c r="AG1212" s="180">
        <v>0</v>
      </c>
      <c r="AH1212" s="181">
        <f t="shared" si="742"/>
        <v>0</v>
      </c>
      <c r="AI1212" s="180">
        <v>0</v>
      </c>
      <c r="AJ1212" s="180">
        <v>0</v>
      </c>
      <c r="AK1212" s="181">
        <f t="shared" si="743"/>
        <v>0</v>
      </c>
      <c r="AL1212" s="180">
        <v>0</v>
      </c>
      <c r="AM1212" s="180">
        <v>0</v>
      </c>
      <c r="AN1212" s="181">
        <f t="shared" si="744"/>
        <v>0</v>
      </c>
      <c r="AO1212" s="180">
        <v>0</v>
      </c>
      <c r="AP1212" s="180">
        <v>0</v>
      </c>
      <c r="AQ1212" s="181">
        <f t="shared" si="745"/>
        <v>0</v>
      </c>
      <c r="AR1212" s="180">
        <v>0</v>
      </c>
      <c r="AS1212" s="180">
        <v>0</v>
      </c>
      <c r="AT1212" s="181">
        <f t="shared" si="746"/>
        <v>0</v>
      </c>
      <c r="AU1212" s="180">
        <f t="shared" si="776"/>
        <v>0</v>
      </c>
      <c r="AV1212" s="180">
        <f t="shared" si="776"/>
        <v>0</v>
      </c>
      <c r="AW1212" s="181">
        <f t="shared" si="747"/>
        <v>0</v>
      </c>
      <c r="AX1212" s="183">
        <f t="shared" si="777"/>
        <v>0</v>
      </c>
      <c r="AY1212" s="183">
        <f t="shared" si="777"/>
        <v>0</v>
      </c>
      <c r="AZ1212" s="183"/>
      <c r="BA1212" s="183"/>
      <c r="BB1212" s="183"/>
      <c r="BC1212" s="183"/>
      <c r="BD1212" s="183">
        <f t="shared" si="778"/>
        <v>0</v>
      </c>
      <c r="BE1212" s="183">
        <f t="shared" si="778"/>
        <v>0</v>
      </c>
    </row>
    <row r="1213" spans="2:57" s="129" customFormat="1" ht="15.75" hidden="1">
      <c r="B1213" s="174">
        <v>2025</v>
      </c>
      <c r="C1213" s="174">
        <v>20</v>
      </c>
      <c r="D1213" s="175"/>
      <c r="E1213" s="176"/>
      <c r="F1213" s="174">
        <v>2</v>
      </c>
      <c r="G1213" s="174">
        <v>5</v>
      </c>
      <c r="H1213" s="174">
        <v>14</v>
      </c>
      <c r="I1213" s="174">
        <v>2000</v>
      </c>
      <c r="J1213" s="174">
        <v>2800</v>
      </c>
      <c r="K1213" s="174">
        <v>282</v>
      </c>
      <c r="L1213" s="177">
        <v>741</v>
      </c>
      <c r="M1213" s="178">
        <v>0</v>
      </c>
      <c r="N1213" s="179" t="s">
        <v>781</v>
      </c>
      <c r="O1213" s="180">
        <v>0</v>
      </c>
      <c r="P1213" s="180">
        <v>0</v>
      </c>
      <c r="Q1213" s="181">
        <v>0</v>
      </c>
      <c r="R1213" s="182" t="s">
        <v>98</v>
      </c>
      <c r="S1213" s="183">
        <v>0</v>
      </c>
      <c r="T1213" s="183">
        <v>0</v>
      </c>
      <c r="U1213" s="180">
        <v>0</v>
      </c>
      <c r="V1213" s="180">
        <v>0</v>
      </c>
      <c r="W1213" s="183">
        <v>0</v>
      </c>
      <c r="X1213" s="183">
        <v>0</v>
      </c>
      <c r="Y1213" s="180">
        <v>0</v>
      </c>
      <c r="Z1213" s="180">
        <v>0</v>
      </c>
      <c r="AA1213" s="183">
        <v>0</v>
      </c>
      <c r="AB1213" s="183">
        <v>0</v>
      </c>
      <c r="AC1213" s="180">
        <f t="shared" si="775"/>
        <v>0</v>
      </c>
      <c r="AD1213" s="180">
        <f t="shared" si="775"/>
        <v>0</v>
      </c>
      <c r="AE1213" s="181">
        <f t="shared" si="741"/>
        <v>0</v>
      </c>
      <c r="AF1213" s="180">
        <v>0</v>
      </c>
      <c r="AG1213" s="180">
        <v>0</v>
      </c>
      <c r="AH1213" s="181">
        <f t="shared" si="742"/>
        <v>0</v>
      </c>
      <c r="AI1213" s="180">
        <v>0</v>
      </c>
      <c r="AJ1213" s="180">
        <v>0</v>
      </c>
      <c r="AK1213" s="181">
        <f t="shared" si="743"/>
        <v>0</v>
      </c>
      <c r="AL1213" s="180">
        <v>0</v>
      </c>
      <c r="AM1213" s="180">
        <v>0</v>
      </c>
      <c r="AN1213" s="181">
        <f t="shared" si="744"/>
        <v>0</v>
      </c>
      <c r="AO1213" s="180">
        <v>0</v>
      </c>
      <c r="AP1213" s="180">
        <v>0</v>
      </c>
      <c r="AQ1213" s="181">
        <f t="shared" si="745"/>
        <v>0</v>
      </c>
      <c r="AR1213" s="180">
        <v>0</v>
      </c>
      <c r="AS1213" s="180">
        <v>0</v>
      </c>
      <c r="AT1213" s="181">
        <f t="shared" si="746"/>
        <v>0</v>
      </c>
      <c r="AU1213" s="180">
        <f t="shared" si="776"/>
        <v>0</v>
      </c>
      <c r="AV1213" s="180">
        <f t="shared" si="776"/>
        <v>0</v>
      </c>
      <c r="AW1213" s="181">
        <f t="shared" si="747"/>
        <v>0</v>
      </c>
      <c r="AX1213" s="183">
        <f t="shared" si="777"/>
        <v>0</v>
      </c>
      <c r="AY1213" s="183">
        <f t="shared" si="777"/>
        <v>0</v>
      </c>
      <c r="AZ1213" s="183"/>
      <c r="BA1213" s="183"/>
      <c r="BB1213" s="183"/>
      <c r="BC1213" s="183"/>
      <c r="BD1213" s="183">
        <f t="shared" si="778"/>
        <v>0</v>
      </c>
      <c r="BE1213" s="183">
        <f t="shared" si="778"/>
        <v>0</v>
      </c>
    </row>
    <row r="1214" spans="2:57" s="129" customFormat="1" ht="15.75" hidden="1">
      <c r="B1214" s="174">
        <v>2025</v>
      </c>
      <c r="C1214" s="174">
        <v>20</v>
      </c>
      <c r="D1214" s="175"/>
      <c r="E1214" s="176"/>
      <c r="F1214" s="174">
        <v>2</v>
      </c>
      <c r="G1214" s="174">
        <v>5</v>
      </c>
      <c r="H1214" s="174">
        <v>14</v>
      </c>
      <c r="I1214" s="174">
        <v>2000</v>
      </c>
      <c r="J1214" s="174">
        <v>2800</v>
      </c>
      <c r="K1214" s="174">
        <v>282</v>
      </c>
      <c r="L1214" s="177">
        <v>232</v>
      </c>
      <c r="M1214" s="178">
        <v>0</v>
      </c>
      <c r="N1214" s="179" t="s">
        <v>782</v>
      </c>
      <c r="O1214" s="180">
        <v>0</v>
      </c>
      <c r="P1214" s="180">
        <v>0</v>
      </c>
      <c r="Q1214" s="181">
        <v>0</v>
      </c>
      <c r="R1214" s="182" t="s">
        <v>98</v>
      </c>
      <c r="S1214" s="183">
        <v>0</v>
      </c>
      <c r="T1214" s="183">
        <v>0</v>
      </c>
      <c r="U1214" s="180">
        <v>0</v>
      </c>
      <c r="V1214" s="180">
        <v>0</v>
      </c>
      <c r="W1214" s="183">
        <v>0</v>
      </c>
      <c r="X1214" s="183">
        <v>0</v>
      </c>
      <c r="Y1214" s="180">
        <v>0</v>
      </c>
      <c r="Z1214" s="180">
        <v>0</v>
      </c>
      <c r="AA1214" s="183">
        <v>0</v>
      </c>
      <c r="AB1214" s="183">
        <v>0</v>
      </c>
      <c r="AC1214" s="180">
        <f t="shared" si="775"/>
        <v>0</v>
      </c>
      <c r="AD1214" s="180">
        <f t="shared" si="775"/>
        <v>0</v>
      </c>
      <c r="AE1214" s="181">
        <f t="shared" si="741"/>
        <v>0</v>
      </c>
      <c r="AF1214" s="180">
        <v>0</v>
      </c>
      <c r="AG1214" s="180">
        <v>0</v>
      </c>
      <c r="AH1214" s="181">
        <f t="shared" si="742"/>
        <v>0</v>
      </c>
      <c r="AI1214" s="180">
        <v>0</v>
      </c>
      <c r="AJ1214" s="180">
        <v>0</v>
      </c>
      <c r="AK1214" s="181">
        <f t="shared" si="743"/>
        <v>0</v>
      </c>
      <c r="AL1214" s="180">
        <v>0</v>
      </c>
      <c r="AM1214" s="180">
        <v>0</v>
      </c>
      <c r="AN1214" s="181">
        <f t="shared" si="744"/>
        <v>0</v>
      </c>
      <c r="AO1214" s="180">
        <v>0</v>
      </c>
      <c r="AP1214" s="180">
        <v>0</v>
      </c>
      <c r="AQ1214" s="181">
        <f t="shared" si="745"/>
        <v>0</v>
      </c>
      <c r="AR1214" s="180">
        <v>0</v>
      </c>
      <c r="AS1214" s="180">
        <v>0</v>
      </c>
      <c r="AT1214" s="181">
        <f t="shared" si="746"/>
        <v>0</v>
      </c>
      <c r="AU1214" s="180">
        <f t="shared" si="776"/>
        <v>0</v>
      </c>
      <c r="AV1214" s="180">
        <f t="shared" si="776"/>
        <v>0</v>
      </c>
      <c r="AW1214" s="181">
        <f t="shared" si="747"/>
        <v>0</v>
      </c>
      <c r="AX1214" s="183">
        <f t="shared" si="777"/>
        <v>0</v>
      </c>
      <c r="AY1214" s="183">
        <f t="shared" si="777"/>
        <v>0</v>
      </c>
      <c r="AZ1214" s="183"/>
      <c r="BA1214" s="183"/>
      <c r="BB1214" s="183"/>
      <c r="BC1214" s="183"/>
      <c r="BD1214" s="183">
        <f t="shared" si="778"/>
        <v>0</v>
      </c>
      <c r="BE1214" s="183">
        <f t="shared" si="778"/>
        <v>0</v>
      </c>
    </row>
    <row r="1215" spans="2:57" s="129" customFormat="1" ht="15.75" hidden="1">
      <c r="B1215" s="174">
        <v>2025</v>
      </c>
      <c r="C1215" s="174">
        <v>20</v>
      </c>
      <c r="D1215" s="175"/>
      <c r="E1215" s="176"/>
      <c r="F1215" s="174">
        <v>2</v>
      </c>
      <c r="G1215" s="174">
        <v>5</v>
      </c>
      <c r="H1215" s="174">
        <v>14</v>
      </c>
      <c r="I1215" s="174">
        <v>2000</v>
      </c>
      <c r="J1215" s="174">
        <v>2800</v>
      </c>
      <c r="K1215" s="174">
        <v>282</v>
      </c>
      <c r="L1215" s="177">
        <v>235</v>
      </c>
      <c r="M1215" s="178">
        <v>0</v>
      </c>
      <c r="N1215" s="179" t="s">
        <v>783</v>
      </c>
      <c r="O1215" s="180">
        <v>0</v>
      </c>
      <c r="P1215" s="180">
        <v>0</v>
      </c>
      <c r="Q1215" s="181">
        <v>0</v>
      </c>
      <c r="R1215" s="182" t="s">
        <v>98</v>
      </c>
      <c r="S1215" s="183">
        <v>0</v>
      </c>
      <c r="T1215" s="183">
        <v>0</v>
      </c>
      <c r="U1215" s="180">
        <v>0</v>
      </c>
      <c r="V1215" s="180">
        <v>0</v>
      </c>
      <c r="W1215" s="183">
        <v>0</v>
      </c>
      <c r="X1215" s="183">
        <v>0</v>
      </c>
      <c r="Y1215" s="180">
        <v>0</v>
      </c>
      <c r="Z1215" s="180">
        <v>0</v>
      </c>
      <c r="AA1215" s="183">
        <v>0</v>
      </c>
      <c r="AB1215" s="183">
        <v>0</v>
      </c>
      <c r="AC1215" s="180">
        <f t="shared" si="775"/>
        <v>0</v>
      </c>
      <c r="AD1215" s="180">
        <f t="shared" si="775"/>
        <v>0</v>
      </c>
      <c r="AE1215" s="181">
        <f t="shared" ref="AE1215:AE1278" si="779">+AC1215+AD1215</f>
        <v>0</v>
      </c>
      <c r="AF1215" s="180">
        <v>0</v>
      </c>
      <c r="AG1215" s="180">
        <v>0</v>
      </c>
      <c r="AH1215" s="181">
        <f t="shared" ref="AH1215:AH1278" si="780">+AF1215+AG1215</f>
        <v>0</v>
      </c>
      <c r="AI1215" s="180">
        <v>0</v>
      </c>
      <c r="AJ1215" s="180">
        <v>0</v>
      </c>
      <c r="AK1215" s="181">
        <f t="shared" ref="AK1215:AK1278" si="781">+AI1215+AJ1215</f>
        <v>0</v>
      </c>
      <c r="AL1215" s="180">
        <v>0</v>
      </c>
      <c r="AM1215" s="180">
        <v>0</v>
      </c>
      <c r="AN1215" s="181">
        <f t="shared" ref="AN1215:AN1278" si="782">+AL1215+AM1215</f>
        <v>0</v>
      </c>
      <c r="AO1215" s="180">
        <v>0</v>
      </c>
      <c r="AP1215" s="180">
        <v>0</v>
      </c>
      <c r="AQ1215" s="181">
        <f t="shared" ref="AQ1215:AQ1278" si="783">+AO1215+AP1215</f>
        <v>0</v>
      </c>
      <c r="AR1215" s="180">
        <v>0</v>
      </c>
      <c r="AS1215" s="180">
        <v>0</v>
      </c>
      <c r="AT1215" s="181">
        <f t="shared" ref="AT1215:AT1278" si="784">+AR1215+AS1215</f>
        <v>0</v>
      </c>
      <c r="AU1215" s="180">
        <f t="shared" si="776"/>
        <v>0</v>
      </c>
      <c r="AV1215" s="180">
        <f t="shared" si="776"/>
        <v>0</v>
      </c>
      <c r="AW1215" s="181">
        <f t="shared" ref="AW1215:AW1278" si="785">+AU1215+AV1215</f>
        <v>0</v>
      </c>
      <c r="AX1215" s="183">
        <f t="shared" si="777"/>
        <v>0</v>
      </c>
      <c r="AY1215" s="183">
        <f t="shared" si="777"/>
        <v>0</v>
      </c>
      <c r="AZ1215" s="183"/>
      <c r="BA1215" s="183"/>
      <c r="BB1215" s="183"/>
      <c r="BC1215" s="183"/>
      <c r="BD1215" s="183">
        <f t="shared" si="778"/>
        <v>0</v>
      </c>
      <c r="BE1215" s="183">
        <f t="shared" si="778"/>
        <v>0</v>
      </c>
    </row>
    <row r="1216" spans="2:57" s="129" customFormat="1" ht="15.75" hidden="1">
      <c r="B1216" s="174">
        <v>2025</v>
      </c>
      <c r="C1216" s="174">
        <v>20</v>
      </c>
      <c r="D1216" s="175"/>
      <c r="E1216" s="176"/>
      <c r="F1216" s="174">
        <v>2</v>
      </c>
      <c r="G1216" s="174">
        <v>5</v>
      </c>
      <c r="H1216" s="174">
        <v>14</v>
      </c>
      <c r="I1216" s="174">
        <v>2000</v>
      </c>
      <c r="J1216" s="174">
        <v>2800</v>
      </c>
      <c r="K1216" s="174">
        <v>282</v>
      </c>
      <c r="L1216" s="177">
        <v>249</v>
      </c>
      <c r="M1216" s="178">
        <v>0</v>
      </c>
      <c r="N1216" s="179" t="s">
        <v>784</v>
      </c>
      <c r="O1216" s="180">
        <v>0</v>
      </c>
      <c r="P1216" s="180">
        <v>0</v>
      </c>
      <c r="Q1216" s="181">
        <v>0</v>
      </c>
      <c r="R1216" s="182" t="s">
        <v>360</v>
      </c>
      <c r="S1216" s="183">
        <v>0</v>
      </c>
      <c r="T1216" s="183">
        <v>0</v>
      </c>
      <c r="U1216" s="180">
        <v>0</v>
      </c>
      <c r="V1216" s="180">
        <v>0</v>
      </c>
      <c r="W1216" s="183">
        <v>0</v>
      </c>
      <c r="X1216" s="183">
        <v>0</v>
      </c>
      <c r="Y1216" s="180">
        <v>0</v>
      </c>
      <c r="Z1216" s="180">
        <v>0</v>
      </c>
      <c r="AA1216" s="183">
        <v>0</v>
      </c>
      <c r="AB1216" s="183">
        <v>0</v>
      </c>
      <c r="AC1216" s="180">
        <f t="shared" si="775"/>
        <v>0</v>
      </c>
      <c r="AD1216" s="180">
        <f t="shared" si="775"/>
        <v>0</v>
      </c>
      <c r="AE1216" s="181">
        <f t="shared" si="779"/>
        <v>0</v>
      </c>
      <c r="AF1216" s="180">
        <v>0</v>
      </c>
      <c r="AG1216" s="180">
        <v>0</v>
      </c>
      <c r="AH1216" s="181">
        <f t="shared" si="780"/>
        <v>0</v>
      </c>
      <c r="AI1216" s="180">
        <v>0</v>
      </c>
      <c r="AJ1216" s="180">
        <v>0</v>
      </c>
      <c r="AK1216" s="181">
        <f t="shared" si="781"/>
        <v>0</v>
      </c>
      <c r="AL1216" s="180">
        <v>0</v>
      </c>
      <c r="AM1216" s="180">
        <v>0</v>
      </c>
      <c r="AN1216" s="181">
        <f t="shared" si="782"/>
        <v>0</v>
      </c>
      <c r="AO1216" s="180">
        <v>0</v>
      </c>
      <c r="AP1216" s="180">
        <v>0</v>
      </c>
      <c r="AQ1216" s="181">
        <f t="shared" si="783"/>
        <v>0</v>
      </c>
      <c r="AR1216" s="180">
        <v>0</v>
      </c>
      <c r="AS1216" s="180">
        <v>0</v>
      </c>
      <c r="AT1216" s="181">
        <f t="shared" si="784"/>
        <v>0</v>
      </c>
      <c r="AU1216" s="180">
        <f t="shared" si="776"/>
        <v>0</v>
      </c>
      <c r="AV1216" s="180">
        <f t="shared" si="776"/>
        <v>0</v>
      </c>
      <c r="AW1216" s="181">
        <f t="shared" si="785"/>
        <v>0</v>
      </c>
      <c r="AX1216" s="183">
        <f t="shared" si="777"/>
        <v>0</v>
      </c>
      <c r="AY1216" s="183">
        <f t="shared" si="777"/>
        <v>0</v>
      </c>
      <c r="AZ1216" s="183"/>
      <c r="BA1216" s="183"/>
      <c r="BB1216" s="183"/>
      <c r="BC1216" s="183"/>
      <c r="BD1216" s="183">
        <f t="shared" si="778"/>
        <v>0</v>
      </c>
      <c r="BE1216" s="183">
        <f t="shared" si="778"/>
        <v>0</v>
      </c>
    </row>
    <row r="1217" spans="2:57" s="129" customFormat="1" ht="15.75" hidden="1">
      <c r="B1217" s="174">
        <v>2025</v>
      </c>
      <c r="C1217" s="174">
        <v>20</v>
      </c>
      <c r="D1217" s="175"/>
      <c r="E1217" s="176"/>
      <c r="F1217" s="174">
        <v>2</v>
      </c>
      <c r="G1217" s="174">
        <v>5</v>
      </c>
      <c r="H1217" s="174">
        <v>14</v>
      </c>
      <c r="I1217" s="174">
        <v>2000</v>
      </c>
      <c r="J1217" s="174">
        <v>2800</v>
      </c>
      <c r="K1217" s="174">
        <v>282</v>
      </c>
      <c r="L1217" s="177">
        <v>253</v>
      </c>
      <c r="M1217" s="178">
        <v>0</v>
      </c>
      <c r="N1217" s="179" t="s">
        <v>785</v>
      </c>
      <c r="O1217" s="180">
        <v>0</v>
      </c>
      <c r="P1217" s="180">
        <v>0</v>
      </c>
      <c r="Q1217" s="181">
        <v>0</v>
      </c>
      <c r="R1217" s="182" t="s">
        <v>360</v>
      </c>
      <c r="S1217" s="183">
        <v>0</v>
      </c>
      <c r="T1217" s="183">
        <v>0</v>
      </c>
      <c r="U1217" s="180">
        <v>0</v>
      </c>
      <c r="V1217" s="180">
        <v>0</v>
      </c>
      <c r="W1217" s="183">
        <v>0</v>
      </c>
      <c r="X1217" s="183">
        <v>0</v>
      </c>
      <c r="Y1217" s="180">
        <v>0</v>
      </c>
      <c r="Z1217" s="180">
        <v>0</v>
      </c>
      <c r="AA1217" s="183">
        <v>0</v>
      </c>
      <c r="AB1217" s="183">
        <v>0</v>
      </c>
      <c r="AC1217" s="180">
        <f t="shared" si="775"/>
        <v>0</v>
      </c>
      <c r="AD1217" s="180">
        <f t="shared" si="775"/>
        <v>0</v>
      </c>
      <c r="AE1217" s="181">
        <f t="shared" si="779"/>
        <v>0</v>
      </c>
      <c r="AF1217" s="180">
        <v>0</v>
      </c>
      <c r="AG1217" s="180">
        <v>0</v>
      </c>
      <c r="AH1217" s="181">
        <f t="shared" si="780"/>
        <v>0</v>
      </c>
      <c r="AI1217" s="180">
        <v>0</v>
      </c>
      <c r="AJ1217" s="180">
        <v>0</v>
      </c>
      <c r="AK1217" s="181">
        <f t="shared" si="781"/>
        <v>0</v>
      </c>
      <c r="AL1217" s="180">
        <v>0</v>
      </c>
      <c r="AM1217" s="180">
        <v>0</v>
      </c>
      <c r="AN1217" s="181">
        <f t="shared" si="782"/>
        <v>0</v>
      </c>
      <c r="AO1217" s="180">
        <v>0</v>
      </c>
      <c r="AP1217" s="180">
        <v>0</v>
      </c>
      <c r="AQ1217" s="181">
        <f t="shared" si="783"/>
        <v>0</v>
      </c>
      <c r="AR1217" s="180">
        <v>0</v>
      </c>
      <c r="AS1217" s="180">
        <v>0</v>
      </c>
      <c r="AT1217" s="181">
        <f t="shared" si="784"/>
        <v>0</v>
      </c>
      <c r="AU1217" s="180">
        <f t="shared" si="776"/>
        <v>0</v>
      </c>
      <c r="AV1217" s="180">
        <f t="shared" si="776"/>
        <v>0</v>
      </c>
      <c r="AW1217" s="181">
        <f t="shared" si="785"/>
        <v>0</v>
      </c>
      <c r="AX1217" s="183">
        <f t="shared" si="777"/>
        <v>0</v>
      </c>
      <c r="AY1217" s="183">
        <f t="shared" si="777"/>
        <v>0</v>
      </c>
      <c r="AZ1217" s="183"/>
      <c r="BA1217" s="183"/>
      <c r="BB1217" s="183"/>
      <c r="BC1217" s="183"/>
      <c r="BD1217" s="183">
        <f t="shared" si="778"/>
        <v>0</v>
      </c>
      <c r="BE1217" s="183">
        <f t="shared" si="778"/>
        <v>0</v>
      </c>
    </row>
    <row r="1218" spans="2:57" s="129" customFormat="1" ht="15.75" hidden="1">
      <c r="B1218" s="174">
        <v>2025</v>
      </c>
      <c r="C1218" s="174">
        <v>20</v>
      </c>
      <c r="D1218" s="175"/>
      <c r="E1218" s="176"/>
      <c r="F1218" s="174">
        <v>2</v>
      </c>
      <c r="G1218" s="174">
        <v>5</v>
      </c>
      <c r="H1218" s="174">
        <v>14</v>
      </c>
      <c r="I1218" s="174">
        <v>2000</v>
      </c>
      <c r="J1218" s="174">
        <v>2800</v>
      </c>
      <c r="K1218" s="174">
        <v>282</v>
      </c>
      <c r="L1218" s="177">
        <v>739</v>
      </c>
      <c r="M1218" s="178">
        <v>0</v>
      </c>
      <c r="N1218" s="179" t="s">
        <v>786</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775"/>
        <v>0</v>
      </c>
      <c r="AD1218" s="180">
        <f t="shared" si="775"/>
        <v>0</v>
      </c>
      <c r="AE1218" s="181">
        <f t="shared" si="779"/>
        <v>0</v>
      </c>
      <c r="AF1218" s="180">
        <v>0</v>
      </c>
      <c r="AG1218" s="180">
        <v>0</v>
      </c>
      <c r="AH1218" s="181">
        <f t="shared" si="780"/>
        <v>0</v>
      </c>
      <c r="AI1218" s="180">
        <v>0</v>
      </c>
      <c r="AJ1218" s="180">
        <v>0</v>
      </c>
      <c r="AK1218" s="181">
        <f t="shared" si="781"/>
        <v>0</v>
      </c>
      <c r="AL1218" s="180">
        <v>0</v>
      </c>
      <c r="AM1218" s="180">
        <v>0</v>
      </c>
      <c r="AN1218" s="181">
        <f t="shared" si="782"/>
        <v>0</v>
      </c>
      <c r="AO1218" s="180">
        <v>0</v>
      </c>
      <c r="AP1218" s="180">
        <v>0</v>
      </c>
      <c r="AQ1218" s="181">
        <f t="shared" si="783"/>
        <v>0</v>
      </c>
      <c r="AR1218" s="180">
        <v>0</v>
      </c>
      <c r="AS1218" s="180">
        <v>0</v>
      </c>
      <c r="AT1218" s="181">
        <f t="shared" si="784"/>
        <v>0</v>
      </c>
      <c r="AU1218" s="180">
        <f t="shared" si="776"/>
        <v>0</v>
      </c>
      <c r="AV1218" s="180">
        <f t="shared" si="776"/>
        <v>0</v>
      </c>
      <c r="AW1218" s="181">
        <f t="shared" si="785"/>
        <v>0</v>
      </c>
      <c r="AX1218" s="183">
        <f t="shared" si="777"/>
        <v>0</v>
      </c>
      <c r="AY1218" s="183">
        <f t="shared" si="777"/>
        <v>0</v>
      </c>
      <c r="AZ1218" s="183"/>
      <c r="BA1218" s="183"/>
      <c r="BB1218" s="183"/>
      <c r="BC1218" s="183"/>
      <c r="BD1218" s="183">
        <f t="shared" si="778"/>
        <v>0</v>
      </c>
      <c r="BE1218" s="183">
        <f t="shared" si="778"/>
        <v>0</v>
      </c>
    </row>
    <row r="1219" spans="2:57" ht="15.75">
      <c r="B1219" s="163">
        <v>2025</v>
      </c>
      <c r="C1219" s="163">
        <v>20</v>
      </c>
      <c r="D1219" s="164"/>
      <c r="E1219" s="165"/>
      <c r="F1219" s="163">
        <v>2</v>
      </c>
      <c r="G1219" s="163">
        <v>5</v>
      </c>
      <c r="H1219" s="163">
        <v>14</v>
      </c>
      <c r="I1219" s="163">
        <v>2000</v>
      </c>
      <c r="J1219" s="163">
        <v>2800</v>
      </c>
      <c r="K1219" s="163">
        <v>283</v>
      </c>
      <c r="L1219" s="166" t="s">
        <v>44</v>
      </c>
      <c r="M1219" s="167"/>
      <c r="N1219" s="168" t="s">
        <v>365</v>
      </c>
      <c r="O1219" s="169">
        <v>487652.6</v>
      </c>
      <c r="P1219" s="169">
        <v>0</v>
      </c>
      <c r="Q1219" s="169">
        <v>487652.6</v>
      </c>
      <c r="R1219" s="170"/>
      <c r="S1219" s="171"/>
      <c r="T1219" s="172"/>
      <c r="U1219" s="169">
        <f t="shared" ref="U1219:AD1219" si="786">SUM(U1220:U1307)</f>
        <v>0</v>
      </c>
      <c r="V1219" s="169">
        <f t="shared" si="786"/>
        <v>0</v>
      </c>
      <c r="W1219" s="173">
        <f t="shared" si="786"/>
        <v>0</v>
      </c>
      <c r="X1219" s="173">
        <f t="shared" si="786"/>
        <v>0</v>
      </c>
      <c r="Y1219" s="169">
        <f t="shared" si="786"/>
        <v>0</v>
      </c>
      <c r="Z1219" s="169">
        <f t="shared" si="786"/>
        <v>0</v>
      </c>
      <c r="AA1219" s="173">
        <f t="shared" si="786"/>
        <v>0</v>
      </c>
      <c r="AB1219" s="173">
        <f t="shared" si="786"/>
        <v>0</v>
      </c>
      <c r="AC1219" s="169">
        <f t="shared" si="786"/>
        <v>487652.6</v>
      </c>
      <c r="AD1219" s="169">
        <f t="shared" si="786"/>
        <v>0</v>
      </c>
      <c r="AE1219" s="169">
        <f t="shared" si="779"/>
        <v>487652.6</v>
      </c>
      <c r="AF1219" s="169">
        <f>SUM(AF1220:AF1307)</f>
        <v>487456.27</v>
      </c>
      <c r="AG1219" s="169">
        <f>SUM(AG1220:AG1307)</f>
        <v>0</v>
      </c>
      <c r="AH1219" s="169">
        <f t="shared" si="780"/>
        <v>487456.27</v>
      </c>
      <c r="AI1219" s="169">
        <f>SUM(AI1220:AI1307)</f>
        <v>0</v>
      </c>
      <c r="AJ1219" s="169">
        <f>SUM(AJ1220:AJ1307)</f>
        <v>0</v>
      </c>
      <c r="AK1219" s="169">
        <f t="shared" si="781"/>
        <v>0</v>
      </c>
      <c r="AL1219" s="169">
        <f>SUM(AL1220:AL1307)</f>
        <v>0</v>
      </c>
      <c r="AM1219" s="169">
        <f>SUM(AM1220:AM1307)</f>
        <v>0</v>
      </c>
      <c r="AN1219" s="169">
        <f t="shared" si="782"/>
        <v>0</v>
      </c>
      <c r="AO1219" s="169">
        <f>SUM(AO1220:AO1307)</f>
        <v>0</v>
      </c>
      <c r="AP1219" s="169">
        <f>SUM(AP1220:AP1307)</f>
        <v>0</v>
      </c>
      <c r="AQ1219" s="169">
        <f t="shared" si="783"/>
        <v>0</v>
      </c>
      <c r="AR1219" s="169">
        <f>SUM(AR1220:AR1307)</f>
        <v>0</v>
      </c>
      <c r="AS1219" s="169">
        <f>SUM(AS1220:AS1307)</f>
        <v>0</v>
      </c>
      <c r="AT1219" s="169">
        <f t="shared" si="784"/>
        <v>0</v>
      </c>
      <c r="AU1219" s="169">
        <f>SUM(AU1220:AU1307)</f>
        <v>196.32999999997264</v>
      </c>
      <c r="AV1219" s="169">
        <f>SUM(AV1220:AV1307)</f>
        <v>0</v>
      </c>
      <c r="AW1219" s="169">
        <f t="shared" si="785"/>
        <v>196.32999999997264</v>
      </c>
      <c r="AX1219" s="171"/>
      <c r="AY1219" s="172"/>
      <c r="AZ1219" s="171"/>
      <c r="BA1219" s="172"/>
      <c r="BB1219" s="171"/>
      <c r="BC1219" s="172"/>
      <c r="BD1219" s="171"/>
      <c r="BE1219" s="172"/>
    </row>
    <row r="1220" spans="2:57" ht="15.75" hidden="1">
      <c r="B1220" s="174">
        <v>2025</v>
      </c>
      <c r="C1220" s="174">
        <v>20</v>
      </c>
      <c r="D1220" s="175"/>
      <c r="E1220" s="176"/>
      <c r="F1220" s="174">
        <v>2</v>
      </c>
      <c r="G1220" s="174">
        <v>5</v>
      </c>
      <c r="H1220" s="174">
        <v>14</v>
      </c>
      <c r="I1220" s="174">
        <v>2000</v>
      </c>
      <c r="J1220" s="174">
        <v>2800</v>
      </c>
      <c r="K1220" s="174">
        <v>283</v>
      </c>
      <c r="L1220" s="177">
        <v>61</v>
      </c>
      <c r="M1220" s="178">
        <v>0</v>
      </c>
      <c r="N1220" s="179" t="s">
        <v>787</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ref="AC1220:AD1283" si="787">+O1220+U1220-Y1220</f>
        <v>0</v>
      </c>
      <c r="AD1220" s="180">
        <f t="shared" si="787"/>
        <v>0</v>
      </c>
      <c r="AE1220" s="181">
        <f t="shared" si="779"/>
        <v>0</v>
      </c>
      <c r="AF1220" s="180">
        <v>0</v>
      </c>
      <c r="AG1220" s="180">
        <v>0</v>
      </c>
      <c r="AH1220" s="181">
        <f t="shared" si="780"/>
        <v>0</v>
      </c>
      <c r="AI1220" s="180">
        <v>0</v>
      </c>
      <c r="AJ1220" s="180">
        <v>0</v>
      </c>
      <c r="AK1220" s="181">
        <f t="shared" si="781"/>
        <v>0</v>
      </c>
      <c r="AL1220" s="180">
        <v>0</v>
      </c>
      <c r="AM1220" s="180">
        <v>0</v>
      </c>
      <c r="AN1220" s="181">
        <f t="shared" si="782"/>
        <v>0</v>
      </c>
      <c r="AO1220" s="180">
        <v>0</v>
      </c>
      <c r="AP1220" s="180">
        <v>0</v>
      </c>
      <c r="AQ1220" s="181">
        <f t="shared" si="783"/>
        <v>0</v>
      </c>
      <c r="AR1220" s="180">
        <v>0</v>
      </c>
      <c r="AS1220" s="180">
        <v>0</v>
      </c>
      <c r="AT1220" s="181">
        <f t="shared" si="784"/>
        <v>0</v>
      </c>
      <c r="AU1220" s="180">
        <f t="shared" ref="AU1220:AV1283" si="788">+AC1220-AF1220-AI1220-AL1220-AO1220-AR1220</f>
        <v>0</v>
      </c>
      <c r="AV1220" s="180">
        <f t="shared" si="788"/>
        <v>0</v>
      </c>
      <c r="AW1220" s="181">
        <f t="shared" si="785"/>
        <v>0</v>
      </c>
      <c r="AX1220" s="183">
        <f t="shared" ref="AX1220:AY1283" si="789">+S1220+W1220-AA1220</f>
        <v>0</v>
      </c>
      <c r="AY1220" s="183">
        <f t="shared" si="789"/>
        <v>0</v>
      </c>
      <c r="AZ1220" s="183"/>
      <c r="BA1220" s="183"/>
      <c r="BB1220" s="183"/>
      <c r="BC1220" s="183"/>
      <c r="BD1220" s="183">
        <f t="shared" ref="BD1220:BE1283" si="790">+AX1220-AZ1220-BB1220</f>
        <v>0</v>
      </c>
      <c r="BE1220" s="183">
        <f t="shared" si="790"/>
        <v>0</v>
      </c>
    </row>
    <row r="1221" spans="2:57" ht="15.75" hidden="1">
      <c r="B1221" s="174">
        <v>2025</v>
      </c>
      <c r="C1221" s="174">
        <v>20</v>
      </c>
      <c r="D1221" s="175"/>
      <c r="E1221" s="176"/>
      <c r="F1221" s="174">
        <v>2</v>
      </c>
      <c r="G1221" s="174">
        <v>5</v>
      </c>
      <c r="H1221" s="174">
        <v>14</v>
      </c>
      <c r="I1221" s="174">
        <v>2000</v>
      </c>
      <c r="J1221" s="174">
        <v>2800</v>
      </c>
      <c r="K1221" s="174">
        <v>283</v>
      </c>
      <c r="L1221" s="177">
        <v>105</v>
      </c>
      <c r="M1221" s="178">
        <v>0</v>
      </c>
      <c r="N1221" s="179" t="s">
        <v>788</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787"/>
        <v>0</v>
      </c>
      <c r="AD1221" s="180">
        <f t="shared" si="787"/>
        <v>0</v>
      </c>
      <c r="AE1221" s="181">
        <f t="shared" si="779"/>
        <v>0</v>
      </c>
      <c r="AF1221" s="180">
        <v>0</v>
      </c>
      <c r="AG1221" s="180">
        <v>0</v>
      </c>
      <c r="AH1221" s="181">
        <f t="shared" si="780"/>
        <v>0</v>
      </c>
      <c r="AI1221" s="180">
        <v>0</v>
      </c>
      <c r="AJ1221" s="180">
        <v>0</v>
      </c>
      <c r="AK1221" s="181">
        <f t="shared" si="781"/>
        <v>0</v>
      </c>
      <c r="AL1221" s="180">
        <v>0</v>
      </c>
      <c r="AM1221" s="180">
        <v>0</v>
      </c>
      <c r="AN1221" s="181">
        <f t="shared" si="782"/>
        <v>0</v>
      </c>
      <c r="AO1221" s="180">
        <v>0</v>
      </c>
      <c r="AP1221" s="180">
        <v>0</v>
      </c>
      <c r="AQ1221" s="181">
        <f t="shared" si="783"/>
        <v>0</v>
      </c>
      <c r="AR1221" s="180">
        <v>0</v>
      </c>
      <c r="AS1221" s="180">
        <v>0</v>
      </c>
      <c r="AT1221" s="181">
        <f t="shared" si="784"/>
        <v>0</v>
      </c>
      <c r="AU1221" s="180">
        <f t="shared" si="788"/>
        <v>0</v>
      </c>
      <c r="AV1221" s="180">
        <f t="shared" si="788"/>
        <v>0</v>
      </c>
      <c r="AW1221" s="181">
        <f t="shared" si="785"/>
        <v>0</v>
      </c>
      <c r="AX1221" s="183">
        <f t="shared" si="789"/>
        <v>0</v>
      </c>
      <c r="AY1221" s="183">
        <f t="shared" si="789"/>
        <v>0</v>
      </c>
      <c r="AZ1221" s="183"/>
      <c r="BA1221" s="183"/>
      <c r="BB1221" s="183"/>
      <c r="BC1221" s="183"/>
      <c r="BD1221" s="183">
        <f t="shared" si="790"/>
        <v>0</v>
      </c>
      <c r="BE1221" s="183">
        <f t="shared" si="790"/>
        <v>0</v>
      </c>
    </row>
    <row r="1222" spans="2:57" ht="15.75" hidden="1">
      <c r="B1222" s="174">
        <v>2025</v>
      </c>
      <c r="C1222" s="174">
        <v>20</v>
      </c>
      <c r="D1222" s="175"/>
      <c r="E1222" s="176"/>
      <c r="F1222" s="174">
        <v>2</v>
      </c>
      <c r="G1222" s="174">
        <v>5</v>
      </c>
      <c r="H1222" s="174">
        <v>14</v>
      </c>
      <c r="I1222" s="174">
        <v>2000</v>
      </c>
      <c r="J1222" s="174">
        <v>2800</v>
      </c>
      <c r="K1222" s="174">
        <v>283</v>
      </c>
      <c r="L1222" s="177">
        <v>109</v>
      </c>
      <c r="M1222" s="178">
        <v>0</v>
      </c>
      <c r="N1222" s="179" t="s">
        <v>789</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787"/>
        <v>0</v>
      </c>
      <c r="AD1222" s="180">
        <f t="shared" si="787"/>
        <v>0</v>
      </c>
      <c r="AE1222" s="181">
        <f t="shared" si="779"/>
        <v>0</v>
      </c>
      <c r="AF1222" s="180">
        <v>0</v>
      </c>
      <c r="AG1222" s="180">
        <v>0</v>
      </c>
      <c r="AH1222" s="181">
        <f t="shared" si="780"/>
        <v>0</v>
      </c>
      <c r="AI1222" s="180">
        <v>0</v>
      </c>
      <c r="AJ1222" s="180">
        <v>0</v>
      </c>
      <c r="AK1222" s="181">
        <f t="shared" si="781"/>
        <v>0</v>
      </c>
      <c r="AL1222" s="180">
        <v>0</v>
      </c>
      <c r="AM1222" s="180">
        <v>0</v>
      </c>
      <c r="AN1222" s="181">
        <f t="shared" si="782"/>
        <v>0</v>
      </c>
      <c r="AO1222" s="180">
        <v>0</v>
      </c>
      <c r="AP1222" s="180">
        <v>0</v>
      </c>
      <c r="AQ1222" s="181">
        <f t="shared" si="783"/>
        <v>0</v>
      </c>
      <c r="AR1222" s="180">
        <v>0</v>
      </c>
      <c r="AS1222" s="180">
        <v>0</v>
      </c>
      <c r="AT1222" s="181">
        <f t="shared" si="784"/>
        <v>0</v>
      </c>
      <c r="AU1222" s="180">
        <f t="shared" si="788"/>
        <v>0</v>
      </c>
      <c r="AV1222" s="180">
        <f t="shared" si="788"/>
        <v>0</v>
      </c>
      <c r="AW1222" s="181">
        <f t="shared" si="785"/>
        <v>0</v>
      </c>
      <c r="AX1222" s="183">
        <f t="shared" si="789"/>
        <v>0</v>
      </c>
      <c r="AY1222" s="183">
        <f t="shared" si="789"/>
        <v>0</v>
      </c>
      <c r="AZ1222" s="183"/>
      <c r="BA1222" s="183"/>
      <c r="BB1222" s="183"/>
      <c r="BC1222" s="183"/>
      <c r="BD1222" s="183">
        <f t="shared" si="790"/>
        <v>0</v>
      </c>
      <c r="BE1222" s="183">
        <f t="shared" si="790"/>
        <v>0</v>
      </c>
    </row>
    <row r="1223" spans="2:57" ht="15.75" hidden="1">
      <c r="B1223" s="174">
        <v>2025</v>
      </c>
      <c r="C1223" s="174">
        <v>20</v>
      </c>
      <c r="D1223" s="175"/>
      <c r="E1223" s="176"/>
      <c r="F1223" s="174">
        <v>2</v>
      </c>
      <c r="G1223" s="174">
        <v>5</v>
      </c>
      <c r="H1223" s="174">
        <v>14</v>
      </c>
      <c r="I1223" s="174">
        <v>2000</v>
      </c>
      <c r="J1223" s="174">
        <v>2800</v>
      </c>
      <c r="K1223" s="174">
        <v>283</v>
      </c>
      <c r="L1223" s="177">
        <v>222</v>
      </c>
      <c r="M1223" s="178">
        <v>0</v>
      </c>
      <c r="N1223" s="190" t="s">
        <v>790</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787"/>
        <v>0</v>
      </c>
      <c r="AD1223" s="180">
        <f t="shared" si="787"/>
        <v>0</v>
      </c>
      <c r="AE1223" s="181">
        <f t="shared" si="779"/>
        <v>0</v>
      </c>
      <c r="AF1223" s="180">
        <v>0</v>
      </c>
      <c r="AG1223" s="180">
        <v>0</v>
      </c>
      <c r="AH1223" s="181">
        <f t="shared" si="780"/>
        <v>0</v>
      </c>
      <c r="AI1223" s="180">
        <v>0</v>
      </c>
      <c r="AJ1223" s="180">
        <v>0</v>
      </c>
      <c r="AK1223" s="181">
        <f t="shared" si="781"/>
        <v>0</v>
      </c>
      <c r="AL1223" s="180">
        <v>0</v>
      </c>
      <c r="AM1223" s="180">
        <v>0</v>
      </c>
      <c r="AN1223" s="181">
        <f t="shared" si="782"/>
        <v>0</v>
      </c>
      <c r="AO1223" s="180">
        <v>0</v>
      </c>
      <c r="AP1223" s="180">
        <v>0</v>
      </c>
      <c r="AQ1223" s="181">
        <f t="shared" si="783"/>
        <v>0</v>
      </c>
      <c r="AR1223" s="180">
        <v>0</v>
      </c>
      <c r="AS1223" s="180">
        <v>0</v>
      </c>
      <c r="AT1223" s="181">
        <f t="shared" si="784"/>
        <v>0</v>
      </c>
      <c r="AU1223" s="180">
        <f t="shared" si="788"/>
        <v>0</v>
      </c>
      <c r="AV1223" s="180">
        <f t="shared" si="788"/>
        <v>0</v>
      </c>
      <c r="AW1223" s="181">
        <f t="shared" si="785"/>
        <v>0</v>
      </c>
      <c r="AX1223" s="183">
        <f t="shared" si="789"/>
        <v>0</v>
      </c>
      <c r="AY1223" s="183">
        <f t="shared" si="789"/>
        <v>0</v>
      </c>
      <c r="AZ1223" s="183"/>
      <c r="BA1223" s="183"/>
      <c r="BB1223" s="183"/>
      <c r="BC1223" s="183"/>
      <c r="BD1223" s="183">
        <f t="shared" si="790"/>
        <v>0</v>
      </c>
      <c r="BE1223" s="183">
        <f t="shared" si="790"/>
        <v>0</v>
      </c>
    </row>
    <row r="1224" spans="2:57" ht="15.75" hidden="1">
      <c r="B1224" s="174">
        <v>2025</v>
      </c>
      <c r="C1224" s="174">
        <v>20</v>
      </c>
      <c r="D1224" s="175"/>
      <c r="E1224" s="176"/>
      <c r="F1224" s="174">
        <v>2</v>
      </c>
      <c r="G1224" s="174">
        <v>5</v>
      </c>
      <c r="H1224" s="174">
        <v>14</v>
      </c>
      <c r="I1224" s="174">
        <v>2000</v>
      </c>
      <c r="J1224" s="174">
        <v>2800</v>
      </c>
      <c r="K1224" s="174">
        <v>283</v>
      </c>
      <c r="L1224" s="177">
        <v>226</v>
      </c>
      <c r="M1224" s="178">
        <v>0</v>
      </c>
      <c r="N1224" s="190" t="s">
        <v>791</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787"/>
        <v>0</v>
      </c>
      <c r="AD1224" s="180">
        <f t="shared" si="787"/>
        <v>0</v>
      </c>
      <c r="AE1224" s="181">
        <f t="shared" si="779"/>
        <v>0</v>
      </c>
      <c r="AF1224" s="180">
        <v>0</v>
      </c>
      <c r="AG1224" s="180">
        <v>0</v>
      </c>
      <c r="AH1224" s="181">
        <f t="shared" si="780"/>
        <v>0</v>
      </c>
      <c r="AI1224" s="180">
        <v>0</v>
      </c>
      <c r="AJ1224" s="180">
        <v>0</v>
      </c>
      <c r="AK1224" s="181">
        <f t="shared" si="781"/>
        <v>0</v>
      </c>
      <c r="AL1224" s="180">
        <v>0</v>
      </c>
      <c r="AM1224" s="180">
        <v>0</v>
      </c>
      <c r="AN1224" s="181">
        <f t="shared" si="782"/>
        <v>0</v>
      </c>
      <c r="AO1224" s="180">
        <v>0</v>
      </c>
      <c r="AP1224" s="180">
        <v>0</v>
      </c>
      <c r="AQ1224" s="181">
        <f t="shared" si="783"/>
        <v>0</v>
      </c>
      <c r="AR1224" s="180">
        <v>0</v>
      </c>
      <c r="AS1224" s="180">
        <v>0</v>
      </c>
      <c r="AT1224" s="181">
        <f t="shared" si="784"/>
        <v>0</v>
      </c>
      <c r="AU1224" s="180">
        <f t="shared" si="788"/>
        <v>0</v>
      </c>
      <c r="AV1224" s="180">
        <f t="shared" si="788"/>
        <v>0</v>
      </c>
      <c r="AW1224" s="181">
        <f t="shared" si="785"/>
        <v>0</v>
      </c>
      <c r="AX1224" s="183">
        <f t="shared" si="789"/>
        <v>0</v>
      </c>
      <c r="AY1224" s="183">
        <f t="shared" si="789"/>
        <v>0</v>
      </c>
      <c r="AZ1224" s="183"/>
      <c r="BA1224" s="183"/>
      <c r="BB1224" s="183"/>
      <c r="BC1224" s="183"/>
      <c r="BD1224" s="183">
        <f t="shared" si="790"/>
        <v>0</v>
      </c>
      <c r="BE1224" s="183">
        <f t="shared" si="790"/>
        <v>0</v>
      </c>
    </row>
    <row r="1225" spans="2:57" ht="15.75" hidden="1">
      <c r="B1225" s="174">
        <v>2025</v>
      </c>
      <c r="C1225" s="174">
        <v>20</v>
      </c>
      <c r="D1225" s="175"/>
      <c r="E1225" s="176"/>
      <c r="F1225" s="174">
        <v>2</v>
      </c>
      <c r="G1225" s="174">
        <v>5</v>
      </c>
      <c r="H1225" s="174">
        <v>14</v>
      </c>
      <c r="I1225" s="174">
        <v>2000</v>
      </c>
      <c r="J1225" s="174">
        <v>2800</v>
      </c>
      <c r="K1225" s="174">
        <v>283</v>
      </c>
      <c r="L1225" s="177">
        <v>260</v>
      </c>
      <c r="M1225" s="178">
        <v>0</v>
      </c>
      <c r="N1225" s="179" t="s">
        <v>792</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787"/>
        <v>0</v>
      </c>
      <c r="AD1225" s="180">
        <f t="shared" si="787"/>
        <v>0</v>
      </c>
      <c r="AE1225" s="181">
        <f t="shared" si="779"/>
        <v>0</v>
      </c>
      <c r="AF1225" s="180">
        <v>0</v>
      </c>
      <c r="AG1225" s="180">
        <v>0</v>
      </c>
      <c r="AH1225" s="181">
        <f t="shared" si="780"/>
        <v>0</v>
      </c>
      <c r="AI1225" s="180">
        <v>0</v>
      </c>
      <c r="AJ1225" s="180">
        <v>0</v>
      </c>
      <c r="AK1225" s="181">
        <f t="shared" si="781"/>
        <v>0</v>
      </c>
      <c r="AL1225" s="180">
        <v>0</v>
      </c>
      <c r="AM1225" s="180">
        <v>0</v>
      </c>
      <c r="AN1225" s="181">
        <f t="shared" si="782"/>
        <v>0</v>
      </c>
      <c r="AO1225" s="180">
        <v>0</v>
      </c>
      <c r="AP1225" s="180">
        <v>0</v>
      </c>
      <c r="AQ1225" s="181">
        <f t="shared" si="783"/>
        <v>0</v>
      </c>
      <c r="AR1225" s="180">
        <v>0</v>
      </c>
      <c r="AS1225" s="180">
        <v>0</v>
      </c>
      <c r="AT1225" s="181">
        <f t="shared" si="784"/>
        <v>0</v>
      </c>
      <c r="AU1225" s="180">
        <f t="shared" si="788"/>
        <v>0</v>
      </c>
      <c r="AV1225" s="180">
        <f t="shared" si="788"/>
        <v>0</v>
      </c>
      <c r="AW1225" s="181">
        <f t="shared" si="785"/>
        <v>0</v>
      </c>
      <c r="AX1225" s="183">
        <f t="shared" si="789"/>
        <v>0</v>
      </c>
      <c r="AY1225" s="183">
        <f t="shared" si="789"/>
        <v>0</v>
      </c>
      <c r="AZ1225" s="183"/>
      <c r="BA1225" s="183"/>
      <c r="BB1225" s="183"/>
      <c r="BC1225" s="183"/>
      <c r="BD1225" s="183">
        <f t="shared" si="790"/>
        <v>0</v>
      </c>
      <c r="BE1225" s="183">
        <f t="shared" si="790"/>
        <v>0</v>
      </c>
    </row>
    <row r="1226" spans="2:57" ht="15.75" hidden="1">
      <c r="B1226" s="174">
        <v>2025</v>
      </c>
      <c r="C1226" s="174">
        <v>20</v>
      </c>
      <c r="D1226" s="175"/>
      <c r="E1226" s="176"/>
      <c r="F1226" s="174">
        <v>2</v>
      </c>
      <c r="G1226" s="174">
        <v>5</v>
      </c>
      <c r="H1226" s="174">
        <v>14</v>
      </c>
      <c r="I1226" s="174">
        <v>2000</v>
      </c>
      <c r="J1226" s="174">
        <v>2800</v>
      </c>
      <c r="K1226" s="174">
        <v>283</v>
      </c>
      <c r="L1226" s="177">
        <v>263</v>
      </c>
      <c r="M1226" s="178">
        <v>0</v>
      </c>
      <c r="N1226" s="179" t="s">
        <v>793</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787"/>
        <v>0</v>
      </c>
      <c r="AD1226" s="180">
        <f t="shared" si="787"/>
        <v>0</v>
      </c>
      <c r="AE1226" s="181">
        <f t="shared" si="779"/>
        <v>0</v>
      </c>
      <c r="AF1226" s="180">
        <v>0</v>
      </c>
      <c r="AG1226" s="180">
        <v>0</v>
      </c>
      <c r="AH1226" s="181">
        <f t="shared" si="780"/>
        <v>0</v>
      </c>
      <c r="AI1226" s="180">
        <v>0</v>
      </c>
      <c r="AJ1226" s="180">
        <v>0</v>
      </c>
      <c r="AK1226" s="181">
        <f t="shared" si="781"/>
        <v>0</v>
      </c>
      <c r="AL1226" s="180">
        <v>0</v>
      </c>
      <c r="AM1226" s="180">
        <v>0</v>
      </c>
      <c r="AN1226" s="181">
        <f t="shared" si="782"/>
        <v>0</v>
      </c>
      <c r="AO1226" s="180">
        <v>0</v>
      </c>
      <c r="AP1226" s="180">
        <v>0</v>
      </c>
      <c r="AQ1226" s="181">
        <f t="shared" si="783"/>
        <v>0</v>
      </c>
      <c r="AR1226" s="180">
        <v>0</v>
      </c>
      <c r="AS1226" s="180">
        <v>0</v>
      </c>
      <c r="AT1226" s="181">
        <f t="shared" si="784"/>
        <v>0</v>
      </c>
      <c r="AU1226" s="180">
        <f t="shared" si="788"/>
        <v>0</v>
      </c>
      <c r="AV1226" s="180">
        <f t="shared" si="788"/>
        <v>0</v>
      </c>
      <c r="AW1226" s="181">
        <f t="shared" si="785"/>
        <v>0</v>
      </c>
      <c r="AX1226" s="183">
        <f t="shared" si="789"/>
        <v>0</v>
      </c>
      <c r="AY1226" s="183">
        <f t="shared" si="789"/>
        <v>0</v>
      </c>
      <c r="AZ1226" s="183"/>
      <c r="BA1226" s="183"/>
      <c r="BB1226" s="183"/>
      <c r="BC1226" s="183"/>
      <c r="BD1226" s="183">
        <f t="shared" si="790"/>
        <v>0</v>
      </c>
      <c r="BE1226" s="183">
        <f t="shared" si="790"/>
        <v>0</v>
      </c>
    </row>
    <row r="1227" spans="2:57" ht="15.75" hidden="1">
      <c r="B1227" s="174">
        <v>2025</v>
      </c>
      <c r="C1227" s="174">
        <v>20</v>
      </c>
      <c r="D1227" s="175"/>
      <c r="E1227" s="176"/>
      <c r="F1227" s="174">
        <v>2</v>
      </c>
      <c r="G1227" s="174">
        <v>5</v>
      </c>
      <c r="H1227" s="174">
        <v>14</v>
      </c>
      <c r="I1227" s="174">
        <v>2000</v>
      </c>
      <c r="J1227" s="174">
        <v>2800</v>
      </c>
      <c r="K1227" s="174">
        <v>283</v>
      </c>
      <c r="L1227" s="177">
        <v>265</v>
      </c>
      <c r="M1227" s="178">
        <v>0</v>
      </c>
      <c r="N1227" s="179" t="s">
        <v>794</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787"/>
        <v>0</v>
      </c>
      <c r="AD1227" s="180">
        <f t="shared" si="787"/>
        <v>0</v>
      </c>
      <c r="AE1227" s="181">
        <f t="shared" si="779"/>
        <v>0</v>
      </c>
      <c r="AF1227" s="180">
        <v>0</v>
      </c>
      <c r="AG1227" s="180">
        <v>0</v>
      </c>
      <c r="AH1227" s="181">
        <f t="shared" si="780"/>
        <v>0</v>
      </c>
      <c r="AI1227" s="180">
        <v>0</v>
      </c>
      <c r="AJ1227" s="180">
        <v>0</v>
      </c>
      <c r="AK1227" s="181">
        <f t="shared" si="781"/>
        <v>0</v>
      </c>
      <c r="AL1227" s="180">
        <v>0</v>
      </c>
      <c r="AM1227" s="180">
        <v>0</v>
      </c>
      <c r="AN1227" s="181">
        <f t="shared" si="782"/>
        <v>0</v>
      </c>
      <c r="AO1227" s="180">
        <v>0</v>
      </c>
      <c r="AP1227" s="180">
        <v>0</v>
      </c>
      <c r="AQ1227" s="181">
        <f t="shared" si="783"/>
        <v>0</v>
      </c>
      <c r="AR1227" s="180">
        <v>0</v>
      </c>
      <c r="AS1227" s="180">
        <v>0</v>
      </c>
      <c r="AT1227" s="181">
        <f t="shared" si="784"/>
        <v>0</v>
      </c>
      <c r="AU1227" s="180">
        <f t="shared" si="788"/>
        <v>0</v>
      </c>
      <c r="AV1227" s="180">
        <f t="shared" si="788"/>
        <v>0</v>
      </c>
      <c r="AW1227" s="181">
        <f t="shared" si="785"/>
        <v>0</v>
      </c>
      <c r="AX1227" s="183">
        <f t="shared" si="789"/>
        <v>0</v>
      </c>
      <c r="AY1227" s="183">
        <f t="shared" si="789"/>
        <v>0</v>
      </c>
      <c r="AZ1227" s="183"/>
      <c r="BA1227" s="183"/>
      <c r="BB1227" s="183"/>
      <c r="BC1227" s="183"/>
      <c r="BD1227" s="183">
        <f t="shared" si="790"/>
        <v>0</v>
      </c>
      <c r="BE1227" s="183">
        <f t="shared" si="790"/>
        <v>0</v>
      </c>
    </row>
    <row r="1228" spans="2:57" ht="15.75">
      <c r="B1228" s="174">
        <v>2025</v>
      </c>
      <c r="C1228" s="174">
        <v>20</v>
      </c>
      <c r="D1228" s="175"/>
      <c r="E1228" s="176"/>
      <c r="F1228" s="174">
        <v>2</v>
      </c>
      <c r="G1228" s="174">
        <v>5</v>
      </c>
      <c r="H1228" s="174">
        <v>14</v>
      </c>
      <c r="I1228" s="174">
        <v>2000</v>
      </c>
      <c r="J1228" s="174">
        <v>2800</v>
      </c>
      <c r="K1228" s="174">
        <v>283</v>
      </c>
      <c r="L1228" s="177">
        <v>267</v>
      </c>
      <c r="M1228" s="178" t="s">
        <v>1850</v>
      </c>
      <c r="N1228" s="179" t="s">
        <v>795</v>
      </c>
      <c r="O1228" s="180">
        <v>391052.6</v>
      </c>
      <c r="P1228" s="180">
        <v>0</v>
      </c>
      <c r="Q1228" s="181">
        <v>391052.6</v>
      </c>
      <c r="R1228" s="182" t="s">
        <v>98</v>
      </c>
      <c r="S1228" s="183">
        <v>42</v>
      </c>
      <c r="T1228" s="183">
        <v>0</v>
      </c>
      <c r="U1228" s="180">
        <v>0</v>
      </c>
      <c r="V1228" s="180">
        <v>0</v>
      </c>
      <c r="W1228" s="183">
        <v>0</v>
      </c>
      <c r="X1228" s="183">
        <v>0</v>
      </c>
      <c r="Y1228" s="180">
        <v>0</v>
      </c>
      <c r="Z1228" s="180">
        <v>0</v>
      </c>
      <c r="AA1228" s="183">
        <v>0</v>
      </c>
      <c r="AB1228" s="183">
        <v>0</v>
      </c>
      <c r="AC1228" s="180">
        <f t="shared" si="787"/>
        <v>391052.6</v>
      </c>
      <c r="AD1228" s="180">
        <f t="shared" si="787"/>
        <v>0</v>
      </c>
      <c r="AE1228" s="181">
        <f t="shared" si="779"/>
        <v>391052.6</v>
      </c>
      <c r="AF1228" s="180">
        <v>390894.69</v>
      </c>
      <c r="AG1228" s="180">
        <v>0</v>
      </c>
      <c r="AH1228" s="181">
        <f t="shared" si="780"/>
        <v>390894.69</v>
      </c>
      <c r="AI1228" s="180">
        <v>0</v>
      </c>
      <c r="AJ1228" s="180">
        <v>0</v>
      </c>
      <c r="AK1228" s="181">
        <f t="shared" si="781"/>
        <v>0</v>
      </c>
      <c r="AL1228" s="180">
        <v>0</v>
      </c>
      <c r="AM1228" s="180">
        <v>0</v>
      </c>
      <c r="AN1228" s="181">
        <f t="shared" si="782"/>
        <v>0</v>
      </c>
      <c r="AO1228" s="180">
        <v>0</v>
      </c>
      <c r="AP1228" s="180">
        <v>0</v>
      </c>
      <c r="AQ1228" s="181">
        <f t="shared" si="783"/>
        <v>0</v>
      </c>
      <c r="AR1228" s="180">
        <v>0</v>
      </c>
      <c r="AS1228" s="180">
        <v>0</v>
      </c>
      <c r="AT1228" s="181">
        <f t="shared" si="784"/>
        <v>0</v>
      </c>
      <c r="AU1228" s="180">
        <f t="shared" si="788"/>
        <v>157.90999999997439</v>
      </c>
      <c r="AV1228" s="180">
        <f t="shared" si="788"/>
        <v>0</v>
      </c>
      <c r="AW1228" s="181">
        <f t="shared" si="785"/>
        <v>157.90999999997439</v>
      </c>
      <c r="AX1228" s="183">
        <f t="shared" si="789"/>
        <v>42</v>
      </c>
      <c r="AY1228" s="183">
        <f t="shared" si="789"/>
        <v>0</v>
      </c>
      <c r="AZ1228" s="183">
        <v>42</v>
      </c>
      <c r="BA1228" s="183"/>
      <c r="BB1228" s="183"/>
      <c r="BC1228" s="183"/>
      <c r="BD1228" s="183">
        <f t="shared" si="790"/>
        <v>0</v>
      </c>
      <c r="BE1228" s="183">
        <f t="shared" si="790"/>
        <v>0</v>
      </c>
    </row>
    <row r="1229" spans="2:57" ht="15.75" hidden="1">
      <c r="B1229" s="174">
        <v>2025</v>
      </c>
      <c r="C1229" s="174">
        <v>20</v>
      </c>
      <c r="D1229" s="175"/>
      <c r="E1229" s="176"/>
      <c r="F1229" s="174">
        <v>2</v>
      </c>
      <c r="G1229" s="174">
        <v>5</v>
      </c>
      <c r="H1229" s="174">
        <v>14</v>
      </c>
      <c r="I1229" s="174">
        <v>2000</v>
      </c>
      <c r="J1229" s="174">
        <v>2800</v>
      </c>
      <c r="K1229" s="174">
        <v>283</v>
      </c>
      <c r="L1229" s="177">
        <v>280</v>
      </c>
      <c r="M1229" s="178" t="s">
        <v>1850</v>
      </c>
      <c r="N1229" s="179" t="s">
        <v>796</v>
      </c>
      <c r="O1229" s="180">
        <v>0</v>
      </c>
      <c r="P1229" s="180">
        <v>0</v>
      </c>
      <c r="Q1229" s="181">
        <v>0</v>
      </c>
      <c r="R1229" s="182" t="s">
        <v>98</v>
      </c>
      <c r="S1229" s="183">
        <v>0</v>
      </c>
      <c r="T1229" s="183">
        <v>0</v>
      </c>
      <c r="U1229" s="180">
        <v>0</v>
      </c>
      <c r="V1229" s="180">
        <v>0</v>
      </c>
      <c r="W1229" s="183">
        <v>0</v>
      </c>
      <c r="X1229" s="183">
        <v>0</v>
      </c>
      <c r="Y1229" s="180">
        <v>0</v>
      </c>
      <c r="Z1229" s="180">
        <v>0</v>
      </c>
      <c r="AA1229" s="183">
        <v>0</v>
      </c>
      <c r="AB1229" s="183">
        <v>0</v>
      </c>
      <c r="AC1229" s="180">
        <f t="shared" si="787"/>
        <v>0</v>
      </c>
      <c r="AD1229" s="180">
        <f t="shared" si="787"/>
        <v>0</v>
      </c>
      <c r="AE1229" s="181">
        <f t="shared" si="779"/>
        <v>0</v>
      </c>
      <c r="AF1229" s="180">
        <v>0</v>
      </c>
      <c r="AG1229" s="180">
        <v>0</v>
      </c>
      <c r="AH1229" s="181">
        <f t="shared" si="780"/>
        <v>0</v>
      </c>
      <c r="AI1229" s="180">
        <v>0</v>
      </c>
      <c r="AJ1229" s="180">
        <v>0</v>
      </c>
      <c r="AK1229" s="181">
        <f t="shared" si="781"/>
        <v>0</v>
      </c>
      <c r="AL1229" s="180">
        <v>0</v>
      </c>
      <c r="AM1229" s="180">
        <v>0</v>
      </c>
      <c r="AN1229" s="181">
        <f t="shared" si="782"/>
        <v>0</v>
      </c>
      <c r="AO1229" s="180">
        <v>0</v>
      </c>
      <c r="AP1229" s="180">
        <v>0</v>
      </c>
      <c r="AQ1229" s="181">
        <f t="shared" si="783"/>
        <v>0</v>
      </c>
      <c r="AR1229" s="180">
        <v>0</v>
      </c>
      <c r="AS1229" s="180">
        <v>0</v>
      </c>
      <c r="AT1229" s="181">
        <f t="shared" si="784"/>
        <v>0</v>
      </c>
      <c r="AU1229" s="180">
        <f t="shared" si="788"/>
        <v>0</v>
      </c>
      <c r="AV1229" s="180">
        <f t="shared" si="788"/>
        <v>0</v>
      </c>
      <c r="AW1229" s="181">
        <f t="shared" si="785"/>
        <v>0</v>
      </c>
      <c r="AX1229" s="183">
        <f t="shared" si="789"/>
        <v>0</v>
      </c>
      <c r="AY1229" s="183">
        <f t="shared" si="789"/>
        <v>0</v>
      </c>
      <c r="AZ1229" s="183"/>
      <c r="BA1229" s="183"/>
      <c r="BB1229" s="183"/>
      <c r="BC1229" s="183"/>
      <c r="BD1229" s="183">
        <f t="shared" si="790"/>
        <v>0</v>
      </c>
      <c r="BE1229" s="183">
        <f t="shared" si="790"/>
        <v>0</v>
      </c>
    </row>
    <row r="1230" spans="2:57" ht="15.75" hidden="1">
      <c r="B1230" s="174">
        <v>2025</v>
      </c>
      <c r="C1230" s="174">
        <v>20</v>
      </c>
      <c r="D1230" s="175"/>
      <c r="E1230" s="176"/>
      <c r="F1230" s="174">
        <v>2</v>
      </c>
      <c r="G1230" s="174">
        <v>5</v>
      </c>
      <c r="H1230" s="174">
        <v>14</v>
      </c>
      <c r="I1230" s="174">
        <v>2000</v>
      </c>
      <c r="J1230" s="174">
        <v>2800</v>
      </c>
      <c r="K1230" s="174">
        <v>283</v>
      </c>
      <c r="L1230" s="177">
        <v>289</v>
      </c>
      <c r="M1230" s="178" t="s">
        <v>1850</v>
      </c>
      <c r="N1230" s="190" t="s">
        <v>797</v>
      </c>
      <c r="O1230" s="180">
        <v>0</v>
      </c>
      <c r="P1230" s="180">
        <v>0</v>
      </c>
      <c r="Q1230" s="181">
        <v>0</v>
      </c>
      <c r="R1230" s="182" t="s">
        <v>98</v>
      </c>
      <c r="S1230" s="183">
        <v>0</v>
      </c>
      <c r="T1230" s="183">
        <v>0</v>
      </c>
      <c r="U1230" s="180">
        <v>0</v>
      </c>
      <c r="V1230" s="180">
        <v>0</v>
      </c>
      <c r="W1230" s="183">
        <v>0</v>
      </c>
      <c r="X1230" s="183">
        <v>0</v>
      </c>
      <c r="Y1230" s="180">
        <v>0</v>
      </c>
      <c r="Z1230" s="180">
        <v>0</v>
      </c>
      <c r="AA1230" s="183">
        <v>0</v>
      </c>
      <c r="AB1230" s="183">
        <v>0</v>
      </c>
      <c r="AC1230" s="180">
        <f t="shared" si="787"/>
        <v>0</v>
      </c>
      <c r="AD1230" s="180">
        <f t="shared" si="787"/>
        <v>0</v>
      </c>
      <c r="AE1230" s="181">
        <f t="shared" si="779"/>
        <v>0</v>
      </c>
      <c r="AF1230" s="180">
        <v>0</v>
      </c>
      <c r="AG1230" s="180">
        <v>0</v>
      </c>
      <c r="AH1230" s="181">
        <f t="shared" si="780"/>
        <v>0</v>
      </c>
      <c r="AI1230" s="180">
        <v>0</v>
      </c>
      <c r="AJ1230" s="180">
        <v>0</v>
      </c>
      <c r="AK1230" s="181">
        <f t="shared" si="781"/>
        <v>0</v>
      </c>
      <c r="AL1230" s="180">
        <v>0</v>
      </c>
      <c r="AM1230" s="180">
        <v>0</v>
      </c>
      <c r="AN1230" s="181">
        <f t="shared" si="782"/>
        <v>0</v>
      </c>
      <c r="AO1230" s="180">
        <v>0</v>
      </c>
      <c r="AP1230" s="180">
        <v>0</v>
      </c>
      <c r="AQ1230" s="181">
        <f t="shared" si="783"/>
        <v>0</v>
      </c>
      <c r="AR1230" s="180">
        <v>0</v>
      </c>
      <c r="AS1230" s="180">
        <v>0</v>
      </c>
      <c r="AT1230" s="181">
        <f t="shared" si="784"/>
        <v>0</v>
      </c>
      <c r="AU1230" s="180">
        <f t="shared" si="788"/>
        <v>0</v>
      </c>
      <c r="AV1230" s="180">
        <f t="shared" si="788"/>
        <v>0</v>
      </c>
      <c r="AW1230" s="181">
        <f t="shared" si="785"/>
        <v>0</v>
      </c>
      <c r="AX1230" s="183">
        <f t="shared" si="789"/>
        <v>0</v>
      </c>
      <c r="AY1230" s="183">
        <f t="shared" si="789"/>
        <v>0</v>
      </c>
      <c r="AZ1230" s="183"/>
      <c r="BA1230" s="183"/>
      <c r="BB1230" s="183"/>
      <c r="BC1230" s="183"/>
      <c r="BD1230" s="183">
        <f t="shared" si="790"/>
        <v>0</v>
      </c>
      <c r="BE1230" s="183">
        <f t="shared" si="790"/>
        <v>0</v>
      </c>
    </row>
    <row r="1231" spans="2:57" ht="30" hidden="1">
      <c r="B1231" s="174">
        <v>2025</v>
      </c>
      <c r="C1231" s="174">
        <v>20</v>
      </c>
      <c r="D1231" s="175"/>
      <c r="E1231" s="176"/>
      <c r="F1231" s="174">
        <v>2</v>
      </c>
      <c r="G1231" s="174">
        <v>5</v>
      </c>
      <c r="H1231" s="174">
        <v>14</v>
      </c>
      <c r="I1231" s="174">
        <v>2000</v>
      </c>
      <c r="J1231" s="174">
        <v>2800</v>
      </c>
      <c r="K1231" s="174">
        <v>283</v>
      </c>
      <c r="L1231" s="177">
        <v>285</v>
      </c>
      <c r="M1231" s="178" t="s">
        <v>1850</v>
      </c>
      <c r="N1231" s="179" t="s">
        <v>798</v>
      </c>
      <c r="O1231" s="180">
        <v>0</v>
      </c>
      <c r="P1231" s="180">
        <v>0</v>
      </c>
      <c r="Q1231" s="181">
        <v>0</v>
      </c>
      <c r="R1231" s="182" t="s">
        <v>98</v>
      </c>
      <c r="S1231" s="183">
        <v>0</v>
      </c>
      <c r="T1231" s="183">
        <v>0</v>
      </c>
      <c r="U1231" s="180">
        <v>0</v>
      </c>
      <c r="V1231" s="180">
        <v>0</v>
      </c>
      <c r="W1231" s="183">
        <v>0</v>
      </c>
      <c r="X1231" s="183">
        <v>0</v>
      </c>
      <c r="Y1231" s="180">
        <v>0</v>
      </c>
      <c r="Z1231" s="180">
        <v>0</v>
      </c>
      <c r="AA1231" s="183">
        <v>0</v>
      </c>
      <c r="AB1231" s="183">
        <v>0</v>
      </c>
      <c r="AC1231" s="180">
        <f t="shared" si="787"/>
        <v>0</v>
      </c>
      <c r="AD1231" s="180">
        <f t="shared" si="787"/>
        <v>0</v>
      </c>
      <c r="AE1231" s="181">
        <f t="shared" si="779"/>
        <v>0</v>
      </c>
      <c r="AF1231" s="180">
        <v>0</v>
      </c>
      <c r="AG1231" s="180">
        <v>0</v>
      </c>
      <c r="AH1231" s="181">
        <f t="shared" si="780"/>
        <v>0</v>
      </c>
      <c r="AI1231" s="180">
        <v>0</v>
      </c>
      <c r="AJ1231" s="180">
        <v>0</v>
      </c>
      <c r="AK1231" s="181">
        <f t="shared" si="781"/>
        <v>0</v>
      </c>
      <c r="AL1231" s="180">
        <v>0</v>
      </c>
      <c r="AM1231" s="180">
        <v>0</v>
      </c>
      <c r="AN1231" s="181">
        <f t="shared" si="782"/>
        <v>0</v>
      </c>
      <c r="AO1231" s="180">
        <v>0</v>
      </c>
      <c r="AP1231" s="180">
        <v>0</v>
      </c>
      <c r="AQ1231" s="181">
        <f t="shared" si="783"/>
        <v>0</v>
      </c>
      <c r="AR1231" s="180">
        <v>0</v>
      </c>
      <c r="AS1231" s="180">
        <v>0</v>
      </c>
      <c r="AT1231" s="181">
        <f t="shared" si="784"/>
        <v>0</v>
      </c>
      <c r="AU1231" s="180">
        <f t="shared" si="788"/>
        <v>0</v>
      </c>
      <c r="AV1231" s="180">
        <f t="shared" si="788"/>
        <v>0</v>
      </c>
      <c r="AW1231" s="181">
        <f t="shared" si="785"/>
        <v>0</v>
      </c>
      <c r="AX1231" s="183">
        <f t="shared" si="789"/>
        <v>0</v>
      </c>
      <c r="AY1231" s="183">
        <f t="shared" si="789"/>
        <v>0</v>
      </c>
      <c r="AZ1231" s="183"/>
      <c r="BA1231" s="183"/>
      <c r="BB1231" s="183"/>
      <c r="BC1231" s="183"/>
      <c r="BD1231" s="183">
        <f t="shared" si="790"/>
        <v>0</v>
      </c>
      <c r="BE1231" s="183">
        <f t="shared" si="790"/>
        <v>0</v>
      </c>
    </row>
    <row r="1232" spans="2:57" ht="15.75">
      <c r="B1232" s="174">
        <v>2025</v>
      </c>
      <c r="C1232" s="174">
        <v>20</v>
      </c>
      <c r="D1232" s="175"/>
      <c r="E1232" s="176"/>
      <c r="F1232" s="174">
        <v>2</v>
      </c>
      <c r="G1232" s="174">
        <v>5</v>
      </c>
      <c r="H1232" s="174">
        <v>14</v>
      </c>
      <c r="I1232" s="174">
        <v>2000</v>
      </c>
      <c r="J1232" s="174">
        <v>2800</v>
      </c>
      <c r="K1232" s="174">
        <v>283</v>
      </c>
      <c r="L1232" s="177">
        <v>328</v>
      </c>
      <c r="M1232" s="178" t="s">
        <v>1850</v>
      </c>
      <c r="N1232" s="190" t="s">
        <v>799</v>
      </c>
      <c r="O1232" s="180">
        <v>25200</v>
      </c>
      <c r="P1232" s="180">
        <v>0</v>
      </c>
      <c r="Q1232" s="181">
        <v>25200</v>
      </c>
      <c r="R1232" s="182" t="s">
        <v>318</v>
      </c>
      <c r="S1232" s="183">
        <v>42</v>
      </c>
      <c r="T1232" s="183">
        <v>0</v>
      </c>
      <c r="U1232" s="180">
        <v>0</v>
      </c>
      <c r="V1232" s="180">
        <v>0</v>
      </c>
      <c r="W1232" s="183">
        <v>0</v>
      </c>
      <c r="X1232" s="183">
        <v>0</v>
      </c>
      <c r="Y1232" s="180">
        <v>0</v>
      </c>
      <c r="Z1232" s="180">
        <v>0</v>
      </c>
      <c r="AA1232" s="183">
        <v>0</v>
      </c>
      <c r="AB1232" s="183">
        <v>0</v>
      </c>
      <c r="AC1232" s="180">
        <f t="shared" si="787"/>
        <v>25200</v>
      </c>
      <c r="AD1232" s="180">
        <f t="shared" si="787"/>
        <v>0</v>
      </c>
      <c r="AE1232" s="181">
        <f t="shared" si="779"/>
        <v>25200</v>
      </c>
      <c r="AF1232" s="180">
        <v>25189.7</v>
      </c>
      <c r="AG1232" s="180">
        <v>0</v>
      </c>
      <c r="AH1232" s="181">
        <f t="shared" si="780"/>
        <v>25189.7</v>
      </c>
      <c r="AI1232" s="180">
        <v>0</v>
      </c>
      <c r="AJ1232" s="180">
        <v>0</v>
      </c>
      <c r="AK1232" s="181">
        <f t="shared" si="781"/>
        <v>0</v>
      </c>
      <c r="AL1232" s="180">
        <v>0</v>
      </c>
      <c r="AM1232" s="180">
        <v>0</v>
      </c>
      <c r="AN1232" s="181">
        <f t="shared" si="782"/>
        <v>0</v>
      </c>
      <c r="AO1232" s="180">
        <v>0</v>
      </c>
      <c r="AP1232" s="180">
        <v>0</v>
      </c>
      <c r="AQ1232" s="181">
        <f t="shared" si="783"/>
        <v>0</v>
      </c>
      <c r="AR1232" s="180">
        <v>0</v>
      </c>
      <c r="AS1232" s="180">
        <v>0</v>
      </c>
      <c r="AT1232" s="181">
        <f t="shared" si="784"/>
        <v>0</v>
      </c>
      <c r="AU1232" s="180">
        <f t="shared" si="788"/>
        <v>10.299999999999272</v>
      </c>
      <c r="AV1232" s="180">
        <f t="shared" si="788"/>
        <v>0</v>
      </c>
      <c r="AW1232" s="181">
        <f t="shared" si="785"/>
        <v>10.299999999999272</v>
      </c>
      <c r="AX1232" s="183">
        <f t="shared" si="789"/>
        <v>42</v>
      </c>
      <c r="AY1232" s="183">
        <f t="shared" si="789"/>
        <v>0</v>
      </c>
      <c r="AZ1232" s="183">
        <v>42</v>
      </c>
      <c r="BA1232" s="183"/>
      <c r="BB1232" s="183"/>
      <c r="BC1232" s="183"/>
      <c r="BD1232" s="183">
        <f t="shared" si="790"/>
        <v>0</v>
      </c>
      <c r="BE1232" s="183">
        <f t="shared" si="790"/>
        <v>0</v>
      </c>
    </row>
    <row r="1233" spans="2:57" ht="15.75" hidden="1">
      <c r="B1233" s="174">
        <v>2025</v>
      </c>
      <c r="C1233" s="174">
        <v>20</v>
      </c>
      <c r="D1233" s="175"/>
      <c r="E1233" s="176"/>
      <c r="F1233" s="174">
        <v>2</v>
      </c>
      <c r="G1233" s="174">
        <v>5</v>
      </c>
      <c r="H1233" s="174">
        <v>14</v>
      </c>
      <c r="I1233" s="174">
        <v>2000</v>
      </c>
      <c r="J1233" s="174">
        <v>2800</v>
      </c>
      <c r="K1233" s="174">
        <v>283</v>
      </c>
      <c r="L1233" s="177">
        <v>331</v>
      </c>
      <c r="M1233" s="178" t="s">
        <v>1850</v>
      </c>
      <c r="N1233" s="179" t="s">
        <v>800</v>
      </c>
      <c r="O1233" s="180">
        <v>0</v>
      </c>
      <c r="P1233" s="180">
        <v>0</v>
      </c>
      <c r="Q1233" s="181">
        <v>0</v>
      </c>
      <c r="R1233" s="182" t="s">
        <v>318</v>
      </c>
      <c r="S1233" s="183">
        <v>0</v>
      </c>
      <c r="T1233" s="183">
        <v>0</v>
      </c>
      <c r="U1233" s="180">
        <v>0</v>
      </c>
      <c r="V1233" s="180">
        <v>0</v>
      </c>
      <c r="W1233" s="183">
        <v>0</v>
      </c>
      <c r="X1233" s="183">
        <v>0</v>
      </c>
      <c r="Y1233" s="180">
        <v>0</v>
      </c>
      <c r="Z1233" s="180">
        <v>0</v>
      </c>
      <c r="AA1233" s="183">
        <v>0</v>
      </c>
      <c r="AB1233" s="183">
        <v>0</v>
      </c>
      <c r="AC1233" s="180">
        <f t="shared" si="787"/>
        <v>0</v>
      </c>
      <c r="AD1233" s="180">
        <f t="shared" si="787"/>
        <v>0</v>
      </c>
      <c r="AE1233" s="181">
        <f t="shared" si="779"/>
        <v>0</v>
      </c>
      <c r="AF1233" s="180">
        <v>0</v>
      </c>
      <c r="AG1233" s="180">
        <v>0</v>
      </c>
      <c r="AH1233" s="181">
        <f t="shared" si="780"/>
        <v>0</v>
      </c>
      <c r="AI1233" s="180">
        <v>0</v>
      </c>
      <c r="AJ1233" s="180">
        <v>0</v>
      </c>
      <c r="AK1233" s="181">
        <f t="shared" si="781"/>
        <v>0</v>
      </c>
      <c r="AL1233" s="180">
        <v>0</v>
      </c>
      <c r="AM1233" s="180">
        <v>0</v>
      </c>
      <c r="AN1233" s="181">
        <f t="shared" si="782"/>
        <v>0</v>
      </c>
      <c r="AO1233" s="180">
        <v>0</v>
      </c>
      <c r="AP1233" s="180">
        <v>0</v>
      </c>
      <c r="AQ1233" s="181">
        <f t="shared" si="783"/>
        <v>0</v>
      </c>
      <c r="AR1233" s="180">
        <v>0</v>
      </c>
      <c r="AS1233" s="180">
        <v>0</v>
      </c>
      <c r="AT1233" s="181">
        <f t="shared" si="784"/>
        <v>0</v>
      </c>
      <c r="AU1233" s="180">
        <f t="shared" si="788"/>
        <v>0</v>
      </c>
      <c r="AV1233" s="180">
        <f t="shared" si="788"/>
        <v>0</v>
      </c>
      <c r="AW1233" s="181">
        <f t="shared" si="785"/>
        <v>0</v>
      </c>
      <c r="AX1233" s="183">
        <f t="shared" si="789"/>
        <v>0</v>
      </c>
      <c r="AY1233" s="183">
        <f t="shared" si="789"/>
        <v>0</v>
      </c>
      <c r="AZ1233" s="183"/>
      <c r="BA1233" s="183"/>
      <c r="BB1233" s="183"/>
      <c r="BC1233" s="183"/>
      <c r="BD1233" s="183">
        <f t="shared" si="790"/>
        <v>0</v>
      </c>
      <c r="BE1233" s="183">
        <f t="shared" si="790"/>
        <v>0</v>
      </c>
    </row>
    <row r="1234" spans="2:57" ht="15.75" hidden="1">
      <c r="B1234" s="174">
        <v>2025</v>
      </c>
      <c r="C1234" s="174">
        <v>20</v>
      </c>
      <c r="D1234" s="175"/>
      <c r="E1234" s="176"/>
      <c r="F1234" s="174">
        <v>2</v>
      </c>
      <c r="G1234" s="174">
        <v>5</v>
      </c>
      <c r="H1234" s="174">
        <v>14</v>
      </c>
      <c r="I1234" s="174">
        <v>2000</v>
      </c>
      <c r="J1234" s="174">
        <v>2800</v>
      </c>
      <c r="K1234" s="174">
        <v>283</v>
      </c>
      <c r="L1234" s="177">
        <v>326</v>
      </c>
      <c r="M1234" s="178" t="s">
        <v>1850</v>
      </c>
      <c r="N1234" s="179" t="s">
        <v>801</v>
      </c>
      <c r="O1234" s="180">
        <v>0</v>
      </c>
      <c r="P1234" s="180">
        <v>0</v>
      </c>
      <c r="Q1234" s="181">
        <v>0</v>
      </c>
      <c r="R1234" s="182" t="s">
        <v>318</v>
      </c>
      <c r="S1234" s="183">
        <v>0</v>
      </c>
      <c r="T1234" s="183">
        <v>0</v>
      </c>
      <c r="U1234" s="180">
        <v>0</v>
      </c>
      <c r="V1234" s="180">
        <v>0</v>
      </c>
      <c r="W1234" s="183">
        <v>0</v>
      </c>
      <c r="X1234" s="183">
        <v>0</v>
      </c>
      <c r="Y1234" s="180">
        <v>0</v>
      </c>
      <c r="Z1234" s="180">
        <v>0</v>
      </c>
      <c r="AA1234" s="183">
        <v>0</v>
      </c>
      <c r="AB1234" s="183">
        <v>0</v>
      </c>
      <c r="AC1234" s="180">
        <f t="shared" si="787"/>
        <v>0</v>
      </c>
      <c r="AD1234" s="180">
        <f t="shared" si="787"/>
        <v>0</v>
      </c>
      <c r="AE1234" s="181">
        <f t="shared" si="779"/>
        <v>0</v>
      </c>
      <c r="AF1234" s="180">
        <v>0</v>
      </c>
      <c r="AG1234" s="180">
        <v>0</v>
      </c>
      <c r="AH1234" s="181">
        <f t="shared" si="780"/>
        <v>0</v>
      </c>
      <c r="AI1234" s="180">
        <v>0</v>
      </c>
      <c r="AJ1234" s="180">
        <v>0</v>
      </c>
      <c r="AK1234" s="181">
        <f t="shared" si="781"/>
        <v>0</v>
      </c>
      <c r="AL1234" s="180">
        <v>0</v>
      </c>
      <c r="AM1234" s="180">
        <v>0</v>
      </c>
      <c r="AN1234" s="181">
        <f t="shared" si="782"/>
        <v>0</v>
      </c>
      <c r="AO1234" s="180">
        <v>0</v>
      </c>
      <c r="AP1234" s="180">
        <v>0</v>
      </c>
      <c r="AQ1234" s="181">
        <f t="shared" si="783"/>
        <v>0</v>
      </c>
      <c r="AR1234" s="180">
        <v>0</v>
      </c>
      <c r="AS1234" s="180">
        <v>0</v>
      </c>
      <c r="AT1234" s="181">
        <f t="shared" si="784"/>
        <v>0</v>
      </c>
      <c r="AU1234" s="180">
        <f t="shared" si="788"/>
        <v>0</v>
      </c>
      <c r="AV1234" s="180">
        <f t="shared" si="788"/>
        <v>0</v>
      </c>
      <c r="AW1234" s="181">
        <f t="shared" si="785"/>
        <v>0</v>
      </c>
      <c r="AX1234" s="183">
        <f t="shared" si="789"/>
        <v>0</v>
      </c>
      <c r="AY1234" s="183">
        <f t="shared" si="789"/>
        <v>0</v>
      </c>
      <c r="AZ1234" s="183"/>
      <c r="BA1234" s="183"/>
      <c r="BB1234" s="183"/>
      <c r="BC1234" s="183"/>
      <c r="BD1234" s="183">
        <f t="shared" si="790"/>
        <v>0</v>
      </c>
      <c r="BE1234" s="183">
        <f t="shared" si="790"/>
        <v>0</v>
      </c>
    </row>
    <row r="1235" spans="2:57" ht="15.75" hidden="1">
      <c r="B1235" s="174">
        <v>2025</v>
      </c>
      <c r="C1235" s="174">
        <v>20</v>
      </c>
      <c r="D1235" s="175"/>
      <c r="E1235" s="176"/>
      <c r="F1235" s="174">
        <v>2</v>
      </c>
      <c r="G1235" s="174">
        <v>5</v>
      </c>
      <c r="H1235" s="174">
        <v>14</v>
      </c>
      <c r="I1235" s="174">
        <v>2000</v>
      </c>
      <c r="J1235" s="174">
        <v>2800</v>
      </c>
      <c r="K1235" s="174">
        <v>283</v>
      </c>
      <c r="L1235" s="177">
        <v>424</v>
      </c>
      <c r="M1235" s="178" t="s">
        <v>1850</v>
      </c>
      <c r="N1235" s="179" t="s">
        <v>802</v>
      </c>
      <c r="O1235" s="180">
        <v>0</v>
      </c>
      <c r="P1235" s="180">
        <v>0</v>
      </c>
      <c r="Q1235" s="181">
        <v>0</v>
      </c>
      <c r="R1235" s="215" t="s">
        <v>352</v>
      </c>
      <c r="S1235" s="183">
        <v>0</v>
      </c>
      <c r="T1235" s="183">
        <v>0</v>
      </c>
      <c r="U1235" s="180">
        <v>0</v>
      </c>
      <c r="V1235" s="180">
        <v>0</v>
      </c>
      <c r="W1235" s="183">
        <v>0</v>
      </c>
      <c r="X1235" s="183">
        <v>0</v>
      </c>
      <c r="Y1235" s="180">
        <v>0</v>
      </c>
      <c r="Z1235" s="180">
        <v>0</v>
      </c>
      <c r="AA1235" s="183">
        <v>0</v>
      </c>
      <c r="AB1235" s="183">
        <v>0</v>
      </c>
      <c r="AC1235" s="180">
        <f t="shared" si="787"/>
        <v>0</v>
      </c>
      <c r="AD1235" s="180">
        <f t="shared" si="787"/>
        <v>0</v>
      </c>
      <c r="AE1235" s="181">
        <f t="shared" si="779"/>
        <v>0</v>
      </c>
      <c r="AF1235" s="180">
        <v>0</v>
      </c>
      <c r="AG1235" s="180">
        <v>0</v>
      </c>
      <c r="AH1235" s="181">
        <f t="shared" si="780"/>
        <v>0</v>
      </c>
      <c r="AI1235" s="180">
        <v>0</v>
      </c>
      <c r="AJ1235" s="180">
        <v>0</v>
      </c>
      <c r="AK1235" s="181">
        <f t="shared" si="781"/>
        <v>0</v>
      </c>
      <c r="AL1235" s="180">
        <v>0</v>
      </c>
      <c r="AM1235" s="180">
        <v>0</v>
      </c>
      <c r="AN1235" s="181">
        <f t="shared" si="782"/>
        <v>0</v>
      </c>
      <c r="AO1235" s="180">
        <v>0</v>
      </c>
      <c r="AP1235" s="180">
        <v>0</v>
      </c>
      <c r="AQ1235" s="181">
        <f t="shared" si="783"/>
        <v>0</v>
      </c>
      <c r="AR1235" s="180">
        <v>0</v>
      </c>
      <c r="AS1235" s="180">
        <v>0</v>
      </c>
      <c r="AT1235" s="181">
        <f t="shared" si="784"/>
        <v>0</v>
      </c>
      <c r="AU1235" s="180">
        <f t="shared" si="788"/>
        <v>0</v>
      </c>
      <c r="AV1235" s="180">
        <f t="shared" si="788"/>
        <v>0</v>
      </c>
      <c r="AW1235" s="181">
        <f t="shared" si="785"/>
        <v>0</v>
      </c>
      <c r="AX1235" s="183">
        <f t="shared" si="789"/>
        <v>0</v>
      </c>
      <c r="AY1235" s="183">
        <f t="shared" si="789"/>
        <v>0</v>
      </c>
      <c r="AZ1235" s="183"/>
      <c r="BA1235" s="183"/>
      <c r="BB1235" s="183"/>
      <c r="BC1235" s="183"/>
      <c r="BD1235" s="183">
        <f t="shared" si="790"/>
        <v>0</v>
      </c>
      <c r="BE1235" s="183">
        <f t="shared" si="790"/>
        <v>0</v>
      </c>
    </row>
    <row r="1236" spans="2:57" ht="15.75" hidden="1">
      <c r="B1236" s="174">
        <v>2025</v>
      </c>
      <c r="C1236" s="174">
        <v>20</v>
      </c>
      <c r="D1236" s="175"/>
      <c r="E1236" s="176"/>
      <c r="F1236" s="174">
        <v>2</v>
      </c>
      <c r="G1236" s="174">
        <v>5</v>
      </c>
      <c r="H1236" s="174">
        <v>14</v>
      </c>
      <c r="I1236" s="174">
        <v>2000</v>
      </c>
      <c r="J1236" s="174">
        <v>2800</v>
      </c>
      <c r="K1236" s="174">
        <v>283</v>
      </c>
      <c r="L1236" s="177">
        <v>494</v>
      </c>
      <c r="M1236" s="178" t="s">
        <v>1850</v>
      </c>
      <c r="N1236" s="179" t="s">
        <v>803</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787"/>
        <v>0</v>
      </c>
      <c r="AD1236" s="180">
        <f t="shared" si="787"/>
        <v>0</v>
      </c>
      <c r="AE1236" s="181">
        <f t="shared" si="779"/>
        <v>0</v>
      </c>
      <c r="AF1236" s="180">
        <v>0</v>
      </c>
      <c r="AG1236" s="180">
        <v>0</v>
      </c>
      <c r="AH1236" s="181">
        <f t="shared" si="780"/>
        <v>0</v>
      </c>
      <c r="AI1236" s="180">
        <v>0</v>
      </c>
      <c r="AJ1236" s="180">
        <v>0</v>
      </c>
      <c r="AK1236" s="181">
        <f t="shared" si="781"/>
        <v>0</v>
      </c>
      <c r="AL1236" s="180">
        <v>0</v>
      </c>
      <c r="AM1236" s="180">
        <v>0</v>
      </c>
      <c r="AN1236" s="181">
        <f t="shared" si="782"/>
        <v>0</v>
      </c>
      <c r="AO1236" s="180">
        <v>0</v>
      </c>
      <c r="AP1236" s="180">
        <v>0</v>
      </c>
      <c r="AQ1236" s="181">
        <f t="shared" si="783"/>
        <v>0</v>
      </c>
      <c r="AR1236" s="180">
        <v>0</v>
      </c>
      <c r="AS1236" s="180">
        <v>0</v>
      </c>
      <c r="AT1236" s="181">
        <f t="shared" si="784"/>
        <v>0</v>
      </c>
      <c r="AU1236" s="180">
        <f t="shared" si="788"/>
        <v>0</v>
      </c>
      <c r="AV1236" s="180">
        <f t="shared" si="788"/>
        <v>0</v>
      </c>
      <c r="AW1236" s="181">
        <f t="shared" si="785"/>
        <v>0</v>
      </c>
      <c r="AX1236" s="183">
        <f t="shared" si="789"/>
        <v>0</v>
      </c>
      <c r="AY1236" s="183">
        <f t="shared" si="789"/>
        <v>0</v>
      </c>
      <c r="AZ1236" s="183"/>
      <c r="BA1236" s="183"/>
      <c r="BB1236" s="183"/>
      <c r="BC1236" s="183"/>
      <c r="BD1236" s="183">
        <f t="shared" si="790"/>
        <v>0</v>
      </c>
      <c r="BE1236" s="183">
        <f t="shared" si="790"/>
        <v>0</v>
      </c>
    </row>
    <row r="1237" spans="2:57" ht="15.75" hidden="1">
      <c r="B1237" s="174">
        <v>2025</v>
      </c>
      <c r="C1237" s="174">
        <v>20</v>
      </c>
      <c r="D1237" s="175"/>
      <c r="E1237" s="176"/>
      <c r="F1237" s="174">
        <v>2</v>
      </c>
      <c r="G1237" s="174">
        <v>5</v>
      </c>
      <c r="H1237" s="174">
        <v>14</v>
      </c>
      <c r="I1237" s="174">
        <v>2000</v>
      </c>
      <c r="J1237" s="174">
        <v>2800</v>
      </c>
      <c r="K1237" s="174">
        <v>283</v>
      </c>
      <c r="L1237" s="177">
        <v>546</v>
      </c>
      <c r="M1237" s="178" t="s">
        <v>1850</v>
      </c>
      <c r="N1237" s="179" t="s">
        <v>804</v>
      </c>
      <c r="O1237" s="180">
        <v>0</v>
      </c>
      <c r="P1237" s="180">
        <v>0</v>
      </c>
      <c r="Q1237" s="181">
        <v>0</v>
      </c>
      <c r="R1237" s="215" t="s">
        <v>352</v>
      </c>
      <c r="S1237" s="183">
        <v>0</v>
      </c>
      <c r="T1237" s="183">
        <v>0</v>
      </c>
      <c r="U1237" s="180">
        <v>0</v>
      </c>
      <c r="V1237" s="180">
        <v>0</v>
      </c>
      <c r="W1237" s="183">
        <v>0</v>
      </c>
      <c r="X1237" s="183">
        <v>0</v>
      </c>
      <c r="Y1237" s="180">
        <v>0</v>
      </c>
      <c r="Z1237" s="180">
        <v>0</v>
      </c>
      <c r="AA1237" s="183">
        <v>0</v>
      </c>
      <c r="AB1237" s="183">
        <v>0</v>
      </c>
      <c r="AC1237" s="180">
        <f t="shared" si="787"/>
        <v>0</v>
      </c>
      <c r="AD1237" s="180">
        <f t="shared" si="787"/>
        <v>0</v>
      </c>
      <c r="AE1237" s="181">
        <f t="shared" si="779"/>
        <v>0</v>
      </c>
      <c r="AF1237" s="180">
        <v>0</v>
      </c>
      <c r="AG1237" s="180">
        <v>0</v>
      </c>
      <c r="AH1237" s="181">
        <f t="shared" si="780"/>
        <v>0</v>
      </c>
      <c r="AI1237" s="180">
        <v>0</v>
      </c>
      <c r="AJ1237" s="180">
        <v>0</v>
      </c>
      <c r="AK1237" s="181">
        <f t="shared" si="781"/>
        <v>0</v>
      </c>
      <c r="AL1237" s="180">
        <v>0</v>
      </c>
      <c r="AM1237" s="180">
        <v>0</v>
      </c>
      <c r="AN1237" s="181">
        <f t="shared" si="782"/>
        <v>0</v>
      </c>
      <c r="AO1237" s="180">
        <v>0</v>
      </c>
      <c r="AP1237" s="180">
        <v>0</v>
      </c>
      <c r="AQ1237" s="181">
        <f t="shared" si="783"/>
        <v>0</v>
      </c>
      <c r="AR1237" s="180">
        <v>0</v>
      </c>
      <c r="AS1237" s="180">
        <v>0</v>
      </c>
      <c r="AT1237" s="181">
        <f t="shared" si="784"/>
        <v>0</v>
      </c>
      <c r="AU1237" s="180">
        <f t="shared" si="788"/>
        <v>0</v>
      </c>
      <c r="AV1237" s="180">
        <f t="shared" si="788"/>
        <v>0</v>
      </c>
      <c r="AW1237" s="181">
        <f t="shared" si="785"/>
        <v>0</v>
      </c>
      <c r="AX1237" s="183">
        <f t="shared" si="789"/>
        <v>0</v>
      </c>
      <c r="AY1237" s="183">
        <f t="shared" si="789"/>
        <v>0</v>
      </c>
      <c r="AZ1237" s="183"/>
      <c r="BA1237" s="183"/>
      <c r="BB1237" s="183"/>
      <c r="BC1237" s="183"/>
      <c r="BD1237" s="183">
        <f t="shared" si="790"/>
        <v>0</v>
      </c>
      <c r="BE1237" s="183">
        <f t="shared" si="790"/>
        <v>0</v>
      </c>
    </row>
    <row r="1238" spans="2:57" ht="15.75" hidden="1">
      <c r="B1238" s="174">
        <v>2025</v>
      </c>
      <c r="C1238" s="174">
        <v>20</v>
      </c>
      <c r="D1238" s="175"/>
      <c r="E1238" s="176"/>
      <c r="F1238" s="174">
        <v>2</v>
      </c>
      <c r="G1238" s="174">
        <v>5</v>
      </c>
      <c r="H1238" s="174">
        <v>14</v>
      </c>
      <c r="I1238" s="174">
        <v>2000</v>
      </c>
      <c r="J1238" s="174">
        <v>2800</v>
      </c>
      <c r="K1238" s="174">
        <v>283</v>
      </c>
      <c r="L1238" s="177">
        <v>630</v>
      </c>
      <c r="M1238" s="178" t="s">
        <v>1850</v>
      </c>
      <c r="N1238" s="179" t="s">
        <v>805</v>
      </c>
      <c r="O1238" s="180">
        <v>0</v>
      </c>
      <c r="P1238" s="180">
        <v>0</v>
      </c>
      <c r="Q1238" s="181">
        <v>0</v>
      </c>
      <c r="R1238" s="182" t="s">
        <v>98</v>
      </c>
      <c r="S1238" s="183">
        <v>0</v>
      </c>
      <c r="T1238" s="183">
        <v>0</v>
      </c>
      <c r="U1238" s="180">
        <v>0</v>
      </c>
      <c r="V1238" s="180">
        <v>0</v>
      </c>
      <c r="W1238" s="183">
        <v>0</v>
      </c>
      <c r="X1238" s="183">
        <v>0</v>
      </c>
      <c r="Y1238" s="180">
        <v>0</v>
      </c>
      <c r="Z1238" s="180">
        <v>0</v>
      </c>
      <c r="AA1238" s="183">
        <v>0</v>
      </c>
      <c r="AB1238" s="183">
        <v>0</v>
      </c>
      <c r="AC1238" s="180">
        <f t="shared" si="787"/>
        <v>0</v>
      </c>
      <c r="AD1238" s="180">
        <f t="shared" si="787"/>
        <v>0</v>
      </c>
      <c r="AE1238" s="181">
        <f t="shared" si="779"/>
        <v>0</v>
      </c>
      <c r="AF1238" s="180">
        <v>0</v>
      </c>
      <c r="AG1238" s="180">
        <v>0</v>
      </c>
      <c r="AH1238" s="181">
        <f t="shared" si="780"/>
        <v>0</v>
      </c>
      <c r="AI1238" s="180">
        <v>0</v>
      </c>
      <c r="AJ1238" s="180">
        <v>0</v>
      </c>
      <c r="AK1238" s="181">
        <f t="shared" si="781"/>
        <v>0</v>
      </c>
      <c r="AL1238" s="180">
        <v>0</v>
      </c>
      <c r="AM1238" s="180">
        <v>0</v>
      </c>
      <c r="AN1238" s="181">
        <f t="shared" si="782"/>
        <v>0</v>
      </c>
      <c r="AO1238" s="180">
        <v>0</v>
      </c>
      <c r="AP1238" s="180">
        <v>0</v>
      </c>
      <c r="AQ1238" s="181">
        <f t="shared" si="783"/>
        <v>0</v>
      </c>
      <c r="AR1238" s="180">
        <v>0</v>
      </c>
      <c r="AS1238" s="180">
        <v>0</v>
      </c>
      <c r="AT1238" s="181">
        <f t="shared" si="784"/>
        <v>0</v>
      </c>
      <c r="AU1238" s="180">
        <f t="shared" si="788"/>
        <v>0</v>
      </c>
      <c r="AV1238" s="180">
        <f t="shared" si="788"/>
        <v>0</v>
      </c>
      <c r="AW1238" s="181">
        <f t="shared" si="785"/>
        <v>0</v>
      </c>
      <c r="AX1238" s="183">
        <f t="shared" si="789"/>
        <v>0</v>
      </c>
      <c r="AY1238" s="183">
        <f t="shared" si="789"/>
        <v>0</v>
      </c>
      <c r="AZ1238" s="183"/>
      <c r="BA1238" s="183"/>
      <c r="BB1238" s="183"/>
      <c r="BC1238" s="183"/>
      <c r="BD1238" s="183">
        <f t="shared" si="790"/>
        <v>0</v>
      </c>
      <c r="BE1238" s="183">
        <f t="shared" si="790"/>
        <v>0</v>
      </c>
    </row>
    <row r="1239" spans="2:57" ht="15.75" hidden="1">
      <c r="B1239" s="174">
        <v>2025</v>
      </c>
      <c r="C1239" s="174">
        <v>20</v>
      </c>
      <c r="D1239" s="175"/>
      <c r="E1239" s="176"/>
      <c r="F1239" s="174">
        <v>2</v>
      </c>
      <c r="G1239" s="174">
        <v>5</v>
      </c>
      <c r="H1239" s="174">
        <v>14</v>
      </c>
      <c r="I1239" s="174">
        <v>2000</v>
      </c>
      <c r="J1239" s="174">
        <v>2800</v>
      </c>
      <c r="K1239" s="174">
        <v>283</v>
      </c>
      <c r="L1239" s="177">
        <v>634</v>
      </c>
      <c r="M1239" s="178" t="s">
        <v>1850</v>
      </c>
      <c r="N1239" s="179" t="s">
        <v>806</v>
      </c>
      <c r="O1239" s="180">
        <v>0</v>
      </c>
      <c r="P1239" s="180">
        <v>0</v>
      </c>
      <c r="Q1239" s="181">
        <v>0</v>
      </c>
      <c r="R1239" s="182" t="s">
        <v>98</v>
      </c>
      <c r="S1239" s="183">
        <v>0</v>
      </c>
      <c r="T1239" s="183">
        <v>0</v>
      </c>
      <c r="U1239" s="180">
        <v>0</v>
      </c>
      <c r="V1239" s="180">
        <v>0</v>
      </c>
      <c r="W1239" s="183">
        <v>0</v>
      </c>
      <c r="X1239" s="183">
        <v>0</v>
      </c>
      <c r="Y1239" s="180">
        <v>0</v>
      </c>
      <c r="Z1239" s="180">
        <v>0</v>
      </c>
      <c r="AA1239" s="183">
        <v>0</v>
      </c>
      <c r="AB1239" s="183">
        <v>0</v>
      </c>
      <c r="AC1239" s="180">
        <f t="shared" si="787"/>
        <v>0</v>
      </c>
      <c r="AD1239" s="180">
        <f t="shared" si="787"/>
        <v>0</v>
      </c>
      <c r="AE1239" s="181">
        <f t="shared" si="779"/>
        <v>0</v>
      </c>
      <c r="AF1239" s="180">
        <v>0</v>
      </c>
      <c r="AG1239" s="180">
        <v>0</v>
      </c>
      <c r="AH1239" s="181">
        <f t="shared" si="780"/>
        <v>0</v>
      </c>
      <c r="AI1239" s="180">
        <v>0</v>
      </c>
      <c r="AJ1239" s="180">
        <v>0</v>
      </c>
      <c r="AK1239" s="181">
        <f t="shared" si="781"/>
        <v>0</v>
      </c>
      <c r="AL1239" s="180">
        <v>0</v>
      </c>
      <c r="AM1239" s="180">
        <v>0</v>
      </c>
      <c r="AN1239" s="181">
        <f t="shared" si="782"/>
        <v>0</v>
      </c>
      <c r="AO1239" s="180">
        <v>0</v>
      </c>
      <c r="AP1239" s="180">
        <v>0</v>
      </c>
      <c r="AQ1239" s="181">
        <f t="shared" si="783"/>
        <v>0</v>
      </c>
      <c r="AR1239" s="180">
        <v>0</v>
      </c>
      <c r="AS1239" s="180">
        <v>0</v>
      </c>
      <c r="AT1239" s="181">
        <f t="shared" si="784"/>
        <v>0</v>
      </c>
      <c r="AU1239" s="180">
        <f t="shared" si="788"/>
        <v>0</v>
      </c>
      <c r="AV1239" s="180">
        <f t="shared" si="788"/>
        <v>0</v>
      </c>
      <c r="AW1239" s="181">
        <f t="shared" si="785"/>
        <v>0</v>
      </c>
      <c r="AX1239" s="183">
        <f t="shared" si="789"/>
        <v>0</v>
      </c>
      <c r="AY1239" s="183">
        <f t="shared" si="789"/>
        <v>0</v>
      </c>
      <c r="AZ1239" s="183"/>
      <c r="BA1239" s="183"/>
      <c r="BB1239" s="183"/>
      <c r="BC1239" s="183"/>
      <c r="BD1239" s="183">
        <f t="shared" si="790"/>
        <v>0</v>
      </c>
      <c r="BE1239" s="183">
        <f t="shared" si="790"/>
        <v>0</v>
      </c>
    </row>
    <row r="1240" spans="2:57" ht="15.75" hidden="1">
      <c r="B1240" s="174">
        <v>2025</v>
      </c>
      <c r="C1240" s="174">
        <v>20</v>
      </c>
      <c r="D1240" s="175"/>
      <c r="E1240" s="176"/>
      <c r="F1240" s="174">
        <v>2</v>
      </c>
      <c r="G1240" s="174">
        <v>5</v>
      </c>
      <c r="H1240" s="174">
        <v>14</v>
      </c>
      <c r="I1240" s="174">
        <v>2000</v>
      </c>
      <c r="J1240" s="174">
        <v>2800</v>
      </c>
      <c r="K1240" s="174">
        <v>283</v>
      </c>
      <c r="L1240" s="177">
        <v>640</v>
      </c>
      <c r="M1240" s="178" t="s">
        <v>1850</v>
      </c>
      <c r="N1240" s="179" t="s">
        <v>807</v>
      </c>
      <c r="O1240" s="180">
        <v>0</v>
      </c>
      <c r="P1240" s="180">
        <v>0</v>
      </c>
      <c r="Q1240" s="181">
        <v>0</v>
      </c>
      <c r="R1240" s="182" t="s">
        <v>98</v>
      </c>
      <c r="S1240" s="183">
        <v>0</v>
      </c>
      <c r="T1240" s="183">
        <v>0</v>
      </c>
      <c r="U1240" s="180">
        <v>0</v>
      </c>
      <c r="V1240" s="180">
        <v>0</v>
      </c>
      <c r="W1240" s="183">
        <v>0</v>
      </c>
      <c r="X1240" s="183">
        <v>0</v>
      </c>
      <c r="Y1240" s="180">
        <v>0</v>
      </c>
      <c r="Z1240" s="180">
        <v>0</v>
      </c>
      <c r="AA1240" s="183">
        <v>0</v>
      </c>
      <c r="AB1240" s="183">
        <v>0</v>
      </c>
      <c r="AC1240" s="180">
        <f t="shared" si="787"/>
        <v>0</v>
      </c>
      <c r="AD1240" s="180">
        <f t="shared" si="787"/>
        <v>0</v>
      </c>
      <c r="AE1240" s="181">
        <f t="shared" si="779"/>
        <v>0</v>
      </c>
      <c r="AF1240" s="180">
        <v>0</v>
      </c>
      <c r="AG1240" s="180">
        <v>0</v>
      </c>
      <c r="AH1240" s="181">
        <f t="shared" si="780"/>
        <v>0</v>
      </c>
      <c r="AI1240" s="180">
        <v>0</v>
      </c>
      <c r="AJ1240" s="180">
        <v>0</v>
      </c>
      <c r="AK1240" s="181">
        <f t="shared" si="781"/>
        <v>0</v>
      </c>
      <c r="AL1240" s="180">
        <v>0</v>
      </c>
      <c r="AM1240" s="180">
        <v>0</v>
      </c>
      <c r="AN1240" s="181">
        <f t="shared" si="782"/>
        <v>0</v>
      </c>
      <c r="AO1240" s="180">
        <v>0</v>
      </c>
      <c r="AP1240" s="180">
        <v>0</v>
      </c>
      <c r="AQ1240" s="181">
        <f t="shared" si="783"/>
        <v>0</v>
      </c>
      <c r="AR1240" s="180">
        <v>0</v>
      </c>
      <c r="AS1240" s="180">
        <v>0</v>
      </c>
      <c r="AT1240" s="181">
        <f t="shared" si="784"/>
        <v>0</v>
      </c>
      <c r="AU1240" s="180">
        <f t="shared" si="788"/>
        <v>0</v>
      </c>
      <c r="AV1240" s="180">
        <f t="shared" si="788"/>
        <v>0</v>
      </c>
      <c r="AW1240" s="181">
        <f t="shared" si="785"/>
        <v>0</v>
      </c>
      <c r="AX1240" s="183">
        <f t="shared" si="789"/>
        <v>0</v>
      </c>
      <c r="AY1240" s="183">
        <f t="shared" si="789"/>
        <v>0</v>
      </c>
      <c r="AZ1240" s="183"/>
      <c r="BA1240" s="183"/>
      <c r="BB1240" s="183"/>
      <c r="BC1240" s="183"/>
      <c r="BD1240" s="183">
        <f t="shared" si="790"/>
        <v>0</v>
      </c>
      <c r="BE1240" s="183">
        <f t="shared" si="790"/>
        <v>0</v>
      </c>
    </row>
    <row r="1241" spans="2:57" ht="15.75" hidden="1">
      <c r="B1241" s="174">
        <v>2025</v>
      </c>
      <c r="C1241" s="174">
        <v>20</v>
      </c>
      <c r="D1241" s="175"/>
      <c r="E1241" s="176"/>
      <c r="F1241" s="174">
        <v>2</v>
      </c>
      <c r="G1241" s="174">
        <v>5</v>
      </c>
      <c r="H1241" s="174">
        <v>14</v>
      </c>
      <c r="I1241" s="174">
        <v>2000</v>
      </c>
      <c r="J1241" s="174">
        <v>2800</v>
      </c>
      <c r="K1241" s="174">
        <v>283</v>
      </c>
      <c r="L1241" s="177">
        <v>727</v>
      </c>
      <c r="M1241" s="178" t="s">
        <v>1850</v>
      </c>
      <c r="N1241" s="179" t="s">
        <v>808</v>
      </c>
      <c r="O1241" s="180">
        <v>0</v>
      </c>
      <c r="P1241" s="180">
        <v>0</v>
      </c>
      <c r="Q1241" s="181">
        <v>0</v>
      </c>
      <c r="R1241" s="182" t="s">
        <v>98</v>
      </c>
      <c r="S1241" s="183">
        <v>0</v>
      </c>
      <c r="T1241" s="183">
        <v>0</v>
      </c>
      <c r="U1241" s="180">
        <v>0</v>
      </c>
      <c r="V1241" s="180">
        <v>0</v>
      </c>
      <c r="W1241" s="183">
        <v>0</v>
      </c>
      <c r="X1241" s="183">
        <v>0</v>
      </c>
      <c r="Y1241" s="180">
        <v>0</v>
      </c>
      <c r="Z1241" s="180">
        <v>0</v>
      </c>
      <c r="AA1241" s="183">
        <v>0</v>
      </c>
      <c r="AB1241" s="183">
        <v>0</v>
      </c>
      <c r="AC1241" s="180">
        <f t="shared" si="787"/>
        <v>0</v>
      </c>
      <c r="AD1241" s="180">
        <f t="shared" si="787"/>
        <v>0</v>
      </c>
      <c r="AE1241" s="181">
        <f t="shared" si="779"/>
        <v>0</v>
      </c>
      <c r="AF1241" s="180">
        <v>0</v>
      </c>
      <c r="AG1241" s="180">
        <v>0</v>
      </c>
      <c r="AH1241" s="181">
        <f t="shared" si="780"/>
        <v>0</v>
      </c>
      <c r="AI1241" s="180">
        <v>0</v>
      </c>
      <c r="AJ1241" s="180">
        <v>0</v>
      </c>
      <c r="AK1241" s="181">
        <f t="shared" si="781"/>
        <v>0</v>
      </c>
      <c r="AL1241" s="180">
        <v>0</v>
      </c>
      <c r="AM1241" s="180">
        <v>0</v>
      </c>
      <c r="AN1241" s="181">
        <f t="shared" si="782"/>
        <v>0</v>
      </c>
      <c r="AO1241" s="180">
        <v>0</v>
      </c>
      <c r="AP1241" s="180">
        <v>0</v>
      </c>
      <c r="AQ1241" s="181">
        <f t="shared" si="783"/>
        <v>0</v>
      </c>
      <c r="AR1241" s="180">
        <v>0</v>
      </c>
      <c r="AS1241" s="180">
        <v>0</v>
      </c>
      <c r="AT1241" s="181">
        <f t="shared" si="784"/>
        <v>0</v>
      </c>
      <c r="AU1241" s="180">
        <f t="shared" si="788"/>
        <v>0</v>
      </c>
      <c r="AV1241" s="180">
        <f t="shared" si="788"/>
        <v>0</v>
      </c>
      <c r="AW1241" s="181">
        <f t="shared" si="785"/>
        <v>0</v>
      </c>
      <c r="AX1241" s="183">
        <f t="shared" si="789"/>
        <v>0</v>
      </c>
      <c r="AY1241" s="183">
        <f t="shared" si="789"/>
        <v>0</v>
      </c>
      <c r="AZ1241" s="183"/>
      <c r="BA1241" s="183"/>
      <c r="BB1241" s="183"/>
      <c r="BC1241" s="183"/>
      <c r="BD1241" s="183">
        <f t="shared" si="790"/>
        <v>0</v>
      </c>
      <c r="BE1241" s="183">
        <f t="shared" si="790"/>
        <v>0</v>
      </c>
    </row>
    <row r="1242" spans="2:57" ht="15.75" hidden="1">
      <c r="B1242" s="174">
        <v>2025</v>
      </c>
      <c r="C1242" s="174">
        <v>20</v>
      </c>
      <c r="D1242" s="175"/>
      <c r="E1242" s="176"/>
      <c r="F1242" s="174">
        <v>2</v>
      </c>
      <c r="G1242" s="174">
        <v>5</v>
      </c>
      <c r="H1242" s="174">
        <v>14</v>
      </c>
      <c r="I1242" s="174">
        <v>2000</v>
      </c>
      <c r="J1242" s="174">
        <v>2800</v>
      </c>
      <c r="K1242" s="174">
        <v>283</v>
      </c>
      <c r="L1242" s="177">
        <v>759</v>
      </c>
      <c r="M1242" s="178" t="s">
        <v>1850</v>
      </c>
      <c r="N1242" s="179" t="s">
        <v>809</v>
      </c>
      <c r="O1242" s="180">
        <v>0</v>
      </c>
      <c r="P1242" s="180">
        <v>0</v>
      </c>
      <c r="Q1242" s="181">
        <v>0</v>
      </c>
      <c r="R1242" s="215" t="s">
        <v>318</v>
      </c>
      <c r="S1242" s="183">
        <v>0</v>
      </c>
      <c r="T1242" s="183">
        <v>0</v>
      </c>
      <c r="U1242" s="180">
        <v>0</v>
      </c>
      <c r="V1242" s="180">
        <v>0</v>
      </c>
      <c r="W1242" s="183">
        <v>0</v>
      </c>
      <c r="X1242" s="183">
        <v>0</v>
      </c>
      <c r="Y1242" s="180">
        <v>0</v>
      </c>
      <c r="Z1242" s="180">
        <v>0</v>
      </c>
      <c r="AA1242" s="183">
        <v>0</v>
      </c>
      <c r="AB1242" s="183">
        <v>0</v>
      </c>
      <c r="AC1242" s="180">
        <f t="shared" si="787"/>
        <v>0</v>
      </c>
      <c r="AD1242" s="180">
        <f t="shared" si="787"/>
        <v>0</v>
      </c>
      <c r="AE1242" s="181">
        <f t="shared" si="779"/>
        <v>0</v>
      </c>
      <c r="AF1242" s="180">
        <v>0</v>
      </c>
      <c r="AG1242" s="180">
        <v>0</v>
      </c>
      <c r="AH1242" s="181">
        <f t="shared" si="780"/>
        <v>0</v>
      </c>
      <c r="AI1242" s="180">
        <v>0</v>
      </c>
      <c r="AJ1242" s="180">
        <v>0</v>
      </c>
      <c r="AK1242" s="181">
        <f t="shared" si="781"/>
        <v>0</v>
      </c>
      <c r="AL1242" s="180">
        <v>0</v>
      </c>
      <c r="AM1242" s="180">
        <v>0</v>
      </c>
      <c r="AN1242" s="181">
        <f t="shared" si="782"/>
        <v>0</v>
      </c>
      <c r="AO1242" s="180">
        <v>0</v>
      </c>
      <c r="AP1242" s="180">
        <v>0</v>
      </c>
      <c r="AQ1242" s="181">
        <f t="shared" si="783"/>
        <v>0</v>
      </c>
      <c r="AR1242" s="180">
        <v>0</v>
      </c>
      <c r="AS1242" s="180">
        <v>0</v>
      </c>
      <c r="AT1242" s="181">
        <f t="shared" si="784"/>
        <v>0</v>
      </c>
      <c r="AU1242" s="180">
        <f t="shared" si="788"/>
        <v>0</v>
      </c>
      <c r="AV1242" s="180">
        <f t="shared" si="788"/>
        <v>0</v>
      </c>
      <c r="AW1242" s="181">
        <f t="shared" si="785"/>
        <v>0</v>
      </c>
      <c r="AX1242" s="183">
        <f t="shared" si="789"/>
        <v>0</v>
      </c>
      <c r="AY1242" s="183">
        <f t="shared" si="789"/>
        <v>0</v>
      </c>
      <c r="AZ1242" s="183"/>
      <c r="BA1242" s="183"/>
      <c r="BB1242" s="183"/>
      <c r="BC1242" s="183"/>
      <c r="BD1242" s="183">
        <f t="shared" si="790"/>
        <v>0</v>
      </c>
      <c r="BE1242" s="183">
        <f t="shared" si="790"/>
        <v>0</v>
      </c>
    </row>
    <row r="1243" spans="2:57" ht="15.75">
      <c r="B1243" s="174">
        <v>2025</v>
      </c>
      <c r="C1243" s="174">
        <v>20</v>
      </c>
      <c r="D1243" s="175"/>
      <c r="E1243" s="176"/>
      <c r="F1243" s="174">
        <v>2</v>
      </c>
      <c r="G1243" s="174">
        <v>5</v>
      </c>
      <c r="H1243" s="174">
        <v>14</v>
      </c>
      <c r="I1243" s="174">
        <v>2000</v>
      </c>
      <c r="J1243" s="174">
        <v>2800</v>
      </c>
      <c r="K1243" s="174">
        <v>283</v>
      </c>
      <c r="L1243" s="177">
        <v>761</v>
      </c>
      <c r="M1243" s="178" t="s">
        <v>1850</v>
      </c>
      <c r="N1243" s="179" t="s">
        <v>810</v>
      </c>
      <c r="O1243" s="180">
        <v>46200</v>
      </c>
      <c r="P1243" s="180">
        <v>0</v>
      </c>
      <c r="Q1243" s="181">
        <v>46200</v>
      </c>
      <c r="R1243" s="215" t="s">
        <v>318</v>
      </c>
      <c r="S1243" s="183">
        <v>42</v>
      </c>
      <c r="T1243" s="183">
        <v>0</v>
      </c>
      <c r="U1243" s="180">
        <v>0</v>
      </c>
      <c r="V1243" s="180">
        <v>0</v>
      </c>
      <c r="W1243" s="183">
        <v>0</v>
      </c>
      <c r="X1243" s="183">
        <v>0</v>
      </c>
      <c r="Y1243" s="180">
        <v>0</v>
      </c>
      <c r="Z1243" s="180">
        <v>0</v>
      </c>
      <c r="AA1243" s="183">
        <v>0</v>
      </c>
      <c r="AB1243" s="183">
        <v>0</v>
      </c>
      <c r="AC1243" s="180">
        <f t="shared" si="787"/>
        <v>46200</v>
      </c>
      <c r="AD1243" s="180">
        <f t="shared" si="787"/>
        <v>0</v>
      </c>
      <c r="AE1243" s="181">
        <f t="shared" si="779"/>
        <v>46200</v>
      </c>
      <c r="AF1243" s="180">
        <v>46182.18</v>
      </c>
      <c r="AG1243" s="180">
        <v>0</v>
      </c>
      <c r="AH1243" s="181">
        <f t="shared" si="780"/>
        <v>46182.18</v>
      </c>
      <c r="AI1243" s="180">
        <v>0</v>
      </c>
      <c r="AJ1243" s="180">
        <v>0</v>
      </c>
      <c r="AK1243" s="181">
        <f t="shared" si="781"/>
        <v>0</v>
      </c>
      <c r="AL1243" s="180">
        <v>0</v>
      </c>
      <c r="AM1243" s="180">
        <v>0</v>
      </c>
      <c r="AN1243" s="181">
        <f t="shared" si="782"/>
        <v>0</v>
      </c>
      <c r="AO1243" s="180">
        <v>0</v>
      </c>
      <c r="AP1243" s="180">
        <v>0</v>
      </c>
      <c r="AQ1243" s="181">
        <f t="shared" si="783"/>
        <v>0</v>
      </c>
      <c r="AR1243" s="180">
        <v>0</v>
      </c>
      <c r="AS1243" s="180">
        <v>0</v>
      </c>
      <c r="AT1243" s="181">
        <f t="shared" si="784"/>
        <v>0</v>
      </c>
      <c r="AU1243" s="180">
        <f t="shared" si="788"/>
        <v>17.819999999999709</v>
      </c>
      <c r="AV1243" s="180">
        <f t="shared" si="788"/>
        <v>0</v>
      </c>
      <c r="AW1243" s="181">
        <f t="shared" si="785"/>
        <v>17.819999999999709</v>
      </c>
      <c r="AX1243" s="183">
        <f t="shared" si="789"/>
        <v>42</v>
      </c>
      <c r="AY1243" s="183">
        <f t="shared" si="789"/>
        <v>0</v>
      </c>
      <c r="AZ1243" s="183">
        <v>42</v>
      </c>
      <c r="BA1243" s="183"/>
      <c r="BB1243" s="183"/>
      <c r="BC1243" s="183"/>
      <c r="BD1243" s="183">
        <f t="shared" si="790"/>
        <v>0</v>
      </c>
      <c r="BE1243" s="183">
        <f t="shared" si="790"/>
        <v>0</v>
      </c>
    </row>
    <row r="1244" spans="2:57" ht="15.75" hidden="1">
      <c r="B1244" s="174">
        <v>2025</v>
      </c>
      <c r="C1244" s="174">
        <v>20</v>
      </c>
      <c r="D1244" s="175"/>
      <c r="E1244" s="176"/>
      <c r="F1244" s="174">
        <v>2</v>
      </c>
      <c r="G1244" s="174">
        <v>5</v>
      </c>
      <c r="H1244" s="174">
        <v>14</v>
      </c>
      <c r="I1244" s="174">
        <v>2000</v>
      </c>
      <c r="J1244" s="174">
        <v>2800</v>
      </c>
      <c r="K1244" s="174">
        <v>283</v>
      </c>
      <c r="L1244" s="177">
        <v>765</v>
      </c>
      <c r="M1244" s="178" t="s">
        <v>1850</v>
      </c>
      <c r="N1244" s="179" t="s">
        <v>811</v>
      </c>
      <c r="O1244" s="180">
        <v>0</v>
      </c>
      <c r="P1244" s="180">
        <v>0</v>
      </c>
      <c r="Q1244" s="181">
        <v>0</v>
      </c>
      <c r="R1244" s="182" t="s">
        <v>318</v>
      </c>
      <c r="S1244" s="183">
        <v>0</v>
      </c>
      <c r="T1244" s="183">
        <v>0</v>
      </c>
      <c r="U1244" s="180">
        <v>0</v>
      </c>
      <c r="V1244" s="180">
        <v>0</v>
      </c>
      <c r="W1244" s="183">
        <v>0</v>
      </c>
      <c r="X1244" s="183">
        <v>0</v>
      </c>
      <c r="Y1244" s="180">
        <v>0</v>
      </c>
      <c r="Z1244" s="180">
        <v>0</v>
      </c>
      <c r="AA1244" s="183">
        <v>0</v>
      </c>
      <c r="AB1244" s="183">
        <v>0</v>
      </c>
      <c r="AC1244" s="180">
        <f t="shared" si="787"/>
        <v>0</v>
      </c>
      <c r="AD1244" s="180">
        <f t="shared" si="787"/>
        <v>0</v>
      </c>
      <c r="AE1244" s="181">
        <f t="shared" si="779"/>
        <v>0</v>
      </c>
      <c r="AF1244" s="180">
        <v>0</v>
      </c>
      <c r="AG1244" s="180">
        <v>0</v>
      </c>
      <c r="AH1244" s="181">
        <f t="shared" si="780"/>
        <v>0</v>
      </c>
      <c r="AI1244" s="180">
        <v>0</v>
      </c>
      <c r="AJ1244" s="180">
        <v>0</v>
      </c>
      <c r="AK1244" s="181">
        <f t="shared" si="781"/>
        <v>0</v>
      </c>
      <c r="AL1244" s="180">
        <v>0</v>
      </c>
      <c r="AM1244" s="180">
        <v>0</v>
      </c>
      <c r="AN1244" s="181">
        <f t="shared" si="782"/>
        <v>0</v>
      </c>
      <c r="AO1244" s="180">
        <v>0</v>
      </c>
      <c r="AP1244" s="180">
        <v>0</v>
      </c>
      <c r="AQ1244" s="181">
        <f t="shared" si="783"/>
        <v>0</v>
      </c>
      <c r="AR1244" s="180">
        <v>0</v>
      </c>
      <c r="AS1244" s="180">
        <v>0</v>
      </c>
      <c r="AT1244" s="181">
        <f t="shared" si="784"/>
        <v>0</v>
      </c>
      <c r="AU1244" s="180">
        <f t="shared" si="788"/>
        <v>0</v>
      </c>
      <c r="AV1244" s="180">
        <f t="shared" si="788"/>
        <v>0</v>
      </c>
      <c r="AW1244" s="181">
        <f t="shared" si="785"/>
        <v>0</v>
      </c>
      <c r="AX1244" s="183">
        <f t="shared" si="789"/>
        <v>0</v>
      </c>
      <c r="AY1244" s="183">
        <f t="shared" si="789"/>
        <v>0</v>
      </c>
      <c r="AZ1244" s="183"/>
      <c r="BA1244" s="183"/>
      <c r="BB1244" s="183"/>
      <c r="BC1244" s="183"/>
      <c r="BD1244" s="183">
        <f t="shared" si="790"/>
        <v>0</v>
      </c>
      <c r="BE1244" s="183">
        <f t="shared" si="790"/>
        <v>0</v>
      </c>
    </row>
    <row r="1245" spans="2:57" ht="15.75" hidden="1">
      <c r="B1245" s="174">
        <v>2025</v>
      </c>
      <c r="C1245" s="174">
        <v>20</v>
      </c>
      <c r="D1245" s="175"/>
      <c r="E1245" s="176"/>
      <c r="F1245" s="174">
        <v>2</v>
      </c>
      <c r="G1245" s="174">
        <v>5</v>
      </c>
      <c r="H1245" s="174">
        <v>14</v>
      </c>
      <c r="I1245" s="174">
        <v>2000</v>
      </c>
      <c r="J1245" s="174">
        <v>2800</v>
      </c>
      <c r="K1245" s="174">
        <v>283</v>
      </c>
      <c r="L1245" s="177">
        <v>846</v>
      </c>
      <c r="M1245" s="178" t="s">
        <v>1850</v>
      </c>
      <c r="N1245" s="179" t="s">
        <v>812</v>
      </c>
      <c r="O1245" s="180">
        <v>0</v>
      </c>
      <c r="P1245" s="180">
        <v>0</v>
      </c>
      <c r="Q1245" s="181">
        <v>0</v>
      </c>
      <c r="R1245" s="182" t="s">
        <v>98</v>
      </c>
      <c r="S1245" s="183">
        <v>0</v>
      </c>
      <c r="T1245" s="183">
        <v>0</v>
      </c>
      <c r="U1245" s="180">
        <v>0</v>
      </c>
      <c r="V1245" s="180">
        <v>0</v>
      </c>
      <c r="W1245" s="183">
        <v>0</v>
      </c>
      <c r="X1245" s="183">
        <v>0</v>
      </c>
      <c r="Y1245" s="180">
        <v>0</v>
      </c>
      <c r="Z1245" s="180">
        <v>0</v>
      </c>
      <c r="AA1245" s="183">
        <v>0</v>
      </c>
      <c r="AB1245" s="183">
        <v>0</v>
      </c>
      <c r="AC1245" s="180">
        <f t="shared" si="787"/>
        <v>0</v>
      </c>
      <c r="AD1245" s="180">
        <f t="shared" si="787"/>
        <v>0</v>
      </c>
      <c r="AE1245" s="181">
        <f t="shared" si="779"/>
        <v>0</v>
      </c>
      <c r="AF1245" s="180">
        <v>0</v>
      </c>
      <c r="AG1245" s="180">
        <v>0</v>
      </c>
      <c r="AH1245" s="181">
        <f t="shared" si="780"/>
        <v>0</v>
      </c>
      <c r="AI1245" s="180">
        <v>0</v>
      </c>
      <c r="AJ1245" s="180">
        <v>0</v>
      </c>
      <c r="AK1245" s="181">
        <f t="shared" si="781"/>
        <v>0</v>
      </c>
      <c r="AL1245" s="180">
        <v>0</v>
      </c>
      <c r="AM1245" s="180">
        <v>0</v>
      </c>
      <c r="AN1245" s="181">
        <f t="shared" si="782"/>
        <v>0</v>
      </c>
      <c r="AO1245" s="180">
        <v>0</v>
      </c>
      <c r="AP1245" s="180">
        <v>0</v>
      </c>
      <c r="AQ1245" s="181">
        <f t="shared" si="783"/>
        <v>0</v>
      </c>
      <c r="AR1245" s="180">
        <v>0</v>
      </c>
      <c r="AS1245" s="180">
        <v>0</v>
      </c>
      <c r="AT1245" s="181">
        <f t="shared" si="784"/>
        <v>0</v>
      </c>
      <c r="AU1245" s="180">
        <f t="shared" si="788"/>
        <v>0</v>
      </c>
      <c r="AV1245" s="180">
        <f t="shared" si="788"/>
        <v>0</v>
      </c>
      <c r="AW1245" s="181">
        <f t="shared" si="785"/>
        <v>0</v>
      </c>
      <c r="AX1245" s="183">
        <f t="shared" si="789"/>
        <v>0</v>
      </c>
      <c r="AY1245" s="183">
        <f t="shared" si="789"/>
        <v>0</v>
      </c>
      <c r="AZ1245" s="183"/>
      <c r="BA1245" s="183"/>
      <c r="BB1245" s="183"/>
      <c r="BC1245" s="183"/>
      <c r="BD1245" s="183">
        <f t="shared" si="790"/>
        <v>0</v>
      </c>
      <c r="BE1245" s="183">
        <f t="shared" si="790"/>
        <v>0</v>
      </c>
    </row>
    <row r="1246" spans="2:57" ht="15.75" hidden="1">
      <c r="B1246" s="174">
        <v>2025</v>
      </c>
      <c r="C1246" s="174">
        <v>20</v>
      </c>
      <c r="D1246" s="175"/>
      <c r="E1246" s="176"/>
      <c r="F1246" s="174">
        <v>2</v>
      </c>
      <c r="G1246" s="174">
        <v>5</v>
      </c>
      <c r="H1246" s="174">
        <v>14</v>
      </c>
      <c r="I1246" s="174">
        <v>2000</v>
      </c>
      <c r="J1246" s="174">
        <v>2800</v>
      </c>
      <c r="K1246" s="174">
        <v>283</v>
      </c>
      <c r="L1246" s="177">
        <v>1022</v>
      </c>
      <c r="M1246" s="178" t="s">
        <v>1850</v>
      </c>
      <c r="N1246" s="190" t="s">
        <v>813</v>
      </c>
      <c r="O1246" s="180">
        <v>0</v>
      </c>
      <c r="P1246" s="180">
        <v>0</v>
      </c>
      <c r="Q1246" s="181">
        <v>0</v>
      </c>
      <c r="R1246" s="182" t="s">
        <v>98</v>
      </c>
      <c r="S1246" s="183">
        <v>0</v>
      </c>
      <c r="T1246" s="183">
        <v>0</v>
      </c>
      <c r="U1246" s="180">
        <v>0</v>
      </c>
      <c r="V1246" s="180">
        <v>0</v>
      </c>
      <c r="W1246" s="183">
        <v>0</v>
      </c>
      <c r="X1246" s="183">
        <v>0</v>
      </c>
      <c r="Y1246" s="180">
        <v>0</v>
      </c>
      <c r="Z1246" s="180">
        <v>0</v>
      </c>
      <c r="AA1246" s="183">
        <v>0</v>
      </c>
      <c r="AB1246" s="183">
        <v>0</v>
      </c>
      <c r="AC1246" s="180">
        <f t="shared" si="787"/>
        <v>0</v>
      </c>
      <c r="AD1246" s="180">
        <f t="shared" si="787"/>
        <v>0</v>
      </c>
      <c r="AE1246" s="181">
        <f t="shared" si="779"/>
        <v>0</v>
      </c>
      <c r="AF1246" s="180">
        <v>0</v>
      </c>
      <c r="AG1246" s="180">
        <v>0</v>
      </c>
      <c r="AH1246" s="181">
        <f t="shared" si="780"/>
        <v>0</v>
      </c>
      <c r="AI1246" s="180">
        <v>0</v>
      </c>
      <c r="AJ1246" s="180">
        <v>0</v>
      </c>
      <c r="AK1246" s="181">
        <f t="shared" si="781"/>
        <v>0</v>
      </c>
      <c r="AL1246" s="180">
        <v>0</v>
      </c>
      <c r="AM1246" s="180">
        <v>0</v>
      </c>
      <c r="AN1246" s="181">
        <f t="shared" si="782"/>
        <v>0</v>
      </c>
      <c r="AO1246" s="180">
        <v>0</v>
      </c>
      <c r="AP1246" s="180">
        <v>0</v>
      </c>
      <c r="AQ1246" s="181">
        <f t="shared" si="783"/>
        <v>0</v>
      </c>
      <c r="AR1246" s="180">
        <v>0</v>
      </c>
      <c r="AS1246" s="180">
        <v>0</v>
      </c>
      <c r="AT1246" s="181">
        <f t="shared" si="784"/>
        <v>0</v>
      </c>
      <c r="AU1246" s="180">
        <f t="shared" si="788"/>
        <v>0</v>
      </c>
      <c r="AV1246" s="180">
        <f t="shared" si="788"/>
        <v>0</v>
      </c>
      <c r="AW1246" s="181">
        <f t="shared" si="785"/>
        <v>0</v>
      </c>
      <c r="AX1246" s="183">
        <f t="shared" si="789"/>
        <v>0</v>
      </c>
      <c r="AY1246" s="183">
        <f t="shared" si="789"/>
        <v>0</v>
      </c>
      <c r="AZ1246" s="183"/>
      <c r="BA1246" s="183"/>
      <c r="BB1246" s="183"/>
      <c r="BC1246" s="183"/>
      <c r="BD1246" s="183">
        <f t="shared" si="790"/>
        <v>0</v>
      </c>
      <c r="BE1246" s="183">
        <f t="shared" si="790"/>
        <v>0</v>
      </c>
    </row>
    <row r="1247" spans="2:57" ht="15.75" hidden="1">
      <c r="B1247" s="174">
        <v>2025</v>
      </c>
      <c r="C1247" s="174">
        <v>20</v>
      </c>
      <c r="D1247" s="175"/>
      <c r="E1247" s="176"/>
      <c r="F1247" s="174">
        <v>2</v>
      </c>
      <c r="G1247" s="174">
        <v>5</v>
      </c>
      <c r="H1247" s="174">
        <v>14</v>
      </c>
      <c r="I1247" s="174">
        <v>2000</v>
      </c>
      <c r="J1247" s="174">
        <v>2800</v>
      </c>
      <c r="K1247" s="174">
        <v>283</v>
      </c>
      <c r="L1247" s="177">
        <v>1044</v>
      </c>
      <c r="M1247" s="178" t="s">
        <v>1850</v>
      </c>
      <c r="N1247" s="179" t="s">
        <v>814</v>
      </c>
      <c r="O1247" s="180">
        <v>0</v>
      </c>
      <c r="P1247" s="180">
        <v>0</v>
      </c>
      <c r="Q1247" s="181">
        <v>0</v>
      </c>
      <c r="R1247" s="182" t="s">
        <v>98</v>
      </c>
      <c r="S1247" s="183">
        <v>0</v>
      </c>
      <c r="T1247" s="183">
        <v>0</v>
      </c>
      <c r="U1247" s="180">
        <v>0</v>
      </c>
      <c r="V1247" s="180">
        <v>0</v>
      </c>
      <c r="W1247" s="183">
        <v>0</v>
      </c>
      <c r="X1247" s="183">
        <v>0</v>
      </c>
      <c r="Y1247" s="180">
        <v>0</v>
      </c>
      <c r="Z1247" s="180">
        <v>0</v>
      </c>
      <c r="AA1247" s="183">
        <v>0</v>
      </c>
      <c r="AB1247" s="183">
        <v>0</v>
      </c>
      <c r="AC1247" s="180">
        <f t="shared" si="787"/>
        <v>0</v>
      </c>
      <c r="AD1247" s="180">
        <f t="shared" si="787"/>
        <v>0</v>
      </c>
      <c r="AE1247" s="181">
        <f t="shared" si="779"/>
        <v>0</v>
      </c>
      <c r="AF1247" s="180">
        <v>0</v>
      </c>
      <c r="AG1247" s="180">
        <v>0</v>
      </c>
      <c r="AH1247" s="181">
        <f t="shared" si="780"/>
        <v>0</v>
      </c>
      <c r="AI1247" s="180">
        <v>0</v>
      </c>
      <c r="AJ1247" s="180">
        <v>0</v>
      </c>
      <c r="AK1247" s="181">
        <f t="shared" si="781"/>
        <v>0</v>
      </c>
      <c r="AL1247" s="180">
        <v>0</v>
      </c>
      <c r="AM1247" s="180">
        <v>0</v>
      </c>
      <c r="AN1247" s="181">
        <f t="shared" si="782"/>
        <v>0</v>
      </c>
      <c r="AO1247" s="180">
        <v>0</v>
      </c>
      <c r="AP1247" s="180">
        <v>0</v>
      </c>
      <c r="AQ1247" s="181">
        <f t="shared" si="783"/>
        <v>0</v>
      </c>
      <c r="AR1247" s="180">
        <v>0</v>
      </c>
      <c r="AS1247" s="180">
        <v>0</v>
      </c>
      <c r="AT1247" s="181">
        <f t="shared" si="784"/>
        <v>0</v>
      </c>
      <c r="AU1247" s="180">
        <f t="shared" si="788"/>
        <v>0</v>
      </c>
      <c r="AV1247" s="180">
        <f t="shared" si="788"/>
        <v>0</v>
      </c>
      <c r="AW1247" s="181">
        <f t="shared" si="785"/>
        <v>0</v>
      </c>
      <c r="AX1247" s="183">
        <f t="shared" si="789"/>
        <v>0</v>
      </c>
      <c r="AY1247" s="183">
        <f t="shared" si="789"/>
        <v>0</v>
      </c>
      <c r="AZ1247" s="183"/>
      <c r="BA1247" s="183"/>
      <c r="BB1247" s="183"/>
      <c r="BC1247" s="183"/>
      <c r="BD1247" s="183">
        <f t="shared" si="790"/>
        <v>0</v>
      </c>
      <c r="BE1247" s="183">
        <f t="shared" si="790"/>
        <v>0</v>
      </c>
    </row>
    <row r="1248" spans="2:57" ht="15.75" hidden="1">
      <c r="B1248" s="174">
        <v>2025</v>
      </c>
      <c r="C1248" s="174">
        <v>20</v>
      </c>
      <c r="D1248" s="175"/>
      <c r="E1248" s="176"/>
      <c r="F1248" s="174">
        <v>2</v>
      </c>
      <c r="G1248" s="174">
        <v>5</v>
      </c>
      <c r="H1248" s="174">
        <v>14</v>
      </c>
      <c r="I1248" s="174">
        <v>2000</v>
      </c>
      <c r="J1248" s="174">
        <v>2800</v>
      </c>
      <c r="K1248" s="174">
        <v>283</v>
      </c>
      <c r="L1248" s="177">
        <v>1136</v>
      </c>
      <c r="M1248" s="178" t="s">
        <v>1850</v>
      </c>
      <c r="N1248" s="190" t="s">
        <v>815</v>
      </c>
      <c r="O1248" s="180">
        <v>0</v>
      </c>
      <c r="P1248" s="180">
        <v>0</v>
      </c>
      <c r="Q1248" s="181">
        <v>0</v>
      </c>
      <c r="R1248" s="215" t="s">
        <v>318</v>
      </c>
      <c r="S1248" s="183">
        <v>0</v>
      </c>
      <c r="T1248" s="183">
        <v>0</v>
      </c>
      <c r="U1248" s="180">
        <v>0</v>
      </c>
      <c r="V1248" s="180">
        <v>0</v>
      </c>
      <c r="W1248" s="183">
        <v>0</v>
      </c>
      <c r="X1248" s="183">
        <v>0</v>
      </c>
      <c r="Y1248" s="180">
        <v>0</v>
      </c>
      <c r="Z1248" s="180">
        <v>0</v>
      </c>
      <c r="AA1248" s="183">
        <v>0</v>
      </c>
      <c r="AB1248" s="183">
        <v>0</v>
      </c>
      <c r="AC1248" s="180">
        <f t="shared" si="787"/>
        <v>0</v>
      </c>
      <c r="AD1248" s="180">
        <f t="shared" si="787"/>
        <v>0</v>
      </c>
      <c r="AE1248" s="181">
        <f t="shared" si="779"/>
        <v>0</v>
      </c>
      <c r="AF1248" s="180">
        <v>0</v>
      </c>
      <c r="AG1248" s="180">
        <v>0</v>
      </c>
      <c r="AH1248" s="181">
        <f t="shared" si="780"/>
        <v>0</v>
      </c>
      <c r="AI1248" s="180">
        <v>0</v>
      </c>
      <c r="AJ1248" s="180">
        <v>0</v>
      </c>
      <c r="AK1248" s="181">
        <f t="shared" si="781"/>
        <v>0</v>
      </c>
      <c r="AL1248" s="180">
        <v>0</v>
      </c>
      <c r="AM1248" s="180">
        <v>0</v>
      </c>
      <c r="AN1248" s="181">
        <f t="shared" si="782"/>
        <v>0</v>
      </c>
      <c r="AO1248" s="180">
        <v>0</v>
      </c>
      <c r="AP1248" s="180">
        <v>0</v>
      </c>
      <c r="AQ1248" s="181">
        <f t="shared" si="783"/>
        <v>0</v>
      </c>
      <c r="AR1248" s="180">
        <v>0</v>
      </c>
      <c r="AS1248" s="180">
        <v>0</v>
      </c>
      <c r="AT1248" s="181">
        <f t="shared" si="784"/>
        <v>0</v>
      </c>
      <c r="AU1248" s="180">
        <f t="shared" si="788"/>
        <v>0</v>
      </c>
      <c r="AV1248" s="180">
        <f t="shared" si="788"/>
        <v>0</v>
      </c>
      <c r="AW1248" s="181">
        <f t="shared" si="785"/>
        <v>0</v>
      </c>
      <c r="AX1248" s="183">
        <f t="shared" si="789"/>
        <v>0</v>
      </c>
      <c r="AY1248" s="183">
        <f t="shared" si="789"/>
        <v>0</v>
      </c>
      <c r="AZ1248" s="183"/>
      <c r="BA1248" s="183"/>
      <c r="BB1248" s="183"/>
      <c r="BC1248" s="183"/>
      <c r="BD1248" s="183">
        <f t="shared" si="790"/>
        <v>0</v>
      </c>
      <c r="BE1248" s="183">
        <f t="shared" si="790"/>
        <v>0</v>
      </c>
    </row>
    <row r="1249" spans="2:57" ht="15.75" hidden="1">
      <c r="B1249" s="174">
        <v>2025</v>
      </c>
      <c r="C1249" s="174">
        <v>20</v>
      </c>
      <c r="D1249" s="175"/>
      <c r="E1249" s="176"/>
      <c r="F1249" s="174">
        <v>2</v>
      </c>
      <c r="G1249" s="174">
        <v>5</v>
      </c>
      <c r="H1249" s="174">
        <v>14</v>
      </c>
      <c r="I1249" s="174">
        <v>2000</v>
      </c>
      <c r="J1249" s="174">
        <v>2800</v>
      </c>
      <c r="K1249" s="174">
        <v>283</v>
      </c>
      <c r="L1249" s="177">
        <v>1277</v>
      </c>
      <c r="M1249" s="178" t="s">
        <v>1850</v>
      </c>
      <c r="N1249" s="179" t="s">
        <v>816</v>
      </c>
      <c r="O1249" s="180">
        <v>0</v>
      </c>
      <c r="P1249" s="180">
        <v>0</v>
      </c>
      <c r="Q1249" s="181">
        <v>0</v>
      </c>
      <c r="R1249" s="182" t="s">
        <v>318</v>
      </c>
      <c r="S1249" s="183">
        <v>0</v>
      </c>
      <c r="T1249" s="183">
        <v>0</v>
      </c>
      <c r="U1249" s="180">
        <v>0</v>
      </c>
      <c r="V1249" s="180">
        <v>0</v>
      </c>
      <c r="W1249" s="183">
        <v>0</v>
      </c>
      <c r="X1249" s="183">
        <v>0</v>
      </c>
      <c r="Y1249" s="180">
        <v>0</v>
      </c>
      <c r="Z1249" s="180">
        <v>0</v>
      </c>
      <c r="AA1249" s="183">
        <v>0</v>
      </c>
      <c r="AB1249" s="183">
        <v>0</v>
      </c>
      <c r="AC1249" s="180">
        <f t="shared" si="787"/>
        <v>0</v>
      </c>
      <c r="AD1249" s="180">
        <f t="shared" si="787"/>
        <v>0</v>
      </c>
      <c r="AE1249" s="181">
        <f t="shared" si="779"/>
        <v>0</v>
      </c>
      <c r="AF1249" s="180">
        <v>0</v>
      </c>
      <c r="AG1249" s="180">
        <v>0</v>
      </c>
      <c r="AH1249" s="181">
        <f t="shared" si="780"/>
        <v>0</v>
      </c>
      <c r="AI1249" s="180">
        <v>0</v>
      </c>
      <c r="AJ1249" s="180">
        <v>0</v>
      </c>
      <c r="AK1249" s="181">
        <f t="shared" si="781"/>
        <v>0</v>
      </c>
      <c r="AL1249" s="180">
        <v>0</v>
      </c>
      <c r="AM1249" s="180">
        <v>0</v>
      </c>
      <c r="AN1249" s="181">
        <f t="shared" si="782"/>
        <v>0</v>
      </c>
      <c r="AO1249" s="180">
        <v>0</v>
      </c>
      <c r="AP1249" s="180">
        <v>0</v>
      </c>
      <c r="AQ1249" s="181">
        <f t="shared" si="783"/>
        <v>0</v>
      </c>
      <c r="AR1249" s="180">
        <v>0</v>
      </c>
      <c r="AS1249" s="180">
        <v>0</v>
      </c>
      <c r="AT1249" s="181">
        <f t="shared" si="784"/>
        <v>0</v>
      </c>
      <c r="AU1249" s="180">
        <f t="shared" si="788"/>
        <v>0</v>
      </c>
      <c r="AV1249" s="180">
        <f t="shared" si="788"/>
        <v>0</v>
      </c>
      <c r="AW1249" s="181">
        <f t="shared" si="785"/>
        <v>0</v>
      </c>
      <c r="AX1249" s="183">
        <f t="shared" si="789"/>
        <v>0</v>
      </c>
      <c r="AY1249" s="183">
        <f t="shared" si="789"/>
        <v>0</v>
      </c>
      <c r="AZ1249" s="183"/>
      <c r="BA1249" s="183"/>
      <c r="BB1249" s="183"/>
      <c r="BC1249" s="183"/>
      <c r="BD1249" s="183">
        <f t="shared" si="790"/>
        <v>0</v>
      </c>
      <c r="BE1249" s="183">
        <f t="shared" si="790"/>
        <v>0</v>
      </c>
    </row>
    <row r="1250" spans="2:57" ht="15.75">
      <c r="B1250" s="174">
        <v>2025</v>
      </c>
      <c r="C1250" s="174">
        <v>20</v>
      </c>
      <c r="D1250" s="175"/>
      <c r="E1250" s="176"/>
      <c r="F1250" s="174">
        <v>2</v>
      </c>
      <c r="G1250" s="174">
        <v>5</v>
      </c>
      <c r="H1250" s="174">
        <v>14</v>
      </c>
      <c r="I1250" s="174">
        <v>2000</v>
      </c>
      <c r="J1250" s="174">
        <v>2800</v>
      </c>
      <c r="K1250" s="174">
        <v>283</v>
      </c>
      <c r="L1250" s="177">
        <v>1279</v>
      </c>
      <c r="M1250" s="178" t="s">
        <v>1850</v>
      </c>
      <c r="N1250" s="179" t="s">
        <v>817</v>
      </c>
      <c r="O1250" s="180">
        <v>25200</v>
      </c>
      <c r="P1250" s="180">
        <v>0</v>
      </c>
      <c r="Q1250" s="181">
        <v>25200</v>
      </c>
      <c r="R1250" s="182" t="s">
        <v>318</v>
      </c>
      <c r="S1250" s="183">
        <v>42</v>
      </c>
      <c r="T1250" s="183">
        <v>0</v>
      </c>
      <c r="U1250" s="180">
        <v>0</v>
      </c>
      <c r="V1250" s="180">
        <v>0</v>
      </c>
      <c r="W1250" s="183">
        <v>0</v>
      </c>
      <c r="X1250" s="183">
        <v>0</v>
      </c>
      <c r="Y1250" s="180">
        <v>0</v>
      </c>
      <c r="Z1250" s="180">
        <v>0</v>
      </c>
      <c r="AA1250" s="183">
        <v>0</v>
      </c>
      <c r="AB1250" s="183">
        <v>0</v>
      </c>
      <c r="AC1250" s="180">
        <f t="shared" si="787"/>
        <v>25200</v>
      </c>
      <c r="AD1250" s="180">
        <f t="shared" si="787"/>
        <v>0</v>
      </c>
      <c r="AE1250" s="181">
        <f t="shared" si="779"/>
        <v>25200</v>
      </c>
      <c r="AF1250" s="180">
        <v>25189.7</v>
      </c>
      <c r="AG1250" s="180">
        <v>0</v>
      </c>
      <c r="AH1250" s="181">
        <f t="shared" si="780"/>
        <v>25189.7</v>
      </c>
      <c r="AI1250" s="180">
        <v>0</v>
      </c>
      <c r="AJ1250" s="180">
        <v>0</v>
      </c>
      <c r="AK1250" s="181">
        <f t="shared" si="781"/>
        <v>0</v>
      </c>
      <c r="AL1250" s="180">
        <v>0</v>
      </c>
      <c r="AM1250" s="180">
        <v>0</v>
      </c>
      <c r="AN1250" s="181">
        <f t="shared" si="782"/>
        <v>0</v>
      </c>
      <c r="AO1250" s="180">
        <v>0</v>
      </c>
      <c r="AP1250" s="180">
        <v>0</v>
      </c>
      <c r="AQ1250" s="181">
        <f t="shared" si="783"/>
        <v>0</v>
      </c>
      <c r="AR1250" s="180">
        <v>0</v>
      </c>
      <c r="AS1250" s="180">
        <v>0</v>
      </c>
      <c r="AT1250" s="181">
        <f t="shared" si="784"/>
        <v>0</v>
      </c>
      <c r="AU1250" s="180">
        <f t="shared" si="788"/>
        <v>10.299999999999272</v>
      </c>
      <c r="AV1250" s="180">
        <f t="shared" si="788"/>
        <v>0</v>
      </c>
      <c r="AW1250" s="181">
        <f t="shared" si="785"/>
        <v>10.299999999999272</v>
      </c>
      <c r="AX1250" s="183">
        <f t="shared" si="789"/>
        <v>42</v>
      </c>
      <c r="AY1250" s="183">
        <f t="shared" si="789"/>
        <v>0</v>
      </c>
      <c r="AZ1250" s="183">
        <v>42</v>
      </c>
      <c r="BA1250" s="183"/>
      <c r="BB1250" s="183"/>
      <c r="BC1250" s="183"/>
      <c r="BD1250" s="183">
        <f t="shared" si="790"/>
        <v>0</v>
      </c>
      <c r="BE1250" s="183">
        <f t="shared" si="790"/>
        <v>0</v>
      </c>
    </row>
    <row r="1251" spans="2:57" ht="15.75" hidden="1">
      <c r="B1251" s="174">
        <v>2025</v>
      </c>
      <c r="C1251" s="174">
        <v>20</v>
      </c>
      <c r="D1251" s="175">
        <v>0</v>
      </c>
      <c r="E1251" s="176"/>
      <c r="F1251" s="174">
        <v>2</v>
      </c>
      <c r="G1251" s="174">
        <v>5</v>
      </c>
      <c r="H1251" s="174">
        <v>14</v>
      </c>
      <c r="I1251" s="174">
        <v>2000</v>
      </c>
      <c r="J1251" s="174">
        <v>2800</v>
      </c>
      <c r="K1251" s="174">
        <v>283</v>
      </c>
      <c r="L1251" s="177">
        <v>1282</v>
      </c>
      <c r="M1251" s="178">
        <v>0</v>
      </c>
      <c r="N1251" s="179" t="s">
        <v>818</v>
      </c>
      <c r="O1251" s="180">
        <v>0</v>
      </c>
      <c r="P1251" s="180">
        <v>0</v>
      </c>
      <c r="Q1251" s="181">
        <v>0</v>
      </c>
      <c r="R1251" s="182" t="s">
        <v>318</v>
      </c>
      <c r="S1251" s="183">
        <v>0</v>
      </c>
      <c r="T1251" s="183">
        <v>0</v>
      </c>
      <c r="U1251" s="180">
        <v>0</v>
      </c>
      <c r="V1251" s="180">
        <v>0</v>
      </c>
      <c r="W1251" s="183">
        <v>0</v>
      </c>
      <c r="X1251" s="183">
        <v>0</v>
      </c>
      <c r="Y1251" s="180">
        <v>0</v>
      </c>
      <c r="Z1251" s="180">
        <v>0</v>
      </c>
      <c r="AA1251" s="183">
        <v>0</v>
      </c>
      <c r="AB1251" s="183">
        <v>0</v>
      </c>
      <c r="AC1251" s="180">
        <f t="shared" si="787"/>
        <v>0</v>
      </c>
      <c r="AD1251" s="180">
        <f t="shared" si="787"/>
        <v>0</v>
      </c>
      <c r="AE1251" s="181">
        <f t="shared" si="779"/>
        <v>0</v>
      </c>
      <c r="AF1251" s="180">
        <v>0</v>
      </c>
      <c r="AG1251" s="180">
        <v>0</v>
      </c>
      <c r="AH1251" s="181">
        <f t="shared" si="780"/>
        <v>0</v>
      </c>
      <c r="AI1251" s="180">
        <v>0</v>
      </c>
      <c r="AJ1251" s="180">
        <v>0</v>
      </c>
      <c r="AK1251" s="181">
        <f t="shared" si="781"/>
        <v>0</v>
      </c>
      <c r="AL1251" s="180">
        <v>0</v>
      </c>
      <c r="AM1251" s="180">
        <v>0</v>
      </c>
      <c r="AN1251" s="181">
        <f t="shared" si="782"/>
        <v>0</v>
      </c>
      <c r="AO1251" s="180">
        <v>0</v>
      </c>
      <c r="AP1251" s="180">
        <v>0</v>
      </c>
      <c r="AQ1251" s="181">
        <f t="shared" si="783"/>
        <v>0</v>
      </c>
      <c r="AR1251" s="180">
        <v>0</v>
      </c>
      <c r="AS1251" s="180">
        <v>0</v>
      </c>
      <c r="AT1251" s="181">
        <f t="shared" si="784"/>
        <v>0</v>
      </c>
      <c r="AU1251" s="180">
        <f t="shared" si="788"/>
        <v>0</v>
      </c>
      <c r="AV1251" s="180">
        <f t="shared" si="788"/>
        <v>0</v>
      </c>
      <c r="AW1251" s="181">
        <f t="shared" si="785"/>
        <v>0</v>
      </c>
      <c r="AX1251" s="183">
        <f t="shared" si="789"/>
        <v>0</v>
      </c>
      <c r="AY1251" s="183">
        <f t="shared" si="789"/>
        <v>0</v>
      </c>
      <c r="AZ1251" s="183"/>
      <c r="BA1251" s="183"/>
      <c r="BB1251" s="183"/>
      <c r="BC1251" s="183"/>
      <c r="BD1251" s="183">
        <f t="shared" si="790"/>
        <v>0</v>
      </c>
      <c r="BE1251" s="183">
        <f t="shared" si="790"/>
        <v>0</v>
      </c>
    </row>
    <row r="1252" spans="2:57" ht="15.75" hidden="1">
      <c r="B1252" s="174">
        <v>2025</v>
      </c>
      <c r="C1252" s="174">
        <v>20</v>
      </c>
      <c r="D1252" s="175">
        <v>0</v>
      </c>
      <c r="E1252" s="176"/>
      <c r="F1252" s="174">
        <v>2</v>
      </c>
      <c r="G1252" s="174">
        <v>5</v>
      </c>
      <c r="H1252" s="174">
        <v>14</v>
      </c>
      <c r="I1252" s="174">
        <v>2000</v>
      </c>
      <c r="J1252" s="174">
        <v>2800</v>
      </c>
      <c r="K1252" s="174">
        <v>283</v>
      </c>
      <c r="L1252" s="177">
        <v>62</v>
      </c>
      <c r="M1252" s="178">
        <v>0</v>
      </c>
      <c r="N1252" s="179" t="s">
        <v>819</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787"/>
        <v>0</v>
      </c>
      <c r="AD1252" s="180">
        <f t="shared" si="787"/>
        <v>0</v>
      </c>
      <c r="AE1252" s="181">
        <f t="shared" si="779"/>
        <v>0</v>
      </c>
      <c r="AF1252" s="180">
        <v>0</v>
      </c>
      <c r="AG1252" s="180">
        <v>0</v>
      </c>
      <c r="AH1252" s="181">
        <f t="shared" si="780"/>
        <v>0</v>
      </c>
      <c r="AI1252" s="180">
        <v>0</v>
      </c>
      <c r="AJ1252" s="180">
        <v>0</v>
      </c>
      <c r="AK1252" s="181">
        <f t="shared" si="781"/>
        <v>0</v>
      </c>
      <c r="AL1252" s="180">
        <v>0</v>
      </c>
      <c r="AM1252" s="180">
        <v>0</v>
      </c>
      <c r="AN1252" s="181">
        <f t="shared" si="782"/>
        <v>0</v>
      </c>
      <c r="AO1252" s="180">
        <v>0</v>
      </c>
      <c r="AP1252" s="180">
        <v>0</v>
      </c>
      <c r="AQ1252" s="181">
        <f t="shared" si="783"/>
        <v>0</v>
      </c>
      <c r="AR1252" s="180">
        <v>0</v>
      </c>
      <c r="AS1252" s="180">
        <v>0</v>
      </c>
      <c r="AT1252" s="181">
        <f t="shared" si="784"/>
        <v>0</v>
      </c>
      <c r="AU1252" s="180">
        <f t="shared" si="788"/>
        <v>0</v>
      </c>
      <c r="AV1252" s="180">
        <f t="shared" si="788"/>
        <v>0</v>
      </c>
      <c r="AW1252" s="181">
        <f t="shared" si="785"/>
        <v>0</v>
      </c>
      <c r="AX1252" s="183">
        <f t="shared" si="789"/>
        <v>0</v>
      </c>
      <c r="AY1252" s="183">
        <f t="shared" si="789"/>
        <v>0</v>
      </c>
      <c r="AZ1252" s="183"/>
      <c r="BA1252" s="183"/>
      <c r="BB1252" s="183"/>
      <c r="BC1252" s="183"/>
      <c r="BD1252" s="183">
        <f t="shared" si="790"/>
        <v>0</v>
      </c>
      <c r="BE1252" s="183">
        <f t="shared" si="790"/>
        <v>0</v>
      </c>
    </row>
    <row r="1253" spans="2:57" ht="15.75" hidden="1">
      <c r="B1253" s="174">
        <v>2025</v>
      </c>
      <c r="C1253" s="174">
        <v>20</v>
      </c>
      <c r="D1253" s="175">
        <v>0</v>
      </c>
      <c r="E1253" s="176"/>
      <c r="F1253" s="174">
        <v>2</v>
      </c>
      <c r="G1253" s="174">
        <v>5</v>
      </c>
      <c r="H1253" s="174">
        <v>14</v>
      </c>
      <c r="I1253" s="174">
        <v>2000</v>
      </c>
      <c r="J1253" s="174">
        <v>2800</v>
      </c>
      <c r="K1253" s="174">
        <v>283</v>
      </c>
      <c r="L1253" s="177">
        <v>106</v>
      </c>
      <c r="M1253" s="178">
        <v>0</v>
      </c>
      <c r="N1253" s="179" t="s">
        <v>820</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787"/>
        <v>0</v>
      </c>
      <c r="AD1253" s="180">
        <f t="shared" si="787"/>
        <v>0</v>
      </c>
      <c r="AE1253" s="181">
        <f t="shared" si="779"/>
        <v>0</v>
      </c>
      <c r="AF1253" s="180">
        <v>0</v>
      </c>
      <c r="AG1253" s="180">
        <v>0</v>
      </c>
      <c r="AH1253" s="181">
        <f t="shared" si="780"/>
        <v>0</v>
      </c>
      <c r="AI1253" s="180">
        <v>0</v>
      </c>
      <c r="AJ1253" s="180">
        <v>0</v>
      </c>
      <c r="AK1253" s="181">
        <f t="shared" si="781"/>
        <v>0</v>
      </c>
      <c r="AL1253" s="180">
        <v>0</v>
      </c>
      <c r="AM1253" s="180">
        <v>0</v>
      </c>
      <c r="AN1253" s="181">
        <f t="shared" si="782"/>
        <v>0</v>
      </c>
      <c r="AO1253" s="180">
        <v>0</v>
      </c>
      <c r="AP1253" s="180">
        <v>0</v>
      </c>
      <c r="AQ1253" s="181">
        <f t="shared" si="783"/>
        <v>0</v>
      </c>
      <c r="AR1253" s="180">
        <v>0</v>
      </c>
      <c r="AS1253" s="180">
        <v>0</v>
      </c>
      <c r="AT1253" s="181">
        <f t="shared" si="784"/>
        <v>0</v>
      </c>
      <c r="AU1253" s="180">
        <f t="shared" si="788"/>
        <v>0</v>
      </c>
      <c r="AV1253" s="180">
        <f t="shared" si="788"/>
        <v>0</v>
      </c>
      <c r="AW1253" s="181">
        <f t="shared" si="785"/>
        <v>0</v>
      </c>
      <c r="AX1253" s="183">
        <f t="shared" si="789"/>
        <v>0</v>
      </c>
      <c r="AY1253" s="183">
        <f t="shared" si="789"/>
        <v>0</v>
      </c>
      <c r="AZ1253" s="183"/>
      <c r="BA1253" s="183"/>
      <c r="BB1253" s="183"/>
      <c r="BC1253" s="183"/>
      <c r="BD1253" s="183">
        <f t="shared" si="790"/>
        <v>0</v>
      </c>
      <c r="BE1253" s="183">
        <f t="shared" si="790"/>
        <v>0</v>
      </c>
    </row>
    <row r="1254" spans="2:57" ht="15.75" hidden="1">
      <c r="B1254" s="174">
        <v>2025</v>
      </c>
      <c r="C1254" s="174">
        <v>20</v>
      </c>
      <c r="D1254" s="175">
        <v>0</v>
      </c>
      <c r="E1254" s="176"/>
      <c r="F1254" s="174">
        <v>2</v>
      </c>
      <c r="G1254" s="174">
        <v>5</v>
      </c>
      <c r="H1254" s="174">
        <v>14</v>
      </c>
      <c r="I1254" s="174">
        <v>2000</v>
      </c>
      <c r="J1254" s="174">
        <v>2800</v>
      </c>
      <c r="K1254" s="174">
        <v>283</v>
      </c>
      <c r="L1254" s="177">
        <v>110</v>
      </c>
      <c r="M1254" s="178">
        <v>0</v>
      </c>
      <c r="N1254" s="179" t="s">
        <v>821</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787"/>
        <v>0</v>
      </c>
      <c r="AD1254" s="180">
        <f t="shared" si="787"/>
        <v>0</v>
      </c>
      <c r="AE1254" s="181">
        <f t="shared" si="779"/>
        <v>0</v>
      </c>
      <c r="AF1254" s="180">
        <v>0</v>
      </c>
      <c r="AG1254" s="180">
        <v>0</v>
      </c>
      <c r="AH1254" s="181">
        <f t="shared" si="780"/>
        <v>0</v>
      </c>
      <c r="AI1254" s="180">
        <v>0</v>
      </c>
      <c r="AJ1254" s="180">
        <v>0</v>
      </c>
      <c r="AK1254" s="181">
        <f t="shared" si="781"/>
        <v>0</v>
      </c>
      <c r="AL1254" s="180">
        <v>0</v>
      </c>
      <c r="AM1254" s="180">
        <v>0</v>
      </c>
      <c r="AN1254" s="181">
        <f t="shared" si="782"/>
        <v>0</v>
      </c>
      <c r="AO1254" s="180">
        <v>0</v>
      </c>
      <c r="AP1254" s="180">
        <v>0</v>
      </c>
      <c r="AQ1254" s="181">
        <f t="shared" si="783"/>
        <v>0</v>
      </c>
      <c r="AR1254" s="180">
        <v>0</v>
      </c>
      <c r="AS1254" s="180">
        <v>0</v>
      </c>
      <c r="AT1254" s="181">
        <f t="shared" si="784"/>
        <v>0</v>
      </c>
      <c r="AU1254" s="180">
        <f t="shared" si="788"/>
        <v>0</v>
      </c>
      <c r="AV1254" s="180">
        <f t="shared" si="788"/>
        <v>0</v>
      </c>
      <c r="AW1254" s="181">
        <f t="shared" si="785"/>
        <v>0</v>
      </c>
      <c r="AX1254" s="183">
        <f t="shared" si="789"/>
        <v>0</v>
      </c>
      <c r="AY1254" s="183">
        <f t="shared" si="789"/>
        <v>0</v>
      </c>
      <c r="AZ1254" s="183"/>
      <c r="BA1254" s="183"/>
      <c r="BB1254" s="183"/>
      <c r="BC1254" s="183"/>
      <c r="BD1254" s="183">
        <f t="shared" si="790"/>
        <v>0</v>
      </c>
      <c r="BE1254" s="183">
        <f t="shared" si="790"/>
        <v>0</v>
      </c>
    </row>
    <row r="1255" spans="2:57" ht="15.75" hidden="1">
      <c r="B1255" s="174">
        <v>2025</v>
      </c>
      <c r="C1255" s="174">
        <v>20</v>
      </c>
      <c r="D1255" s="175">
        <v>0</v>
      </c>
      <c r="E1255" s="176"/>
      <c r="F1255" s="174">
        <v>2</v>
      </c>
      <c r="G1255" s="174">
        <v>5</v>
      </c>
      <c r="H1255" s="174">
        <v>14</v>
      </c>
      <c r="I1255" s="174">
        <v>2000</v>
      </c>
      <c r="J1255" s="174">
        <v>2800</v>
      </c>
      <c r="K1255" s="174">
        <v>283</v>
      </c>
      <c r="L1255" s="177">
        <v>223</v>
      </c>
      <c r="M1255" s="178">
        <v>0</v>
      </c>
      <c r="N1255" s="179" t="s">
        <v>822</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787"/>
        <v>0</v>
      </c>
      <c r="AD1255" s="180">
        <f t="shared" si="787"/>
        <v>0</v>
      </c>
      <c r="AE1255" s="181">
        <f t="shared" si="779"/>
        <v>0</v>
      </c>
      <c r="AF1255" s="180">
        <v>0</v>
      </c>
      <c r="AG1255" s="180">
        <v>0</v>
      </c>
      <c r="AH1255" s="181">
        <f t="shared" si="780"/>
        <v>0</v>
      </c>
      <c r="AI1255" s="180">
        <v>0</v>
      </c>
      <c r="AJ1255" s="180">
        <v>0</v>
      </c>
      <c r="AK1255" s="181">
        <f t="shared" si="781"/>
        <v>0</v>
      </c>
      <c r="AL1255" s="180">
        <v>0</v>
      </c>
      <c r="AM1255" s="180">
        <v>0</v>
      </c>
      <c r="AN1255" s="181">
        <f t="shared" si="782"/>
        <v>0</v>
      </c>
      <c r="AO1255" s="180">
        <v>0</v>
      </c>
      <c r="AP1255" s="180">
        <v>0</v>
      </c>
      <c r="AQ1255" s="181">
        <f t="shared" si="783"/>
        <v>0</v>
      </c>
      <c r="AR1255" s="180">
        <v>0</v>
      </c>
      <c r="AS1255" s="180">
        <v>0</v>
      </c>
      <c r="AT1255" s="181">
        <f t="shared" si="784"/>
        <v>0</v>
      </c>
      <c r="AU1255" s="180">
        <f t="shared" si="788"/>
        <v>0</v>
      </c>
      <c r="AV1255" s="180">
        <f t="shared" si="788"/>
        <v>0</v>
      </c>
      <c r="AW1255" s="181">
        <f t="shared" si="785"/>
        <v>0</v>
      </c>
      <c r="AX1255" s="183">
        <f t="shared" si="789"/>
        <v>0</v>
      </c>
      <c r="AY1255" s="183">
        <f t="shared" si="789"/>
        <v>0</v>
      </c>
      <c r="AZ1255" s="183"/>
      <c r="BA1255" s="183"/>
      <c r="BB1255" s="183"/>
      <c r="BC1255" s="183"/>
      <c r="BD1255" s="183">
        <f t="shared" si="790"/>
        <v>0</v>
      </c>
      <c r="BE1255" s="183">
        <f t="shared" si="790"/>
        <v>0</v>
      </c>
    </row>
    <row r="1256" spans="2:57" ht="15.75" hidden="1">
      <c r="B1256" s="174">
        <v>2025</v>
      </c>
      <c r="C1256" s="174">
        <v>20</v>
      </c>
      <c r="D1256" s="175">
        <v>0</v>
      </c>
      <c r="E1256" s="176"/>
      <c r="F1256" s="174">
        <v>2</v>
      </c>
      <c r="G1256" s="174">
        <v>5</v>
      </c>
      <c r="H1256" s="174">
        <v>14</v>
      </c>
      <c r="I1256" s="174">
        <v>2000</v>
      </c>
      <c r="J1256" s="174">
        <v>2800</v>
      </c>
      <c r="K1256" s="174">
        <v>283</v>
      </c>
      <c r="L1256" s="177">
        <v>227</v>
      </c>
      <c r="M1256" s="178">
        <v>0</v>
      </c>
      <c r="N1256" s="179" t="s">
        <v>823</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787"/>
        <v>0</v>
      </c>
      <c r="AD1256" s="180">
        <f t="shared" si="787"/>
        <v>0</v>
      </c>
      <c r="AE1256" s="181">
        <f t="shared" si="779"/>
        <v>0</v>
      </c>
      <c r="AF1256" s="180">
        <v>0</v>
      </c>
      <c r="AG1256" s="180">
        <v>0</v>
      </c>
      <c r="AH1256" s="181">
        <f t="shared" si="780"/>
        <v>0</v>
      </c>
      <c r="AI1256" s="180">
        <v>0</v>
      </c>
      <c r="AJ1256" s="180">
        <v>0</v>
      </c>
      <c r="AK1256" s="181">
        <f t="shared" si="781"/>
        <v>0</v>
      </c>
      <c r="AL1256" s="180">
        <v>0</v>
      </c>
      <c r="AM1256" s="180">
        <v>0</v>
      </c>
      <c r="AN1256" s="181">
        <f t="shared" si="782"/>
        <v>0</v>
      </c>
      <c r="AO1256" s="180">
        <v>0</v>
      </c>
      <c r="AP1256" s="180">
        <v>0</v>
      </c>
      <c r="AQ1256" s="181">
        <f t="shared" si="783"/>
        <v>0</v>
      </c>
      <c r="AR1256" s="180">
        <v>0</v>
      </c>
      <c r="AS1256" s="180">
        <v>0</v>
      </c>
      <c r="AT1256" s="181">
        <f t="shared" si="784"/>
        <v>0</v>
      </c>
      <c r="AU1256" s="180">
        <f t="shared" si="788"/>
        <v>0</v>
      </c>
      <c r="AV1256" s="180">
        <f t="shared" si="788"/>
        <v>0</v>
      </c>
      <c r="AW1256" s="181">
        <f t="shared" si="785"/>
        <v>0</v>
      </c>
      <c r="AX1256" s="183">
        <f t="shared" si="789"/>
        <v>0</v>
      </c>
      <c r="AY1256" s="183">
        <f t="shared" si="789"/>
        <v>0</v>
      </c>
      <c r="AZ1256" s="183"/>
      <c r="BA1256" s="183"/>
      <c r="BB1256" s="183"/>
      <c r="BC1256" s="183"/>
      <c r="BD1256" s="183">
        <f t="shared" si="790"/>
        <v>0</v>
      </c>
      <c r="BE1256" s="183">
        <f t="shared" si="790"/>
        <v>0</v>
      </c>
    </row>
    <row r="1257" spans="2:57" ht="15.75" hidden="1">
      <c r="B1257" s="174">
        <v>2025</v>
      </c>
      <c r="C1257" s="174">
        <v>20</v>
      </c>
      <c r="D1257" s="175">
        <v>0</v>
      </c>
      <c r="E1257" s="176"/>
      <c r="F1257" s="174">
        <v>2</v>
      </c>
      <c r="G1257" s="174">
        <v>5</v>
      </c>
      <c r="H1257" s="174">
        <v>14</v>
      </c>
      <c r="I1257" s="174">
        <v>2000</v>
      </c>
      <c r="J1257" s="174">
        <v>2800</v>
      </c>
      <c r="K1257" s="174">
        <v>283</v>
      </c>
      <c r="L1257" s="177">
        <v>261</v>
      </c>
      <c r="M1257" s="178">
        <v>0</v>
      </c>
      <c r="N1257" s="179" t="s">
        <v>824</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787"/>
        <v>0</v>
      </c>
      <c r="AD1257" s="180">
        <f t="shared" si="787"/>
        <v>0</v>
      </c>
      <c r="AE1257" s="181">
        <f t="shared" si="779"/>
        <v>0</v>
      </c>
      <c r="AF1257" s="180">
        <v>0</v>
      </c>
      <c r="AG1257" s="180">
        <v>0</v>
      </c>
      <c r="AH1257" s="181">
        <f t="shared" si="780"/>
        <v>0</v>
      </c>
      <c r="AI1257" s="180">
        <v>0</v>
      </c>
      <c r="AJ1257" s="180">
        <v>0</v>
      </c>
      <c r="AK1257" s="181">
        <f t="shared" si="781"/>
        <v>0</v>
      </c>
      <c r="AL1257" s="180">
        <v>0</v>
      </c>
      <c r="AM1257" s="180">
        <v>0</v>
      </c>
      <c r="AN1257" s="181">
        <f t="shared" si="782"/>
        <v>0</v>
      </c>
      <c r="AO1257" s="180">
        <v>0</v>
      </c>
      <c r="AP1257" s="180">
        <v>0</v>
      </c>
      <c r="AQ1257" s="181">
        <f t="shared" si="783"/>
        <v>0</v>
      </c>
      <c r="AR1257" s="180">
        <v>0</v>
      </c>
      <c r="AS1257" s="180">
        <v>0</v>
      </c>
      <c r="AT1257" s="181">
        <f t="shared" si="784"/>
        <v>0</v>
      </c>
      <c r="AU1257" s="180">
        <f t="shared" si="788"/>
        <v>0</v>
      </c>
      <c r="AV1257" s="180">
        <f t="shared" si="788"/>
        <v>0</v>
      </c>
      <c r="AW1257" s="181">
        <f t="shared" si="785"/>
        <v>0</v>
      </c>
      <c r="AX1257" s="183">
        <f t="shared" si="789"/>
        <v>0</v>
      </c>
      <c r="AY1257" s="183">
        <f t="shared" si="789"/>
        <v>0</v>
      </c>
      <c r="AZ1257" s="183"/>
      <c r="BA1257" s="183"/>
      <c r="BB1257" s="183"/>
      <c r="BC1257" s="183"/>
      <c r="BD1257" s="183">
        <f t="shared" si="790"/>
        <v>0</v>
      </c>
      <c r="BE1257" s="183">
        <f t="shared" si="790"/>
        <v>0</v>
      </c>
    </row>
    <row r="1258" spans="2:57" ht="15.75" hidden="1">
      <c r="B1258" s="174">
        <v>2025</v>
      </c>
      <c r="C1258" s="174">
        <v>20</v>
      </c>
      <c r="D1258" s="175">
        <v>0</v>
      </c>
      <c r="E1258" s="176"/>
      <c r="F1258" s="174">
        <v>2</v>
      </c>
      <c r="G1258" s="174">
        <v>5</v>
      </c>
      <c r="H1258" s="174">
        <v>14</v>
      </c>
      <c r="I1258" s="174">
        <v>2000</v>
      </c>
      <c r="J1258" s="174">
        <v>2800</v>
      </c>
      <c r="K1258" s="174">
        <v>283</v>
      </c>
      <c r="L1258" s="177">
        <v>264</v>
      </c>
      <c r="M1258" s="178">
        <v>0</v>
      </c>
      <c r="N1258" s="179" t="s">
        <v>825</v>
      </c>
      <c r="O1258" s="180">
        <v>0</v>
      </c>
      <c r="P1258" s="180">
        <v>0</v>
      </c>
      <c r="Q1258" s="181">
        <v>0</v>
      </c>
      <c r="R1258" s="182" t="s">
        <v>98</v>
      </c>
      <c r="S1258" s="183">
        <v>0</v>
      </c>
      <c r="T1258" s="183">
        <v>0</v>
      </c>
      <c r="U1258" s="180">
        <v>0</v>
      </c>
      <c r="V1258" s="180">
        <v>0</v>
      </c>
      <c r="W1258" s="183">
        <v>0</v>
      </c>
      <c r="X1258" s="183">
        <v>0</v>
      </c>
      <c r="Y1258" s="180">
        <v>0</v>
      </c>
      <c r="Z1258" s="180">
        <v>0</v>
      </c>
      <c r="AA1258" s="183">
        <v>0</v>
      </c>
      <c r="AB1258" s="183">
        <v>0</v>
      </c>
      <c r="AC1258" s="180">
        <f t="shared" si="787"/>
        <v>0</v>
      </c>
      <c r="AD1258" s="180">
        <f t="shared" si="787"/>
        <v>0</v>
      </c>
      <c r="AE1258" s="181">
        <f t="shared" si="779"/>
        <v>0</v>
      </c>
      <c r="AF1258" s="180">
        <v>0</v>
      </c>
      <c r="AG1258" s="180">
        <v>0</v>
      </c>
      <c r="AH1258" s="181">
        <f t="shared" si="780"/>
        <v>0</v>
      </c>
      <c r="AI1258" s="180">
        <v>0</v>
      </c>
      <c r="AJ1258" s="180">
        <v>0</v>
      </c>
      <c r="AK1258" s="181">
        <f t="shared" si="781"/>
        <v>0</v>
      </c>
      <c r="AL1258" s="180">
        <v>0</v>
      </c>
      <c r="AM1258" s="180">
        <v>0</v>
      </c>
      <c r="AN1258" s="181">
        <f t="shared" si="782"/>
        <v>0</v>
      </c>
      <c r="AO1258" s="180">
        <v>0</v>
      </c>
      <c r="AP1258" s="180">
        <v>0</v>
      </c>
      <c r="AQ1258" s="181">
        <f t="shared" si="783"/>
        <v>0</v>
      </c>
      <c r="AR1258" s="180">
        <v>0</v>
      </c>
      <c r="AS1258" s="180">
        <v>0</v>
      </c>
      <c r="AT1258" s="181">
        <f t="shared" si="784"/>
        <v>0</v>
      </c>
      <c r="AU1258" s="180">
        <f t="shared" si="788"/>
        <v>0</v>
      </c>
      <c r="AV1258" s="180">
        <f t="shared" si="788"/>
        <v>0</v>
      </c>
      <c r="AW1258" s="181">
        <f t="shared" si="785"/>
        <v>0</v>
      </c>
      <c r="AX1258" s="183">
        <f t="shared" si="789"/>
        <v>0</v>
      </c>
      <c r="AY1258" s="183">
        <f t="shared" si="789"/>
        <v>0</v>
      </c>
      <c r="AZ1258" s="183"/>
      <c r="BA1258" s="183"/>
      <c r="BB1258" s="183"/>
      <c r="BC1258" s="183"/>
      <c r="BD1258" s="183">
        <f t="shared" si="790"/>
        <v>0</v>
      </c>
      <c r="BE1258" s="183">
        <f t="shared" si="790"/>
        <v>0</v>
      </c>
    </row>
    <row r="1259" spans="2:57" ht="15.75" hidden="1">
      <c r="B1259" s="174">
        <v>2025</v>
      </c>
      <c r="C1259" s="174">
        <v>20</v>
      </c>
      <c r="D1259" s="175">
        <v>0</v>
      </c>
      <c r="E1259" s="176"/>
      <c r="F1259" s="174">
        <v>2</v>
      </c>
      <c r="G1259" s="174">
        <v>5</v>
      </c>
      <c r="H1259" s="174">
        <v>14</v>
      </c>
      <c r="I1259" s="174">
        <v>2000</v>
      </c>
      <c r="J1259" s="174">
        <v>2800</v>
      </c>
      <c r="K1259" s="174">
        <v>283</v>
      </c>
      <c r="L1259" s="177">
        <v>266</v>
      </c>
      <c r="M1259" s="178">
        <v>0</v>
      </c>
      <c r="N1259" s="179" t="s">
        <v>826</v>
      </c>
      <c r="O1259" s="180">
        <v>0</v>
      </c>
      <c r="P1259" s="180">
        <v>0</v>
      </c>
      <c r="Q1259" s="181">
        <v>0</v>
      </c>
      <c r="R1259" s="182" t="s">
        <v>98</v>
      </c>
      <c r="S1259" s="183">
        <v>0</v>
      </c>
      <c r="T1259" s="183">
        <v>0</v>
      </c>
      <c r="U1259" s="180">
        <v>0</v>
      </c>
      <c r="V1259" s="180">
        <v>0</v>
      </c>
      <c r="W1259" s="183">
        <v>0</v>
      </c>
      <c r="X1259" s="183">
        <v>0</v>
      </c>
      <c r="Y1259" s="180">
        <v>0</v>
      </c>
      <c r="Z1259" s="180">
        <v>0</v>
      </c>
      <c r="AA1259" s="183">
        <v>0</v>
      </c>
      <c r="AB1259" s="183">
        <v>0</v>
      </c>
      <c r="AC1259" s="180">
        <f t="shared" si="787"/>
        <v>0</v>
      </c>
      <c r="AD1259" s="180">
        <f t="shared" si="787"/>
        <v>0</v>
      </c>
      <c r="AE1259" s="181">
        <f t="shared" si="779"/>
        <v>0</v>
      </c>
      <c r="AF1259" s="180">
        <v>0</v>
      </c>
      <c r="AG1259" s="180">
        <v>0</v>
      </c>
      <c r="AH1259" s="181">
        <f t="shared" si="780"/>
        <v>0</v>
      </c>
      <c r="AI1259" s="180">
        <v>0</v>
      </c>
      <c r="AJ1259" s="180">
        <v>0</v>
      </c>
      <c r="AK1259" s="181">
        <f t="shared" si="781"/>
        <v>0</v>
      </c>
      <c r="AL1259" s="180">
        <v>0</v>
      </c>
      <c r="AM1259" s="180">
        <v>0</v>
      </c>
      <c r="AN1259" s="181">
        <f t="shared" si="782"/>
        <v>0</v>
      </c>
      <c r="AO1259" s="180">
        <v>0</v>
      </c>
      <c r="AP1259" s="180">
        <v>0</v>
      </c>
      <c r="AQ1259" s="181">
        <f t="shared" si="783"/>
        <v>0</v>
      </c>
      <c r="AR1259" s="180">
        <v>0</v>
      </c>
      <c r="AS1259" s="180">
        <v>0</v>
      </c>
      <c r="AT1259" s="181">
        <f t="shared" si="784"/>
        <v>0</v>
      </c>
      <c r="AU1259" s="180">
        <f t="shared" si="788"/>
        <v>0</v>
      </c>
      <c r="AV1259" s="180">
        <f t="shared" si="788"/>
        <v>0</v>
      </c>
      <c r="AW1259" s="181">
        <f t="shared" si="785"/>
        <v>0</v>
      </c>
      <c r="AX1259" s="183">
        <f t="shared" si="789"/>
        <v>0</v>
      </c>
      <c r="AY1259" s="183">
        <f t="shared" si="789"/>
        <v>0</v>
      </c>
      <c r="AZ1259" s="183"/>
      <c r="BA1259" s="183"/>
      <c r="BB1259" s="183"/>
      <c r="BC1259" s="183"/>
      <c r="BD1259" s="183">
        <f t="shared" si="790"/>
        <v>0</v>
      </c>
      <c r="BE1259" s="183">
        <f t="shared" si="790"/>
        <v>0</v>
      </c>
    </row>
    <row r="1260" spans="2:57" ht="15.75" hidden="1">
      <c r="B1260" s="174">
        <v>2025</v>
      </c>
      <c r="C1260" s="174">
        <v>20</v>
      </c>
      <c r="D1260" s="175">
        <v>0</v>
      </c>
      <c r="E1260" s="176"/>
      <c r="F1260" s="174">
        <v>2</v>
      </c>
      <c r="G1260" s="174">
        <v>5</v>
      </c>
      <c r="H1260" s="174">
        <v>14</v>
      </c>
      <c r="I1260" s="174">
        <v>2000</v>
      </c>
      <c r="J1260" s="174">
        <v>2800</v>
      </c>
      <c r="K1260" s="174">
        <v>283</v>
      </c>
      <c r="L1260" s="177">
        <v>268</v>
      </c>
      <c r="M1260" s="178">
        <v>0</v>
      </c>
      <c r="N1260" s="179" t="s">
        <v>827</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787"/>
        <v>0</v>
      </c>
      <c r="AD1260" s="180">
        <f t="shared" si="787"/>
        <v>0</v>
      </c>
      <c r="AE1260" s="181">
        <f t="shared" si="779"/>
        <v>0</v>
      </c>
      <c r="AF1260" s="180">
        <v>0</v>
      </c>
      <c r="AG1260" s="180">
        <v>0</v>
      </c>
      <c r="AH1260" s="181">
        <f t="shared" si="780"/>
        <v>0</v>
      </c>
      <c r="AI1260" s="180">
        <v>0</v>
      </c>
      <c r="AJ1260" s="180">
        <v>0</v>
      </c>
      <c r="AK1260" s="181">
        <f t="shared" si="781"/>
        <v>0</v>
      </c>
      <c r="AL1260" s="180">
        <v>0</v>
      </c>
      <c r="AM1260" s="180">
        <v>0</v>
      </c>
      <c r="AN1260" s="181">
        <f t="shared" si="782"/>
        <v>0</v>
      </c>
      <c r="AO1260" s="180">
        <v>0</v>
      </c>
      <c r="AP1260" s="180">
        <v>0</v>
      </c>
      <c r="AQ1260" s="181">
        <f t="shared" si="783"/>
        <v>0</v>
      </c>
      <c r="AR1260" s="180">
        <v>0</v>
      </c>
      <c r="AS1260" s="180">
        <v>0</v>
      </c>
      <c r="AT1260" s="181">
        <f t="shared" si="784"/>
        <v>0</v>
      </c>
      <c r="AU1260" s="180">
        <f t="shared" si="788"/>
        <v>0</v>
      </c>
      <c r="AV1260" s="180">
        <f t="shared" si="788"/>
        <v>0</v>
      </c>
      <c r="AW1260" s="181">
        <f t="shared" si="785"/>
        <v>0</v>
      </c>
      <c r="AX1260" s="183">
        <f t="shared" si="789"/>
        <v>0</v>
      </c>
      <c r="AY1260" s="183">
        <f t="shared" si="789"/>
        <v>0</v>
      </c>
      <c r="AZ1260" s="183"/>
      <c r="BA1260" s="183"/>
      <c r="BB1260" s="183"/>
      <c r="BC1260" s="183"/>
      <c r="BD1260" s="183">
        <f t="shared" si="790"/>
        <v>0</v>
      </c>
      <c r="BE1260" s="183">
        <f t="shared" si="790"/>
        <v>0</v>
      </c>
    </row>
    <row r="1261" spans="2:57" ht="15.75" hidden="1">
      <c r="B1261" s="174">
        <v>2025</v>
      </c>
      <c r="C1261" s="174">
        <v>20</v>
      </c>
      <c r="D1261" s="175">
        <v>0</v>
      </c>
      <c r="E1261" s="176"/>
      <c r="F1261" s="174">
        <v>2</v>
      </c>
      <c r="G1261" s="174">
        <v>5</v>
      </c>
      <c r="H1261" s="174">
        <v>14</v>
      </c>
      <c r="I1261" s="174">
        <v>2000</v>
      </c>
      <c r="J1261" s="174">
        <v>2800</v>
      </c>
      <c r="K1261" s="174">
        <v>283</v>
      </c>
      <c r="L1261" s="177">
        <v>281</v>
      </c>
      <c r="M1261" s="178">
        <v>0</v>
      </c>
      <c r="N1261" s="179" t="s">
        <v>828</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787"/>
        <v>0</v>
      </c>
      <c r="AD1261" s="180">
        <f t="shared" si="787"/>
        <v>0</v>
      </c>
      <c r="AE1261" s="181">
        <f t="shared" si="779"/>
        <v>0</v>
      </c>
      <c r="AF1261" s="180">
        <v>0</v>
      </c>
      <c r="AG1261" s="180">
        <v>0</v>
      </c>
      <c r="AH1261" s="181">
        <f t="shared" si="780"/>
        <v>0</v>
      </c>
      <c r="AI1261" s="180">
        <v>0</v>
      </c>
      <c r="AJ1261" s="180">
        <v>0</v>
      </c>
      <c r="AK1261" s="181">
        <f t="shared" si="781"/>
        <v>0</v>
      </c>
      <c r="AL1261" s="180">
        <v>0</v>
      </c>
      <c r="AM1261" s="180">
        <v>0</v>
      </c>
      <c r="AN1261" s="181">
        <f t="shared" si="782"/>
        <v>0</v>
      </c>
      <c r="AO1261" s="180">
        <v>0</v>
      </c>
      <c r="AP1261" s="180">
        <v>0</v>
      </c>
      <c r="AQ1261" s="181">
        <f t="shared" si="783"/>
        <v>0</v>
      </c>
      <c r="AR1261" s="180">
        <v>0</v>
      </c>
      <c r="AS1261" s="180">
        <v>0</v>
      </c>
      <c r="AT1261" s="181">
        <f t="shared" si="784"/>
        <v>0</v>
      </c>
      <c r="AU1261" s="180">
        <f t="shared" si="788"/>
        <v>0</v>
      </c>
      <c r="AV1261" s="180">
        <f t="shared" si="788"/>
        <v>0</v>
      </c>
      <c r="AW1261" s="181">
        <f t="shared" si="785"/>
        <v>0</v>
      </c>
      <c r="AX1261" s="183">
        <f t="shared" si="789"/>
        <v>0</v>
      </c>
      <c r="AY1261" s="183">
        <f t="shared" si="789"/>
        <v>0</v>
      </c>
      <c r="AZ1261" s="183"/>
      <c r="BA1261" s="183"/>
      <c r="BB1261" s="183"/>
      <c r="BC1261" s="183"/>
      <c r="BD1261" s="183">
        <f t="shared" si="790"/>
        <v>0</v>
      </c>
      <c r="BE1261" s="183">
        <f t="shared" si="790"/>
        <v>0</v>
      </c>
    </row>
    <row r="1262" spans="2:57" ht="15.75" hidden="1">
      <c r="B1262" s="174">
        <v>2025</v>
      </c>
      <c r="C1262" s="174">
        <v>20</v>
      </c>
      <c r="D1262" s="175">
        <v>0</v>
      </c>
      <c r="E1262" s="176"/>
      <c r="F1262" s="174">
        <v>2</v>
      </c>
      <c r="G1262" s="174">
        <v>5</v>
      </c>
      <c r="H1262" s="174">
        <v>14</v>
      </c>
      <c r="I1262" s="174">
        <v>2000</v>
      </c>
      <c r="J1262" s="174">
        <v>2800</v>
      </c>
      <c r="K1262" s="174">
        <v>283</v>
      </c>
      <c r="L1262" s="177">
        <v>290</v>
      </c>
      <c r="M1262" s="178">
        <v>0</v>
      </c>
      <c r="N1262" s="190" t="s">
        <v>829</v>
      </c>
      <c r="O1262" s="180">
        <v>0</v>
      </c>
      <c r="P1262" s="180">
        <v>0</v>
      </c>
      <c r="Q1262" s="181">
        <v>0</v>
      </c>
      <c r="R1262" s="182" t="s">
        <v>98</v>
      </c>
      <c r="S1262" s="183">
        <v>0</v>
      </c>
      <c r="T1262" s="183">
        <v>0</v>
      </c>
      <c r="U1262" s="180">
        <v>0</v>
      </c>
      <c r="V1262" s="180">
        <v>0</v>
      </c>
      <c r="W1262" s="183">
        <v>0</v>
      </c>
      <c r="X1262" s="183">
        <v>0</v>
      </c>
      <c r="Y1262" s="180">
        <v>0</v>
      </c>
      <c r="Z1262" s="180">
        <v>0</v>
      </c>
      <c r="AA1262" s="183">
        <v>0</v>
      </c>
      <c r="AB1262" s="183">
        <v>0</v>
      </c>
      <c r="AC1262" s="180">
        <f t="shared" si="787"/>
        <v>0</v>
      </c>
      <c r="AD1262" s="180">
        <f t="shared" si="787"/>
        <v>0</v>
      </c>
      <c r="AE1262" s="181">
        <f t="shared" si="779"/>
        <v>0</v>
      </c>
      <c r="AF1262" s="180">
        <v>0</v>
      </c>
      <c r="AG1262" s="180">
        <v>0</v>
      </c>
      <c r="AH1262" s="181">
        <f t="shared" si="780"/>
        <v>0</v>
      </c>
      <c r="AI1262" s="180">
        <v>0</v>
      </c>
      <c r="AJ1262" s="180">
        <v>0</v>
      </c>
      <c r="AK1262" s="181">
        <f t="shared" si="781"/>
        <v>0</v>
      </c>
      <c r="AL1262" s="180">
        <v>0</v>
      </c>
      <c r="AM1262" s="180">
        <v>0</v>
      </c>
      <c r="AN1262" s="181">
        <f t="shared" si="782"/>
        <v>0</v>
      </c>
      <c r="AO1262" s="180">
        <v>0</v>
      </c>
      <c r="AP1262" s="180">
        <v>0</v>
      </c>
      <c r="AQ1262" s="181">
        <f t="shared" si="783"/>
        <v>0</v>
      </c>
      <c r="AR1262" s="180">
        <v>0</v>
      </c>
      <c r="AS1262" s="180">
        <v>0</v>
      </c>
      <c r="AT1262" s="181">
        <f t="shared" si="784"/>
        <v>0</v>
      </c>
      <c r="AU1262" s="180">
        <f t="shared" si="788"/>
        <v>0</v>
      </c>
      <c r="AV1262" s="180">
        <f t="shared" si="788"/>
        <v>0</v>
      </c>
      <c r="AW1262" s="181">
        <f t="shared" si="785"/>
        <v>0</v>
      </c>
      <c r="AX1262" s="183">
        <f t="shared" si="789"/>
        <v>0</v>
      </c>
      <c r="AY1262" s="183">
        <f t="shared" si="789"/>
        <v>0</v>
      </c>
      <c r="AZ1262" s="183"/>
      <c r="BA1262" s="183"/>
      <c r="BB1262" s="183"/>
      <c r="BC1262" s="183"/>
      <c r="BD1262" s="183">
        <f t="shared" si="790"/>
        <v>0</v>
      </c>
      <c r="BE1262" s="183">
        <f t="shared" si="790"/>
        <v>0</v>
      </c>
    </row>
    <row r="1263" spans="2:57" ht="30" hidden="1">
      <c r="B1263" s="174">
        <v>2025</v>
      </c>
      <c r="C1263" s="174">
        <v>20</v>
      </c>
      <c r="D1263" s="175">
        <v>0</v>
      </c>
      <c r="E1263" s="176"/>
      <c r="F1263" s="174">
        <v>2</v>
      </c>
      <c r="G1263" s="174">
        <v>5</v>
      </c>
      <c r="H1263" s="174">
        <v>14</v>
      </c>
      <c r="I1263" s="174">
        <v>2000</v>
      </c>
      <c r="J1263" s="174">
        <v>2800</v>
      </c>
      <c r="K1263" s="174">
        <v>283</v>
      </c>
      <c r="L1263" s="177">
        <v>286</v>
      </c>
      <c r="M1263" s="178">
        <v>0</v>
      </c>
      <c r="N1263" s="179" t="s">
        <v>830</v>
      </c>
      <c r="O1263" s="180">
        <v>0</v>
      </c>
      <c r="P1263" s="180">
        <v>0</v>
      </c>
      <c r="Q1263" s="181">
        <v>0</v>
      </c>
      <c r="R1263" s="182" t="s">
        <v>98</v>
      </c>
      <c r="S1263" s="183">
        <v>0</v>
      </c>
      <c r="T1263" s="183">
        <v>0</v>
      </c>
      <c r="U1263" s="180">
        <v>0</v>
      </c>
      <c r="V1263" s="180">
        <v>0</v>
      </c>
      <c r="W1263" s="183">
        <v>0</v>
      </c>
      <c r="X1263" s="183">
        <v>0</v>
      </c>
      <c r="Y1263" s="180">
        <v>0</v>
      </c>
      <c r="Z1263" s="180">
        <v>0</v>
      </c>
      <c r="AA1263" s="183">
        <v>0</v>
      </c>
      <c r="AB1263" s="183">
        <v>0</v>
      </c>
      <c r="AC1263" s="180">
        <f t="shared" si="787"/>
        <v>0</v>
      </c>
      <c r="AD1263" s="180">
        <f t="shared" si="787"/>
        <v>0</v>
      </c>
      <c r="AE1263" s="181">
        <f t="shared" si="779"/>
        <v>0</v>
      </c>
      <c r="AF1263" s="180">
        <v>0</v>
      </c>
      <c r="AG1263" s="180">
        <v>0</v>
      </c>
      <c r="AH1263" s="181">
        <f t="shared" si="780"/>
        <v>0</v>
      </c>
      <c r="AI1263" s="180">
        <v>0</v>
      </c>
      <c r="AJ1263" s="180">
        <v>0</v>
      </c>
      <c r="AK1263" s="181">
        <f t="shared" si="781"/>
        <v>0</v>
      </c>
      <c r="AL1263" s="180">
        <v>0</v>
      </c>
      <c r="AM1263" s="180">
        <v>0</v>
      </c>
      <c r="AN1263" s="181">
        <f t="shared" si="782"/>
        <v>0</v>
      </c>
      <c r="AO1263" s="180">
        <v>0</v>
      </c>
      <c r="AP1263" s="180">
        <v>0</v>
      </c>
      <c r="AQ1263" s="181">
        <f t="shared" si="783"/>
        <v>0</v>
      </c>
      <c r="AR1263" s="180">
        <v>0</v>
      </c>
      <c r="AS1263" s="180">
        <v>0</v>
      </c>
      <c r="AT1263" s="181">
        <f t="shared" si="784"/>
        <v>0</v>
      </c>
      <c r="AU1263" s="180">
        <f t="shared" si="788"/>
        <v>0</v>
      </c>
      <c r="AV1263" s="180">
        <f t="shared" si="788"/>
        <v>0</v>
      </c>
      <c r="AW1263" s="181">
        <f t="shared" si="785"/>
        <v>0</v>
      </c>
      <c r="AX1263" s="183">
        <f t="shared" si="789"/>
        <v>0</v>
      </c>
      <c r="AY1263" s="183">
        <f t="shared" si="789"/>
        <v>0</v>
      </c>
      <c r="AZ1263" s="183"/>
      <c r="BA1263" s="183"/>
      <c r="BB1263" s="183"/>
      <c r="BC1263" s="183"/>
      <c r="BD1263" s="183">
        <f t="shared" si="790"/>
        <v>0</v>
      </c>
      <c r="BE1263" s="183">
        <f t="shared" si="790"/>
        <v>0</v>
      </c>
    </row>
    <row r="1264" spans="2:57" ht="15.75" hidden="1">
      <c r="B1264" s="174">
        <v>2025</v>
      </c>
      <c r="C1264" s="174">
        <v>20</v>
      </c>
      <c r="D1264" s="175">
        <v>0</v>
      </c>
      <c r="E1264" s="176"/>
      <c r="F1264" s="174">
        <v>2</v>
      </c>
      <c r="G1264" s="174">
        <v>5</v>
      </c>
      <c r="H1264" s="174">
        <v>14</v>
      </c>
      <c r="I1264" s="174">
        <v>2000</v>
      </c>
      <c r="J1264" s="174">
        <v>2800</v>
      </c>
      <c r="K1264" s="174">
        <v>283</v>
      </c>
      <c r="L1264" s="177">
        <v>329</v>
      </c>
      <c r="M1264" s="178">
        <v>0</v>
      </c>
      <c r="N1264" s="179" t="s">
        <v>831</v>
      </c>
      <c r="O1264" s="180">
        <v>0</v>
      </c>
      <c r="P1264" s="180">
        <v>0</v>
      </c>
      <c r="Q1264" s="181">
        <v>0</v>
      </c>
      <c r="R1264" s="182" t="s">
        <v>318</v>
      </c>
      <c r="S1264" s="183">
        <v>0</v>
      </c>
      <c r="T1264" s="183">
        <v>0</v>
      </c>
      <c r="U1264" s="180">
        <v>0</v>
      </c>
      <c r="V1264" s="180">
        <v>0</v>
      </c>
      <c r="W1264" s="183">
        <v>0</v>
      </c>
      <c r="X1264" s="183">
        <v>0</v>
      </c>
      <c r="Y1264" s="180">
        <v>0</v>
      </c>
      <c r="Z1264" s="180">
        <v>0</v>
      </c>
      <c r="AA1264" s="183">
        <v>0</v>
      </c>
      <c r="AB1264" s="183">
        <v>0</v>
      </c>
      <c r="AC1264" s="180">
        <f t="shared" si="787"/>
        <v>0</v>
      </c>
      <c r="AD1264" s="180">
        <f t="shared" si="787"/>
        <v>0</v>
      </c>
      <c r="AE1264" s="181">
        <f t="shared" si="779"/>
        <v>0</v>
      </c>
      <c r="AF1264" s="180">
        <v>0</v>
      </c>
      <c r="AG1264" s="180">
        <v>0</v>
      </c>
      <c r="AH1264" s="181">
        <f t="shared" si="780"/>
        <v>0</v>
      </c>
      <c r="AI1264" s="180">
        <v>0</v>
      </c>
      <c r="AJ1264" s="180">
        <v>0</v>
      </c>
      <c r="AK1264" s="181">
        <f t="shared" si="781"/>
        <v>0</v>
      </c>
      <c r="AL1264" s="180">
        <v>0</v>
      </c>
      <c r="AM1264" s="180">
        <v>0</v>
      </c>
      <c r="AN1264" s="181">
        <f t="shared" si="782"/>
        <v>0</v>
      </c>
      <c r="AO1264" s="180">
        <v>0</v>
      </c>
      <c r="AP1264" s="180">
        <v>0</v>
      </c>
      <c r="AQ1264" s="181">
        <f t="shared" si="783"/>
        <v>0</v>
      </c>
      <c r="AR1264" s="180">
        <v>0</v>
      </c>
      <c r="AS1264" s="180">
        <v>0</v>
      </c>
      <c r="AT1264" s="181">
        <f t="shared" si="784"/>
        <v>0</v>
      </c>
      <c r="AU1264" s="180">
        <f t="shared" si="788"/>
        <v>0</v>
      </c>
      <c r="AV1264" s="180">
        <f t="shared" si="788"/>
        <v>0</v>
      </c>
      <c r="AW1264" s="181">
        <f t="shared" si="785"/>
        <v>0</v>
      </c>
      <c r="AX1264" s="183">
        <f t="shared" si="789"/>
        <v>0</v>
      </c>
      <c r="AY1264" s="183">
        <f t="shared" si="789"/>
        <v>0</v>
      </c>
      <c r="AZ1264" s="183"/>
      <c r="BA1264" s="183"/>
      <c r="BB1264" s="183"/>
      <c r="BC1264" s="183"/>
      <c r="BD1264" s="183">
        <f t="shared" si="790"/>
        <v>0</v>
      </c>
      <c r="BE1264" s="183">
        <f t="shared" si="790"/>
        <v>0</v>
      </c>
    </row>
    <row r="1265" spans="2:57" ht="15.75" hidden="1">
      <c r="B1265" s="174">
        <v>2025</v>
      </c>
      <c r="C1265" s="174">
        <v>20</v>
      </c>
      <c r="D1265" s="175">
        <v>0</v>
      </c>
      <c r="E1265" s="176"/>
      <c r="F1265" s="174">
        <v>2</v>
      </c>
      <c r="G1265" s="174">
        <v>5</v>
      </c>
      <c r="H1265" s="174">
        <v>14</v>
      </c>
      <c r="I1265" s="174">
        <v>2000</v>
      </c>
      <c r="J1265" s="174">
        <v>2800</v>
      </c>
      <c r="K1265" s="174">
        <v>283</v>
      </c>
      <c r="L1265" s="177">
        <v>332</v>
      </c>
      <c r="M1265" s="178">
        <v>0</v>
      </c>
      <c r="N1265" s="179" t="s">
        <v>832</v>
      </c>
      <c r="O1265" s="180">
        <v>0</v>
      </c>
      <c r="P1265" s="180">
        <v>0</v>
      </c>
      <c r="Q1265" s="181">
        <v>0</v>
      </c>
      <c r="R1265" s="182" t="s">
        <v>318</v>
      </c>
      <c r="S1265" s="183">
        <v>0</v>
      </c>
      <c r="T1265" s="183">
        <v>0</v>
      </c>
      <c r="U1265" s="180">
        <v>0</v>
      </c>
      <c r="V1265" s="180">
        <v>0</v>
      </c>
      <c r="W1265" s="183">
        <v>0</v>
      </c>
      <c r="X1265" s="183">
        <v>0</v>
      </c>
      <c r="Y1265" s="180">
        <v>0</v>
      </c>
      <c r="Z1265" s="180">
        <v>0</v>
      </c>
      <c r="AA1265" s="183">
        <v>0</v>
      </c>
      <c r="AB1265" s="183">
        <v>0</v>
      </c>
      <c r="AC1265" s="180">
        <f t="shared" si="787"/>
        <v>0</v>
      </c>
      <c r="AD1265" s="180">
        <f t="shared" si="787"/>
        <v>0</v>
      </c>
      <c r="AE1265" s="181">
        <f t="shared" si="779"/>
        <v>0</v>
      </c>
      <c r="AF1265" s="180">
        <v>0</v>
      </c>
      <c r="AG1265" s="180">
        <v>0</v>
      </c>
      <c r="AH1265" s="181">
        <f t="shared" si="780"/>
        <v>0</v>
      </c>
      <c r="AI1265" s="180">
        <v>0</v>
      </c>
      <c r="AJ1265" s="180">
        <v>0</v>
      </c>
      <c r="AK1265" s="181">
        <f t="shared" si="781"/>
        <v>0</v>
      </c>
      <c r="AL1265" s="180">
        <v>0</v>
      </c>
      <c r="AM1265" s="180">
        <v>0</v>
      </c>
      <c r="AN1265" s="181">
        <f t="shared" si="782"/>
        <v>0</v>
      </c>
      <c r="AO1265" s="180">
        <v>0</v>
      </c>
      <c r="AP1265" s="180">
        <v>0</v>
      </c>
      <c r="AQ1265" s="181">
        <f t="shared" si="783"/>
        <v>0</v>
      </c>
      <c r="AR1265" s="180">
        <v>0</v>
      </c>
      <c r="AS1265" s="180">
        <v>0</v>
      </c>
      <c r="AT1265" s="181">
        <f t="shared" si="784"/>
        <v>0</v>
      </c>
      <c r="AU1265" s="180">
        <f t="shared" si="788"/>
        <v>0</v>
      </c>
      <c r="AV1265" s="180">
        <f t="shared" si="788"/>
        <v>0</v>
      </c>
      <c r="AW1265" s="181">
        <f t="shared" si="785"/>
        <v>0</v>
      </c>
      <c r="AX1265" s="183">
        <f t="shared" si="789"/>
        <v>0</v>
      </c>
      <c r="AY1265" s="183">
        <f t="shared" si="789"/>
        <v>0</v>
      </c>
      <c r="AZ1265" s="183"/>
      <c r="BA1265" s="183"/>
      <c r="BB1265" s="183"/>
      <c r="BC1265" s="183"/>
      <c r="BD1265" s="183">
        <f t="shared" si="790"/>
        <v>0</v>
      </c>
      <c r="BE1265" s="183">
        <f t="shared" si="790"/>
        <v>0</v>
      </c>
    </row>
    <row r="1266" spans="2:57" ht="15.75" hidden="1">
      <c r="B1266" s="174">
        <v>2025</v>
      </c>
      <c r="C1266" s="174">
        <v>20</v>
      </c>
      <c r="D1266" s="175">
        <v>0</v>
      </c>
      <c r="E1266" s="176"/>
      <c r="F1266" s="174">
        <v>2</v>
      </c>
      <c r="G1266" s="174">
        <v>5</v>
      </c>
      <c r="H1266" s="174">
        <v>14</v>
      </c>
      <c r="I1266" s="174">
        <v>2000</v>
      </c>
      <c r="J1266" s="174">
        <v>2800</v>
      </c>
      <c r="K1266" s="174">
        <v>283</v>
      </c>
      <c r="L1266" s="177">
        <v>327</v>
      </c>
      <c r="M1266" s="178">
        <v>0</v>
      </c>
      <c r="N1266" s="179" t="s">
        <v>833</v>
      </c>
      <c r="O1266" s="180">
        <v>0</v>
      </c>
      <c r="P1266" s="180">
        <v>0</v>
      </c>
      <c r="Q1266" s="181">
        <v>0</v>
      </c>
      <c r="R1266" s="182" t="s">
        <v>318</v>
      </c>
      <c r="S1266" s="183">
        <v>0</v>
      </c>
      <c r="T1266" s="183">
        <v>0</v>
      </c>
      <c r="U1266" s="180">
        <v>0</v>
      </c>
      <c r="V1266" s="180">
        <v>0</v>
      </c>
      <c r="W1266" s="183">
        <v>0</v>
      </c>
      <c r="X1266" s="183">
        <v>0</v>
      </c>
      <c r="Y1266" s="180">
        <v>0</v>
      </c>
      <c r="Z1266" s="180">
        <v>0</v>
      </c>
      <c r="AA1266" s="183">
        <v>0</v>
      </c>
      <c r="AB1266" s="183">
        <v>0</v>
      </c>
      <c r="AC1266" s="180">
        <f t="shared" si="787"/>
        <v>0</v>
      </c>
      <c r="AD1266" s="180">
        <f t="shared" si="787"/>
        <v>0</v>
      </c>
      <c r="AE1266" s="181">
        <f t="shared" si="779"/>
        <v>0</v>
      </c>
      <c r="AF1266" s="180">
        <v>0</v>
      </c>
      <c r="AG1266" s="180">
        <v>0</v>
      </c>
      <c r="AH1266" s="181">
        <f t="shared" si="780"/>
        <v>0</v>
      </c>
      <c r="AI1266" s="180">
        <v>0</v>
      </c>
      <c r="AJ1266" s="180">
        <v>0</v>
      </c>
      <c r="AK1266" s="181">
        <f t="shared" si="781"/>
        <v>0</v>
      </c>
      <c r="AL1266" s="180">
        <v>0</v>
      </c>
      <c r="AM1266" s="180">
        <v>0</v>
      </c>
      <c r="AN1266" s="181">
        <f t="shared" si="782"/>
        <v>0</v>
      </c>
      <c r="AO1266" s="180">
        <v>0</v>
      </c>
      <c r="AP1266" s="180">
        <v>0</v>
      </c>
      <c r="AQ1266" s="181">
        <f t="shared" si="783"/>
        <v>0</v>
      </c>
      <c r="AR1266" s="180">
        <v>0</v>
      </c>
      <c r="AS1266" s="180">
        <v>0</v>
      </c>
      <c r="AT1266" s="181">
        <f t="shared" si="784"/>
        <v>0</v>
      </c>
      <c r="AU1266" s="180">
        <f t="shared" si="788"/>
        <v>0</v>
      </c>
      <c r="AV1266" s="180">
        <f t="shared" si="788"/>
        <v>0</v>
      </c>
      <c r="AW1266" s="181">
        <f t="shared" si="785"/>
        <v>0</v>
      </c>
      <c r="AX1266" s="183">
        <f t="shared" si="789"/>
        <v>0</v>
      </c>
      <c r="AY1266" s="183">
        <f t="shared" si="789"/>
        <v>0</v>
      </c>
      <c r="AZ1266" s="183"/>
      <c r="BA1266" s="183"/>
      <c r="BB1266" s="183"/>
      <c r="BC1266" s="183"/>
      <c r="BD1266" s="183">
        <f t="shared" si="790"/>
        <v>0</v>
      </c>
      <c r="BE1266" s="183">
        <f t="shared" si="790"/>
        <v>0</v>
      </c>
    </row>
    <row r="1267" spans="2:57" ht="15.75" hidden="1">
      <c r="B1267" s="174">
        <v>2025</v>
      </c>
      <c r="C1267" s="174">
        <v>20</v>
      </c>
      <c r="D1267" s="175">
        <v>0</v>
      </c>
      <c r="E1267" s="176"/>
      <c r="F1267" s="174">
        <v>2</v>
      </c>
      <c r="G1267" s="174">
        <v>5</v>
      </c>
      <c r="H1267" s="174">
        <v>14</v>
      </c>
      <c r="I1267" s="174">
        <v>2000</v>
      </c>
      <c r="J1267" s="174">
        <v>2800</v>
      </c>
      <c r="K1267" s="174">
        <v>283</v>
      </c>
      <c r="L1267" s="177">
        <v>425</v>
      </c>
      <c r="M1267" s="178">
        <v>0</v>
      </c>
      <c r="N1267" s="179" t="s">
        <v>834</v>
      </c>
      <c r="O1267" s="180">
        <v>0</v>
      </c>
      <c r="P1267" s="180">
        <v>0</v>
      </c>
      <c r="Q1267" s="181">
        <v>0</v>
      </c>
      <c r="R1267" s="215" t="s">
        <v>352</v>
      </c>
      <c r="S1267" s="183">
        <v>0</v>
      </c>
      <c r="T1267" s="183">
        <v>0</v>
      </c>
      <c r="U1267" s="180">
        <v>0</v>
      </c>
      <c r="V1267" s="180">
        <v>0</v>
      </c>
      <c r="W1267" s="183">
        <v>0</v>
      </c>
      <c r="X1267" s="183">
        <v>0</v>
      </c>
      <c r="Y1267" s="180">
        <v>0</v>
      </c>
      <c r="Z1267" s="180">
        <v>0</v>
      </c>
      <c r="AA1267" s="183">
        <v>0</v>
      </c>
      <c r="AB1267" s="183">
        <v>0</v>
      </c>
      <c r="AC1267" s="180">
        <f t="shared" si="787"/>
        <v>0</v>
      </c>
      <c r="AD1267" s="180">
        <f t="shared" si="787"/>
        <v>0</v>
      </c>
      <c r="AE1267" s="181">
        <f t="shared" si="779"/>
        <v>0</v>
      </c>
      <c r="AF1267" s="180">
        <v>0</v>
      </c>
      <c r="AG1267" s="180">
        <v>0</v>
      </c>
      <c r="AH1267" s="181">
        <f t="shared" si="780"/>
        <v>0</v>
      </c>
      <c r="AI1267" s="180">
        <v>0</v>
      </c>
      <c r="AJ1267" s="180">
        <v>0</v>
      </c>
      <c r="AK1267" s="181">
        <f t="shared" si="781"/>
        <v>0</v>
      </c>
      <c r="AL1267" s="180">
        <v>0</v>
      </c>
      <c r="AM1267" s="180">
        <v>0</v>
      </c>
      <c r="AN1267" s="181">
        <f t="shared" si="782"/>
        <v>0</v>
      </c>
      <c r="AO1267" s="180">
        <v>0</v>
      </c>
      <c r="AP1267" s="180">
        <v>0</v>
      </c>
      <c r="AQ1267" s="181">
        <f t="shared" si="783"/>
        <v>0</v>
      </c>
      <c r="AR1267" s="180">
        <v>0</v>
      </c>
      <c r="AS1267" s="180">
        <v>0</v>
      </c>
      <c r="AT1267" s="181">
        <f t="shared" si="784"/>
        <v>0</v>
      </c>
      <c r="AU1267" s="180">
        <f t="shared" si="788"/>
        <v>0</v>
      </c>
      <c r="AV1267" s="180">
        <f t="shared" si="788"/>
        <v>0</v>
      </c>
      <c r="AW1267" s="181">
        <f t="shared" si="785"/>
        <v>0</v>
      </c>
      <c r="AX1267" s="183">
        <f t="shared" si="789"/>
        <v>0</v>
      </c>
      <c r="AY1267" s="183">
        <f t="shared" si="789"/>
        <v>0</v>
      </c>
      <c r="AZ1267" s="183"/>
      <c r="BA1267" s="183"/>
      <c r="BB1267" s="183"/>
      <c r="BC1267" s="183"/>
      <c r="BD1267" s="183">
        <f t="shared" si="790"/>
        <v>0</v>
      </c>
      <c r="BE1267" s="183">
        <f t="shared" si="790"/>
        <v>0</v>
      </c>
    </row>
    <row r="1268" spans="2:57" ht="15.75" hidden="1">
      <c r="B1268" s="174">
        <v>2025</v>
      </c>
      <c r="C1268" s="174">
        <v>20</v>
      </c>
      <c r="D1268" s="175">
        <v>0</v>
      </c>
      <c r="E1268" s="176"/>
      <c r="F1268" s="174">
        <v>2</v>
      </c>
      <c r="G1268" s="174">
        <v>5</v>
      </c>
      <c r="H1268" s="174">
        <v>14</v>
      </c>
      <c r="I1268" s="174">
        <v>2000</v>
      </c>
      <c r="J1268" s="174">
        <v>2800</v>
      </c>
      <c r="K1268" s="174">
        <v>283</v>
      </c>
      <c r="L1268" s="177">
        <v>495</v>
      </c>
      <c r="M1268" s="178">
        <v>0</v>
      </c>
      <c r="N1268" s="179" t="s">
        <v>835</v>
      </c>
      <c r="O1268" s="180">
        <v>0</v>
      </c>
      <c r="P1268" s="180">
        <v>0</v>
      </c>
      <c r="Q1268" s="181">
        <v>0</v>
      </c>
      <c r="R1268" s="182" t="s">
        <v>98</v>
      </c>
      <c r="S1268" s="183">
        <v>0</v>
      </c>
      <c r="T1268" s="183">
        <v>0</v>
      </c>
      <c r="U1268" s="180">
        <v>0</v>
      </c>
      <c r="V1268" s="180">
        <v>0</v>
      </c>
      <c r="W1268" s="183">
        <v>0</v>
      </c>
      <c r="X1268" s="183">
        <v>0</v>
      </c>
      <c r="Y1268" s="180">
        <v>0</v>
      </c>
      <c r="Z1268" s="180">
        <v>0</v>
      </c>
      <c r="AA1268" s="183">
        <v>0</v>
      </c>
      <c r="AB1268" s="183">
        <v>0</v>
      </c>
      <c r="AC1268" s="180">
        <f t="shared" si="787"/>
        <v>0</v>
      </c>
      <c r="AD1268" s="180">
        <f t="shared" si="787"/>
        <v>0</v>
      </c>
      <c r="AE1268" s="181">
        <f t="shared" si="779"/>
        <v>0</v>
      </c>
      <c r="AF1268" s="180">
        <v>0</v>
      </c>
      <c r="AG1268" s="180">
        <v>0</v>
      </c>
      <c r="AH1268" s="181">
        <f t="shared" si="780"/>
        <v>0</v>
      </c>
      <c r="AI1268" s="180">
        <v>0</v>
      </c>
      <c r="AJ1268" s="180">
        <v>0</v>
      </c>
      <c r="AK1268" s="181">
        <f t="shared" si="781"/>
        <v>0</v>
      </c>
      <c r="AL1268" s="180">
        <v>0</v>
      </c>
      <c r="AM1268" s="180">
        <v>0</v>
      </c>
      <c r="AN1268" s="181">
        <f t="shared" si="782"/>
        <v>0</v>
      </c>
      <c r="AO1268" s="180">
        <v>0</v>
      </c>
      <c r="AP1268" s="180">
        <v>0</v>
      </c>
      <c r="AQ1268" s="181">
        <f t="shared" si="783"/>
        <v>0</v>
      </c>
      <c r="AR1268" s="180">
        <v>0</v>
      </c>
      <c r="AS1268" s="180">
        <v>0</v>
      </c>
      <c r="AT1268" s="181">
        <f t="shared" si="784"/>
        <v>0</v>
      </c>
      <c r="AU1268" s="180">
        <f t="shared" si="788"/>
        <v>0</v>
      </c>
      <c r="AV1268" s="180">
        <f t="shared" si="788"/>
        <v>0</v>
      </c>
      <c r="AW1268" s="181">
        <f t="shared" si="785"/>
        <v>0</v>
      </c>
      <c r="AX1268" s="183">
        <f t="shared" si="789"/>
        <v>0</v>
      </c>
      <c r="AY1268" s="183">
        <f t="shared" si="789"/>
        <v>0</v>
      </c>
      <c r="AZ1268" s="183"/>
      <c r="BA1268" s="183"/>
      <c r="BB1268" s="183"/>
      <c r="BC1268" s="183"/>
      <c r="BD1268" s="183">
        <f t="shared" si="790"/>
        <v>0</v>
      </c>
      <c r="BE1268" s="183">
        <f t="shared" si="790"/>
        <v>0</v>
      </c>
    </row>
    <row r="1269" spans="2:57" ht="15.75" hidden="1">
      <c r="B1269" s="174">
        <v>2025</v>
      </c>
      <c r="C1269" s="174">
        <v>20</v>
      </c>
      <c r="D1269" s="175">
        <v>0</v>
      </c>
      <c r="E1269" s="176"/>
      <c r="F1269" s="174">
        <v>2</v>
      </c>
      <c r="G1269" s="174">
        <v>5</v>
      </c>
      <c r="H1269" s="174">
        <v>14</v>
      </c>
      <c r="I1269" s="174">
        <v>2000</v>
      </c>
      <c r="J1269" s="174">
        <v>2800</v>
      </c>
      <c r="K1269" s="174">
        <v>283</v>
      </c>
      <c r="L1269" s="177">
        <v>547</v>
      </c>
      <c r="M1269" s="178">
        <v>0</v>
      </c>
      <c r="N1269" s="179" t="s">
        <v>836</v>
      </c>
      <c r="O1269" s="180">
        <v>0</v>
      </c>
      <c r="P1269" s="180">
        <v>0</v>
      </c>
      <c r="Q1269" s="181">
        <v>0</v>
      </c>
      <c r="R1269" s="215" t="s">
        <v>352</v>
      </c>
      <c r="S1269" s="183">
        <v>0</v>
      </c>
      <c r="T1269" s="183">
        <v>0</v>
      </c>
      <c r="U1269" s="180">
        <v>0</v>
      </c>
      <c r="V1269" s="180">
        <v>0</v>
      </c>
      <c r="W1269" s="183">
        <v>0</v>
      </c>
      <c r="X1269" s="183">
        <v>0</v>
      </c>
      <c r="Y1269" s="180">
        <v>0</v>
      </c>
      <c r="Z1269" s="180">
        <v>0</v>
      </c>
      <c r="AA1269" s="183">
        <v>0</v>
      </c>
      <c r="AB1269" s="183">
        <v>0</v>
      </c>
      <c r="AC1269" s="180">
        <f t="shared" si="787"/>
        <v>0</v>
      </c>
      <c r="AD1269" s="180">
        <f t="shared" si="787"/>
        <v>0</v>
      </c>
      <c r="AE1269" s="181">
        <f t="shared" si="779"/>
        <v>0</v>
      </c>
      <c r="AF1269" s="180">
        <v>0</v>
      </c>
      <c r="AG1269" s="180">
        <v>0</v>
      </c>
      <c r="AH1269" s="181">
        <f t="shared" si="780"/>
        <v>0</v>
      </c>
      <c r="AI1269" s="180">
        <v>0</v>
      </c>
      <c r="AJ1269" s="180">
        <v>0</v>
      </c>
      <c r="AK1269" s="181">
        <f t="shared" si="781"/>
        <v>0</v>
      </c>
      <c r="AL1269" s="180">
        <v>0</v>
      </c>
      <c r="AM1269" s="180">
        <v>0</v>
      </c>
      <c r="AN1269" s="181">
        <f t="shared" si="782"/>
        <v>0</v>
      </c>
      <c r="AO1269" s="180">
        <v>0</v>
      </c>
      <c r="AP1269" s="180">
        <v>0</v>
      </c>
      <c r="AQ1269" s="181">
        <f t="shared" si="783"/>
        <v>0</v>
      </c>
      <c r="AR1269" s="180">
        <v>0</v>
      </c>
      <c r="AS1269" s="180">
        <v>0</v>
      </c>
      <c r="AT1269" s="181">
        <f t="shared" si="784"/>
        <v>0</v>
      </c>
      <c r="AU1269" s="180">
        <f t="shared" si="788"/>
        <v>0</v>
      </c>
      <c r="AV1269" s="180">
        <f t="shared" si="788"/>
        <v>0</v>
      </c>
      <c r="AW1269" s="181">
        <f t="shared" si="785"/>
        <v>0</v>
      </c>
      <c r="AX1269" s="183">
        <f t="shared" si="789"/>
        <v>0</v>
      </c>
      <c r="AY1269" s="183">
        <f t="shared" si="789"/>
        <v>0</v>
      </c>
      <c r="AZ1269" s="183"/>
      <c r="BA1269" s="183"/>
      <c r="BB1269" s="183"/>
      <c r="BC1269" s="183"/>
      <c r="BD1269" s="183">
        <f t="shared" si="790"/>
        <v>0</v>
      </c>
      <c r="BE1269" s="183">
        <f t="shared" si="790"/>
        <v>0</v>
      </c>
    </row>
    <row r="1270" spans="2:57" ht="15.75" hidden="1">
      <c r="B1270" s="174">
        <v>2025</v>
      </c>
      <c r="C1270" s="174">
        <v>20</v>
      </c>
      <c r="D1270" s="175">
        <v>0</v>
      </c>
      <c r="E1270" s="176"/>
      <c r="F1270" s="174">
        <v>2</v>
      </c>
      <c r="G1270" s="174">
        <v>5</v>
      </c>
      <c r="H1270" s="174">
        <v>14</v>
      </c>
      <c r="I1270" s="174">
        <v>2000</v>
      </c>
      <c r="J1270" s="174">
        <v>2800</v>
      </c>
      <c r="K1270" s="174">
        <v>283</v>
      </c>
      <c r="L1270" s="177">
        <v>631</v>
      </c>
      <c r="M1270" s="178">
        <v>0</v>
      </c>
      <c r="N1270" s="179" t="s">
        <v>837</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787"/>
        <v>0</v>
      </c>
      <c r="AD1270" s="180">
        <f t="shared" si="787"/>
        <v>0</v>
      </c>
      <c r="AE1270" s="181">
        <f t="shared" si="779"/>
        <v>0</v>
      </c>
      <c r="AF1270" s="180">
        <v>0</v>
      </c>
      <c r="AG1270" s="180">
        <v>0</v>
      </c>
      <c r="AH1270" s="181">
        <f t="shared" si="780"/>
        <v>0</v>
      </c>
      <c r="AI1270" s="180">
        <v>0</v>
      </c>
      <c r="AJ1270" s="180">
        <v>0</v>
      </c>
      <c r="AK1270" s="181">
        <f t="shared" si="781"/>
        <v>0</v>
      </c>
      <c r="AL1270" s="180">
        <v>0</v>
      </c>
      <c r="AM1270" s="180">
        <v>0</v>
      </c>
      <c r="AN1270" s="181">
        <f t="shared" si="782"/>
        <v>0</v>
      </c>
      <c r="AO1270" s="180">
        <v>0</v>
      </c>
      <c r="AP1270" s="180">
        <v>0</v>
      </c>
      <c r="AQ1270" s="181">
        <f t="shared" si="783"/>
        <v>0</v>
      </c>
      <c r="AR1270" s="180">
        <v>0</v>
      </c>
      <c r="AS1270" s="180">
        <v>0</v>
      </c>
      <c r="AT1270" s="181">
        <f t="shared" si="784"/>
        <v>0</v>
      </c>
      <c r="AU1270" s="180">
        <f t="shared" si="788"/>
        <v>0</v>
      </c>
      <c r="AV1270" s="180">
        <f t="shared" si="788"/>
        <v>0</v>
      </c>
      <c r="AW1270" s="181">
        <f t="shared" si="785"/>
        <v>0</v>
      </c>
      <c r="AX1270" s="183">
        <f t="shared" si="789"/>
        <v>0</v>
      </c>
      <c r="AY1270" s="183">
        <f t="shared" si="789"/>
        <v>0</v>
      </c>
      <c r="AZ1270" s="183"/>
      <c r="BA1270" s="183"/>
      <c r="BB1270" s="183"/>
      <c r="BC1270" s="183"/>
      <c r="BD1270" s="183">
        <f t="shared" si="790"/>
        <v>0</v>
      </c>
      <c r="BE1270" s="183">
        <f t="shared" si="790"/>
        <v>0</v>
      </c>
    </row>
    <row r="1271" spans="2:57" ht="15.75" hidden="1">
      <c r="B1271" s="174">
        <v>2025</v>
      </c>
      <c r="C1271" s="174">
        <v>20</v>
      </c>
      <c r="D1271" s="175">
        <v>0</v>
      </c>
      <c r="E1271" s="176"/>
      <c r="F1271" s="174">
        <v>2</v>
      </c>
      <c r="G1271" s="174">
        <v>5</v>
      </c>
      <c r="H1271" s="174">
        <v>14</v>
      </c>
      <c r="I1271" s="174">
        <v>2000</v>
      </c>
      <c r="J1271" s="174">
        <v>2800</v>
      </c>
      <c r="K1271" s="174">
        <v>283</v>
      </c>
      <c r="L1271" s="177">
        <v>635</v>
      </c>
      <c r="M1271" s="178">
        <v>0</v>
      </c>
      <c r="N1271" s="179" t="s">
        <v>838</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787"/>
        <v>0</v>
      </c>
      <c r="AD1271" s="180">
        <f t="shared" si="787"/>
        <v>0</v>
      </c>
      <c r="AE1271" s="181">
        <f t="shared" si="779"/>
        <v>0</v>
      </c>
      <c r="AF1271" s="180">
        <v>0</v>
      </c>
      <c r="AG1271" s="180">
        <v>0</v>
      </c>
      <c r="AH1271" s="181">
        <f t="shared" si="780"/>
        <v>0</v>
      </c>
      <c r="AI1271" s="180">
        <v>0</v>
      </c>
      <c r="AJ1271" s="180">
        <v>0</v>
      </c>
      <c r="AK1271" s="181">
        <f t="shared" si="781"/>
        <v>0</v>
      </c>
      <c r="AL1271" s="180">
        <v>0</v>
      </c>
      <c r="AM1271" s="180">
        <v>0</v>
      </c>
      <c r="AN1271" s="181">
        <f t="shared" si="782"/>
        <v>0</v>
      </c>
      <c r="AO1271" s="180">
        <v>0</v>
      </c>
      <c r="AP1271" s="180">
        <v>0</v>
      </c>
      <c r="AQ1271" s="181">
        <f t="shared" si="783"/>
        <v>0</v>
      </c>
      <c r="AR1271" s="180">
        <v>0</v>
      </c>
      <c r="AS1271" s="180">
        <v>0</v>
      </c>
      <c r="AT1271" s="181">
        <f t="shared" si="784"/>
        <v>0</v>
      </c>
      <c r="AU1271" s="180">
        <f t="shared" si="788"/>
        <v>0</v>
      </c>
      <c r="AV1271" s="180">
        <f t="shared" si="788"/>
        <v>0</v>
      </c>
      <c r="AW1271" s="181">
        <f t="shared" si="785"/>
        <v>0</v>
      </c>
      <c r="AX1271" s="183">
        <f t="shared" si="789"/>
        <v>0</v>
      </c>
      <c r="AY1271" s="183">
        <f t="shared" si="789"/>
        <v>0</v>
      </c>
      <c r="AZ1271" s="183"/>
      <c r="BA1271" s="183"/>
      <c r="BB1271" s="183"/>
      <c r="BC1271" s="183"/>
      <c r="BD1271" s="183">
        <f t="shared" si="790"/>
        <v>0</v>
      </c>
      <c r="BE1271" s="183">
        <f t="shared" si="790"/>
        <v>0</v>
      </c>
    </row>
    <row r="1272" spans="2:57" ht="15.75" hidden="1">
      <c r="B1272" s="174">
        <v>2025</v>
      </c>
      <c r="C1272" s="174">
        <v>20</v>
      </c>
      <c r="D1272" s="175">
        <v>0</v>
      </c>
      <c r="E1272" s="176"/>
      <c r="F1272" s="174">
        <v>2</v>
      </c>
      <c r="G1272" s="174">
        <v>5</v>
      </c>
      <c r="H1272" s="174">
        <v>14</v>
      </c>
      <c r="I1272" s="174">
        <v>2000</v>
      </c>
      <c r="J1272" s="174">
        <v>2800</v>
      </c>
      <c r="K1272" s="174">
        <v>283</v>
      </c>
      <c r="L1272" s="177">
        <v>641</v>
      </c>
      <c r="M1272" s="178">
        <v>0</v>
      </c>
      <c r="N1272" s="179" t="s">
        <v>839</v>
      </c>
      <c r="O1272" s="180">
        <v>0</v>
      </c>
      <c r="P1272" s="180">
        <v>0</v>
      </c>
      <c r="Q1272" s="181">
        <v>0</v>
      </c>
      <c r="R1272" s="182" t="s">
        <v>98</v>
      </c>
      <c r="S1272" s="183">
        <v>0</v>
      </c>
      <c r="T1272" s="183">
        <v>0</v>
      </c>
      <c r="U1272" s="180">
        <v>0</v>
      </c>
      <c r="V1272" s="180">
        <v>0</v>
      </c>
      <c r="W1272" s="183">
        <v>0</v>
      </c>
      <c r="X1272" s="183">
        <v>0</v>
      </c>
      <c r="Y1272" s="180">
        <v>0</v>
      </c>
      <c r="Z1272" s="180">
        <v>0</v>
      </c>
      <c r="AA1272" s="183">
        <v>0</v>
      </c>
      <c r="AB1272" s="183">
        <v>0</v>
      </c>
      <c r="AC1272" s="180">
        <f t="shared" si="787"/>
        <v>0</v>
      </c>
      <c r="AD1272" s="180">
        <f t="shared" si="787"/>
        <v>0</v>
      </c>
      <c r="AE1272" s="181">
        <f t="shared" si="779"/>
        <v>0</v>
      </c>
      <c r="AF1272" s="180">
        <v>0</v>
      </c>
      <c r="AG1272" s="180">
        <v>0</v>
      </c>
      <c r="AH1272" s="181">
        <f t="shared" si="780"/>
        <v>0</v>
      </c>
      <c r="AI1272" s="180">
        <v>0</v>
      </c>
      <c r="AJ1272" s="180">
        <v>0</v>
      </c>
      <c r="AK1272" s="181">
        <f t="shared" si="781"/>
        <v>0</v>
      </c>
      <c r="AL1272" s="180">
        <v>0</v>
      </c>
      <c r="AM1272" s="180">
        <v>0</v>
      </c>
      <c r="AN1272" s="181">
        <f t="shared" si="782"/>
        <v>0</v>
      </c>
      <c r="AO1272" s="180">
        <v>0</v>
      </c>
      <c r="AP1272" s="180">
        <v>0</v>
      </c>
      <c r="AQ1272" s="181">
        <f t="shared" si="783"/>
        <v>0</v>
      </c>
      <c r="AR1272" s="180">
        <v>0</v>
      </c>
      <c r="AS1272" s="180">
        <v>0</v>
      </c>
      <c r="AT1272" s="181">
        <f t="shared" si="784"/>
        <v>0</v>
      </c>
      <c r="AU1272" s="180">
        <f t="shared" si="788"/>
        <v>0</v>
      </c>
      <c r="AV1272" s="180">
        <f t="shared" si="788"/>
        <v>0</v>
      </c>
      <c r="AW1272" s="181">
        <f t="shared" si="785"/>
        <v>0</v>
      </c>
      <c r="AX1272" s="183">
        <f t="shared" si="789"/>
        <v>0</v>
      </c>
      <c r="AY1272" s="183">
        <f t="shared" si="789"/>
        <v>0</v>
      </c>
      <c r="AZ1272" s="183"/>
      <c r="BA1272" s="183"/>
      <c r="BB1272" s="183"/>
      <c r="BC1272" s="183"/>
      <c r="BD1272" s="183">
        <f t="shared" si="790"/>
        <v>0</v>
      </c>
      <c r="BE1272" s="183">
        <f t="shared" si="790"/>
        <v>0</v>
      </c>
    </row>
    <row r="1273" spans="2:57" ht="15.75" hidden="1">
      <c r="B1273" s="174">
        <v>2025</v>
      </c>
      <c r="C1273" s="174">
        <v>20</v>
      </c>
      <c r="D1273" s="175">
        <v>0</v>
      </c>
      <c r="E1273" s="176"/>
      <c r="F1273" s="174">
        <v>2</v>
      </c>
      <c r="G1273" s="174">
        <v>5</v>
      </c>
      <c r="H1273" s="174">
        <v>14</v>
      </c>
      <c r="I1273" s="174">
        <v>2000</v>
      </c>
      <c r="J1273" s="174">
        <v>2800</v>
      </c>
      <c r="K1273" s="174">
        <v>283</v>
      </c>
      <c r="L1273" s="177">
        <v>728</v>
      </c>
      <c r="M1273" s="178">
        <v>0</v>
      </c>
      <c r="N1273" s="179" t="s">
        <v>840</v>
      </c>
      <c r="O1273" s="180">
        <v>0</v>
      </c>
      <c r="P1273" s="180">
        <v>0</v>
      </c>
      <c r="Q1273" s="181">
        <v>0</v>
      </c>
      <c r="R1273" s="182" t="s">
        <v>98</v>
      </c>
      <c r="S1273" s="183">
        <v>0</v>
      </c>
      <c r="T1273" s="183">
        <v>0</v>
      </c>
      <c r="U1273" s="180">
        <v>0</v>
      </c>
      <c r="V1273" s="180">
        <v>0</v>
      </c>
      <c r="W1273" s="183">
        <v>0</v>
      </c>
      <c r="X1273" s="183">
        <v>0</v>
      </c>
      <c r="Y1273" s="180">
        <v>0</v>
      </c>
      <c r="Z1273" s="180">
        <v>0</v>
      </c>
      <c r="AA1273" s="183">
        <v>0</v>
      </c>
      <c r="AB1273" s="183">
        <v>0</v>
      </c>
      <c r="AC1273" s="180">
        <f t="shared" si="787"/>
        <v>0</v>
      </c>
      <c r="AD1273" s="180">
        <f t="shared" si="787"/>
        <v>0</v>
      </c>
      <c r="AE1273" s="181">
        <f t="shared" si="779"/>
        <v>0</v>
      </c>
      <c r="AF1273" s="180">
        <v>0</v>
      </c>
      <c r="AG1273" s="180">
        <v>0</v>
      </c>
      <c r="AH1273" s="181">
        <f t="shared" si="780"/>
        <v>0</v>
      </c>
      <c r="AI1273" s="180">
        <v>0</v>
      </c>
      <c r="AJ1273" s="180">
        <v>0</v>
      </c>
      <c r="AK1273" s="181">
        <f t="shared" si="781"/>
        <v>0</v>
      </c>
      <c r="AL1273" s="180">
        <v>0</v>
      </c>
      <c r="AM1273" s="180">
        <v>0</v>
      </c>
      <c r="AN1273" s="181">
        <f t="shared" si="782"/>
        <v>0</v>
      </c>
      <c r="AO1273" s="180">
        <v>0</v>
      </c>
      <c r="AP1273" s="180">
        <v>0</v>
      </c>
      <c r="AQ1273" s="181">
        <f t="shared" si="783"/>
        <v>0</v>
      </c>
      <c r="AR1273" s="180">
        <v>0</v>
      </c>
      <c r="AS1273" s="180">
        <v>0</v>
      </c>
      <c r="AT1273" s="181">
        <f t="shared" si="784"/>
        <v>0</v>
      </c>
      <c r="AU1273" s="180">
        <f t="shared" si="788"/>
        <v>0</v>
      </c>
      <c r="AV1273" s="180">
        <f t="shared" si="788"/>
        <v>0</v>
      </c>
      <c r="AW1273" s="181">
        <f t="shared" si="785"/>
        <v>0</v>
      </c>
      <c r="AX1273" s="183">
        <f t="shared" si="789"/>
        <v>0</v>
      </c>
      <c r="AY1273" s="183">
        <f t="shared" si="789"/>
        <v>0</v>
      </c>
      <c r="AZ1273" s="183"/>
      <c r="BA1273" s="183"/>
      <c r="BB1273" s="183"/>
      <c r="BC1273" s="183"/>
      <c r="BD1273" s="183">
        <f t="shared" si="790"/>
        <v>0</v>
      </c>
      <c r="BE1273" s="183">
        <f t="shared" si="790"/>
        <v>0</v>
      </c>
    </row>
    <row r="1274" spans="2:57" ht="15.75" hidden="1">
      <c r="B1274" s="174">
        <v>2025</v>
      </c>
      <c r="C1274" s="174">
        <v>20</v>
      </c>
      <c r="D1274" s="175">
        <v>0</v>
      </c>
      <c r="E1274" s="176"/>
      <c r="F1274" s="174">
        <v>2</v>
      </c>
      <c r="G1274" s="174">
        <v>5</v>
      </c>
      <c r="H1274" s="174">
        <v>14</v>
      </c>
      <c r="I1274" s="174">
        <v>2000</v>
      </c>
      <c r="J1274" s="174">
        <v>2800</v>
      </c>
      <c r="K1274" s="174">
        <v>283</v>
      </c>
      <c r="L1274" s="177">
        <v>760</v>
      </c>
      <c r="M1274" s="178">
        <v>0</v>
      </c>
      <c r="N1274" s="179" t="s">
        <v>841</v>
      </c>
      <c r="O1274" s="180">
        <v>0</v>
      </c>
      <c r="P1274" s="180">
        <v>0</v>
      </c>
      <c r="Q1274" s="181">
        <v>0</v>
      </c>
      <c r="R1274" s="215" t="s">
        <v>318</v>
      </c>
      <c r="S1274" s="183">
        <v>0</v>
      </c>
      <c r="T1274" s="183">
        <v>0</v>
      </c>
      <c r="U1274" s="180">
        <v>0</v>
      </c>
      <c r="V1274" s="180">
        <v>0</v>
      </c>
      <c r="W1274" s="183">
        <v>0</v>
      </c>
      <c r="X1274" s="183">
        <v>0</v>
      </c>
      <c r="Y1274" s="180">
        <v>0</v>
      </c>
      <c r="Z1274" s="180">
        <v>0</v>
      </c>
      <c r="AA1274" s="183">
        <v>0</v>
      </c>
      <c r="AB1274" s="183">
        <v>0</v>
      </c>
      <c r="AC1274" s="180">
        <f t="shared" si="787"/>
        <v>0</v>
      </c>
      <c r="AD1274" s="180">
        <f t="shared" si="787"/>
        <v>0</v>
      </c>
      <c r="AE1274" s="181">
        <f t="shared" si="779"/>
        <v>0</v>
      </c>
      <c r="AF1274" s="180">
        <v>0</v>
      </c>
      <c r="AG1274" s="180">
        <v>0</v>
      </c>
      <c r="AH1274" s="181">
        <f t="shared" si="780"/>
        <v>0</v>
      </c>
      <c r="AI1274" s="180">
        <v>0</v>
      </c>
      <c r="AJ1274" s="180">
        <v>0</v>
      </c>
      <c r="AK1274" s="181">
        <f t="shared" si="781"/>
        <v>0</v>
      </c>
      <c r="AL1274" s="180">
        <v>0</v>
      </c>
      <c r="AM1274" s="180">
        <v>0</v>
      </c>
      <c r="AN1274" s="181">
        <f t="shared" si="782"/>
        <v>0</v>
      </c>
      <c r="AO1274" s="180">
        <v>0</v>
      </c>
      <c r="AP1274" s="180">
        <v>0</v>
      </c>
      <c r="AQ1274" s="181">
        <f t="shared" si="783"/>
        <v>0</v>
      </c>
      <c r="AR1274" s="180">
        <v>0</v>
      </c>
      <c r="AS1274" s="180">
        <v>0</v>
      </c>
      <c r="AT1274" s="181">
        <f t="shared" si="784"/>
        <v>0</v>
      </c>
      <c r="AU1274" s="180">
        <f t="shared" si="788"/>
        <v>0</v>
      </c>
      <c r="AV1274" s="180">
        <f t="shared" si="788"/>
        <v>0</v>
      </c>
      <c r="AW1274" s="181">
        <f t="shared" si="785"/>
        <v>0</v>
      </c>
      <c r="AX1274" s="183">
        <f t="shared" si="789"/>
        <v>0</v>
      </c>
      <c r="AY1274" s="183">
        <f t="shared" si="789"/>
        <v>0</v>
      </c>
      <c r="AZ1274" s="183"/>
      <c r="BA1274" s="183"/>
      <c r="BB1274" s="183"/>
      <c r="BC1274" s="183"/>
      <c r="BD1274" s="183">
        <f t="shared" si="790"/>
        <v>0</v>
      </c>
      <c r="BE1274" s="183">
        <f t="shared" si="790"/>
        <v>0</v>
      </c>
    </row>
    <row r="1275" spans="2:57" ht="15.75" hidden="1">
      <c r="B1275" s="174">
        <v>2025</v>
      </c>
      <c r="C1275" s="174">
        <v>20</v>
      </c>
      <c r="D1275" s="175">
        <v>0</v>
      </c>
      <c r="E1275" s="176"/>
      <c r="F1275" s="174">
        <v>2</v>
      </c>
      <c r="G1275" s="174">
        <v>5</v>
      </c>
      <c r="H1275" s="174">
        <v>14</v>
      </c>
      <c r="I1275" s="174">
        <v>2000</v>
      </c>
      <c r="J1275" s="174">
        <v>2800</v>
      </c>
      <c r="K1275" s="174">
        <v>283</v>
      </c>
      <c r="L1275" s="177">
        <v>762</v>
      </c>
      <c r="M1275" s="178">
        <v>0</v>
      </c>
      <c r="N1275" s="179" t="s">
        <v>842</v>
      </c>
      <c r="O1275" s="180">
        <v>0</v>
      </c>
      <c r="P1275" s="180">
        <v>0</v>
      </c>
      <c r="Q1275" s="181">
        <v>0</v>
      </c>
      <c r="R1275" s="215" t="s">
        <v>318</v>
      </c>
      <c r="S1275" s="183">
        <v>0</v>
      </c>
      <c r="T1275" s="183">
        <v>0</v>
      </c>
      <c r="U1275" s="180">
        <v>0</v>
      </c>
      <c r="V1275" s="180">
        <v>0</v>
      </c>
      <c r="W1275" s="183">
        <v>0</v>
      </c>
      <c r="X1275" s="183">
        <v>0</v>
      </c>
      <c r="Y1275" s="180">
        <v>0</v>
      </c>
      <c r="Z1275" s="180">
        <v>0</v>
      </c>
      <c r="AA1275" s="183">
        <v>0</v>
      </c>
      <c r="AB1275" s="183">
        <v>0</v>
      </c>
      <c r="AC1275" s="180">
        <f t="shared" si="787"/>
        <v>0</v>
      </c>
      <c r="AD1275" s="180">
        <f t="shared" si="787"/>
        <v>0</v>
      </c>
      <c r="AE1275" s="181">
        <f t="shared" si="779"/>
        <v>0</v>
      </c>
      <c r="AF1275" s="180">
        <v>0</v>
      </c>
      <c r="AG1275" s="180">
        <v>0</v>
      </c>
      <c r="AH1275" s="181">
        <f t="shared" si="780"/>
        <v>0</v>
      </c>
      <c r="AI1275" s="180">
        <v>0</v>
      </c>
      <c r="AJ1275" s="180">
        <v>0</v>
      </c>
      <c r="AK1275" s="181">
        <f t="shared" si="781"/>
        <v>0</v>
      </c>
      <c r="AL1275" s="180">
        <v>0</v>
      </c>
      <c r="AM1275" s="180">
        <v>0</v>
      </c>
      <c r="AN1275" s="181">
        <f t="shared" si="782"/>
        <v>0</v>
      </c>
      <c r="AO1275" s="180">
        <v>0</v>
      </c>
      <c r="AP1275" s="180">
        <v>0</v>
      </c>
      <c r="AQ1275" s="181">
        <f t="shared" si="783"/>
        <v>0</v>
      </c>
      <c r="AR1275" s="180">
        <v>0</v>
      </c>
      <c r="AS1275" s="180">
        <v>0</v>
      </c>
      <c r="AT1275" s="181">
        <f t="shared" si="784"/>
        <v>0</v>
      </c>
      <c r="AU1275" s="180">
        <f t="shared" si="788"/>
        <v>0</v>
      </c>
      <c r="AV1275" s="180">
        <f t="shared" si="788"/>
        <v>0</v>
      </c>
      <c r="AW1275" s="181">
        <f t="shared" si="785"/>
        <v>0</v>
      </c>
      <c r="AX1275" s="183">
        <f t="shared" si="789"/>
        <v>0</v>
      </c>
      <c r="AY1275" s="183">
        <f t="shared" si="789"/>
        <v>0</v>
      </c>
      <c r="AZ1275" s="183"/>
      <c r="BA1275" s="183"/>
      <c r="BB1275" s="183"/>
      <c r="BC1275" s="183"/>
      <c r="BD1275" s="183">
        <f t="shared" si="790"/>
        <v>0</v>
      </c>
      <c r="BE1275" s="183">
        <f t="shared" si="790"/>
        <v>0</v>
      </c>
    </row>
    <row r="1276" spans="2:57" ht="15.75" hidden="1">
      <c r="B1276" s="174">
        <v>2025</v>
      </c>
      <c r="C1276" s="174">
        <v>20</v>
      </c>
      <c r="D1276" s="175">
        <v>0</v>
      </c>
      <c r="E1276" s="176"/>
      <c r="F1276" s="174">
        <v>2</v>
      </c>
      <c r="G1276" s="174">
        <v>5</v>
      </c>
      <c r="H1276" s="174">
        <v>14</v>
      </c>
      <c r="I1276" s="174">
        <v>2000</v>
      </c>
      <c r="J1276" s="174">
        <v>2800</v>
      </c>
      <c r="K1276" s="174">
        <v>283</v>
      </c>
      <c r="L1276" s="177">
        <v>766</v>
      </c>
      <c r="M1276" s="178">
        <v>0</v>
      </c>
      <c r="N1276" s="179" t="s">
        <v>843</v>
      </c>
      <c r="O1276" s="180">
        <v>0</v>
      </c>
      <c r="P1276" s="180">
        <v>0</v>
      </c>
      <c r="Q1276" s="181">
        <v>0</v>
      </c>
      <c r="R1276" s="182" t="s">
        <v>318</v>
      </c>
      <c r="S1276" s="183">
        <v>0</v>
      </c>
      <c r="T1276" s="183">
        <v>0</v>
      </c>
      <c r="U1276" s="180">
        <v>0</v>
      </c>
      <c r="V1276" s="180">
        <v>0</v>
      </c>
      <c r="W1276" s="183">
        <v>0</v>
      </c>
      <c r="X1276" s="183">
        <v>0</v>
      </c>
      <c r="Y1276" s="180">
        <v>0</v>
      </c>
      <c r="Z1276" s="180">
        <v>0</v>
      </c>
      <c r="AA1276" s="183">
        <v>0</v>
      </c>
      <c r="AB1276" s="183">
        <v>0</v>
      </c>
      <c r="AC1276" s="180">
        <f t="shared" si="787"/>
        <v>0</v>
      </c>
      <c r="AD1276" s="180">
        <f t="shared" si="787"/>
        <v>0</v>
      </c>
      <c r="AE1276" s="181">
        <f t="shared" si="779"/>
        <v>0</v>
      </c>
      <c r="AF1276" s="180">
        <v>0</v>
      </c>
      <c r="AG1276" s="180">
        <v>0</v>
      </c>
      <c r="AH1276" s="181">
        <f t="shared" si="780"/>
        <v>0</v>
      </c>
      <c r="AI1276" s="180">
        <v>0</v>
      </c>
      <c r="AJ1276" s="180">
        <v>0</v>
      </c>
      <c r="AK1276" s="181">
        <f t="shared" si="781"/>
        <v>0</v>
      </c>
      <c r="AL1276" s="180">
        <v>0</v>
      </c>
      <c r="AM1276" s="180">
        <v>0</v>
      </c>
      <c r="AN1276" s="181">
        <f t="shared" si="782"/>
        <v>0</v>
      </c>
      <c r="AO1276" s="180">
        <v>0</v>
      </c>
      <c r="AP1276" s="180">
        <v>0</v>
      </c>
      <c r="AQ1276" s="181">
        <f t="shared" si="783"/>
        <v>0</v>
      </c>
      <c r="AR1276" s="180">
        <v>0</v>
      </c>
      <c r="AS1276" s="180">
        <v>0</v>
      </c>
      <c r="AT1276" s="181">
        <f t="shared" si="784"/>
        <v>0</v>
      </c>
      <c r="AU1276" s="180">
        <f t="shared" si="788"/>
        <v>0</v>
      </c>
      <c r="AV1276" s="180">
        <f t="shared" si="788"/>
        <v>0</v>
      </c>
      <c r="AW1276" s="181">
        <f t="shared" si="785"/>
        <v>0</v>
      </c>
      <c r="AX1276" s="183">
        <f t="shared" si="789"/>
        <v>0</v>
      </c>
      <c r="AY1276" s="183">
        <f t="shared" si="789"/>
        <v>0</v>
      </c>
      <c r="AZ1276" s="183"/>
      <c r="BA1276" s="183"/>
      <c r="BB1276" s="183"/>
      <c r="BC1276" s="183"/>
      <c r="BD1276" s="183">
        <f t="shared" si="790"/>
        <v>0</v>
      </c>
      <c r="BE1276" s="183">
        <f t="shared" si="790"/>
        <v>0</v>
      </c>
    </row>
    <row r="1277" spans="2:57" ht="15.75" hidden="1">
      <c r="B1277" s="174">
        <v>2025</v>
      </c>
      <c r="C1277" s="174">
        <v>20</v>
      </c>
      <c r="D1277" s="175">
        <v>0</v>
      </c>
      <c r="E1277" s="176"/>
      <c r="F1277" s="174">
        <v>2</v>
      </c>
      <c r="G1277" s="174">
        <v>5</v>
      </c>
      <c r="H1277" s="174">
        <v>14</v>
      </c>
      <c r="I1277" s="174">
        <v>2000</v>
      </c>
      <c r="J1277" s="174">
        <v>2800</v>
      </c>
      <c r="K1277" s="174">
        <v>283</v>
      </c>
      <c r="L1277" s="177">
        <v>847</v>
      </c>
      <c r="M1277" s="178">
        <v>0</v>
      </c>
      <c r="N1277" s="179" t="s">
        <v>844</v>
      </c>
      <c r="O1277" s="180">
        <v>0</v>
      </c>
      <c r="P1277" s="180">
        <v>0</v>
      </c>
      <c r="Q1277" s="181">
        <v>0</v>
      </c>
      <c r="R1277" s="182" t="s">
        <v>98</v>
      </c>
      <c r="S1277" s="183">
        <v>0</v>
      </c>
      <c r="T1277" s="183">
        <v>0</v>
      </c>
      <c r="U1277" s="180">
        <v>0</v>
      </c>
      <c r="V1277" s="180">
        <v>0</v>
      </c>
      <c r="W1277" s="183">
        <v>0</v>
      </c>
      <c r="X1277" s="183">
        <v>0</v>
      </c>
      <c r="Y1277" s="180">
        <v>0</v>
      </c>
      <c r="Z1277" s="180">
        <v>0</v>
      </c>
      <c r="AA1277" s="183">
        <v>0</v>
      </c>
      <c r="AB1277" s="183">
        <v>0</v>
      </c>
      <c r="AC1277" s="180">
        <f t="shared" si="787"/>
        <v>0</v>
      </c>
      <c r="AD1277" s="180">
        <f t="shared" si="787"/>
        <v>0</v>
      </c>
      <c r="AE1277" s="181">
        <f t="shared" si="779"/>
        <v>0</v>
      </c>
      <c r="AF1277" s="180">
        <v>0</v>
      </c>
      <c r="AG1277" s="180">
        <v>0</v>
      </c>
      <c r="AH1277" s="181">
        <f t="shared" si="780"/>
        <v>0</v>
      </c>
      <c r="AI1277" s="180">
        <v>0</v>
      </c>
      <c r="AJ1277" s="180">
        <v>0</v>
      </c>
      <c r="AK1277" s="181">
        <f t="shared" si="781"/>
        <v>0</v>
      </c>
      <c r="AL1277" s="180">
        <v>0</v>
      </c>
      <c r="AM1277" s="180">
        <v>0</v>
      </c>
      <c r="AN1277" s="181">
        <f t="shared" si="782"/>
        <v>0</v>
      </c>
      <c r="AO1277" s="180">
        <v>0</v>
      </c>
      <c r="AP1277" s="180">
        <v>0</v>
      </c>
      <c r="AQ1277" s="181">
        <f t="shared" si="783"/>
        <v>0</v>
      </c>
      <c r="AR1277" s="180">
        <v>0</v>
      </c>
      <c r="AS1277" s="180">
        <v>0</v>
      </c>
      <c r="AT1277" s="181">
        <f t="shared" si="784"/>
        <v>0</v>
      </c>
      <c r="AU1277" s="180">
        <f t="shared" si="788"/>
        <v>0</v>
      </c>
      <c r="AV1277" s="180">
        <f t="shared" si="788"/>
        <v>0</v>
      </c>
      <c r="AW1277" s="181">
        <f t="shared" si="785"/>
        <v>0</v>
      </c>
      <c r="AX1277" s="183">
        <f t="shared" si="789"/>
        <v>0</v>
      </c>
      <c r="AY1277" s="183">
        <f t="shared" si="789"/>
        <v>0</v>
      </c>
      <c r="AZ1277" s="183"/>
      <c r="BA1277" s="183"/>
      <c r="BB1277" s="183"/>
      <c r="BC1277" s="183"/>
      <c r="BD1277" s="183">
        <f t="shared" si="790"/>
        <v>0</v>
      </c>
      <c r="BE1277" s="183">
        <f t="shared" si="790"/>
        <v>0</v>
      </c>
    </row>
    <row r="1278" spans="2:57" ht="15.75" hidden="1">
      <c r="B1278" s="174">
        <v>2025</v>
      </c>
      <c r="C1278" s="174">
        <v>20</v>
      </c>
      <c r="D1278" s="175">
        <v>0</v>
      </c>
      <c r="E1278" s="176"/>
      <c r="F1278" s="174">
        <v>2</v>
      </c>
      <c r="G1278" s="174">
        <v>5</v>
      </c>
      <c r="H1278" s="174">
        <v>14</v>
      </c>
      <c r="I1278" s="174">
        <v>2000</v>
      </c>
      <c r="J1278" s="174">
        <v>2800</v>
      </c>
      <c r="K1278" s="174">
        <v>283</v>
      </c>
      <c r="L1278" s="177">
        <v>1023</v>
      </c>
      <c r="M1278" s="178">
        <v>0</v>
      </c>
      <c r="N1278" s="190" t="s">
        <v>845</v>
      </c>
      <c r="O1278" s="180">
        <v>0</v>
      </c>
      <c r="P1278" s="180">
        <v>0</v>
      </c>
      <c r="Q1278" s="181">
        <v>0</v>
      </c>
      <c r="R1278" s="182" t="s">
        <v>98</v>
      </c>
      <c r="S1278" s="183">
        <v>0</v>
      </c>
      <c r="T1278" s="183">
        <v>0</v>
      </c>
      <c r="U1278" s="180">
        <v>0</v>
      </c>
      <c r="V1278" s="180">
        <v>0</v>
      </c>
      <c r="W1278" s="183">
        <v>0</v>
      </c>
      <c r="X1278" s="183">
        <v>0</v>
      </c>
      <c r="Y1278" s="180">
        <v>0</v>
      </c>
      <c r="Z1278" s="180">
        <v>0</v>
      </c>
      <c r="AA1278" s="183">
        <v>0</v>
      </c>
      <c r="AB1278" s="183">
        <v>0</v>
      </c>
      <c r="AC1278" s="180">
        <f t="shared" si="787"/>
        <v>0</v>
      </c>
      <c r="AD1278" s="180">
        <f t="shared" si="787"/>
        <v>0</v>
      </c>
      <c r="AE1278" s="181">
        <f t="shared" si="779"/>
        <v>0</v>
      </c>
      <c r="AF1278" s="180">
        <v>0</v>
      </c>
      <c r="AG1278" s="180">
        <v>0</v>
      </c>
      <c r="AH1278" s="181">
        <f t="shared" si="780"/>
        <v>0</v>
      </c>
      <c r="AI1278" s="180">
        <v>0</v>
      </c>
      <c r="AJ1278" s="180">
        <v>0</v>
      </c>
      <c r="AK1278" s="181">
        <f t="shared" si="781"/>
        <v>0</v>
      </c>
      <c r="AL1278" s="180">
        <v>0</v>
      </c>
      <c r="AM1278" s="180">
        <v>0</v>
      </c>
      <c r="AN1278" s="181">
        <f t="shared" si="782"/>
        <v>0</v>
      </c>
      <c r="AO1278" s="180">
        <v>0</v>
      </c>
      <c r="AP1278" s="180">
        <v>0</v>
      </c>
      <c r="AQ1278" s="181">
        <f t="shared" si="783"/>
        <v>0</v>
      </c>
      <c r="AR1278" s="180">
        <v>0</v>
      </c>
      <c r="AS1278" s="180">
        <v>0</v>
      </c>
      <c r="AT1278" s="181">
        <f t="shared" si="784"/>
        <v>0</v>
      </c>
      <c r="AU1278" s="180">
        <f t="shared" si="788"/>
        <v>0</v>
      </c>
      <c r="AV1278" s="180">
        <f t="shared" si="788"/>
        <v>0</v>
      </c>
      <c r="AW1278" s="181">
        <f t="shared" si="785"/>
        <v>0</v>
      </c>
      <c r="AX1278" s="183">
        <f t="shared" si="789"/>
        <v>0</v>
      </c>
      <c r="AY1278" s="183">
        <f t="shared" si="789"/>
        <v>0</v>
      </c>
      <c r="AZ1278" s="183"/>
      <c r="BA1278" s="183"/>
      <c r="BB1278" s="183"/>
      <c r="BC1278" s="183"/>
      <c r="BD1278" s="183">
        <f t="shared" si="790"/>
        <v>0</v>
      </c>
      <c r="BE1278" s="183">
        <f t="shared" si="790"/>
        <v>0</v>
      </c>
    </row>
    <row r="1279" spans="2:57" ht="15.75" hidden="1">
      <c r="B1279" s="174">
        <v>2025</v>
      </c>
      <c r="C1279" s="174">
        <v>20</v>
      </c>
      <c r="D1279" s="175">
        <v>0</v>
      </c>
      <c r="E1279" s="176"/>
      <c r="F1279" s="174">
        <v>2</v>
      </c>
      <c r="G1279" s="174">
        <v>5</v>
      </c>
      <c r="H1279" s="174">
        <v>14</v>
      </c>
      <c r="I1279" s="174">
        <v>2000</v>
      </c>
      <c r="J1279" s="174">
        <v>2800</v>
      </c>
      <c r="K1279" s="174">
        <v>283</v>
      </c>
      <c r="L1279" s="177">
        <v>1045</v>
      </c>
      <c r="M1279" s="178">
        <v>0</v>
      </c>
      <c r="N1279" s="179" t="s">
        <v>846</v>
      </c>
      <c r="O1279" s="180">
        <v>0</v>
      </c>
      <c r="P1279" s="180">
        <v>0</v>
      </c>
      <c r="Q1279" s="181">
        <v>0</v>
      </c>
      <c r="R1279" s="182" t="s">
        <v>98</v>
      </c>
      <c r="S1279" s="183">
        <v>0</v>
      </c>
      <c r="T1279" s="183">
        <v>0</v>
      </c>
      <c r="U1279" s="180">
        <v>0</v>
      </c>
      <c r="V1279" s="180">
        <v>0</v>
      </c>
      <c r="W1279" s="183">
        <v>0</v>
      </c>
      <c r="X1279" s="183">
        <v>0</v>
      </c>
      <c r="Y1279" s="180">
        <v>0</v>
      </c>
      <c r="Z1279" s="180">
        <v>0</v>
      </c>
      <c r="AA1279" s="183">
        <v>0</v>
      </c>
      <c r="AB1279" s="183">
        <v>0</v>
      </c>
      <c r="AC1279" s="180">
        <f t="shared" si="787"/>
        <v>0</v>
      </c>
      <c r="AD1279" s="180">
        <f t="shared" si="787"/>
        <v>0</v>
      </c>
      <c r="AE1279" s="181">
        <f t="shared" ref="AE1279:AE1342" si="791">+AC1279+AD1279</f>
        <v>0</v>
      </c>
      <c r="AF1279" s="180">
        <v>0</v>
      </c>
      <c r="AG1279" s="180">
        <v>0</v>
      </c>
      <c r="AH1279" s="181">
        <f t="shared" ref="AH1279:AH1342" si="792">+AF1279+AG1279</f>
        <v>0</v>
      </c>
      <c r="AI1279" s="180">
        <v>0</v>
      </c>
      <c r="AJ1279" s="180">
        <v>0</v>
      </c>
      <c r="AK1279" s="181">
        <f t="shared" ref="AK1279:AK1342" si="793">+AI1279+AJ1279</f>
        <v>0</v>
      </c>
      <c r="AL1279" s="180">
        <v>0</v>
      </c>
      <c r="AM1279" s="180">
        <v>0</v>
      </c>
      <c r="AN1279" s="181">
        <f t="shared" ref="AN1279:AN1342" si="794">+AL1279+AM1279</f>
        <v>0</v>
      </c>
      <c r="AO1279" s="180">
        <v>0</v>
      </c>
      <c r="AP1279" s="180">
        <v>0</v>
      </c>
      <c r="AQ1279" s="181">
        <f t="shared" ref="AQ1279:AQ1342" si="795">+AO1279+AP1279</f>
        <v>0</v>
      </c>
      <c r="AR1279" s="180">
        <v>0</v>
      </c>
      <c r="AS1279" s="180">
        <v>0</v>
      </c>
      <c r="AT1279" s="181">
        <f t="shared" ref="AT1279:AT1342" si="796">+AR1279+AS1279</f>
        <v>0</v>
      </c>
      <c r="AU1279" s="180">
        <f t="shared" si="788"/>
        <v>0</v>
      </c>
      <c r="AV1279" s="180">
        <f t="shared" si="788"/>
        <v>0</v>
      </c>
      <c r="AW1279" s="181">
        <f t="shared" ref="AW1279:AW1342" si="797">+AU1279+AV1279</f>
        <v>0</v>
      </c>
      <c r="AX1279" s="183">
        <f t="shared" si="789"/>
        <v>0</v>
      </c>
      <c r="AY1279" s="183">
        <f t="shared" si="789"/>
        <v>0</v>
      </c>
      <c r="AZ1279" s="183"/>
      <c r="BA1279" s="183"/>
      <c r="BB1279" s="183"/>
      <c r="BC1279" s="183"/>
      <c r="BD1279" s="183">
        <f t="shared" si="790"/>
        <v>0</v>
      </c>
      <c r="BE1279" s="183">
        <f t="shared" si="790"/>
        <v>0</v>
      </c>
    </row>
    <row r="1280" spans="2:57" ht="15.75" hidden="1">
      <c r="B1280" s="174">
        <v>2025</v>
      </c>
      <c r="C1280" s="174">
        <v>20</v>
      </c>
      <c r="D1280" s="175">
        <v>0</v>
      </c>
      <c r="E1280" s="176"/>
      <c r="F1280" s="174">
        <v>2</v>
      </c>
      <c r="G1280" s="174">
        <v>5</v>
      </c>
      <c r="H1280" s="174">
        <v>14</v>
      </c>
      <c r="I1280" s="174">
        <v>2000</v>
      </c>
      <c r="J1280" s="174">
        <v>2800</v>
      </c>
      <c r="K1280" s="174">
        <v>283</v>
      </c>
      <c r="L1280" s="177">
        <v>1137</v>
      </c>
      <c r="M1280" s="178">
        <v>0</v>
      </c>
      <c r="N1280" s="179" t="s">
        <v>847</v>
      </c>
      <c r="O1280" s="180">
        <v>0</v>
      </c>
      <c r="P1280" s="180">
        <v>0</v>
      </c>
      <c r="Q1280" s="181">
        <v>0</v>
      </c>
      <c r="R1280" s="182" t="s">
        <v>318</v>
      </c>
      <c r="S1280" s="183">
        <v>0</v>
      </c>
      <c r="T1280" s="183">
        <v>0</v>
      </c>
      <c r="U1280" s="180">
        <v>0</v>
      </c>
      <c r="V1280" s="180">
        <v>0</v>
      </c>
      <c r="W1280" s="183">
        <v>0</v>
      </c>
      <c r="X1280" s="183">
        <v>0</v>
      </c>
      <c r="Y1280" s="180">
        <v>0</v>
      </c>
      <c r="Z1280" s="180">
        <v>0</v>
      </c>
      <c r="AA1280" s="183">
        <v>0</v>
      </c>
      <c r="AB1280" s="183">
        <v>0</v>
      </c>
      <c r="AC1280" s="180">
        <f t="shared" si="787"/>
        <v>0</v>
      </c>
      <c r="AD1280" s="180">
        <f t="shared" si="787"/>
        <v>0</v>
      </c>
      <c r="AE1280" s="181">
        <f t="shared" si="791"/>
        <v>0</v>
      </c>
      <c r="AF1280" s="180">
        <v>0</v>
      </c>
      <c r="AG1280" s="180">
        <v>0</v>
      </c>
      <c r="AH1280" s="181">
        <f t="shared" si="792"/>
        <v>0</v>
      </c>
      <c r="AI1280" s="180">
        <v>0</v>
      </c>
      <c r="AJ1280" s="180">
        <v>0</v>
      </c>
      <c r="AK1280" s="181">
        <f t="shared" si="793"/>
        <v>0</v>
      </c>
      <c r="AL1280" s="180">
        <v>0</v>
      </c>
      <c r="AM1280" s="180">
        <v>0</v>
      </c>
      <c r="AN1280" s="181">
        <f t="shared" si="794"/>
        <v>0</v>
      </c>
      <c r="AO1280" s="180">
        <v>0</v>
      </c>
      <c r="AP1280" s="180">
        <v>0</v>
      </c>
      <c r="AQ1280" s="181">
        <f t="shared" si="795"/>
        <v>0</v>
      </c>
      <c r="AR1280" s="180">
        <v>0</v>
      </c>
      <c r="AS1280" s="180">
        <v>0</v>
      </c>
      <c r="AT1280" s="181">
        <f t="shared" si="796"/>
        <v>0</v>
      </c>
      <c r="AU1280" s="180">
        <f t="shared" si="788"/>
        <v>0</v>
      </c>
      <c r="AV1280" s="180">
        <f t="shared" si="788"/>
        <v>0</v>
      </c>
      <c r="AW1280" s="181">
        <f t="shared" si="797"/>
        <v>0</v>
      </c>
      <c r="AX1280" s="183">
        <f t="shared" si="789"/>
        <v>0</v>
      </c>
      <c r="AY1280" s="183">
        <f t="shared" si="789"/>
        <v>0</v>
      </c>
      <c r="AZ1280" s="183"/>
      <c r="BA1280" s="183"/>
      <c r="BB1280" s="183"/>
      <c r="BC1280" s="183"/>
      <c r="BD1280" s="183">
        <f t="shared" si="790"/>
        <v>0</v>
      </c>
      <c r="BE1280" s="183">
        <f t="shared" si="790"/>
        <v>0</v>
      </c>
    </row>
    <row r="1281" spans="2:57" ht="15.75" hidden="1">
      <c r="B1281" s="174">
        <v>2025</v>
      </c>
      <c r="C1281" s="174">
        <v>20</v>
      </c>
      <c r="D1281" s="175">
        <v>0</v>
      </c>
      <c r="E1281" s="176"/>
      <c r="F1281" s="174">
        <v>2</v>
      </c>
      <c r="G1281" s="174">
        <v>5</v>
      </c>
      <c r="H1281" s="174">
        <v>14</v>
      </c>
      <c r="I1281" s="174">
        <v>2000</v>
      </c>
      <c r="J1281" s="174">
        <v>2800</v>
      </c>
      <c r="K1281" s="174">
        <v>283</v>
      </c>
      <c r="L1281" s="177">
        <v>1278</v>
      </c>
      <c r="M1281" s="178">
        <v>0</v>
      </c>
      <c r="N1281" s="179" t="s">
        <v>848</v>
      </c>
      <c r="O1281" s="180">
        <v>0</v>
      </c>
      <c r="P1281" s="180">
        <v>0</v>
      </c>
      <c r="Q1281" s="181">
        <v>0</v>
      </c>
      <c r="R1281" s="182" t="s">
        <v>318</v>
      </c>
      <c r="S1281" s="183">
        <v>0</v>
      </c>
      <c r="T1281" s="183">
        <v>0</v>
      </c>
      <c r="U1281" s="180">
        <v>0</v>
      </c>
      <c r="V1281" s="180">
        <v>0</v>
      </c>
      <c r="W1281" s="183">
        <v>0</v>
      </c>
      <c r="X1281" s="183">
        <v>0</v>
      </c>
      <c r="Y1281" s="180">
        <v>0</v>
      </c>
      <c r="Z1281" s="180">
        <v>0</v>
      </c>
      <c r="AA1281" s="183">
        <v>0</v>
      </c>
      <c r="AB1281" s="183">
        <v>0</v>
      </c>
      <c r="AC1281" s="180">
        <f t="shared" si="787"/>
        <v>0</v>
      </c>
      <c r="AD1281" s="180">
        <f t="shared" si="787"/>
        <v>0</v>
      </c>
      <c r="AE1281" s="181">
        <f t="shared" si="791"/>
        <v>0</v>
      </c>
      <c r="AF1281" s="180">
        <v>0</v>
      </c>
      <c r="AG1281" s="180">
        <v>0</v>
      </c>
      <c r="AH1281" s="181">
        <f t="shared" si="792"/>
        <v>0</v>
      </c>
      <c r="AI1281" s="180">
        <v>0</v>
      </c>
      <c r="AJ1281" s="180">
        <v>0</v>
      </c>
      <c r="AK1281" s="181">
        <f t="shared" si="793"/>
        <v>0</v>
      </c>
      <c r="AL1281" s="180">
        <v>0</v>
      </c>
      <c r="AM1281" s="180">
        <v>0</v>
      </c>
      <c r="AN1281" s="181">
        <f t="shared" si="794"/>
        <v>0</v>
      </c>
      <c r="AO1281" s="180">
        <v>0</v>
      </c>
      <c r="AP1281" s="180">
        <v>0</v>
      </c>
      <c r="AQ1281" s="181">
        <f t="shared" si="795"/>
        <v>0</v>
      </c>
      <c r="AR1281" s="180">
        <v>0</v>
      </c>
      <c r="AS1281" s="180">
        <v>0</v>
      </c>
      <c r="AT1281" s="181">
        <f t="shared" si="796"/>
        <v>0</v>
      </c>
      <c r="AU1281" s="180">
        <f t="shared" si="788"/>
        <v>0</v>
      </c>
      <c r="AV1281" s="180">
        <f t="shared" si="788"/>
        <v>0</v>
      </c>
      <c r="AW1281" s="181">
        <f t="shared" si="797"/>
        <v>0</v>
      </c>
      <c r="AX1281" s="183">
        <f t="shared" si="789"/>
        <v>0</v>
      </c>
      <c r="AY1281" s="183">
        <f t="shared" si="789"/>
        <v>0</v>
      </c>
      <c r="AZ1281" s="183"/>
      <c r="BA1281" s="183"/>
      <c r="BB1281" s="183"/>
      <c r="BC1281" s="183"/>
      <c r="BD1281" s="183">
        <f t="shared" si="790"/>
        <v>0</v>
      </c>
      <c r="BE1281" s="183">
        <f t="shared" si="790"/>
        <v>0</v>
      </c>
    </row>
    <row r="1282" spans="2:57" ht="15.75" hidden="1">
      <c r="B1282" s="174">
        <v>2025</v>
      </c>
      <c r="C1282" s="174">
        <v>20</v>
      </c>
      <c r="D1282" s="175">
        <v>0</v>
      </c>
      <c r="E1282" s="176"/>
      <c r="F1282" s="174">
        <v>2</v>
      </c>
      <c r="G1282" s="174">
        <v>5</v>
      </c>
      <c r="H1282" s="174">
        <v>14</v>
      </c>
      <c r="I1282" s="174">
        <v>2000</v>
      </c>
      <c r="J1282" s="174">
        <v>2800</v>
      </c>
      <c r="K1282" s="174">
        <v>283</v>
      </c>
      <c r="L1282" s="177">
        <v>1280</v>
      </c>
      <c r="M1282" s="178">
        <v>0</v>
      </c>
      <c r="N1282" s="179" t="s">
        <v>849</v>
      </c>
      <c r="O1282" s="180">
        <v>0</v>
      </c>
      <c r="P1282" s="180">
        <v>0</v>
      </c>
      <c r="Q1282" s="181">
        <v>0</v>
      </c>
      <c r="R1282" s="182" t="s">
        <v>318</v>
      </c>
      <c r="S1282" s="183">
        <v>0</v>
      </c>
      <c r="T1282" s="183">
        <v>0</v>
      </c>
      <c r="U1282" s="180">
        <v>0</v>
      </c>
      <c r="V1282" s="180">
        <v>0</v>
      </c>
      <c r="W1282" s="183">
        <v>0</v>
      </c>
      <c r="X1282" s="183">
        <v>0</v>
      </c>
      <c r="Y1282" s="180">
        <v>0</v>
      </c>
      <c r="Z1282" s="180">
        <v>0</v>
      </c>
      <c r="AA1282" s="183">
        <v>0</v>
      </c>
      <c r="AB1282" s="183">
        <v>0</v>
      </c>
      <c r="AC1282" s="180">
        <f t="shared" si="787"/>
        <v>0</v>
      </c>
      <c r="AD1282" s="180">
        <f t="shared" si="787"/>
        <v>0</v>
      </c>
      <c r="AE1282" s="181">
        <f t="shared" si="791"/>
        <v>0</v>
      </c>
      <c r="AF1282" s="180">
        <v>0</v>
      </c>
      <c r="AG1282" s="180">
        <v>0</v>
      </c>
      <c r="AH1282" s="181">
        <f t="shared" si="792"/>
        <v>0</v>
      </c>
      <c r="AI1282" s="180">
        <v>0</v>
      </c>
      <c r="AJ1282" s="180">
        <v>0</v>
      </c>
      <c r="AK1282" s="181">
        <f t="shared" si="793"/>
        <v>0</v>
      </c>
      <c r="AL1282" s="180">
        <v>0</v>
      </c>
      <c r="AM1282" s="180">
        <v>0</v>
      </c>
      <c r="AN1282" s="181">
        <f t="shared" si="794"/>
        <v>0</v>
      </c>
      <c r="AO1282" s="180">
        <v>0</v>
      </c>
      <c r="AP1282" s="180">
        <v>0</v>
      </c>
      <c r="AQ1282" s="181">
        <f t="shared" si="795"/>
        <v>0</v>
      </c>
      <c r="AR1282" s="180">
        <v>0</v>
      </c>
      <c r="AS1282" s="180">
        <v>0</v>
      </c>
      <c r="AT1282" s="181">
        <f t="shared" si="796"/>
        <v>0</v>
      </c>
      <c r="AU1282" s="180">
        <f t="shared" si="788"/>
        <v>0</v>
      </c>
      <c r="AV1282" s="180">
        <f t="shared" si="788"/>
        <v>0</v>
      </c>
      <c r="AW1282" s="181">
        <f t="shared" si="797"/>
        <v>0</v>
      </c>
      <c r="AX1282" s="183">
        <f t="shared" si="789"/>
        <v>0</v>
      </c>
      <c r="AY1282" s="183">
        <f t="shared" si="789"/>
        <v>0</v>
      </c>
      <c r="AZ1282" s="183"/>
      <c r="BA1282" s="183"/>
      <c r="BB1282" s="183"/>
      <c r="BC1282" s="183"/>
      <c r="BD1282" s="183">
        <f t="shared" si="790"/>
        <v>0</v>
      </c>
      <c r="BE1282" s="183">
        <f t="shared" si="790"/>
        <v>0</v>
      </c>
    </row>
    <row r="1283" spans="2:57" ht="15.75" hidden="1">
      <c r="B1283" s="174">
        <v>2025</v>
      </c>
      <c r="C1283" s="174">
        <v>20</v>
      </c>
      <c r="D1283" s="175">
        <v>0</v>
      </c>
      <c r="E1283" s="176"/>
      <c r="F1283" s="174">
        <v>2</v>
      </c>
      <c r="G1283" s="174">
        <v>5</v>
      </c>
      <c r="H1283" s="174">
        <v>14</v>
      </c>
      <c r="I1283" s="174">
        <v>2000</v>
      </c>
      <c r="J1283" s="174">
        <v>2800</v>
      </c>
      <c r="K1283" s="174">
        <v>283</v>
      </c>
      <c r="L1283" s="177">
        <v>1283</v>
      </c>
      <c r="M1283" s="178">
        <v>0</v>
      </c>
      <c r="N1283" s="179" t="s">
        <v>850</v>
      </c>
      <c r="O1283" s="180">
        <v>0</v>
      </c>
      <c r="P1283" s="180">
        <v>0</v>
      </c>
      <c r="Q1283" s="181">
        <v>0</v>
      </c>
      <c r="R1283" s="182" t="s">
        <v>318</v>
      </c>
      <c r="S1283" s="183">
        <v>0</v>
      </c>
      <c r="T1283" s="183">
        <v>0</v>
      </c>
      <c r="U1283" s="180">
        <v>0</v>
      </c>
      <c r="V1283" s="180">
        <v>0</v>
      </c>
      <c r="W1283" s="183">
        <v>0</v>
      </c>
      <c r="X1283" s="183">
        <v>0</v>
      </c>
      <c r="Y1283" s="180">
        <v>0</v>
      </c>
      <c r="Z1283" s="180">
        <v>0</v>
      </c>
      <c r="AA1283" s="183">
        <v>0</v>
      </c>
      <c r="AB1283" s="183">
        <v>0</v>
      </c>
      <c r="AC1283" s="180">
        <f t="shared" si="787"/>
        <v>0</v>
      </c>
      <c r="AD1283" s="180">
        <f t="shared" si="787"/>
        <v>0</v>
      </c>
      <c r="AE1283" s="181">
        <f t="shared" si="791"/>
        <v>0</v>
      </c>
      <c r="AF1283" s="180">
        <v>0</v>
      </c>
      <c r="AG1283" s="180">
        <v>0</v>
      </c>
      <c r="AH1283" s="181">
        <f t="shared" si="792"/>
        <v>0</v>
      </c>
      <c r="AI1283" s="180">
        <v>0</v>
      </c>
      <c r="AJ1283" s="180">
        <v>0</v>
      </c>
      <c r="AK1283" s="181">
        <f t="shared" si="793"/>
        <v>0</v>
      </c>
      <c r="AL1283" s="180">
        <v>0</v>
      </c>
      <c r="AM1283" s="180">
        <v>0</v>
      </c>
      <c r="AN1283" s="181">
        <f t="shared" si="794"/>
        <v>0</v>
      </c>
      <c r="AO1283" s="180">
        <v>0</v>
      </c>
      <c r="AP1283" s="180">
        <v>0</v>
      </c>
      <c r="AQ1283" s="181">
        <f t="shared" si="795"/>
        <v>0</v>
      </c>
      <c r="AR1283" s="180">
        <v>0</v>
      </c>
      <c r="AS1283" s="180">
        <v>0</v>
      </c>
      <c r="AT1283" s="181">
        <f t="shared" si="796"/>
        <v>0</v>
      </c>
      <c r="AU1283" s="180">
        <f t="shared" si="788"/>
        <v>0</v>
      </c>
      <c r="AV1283" s="180">
        <f t="shared" si="788"/>
        <v>0</v>
      </c>
      <c r="AW1283" s="181">
        <f t="shared" si="797"/>
        <v>0</v>
      </c>
      <c r="AX1283" s="183">
        <f t="shared" si="789"/>
        <v>0</v>
      </c>
      <c r="AY1283" s="183">
        <f t="shared" si="789"/>
        <v>0</v>
      </c>
      <c r="AZ1283" s="183"/>
      <c r="BA1283" s="183"/>
      <c r="BB1283" s="183"/>
      <c r="BC1283" s="183"/>
      <c r="BD1283" s="183">
        <f t="shared" si="790"/>
        <v>0</v>
      </c>
      <c r="BE1283" s="183">
        <f t="shared" si="790"/>
        <v>0</v>
      </c>
    </row>
    <row r="1284" spans="2:57" ht="15.75" hidden="1">
      <c r="B1284" s="174">
        <v>2025</v>
      </c>
      <c r="C1284" s="174">
        <v>20</v>
      </c>
      <c r="D1284" s="175">
        <v>0</v>
      </c>
      <c r="E1284" s="176"/>
      <c r="F1284" s="174">
        <v>2</v>
      </c>
      <c r="G1284" s="174">
        <v>5</v>
      </c>
      <c r="H1284" s="174">
        <v>14</v>
      </c>
      <c r="I1284" s="174">
        <v>2000</v>
      </c>
      <c r="J1284" s="174">
        <v>2800</v>
      </c>
      <c r="K1284" s="174">
        <v>283</v>
      </c>
      <c r="L1284" s="177">
        <v>60</v>
      </c>
      <c r="M1284" s="178">
        <v>0</v>
      </c>
      <c r="N1284" s="179" t="s">
        <v>851</v>
      </c>
      <c r="O1284" s="180">
        <v>0</v>
      </c>
      <c r="P1284" s="180">
        <v>0</v>
      </c>
      <c r="Q1284" s="181">
        <v>0</v>
      </c>
      <c r="R1284" s="182" t="s">
        <v>98</v>
      </c>
      <c r="S1284" s="183">
        <v>0</v>
      </c>
      <c r="T1284" s="183">
        <v>0</v>
      </c>
      <c r="U1284" s="180">
        <v>0</v>
      </c>
      <c r="V1284" s="180">
        <v>0</v>
      </c>
      <c r="W1284" s="183">
        <v>0</v>
      </c>
      <c r="X1284" s="183">
        <v>0</v>
      </c>
      <c r="Y1284" s="180">
        <v>0</v>
      </c>
      <c r="Z1284" s="180">
        <v>0</v>
      </c>
      <c r="AA1284" s="183">
        <v>0</v>
      </c>
      <c r="AB1284" s="183">
        <v>0</v>
      </c>
      <c r="AC1284" s="180">
        <f t="shared" ref="AC1284:AD1307" si="798">+O1284+U1284-Y1284</f>
        <v>0</v>
      </c>
      <c r="AD1284" s="180">
        <f t="shared" si="798"/>
        <v>0</v>
      </c>
      <c r="AE1284" s="181">
        <f t="shared" si="791"/>
        <v>0</v>
      </c>
      <c r="AF1284" s="180">
        <v>0</v>
      </c>
      <c r="AG1284" s="180">
        <v>0</v>
      </c>
      <c r="AH1284" s="181">
        <f t="shared" si="792"/>
        <v>0</v>
      </c>
      <c r="AI1284" s="180">
        <v>0</v>
      </c>
      <c r="AJ1284" s="180">
        <v>0</v>
      </c>
      <c r="AK1284" s="181">
        <f t="shared" si="793"/>
        <v>0</v>
      </c>
      <c r="AL1284" s="180">
        <v>0</v>
      </c>
      <c r="AM1284" s="180">
        <v>0</v>
      </c>
      <c r="AN1284" s="181">
        <f t="shared" si="794"/>
        <v>0</v>
      </c>
      <c r="AO1284" s="180">
        <v>0</v>
      </c>
      <c r="AP1284" s="180">
        <v>0</v>
      </c>
      <c r="AQ1284" s="181">
        <f t="shared" si="795"/>
        <v>0</v>
      </c>
      <c r="AR1284" s="180">
        <v>0</v>
      </c>
      <c r="AS1284" s="180">
        <v>0</v>
      </c>
      <c r="AT1284" s="181">
        <f t="shared" si="796"/>
        <v>0</v>
      </c>
      <c r="AU1284" s="180">
        <f t="shared" ref="AU1284:AV1307" si="799">+AC1284-AF1284-AI1284-AL1284-AO1284-AR1284</f>
        <v>0</v>
      </c>
      <c r="AV1284" s="180">
        <f t="shared" si="799"/>
        <v>0</v>
      </c>
      <c r="AW1284" s="181">
        <f t="shared" si="797"/>
        <v>0</v>
      </c>
      <c r="AX1284" s="183">
        <f t="shared" ref="AX1284:AY1307" si="800">+S1284+W1284-AA1284</f>
        <v>0</v>
      </c>
      <c r="AY1284" s="183">
        <f t="shared" si="800"/>
        <v>0</v>
      </c>
      <c r="AZ1284" s="183"/>
      <c r="BA1284" s="183"/>
      <c r="BB1284" s="183"/>
      <c r="BC1284" s="183"/>
      <c r="BD1284" s="183">
        <f t="shared" ref="BD1284:BE1307" si="801">+AX1284-AZ1284-BB1284</f>
        <v>0</v>
      </c>
      <c r="BE1284" s="183">
        <f t="shared" si="801"/>
        <v>0</v>
      </c>
    </row>
    <row r="1285" spans="2:57" ht="15.75" hidden="1">
      <c r="B1285" s="174">
        <v>2025</v>
      </c>
      <c r="C1285" s="174">
        <v>20</v>
      </c>
      <c r="D1285" s="175">
        <v>0</v>
      </c>
      <c r="E1285" s="176"/>
      <c r="F1285" s="174">
        <v>2</v>
      </c>
      <c r="G1285" s="174">
        <v>5</v>
      </c>
      <c r="H1285" s="174">
        <v>14</v>
      </c>
      <c r="I1285" s="174">
        <v>2000</v>
      </c>
      <c r="J1285" s="174">
        <v>2800</v>
      </c>
      <c r="K1285" s="174">
        <v>283</v>
      </c>
      <c r="L1285" s="177">
        <v>108</v>
      </c>
      <c r="M1285" s="178">
        <v>0</v>
      </c>
      <c r="N1285" s="179" t="s">
        <v>852</v>
      </c>
      <c r="O1285" s="180">
        <v>0</v>
      </c>
      <c r="P1285" s="180">
        <v>0</v>
      </c>
      <c r="Q1285" s="181">
        <v>0</v>
      </c>
      <c r="R1285" s="182" t="s">
        <v>98</v>
      </c>
      <c r="S1285" s="183">
        <v>0</v>
      </c>
      <c r="T1285" s="183">
        <v>0</v>
      </c>
      <c r="U1285" s="180">
        <v>0</v>
      </c>
      <c r="V1285" s="180">
        <v>0</v>
      </c>
      <c r="W1285" s="183">
        <v>0</v>
      </c>
      <c r="X1285" s="183">
        <v>0</v>
      </c>
      <c r="Y1285" s="180">
        <v>0</v>
      </c>
      <c r="Z1285" s="180">
        <v>0</v>
      </c>
      <c r="AA1285" s="183">
        <v>0</v>
      </c>
      <c r="AB1285" s="183">
        <v>0</v>
      </c>
      <c r="AC1285" s="180">
        <f t="shared" si="798"/>
        <v>0</v>
      </c>
      <c r="AD1285" s="180">
        <f t="shared" si="798"/>
        <v>0</v>
      </c>
      <c r="AE1285" s="181">
        <f t="shared" si="791"/>
        <v>0</v>
      </c>
      <c r="AF1285" s="180">
        <v>0</v>
      </c>
      <c r="AG1285" s="180">
        <v>0</v>
      </c>
      <c r="AH1285" s="181">
        <f t="shared" si="792"/>
        <v>0</v>
      </c>
      <c r="AI1285" s="180">
        <v>0</v>
      </c>
      <c r="AJ1285" s="180">
        <v>0</v>
      </c>
      <c r="AK1285" s="181">
        <f t="shared" si="793"/>
        <v>0</v>
      </c>
      <c r="AL1285" s="180">
        <v>0</v>
      </c>
      <c r="AM1285" s="180">
        <v>0</v>
      </c>
      <c r="AN1285" s="181">
        <f t="shared" si="794"/>
        <v>0</v>
      </c>
      <c r="AO1285" s="180">
        <v>0</v>
      </c>
      <c r="AP1285" s="180">
        <v>0</v>
      </c>
      <c r="AQ1285" s="181">
        <f t="shared" si="795"/>
        <v>0</v>
      </c>
      <c r="AR1285" s="180">
        <v>0</v>
      </c>
      <c r="AS1285" s="180">
        <v>0</v>
      </c>
      <c r="AT1285" s="181">
        <f t="shared" si="796"/>
        <v>0</v>
      </c>
      <c r="AU1285" s="180">
        <f t="shared" si="799"/>
        <v>0</v>
      </c>
      <c r="AV1285" s="180">
        <f t="shared" si="799"/>
        <v>0</v>
      </c>
      <c r="AW1285" s="181">
        <f t="shared" si="797"/>
        <v>0</v>
      </c>
      <c r="AX1285" s="183">
        <f t="shared" si="800"/>
        <v>0</v>
      </c>
      <c r="AY1285" s="183">
        <f t="shared" si="800"/>
        <v>0</v>
      </c>
      <c r="AZ1285" s="183"/>
      <c r="BA1285" s="183"/>
      <c r="BB1285" s="183"/>
      <c r="BC1285" s="183"/>
      <c r="BD1285" s="183">
        <f t="shared" si="801"/>
        <v>0</v>
      </c>
      <c r="BE1285" s="183">
        <f t="shared" si="801"/>
        <v>0</v>
      </c>
    </row>
    <row r="1286" spans="2:57" ht="15.75" hidden="1">
      <c r="B1286" s="174">
        <v>2025</v>
      </c>
      <c r="C1286" s="174">
        <v>20</v>
      </c>
      <c r="D1286" s="175">
        <v>0</v>
      </c>
      <c r="E1286" s="176"/>
      <c r="F1286" s="174">
        <v>2</v>
      </c>
      <c r="G1286" s="174">
        <v>5</v>
      </c>
      <c r="H1286" s="174">
        <v>14</v>
      </c>
      <c r="I1286" s="174">
        <v>2000</v>
      </c>
      <c r="J1286" s="174">
        <v>2800</v>
      </c>
      <c r="K1286" s="174">
        <v>283</v>
      </c>
      <c r="L1286" s="177">
        <v>112</v>
      </c>
      <c r="M1286" s="178">
        <v>0</v>
      </c>
      <c r="N1286" s="179" t="s">
        <v>853</v>
      </c>
      <c r="O1286" s="180">
        <v>0</v>
      </c>
      <c r="P1286" s="180">
        <v>0</v>
      </c>
      <c r="Q1286" s="181">
        <v>0</v>
      </c>
      <c r="R1286" s="182" t="s">
        <v>98</v>
      </c>
      <c r="S1286" s="183">
        <v>0</v>
      </c>
      <c r="T1286" s="183">
        <v>0</v>
      </c>
      <c r="U1286" s="180">
        <v>0</v>
      </c>
      <c r="V1286" s="180">
        <v>0</v>
      </c>
      <c r="W1286" s="183">
        <v>0</v>
      </c>
      <c r="X1286" s="183">
        <v>0</v>
      </c>
      <c r="Y1286" s="180">
        <v>0</v>
      </c>
      <c r="Z1286" s="180">
        <v>0</v>
      </c>
      <c r="AA1286" s="183">
        <v>0</v>
      </c>
      <c r="AB1286" s="183">
        <v>0</v>
      </c>
      <c r="AC1286" s="180">
        <f t="shared" si="798"/>
        <v>0</v>
      </c>
      <c r="AD1286" s="180">
        <f t="shared" si="798"/>
        <v>0</v>
      </c>
      <c r="AE1286" s="181">
        <f t="shared" si="791"/>
        <v>0</v>
      </c>
      <c r="AF1286" s="180">
        <v>0</v>
      </c>
      <c r="AG1286" s="180">
        <v>0</v>
      </c>
      <c r="AH1286" s="181">
        <f t="shared" si="792"/>
        <v>0</v>
      </c>
      <c r="AI1286" s="180">
        <v>0</v>
      </c>
      <c r="AJ1286" s="180">
        <v>0</v>
      </c>
      <c r="AK1286" s="181">
        <f t="shared" si="793"/>
        <v>0</v>
      </c>
      <c r="AL1286" s="180">
        <v>0</v>
      </c>
      <c r="AM1286" s="180">
        <v>0</v>
      </c>
      <c r="AN1286" s="181">
        <f t="shared" si="794"/>
        <v>0</v>
      </c>
      <c r="AO1286" s="180">
        <v>0</v>
      </c>
      <c r="AP1286" s="180">
        <v>0</v>
      </c>
      <c r="AQ1286" s="181">
        <f t="shared" si="795"/>
        <v>0</v>
      </c>
      <c r="AR1286" s="180">
        <v>0</v>
      </c>
      <c r="AS1286" s="180">
        <v>0</v>
      </c>
      <c r="AT1286" s="181">
        <f t="shared" si="796"/>
        <v>0</v>
      </c>
      <c r="AU1286" s="180">
        <f t="shared" si="799"/>
        <v>0</v>
      </c>
      <c r="AV1286" s="180">
        <f t="shared" si="799"/>
        <v>0</v>
      </c>
      <c r="AW1286" s="181">
        <f t="shared" si="797"/>
        <v>0</v>
      </c>
      <c r="AX1286" s="183">
        <f t="shared" si="800"/>
        <v>0</v>
      </c>
      <c r="AY1286" s="183">
        <f t="shared" si="800"/>
        <v>0</v>
      </c>
      <c r="AZ1286" s="183"/>
      <c r="BA1286" s="183"/>
      <c r="BB1286" s="183"/>
      <c r="BC1286" s="183"/>
      <c r="BD1286" s="183">
        <f t="shared" si="801"/>
        <v>0</v>
      </c>
      <c r="BE1286" s="183">
        <f t="shared" si="801"/>
        <v>0</v>
      </c>
    </row>
    <row r="1287" spans="2:57" ht="15.75" hidden="1">
      <c r="B1287" s="174">
        <v>2025</v>
      </c>
      <c r="C1287" s="174">
        <v>20</v>
      </c>
      <c r="D1287" s="175">
        <v>0</v>
      </c>
      <c r="E1287" s="176"/>
      <c r="F1287" s="174">
        <v>2</v>
      </c>
      <c r="G1287" s="174">
        <v>5</v>
      </c>
      <c r="H1287" s="174">
        <v>14</v>
      </c>
      <c r="I1287" s="174">
        <v>2000</v>
      </c>
      <c r="J1287" s="174">
        <v>2800</v>
      </c>
      <c r="K1287" s="174">
        <v>283</v>
      </c>
      <c r="L1287" s="177">
        <v>221</v>
      </c>
      <c r="M1287" s="178">
        <v>0</v>
      </c>
      <c r="N1287" s="190" t="s">
        <v>854</v>
      </c>
      <c r="O1287" s="180">
        <v>0</v>
      </c>
      <c r="P1287" s="180">
        <v>0</v>
      </c>
      <c r="Q1287" s="181">
        <v>0</v>
      </c>
      <c r="R1287" s="182" t="s">
        <v>98</v>
      </c>
      <c r="S1287" s="183">
        <v>0</v>
      </c>
      <c r="T1287" s="183">
        <v>0</v>
      </c>
      <c r="U1287" s="180">
        <v>0</v>
      </c>
      <c r="V1287" s="180">
        <v>0</v>
      </c>
      <c r="W1287" s="183">
        <v>0</v>
      </c>
      <c r="X1287" s="183">
        <v>0</v>
      </c>
      <c r="Y1287" s="180">
        <v>0</v>
      </c>
      <c r="Z1287" s="180">
        <v>0</v>
      </c>
      <c r="AA1287" s="183">
        <v>0</v>
      </c>
      <c r="AB1287" s="183">
        <v>0</v>
      </c>
      <c r="AC1287" s="180">
        <f t="shared" si="798"/>
        <v>0</v>
      </c>
      <c r="AD1287" s="180">
        <f t="shared" si="798"/>
        <v>0</v>
      </c>
      <c r="AE1287" s="181">
        <f t="shared" si="791"/>
        <v>0</v>
      </c>
      <c r="AF1287" s="180">
        <v>0</v>
      </c>
      <c r="AG1287" s="180">
        <v>0</v>
      </c>
      <c r="AH1287" s="181">
        <f t="shared" si="792"/>
        <v>0</v>
      </c>
      <c r="AI1287" s="180">
        <v>0</v>
      </c>
      <c r="AJ1287" s="180">
        <v>0</v>
      </c>
      <c r="AK1287" s="181">
        <f t="shared" si="793"/>
        <v>0</v>
      </c>
      <c r="AL1287" s="180">
        <v>0</v>
      </c>
      <c r="AM1287" s="180">
        <v>0</v>
      </c>
      <c r="AN1287" s="181">
        <f t="shared" si="794"/>
        <v>0</v>
      </c>
      <c r="AO1287" s="180">
        <v>0</v>
      </c>
      <c r="AP1287" s="180">
        <v>0</v>
      </c>
      <c r="AQ1287" s="181">
        <f t="shared" si="795"/>
        <v>0</v>
      </c>
      <c r="AR1287" s="180">
        <v>0</v>
      </c>
      <c r="AS1287" s="180">
        <v>0</v>
      </c>
      <c r="AT1287" s="181">
        <f t="shared" si="796"/>
        <v>0</v>
      </c>
      <c r="AU1287" s="180">
        <f t="shared" si="799"/>
        <v>0</v>
      </c>
      <c r="AV1287" s="180">
        <f t="shared" si="799"/>
        <v>0</v>
      </c>
      <c r="AW1287" s="181">
        <f t="shared" si="797"/>
        <v>0</v>
      </c>
      <c r="AX1287" s="183">
        <f t="shared" si="800"/>
        <v>0</v>
      </c>
      <c r="AY1287" s="183">
        <f t="shared" si="800"/>
        <v>0</v>
      </c>
      <c r="AZ1287" s="183"/>
      <c r="BA1287" s="183"/>
      <c r="BB1287" s="183"/>
      <c r="BC1287" s="183"/>
      <c r="BD1287" s="183">
        <f t="shared" si="801"/>
        <v>0</v>
      </c>
      <c r="BE1287" s="183">
        <f t="shared" si="801"/>
        <v>0</v>
      </c>
    </row>
    <row r="1288" spans="2:57" ht="15.75" hidden="1">
      <c r="B1288" s="174">
        <v>2025</v>
      </c>
      <c r="C1288" s="174">
        <v>20</v>
      </c>
      <c r="D1288" s="175">
        <v>0</v>
      </c>
      <c r="E1288" s="176"/>
      <c r="F1288" s="174">
        <v>2</v>
      </c>
      <c r="G1288" s="174">
        <v>5</v>
      </c>
      <c r="H1288" s="174">
        <v>14</v>
      </c>
      <c r="I1288" s="174">
        <v>2000</v>
      </c>
      <c r="J1288" s="174">
        <v>2800</v>
      </c>
      <c r="K1288" s="174">
        <v>283</v>
      </c>
      <c r="L1288" s="177">
        <v>225</v>
      </c>
      <c r="M1288" s="178">
        <v>0</v>
      </c>
      <c r="N1288" s="190" t="s">
        <v>855</v>
      </c>
      <c r="O1288" s="180">
        <v>0</v>
      </c>
      <c r="P1288" s="180">
        <v>0</v>
      </c>
      <c r="Q1288" s="181">
        <v>0</v>
      </c>
      <c r="R1288" s="182" t="s">
        <v>98</v>
      </c>
      <c r="S1288" s="183">
        <v>0</v>
      </c>
      <c r="T1288" s="183">
        <v>0</v>
      </c>
      <c r="U1288" s="180">
        <v>0</v>
      </c>
      <c r="V1288" s="180">
        <v>0</v>
      </c>
      <c r="W1288" s="183">
        <v>0</v>
      </c>
      <c r="X1288" s="183">
        <v>0</v>
      </c>
      <c r="Y1288" s="180">
        <v>0</v>
      </c>
      <c r="Z1288" s="180">
        <v>0</v>
      </c>
      <c r="AA1288" s="183">
        <v>0</v>
      </c>
      <c r="AB1288" s="183">
        <v>0</v>
      </c>
      <c r="AC1288" s="180">
        <f t="shared" si="798"/>
        <v>0</v>
      </c>
      <c r="AD1288" s="180">
        <f t="shared" si="798"/>
        <v>0</v>
      </c>
      <c r="AE1288" s="181">
        <f t="shared" si="791"/>
        <v>0</v>
      </c>
      <c r="AF1288" s="180">
        <v>0</v>
      </c>
      <c r="AG1288" s="180">
        <v>0</v>
      </c>
      <c r="AH1288" s="181">
        <f t="shared" si="792"/>
        <v>0</v>
      </c>
      <c r="AI1288" s="180">
        <v>0</v>
      </c>
      <c r="AJ1288" s="180">
        <v>0</v>
      </c>
      <c r="AK1288" s="181">
        <f t="shared" si="793"/>
        <v>0</v>
      </c>
      <c r="AL1288" s="180">
        <v>0</v>
      </c>
      <c r="AM1288" s="180">
        <v>0</v>
      </c>
      <c r="AN1288" s="181">
        <f t="shared" si="794"/>
        <v>0</v>
      </c>
      <c r="AO1288" s="180">
        <v>0</v>
      </c>
      <c r="AP1288" s="180">
        <v>0</v>
      </c>
      <c r="AQ1288" s="181">
        <f t="shared" si="795"/>
        <v>0</v>
      </c>
      <c r="AR1288" s="180">
        <v>0</v>
      </c>
      <c r="AS1288" s="180">
        <v>0</v>
      </c>
      <c r="AT1288" s="181">
        <f t="shared" si="796"/>
        <v>0</v>
      </c>
      <c r="AU1288" s="180">
        <f t="shared" si="799"/>
        <v>0</v>
      </c>
      <c r="AV1288" s="180">
        <f t="shared" si="799"/>
        <v>0</v>
      </c>
      <c r="AW1288" s="181">
        <f t="shared" si="797"/>
        <v>0</v>
      </c>
      <c r="AX1288" s="183">
        <f t="shared" si="800"/>
        <v>0</v>
      </c>
      <c r="AY1288" s="183">
        <f t="shared" si="800"/>
        <v>0</v>
      </c>
      <c r="AZ1288" s="183"/>
      <c r="BA1288" s="183"/>
      <c r="BB1288" s="183"/>
      <c r="BC1288" s="183"/>
      <c r="BD1288" s="183">
        <f t="shared" si="801"/>
        <v>0</v>
      </c>
      <c r="BE1288" s="183">
        <f t="shared" si="801"/>
        <v>0</v>
      </c>
    </row>
    <row r="1289" spans="2:57" ht="15.75" hidden="1">
      <c r="B1289" s="174">
        <v>2025</v>
      </c>
      <c r="C1289" s="174">
        <v>20</v>
      </c>
      <c r="D1289" s="175">
        <v>0</v>
      </c>
      <c r="E1289" s="176"/>
      <c r="F1289" s="174">
        <v>2</v>
      </c>
      <c r="G1289" s="174">
        <v>5</v>
      </c>
      <c r="H1289" s="174">
        <v>14</v>
      </c>
      <c r="I1289" s="174">
        <v>2000</v>
      </c>
      <c r="J1289" s="174">
        <v>2800</v>
      </c>
      <c r="K1289" s="174">
        <v>283</v>
      </c>
      <c r="L1289" s="177">
        <v>259</v>
      </c>
      <c r="M1289" s="178">
        <v>0</v>
      </c>
      <c r="N1289" s="179" t="s">
        <v>856</v>
      </c>
      <c r="O1289" s="180">
        <v>0</v>
      </c>
      <c r="P1289" s="180">
        <v>0</v>
      </c>
      <c r="Q1289" s="181">
        <v>0</v>
      </c>
      <c r="R1289" s="182" t="s">
        <v>98</v>
      </c>
      <c r="S1289" s="183">
        <v>0</v>
      </c>
      <c r="T1289" s="183">
        <v>0</v>
      </c>
      <c r="U1289" s="180">
        <v>0</v>
      </c>
      <c r="V1289" s="180">
        <v>0</v>
      </c>
      <c r="W1289" s="183">
        <v>0</v>
      </c>
      <c r="X1289" s="183">
        <v>0</v>
      </c>
      <c r="Y1289" s="180">
        <v>0</v>
      </c>
      <c r="Z1289" s="180">
        <v>0</v>
      </c>
      <c r="AA1289" s="183">
        <v>0</v>
      </c>
      <c r="AB1289" s="183">
        <v>0</v>
      </c>
      <c r="AC1289" s="180">
        <f t="shared" si="798"/>
        <v>0</v>
      </c>
      <c r="AD1289" s="180">
        <f t="shared" si="798"/>
        <v>0</v>
      </c>
      <c r="AE1289" s="181">
        <f t="shared" si="791"/>
        <v>0</v>
      </c>
      <c r="AF1289" s="180">
        <v>0</v>
      </c>
      <c r="AG1289" s="180">
        <v>0</v>
      </c>
      <c r="AH1289" s="181">
        <f t="shared" si="792"/>
        <v>0</v>
      </c>
      <c r="AI1289" s="180">
        <v>0</v>
      </c>
      <c r="AJ1289" s="180">
        <v>0</v>
      </c>
      <c r="AK1289" s="181">
        <f t="shared" si="793"/>
        <v>0</v>
      </c>
      <c r="AL1289" s="180">
        <v>0</v>
      </c>
      <c r="AM1289" s="180">
        <v>0</v>
      </c>
      <c r="AN1289" s="181">
        <f t="shared" si="794"/>
        <v>0</v>
      </c>
      <c r="AO1289" s="180">
        <v>0</v>
      </c>
      <c r="AP1289" s="180">
        <v>0</v>
      </c>
      <c r="AQ1289" s="181">
        <f t="shared" si="795"/>
        <v>0</v>
      </c>
      <c r="AR1289" s="180">
        <v>0</v>
      </c>
      <c r="AS1289" s="180">
        <v>0</v>
      </c>
      <c r="AT1289" s="181">
        <f t="shared" si="796"/>
        <v>0</v>
      </c>
      <c r="AU1289" s="180">
        <f t="shared" si="799"/>
        <v>0</v>
      </c>
      <c r="AV1289" s="180">
        <f t="shared" si="799"/>
        <v>0</v>
      </c>
      <c r="AW1289" s="181">
        <f t="shared" si="797"/>
        <v>0</v>
      </c>
      <c r="AX1289" s="183">
        <f t="shared" si="800"/>
        <v>0</v>
      </c>
      <c r="AY1289" s="183">
        <f t="shared" si="800"/>
        <v>0</v>
      </c>
      <c r="AZ1289" s="183"/>
      <c r="BA1289" s="183"/>
      <c r="BB1289" s="183"/>
      <c r="BC1289" s="183"/>
      <c r="BD1289" s="183">
        <f t="shared" si="801"/>
        <v>0</v>
      </c>
      <c r="BE1289" s="183">
        <f t="shared" si="801"/>
        <v>0</v>
      </c>
    </row>
    <row r="1290" spans="2:57" ht="15.75" hidden="1">
      <c r="B1290" s="174">
        <v>2025</v>
      </c>
      <c r="C1290" s="174">
        <v>20</v>
      </c>
      <c r="D1290" s="175">
        <v>0</v>
      </c>
      <c r="E1290" s="176"/>
      <c r="F1290" s="174">
        <v>2</v>
      </c>
      <c r="G1290" s="174">
        <v>5</v>
      </c>
      <c r="H1290" s="174">
        <v>14</v>
      </c>
      <c r="I1290" s="174">
        <v>2000</v>
      </c>
      <c r="J1290" s="174">
        <v>2800</v>
      </c>
      <c r="K1290" s="174">
        <v>283</v>
      </c>
      <c r="L1290" s="177">
        <v>262</v>
      </c>
      <c r="M1290" s="178">
        <v>0</v>
      </c>
      <c r="N1290" s="179" t="s">
        <v>857</v>
      </c>
      <c r="O1290" s="180">
        <v>0</v>
      </c>
      <c r="P1290" s="180">
        <v>0</v>
      </c>
      <c r="Q1290" s="181">
        <v>0</v>
      </c>
      <c r="R1290" s="182" t="s">
        <v>98</v>
      </c>
      <c r="S1290" s="183">
        <v>0</v>
      </c>
      <c r="T1290" s="183">
        <v>0</v>
      </c>
      <c r="U1290" s="180">
        <v>0</v>
      </c>
      <c r="V1290" s="180">
        <v>0</v>
      </c>
      <c r="W1290" s="183">
        <v>0</v>
      </c>
      <c r="X1290" s="183">
        <v>0</v>
      </c>
      <c r="Y1290" s="180">
        <v>0</v>
      </c>
      <c r="Z1290" s="180">
        <v>0</v>
      </c>
      <c r="AA1290" s="183">
        <v>0</v>
      </c>
      <c r="AB1290" s="183">
        <v>0</v>
      </c>
      <c r="AC1290" s="180">
        <f t="shared" si="798"/>
        <v>0</v>
      </c>
      <c r="AD1290" s="180">
        <f t="shared" si="798"/>
        <v>0</v>
      </c>
      <c r="AE1290" s="181">
        <f t="shared" si="791"/>
        <v>0</v>
      </c>
      <c r="AF1290" s="180">
        <v>0</v>
      </c>
      <c r="AG1290" s="180">
        <v>0</v>
      </c>
      <c r="AH1290" s="181">
        <f t="shared" si="792"/>
        <v>0</v>
      </c>
      <c r="AI1290" s="180">
        <v>0</v>
      </c>
      <c r="AJ1290" s="180">
        <v>0</v>
      </c>
      <c r="AK1290" s="181">
        <f t="shared" si="793"/>
        <v>0</v>
      </c>
      <c r="AL1290" s="180">
        <v>0</v>
      </c>
      <c r="AM1290" s="180">
        <v>0</v>
      </c>
      <c r="AN1290" s="181">
        <f t="shared" si="794"/>
        <v>0</v>
      </c>
      <c r="AO1290" s="180">
        <v>0</v>
      </c>
      <c r="AP1290" s="180">
        <v>0</v>
      </c>
      <c r="AQ1290" s="181">
        <f t="shared" si="795"/>
        <v>0</v>
      </c>
      <c r="AR1290" s="180">
        <v>0</v>
      </c>
      <c r="AS1290" s="180">
        <v>0</v>
      </c>
      <c r="AT1290" s="181">
        <f t="shared" si="796"/>
        <v>0</v>
      </c>
      <c r="AU1290" s="180">
        <f t="shared" si="799"/>
        <v>0</v>
      </c>
      <c r="AV1290" s="180">
        <f t="shared" si="799"/>
        <v>0</v>
      </c>
      <c r="AW1290" s="181">
        <f t="shared" si="797"/>
        <v>0</v>
      </c>
      <c r="AX1290" s="183">
        <f t="shared" si="800"/>
        <v>0</v>
      </c>
      <c r="AY1290" s="183">
        <f t="shared" si="800"/>
        <v>0</v>
      </c>
      <c r="AZ1290" s="183"/>
      <c r="BA1290" s="183"/>
      <c r="BB1290" s="183"/>
      <c r="BC1290" s="183"/>
      <c r="BD1290" s="183">
        <f t="shared" si="801"/>
        <v>0</v>
      </c>
      <c r="BE1290" s="183">
        <f t="shared" si="801"/>
        <v>0</v>
      </c>
    </row>
    <row r="1291" spans="2:57" ht="15.75" hidden="1">
      <c r="B1291" s="174">
        <v>2025</v>
      </c>
      <c r="C1291" s="174">
        <v>20</v>
      </c>
      <c r="D1291" s="175">
        <v>0</v>
      </c>
      <c r="E1291" s="176"/>
      <c r="F1291" s="174">
        <v>2</v>
      </c>
      <c r="G1291" s="174">
        <v>5</v>
      </c>
      <c r="H1291" s="174">
        <v>14</v>
      </c>
      <c r="I1291" s="174">
        <v>2000</v>
      </c>
      <c r="J1291" s="174">
        <v>2800</v>
      </c>
      <c r="K1291" s="174">
        <v>283</v>
      </c>
      <c r="L1291" s="177">
        <v>279</v>
      </c>
      <c r="M1291" s="178">
        <v>0</v>
      </c>
      <c r="N1291" s="179" t="s">
        <v>858</v>
      </c>
      <c r="O1291" s="180">
        <v>0</v>
      </c>
      <c r="P1291" s="180">
        <v>0</v>
      </c>
      <c r="Q1291" s="181">
        <v>0</v>
      </c>
      <c r="R1291" s="182" t="s">
        <v>98</v>
      </c>
      <c r="S1291" s="183">
        <v>0</v>
      </c>
      <c r="T1291" s="183">
        <v>0</v>
      </c>
      <c r="U1291" s="180">
        <v>0</v>
      </c>
      <c r="V1291" s="180">
        <v>0</v>
      </c>
      <c r="W1291" s="183">
        <v>0</v>
      </c>
      <c r="X1291" s="183">
        <v>0</v>
      </c>
      <c r="Y1291" s="180">
        <v>0</v>
      </c>
      <c r="Z1291" s="180">
        <v>0</v>
      </c>
      <c r="AA1291" s="183">
        <v>0</v>
      </c>
      <c r="AB1291" s="183">
        <v>0</v>
      </c>
      <c r="AC1291" s="180">
        <f t="shared" si="798"/>
        <v>0</v>
      </c>
      <c r="AD1291" s="180">
        <f t="shared" si="798"/>
        <v>0</v>
      </c>
      <c r="AE1291" s="181">
        <f t="shared" si="791"/>
        <v>0</v>
      </c>
      <c r="AF1291" s="180">
        <v>0</v>
      </c>
      <c r="AG1291" s="180">
        <v>0</v>
      </c>
      <c r="AH1291" s="181">
        <f t="shared" si="792"/>
        <v>0</v>
      </c>
      <c r="AI1291" s="180">
        <v>0</v>
      </c>
      <c r="AJ1291" s="180">
        <v>0</v>
      </c>
      <c r="AK1291" s="181">
        <f t="shared" si="793"/>
        <v>0</v>
      </c>
      <c r="AL1291" s="180">
        <v>0</v>
      </c>
      <c r="AM1291" s="180">
        <v>0</v>
      </c>
      <c r="AN1291" s="181">
        <f t="shared" si="794"/>
        <v>0</v>
      </c>
      <c r="AO1291" s="180">
        <v>0</v>
      </c>
      <c r="AP1291" s="180">
        <v>0</v>
      </c>
      <c r="AQ1291" s="181">
        <f t="shared" si="795"/>
        <v>0</v>
      </c>
      <c r="AR1291" s="180">
        <v>0</v>
      </c>
      <c r="AS1291" s="180">
        <v>0</v>
      </c>
      <c r="AT1291" s="181">
        <f t="shared" si="796"/>
        <v>0</v>
      </c>
      <c r="AU1291" s="180">
        <f t="shared" si="799"/>
        <v>0</v>
      </c>
      <c r="AV1291" s="180">
        <f t="shared" si="799"/>
        <v>0</v>
      </c>
      <c r="AW1291" s="181">
        <f t="shared" si="797"/>
        <v>0</v>
      </c>
      <c r="AX1291" s="183">
        <f t="shared" si="800"/>
        <v>0</v>
      </c>
      <c r="AY1291" s="183">
        <f t="shared" si="800"/>
        <v>0</v>
      </c>
      <c r="AZ1291" s="183"/>
      <c r="BA1291" s="183"/>
      <c r="BB1291" s="183"/>
      <c r="BC1291" s="183"/>
      <c r="BD1291" s="183">
        <f t="shared" si="801"/>
        <v>0</v>
      </c>
      <c r="BE1291" s="183">
        <f t="shared" si="801"/>
        <v>0</v>
      </c>
    </row>
    <row r="1292" spans="2:57" ht="15.75" hidden="1">
      <c r="B1292" s="174">
        <v>2025</v>
      </c>
      <c r="C1292" s="174">
        <v>20</v>
      </c>
      <c r="D1292" s="175">
        <v>0</v>
      </c>
      <c r="E1292" s="176"/>
      <c r="F1292" s="174">
        <v>2</v>
      </c>
      <c r="G1292" s="174">
        <v>5</v>
      </c>
      <c r="H1292" s="174">
        <v>14</v>
      </c>
      <c r="I1292" s="174">
        <v>2000</v>
      </c>
      <c r="J1292" s="174">
        <v>2800</v>
      </c>
      <c r="K1292" s="174">
        <v>283</v>
      </c>
      <c r="L1292" s="177">
        <v>288</v>
      </c>
      <c r="M1292" s="178">
        <v>0</v>
      </c>
      <c r="N1292" s="179" t="s">
        <v>859</v>
      </c>
      <c r="O1292" s="180">
        <v>0</v>
      </c>
      <c r="P1292" s="180">
        <v>0</v>
      </c>
      <c r="Q1292" s="181">
        <v>0</v>
      </c>
      <c r="R1292" s="182" t="s">
        <v>98</v>
      </c>
      <c r="S1292" s="183">
        <v>0</v>
      </c>
      <c r="T1292" s="183">
        <v>0</v>
      </c>
      <c r="U1292" s="180">
        <v>0</v>
      </c>
      <c r="V1292" s="180">
        <v>0</v>
      </c>
      <c r="W1292" s="183">
        <v>0</v>
      </c>
      <c r="X1292" s="183">
        <v>0</v>
      </c>
      <c r="Y1292" s="180">
        <v>0</v>
      </c>
      <c r="Z1292" s="180">
        <v>0</v>
      </c>
      <c r="AA1292" s="183">
        <v>0</v>
      </c>
      <c r="AB1292" s="183">
        <v>0</v>
      </c>
      <c r="AC1292" s="180">
        <f t="shared" si="798"/>
        <v>0</v>
      </c>
      <c r="AD1292" s="180">
        <f t="shared" si="798"/>
        <v>0</v>
      </c>
      <c r="AE1292" s="181">
        <f t="shared" si="791"/>
        <v>0</v>
      </c>
      <c r="AF1292" s="180">
        <v>0</v>
      </c>
      <c r="AG1292" s="180">
        <v>0</v>
      </c>
      <c r="AH1292" s="181">
        <f t="shared" si="792"/>
        <v>0</v>
      </c>
      <c r="AI1292" s="180">
        <v>0</v>
      </c>
      <c r="AJ1292" s="180">
        <v>0</v>
      </c>
      <c r="AK1292" s="181">
        <f t="shared" si="793"/>
        <v>0</v>
      </c>
      <c r="AL1292" s="180">
        <v>0</v>
      </c>
      <c r="AM1292" s="180">
        <v>0</v>
      </c>
      <c r="AN1292" s="181">
        <f t="shared" si="794"/>
        <v>0</v>
      </c>
      <c r="AO1292" s="180">
        <v>0</v>
      </c>
      <c r="AP1292" s="180">
        <v>0</v>
      </c>
      <c r="AQ1292" s="181">
        <f t="shared" si="795"/>
        <v>0</v>
      </c>
      <c r="AR1292" s="180">
        <v>0</v>
      </c>
      <c r="AS1292" s="180">
        <v>0</v>
      </c>
      <c r="AT1292" s="181">
        <f t="shared" si="796"/>
        <v>0</v>
      </c>
      <c r="AU1292" s="180">
        <f t="shared" si="799"/>
        <v>0</v>
      </c>
      <c r="AV1292" s="180">
        <f t="shared" si="799"/>
        <v>0</v>
      </c>
      <c r="AW1292" s="181">
        <f t="shared" si="797"/>
        <v>0</v>
      </c>
      <c r="AX1292" s="183">
        <f t="shared" si="800"/>
        <v>0</v>
      </c>
      <c r="AY1292" s="183">
        <f t="shared" si="800"/>
        <v>0</v>
      </c>
      <c r="AZ1292" s="183"/>
      <c r="BA1292" s="183"/>
      <c r="BB1292" s="183"/>
      <c r="BC1292" s="183"/>
      <c r="BD1292" s="183">
        <f t="shared" si="801"/>
        <v>0</v>
      </c>
      <c r="BE1292" s="183">
        <f t="shared" si="801"/>
        <v>0</v>
      </c>
    </row>
    <row r="1293" spans="2:57" ht="30" hidden="1">
      <c r="B1293" s="174">
        <v>2025</v>
      </c>
      <c r="C1293" s="174">
        <v>20</v>
      </c>
      <c r="D1293" s="175">
        <v>0</v>
      </c>
      <c r="E1293" s="176"/>
      <c r="F1293" s="174">
        <v>2</v>
      </c>
      <c r="G1293" s="174">
        <v>5</v>
      </c>
      <c r="H1293" s="174">
        <v>14</v>
      </c>
      <c r="I1293" s="174">
        <v>2000</v>
      </c>
      <c r="J1293" s="174">
        <v>2800</v>
      </c>
      <c r="K1293" s="174">
        <v>283</v>
      </c>
      <c r="L1293" s="177">
        <v>284</v>
      </c>
      <c r="M1293" s="178">
        <v>0</v>
      </c>
      <c r="N1293" s="179" t="s">
        <v>860</v>
      </c>
      <c r="O1293" s="180">
        <v>0</v>
      </c>
      <c r="P1293" s="180">
        <v>0</v>
      </c>
      <c r="Q1293" s="181">
        <v>0</v>
      </c>
      <c r="R1293" s="182" t="s">
        <v>98</v>
      </c>
      <c r="S1293" s="183">
        <v>0</v>
      </c>
      <c r="T1293" s="183">
        <v>0</v>
      </c>
      <c r="U1293" s="180">
        <v>0</v>
      </c>
      <c r="V1293" s="180">
        <v>0</v>
      </c>
      <c r="W1293" s="183">
        <v>0</v>
      </c>
      <c r="X1293" s="183">
        <v>0</v>
      </c>
      <c r="Y1293" s="180">
        <v>0</v>
      </c>
      <c r="Z1293" s="180">
        <v>0</v>
      </c>
      <c r="AA1293" s="183">
        <v>0</v>
      </c>
      <c r="AB1293" s="183">
        <v>0</v>
      </c>
      <c r="AC1293" s="180">
        <f t="shared" si="798"/>
        <v>0</v>
      </c>
      <c r="AD1293" s="180">
        <f t="shared" si="798"/>
        <v>0</v>
      </c>
      <c r="AE1293" s="181">
        <f t="shared" si="791"/>
        <v>0</v>
      </c>
      <c r="AF1293" s="180">
        <v>0</v>
      </c>
      <c r="AG1293" s="180">
        <v>0</v>
      </c>
      <c r="AH1293" s="181">
        <f t="shared" si="792"/>
        <v>0</v>
      </c>
      <c r="AI1293" s="180">
        <v>0</v>
      </c>
      <c r="AJ1293" s="180">
        <v>0</v>
      </c>
      <c r="AK1293" s="181">
        <f t="shared" si="793"/>
        <v>0</v>
      </c>
      <c r="AL1293" s="180">
        <v>0</v>
      </c>
      <c r="AM1293" s="180">
        <v>0</v>
      </c>
      <c r="AN1293" s="181">
        <f t="shared" si="794"/>
        <v>0</v>
      </c>
      <c r="AO1293" s="180">
        <v>0</v>
      </c>
      <c r="AP1293" s="180">
        <v>0</v>
      </c>
      <c r="AQ1293" s="181">
        <f t="shared" si="795"/>
        <v>0</v>
      </c>
      <c r="AR1293" s="180">
        <v>0</v>
      </c>
      <c r="AS1293" s="180">
        <v>0</v>
      </c>
      <c r="AT1293" s="181">
        <f t="shared" si="796"/>
        <v>0</v>
      </c>
      <c r="AU1293" s="180">
        <f t="shared" si="799"/>
        <v>0</v>
      </c>
      <c r="AV1293" s="180">
        <f t="shared" si="799"/>
        <v>0</v>
      </c>
      <c r="AW1293" s="181">
        <f t="shared" si="797"/>
        <v>0</v>
      </c>
      <c r="AX1293" s="183">
        <f t="shared" si="800"/>
        <v>0</v>
      </c>
      <c r="AY1293" s="183">
        <f t="shared" si="800"/>
        <v>0</v>
      </c>
      <c r="AZ1293" s="183"/>
      <c r="BA1293" s="183"/>
      <c r="BB1293" s="183"/>
      <c r="BC1293" s="183"/>
      <c r="BD1293" s="183">
        <f t="shared" si="801"/>
        <v>0</v>
      </c>
      <c r="BE1293" s="183">
        <f t="shared" si="801"/>
        <v>0</v>
      </c>
    </row>
    <row r="1294" spans="2:57" ht="15.75" hidden="1">
      <c r="B1294" s="174">
        <v>2025</v>
      </c>
      <c r="C1294" s="174">
        <v>20</v>
      </c>
      <c r="D1294" s="175">
        <v>0</v>
      </c>
      <c r="E1294" s="176"/>
      <c r="F1294" s="174">
        <v>2</v>
      </c>
      <c r="G1294" s="174">
        <v>5</v>
      </c>
      <c r="H1294" s="174">
        <v>14</v>
      </c>
      <c r="I1294" s="174">
        <v>2000</v>
      </c>
      <c r="J1294" s="174">
        <v>2800</v>
      </c>
      <c r="K1294" s="174">
        <v>283</v>
      </c>
      <c r="L1294" s="177">
        <v>330</v>
      </c>
      <c r="M1294" s="178">
        <v>0</v>
      </c>
      <c r="N1294" s="179" t="s">
        <v>861</v>
      </c>
      <c r="O1294" s="180">
        <v>0</v>
      </c>
      <c r="P1294" s="180">
        <v>0</v>
      </c>
      <c r="Q1294" s="181">
        <v>0</v>
      </c>
      <c r="R1294" s="182" t="s">
        <v>318</v>
      </c>
      <c r="S1294" s="183">
        <v>0</v>
      </c>
      <c r="T1294" s="183">
        <v>0</v>
      </c>
      <c r="U1294" s="180">
        <v>0</v>
      </c>
      <c r="V1294" s="180">
        <v>0</v>
      </c>
      <c r="W1294" s="183">
        <v>0</v>
      </c>
      <c r="X1294" s="183">
        <v>0</v>
      </c>
      <c r="Y1294" s="180">
        <v>0</v>
      </c>
      <c r="Z1294" s="180">
        <v>0</v>
      </c>
      <c r="AA1294" s="183">
        <v>0</v>
      </c>
      <c r="AB1294" s="183">
        <v>0</v>
      </c>
      <c r="AC1294" s="180">
        <f t="shared" si="798"/>
        <v>0</v>
      </c>
      <c r="AD1294" s="180">
        <f t="shared" si="798"/>
        <v>0</v>
      </c>
      <c r="AE1294" s="181">
        <f t="shared" si="791"/>
        <v>0</v>
      </c>
      <c r="AF1294" s="180">
        <v>0</v>
      </c>
      <c r="AG1294" s="180">
        <v>0</v>
      </c>
      <c r="AH1294" s="181">
        <f t="shared" si="792"/>
        <v>0</v>
      </c>
      <c r="AI1294" s="180">
        <v>0</v>
      </c>
      <c r="AJ1294" s="180">
        <v>0</v>
      </c>
      <c r="AK1294" s="181">
        <f t="shared" si="793"/>
        <v>0</v>
      </c>
      <c r="AL1294" s="180">
        <v>0</v>
      </c>
      <c r="AM1294" s="180">
        <v>0</v>
      </c>
      <c r="AN1294" s="181">
        <f t="shared" si="794"/>
        <v>0</v>
      </c>
      <c r="AO1294" s="180">
        <v>0</v>
      </c>
      <c r="AP1294" s="180">
        <v>0</v>
      </c>
      <c r="AQ1294" s="181">
        <f t="shared" si="795"/>
        <v>0</v>
      </c>
      <c r="AR1294" s="180">
        <v>0</v>
      </c>
      <c r="AS1294" s="180">
        <v>0</v>
      </c>
      <c r="AT1294" s="181">
        <f t="shared" si="796"/>
        <v>0</v>
      </c>
      <c r="AU1294" s="180">
        <f t="shared" si="799"/>
        <v>0</v>
      </c>
      <c r="AV1294" s="180">
        <f t="shared" si="799"/>
        <v>0</v>
      </c>
      <c r="AW1294" s="181">
        <f t="shared" si="797"/>
        <v>0</v>
      </c>
      <c r="AX1294" s="183">
        <f t="shared" si="800"/>
        <v>0</v>
      </c>
      <c r="AY1294" s="183">
        <f t="shared" si="800"/>
        <v>0</v>
      </c>
      <c r="AZ1294" s="183"/>
      <c r="BA1294" s="183"/>
      <c r="BB1294" s="183"/>
      <c r="BC1294" s="183"/>
      <c r="BD1294" s="183">
        <f t="shared" si="801"/>
        <v>0</v>
      </c>
      <c r="BE1294" s="183">
        <f t="shared" si="801"/>
        <v>0</v>
      </c>
    </row>
    <row r="1295" spans="2:57" ht="15.75" hidden="1">
      <c r="B1295" s="174">
        <v>2025</v>
      </c>
      <c r="C1295" s="174">
        <v>20</v>
      </c>
      <c r="D1295" s="175">
        <v>0</v>
      </c>
      <c r="E1295" s="176"/>
      <c r="F1295" s="174">
        <v>2</v>
      </c>
      <c r="G1295" s="174">
        <v>5</v>
      </c>
      <c r="H1295" s="174">
        <v>14</v>
      </c>
      <c r="I1295" s="174">
        <v>2000</v>
      </c>
      <c r="J1295" s="174">
        <v>2800</v>
      </c>
      <c r="K1295" s="174">
        <v>283</v>
      </c>
      <c r="L1295" s="177">
        <v>423</v>
      </c>
      <c r="M1295" s="178">
        <v>0</v>
      </c>
      <c r="N1295" s="179" t="s">
        <v>862</v>
      </c>
      <c r="O1295" s="180">
        <v>0</v>
      </c>
      <c r="P1295" s="180">
        <v>0</v>
      </c>
      <c r="Q1295" s="181">
        <v>0</v>
      </c>
      <c r="R1295" s="182" t="s">
        <v>352</v>
      </c>
      <c r="S1295" s="183">
        <v>0</v>
      </c>
      <c r="T1295" s="183">
        <v>0</v>
      </c>
      <c r="U1295" s="180">
        <v>0</v>
      </c>
      <c r="V1295" s="180">
        <v>0</v>
      </c>
      <c r="W1295" s="183">
        <v>0</v>
      </c>
      <c r="X1295" s="183">
        <v>0</v>
      </c>
      <c r="Y1295" s="180">
        <v>0</v>
      </c>
      <c r="Z1295" s="180">
        <v>0</v>
      </c>
      <c r="AA1295" s="183">
        <v>0</v>
      </c>
      <c r="AB1295" s="183">
        <v>0</v>
      </c>
      <c r="AC1295" s="180">
        <f t="shared" si="798"/>
        <v>0</v>
      </c>
      <c r="AD1295" s="180">
        <f t="shared" si="798"/>
        <v>0</v>
      </c>
      <c r="AE1295" s="181">
        <f t="shared" si="791"/>
        <v>0</v>
      </c>
      <c r="AF1295" s="180">
        <v>0</v>
      </c>
      <c r="AG1295" s="180">
        <v>0</v>
      </c>
      <c r="AH1295" s="181">
        <f t="shared" si="792"/>
        <v>0</v>
      </c>
      <c r="AI1295" s="180">
        <v>0</v>
      </c>
      <c r="AJ1295" s="180">
        <v>0</v>
      </c>
      <c r="AK1295" s="181">
        <f t="shared" si="793"/>
        <v>0</v>
      </c>
      <c r="AL1295" s="180">
        <v>0</v>
      </c>
      <c r="AM1295" s="180">
        <v>0</v>
      </c>
      <c r="AN1295" s="181">
        <f t="shared" si="794"/>
        <v>0</v>
      </c>
      <c r="AO1295" s="180">
        <v>0</v>
      </c>
      <c r="AP1295" s="180">
        <v>0</v>
      </c>
      <c r="AQ1295" s="181">
        <f t="shared" si="795"/>
        <v>0</v>
      </c>
      <c r="AR1295" s="180">
        <v>0</v>
      </c>
      <c r="AS1295" s="180">
        <v>0</v>
      </c>
      <c r="AT1295" s="181">
        <f t="shared" si="796"/>
        <v>0</v>
      </c>
      <c r="AU1295" s="180">
        <f t="shared" si="799"/>
        <v>0</v>
      </c>
      <c r="AV1295" s="180">
        <f t="shared" si="799"/>
        <v>0</v>
      </c>
      <c r="AW1295" s="181">
        <f t="shared" si="797"/>
        <v>0</v>
      </c>
      <c r="AX1295" s="183">
        <f t="shared" si="800"/>
        <v>0</v>
      </c>
      <c r="AY1295" s="183">
        <f t="shared" si="800"/>
        <v>0</v>
      </c>
      <c r="AZ1295" s="183"/>
      <c r="BA1295" s="183"/>
      <c r="BB1295" s="183"/>
      <c r="BC1295" s="183"/>
      <c r="BD1295" s="183">
        <f t="shared" si="801"/>
        <v>0</v>
      </c>
      <c r="BE1295" s="183">
        <f t="shared" si="801"/>
        <v>0</v>
      </c>
    </row>
    <row r="1296" spans="2:57" ht="15.75" hidden="1">
      <c r="B1296" s="174">
        <v>2025</v>
      </c>
      <c r="C1296" s="174">
        <v>20</v>
      </c>
      <c r="D1296" s="175">
        <v>0</v>
      </c>
      <c r="E1296" s="176"/>
      <c r="F1296" s="174">
        <v>2</v>
      </c>
      <c r="G1296" s="174">
        <v>5</v>
      </c>
      <c r="H1296" s="174">
        <v>14</v>
      </c>
      <c r="I1296" s="174">
        <v>2000</v>
      </c>
      <c r="J1296" s="174">
        <v>2800</v>
      </c>
      <c r="K1296" s="174">
        <v>283</v>
      </c>
      <c r="L1296" s="177">
        <v>493</v>
      </c>
      <c r="M1296" s="178">
        <v>0</v>
      </c>
      <c r="N1296" s="179" t="s">
        <v>863</v>
      </c>
      <c r="O1296" s="180">
        <v>0</v>
      </c>
      <c r="P1296" s="180">
        <v>0</v>
      </c>
      <c r="Q1296" s="181">
        <v>0</v>
      </c>
      <c r="R1296" s="182" t="s">
        <v>98</v>
      </c>
      <c r="S1296" s="183">
        <v>0</v>
      </c>
      <c r="T1296" s="183">
        <v>0</v>
      </c>
      <c r="U1296" s="180">
        <v>0</v>
      </c>
      <c r="V1296" s="180">
        <v>0</v>
      </c>
      <c r="W1296" s="183">
        <v>0</v>
      </c>
      <c r="X1296" s="183">
        <v>0</v>
      </c>
      <c r="Y1296" s="180">
        <v>0</v>
      </c>
      <c r="Z1296" s="180">
        <v>0</v>
      </c>
      <c r="AA1296" s="183">
        <v>0</v>
      </c>
      <c r="AB1296" s="183">
        <v>0</v>
      </c>
      <c r="AC1296" s="180">
        <f t="shared" si="798"/>
        <v>0</v>
      </c>
      <c r="AD1296" s="180">
        <f t="shared" si="798"/>
        <v>0</v>
      </c>
      <c r="AE1296" s="181">
        <f t="shared" si="791"/>
        <v>0</v>
      </c>
      <c r="AF1296" s="180">
        <v>0</v>
      </c>
      <c r="AG1296" s="180">
        <v>0</v>
      </c>
      <c r="AH1296" s="181">
        <f t="shared" si="792"/>
        <v>0</v>
      </c>
      <c r="AI1296" s="180">
        <v>0</v>
      </c>
      <c r="AJ1296" s="180">
        <v>0</v>
      </c>
      <c r="AK1296" s="181">
        <f t="shared" si="793"/>
        <v>0</v>
      </c>
      <c r="AL1296" s="180">
        <v>0</v>
      </c>
      <c r="AM1296" s="180">
        <v>0</v>
      </c>
      <c r="AN1296" s="181">
        <f t="shared" si="794"/>
        <v>0</v>
      </c>
      <c r="AO1296" s="180">
        <v>0</v>
      </c>
      <c r="AP1296" s="180">
        <v>0</v>
      </c>
      <c r="AQ1296" s="181">
        <f t="shared" si="795"/>
        <v>0</v>
      </c>
      <c r="AR1296" s="180">
        <v>0</v>
      </c>
      <c r="AS1296" s="180">
        <v>0</v>
      </c>
      <c r="AT1296" s="181">
        <f t="shared" si="796"/>
        <v>0</v>
      </c>
      <c r="AU1296" s="180">
        <f t="shared" si="799"/>
        <v>0</v>
      </c>
      <c r="AV1296" s="180">
        <f t="shared" si="799"/>
        <v>0</v>
      </c>
      <c r="AW1296" s="181">
        <f t="shared" si="797"/>
        <v>0</v>
      </c>
      <c r="AX1296" s="183">
        <f t="shared" si="800"/>
        <v>0</v>
      </c>
      <c r="AY1296" s="183">
        <f t="shared" si="800"/>
        <v>0</v>
      </c>
      <c r="AZ1296" s="183"/>
      <c r="BA1296" s="183"/>
      <c r="BB1296" s="183"/>
      <c r="BC1296" s="183"/>
      <c r="BD1296" s="183">
        <f t="shared" si="801"/>
        <v>0</v>
      </c>
      <c r="BE1296" s="183">
        <f t="shared" si="801"/>
        <v>0</v>
      </c>
    </row>
    <row r="1297" spans="1:57" ht="15.75" hidden="1">
      <c r="B1297" s="174">
        <v>2025</v>
      </c>
      <c r="C1297" s="174">
        <v>20</v>
      </c>
      <c r="D1297" s="175">
        <v>0</v>
      </c>
      <c r="E1297" s="176"/>
      <c r="F1297" s="174">
        <v>2</v>
      </c>
      <c r="G1297" s="174">
        <v>5</v>
      </c>
      <c r="H1297" s="174">
        <v>14</v>
      </c>
      <c r="I1297" s="174">
        <v>2000</v>
      </c>
      <c r="J1297" s="174">
        <v>2800</v>
      </c>
      <c r="K1297" s="174">
        <v>283</v>
      </c>
      <c r="L1297" s="177">
        <v>726</v>
      </c>
      <c r="M1297" s="178">
        <v>0</v>
      </c>
      <c r="N1297" s="179" t="s">
        <v>864</v>
      </c>
      <c r="O1297" s="180">
        <v>0</v>
      </c>
      <c r="P1297" s="180">
        <v>0</v>
      </c>
      <c r="Q1297" s="181">
        <v>0</v>
      </c>
      <c r="R1297" s="182" t="s">
        <v>98</v>
      </c>
      <c r="S1297" s="183">
        <v>0</v>
      </c>
      <c r="T1297" s="183">
        <v>0</v>
      </c>
      <c r="U1297" s="180">
        <v>0</v>
      </c>
      <c r="V1297" s="180">
        <v>0</v>
      </c>
      <c r="W1297" s="183">
        <v>0</v>
      </c>
      <c r="X1297" s="183">
        <v>0</v>
      </c>
      <c r="Y1297" s="180">
        <v>0</v>
      </c>
      <c r="Z1297" s="180">
        <v>0</v>
      </c>
      <c r="AA1297" s="183">
        <v>0</v>
      </c>
      <c r="AB1297" s="183">
        <v>0</v>
      </c>
      <c r="AC1297" s="180">
        <f t="shared" si="798"/>
        <v>0</v>
      </c>
      <c r="AD1297" s="180">
        <f t="shared" si="798"/>
        <v>0</v>
      </c>
      <c r="AE1297" s="181">
        <f t="shared" si="791"/>
        <v>0</v>
      </c>
      <c r="AF1297" s="180">
        <v>0</v>
      </c>
      <c r="AG1297" s="180">
        <v>0</v>
      </c>
      <c r="AH1297" s="181">
        <f t="shared" si="792"/>
        <v>0</v>
      </c>
      <c r="AI1297" s="180">
        <v>0</v>
      </c>
      <c r="AJ1297" s="180">
        <v>0</v>
      </c>
      <c r="AK1297" s="181">
        <f t="shared" si="793"/>
        <v>0</v>
      </c>
      <c r="AL1297" s="180">
        <v>0</v>
      </c>
      <c r="AM1297" s="180">
        <v>0</v>
      </c>
      <c r="AN1297" s="181">
        <f t="shared" si="794"/>
        <v>0</v>
      </c>
      <c r="AO1297" s="180">
        <v>0</v>
      </c>
      <c r="AP1297" s="180">
        <v>0</v>
      </c>
      <c r="AQ1297" s="181">
        <f t="shared" si="795"/>
        <v>0</v>
      </c>
      <c r="AR1297" s="180">
        <v>0</v>
      </c>
      <c r="AS1297" s="180">
        <v>0</v>
      </c>
      <c r="AT1297" s="181">
        <f t="shared" si="796"/>
        <v>0</v>
      </c>
      <c r="AU1297" s="180">
        <f t="shared" si="799"/>
        <v>0</v>
      </c>
      <c r="AV1297" s="180">
        <f t="shared" si="799"/>
        <v>0</v>
      </c>
      <c r="AW1297" s="181">
        <f t="shared" si="797"/>
        <v>0</v>
      </c>
      <c r="AX1297" s="183">
        <f t="shared" si="800"/>
        <v>0</v>
      </c>
      <c r="AY1297" s="183">
        <f t="shared" si="800"/>
        <v>0</v>
      </c>
      <c r="AZ1297" s="183"/>
      <c r="BA1297" s="183"/>
      <c r="BB1297" s="183"/>
      <c r="BC1297" s="183"/>
      <c r="BD1297" s="183">
        <f t="shared" si="801"/>
        <v>0</v>
      </c>
      <c r="BE1297" s="183">
        <f t="shared" si="801"/>
        <v>0</v>
      </c>
    </row>
    <row r="1298" spans="1:57" ht="15.75" hidden="1">
      <c r="B1298" s="174">
        <v>2025</v>
      </c>
      <c r="C1298" s="174">
        <v>20</v>
      </c>
      <c r="D1298" s="175">
        <v>0</v>
      </c>
      <c r="E1298" s="176"/>
      <c r="F1298" s="174">
        <v>2</v>
      </c>
      <c r="G1298" s="174">
        <v>5</v>
      </c>
      <c r="H1298" s="174">
        <v>14</v>
      </c>
      <c r="I1298" s="174">
        <v>2000</v>
      </c>
      <c r="J1298" s="174">
        <v>2800</v>
      </c>
      <c r="K1298" s="174">
        <v>283</v>
      </c>
      <c r="L1298" s="177">
        <v>764</v>
      </c>
      <c r="M1298" s="178">
        <v>0</v>
      </c>
      <c r="N1298" s="179" t="s">
        <v>865</v>
      </c>
      <c r="O1298" s="180">
        <v>0</v>
      </c>
      <c r="P1298" s="180">
        <v>0</v>
      </c>
      <c r="Q1298" s="181">
        <v>0</v>
      </c>
      <c r="R1298" s="182" t="s">
        <v>318</v>
      </c>
      <c r="S1298" s="183">
        <v>0</v>
      </c>
      <c r="T1298" s="183">
        <v>0</v>
      </c>
      <c r="U1298" s="180">
        <v>0</v>
      </c>
      <c r="V1298" s="180">
        <v>0</v>
      </c>
      <c r="W1298" s="183">
        <v>0</v>
      </c>
      <c r="X1298" s="183">
        <v>0</v>
      </c>
      <c r="Y1298" s="180">
        <v>0</v>
      </c>
      <c r="Z1298" s="180">
        <v>0</v>
      </c>
      <c r="AA1298" s="183">
        <v>0</v>
      </c>
      <c r="AB1298" s="183">
        <v>0</v>
      </c>
      <c r="AC1298" s="180">
        <f t="shared" si="798"/>
        <v>0</v>
      </c>
      <c r="AD1298" s="180">
        <f t="shared" si="798"/>
        <v>0</v>
      </c>
      <c r="AE1298" s="181">
        <f t="shared" si="791"/>
        <v>0</v>
      </c>
      <c r="AF1298" s="180">
        <v>0</v>
      </c>
      <c r="AG1298" s="180">
        <v>0</v>
      </c>
      <c r="AH1298" s="181">
        <f t="shared" si="792"/>
        <v>0</v>
      </c>
      <c r="AI1298" s="180">
        <v>0</v>
      </c>
      <c r="AJ1298" s="180">
        <v>0</v>
      </c>
      <c r="AK1298" s="181">
        <f t="shared" si="793"/>
        <v>0</v>
      </c>
      <c r="AL1298" s="180">
        <v>0</v>
      </c>
      <c r="AM1298" s="180">
        <v>0</v>
      </c>
      <c r="AN1298" s="181">
        <f t="shared" si="794"/>
        <v>0</v>
      </c>
      <c r="AO1298" s="180">
        <v>0</v>
      </c>
      <c r="AP1298" s="180">
        <v>0</v>
      </c>
      <c r="AQ1298" s="181">
        <f t="shared" si="795"/>
        <v>0</v>
      </c>
      <c r="AR1298" s="180">
        <v>0</v>
      </c>
      <c r="AS1298" s="180">
        <v>0</v>
      </c>
      <c r="AT1298" s="181">
        <f t="shared" si="796"/>
        <v>0</v>
      </c>
      <c r="AU1298" s="180">
        <f t="shared" si="799"/>
        <v>0</v>
      </c>
      <c r="AV1298" s="180">
        <f t="shared" si="799"/>
        <v>0</v>
      </c>
      <c r="AW1298" s="181">
        <f t="shared" si="797"/>
        <v>0</v>
      </c>
      <c r="AX1298" s="183">
        <f t="shared" si="800"/>
        <v>0</v>
      </c>
      <c r="AY1298" s="183">
        <f t="shared" si="800"/>
        <v>0</v>
      </c>
      <c r="AZ1298" s="183"/>
      <c r="BA1298" s="183"/>
      <c r="BB1298" s="183"/>
      <c r="BC1298" s="183"/>
      <c r="BD1298" s="183">
        <f t="shared" si="801"/>
        <v>0</v>
      </c>
      <c r="BE1298" s="183">
        <f t="shared" si="801"/>
        <v>0</v>
      </c>
    </row>
    <row r="1299" spans="1:57" ht="15.75" hidden="1">
      <c r="B1299" s="174">
        <v>2025</v>
      </c>
      <c r="C1299" s="174">
        <v>20</v>
      </c>
      <c r="D1299" s="175">
        <v>0</v>
      </c>
      <c r="E1299" s="176"/>
      <c r="F1299" s="174">
        <v>2</v>
      </c>
      <c r="G1299" s="174">
        <v>5</v>
      </c>
      <c r="H1299" s="174">
        <v>14</v>
      </c>
      <c r="I1299" s="174">
        <v>2000</v>
      </c>
      <c r="J1299" s="174">
        <v>2800</v>
      </c>
      <c r="K1299" s="174">
        <v>283</v>
      </c>
      <c r="L1299" s="177">
        <v>845</v>
      </c>
      <c r="M1299" s="178">
        <v>0</v>
      </c>
      <c r="N1299" s="179" t="s">
        <v>866</v>
      </c>
      <c r="O1299" s="180">
        <v>0</v>
      </c>
      <c r="P1299" s="180">
        <v>0</v>
      </c>
      <c r="Q1299" s="181">
        <v>0</v>
      </c>
      <c r="R1299" s="182" t="s">
        <v>98</v>
      </c>
      <c r="S1299" s="183">
        <v>0</v>
      </c>
      <c r="T1299" s="183">
        <v>0</v>
      </c>
      <c r="U1299" s="180">
        <v>0</v>
      </c>
      <c r="V1299" s="180">
        <v>0</v>
      </c>
      <c r="W1299" s="183">
        <v>0</v>
      </c>
      <c r="X1299" s="183">
        <v>0</v>
      </c>
      <c r="Y1299" s="180">
        <v>0</v>
      </c>
      <c r="Z1299" s="180">
        <v>0</v>
      </c>
      <c r="AA1299" s="183">
        <v>0</v>
      </c>
      <c r="AB1299" s="183">
        <v>0</v>
      </c>
      <c r="AC1299" s="180">
        <f t="shared" si="798"/>
        <v>0</v>
      </c>
      <c r="AD1299" s="180">
        <f t="shared" si="798"/>
        <v>0</v>
      </c>
      <c r="AE1299" s="181">
        <f t="shared" si="791"/>
        <v>0</v>
      </c>
      <c r="AF1299" s="180">
        <v>0</v>
      </c>
      <c r="AG1299" s="180">
        <v>0</v>
      </c>
      <c r="AH1299" s="181">
        <f t="shared" si="792"/>
        <v>0</v>
      </c>
      <c r="AI1299" s="180">
        <v>0</v>
      </c>
      <c r="AJ1299" s="180">
        <v>0</v>
      </c>
      <c r="AK1299" s="181">
        <f t="shared" si="793"/>
        <v>0</v>
      </c>
      <c r="AL1299" s="180">
        <v>0</v>
      </c>
      <c r="AM1299" s="180">
        <v>0</v>
      </c>
      <c r="AN1299" s="181">
        <f t="shared" si="794"/>
        <v>0</v>
      </c>
      <c r="AO1299" s="180">
        <v>0</v>
      </c>
      <c r="AP1299" s="180">
        <v>0</v>
      </c>
      <c r="AQ1299" s="181">
        <f t="shared" si="795"/>
        <v>0</v>
      </c>
      <c r="AR1299" s="180">
        <v>0</v>
      </c>
      <c r="AS1299" s="180">
        <v>0</v>
      </c>
      <c r="AT1299" s="181">
        <f t="shared" si="796"/>
        <v>0</v>
      </c>
      <c r="AU1299" s="180">
        <f t="shared" si="799"/>
        <v>0</v>
      </c>
      <c r="AV1299" s="180">
        <f t="shared" si="799"/>
        <v>0</v>
      </c>
      <c r="AW1299" s="181">
        <f t="shared" si="797"/>
        <v>0</v>
      </c>
      <c r="AX1299" s="183">
        <f t="shared" si="800"/>
        <v>0</v>
      </c>
      <c r="AY1299" s="183">
        <f t="shared" si="800"/>
        <v>0</v>
      </c>
      <c r="AZ1299" s="183"/>
      <c r="BA1299" s="183"/>
      <c r="BB1299" s="183"/>
      <c r="BC1299" s="183"/>
      <c r="BD1299" s="183">
        <f t="shared" si="801"/>
        <v>0</v>
      </c>
      <c r="BE1299" s="183">
        <f t="shared" si="801"/>
        <v>0</v>
      </c>
    </row>
    <row r="1300" spans="1:57" ht="15.75" hidden="1">
      <c r="B1300" s="174">
        <v>2025</v>
      </c>
      <c r="C1300" s="174">
        <v>20</v>
      </c>
      <c r="D1300" s="175">
        <v>0</v>
      </c>
      <c r="E1300" s="176"/>
      <c r="F1300" s="174">
        <v>2</v>
      </c>
      <c r="G1300" s="174">
        <v>5</v>
      </c>
      <c r="H1300" s="174">
        <v>14</v>
      </c>
      <c r="I1300" s="174">
        <v>2000</v>
      </c>
      <c r="J1300" s="174">
        <v>2800</v>
      </c>
      <c r="K1300" s="174">
        <v>283</v>
      </c>
      <c r="L1300" s="177">
        <v>1024</v>
      </c>
      <c r="M1300" s="178">
        <v>0</v>
      </c>
      <c r="N1300" s="179" t="s">
        <v>867</v>
      </c>
      <c r="O1300" s="180">
        <v>0</v>
      </c>
      <c r="P1300" s="180">
        <v>0</v>
      </c>
      <c r="Q1300" s="181">
        <v>0</v>
      </c>
      <c r="R1300" s="182" t="s">
        <v>98</v>
      </c>
      <c r="S1300" s="183">
        <v>0</v>
      </c>
      <c r="T1300" s="183">
        <v>0</v>
      </c>
      <c r="U1300" s="180">
        <v>0</v>
      </c>
      <c r="V1300" s="180">
        <v>0</v>
      </c>
      <c r="W1300" s="183">
        <v>0</v>
      </c>
      <c r="X1300" s="183">
        <v>0</v>
      </c>
      <c r="Y1300" s="180">
        <v>0</v>
      </c>
      <c r="Z1300" s="180">
        <v>0</v>
      </c>
      <c r="AA1300" s="183">
        <v>0</v>
      </c>
      <c r="AB1300" s="183">
        <v>0</v>
      </c>
      <c r="AC1300" s="180">
        <f t="shared" si="798"/>
        <v>0</v>
      </c>
      <c r="AD1300" s="180">
        <f t="shared" si="798"/>
        <v>0</v>
      </c>
      <c r="AE1300" s="181">
        <f t="shared" si="791"/>
        <v>0</v>
      </c>
      <c r="AF1300" s="180">
        <v>0</v>
      </c>
      <c r="AG1300" s="180">
        <v>0</v>
      </c>
      <c r="AH1300" s="181">
        <f t="shared" si="792"/>
        <v>0</v>
      </c>
      <c r="AI1300" s="180">
        <v>0</v>
      </c>
      <c r="AJ1300" s="180">
        <v>0</v>
      </c>
      <c r="AK1300" s="181">
        <f t="shared" si="793"/>
        <v>0</v>
      </c>
      <c r="AL1300" s="180">
        <v>0</v>
      </c>
      <c r="AM1300" s="180">
        <v>0</v>
      </c>
      <c r="AN1300" s="181">
        <f t="shared" si="794"/>
        <v>0</v>
      </c>
      <c r="AO1300" s="180">
        <v>0</v>
      </c>
      <c r="AP1300" s="180">
        <v>0</v>
      </c>
      <c r="AQ1300" s="181">
        <f t="shared" si="795"/>
        <v>0</v>
      </c>
      <c r="AR1300" s="180">
        <v>0</v>
      </c>
      <c r="AS1300" s="180">
        <v>0</v>
      </c>
      <c r="AT1300" s="181">
        <f t="shared" si="796"/>
        <v>0</v>
      </c>
      <c r="AU1300" s="180">
        <f t="shared" si="799"/>
        <v>0</v>
      </c>
      <c r="AV1300" s="180">
        <f t="shared" si="799"/>
        <v>0</v>
      </c>
      <c r="AW1300" s="181">
        <f t="shared" si="797"/>
        <v>0</v>
      </c>
      <c r="AX1300" s="183">
        <f t="shared" si="800"/>
        <v>0</v>
      </c>
      <c r="AY1300" s="183">
        <f t="shared" si="800"/>
        <v>0</v>
      </c>
      <c r="AZ1300" s="183"/>
      <c r="BA1300" s="183"/>
      <c r="BB1300" s="183"/>
      <c r="BC1300" s="183"/>
      <c r="BD1300" s="183">
        <f t="shared" si="801"/>
        <v>0</v>
      </c>
      <c r="BE1300" s="183">
        <f t="shared" si="801"/>
        <v>0</v>
      </c>
    </row>
    <row r="1301" spans="1:57" ht="15.75" hidden="1">
      <c r="B1301" s="174">
        <v>2025</v>
      </c>
      <c r="C1301" s="174">
        <v>20</v>
      </c>
      <c r="D1301" s="175">
        <v>0</v>
      </c>
      <c r="E1301" s="176"/>
      <c r="F1301" s="174">
        <v>2</v>
      </c>
      <c r="G1301" s="174">
        <v>5</v>
      </c>
      <c r="H1301" s="174">
        <v>14</v>
      </c>
      <c r="I1301" s="174">
        <v>2000</v>
      </c>
      <c r="J1301" s="174">
        <v>2800</v>
      </c>
      <c r="K1301" s="174">
        <v>283</v>
      </c>
      <c r="L1301" s="177">
        <v>1043</v>
      </c>
      <c r="M1301" s="178">
        <v>0</v>
      </c>
      <c r="N1301" s="179" t="s">
        <v>868</v>
      </c>
      <c r="O1301" s="180">
        <v>0</v>
      </c>
      <c r="P1301" s="180">
        <v>0</v>
      </c>
      <c r="Q1301" s="181">
        <v>0</v>
      </c>
      <c r="R1301" s="182" t="s">
        <v>98</v>
      </c>
      <c r="S1301" s="183">
        <v>0</v>
      </c>
      <c r="T1301" s="183">
        <v>0</v>
      </c>
      <c r="U1301" s="180">
        <v>0</v>
      </c>
      <c r="V1301" s="180">
        <v>0</v>
      </c>
      <c r="W1301" s="183">
        <v>0</v>
      </c>
      <c r="X1301" s="183">
        <v>0</v>
      </c>
      <c r="Y1301" s="180">
        <v>0</v>
      </c>
      <c r="Z1301" s="180">
        <v>0</v>
      </c>
      <c r="AA1301" s="183">
        <v>0</v>
      </c>
      <c r="AB1301" s="183">
        <v>0</v>
      </c>
      <c r="AC1301" s="180">
        <f t="shared" si="798"/>
        <v>0</v>
      </c>
      <c r="AD1301" s="180">
        <f t="shared" si="798"/>
        <v>0</v>
      </c>
      <c r="AE1301" s="181">
        <f t="shared" si="791"/>
        <v>0</v>
      </c>
      <c r="AF1301" s="180">
        <v>0</v>
      </c>
      <c r="AG1301" s="180">
        <v>0</v>
      </c>
      <c r="AH1301" s="181">
        <f t="shared" si="792"/>
        <v>0</v>
      </c>
      <c r="AI1301" s="180">
        <v>0</v>
      </c>
      <c r="AJ1301" s="180">
        <v>0</v>
      </c>
      <c r="AK1301" s="181">
        <f t="shared" si="793"/>
        <v>0</v>
      </c>
      <c r="AL1301" s="180">
        <v>0</v>
      </c>
      <c r="AM1301" s="180">
        <v>0</v>
      </c>
      <c r="AN1301" s="181">
        <f t="shared" si="794"/>
        <v>0</v>
      </c>
      <c r="AO1301" s="180">
        <v>0</v>
      </c>
      <c r="AP1301" s="180">
        <v>0</v>
      </c>
      <c r="AQ1301" s="181">
        <f t="shared" si="795"/>
        <v>0</v>
      </c>
      <c r="AR1301" s="180">
        <v>0</v>
      </c>
      <c r="AS1301" s="180">
        <v>0</v>
      </c>
      <c r="AT1301" s="181">
        <f t="shared" si="796"/>
        <v>0</v>
      </c>
      <c r="AU1301" s="180">
        <f t="shared" si="799"/>
        <v>0</v>
      </c>
      <c r="AV1301" s="180">
        <f t="shared" si="799"/>
        <v>0</v>
      </c>
      <c r="AW1301" s="181">
        <f t="shared" si="797"/>
        <v>0</v>
      </c>
      <c r="AX1301" s="183">
        <f t="shared" si="800"/>
        <v>0</v>
      </c>
      <c r="AY1301" s="183">
        <f t="shared" si="800"/>
        <v>0</v>
      </c>
      <c r="AZ1301" s="183"/>
      <c r="BA1301" s="183"/>
      <c r="BB1301" s="183"/>
      <c r="BC1301" s="183"/>
      <c r="BD1301" s="183">
        <f t="shared" si="801"/>
        <v>0</v>
      </c>
      <c r="BE1301" s="183">
        <f t="shared" si="801"/>
        <v>0</v>
      </c>
    </row>
    <row r="1302" spans="1:57" ht="15.75" hidden="1">
      <c r="B1302" s="174">
        <v>2025</v>
      </c>
      <c r="C1302" s="174">
        <v>20</v>
      </c>
      <c r="D1302" s="175">
        <v>0</v>
      </c>
      <c r="E1302" s="176"/>
      <c r="F1302" s="174">
        <v>2</v>
      </c>
      <c r="G1302" s="174">
        <v>5</v>
      </c>
      <c r="H1302" s="174">
        <v>14</v>
      </c>
      <c r="I1302" s="174">
        <v>2000</v>
      </c>
      <c r="J1302" s="174">
        <v>2800</v>
      </c>
      <c r="K1302" s="174">
        <v>283</v>
      </c>
      <c r="L1302" s="177">
        <v>1135</v>
      </c>
      <c r="M1302" s="178">
        <v>0</v>
      </c>
      <c r="N1302" s="179" t="s">
        <v>869</v>
      </c>
      <c r="O1302" s="180">
        <v>0</v>
      </c>
      <c r="P1302" s="180">
        <v>0</v>
      </c>
      <c r="Q1302" s="181">
        <v>0</v>
      </c>
      <c r="R1302" s="182" t="s">
        <v>318</v>
      </c>
      <c r="S1302" s="183">
        <v>0</v>
      </c>
      <c r="T1302" s="183">
        <v>0</v>
      </c>
      <c r="U1302" s="180">
        <v>0</v>
      </c>
      <c r="V1302" s="180">
        <v>0</v>
      </c>
      <c r="W1302" s="183">
        <v>0</v>
      </c>
      <c r="X1302" s="183">
        <v>0</v>
      </c>
      <c r="Y1302" s="180">
        <v>0</v>
      </c>
      <c r="Z1302" s="180">
        <v>0</v>
      </c>
      <c r="AA1302" s="183">
        <v>0</v>
      </c>
      <c r="AB1302" s="183">
        <v>0</v>
      </c>
      <c r="AC1302" s="180">
        <f t="shared" si="798"/>
        <v>0</v>
      </c>
      <c r="AD1302" s="180">
        <f t="shared" si="798"/>
        <v>0</v>
      </c>
      <c r="AE1302" s="181">
        <f t="shared" si="791"/>
        <v>0</v>
      </c>
      <c r="AF1302" s="180">
        <v>0</v>
      </c>
      <c r="AG1302" s="180">
        <v>0</v>
      </c>
      <c r="AH1302" s="181">
        <f t="shared" si="792"/>
        <v>0</v>
      </c>
      <c r="AI1302" s="180">
        <v>0</v>
      </c>
      <c r="AJ1302" s="180">
        <v>0</v>
      </c>
      <c r="AK1302" s="181">
        <f t="shared" si="793"/>
        <v>0</v>
      </c>
      <c r="AL1302" s="180">
        <v>0</v>
      </c>
      <c r="AM1302" s="180">
        <v>0</v>
      </c>
      <c r="AN1302" s="181">
        <f t="shared" si="794"/>
        <v>0</v>
      </c>
      <c r="AO1302" s="180">
        <v>0</v>
      </c>
      <c r="AP1302" s="180">
        <v>0</v>
      </c>
      <c r="AQ1302" s="181">
        <f t="shared" si="795"/>
        <v>0</v>
      </c>
      <c r="AR1302" s="180">
        <v>0</v>
      </c>
      <c r="AS1302" s="180">
        <v>0</v>
      </c>
      <c r="AT1302" s="181">
        <f t="shared" si="796"/>
        <v>0</v>
      </c>
      <c r="AU1302" s="180">
        <f t="shared" si="799"/>
        <v>0</v>
      </c>
      <c r="AV1302" s="180">
        <f t="shared" si="799"/>
        <v>0</v>
      </c>
      <c r="AW1302" s="181">
        <f t="shared" si="797"/>
        <v>0</v>
      </c>
      <c r="AX1302" s="183">
        <f t="shared" si="800"/>
        <v>0</v>
      </c>
      <c r="AY1302" s="183">
        <f t="shared" si="800"/>
        <v>0</v>
      </c>
      <c r="AZ1302" s="183"/>
      <c r="BA1302" s="183"/>
      <c r="BB1302" s="183"/>
      <c r="BC1302" s="183"/>
      <c r="BD1302" s="183">
        <f t="shared" si="801"/>
        <v>0</v>
      </c>
      <c r="BE1302" s="183">
        <f t="shared" si="801"/>
        <v>0</v>
      </c>
    </row>
    <row r="1303" spans="1:57" ht="15.75" hidden="1">
      <c r="B1303" s="174">
        <v>2025</v>
      </c>
      <c r="C1303" s="174">
        <v>20</v>
      </c>
      <c r="D1303" s="175">
        <v>0</v>
      </c>
      <c r="E1303" s="176"/>
      <c r="F1303" s="174">
        <v>2</v>
      </c>
      <c r="G1303" s="174">
        <v>5</v>
      </c>
      <c r="H1303" s="174">
        <v>14</v>
      </c>
      <c r="I1303" s="174">
        <v>2000</v>
      </c>
      <c r="J1303" s="174">
        <v>2800</v>
      </c>
      <c r="K1303" s="174">
        <v>283</v>
      </c>
      <c r="L1303" s="177">
        <v>1281</v>
      </c>
      <c r="M1303" s="178">
        <v>0</v>
      </c>
      <c r="N1303" s="179" t="s">
        <v>870</v>
      </c>
      <c r="O1303" s="180">
        <v>0</v>
      </c>
      <c r="P1303" s="180">
        <v>0</v>
      </c>
      <c r="Q1303" s="181">
        <v>0</v>
      </c>
      <c r="R1303" s="182" t="s">
        <v>318</v>
      </c>
      <c r="S1303" s="183">
        <v>0</v>
      </c>
      <c r="T1303" s="183">
        <v>0</v>
      </c>
      <c r="U1303" s="180">
        <v>0</v>
      </c>
      <c r="V1303" s="180">
        <v>0</v>
      </c>
      <c r="W1303" s="183">
        <v>0</v>
      </c>
      <c r="X1303" s="183">
        <v>0</v>
      </c>
      <c r="Y1303" s="180">
        <v>0</v>
      </c>
      <c r="Z1303" s="180">
        <v>0</v>
      </c>
      <c r="AA1303" s="183">
        <v>0</v>
      </c>
      <c r="AB1303" s="183">
        <v>0</v>
      </c>
      <c r="AC1303" s="180">
        <f t="shared" si="798"/>
        <v>0</v>
      </c>
      <c r="AD1303" s="180">
        <f t="shared" si="798"/>
        <v>0</v>
      </c>
      <c r="AE1303" s="181">
        <f t="shared" si="791"/>
        <v>0</v>
      </c>
      <c r="AF1303" s="180">
        <v>0</v>
      </c>
      <c r="AG1303" s="180">
        <v>0</v>
      </c>
      <c r="AH1303" s="181">
        <f t="shared" si="792"/>
        <v>0</v>
      </c>
      <c r="AI1303" s="180">
        <v>0</v>
      </c>
      <c r="AJ1303" s="180">
        <v>0</v>
      </c>
      <c r="AK1303" s="181">
        <f t="shared" si="793"/>
        <v>0</v>
      </c>
      <c r="AL1303" s="180">
        <v>0</v>
      </c>
      <c r="AM1303" s="180">
        <v>0</v>
      </c>
      <c r="AN1303" s="181">
        <f t="shared" si="794"/>
        <v>0</v>
      </c>
      <c r="AO1303" s="180">
        <v>0</v>
      </c>
      <c r="AP1303" s="180">
        <v>0</v>
      </c>
      <c r="AQ1303" s="181">
        <f t="shared" si="795"/>
        <v>0</v>
      </c>
      <c r="AR1303" s="180">
        <v>0</v>
      </c>
      <c r="AS1303" s="180">
        <v>0</v>
      </c>
      <c r="AT1303" s="181">
        <f t="shared" si="796"/>
        <v>0</v>
      </c>
      <c r="AU1303" s="180">
        <f t="shared" si="799"/>
        <v>0</v>
      </c>
      <c r="AV1303" s="180">
        <f t="shared" si="799"/>
        <v>0</v>
      </c>
      <c r="AW1303" s="181">
        <f t="shared" si="797"/>
        <v>0</v>
      </c>
      <c r="AX1303" s="183">
        <f t="shared" si="800"/>
        <v>0</v>
      </c>
      <c r="AY1303" s="183">
        <f t="shared" si="800"/>
        <v>0</v>
      </c>
      <c r="AZ1303" s="183"/>
      <c r="BA1303" s="183"/>
      <c r="BB1303" s="183"/>
      <c r="BC1303" s="183"/>
      <c r="BD1303" s="183">
        <f t="shared" si="801"/>
        <v>0</v>
      </c>
      <c r="BE1303" s="183">
        <f t="shared" si="801"/>
        <v>0</v>
      </c>
    </row>
    <row r="1304" spans="1:57" ht="15.75" hidden="1">
      <c r="A1304" s="129" t="s">
        <v>871</v>
      </c>
      <c r="B1304" s="174">
        <v>2025</v>
      </c>
      <c r="C1304" s="174">
        <v>20</v>
      </c>
      <c r="D1304" s="175">
        <v>0</v>
      </c>
      <c r="E1304" s="176"/>
      <c r="F1304" s="174">
        <v>2</v>
      </c>
      <c r="G1304" s="174">
        <v>5</v>
      </c>
      <c r="H1304" s="174">
        <v>14</v>
      </c>
      <c r="I1304" s="174">
        <v>2000</v>
      </c>
      <c r="J1304" s="174">
        <v>2800</v>
      </c>
      <c r="K1304" s="174">
        <v>283</v>
      </c>
      <c r="L1304" s="177">
        <v>1565</v>
      </c>
      <c r="M1304" s="178">
        <v>0</v>
      </c>
      <c r="N1304" s="179" t="s">
        <v>872</v>
      </c>
      <c r="O1304" s="180">
        <v>0</v>
      </c>
      <c r="P1304" s="180">
        <v>0</v>
      </c>
      <c r="Q1304" s="181">
        <v>0</v>
      </c>
      <c r="R1304" s="182" t="s">
        <v>98</v>
      </c>
      <c r="S1304" s="183">
        <v>0</v>
      </c>
      <c r="T1304" s="183">
        <v>0</v>
      </c>
      <c r="U1304" s="180">
        <v>0</v>
      </c>
      <c r="V1304" s="180">
        <v>0</v>
      </c>
      <c r="W1304" s="183">
        <v>0</v>
      </c>
      <c r="X1304" s="183">
        <v>0</v>
      </c>
      <c r="Y1304" s="180">
        <v>0</v>
      </c>
      <c r="Z1304" s="180">
        <v>0</v>
      </c>
      <c r="AA1304" s="183">
        <v>0</v>
      </c>
      <c r="AB1304" s="183">
        <v>0</v>
      </c>
      <c r="AC1304" s="180">
        <f t="shared" si="798"/>
        <v>0</v>
      </c>
      <c r="AD1304" s="180">
        <f t="shared" si="798"/>
        <v>0</v>
      </c>
      <c r="AE1304" s="181">
        <f t="shared" si="791"/>
        <v>0</v>
      </c>
      <c r="AF1304" s="180">
        <v>0</v>
      </c>
      <c r="AG1304" s="180">
        <v>0</v>
      </c>
      <c r="AH1304" s="181">
        <f t="shared" si="792"/>
        <v>0</v>
      </c>
      <c r="AI1304" s="180">
        <v>0</v>
      </c>
      <c r="AJ1304" s="180">
        <v>0</v>
      </c>
      <c r="AK1304" s="181">
        <f t="shared" si="793"/>
        <v>0</v>
      </c>
      <c r="AL1304" s="180">
        <v>0</v>
      </c>
      <c r="AM1304" s="180">
        <v>0</v>
      </c>
      <c r="AN1304" s="181">
        <f t="shared" si="794"/>
        <v>0</v>
      </c>
      <c r="AO1304" s="180">
        <v>0</v>
      </c>
      <c r="AP1304" s="180">
        <v>0</v>
      </c>
      <c r="AQ1304" s="181">
        <f t="shared" si="795"/>
        <v>0</v>
      </c>
      <c r="AR1304" s="180">
        <v>0</v>
      </c>
      <c r="AS1304" s="180">
        <v>0</v>
      </c>
      <c r="AT1304" s="181">
        <f t="shared" si="796"/>
        <v>0</v>
      </c>
      <c r="AU1304" s="180">
        <f t="shared" si="799"/>
        <v>0</v>
      </c>
      <c r="AV1304" s="180">
        <f t="shared" si="799"/>
        <v>0</v>
      </c>
      <c r="AW1304" s="181">
        <f t="shared" si="797"/>
        <v>0</v>
      </c>
      <c r="AX1304" s="183">
        <f t="shared" si="800"/>
        <v>0</v>
      </c>
      <c r="AY1304" s="183">
        <f t="shared" si="800"/>
        <v>0</v>
      </c>
      <c r="AZ1304" s="183"/>
      <c r="BA1304" s="183"/>
      <c r="BB1304" s="183"/>
      <c r="BC1304" s="183"/>
      <c r="BD1304" s="183">
        <f t="shared" si="801"/>
        <v>0</v>
      </c>
      <c r="BE1304" s="183">
        <f t="shared" si="801"/>
        <v>0</v>
      </c>
    </row>
    <row r="1305" spans="1:57" ht="15.75" hidden="1">
      <c r="A1305" s="129" t="s">
        <v>871</v>
      </c>
      <c r="B1305" s="174">
        <v>2025</v>
      </c>
      <c r="C1305" s="174">
        <v>20</v>
      </c>
      <c r="D1305" s="175">
        <v>0</v>
      </c>
      <c r="E1305" s="176"/>
      <c r="F1305" s="174">
        <v>2</v>
      </c>
      <c r="G1305" s="174">
        <v>5</v>
      </c>
      <c r="H1305" s="174">
        <v>14</v>
      </c>
      <c r="I1305" s="174">
        <v>2000</v>
      </c>
      <c r="J1305" s="174">
        <v>2800</v>
      </c>
      <c r="K1305" s="174">
        <v>283</v>
      </c>
      <c r="L1305" s="177">
        <v>1566</v>
      </c>
      <c r="M1305" s="178">
        <v>0</v>
      </c>
      <c r="N1305" s="179" t="s">
        <v>873</v>
      </c>
      <c r="O1305" s="180">
        <v>0</v>
      </c>
      <c r="P1305" s="180">
        <v>0</v>
      </c>
      <c r="Q1305" s="181">
        <v>0</v>
      </c>
      <c r="R1305" s="182" t="s">
        <v>98</v>
      </c>
      <c r="S1305" s="183">
        <v>0</v>
      </c>
      <c r="T1305" s="183">
        <v>0</v>
      </c>
      <c r="U1305" s="180">
        <v>0</v>
      </c>
      <c r="V1305" s="180">
        <v>0</v>
      </c>
      <c r="W1305" s="183">
        <v>0</v>
      </c>
      <c r="X1305" s="183">
        <v>0</v>
      </c>
      <c r="Y1305" s="180">
        <v>0</v>
      </c>
      <c r="Z1305" s="180">
        <v>0</v>
      </c>
      <c r="AA1305" s="183">
        <v>0</v>
      </c>
      <c r="AB1305" s="183">
        <v>0</v>
      </c>
      <c r="AC1305" s="180">
        <f t="shared" si="798"/>
        <v>0</v>
      </c>
      <c r="AD1305" s="180">
        <f t="shared" si="798"/>
        <v>0</v>
      </c>
      <c r="AE1305" s="181">
        <f t="shared" si="791"/>
        <v>0</v>
      </c>
      <c r="AF1305" s="180">
        <v>0</v>
      </c>
      <c r="AG1305" s="180">
        <v>0</v>
      </c>
      <c r="AH1305" s="181">
        <f t="shared" si="792"/>
        <v>0</v>
      </c>
      <c r="AI1305" s="180">
        <v>0</v>
      </c>
      <c r="AJ1305" s="180">
        <v>0</v>
      </c>
      <c r="AK1305" s="181">
        <f t="shared" si="793"/>
        <v>0</v>
      </c>
      <c r="AL1305" s="180">
        <v>0</v>
      </c>
      <c r="AM1305" s="180">
        <v>0</v>
      </c>
      <c r="AN1305" s="181">
        <f t="shared" si="794"/>
        <v>0</v>
      </c>
      <c r="AO1305" s="180">
        <v>0</v>
      </c>
      <c r="AP1305" s="180">
        <v>0</v>
      </c>
      <c r="AQ1305" s="181">
        <f t="shared" si="795"/>
        <v>0</v>
      </c>
      <c r="AR1305" s="180">
        <v>0</v>
      </c>
      <c r="AS1305" s="180">
        <v>0</v>
      </c>
      <c r="AT1305" s="181">
        <f t="shared" si="796"/>
        <v>0</v>
      </c>
      <c r="AU1305" s="180">
        <f t="shared" si="799"/>
        <v>0</v>
      </c>
      <c r="AV1305" s="180">
        <f t="shared" si="799"/>
        <v>0</v>
      </c>
      <c r="AW1305" s="181">
        <f t="shared" si="797"/>
        <v>0</v>
      </c>
      <c r="AX1305" s="183">
        <f t="shared" si="800"/>
        <v>0</v>
      </c>
      <c r="AY1305" s="183">
        <f t="shared" si="800"/>
        <v>0</v>
      </c>
      <c r="AZ1305" s="183"/>
      <c r="BA1305" s="183"/>
      <c r="BB1305" s="183"/>
      <c r="BC1305" s="183"/>
      <c r="BD1305" s="183">
        <f t="shared" si="801"/>
        <v>0</v>
      </c>
      <c r="BE1305" s="183">
        <f t="shared" si="801"/>
        <v>0</v>
      </c>
    </row>
    <row r="1306" spans="1:57" ht="15.75" hidden="1">
      <c r="A1306" s="129" t="s">
        <v>871</v>
      </c>
      <c r="B1306" s="174">
        <v>2025</v>
      </c>
      <c r="C1306" s="174">
        <v>20</v>
      </c>
      <c r="D1306" s="175">
        <v>0</v>
      </c>
      <c r="E1306" s="176"/>
      <c r="F1306" s="174">
        <v>2</v>
      </c>
      <c r="G1306" s="174">
        <v>5</v>
      </c>
      <c r="H1306" s="174">
        <v>14</v>
      </c>
      <c r="I1306" s="174">
        <v>2000</v>
      </c>
      <c r="J1306" s="174">
        <v>2800</v>
      </c>
      <c r="K1306" s="174">
        <v>283</v>
      </c>
      <c r="L1306" s="177">
        <v>1567</v>
      </c>
      <c r="M1306" s="178">
        <v>0</v>
      </c>
      <c r="N1306" s="179" t="s">
        <v>874</v>
      </c>
      <c r="O1306" s="180">
        <v>0</v>
      </c>
      <c r="P1306" s="180">
        <v>0</v>
      </c>
      <c r="Q1306" s="181">
        <v>0</v>
      </c>
      <c r="R1306" s="182" t="s">
        <v>98</v>
      </c>
      <c r="S1306" s="183">
        <v>0</v>
      </c>
      <c r="T1306" s="183">
        <v>0</v>
      </c>
      <c r="U1306" s="180">
        <v>0</v>
      </c>
      <c r="V1306" s="180">
        <v>0</v>
      </c>
      <c r="W1306" s="183">
        <v>0</v>
      </c>
      <c r="X1306" s="183">
        <v>0</v>
      </c>
      <c r="Y1306" s="180">
        <v>0</v>
      </c>
      <c r="Z1306" s="180">
        <v>0</v>
      </c>
      <c r="AA1306" s="183">
        <v>0</v>
      </c>
      <c r="AB1306" s="183">
        <v>0</v>
      </c>
      <c r="AC1306" s="180">
        <f t="shared" si="798"/>
        <v>0</v>
      </c>
      <c r="AD1306" s="180">
        <f t="shared" si="798"/>
        <v>0</v>
      </c>
      <c r="AE1306" s="181">
        <f t="shared" si="791"/>
        <v>0</v>
      </c>
      <c r="AF1306" s="180">
        <v>0</v>
      </c>
      <c r="AG1306" s="180">
        <v>0</v>
      </c>
      <c r="AH1306" s="181">
        <f t="shared" si="792"/>
        <v>0</v>
      </c>
      <c r="AI1306" s="180">
        <v>0</v>
      </c>
      <c r="AJ1306" s="180">
        <v>0</v>
      </c>
      <c r="AK1306" s="181">
        <f t="shared" si="793"/>
        <v>0</v>
      </c>
      <c r="AL1306" s="180">
        <v>0</v>
      </c>
      <c r="AM1306" s="180">
        <v>0</v>
      </c>
      <c r="AN1306" s="181">
        <f t="shared" si="794"/>
        <v>0</v>
      </c>
      <c r="AO1306" s="180">
        <v>0</v>
      </c>
      <c r="AP1306" s="180">
        <v>0</v>
      </c>
      <c r="AQ1306" s="181">
        <f t="shared" si="795"/>
        <v>0</v>
      </c>
      <c r="AR1306" s="180">
        <v>0</v>
      </c>
      <c r="AS1306" s="180">
        <v>0</v>
      </c>
      <c r="AT1306" s="181">
        <f t="shared" si="796"/>
        <v>0</v>
      </c>
      <c r="AU1306" s="180">
        <f t="shared" si="799"/>
        <v>0</v>
      </c>
      <c r="AV1306" s="180">
        <f t="shared" si="799"/>
        <v>0</v>
      </c>
      <c r="AW1306" s="181">
        <f t="shared" si="797"/>
        <v>0</v>
      </c>
      <c r="AX1306" s="183">
        <f t="shared" si="800"/>
        <v>0</v>
      </c>
      <c r="AY1306" s="183">
        <f t="shared" si="800"/>
        <v>0</v>
      </c>
      <c r="AZ1306" s="183"/>
      <c r="BA1306" s="183"/>
      <c r="BB1306" s="183"/>
      <c r="BC1306" s="183"/>
      <c r="BD1306" s="183">
        <f t="shared" si="801"/>
        <v>0</v>
      </c>
      <c r="BE1306" s="183">
        <f t="shared" si="801"/>
        <v>0</v>
      </c>
    </row>
    <row r="1307" spans="1:57" ht="15.75" hidden="1">
      <c r="A1307" s="129" t="s">
        <v>875</v>
      </c>
      <c r="B1307" s="174">
        <v>2025</v>
      </c>
      <c r="C1307" s="174">
        <v>20</v>
      </c>
      <c r="D1307" s="175">
        <v>0</v>
      </c>
      <c r="E1307" s="176"/>
      <c r="F1307" s="174">
        <v>2</v>
      </c>
      <c r="G1307" s="174">
        <v>5</v>
      </c>
      <c r="H1307" s="174">
        <v>14</v>
      </c>
      <c r="I1307" s="174">
        <v>2000</v>
      </c>
      <c r="J1307" s="174">
        <v>2800</v>
      </c>
      <c r="K1307" s="174">
        <v>283</v>
      </c>
      <c r="L1307" s="177">
        <v>1559</v>
      </c>
      <c r="M1307" s="178">
        <v>0</v>
      </c>
      <c r="N1307" s="179" t="s">
        <v>876</v>
      </c>
      <c r="O1307" s="180">
        <v>0</v>
      </c>
      <c r="P1307" s="180">
        <v>0</v>
      </c>
      <c r="Q1307" s="181">
        <v>0</v>
      </c>
      <c r="R1307" s="182" t="s">
        <v>98</v>
      </c>
      <c r="S1307" s="183">
        <v>0</v>
      </c>
      <c r="T1307" s="183">
        <v>0</v>
      </c>
      <c r="U1307" s="180">
        <v>0</v>
      </c>
      <c r="V1307" s="180">
        <v>0</v>
      </c>
      <c r="W1307" s="183">
        <v>0</v>
      </c>
      <c r="X1307" s="183">
        <v>0</v>
      </c>
      <c r="Y1307" s="180">
        <v>0</v>
      </c>
      <c r="Z1307" s="180">
        <v>0</v>
      </c>
      <c r="AA1307" s="183">
        <v>0</v>
      </c>
      <c r="AB1307" s="183">
        <v>0</v>
      </c>
      <c r="AC1307" s="180">
        <f t="shared" si="798"/>
        <v>0</v>
      </c>
      <c r="AD1307" s="180">
        <f t="shared" si="798"/>
        <v>0</v>
      </c>
      <c r="AE1307" s="181">
        <f t="shared" si="791"/>
        <v>0</v>
      </c>
      <c r="AF1307" s="180">
        <v>0</v>
      </c>
      <c r="AG1307" s="180">
        <v>0</v>
      </c>
      <c r="AH1307" s="181">
        <f t="shared" si="792"/>
        <v>0</v>
      </c>
      <c r="AI1307" s="180">
        <v>0</v>
      </c>
      <c r="AJ1307" s="180">
        <v>0</v>
      </c>
      <c r="AK1307" s="181">
        <f t="shared" si="793"/>
        <v>0</v>
      </c>
      <c r="AL1307" s="180">
        <v>0</v>
      </c>
      <c r="AM1307" s="180">
        <v>0</v>
      </c>
      <c r="AN1307" s="181">
        <f t="shared" si="794"/>
        <v>0</v>
      </c>
      <c r="AO1307" s="180">
        <v>0</v>
      </c>
      <c r="AP1307" s="180">
        <v>0</v>
      </c>
      <c r="AQ1307" s="181">
        <f t="shared" si="795"/>
        <v>0</v>
      </c>
      <c r="AR1307" s="180">
        <v>0</v>
      </c>
      <c r="AS1307" s="180">
        <v>0</v>
      </c>
      <c r="AT1307" s="181">
        <f t="shared" si="796"/>
        <v>0</v>
      </c>
      <c r="AU1307" s="180">
        <f t="shared" si="799"/>
        <v>0</v>
      </c>
      <c r="AV1307" s="180">
        <f t="shared" si="799"/>
        <v>0</v>
      </c>
      <c r="AW1307" s="181">
        <f t="shared" si="797"/>
        <v>0</v>
      </c>
      <c r="AX1307" s="183">
        <f t="shared" si="800"/>
        <v>0</v>
      </c>
      <c r="AY1307" s="183">
        <f t="shared" si="800"/>
        <v>0</v>
      </c>
      <c r="AZ1307" s="183"/>
      <c r="BA1307" s="183"/>
      <c r="BB1307" s="183"/>
      <c r="BC1307" s="183"/>
      <c r="BD1307" s="183">
        <f t="shared" si="801"/>
        <v>0</v>
      </c>
      <c r="BE1307" s="183">
        <f t="shared" si="801"/>
        <v>0</v>
      </c>
    </row>
    <row r="1308" spans="1:57" s="129" customFormat="1" ht="15.75" hidden="1">
      <c r="B1308" s="152">
        <v>2025</v>
      </c>
      <c r="C1308" s="152">
        <v>20</v>
      </c>
      <c r="D1308" s="153"/>
      <c r="E1308" s="154"/>
      <c r="F1308" s="152">
        <v>2</v>
      </c>
      <c r="G1308" s="152">
        <v>5</v>
      </c>
      <c r="H1308" s="152">
        <v>14</v>
      </c>
      <c r="I1308" s="152">
        <v>2000</v>
      </c>
      <c r="J1308" s="152">
        <v>2900</v>
      </c>
      <c r="K1308" s="152"/>
      <c r="L1308" s="155" t="s">
        <v>44</v>
      </c>
      <c r="M1308" s="156"/>
      <c r="N1308" s="157" t="s">
        <v>101</v>
      </c>
      <c r="O1308" s="158">
        <v>0</v>
      </c>
      <c r="P1308" s="158">
        <v>0</v>
      </c>
      <c r="Q1308" s="158">
        <v>0</v>
      </c>
      <c r="R1308" s="152"/>
      <c r="S1308" s="160"/>
      <c r="T1308" s="161"/>
      <c r="U1308" s="158">
        <f t="shared" ref="U1308:AD1308" si="802">U1309+U1311+U1314+U1316</f>
        <v>0</v>
      </c>
      <c r="V1308" s="158">
        <f t="shared" si="802"/>
        <v>0</v>
      </c>
      <c r="W1308" s="162">
        <f t="shared" si="802"/>
        <v>0</v>
      </c>
      <c r="X1308" s="162">
        <f t="shared" si="802"/>
        <v>0</v>
      </c>
      <c r="Y1308" s="158">
        <f t="shared" si="802"/>
        <v>0</v>
      </c>
      <c r="Z1308" s="158">
        <f t="shared" si="802"/>
        <v>0</v>
      </c>
      <c r="AA1308" s="162">
        <f t="shared" si="802"/>
        <v>0</v>
      </c>
      <c r="AB1308" s="162">
        <f t="shared" si="802"/>
        <v>0</v>
      </c>
      <c r="AC1308" s="158">
        <f t="shared" si="802"/>
        <v>0</v>
      </c>
      <c r="AD1308" s="158">
        <f t="shared" si="802"/>
        <v>0</v>
      </c>
      <c r="AE1308" s="158">
        <f t="shared" si="791"/>
        <v>0</v>
      </c>
      <c r="AF1308" s="158">
        <f>AF1309+AF1311+AF1314+AF1316</f>
        <v>0</v>
      </c>
      <c r="AG1308" s="158">
        <f>AG1309+AG1311+AG1314+AG1316</f>
        <v>0</v>
      </c>
      <c r="AH1308" s="158">
        <f t="shared" si="792"/>
        <v>0</v>
      </c>
      <c r="AI1308" s="158">
        <f>AI1309+AI1311+AI1314+AI1316</f>
        <v>0</v>
      </c>
      <c r="AJ1308" s="158">
        <f>AJ1309+AJ1311+AJ1314+AJ1316</f>
        <v>0</v>
      </c>
      <c r="AK1308" s="158">
        <f t="shared" si="793"/>
        <v>0</v>
      </c>
      <c r="AL1308" s="158">
        <f>AL1309+AL1311+AL1314+AL1316</f>
        <v>0</v>
      </c>
      <c r="AM1308" s="158">
        <f>AM1309+AM1311+AM1314+AM1316</f>
        <v>0</v>
      </c>
      <c r="AN1308" s="158">
        <f t="shared" si="794"/>
        <v>0</v>
      </c>
      <c r="AO1308" s="158">
        <f>AO1309+AO1311+AO1314+AO1316</f>
        <v>0</v>
      </c>
      <c r="AP1308" s="158">
        <f>AP1309+AP1311+AP1314+AP1316</f>
        <v>0</v>
      </c>
      <c r="AQ1308" s="158">
        <f t="shared" si="795"/>
        <v>0</v>
      </c>
      <c r="AR1308" s="158">
        <f>AR1309+AR1311+AR1314+AR1316</f>
        <v>0</v>
      </c>
      <c r="AS1308" s="158">
        <f>AS1309+AS1311+AS1314+AS1316</f>
        <v>0</v>
      </c>
      <c r="AT1308" s="158">
        <f t="shared" si="796"/>
        <v>0</v>
      </c>
      <c r="AU1308" s="158">
        <f>AU1309+AU1311+AU1314+AU1316</f>
        <v>0</v>
      </c>
      <c r="AV1308" s="158">
        <f>AV1309+AV1311+AV1314+AV1316</f>
        <v>0</v>
      </c>
      <c r="AW1308" s="158">
        <f t="shared" si="797"/>
        <v>0</v>
      </c>
      <c r="AX1308" s="160"/>
      <c r="AY1308" s="161"/>
      <c r="AZ1308" s="160"/>
      <c r="BA1308" s="161"/>
      <c r="BB1308" s="160"/>
      <c r="BC1308" s="161"/>
      <c r="BD1308" s="160"/>
      <c r="BE1308" s="161"/>
    </row>
    <row r="1309" spans="1:57" s="129" customFormat="1" ht="31.5" hidden="1">
      <c r="B1309" s="163">
        <v>2025</v>
      </c>
      <c r="C1309" s="163">
        <v>20</v>
      </c>
      <c r="D1309" s="164"/>
      <c r="E1309" s="165"/>
      <c r="F1309" s="163">
        <v>2</v>
      </c>
      <c r="G1309" s="163">
        <v>5</v>
      </c>
      <c r="H1309" s="163">
        <v>14</v>
      </c>
      <c r="I1309" s="163">
        <v>2000</v>
      </c>
      <c r="J1309" s="163">
        <v>2900</v>
      </c>
      <c r="K1309" s="163">
        <v>294</v>
      </c>
      <c r="L1309" s="166" t="s">
        <v>44</v>
      </c>
      <c r="M1309" s="167"/>
      <c r="N1309" s="168" t="s">
        <v>102</v>
      </c>
      <c r="O1309" s="169">
        <v>0</v>
      </c>
      <c r="P1309" s="169">
        <v>0</v>
      </c>
      <c r="Q1309" s="169">
        <v>0</v>
      </c>
      <c r="R1309" s="170"/>
      <c r="S1309" s="186"/>
      <c r="T1309" s="186"/>
      <c r="U1309" s="169">
        <f t="shared" ref="U1309:AD1309" si="803">SUM(U1310)</f>
        <v>0</v>
      </c>
      <c r="V1309" s="169">
        <f t="shared" si="803"/>
        <v>0</v>
      </c>
      <c r="W1309" s="173">
        <f t="shared" si="803"/>
        <v>0</v>
      </c>
      <c r="X1309" s="173">
        <f t="shared" si="803"/>
        <v>0</v>
      </c>
      <c r="Y1309" s="169">
        <f t="shared" si="803"/>
        <v>0</v>
      </c>
      <c r="Z1309" s="169">
        <f t="shared" si="803"/>
        <v>0</v>
      </c>
      <c r="AA1309" s="173">
        <f t="shared" si="803"/>
        <v>0</v>
      </c>
      <c r="AB1309" s="173">
        <f t="shared" si="803"/>
        <v>0</v>
      </c>
      <c r="AC1309" s="169">
        <f t="shared" si="803"/>
        <v>0</v>
      </c>
      <c r="AD1309" s="169">
        <f t="shared" si="803"/>
        <v>0</v>
      </c>
      <c r="AE1309" s="169">
        <f t="shared" si="791"/>
        <v>0</v>
      </c>
      <c r="AF1309" s="169">
        <f>SUM(AF1310)</f>
        <v>0</v>
      </c>
      <c r="AG1309" s="169">
        <f>SUM(AG1310)</f>
        <v>0</v>
      </c>
      <c r="AH1309" s="169">
        <f t="shared" si="792"/>
        <v>0</v>
      </c>
      <c r="AI1309" s="169">
        <f>SUM(AI1310)</f>
        <v>0</v>
      </c>
      <c r="AJ1309" s="169">
        <f>SUM(AJ1310)</f>
        <v>0</v>
      </c>
      <c r="AK1309" s="169">
        <f t="shared" si="793"/>
        <v>0</v>
      </c>
      <c r="AL1309" s="169">
        <f>SUM(AL1310)</f>
        <v>0</v>
      </c>
      <c r="AM1309" s="169">
        <f>SUM(AM1310)</f>
        <v>0</v>
      </c>
      <c r="AN1309" s="169">
        <f t="shared" si="794"/>
        <v>0</v>
      </c>
      <c r="AO1309" s="169">
        <f>SUM(AO1310)</f>
        <v>0</v>
      </c>
      <c r="AP1309" s="169">
        <f>SUM(AP1310)</f>
        <v>0</v>
      </c>
      <c r="AQ1309" s="169">
        <f t="shared" si="795"/>
        <v>0</v>
      </c>
      <c r="AR1309" s="169">
        <f>SUM(AR1310)</f>
        <v>0</v>
      </c>
      <c r="AS1309" s="169">
        <f>SUM(AS1310)</f>
        <v>0</v>
      </c>
      <c r="AT1309" s="169">
        <f t="shared" si="796"/>
        <v>0</v>
      </c>
      <c r="AU1309" s="169">
        <f>SUM(AU1310)</f>
        <v>0</v>
      </c>
      <c r="AV1309" s="169">
        <f>SUM(AV1310)</f>
        <v>0</v>
      </c>
      <c r="AW1309" s="169">
        <f t="shared" si="797"/>
        <v>0</v>
      </c>
      <c r="AX1309" s="186"/>
      <c r="AY1309" s="186"/>
      <c r="AZ1309" s="186"/>
      <c r="BA1309" s="186"/>
      <c r="BB1309" s="186"/>
      <c r="BC1309" s="186"/>
      <c r="BD1309" s="186"/>
      <c r="BE1309" s="186"/>
    </row>
    <row r="1310" spans="1:57" s="129" customFormat="1" ht="15.75" hidden="1">
      <c r="B1310" s="174">
        <v>2025</v>
      </c>
      <c r="C1310" s="174">
        <v>20</v>
      </c>
      <c r="D1310" s="175">
        <v>0</v>
      </c>
      <c r="E1310" s="176"/>
      <c r="F1310" s="174">
        <v>2</v>
      </c>
      <c r="G1310" s="174">
        <v>5</v>
      </c>
      <c r="H1310" s="174">
        <v>14</v>
      </c>
      <c r="I1310" s="174">
        <v>2000</v>
      </c>
      <c r="J1310" s="174">
        <v>2900</v>
      </c>
      <c r="K1310" s="174">
        <v>294</v>
      </c>
      <c r="L1310" s="177">
        <v>1245</v>
      </c>
      <c r="M1310" s="178">
        <v>0</v>
      </c>
      <c r="N1310" s="179" t="s">
        <v>410</v>
      </c>
      <c r="O1310" s="180">
        <v>0</v>
      </c>
      <c r="P1310" s="180">
        <v>0</v>
      </c>
      <c r="Q1310" s="181">
        <v>0</v>
      </c>
      <c r="R1310" s="182" t="s">
        <v>648</v>
      </c>
      <c r="S1310" s="183">
        <v>0</v>
      </c>
      <c r="T1310" s="183">
        <v>0</v>
      </c>
      <c r="U1310" s="180">
        <v>0</v>
      </c>
      <c r="V1310" s="180">
        <v>0</v>
      </c>
      <c r="W1310" s="183">
        <v>0</v>
      </c>
      <c r="X1310" s="183">
        <v>0</v>
      </c>
      <c r="Y1310" s="180">
        <v>0</v>
      </c>
      <c r="Z1310" s="180">
        <v>0</v>
      </c>
      <c r="AA1310" s="183">
        <v>0</v>
      </c>
      <c r="AB1310" s="183">
        <v>0</v>
      </c>
      <c r="AC1310" s="180">
        <f>+O1310+U1310-Y1310</f>
        <v>0</v>
      </c>
      <c r="AD1310" s="180">
        <f>+P1310+V1310-Z1310</f>
        <v>0</v>
      </c>
      <c r="AE1310" s="181">
        <f t="shared" si="791"/>
        <v>0</v>
      </c>
      <c r="AF1310" s="180">
        <v>0</v>
      </c>
      <c r="AG1310" s="180">
        <v>0</v>
      </c>
      <c r="AH1310" s="181">
        <f t="shared" si="792"/>
        <v>0</v>
      </c>
      <c r="AI1310" s="180">
        <v>0</v>
      </c>
      <c r="AJ1310" s="180">
        <v>0</v>
      </c>
      <c r="AK1310" s="181">
        <f t="shared" si="793"/>
        <v>0</v>
      </c>
      <c r="AL1310" s="180">
        <v>0</v>
      </c>
      <c r="AM1310" s="180">
        <v>0</v>
      </c>
      <c r="AN1310" s="181">
        <f t="shared" si="794"/>
        <v>0</v>
      </c>
      <c r="AO1310" s="180">
        <v>0</v>
      </c>
      <c r="AP1310" s="180">
        <v>0</v>
      </c>
      <c r="AQ1310" s="181">
        <f t="shared" si="795"/>
        <v>0</v>
      </c>
      <c r="AR1310" s="180">
        <v>0</v>
      </c>
      <c r="AS1310" s="180">
        <v>0</v>
      </c>
      <c r="AT1310" s="181">
        <f t="shared" si="796"/>
        <v>0</v>
      </c>
      <c r="AU1310" s="180">
        <f>+AC1310-AF1310-AI1310-AL1310-AO1310-AR1310</f>
        <v>0</v>
      </c>
      <c r="AV1310" s="180">
        <f>+AD1310-AG1310-AJ1310-AM1310-AP1310-AS1310</f>
        <v>0</v>
      </c>
      <c r="AW1310" s="181">
        <f t="shared" si="797"/>
        <v>0</v>
      </c>
      <c r="AX1310" s="183">
        <f>+S1310+W1310-AA1310</f>
        <v>0</v>
      </c>
      <c r="AY1310" s="183">
        <f>+T1310+X1310-AB1310</f>
        <v>0</v>
      </c>
      <c r="AZ1310" s="183"/>
      <c r="BA1310" s="183"/>
      <c r="BB1310" s="183"/>
      <c r="BC1310" s="183"/>
      <c r="BD1310" s="183">
        <f>+AX1310-AZ1310-BB1310</f>
        <v>0</v>
      </c>
      <c r="BE1310" s="183">
        <f>+AY1310-BA1310-BC1310</f>
        <v>0</v>
      </c>
    </row>
    <row r="1311" spans="1:57" s="129" customFormat="1" ht="31.5" hidden="1">
      <c r="B1311" s="163">
        <v>2025</v>
      </c>
      <c r="C1311" s="163">
        <v>20</v>
      </c>
      <c r="D1311" s="164"/>
      <c r="E1311" s="165"/>
      <c r="F1311" s="163">
        <v>2</v>
      </c>
      <c r="G1311" s="163">
        <v>5</v>
      </c>
      <c r="H1311" s="163">
        <v>14</v>
      </c>
      <c r="I1311" s="163">
        <v>2000</v>
      </c>
      <c r="J1311" s="163">
        <v>2900</v>
      </c>
      <c r="K1311" s="163">
        <v>295</v>
      </c>
      <c r="L1311" s="166" t="s">
        <v>44</v>
      </c>
      <c r="M1311" s="167"/>
      <c r="N1311" s="168" t="s">
        <v>877</v>
      </c>
      <c r="O1311" s="169">
        <v>0</v>
      </c>
      <c r="P1311" s="169">
        <v>0</v>
      </c>
      <c r="Q1311" s="169">
        <v>0</v>
      </c>
      <c r="R1311" s="170"/>
      <c r="S1311" s="171"/>
      <c r="T1311" s="172"/>
      <c r="U1311" s="169">
        <f t="shared" ref="U1311:AD1311" si="804">SUM(U1312:U1313)</f>
        <v>0</v>
      </c>
      <c r="V1311" s="169">
        <f t="shared" si="804"/>
        <v>0</v>
      </c>
      <c r="W1311" s="173">
        <f t="shared" si="804"/>
        <v>0</v>
      </c>
      <c r="X1311" s="173">
        <f t="shared" si="804"/>
        <v>0</v>
      </c>
      <c r="Y1311" s="169">
        <f t="shared" si="804"/>
        <v>0</v>
      </c>
      <c r="Z1311" s="169">
        <f t="shared" si="804"/>
        <v>0</v>
      </c>
      <c r="AA1311" s="173">
        <f t="shared" si="804"/>
        <v>0</v>
      </c>
      <c r="AB1311" s="173">
        <f t="shared" si="804"/>
        <v>0</v>
      </c>
      <c r="AC1311" s="169">
        <f t="shared" si="804"/>
        <v>0</v>
      </c>
      <c r="AD1311" s="169">
        <f t="shared" si="804"/>
        <v>0</v>
      </c>
      <c r="AE1311" s="169">
        <f t="shared" si="791"/>
        <v>0</v>
      </c>
      <c r="AF1311" s="169">
        <f>SUM(AF1312:AF1313)</f>
        <v>0</v>
      </c>
      <c r="AG1311" s="169">
        <f>SUM(AG1312:AG1313)</f>
        <v>0</v>
      </c>
      <c r="AH1311" s="169">
        <f t="shared" si="792"/>
        <v>0</v>
      </c>
      <c r="AI1311" s="169">
        <f>SUM(AI1312:AI1313)</f>
        <v>0</v>
      </c>
      <c r="AJ1311" s="169">
        <f>SUM(AJ1312:AJ1313)</f>
        <v>0</v>
      </c>
      <c r="AK1311" s="169">
        <f t="shared" si="793"/>
        <v>0</v>
      </c>
      <c r="AL1311" s="169">
        <f>SUM(AL1312:AL1313)</f>
        <v>0</v>
      </c>
      <c r="AM1311" s="169">
        <f>SUM(AM1312:AM1313)</f>
        <v>0</v>
      </c>
      <c r="AN1311" s="169">
        <f t="shared" si="794"/>
        <v>0</v>
      </c>
      <c r="AO1311" s="169">
        <f>SUM(AO1312:AO1313)</f>
        <v>0</v>
      </c>
      <c r="AP1311" s="169">
        <f>SUM(AP1312:AP1313)</f>
        <v>0</v>
      </c>
      <c r="AQ1311" s="169">
        <f t="shared" si="795"/>
        <v>0</v>
      </c>
      <c r="AR1311" s="169">
        <f>SUM(AR1312:AR1313)</f>
        <v>0</v>
      </c>
      <c r="AS1311" s="169">
        <f>SUM(AS1312:AS1313)</f>
        <v>0</v>
      </c>
      <c r="AT1311" s="169">
        <f t="shared" si="796"/>
        <v>0</v>
      </c>
      <c r="AU1311" s="169">
        <f>SUM(AU1312:AU1313)</f>
        <v>0</v>
      </c>
      <c r="AV1311" s="169">
        <f>SUM(AV1312:AV1313)</f>
        <v>0</v>
      </c>
      <c r="AW1311" s="169">
        <f t="shared" si="797"/>
        <v>0</v>
      </c>
      <c r="AX1311" s="171"/>
      <c r="AY1311" s="172"/>
      <c r="AZ1311" s="171"/>
      <c r="BA1311" s="172"/>
      <c r="BB1311" s="171"/>
      <c r="BC1311" s="172"/>
      <c r="BD1311" s="171"/>
      <c r="BE1311" s="172"/>
    </row>
    <row r="1312" spans="1:57" s="129" customFormat="1" ht="15.75" hidden="1">
      <c r="B1312" s="174">
        <v>2025</v>
      </c>
      <c r="C1312" s="174">
        <v>20</v>
      </c>
      <c r="D1312" s="175">
        <v>0</v>
      </c>
      <c r="E1312" s="176"/>
      <c r="F1312" s="174">
        <v>2</v>
      </c>
      <c r="G1312" s="174">
        <v>5</v>
      </c>
      <c r="H1312" s="174">
        <v>14</v>
      </c>
      <c r="I1312" s="174">
        <v>2000</v>
      </c>
      <c r="J1312" s="174">
        <v>2900</v>
      </c>
      <c r="K1312" s="174">
        <v>295</v>
      </c>
      <c r="L1312" s="177">
        <v>824</v>
      </c>
      <c r="M1312" s="178">
        <v>0</v>
      </c>
      <c r="N1312" s="179" t="s">
        <v>878</v>
      </c>
      <c r="O1312" s="180">
        <v>0</v>
      </c>
      <c r="P1312" s="180">
        <v>0</v>
      </c>
      <c r="Q1312" s="181">
        <v>0</v>
      </c>
      <c r="R1312" s="182" t="s">
        <v>209</v>
      </c>
      <c r="S1312" s="183">
        <v>0</v>
      </c>
      <c r="T1312" s="183">
        <v>0</v>
      </c>
      <c r="U1312" s="180">
        <v>0</v>
      </c>
      <c r="V1312" s="180">
        <v>0</v>
      </c>
      <c r="W1312" s="183">
        <v>0</v>
      </c>
      <c r="X1312" s="183">
        <v>0</v>
      </c>
      <c r="Y1312" s="180">
        <v>0</v>
      </c>
      <c r="Z1312" s="180">
        <v>0</v>
      </c>
      <c r="AA1312" s="183">
        <v>0</v>
      </c>
      <c r="AB1312" s="183">
        <v>0</v>
      </c>
      <c r="AC1312" s="180">
        <f t="shared" ref="AC1312:AD1313" si="805">+O1312+U1312-Y1312</f>
        <v>0</v>
      </c>
      <c r="AD1312" s="180">
        <f t="shared" si="805"/>
        <v>0</v>
      </c>
      <c r="AE1312" s="181">
        <f t="shared" si="791"/>
        <v>0</v>
      </c>
      <c r="AF1312" s="180">
        <v>0</v>
      </c>
      <c r="AG1312" s="180">
        <v>0</v>
      </c>
      <c r="AH1312" s="181">
        <f t="shared" si="792"/>
        <v>0</v>
      </c>
      <c r="AI1312" s="180">
        <v>0</v>
      </c>
      <c r="AJ1312" s="180">
        <v>0</v>
      </c>
      <c r="AK1312" s="181">
        <f t="shared" si="793"/>
        <v>0</v>
      </c>
      <c r="AL1312" s="180">
        <v>0</v>
      </c>
      <c r="AM1312" s="180">
        <v>0</v>
      </c>
      <c r="AN1312" s="181">
        <f t="shared" si="794"/>
        <v>0</v>
      </c>
      <c r="AO1312" s="180">
        <v>0</v>
      </c>
      <c r="AP1312" s="180">
        <v>0</v>
      </c>
      <c r="AQ1312" s="181">
        <f t="shared" si="795"/>
        <v>0</v>
      </c>
      <c r="AR1312" s="180">
        <v>0</v>
      </c>
      <c r="AS1312" s="180">
        <v>0</v>
      </c>
      <c r="AT1312" s="181">
        <f t="shared" si="796"/>
        <v>0</v>
      </c>
      <c r="AU1312" s="180">
        <f t="shared" ref="AU1312:AV1313" si="806">+AC1312-AF1312-AI1312-AL1312-AO1312-AR1312</f>
        <v>0</v>
      </c>
      <c r="AV1312" s="180">
        <f t="shared" si="806"/>
        <v>0</v>
      </c>
      <c r="AW1312" s="181">
        <f t="shared" si="797"/>
        <v>0</v>
      </c>
      <c r="AX1312" s="183">
        <f t="shared" ref="AX1312:AY1313" si="807">+S1312+W1312-AA1312</f>
        <v>0</v>
      </c>
      <c r="AY1312" s="183">
        <f t="shared" si="807"/>
        <v>0</v>
      </c>
      <c r="AZ1312" s="183"/>
      <c r="BA1312" s="183"/>
      <c r="BB1312" s="183"/>
      <c r="BC1312" s="183"/>
      <c r="BD1312" s="183">
        <f t="shared" ref="BD1312:BE1313" si="808">+AX1312-AZ1312-BB1312</f>
        <v>0</v>
      </c>
      <c r="BE1312" s="183">
        <f t="shared" si="808"/>
        <v>0</v>
      </c>
    </row>
    <row r="1313" spans="2:57" s="129" customFormat="1" ht="15.75" hidden="1">
      <c r="B1313" s="174">
        <v>2025</v>
      </c>
      <c r="C1313" s="174">
        <v>20</v>
      </c>
      <c r="D1313" s="175">
        <v>0</v>
      </c>
      <c r="E1313" s="176"/>
      <c r="F1313" s="174">
        <v>2</v>
      </c>
      <c r="G1313" s="174">
        <v>5</v>
      </c>
      <c r="H1313" s="174">
        <v>14</v>
      </c>
      <c r="I1313" s="174">
        <v>2000</v>
      </c>
      <c r="J1313" s="174">
        <v>2900</v>
      </c>
      <c r="K1313" s="174">
        <v>295</v>
      </c>
      <c r="L1313" s="177">
        <v>825</v>
      </c>
      <c r="M1313" s="178">
        <v>0</v>
      </c>
      <c r="N1313" s="179" t="s">
        <v>879</v>
      </c>
      <c r="O1313" s="180">
        <v>0</v>
      </c>
      <c r="P1313" s="180">
        <v>0</v>
      </c>
      <c r="Q1313" s="181">
        <v>0</v>
      </c>
      <c r="R1313" s="182" t="s">
        <v>209</v>
      </c>
      <c r="S1313" s="183">
        <v>0</v>
      </c>
      <c r="T1313" s="183">
        <v>0</v>
      </c>
      <c r="U1313" s="180">
        <v>0</v>
      </c>
      <c r="V1313" s="180">
        <v>0</v>
      </c>
      <c r="W1313" s="183">
        <v>0</v>
      </c>
      <c r="X1313" s="183">
        <v>0</v>
      </c>
      <c r="Y1313" s="180">
        <v>0</v>
      </c>
      <c r="Z1313" s="180">
        <v>0</v>
      </c>
      <c r="AA1313" s="183">
        <v>0</v>
      </c>
      <c r="AB1313" s="183">
        <v>0</v>
      </c>
      <c r="AC1313" s="180">
        <f t="shared" si="805"/>
        <v>0</v>
      </c>
      <c r="AD1313" s="180">
        <f t="shared" si="805"/>
        <v>0</v>
      </c>
      <c r="AE1313" s="181">
        <f t="shared" si="791"/>
        <v>0</v>
      </c>
      <c r="AF1313" s="180">
        <v>0</v>
      </c>
      <c r="AG1313" s="180">
        <v>0</v>
      </c>
      <c r="AH1313" s="181">
        <f t="shared" si="792"/>
        <v>0</v>
      </c>
      <c r="AI1313" s="180">
        <v>0</v>
      </c>
      <c r="AJ1313" s="180">
        <v>0</v>
      </c>
      <c r="AK1313" s="181">
        <f t="shared" si="793"/>
        <v>0</v>
      </c>
      <c r="AL1313" s="180">
        <v>0</v>
      </c>
      <c r="AM1313" s="180">
        <v>0</v>
      </c>
      <c r="AN1313" s="181">
        <f t="shared" si="794"/>
        <v>0</v>
      </c>
      <c r="AO1313" s="180">
        <v>0</v>
      </c>
      <c r="AP1313" s="180">
        <v>0</v>
      </c>
      <c r="AQ1313" s="181">
        <f t="shared" si="795"/>
        <v>0</v>
      </c>
      <c r="AR1313" s="180">
        <v>0</v>
      </c>
      <c r="AS1313" s="180">
        <v>0</v>
      </c>
      <c r="AT1313" s="181">
        <f t="shared" si="796"/>
        <v>0</v>
      </c>
      <c r="AU1313" s="180">
        <f t="shared" si="806"/>
        <v>0</v>
      </c>
      <c r="AV1313" s="180">
        <f t="shared" si="806"/>
        <v>0</v>
      </c>
      <c r="AW1313" s="181">
        <f t="shared" si="797"/>
        <v>0</v>
      </c>
      <c r="AX1313" s="183">
        <f t="shared" si="807"/>
        <v>0</v>
      </c>
      <c r="AY1313" s="183">
        <f t="shared" si="807"/>
        <v>0</v>
      </c>
      <c r="AZ1313" s="183"/>
      <c r="BA1313" s="183"/>
      <c r="BB1313" s="183"/>
      <c r="BC1313" s="183"/>
      <c r="BD1313" s="183">
        <f t="shared" si="808"/>
        <v>0</v>
      </c>
      <c r="BE1313" s="183">
        <f t="shared" si="808"/>
        <v>0</v>
      </c>
    </row>
    <row r="1314" spans="2:57" s="129" customFormat="1" ht="15.75" hidden="1">
      <c r="B1314" s="163">
        <v>2025</v>
      </c>
      <c r="C1314" s="163">
        <v>20</v>
      </c>
      <c r="D1314" s="164"/>
      <c r="E1314" s="165"/>
      <c r="F1314" s="163">
        <v>2</v>
      </c>
      <c r="G1314" s="163">
        <v>5</v>
      </c>
      <c r="H1314" s="163">
        <v>14</v>
      </c>
      <c r="I1314" s="163">
        <v>2000</v>
      </c>
      <c r="J1314" s="163">
        <v>2900</v>
      </c>
      <c r="K1314" s="163">
        <v>296</v>
      </c>
      <c r="L1314" s="166" t="s">
        <v>44</v>
      </c>
      <c r="M1314" s="167"/>
      <c r="N1314" s="168" t="s">
        <v>880</v>
      </c>
      <c r="O1314" s="169">
        <v>0</v>
      </c>
      <c r="P1314" s="169">
        <v>0</v>
      </c>
      <c r="Q1314" s="169">
        <v>0</v>
      </c>
      <c r="R1314" s="170"/>
      <c r="S1314" s="186"/>
      <c r="T1314" s="186"/>
      <c r="U1314" s="169">
        <f t="shared" ref="U1314:AD1314" si="809">SUM(U1315:U1315)</f>
        <v>0</v>
      </c>
      <c r="V1314" s="169">
        <f t="shared" si="809"/>
        <v>0</v>
      </c>
      <c r="W1314" s="173">
        <f t="shared" si="809"/>
        <v>0</v>
      </c>
      <c r="X1314" s="173">
        <f t="shared" si="809"/>
        <v>0</v>
      </c>
      <c r="Y1314" s="169">
        <f t="shared" si="809"/>
        <v>0</v>
      </c>
      <c r="Z1314" s="169">
        <f t="shared" si="809"/>
        <v>0</v>
      </c>
      <c r="AA1314" s="173">
        <f t="shared" si="809"/>
        <v>0</v>
      </c>
      <c r="AB1314" s="173">
        <f t="shared" si="809"/>
        <v>0</v>
      </c>
      <c r="AC1314" s="169">
        <f t="shared" si="809"/>
        <v>0</v>
      </c>
      <c r="AD1314" s="169">
        <f t="shared" si="809"/>
        <v>0</v>
      </c>
      <c r="AE1314" s="169">
        <f t="shared" si="791"/>
        <v>0</v>
      </c>
      <c r="AF1314" s="169">
        <f>SUM(AF1315:AF1315)</f>
        <v>0</v>
      </c>
      <c r="AG1314" s="169">
        <f>SUM(AG1315:AG1315)</f>
        <v>0</v>
      </c>
      <c r="AH1314" s="169">
        <f t="shared" si="792"/>
        <v>0</v>
      </c>
      <c r="AI1314" s="169">
        <f>SUM(AI1315:AI1315)</f>
        <v>0</v>
      </c>
      <c r="AJ1314" s="169">
        <f>SUM(AJ1315:AJ1315)</f>
        <v>0</v>
      </c>
      <c r="AK1314" s="169">
        <f t="shared" si="793"/>
        <v>0</v>
      </c>
      <c r="AL1314" s="169">
        <f>SUM(AL1315:AL1315)</f>
        <v>0</v>
      </c>
      <c r="AM1314" s="169">
        <f>SUM(AM1315:AM1315)</f>
        <v>0</v>
      </c>
      <c r="AN1314" s="169">
        <f t="shared" si="794"/>
        <v>0</v>
      </c>
      <c r="AO1314" s="169">
        <f>SUM(AO1315:AO1315)</f>
        <v>0</v>
      </c>
      <c r="AP1314" s="169">
        <f>SUM(AP1315:AP1315)</f>
        <v>0</v>
      </c>
      <c r="AQ1314" s="169">
        <f t="shared" si="795"/>
        <v>0</v>
      </c>
      <c r="AR1314" s="169">
        <f>SUM(AR1315:AR1315)</f>
        <v>0</v>
      </c>
      <c r="AS1314" s="169">
        <f>SUM(AS1315:AS1315)</f>
        <v>0</v>
      </c>
      <c r="AT1314" s="169">
        <f t="shared" si="796"/>
        <v>0</v>
      </c>
      <c r="AU1314" s="169">
        <f>SUM(AU1315:AU1315)</f>
        <v>0</v>
      </c>
      <c r="AV1314" s="169">
        <f>SUM(AV1315:AV1315)</f>
        <v>0</v>
      </c>
      <c r="AW1314" s="169">
        <f t="shared" si="797"/>
        <v>0</v>
      </c>
      <c r="AX1314" s="186"/>
      <c r="AY1314" s="186"/>
      <c r="AZ1314" s="186"/>
      <c r="BA1314" s="186"/>
      <c r="BB1314" s="186"/>
      <c r="BC1314" s="186"/>
      <c r="BD1314" s="186"/>
      <c r="BE1314" s="186"/>
    </row>
    <row r="1315" spans="2:57" s="129" customFormat="1" ht="15.75" hidden="1">
      <c r="B1315" s="174">
        <v>2025</v>
      </c>
      <c r="C1315" s="174">
        <v>20</v>
      </c>
      <c r="D1315" s="175">
        <v>0</v>
      </c>
      <c r="E1315" s="176"/>
      <c r="F1315" s="174">
        <v>2</v>
      </c>
      <c r="G1315" s="174">
        <v>5</v>
      </c>
      <c r="H1315" s="174">
        <v>14</v>
      </c>
      <c r="I1315" s="174">
        <v>2000</v>
      </c>
      <c r="J1315" s="174">
        <v>2900</v>
      </c>
      <c r="K1315" s="174">
        <v>296</v>
      </c>
      <c r="L1315" s="177">
        <v>1243</v>
      </c>
      <c r="M1315" s="178">
        <v>0</v>
      </c>
      <c r="N1315" s="179" t="s">
        <v>880</v>
      </c>
      <c r="O1315" s="180">
        <v>0</v>
      </c>
      <c r="P1315" s="180">
        <v>0</v>
      </c>
      <c r="Q1315" s="181">
        <v>0</v>
      </c>
      <c r="R1315" s="182" t="s">
        <v>648</v>
      </c>
      <c r="S1315" s="183">
        <v>0</v>
      </c>
      <c r="T1315" s="183">
        <v>0</v>
      </c>
      <c r="U1315" s="180">
        <v>0</v>
      </c>
      <c r="V1315" s="180">
        <v>0</v>
      </c>
      <c r="W1315" s="183">
        <v>0</v>
      </c>
      <c r="X1315" s="183">
        <v>0</v>
      </c>
      <c r="Y1315" s="180">
        <v>0</v>
      </c>
      <c r="Z1315" s="180">
        <v>0</v>
      </c>
      <c r="AA1315" s="183">
        <v>0</v>
      </c>
      <c r="AB1315" s="183">
        <v>0</v>
      </c>
      <c r="AC1315" s="180">
        <f>+O1315+U1315-Y1315</f>
        <v>0</v>
      </c>
      <c r="AD1315" s="180">
        <f>+P1315+V1315-Z1315</f>
        <v>0</v>
      </c>
      <c r="AE1315" s="181">
        <f t="shared" si="791"/>
        <v>0</v>
      </c>
      <c r="AF1315" s="180">
        <v>0</v>
      </c>
      <c r="AG1315" s="180">
        <v>0</v>
      </c>
      <c r="AH1315" s="181">
        <f t="shared" si="792"/>
        <v>0</v>
      </c>
      <c r="AI1315" s="180">
        <v>0</v>
      </c>
      <c r="AJ1315" s="180">
        <v>0</v>
      </c>
      <c r="AK1315" s="181">
        <f t="shared" si="793"/>
        <v>0</v>
      </c>
      <c r="AL1315" s="180">
        <v>0</v>
      </c>
      <c r="AM1315" s="180">
        <v>0</v>
      </c>
      <c r="AN1315" s="181">
        <f t="shared" si="794"/>
        <v>0</v>
      </c>
      <c r="AO1315" s="180">
        <v>0</v>
      </c>
      <c r="AP1315" s="180">
        <v>0</v>
      </c>
      <c r="AQ1315" s="181">
        <f t="shared" si="795"/>
        <v>0</v>
      </c>
      <c r="AR1315" s="180">
        <v>0</v>
      </c>
      <c r="AS1315" s="180">
        <v>0</v>
      </c>
      <c r="AT1315" s="181">
        <f t="shared" si="796"/>
        <v>0</v>
      </c>
      <c r="AU1315" s="180">
        <f>+AC1315-AF1315-AI1315-AL1315-AO1315-AR1315</f>
        <v>0</v>
      </c>
      <c r="AV1315" s="180">
        <f>+AD1315-AG1315-AJ1315-AM1315-AP1315-AS1315</f>
        <v>0</v>
      </c>
      <c r="AW1315" s="181">
        <f t="shared" si="797"/>
        <v>0</v>
      </c>
      <c r="AX1315" s="183">
        <f>+S1315+W1315-AA1315</f>
        <v>0</v>
      </c>
      <c r="AY1315" s="183">
        <f>+T1315+X1315-AB1315</f>
        <v>0</v>
      </c>
      <c r="AZ1315" s="183"/>
      <c r="BA1315" s="183"/>
      <c r="BB1315" s="183"/>
      <c r="BC1315" s="183"/>
      <c r="BD1315" s="183">
        <f>+AX1315-AZ1315-BB1315</f>
        <v>0</v>
      </c>
      <c r="BE1315" s="183">
        <f>+AY1315-BA1315-BC1315</f>
        <v>0</v>
      </c>
    </row>
    <row r="1316" spans="2:57" s="129" customFormat="1" ht="31.5" hidden="1">
      <c r="B1316" s="163">
        <v>2025</v>
      </c>
      <c r="C1316" s="163">
        <v>20</v>
      </c>
      <c r="D1316" s="164"/>
      <c r="E1316" s="165"/>
      <c r="F1316" s="163">
        <v>2</v>
      </c>
      <c r="G1316" s="163">
        <v>5</v>
      </c>
      <c r="H1316" s="163">
        <v>14</v>
      </c>
      <c r="I1316" s="163">
        <v>2000</v>
      </c>
      <c r="J1316" s="163">
        <v>2900</v>
      </c>
      <c r="K1316" s="163">
        <v>297</v>
      </c>
      <c r="L1316" s="166" t="s">
        <v>44</v>
      </c>
      <c r="M1316" s="167"/>
      <c r="N1316" s="168" t="s">
        <v>411</v>
      </c>
      <c r="O1316" s="169">
        <v>0</v>
      </c>
      <c r="P1316" s="169">
        <v>0</v>
      </c>
      <c r="Q1316" s="169">
        <v>0</v>
      </c>
      <c r="R1316" s="170"/>
      <c r="S1316" s="186"/>
      <c r="T1316" s="186"/>
      <c r="U1316" s="169">
        <f t="shared" ref="U1316:AD1316" si="810">SUM(U1317:U1318)</f>
        <v>0</v>
      </c>
      <c r="V1316" s="169">
        <f t="shared" si="810"/>
        <v>0</v>
      </c>
      <c r="W1316" s="173">
        <f t="shared" si="810"/>
        <v>0</v>
      </c>
      <c r="X1316" s="173">
        <f t="shared" si="810"/>
        <v>0</v>
      </c>
      <c r="Y1316" s="169">
        <f t="shared" si="810"/>
        <v>0</v>
      </c>
      <c r="Z1316" s="169">
        <f t="shared" si="810"/>
        <v>0</v>
      </c>
      <c r="AA1316" s="173">
        <f t="shared" si="810"/>
        <v>0</v>
      </c>
      <c r="AB1316" s="173">
        <f t="shared" si="810"/>
        <v>0</v>
      </c>
      <c r="AC1316" s="169">
        <f t="shared" si="810"/>
        <v>0</v>
      </c>
      <c r="AD1316" s="169">
        <f t="shared" si="810"/>
        <v>0</v>
      </c>
      <c r="AE1316" s="169">
        <f t="shared" si="791"/>
        <v>0</v>
      </c>
      <c r="AF1316" s="169">
        <f>SUM(AF1317:AF1318)</f>
        <v>0</v>
      </c>
      <c r="AG1316" s="169">
        <f>SUM(AG1317:AG1318)</f>
        <v>0</v>
      </c>
      <c r="AH1316" s="169">
        <f t="shared" si="792"/>
        <v>0</v>
      </c>
      <c r="AI1316" s="169">
        <f>SUM(AI1317:AI1318)</f>
        <v>0</v>
      </c>
      <c r="AJ1316" s="169">
        <f>SUM(AJ1317:AJ1318)</f>
        <v>0</v>
      </c>
      <c r="AK1316" s="169">
        <f t="shared" si="793"/>
        <v>0</v>
      </c>
      <c r="AL1316" s="169">
        <f>SUM(AL1317:AL1318)</f>
        <v>0</v>
      </c>
      <c r="AM1316" s="169">
        <f>SUM(AM1317:AM1318)</f>
        <v>0</v>
      </c>
      <c r="AN1316" s="169">
        <f t="shared" si="794"/>
        <v>0</v>
      </c>
      <c r="AO1316" s="169">
        <f>SUM(AO1317:AO1318)</f>
        <v>0</v>
      </c>
      <c r="AP1316" s="169">
        <f>SUM(AP1317:AP1318)</f>
        <v>0</v>
      </c>
      <c r="AQ1316" s="169">
        <f t="shared" si="795"/>
        <v>0</v>
      </c>
      <c r="AR1316" s="169">
        <f>SUM(AR1317:AR1318)</f>
        <v>0</v>
      </c>
      <c r="AS1316" s="169">
        <f>SUM(AS1317:AS1318)</f>
        <v>0</v>
      </c>
      <c r="AT1316" s="169">
        <f t="shared" si="796"/>
        <v>0</v>
      </c>
      <c r="AU1316" s="169">
        <f>SUM(AU1317:AU1318)</f>
        <v>0</v>
      </c>
      <c r="AV1316" s="169">
        <f>SUM(AV1317:AV1318)</f>
        <v>0</v>
      </c>
      <c r="AW1316" s="169">
        <f t="shared" si="797"/>
        <v>0</v>
      </c>
      <c r="AX1316" s="186"/>
      <c r="AY1316" s="186"/>
      <c r="AZ1316" s="186"/>
      <c r="BA1316" s="186"/>
      <c r="BB1316" s="186"/>
      <c r="BC1316" s="186"/>
      <c r="BD1316" s="186"/>
      <c r="BE1316" s="186"/>
    </row>
    <row r="1317" spans="2:57" s="129" customFormat="1" ht="15.75" hidden="1">
      <c r="B1317" s="174">
        <v>2025</v>
      </c>
      <c r="C1317" s="174">
        <v>20</v>
      </c>
      <c r="D1317" s="175">
        <v>0</v>
      </c>
      <c r="E1317" s="176"/>
      <c r="F1317" s="174">
        <v>2</v>
      </c>
      <c r="G1317" s="174">
        <v>5</v>
      </c>
      <c r="H1317" s="174">
        <v>14</v>
      </c>
      <c r="I1317" s="174">
        <v>2000</v>
      </c>
      <c r="J1317" s="174">
        <v>2900</v>
      </c>
      <c r="K1317" s="174">
        <v>297</v>
      </c>
      <c r="L1317" s="177">
        <v>1242</v>
      </c>
      <c r="M1317" s="178">
        <v>0</v>
      </c>
      <c r="N1317" s="179" t="s">
        <v>411</v>
      </c>
      <c r="O1317" s="180">
        <v>0</v>
      </c>
      <c r="P1317" s="180">
        <v>0</v>
      </c>
      <c r="Q1317" s="181">
        <v>0</v>
      </c>
      <c r="R1317" s="182" t="s">
        <v>648</v>
      </c>
      <c r="S1317" s="183">
        <v>0</v>
      </c>
      <c r="T1317" s="183">
        <v>0</v>
      </c>
      <c r="U1317" s="180">
        <v>0</v>
      </c>
      <c r="V1317" s="180">
        <v>0</v>
      </c>
      <c r="W1317" s="183">
        <v>0</v>
      </c>
      <c r="X1317" s="183">
        <v>0</v>
      </c>
      <c r="Y1317" s="180">
        <v>0</v>
      </c>
      <c r="Z1317" s="180">
        <v>0</v>
      </c>
      <c r="AA1317" s="183">
        <v>0</v>
      </c>
      <c r="AB1317" s="183">
        <v>0</v>
      </c>
      <c r="AC1317" s="180">
        <f t="shared" ref="AC1317:AD1318" si="811">+O1317+U1317-Y1317</f>
        <v>0</v>
      </c>
      <c r="AD1317" s="180">
        <f t="shared" si="811"/>
        <v>0</v>
      </c>
      <c r="AE1317" s="181">
        <f t="shared" si="791"/>
        <v>0</v>
      </c>
      <c r="AF1317" s="180">
        <v>0</v>
      </c>
      <c r="AG1317" s="180">
        <v>0</v>
      </c>
      <c r="AH1317" s="181">
        <f t="shared" si="792"/>
        <v>0</v>
      </c>
      <c r="AI1317" s="180">
        <v>0</v>
      </c>
      <c r="AJ1317" s="180">
        <v>0</v>
      </c>
      <c r="AK1317" s="181">
        <f t="shared" si="793"/>
        <v>0</v>
      </c>
      <c r="AL1317" s="180">
        <v>0</v>
      </c>
      <c r="AM1317" s="180">
        <v>0</v>
      </c>
      <c r="AN1317" s="181">
        <f t="shared" si="794"/>
        <v>0</v>
      </c>
      <c r="AO1317" s="180">
        <v>0</v>
      </c>
      <c r="AP1317" s="180">
        <v>0</v>
      </c>
      <c r="AQ1317" s="181">
        <f t="shared" si="795"/>
        <v>0</v>
      </c>
      <c r="AR1317" s="180">
        <v>0</v>
      </c>
      <c r="AS1317" s="180">
        <v>0</v>
      </c>
      <c r="AT1317" s="181">
        <f t="shared" si="796"/>
        <v>0</v>
      </c>
      <c r="AU1317" s="180">
        <f t="shared" ref="AU1317:AV1318" si="812">+AC1317-AF1317-AI1317-AL1317-AO1317-AR1317</f>
        <v>0</v>
      </c>
      <c r="AV1317" s="180">
        <f t="shared" si="812"/>
        <v>0</v>
      </c>
      <c r="AW1317" s="181">
        <f t="shared" si="797"/>
        <v>0</v>
      </c>
      <c r="AX1317" s="183">
        <f t="shared" ref="AX1317:AY1318" si="813">+S1317+W1317-AA1317</f>
        <v>0</v>
      </c>
      <c r="AY1317" s="183">
        <f t="shared" si="813"/>
        <v>0</v>
      </c>
      <c r="AZ1317" s="183"/>
      <c r="BA1317" s="183"/>
      <c r="BB1317" s="183"/>
      <c r="BC1317" s="183"/>
      <c r="BD1317" s="183">
        <f t="shared" ref="BD1317:BE1318" si="814">+AX1317-AZ1317-BB1317</f>
        <v>0</v>
      </c>
      <c r="BE1317" s="183">
        <f t="shared" si="814"/>
        <v>0</v>
      </c>
    </row>
    <row r="1318" spans="2:57" s="129" customFormat="1" ht="15.75" hidden="1">
      <c r="B1318" s="174">
        <v>2025</v>
      </c>
      <c r="C1318" s="174">
        <v>20</v>
      </c>
      <c r="D1318" s="175">
        <v>0</v>
      </c>
      <c r="E1318" s="176"/>
      <c r="F1318" s="174">
        <v>2</v>
      </c>
      <c r="G1318" s="174">
        <v>5</v>
      </c>
      <c r="H1318" s="174">
        <v>14</v>
      </c>
      <c r="I1318" s="174">
        <v>2000</v>
      </c>
      <c r="J1318" s="174">
        <v>2900</v>
      </c>
      <c r="K1318" s="174">
        <v>297</v>
      </c>
      <c r="L1318" s="177">
        <v>617</v>
      </c>
      <c r="M1318" s="178">
        <v>0</v>
      </c>
      <c r="N1318" s="179" t="s">
        <v>881</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811"/>
        <v>0</v>
      </c>
      <c r="AD1318" s="180">
        <f t="shared" si="811"/>
        <v>0</v>
      </c>
      <c r="AE1318" s="181">
        <f t="shared" si="791"/>
        <v>0</v>
      </c>
      <c r="AF1318" s="180">
        <v>0</v>
      </c>
      <c r="AG1318" s="180">
        <v>0</v>
      </c>
      <c r="AH1318" s="181">
        <f t="shared" si="792"/>
        <v>0</v>
      </c>
      <c r="AI1318" s="180">
        <v>0</v>
      </c>
      <c r="AJ1318" s="180">
        <v>0</v>
      </c>
      <c r="AK1318" s="181">
        <f t="shared" si="793"/>
        <v>0</v>
      </c>
      <c r="AL1318" s="180">
        <v>0</v>
      </c>
      <c r="AM1318" s="180">
        <v>0</v>
      </c>
      <c r="AN1318" s="181">
        <f t="shared" si="794"/>
        <v>0</v>
      </c>
      <c r="AO1318" s="180">
        <v>0</v>
      </c>
      <c r="AP1318" s="180">
        <v>0</v>
      </c>
      <c r="AQ1318" s="181">
        <f t="shared" si="795"/>
        <v>0</v>
      </c>
      <c r="AR1318" s="180">
        <v>0</v>
      </c>
      <c r="AS1318" s="180">
        <v>0</v>
      </c>
      <c r="AT1318" s="181">
        <f t="shared" si="796"/>
        <v>0</v>
      </c>
      <c r="AU1318" s="180">
        <f t="shared" si="812"/>
        <v>0</v>
      </c>
      <c r="AV1318" s="180">
        <f t="shared" si="812"/>
        <v>0</v>
      </c>
      <c r="AW1318" s="181">
        <f t="shared" si="797"/>
        <v>0</v>
      </c>
      <c r="AX1318" s="183">
        <f t="shared" si="813"/>
        <v>0</v>
      </c>
      <c r="AY1318" s="183">
        <f t="shared" si="813"/>
        <v>0</v>
      </c>
      <c r="AZ1318" s="183"/>
      <c r="BA1318" s="183"/>
      <c r="BB1318" s="183"/>
      <c r="BC1318" s="183"/>
      <c r="BD1318" s="183">
        <f t="shared" si="814"/>
        <v>0</v>
      </c>
      <c r="BE1318" s="183">
        <f t="shared" si="814"/>
        <v>0</v>
      </c>
    </row>
    <row r="1319" spans="2:57" s="129" customFormat="1" ht="15.75" hidden="1">
      <c r="B1319" s="141">
        <v>2025</v>
      </c>
      <c r="C1319" s="141">
        <v>20</v>
      </c>
      <c r="D1319" s="142"/>
      <c r="E1319" s="143"/>
      <c r="F1319" s="141">
        <v>2</v>
      </c>
      <c r="G1319" s="141">
        <v>5</v>
      </c>
      <c r="H1319" s="141">
        <v>14</v>
      </c>
      <c r="I1319" s="141">
        <v>3000</v>
      </c>
      <c r="J1319" s="141"/>
      <c r="K1319" s="141"/>
      <c r="L1319" s="144" t="s">
        <v>44</v>
      </c>
      <c r="M1319" s="145"/>
      <c r="N1319" s="146" t="s">
        <v>46</v>
      </c>
      <c r="O1319" s="147">
        <v>0</v>
      </c>
      <c r="P1319" s="147">
        <v>0</v>
      </c>
      <c r="Q1319" s="147">
        <v>0</v>
      </c>
      <c r="R1319" s="148"/>
      <c r="S1319" s="149"/>
      <c r="T1319" s="150"/>
      <c r="U1319" s="147">
        <f t="shared" ref="U1319:AD1319" si="815">U1320+U1324+U1331+U1334+U1337</f>
        <v>0</v>
      </c>
      <c r="V1319" s="147">
        <f t="shared" si="815"/>
        <v>0</v>
      </c>
      <c r="W1319" s="151">
        <f t="shared" si="815"/>
        <v>0</v>
      </c>
      <c r="X1319" s="151">
        <f t="shared" si="815"/>
        <v>0</v>
      </c>
      <c r="Y1319" s="147">
        <f t="shared" si="815"/>
        <v>0</v>
      </c>
      <c r="Z1319" s="147">
        <f t="shared" si="815"/>
        <v>0</v>
      </c>
      <c r="AA1319" s="151">
        <f t="shared" si="815"/>
        <v>0</v>
      </c>
      <c r="AB1319" s="151">
        <f t="shared" si="815"/>
        <v>0</v>
      </c>
      <c r="AC1319" s="147">
        <f t="shared" si="815"/>
        <v>0</v>
      </c>
      <c r="AD1319" s="147">
        <f t="shared" si="815"/>
        <v>0</v>
      </c>
      <c r="AE1319" s="147">
        <f t="shared" si="791"/>
        <v>0</v>
      </c>
      <c r="AF1319" s="147">
        <f>AF1320+AF1324+AF1331+AF1334+AF1337</f>
        <v>0</v>
      </c>
      <c r="AG1319" s="147">
        <f>AG1320+AG1324+AG1331+AG1334+AG1337</f>
        <v>0</v>
      </c>
      <c r="AH1319" s="147">
        <f t="shared" si="792"/>
        <v>0</v>
      </c>
      <c r="AI1319" s="147">
        <f>AI1320+AI1324+AI1331+AI1334+AI1337</f>
        <v>0</v>
      </c>
      <c r="AJ1319" s="147">
        <f>AJ1320+AJ1324+AJ1331+AJ1334+AJ1337</f>
        <v>0</v>
      </c>
      <c r="AK1319" s="147">
        <f t="shared" si="793"/>
        <v>0</v>
      </c>
      <c r="AL1319" s="147">
        <f>AL1320+AL1324+AL1331+AL1334+AL1337</f>
        <v>0</v>
      </c>
      <c r="AM1319" s="147">
        <f>AM1320+AM1324+AM1331+AM1334+AM1337</f>
        <v>0</v>
      </c>
      <c r="AN1319" s="147">
        <f t="shared" si="794"/>
        <v>0</v>
      </c>
      <c r="AO1319" s="147">
        <f>AO1320+AO1324+AO1331+AO1334+AO1337</f>
        <v>0</v>
      </c>
      <c r="AP1319" s="147">
        <f>AP1320+AP1324+AP1331+AP1334+AP1337</f>
        <v>0</v>
      </c>
      <c r="AQ1319" s="147">
        <f t="shared" si="795"/>
        <v>0</v>
      </c>
      <c r="AR1319" s="147">
        <f>AR1320+AR1324+AR1331+AR1334+AR1337</f>
        <v>0</v>
      </c>
      <c r="AS1319" s="147">
        <f>AS1320+AS1324+AS1331+AS1334+AS1337</f>
        <v>0</v>
      </c>
      <c r="AT1319" s="147">
        <f t="shared" si="796"/>
        <v>0</v>
      </c>
      <c r="AU1319" s="147">
        <f>AU1320+AU1324+AU1331+AU1334+AU1337</f>
        <v>0</v>
      </c>
      <c r="AV1319" s="147">
        <f>AV1320+AV1324+AV1331+AV1334+AV1337</f>
        <v>0</v>
      </c>
      <c r="AW1319" s="147">
        <f t="shared" si="797"/>
        <v>0</v>
      </c>
      <c r="AX1319" s="149"/>
      <c r="AY1319" s="150"/>
      <c r="AZ1319" s="149"/>
      <c r="BA1319" s="150"/>
      <c r="BB1319" s="149"/>
      <c r="BC1319" s="150"/>
      <c r="BD1319" s="149"/>
      <c r="BE1319" s="150"/>
    </row>
    <row r="1320" spans="2:57" s="129" customFormat="1" ht="15.75" hidden="1">
      <c r="B1320" s="152">
        <v>2025</v>
      </c>
      <c r="C1320" s="152">
        <v>20</v>
      </c>
      <c r="D1320" s="153"/>
      <c r="E1320" s="154"/>
      <c r="F1320" s="152">
        <v>2</v>
      </c>
      <c r="G1320" s="152">
        <v>5</v>
      </c>
      <c r="H1320" s="152">
        <v>14</v>
      </c>
      <c r="I1320" s="152">
        <v>3000</v>
      </c>
      <c r="J1320" s="152">
        <v>3100</v>
      </c>
      <c r="K1320" s="152"/>
      <c r="L1320" s="155" t="s">
        <v>44</v>
      </c>
      <c r="M1320" s="156"/>
      <c r="N1320" s="157" t="s">
        <v>103</v>
      </c>
      <c r="O1320" s="158">
        <v>0</v>
      </c>
      <c r="P1320" s="158">
        <v>0</v>
      </c>
      <c r="Q1320" s="158">
        <v>0</v>
      </c>
      <c r="R1320" s="152"/>
      <c r="S1320" s="160"/>
      <c r="T1320" s="161"/>
      <c r="U1320" s="158">
        <f t="shared" ref="U1320:AD1320" si="816">U1321</f>
        <v>0</v>
      </c>
      <c r="V1320" s="158">
        <f t="shared" si="816"/>
        <v>0</v>
      </c>
      <c r="W1320" s="162">
        <f t="shared" si="816"/>
        <v>0</v>
      </c>
      <c r="X1320" s="162">
        <f t="shared" si="816"/>
        <v>0</v>
      </c>
      <c r="Y1320" s="158">
        <f t="shared" si="816"/>
        <v>0</v>
      </c>
      <c r="Z1320" s="158">
        <f t="shared" si="816"/>
        <v>0</v>
      </c>
      <c r="AA1320" s="162">
        <f t="shared" si="816"/>
        <v>0</v>
      </c>
      <c r="AB1320" s="162">
        <f t="shared" si="816"/>
        <v>0</v>
      </c>
      <c r="AC1320" s="158">
        <f t="shared" si="816"/>
        <v>0</v>
      </c>
      <c r="AD1320" s="158">
        <f t="shared" si="816"/>
        <v>0</v>
      </c>
      <c r="AE1320" s="158">
        <f t="shared" si="791"/>
        <v>0</v>
      </c>
      <c r="AF1320" s="158">
        <f>AF1321</f>
        <v>0</v>
      </c>
      <c r="AG1320" s="158">
        <f>AG1321</f>
        <v>0</v>
      </c>
      <c r="AH1320" s="158">
        <f t="shared" si="792"/>
        <v>0</v>
      </c>
      <c r="AI1320" s="158">
        <f>AI1321</f>
        <v>0</v>
      </c>
      <c r="AJ1320" s="158">
        <f>AJ1321</f>
        <v>0</v>
      </c>
      <c r="AK1320" s="158">
        <f t="shared" si="793"/>
        <v>0</v>
      </c>
      <c r="AL1320" s="158">
        <f>AL1321</f>
        <v>0</v>
      </c>
      <c r="AM1320" s="158">
        <f>AM1321</f>
        <v>0</v>
      </c>
      <c r="AN1320" s="158">
        <f t="shared" si="794"/>
        <v>0</v>
      </c>
      <c r="AO1320" s="158">
        <f>AO1321</f>
        <v>0</v>
      </c>
      <c r="AP1320" s="158">
        <f>AP1321</f>
        <v>0</v>
      </c>
      <c r="AQ1320" s="158">
        <f t="shared" si="795"/>
        <v>0</v>
      </c>
      <c r="AR1320" s="158">
        <f>AR1321</f>
        <v>0</v>
      </c>
      <c r="AS1320" s="158">
        <f>AS1321</f>
        <v>0</v>
      </c>
      <c r="AT1320" s="158">
        <f t="shared" si="796"/>
        <v>0</v>
      </c>
      <c r="AU1320" s="158">
        <f>AU1321</f>
        <v>0</v>
      </c>
      <c r="AV1320" s="158">
        <f>AV1321</f>
        <v>0</v>
      </c>
      <c r="AW1320" s="158">
        <f t="shared" si="797"/>
        <v>0</v>
      </c>
      <c r="AX1320" s="160"/>
      <c r="AY1320" s="161"/>
      <c r="AZ1320" s="160"/>
      <c r="BA1320" s="161"/>
      <c r="BB1320" s="160"/>
      <c r="BC1320" s="161"/>
      <c r="BD1320" s="160"/>
      <c r="BE1320" s="161"/>
    </row>
    <row r="1321" spans="2:57" s="129" customFormat="1" ht="31.5" hidden="1">
      <c r="B1321" s="163">
        <v>2025</v>
      </c>
      <c r="C1321" s="163">
        <v>20</v>
      </c>
      <c r="D1321" s="164"/>
      <c r="E1321" s="165"/>
      <c r="F1321" s="163">
        <v>2</v>
      </c>
      <c r="G1321" s="163">
        <v>5</v>
      </c>
      <c r="H1321" s="163">
        <v>14</v>
      </c>
      <c r="I1321" s="163">
        <v>3000</v>
      </c>
      <c r="J1321" s="163">
        <v>3100</v>
      </c>
      <c r="K1321" s="163">
        <v>317</v>
      </c>
      <c r="L1321" s="166" t="s">
        <v>44</v>
      </c>
      <c r="M1321" s="167"/>
      <c r="N1321" s="168" t="s">
        <v>106</v>
      </c>
      <c r="O1321" s="169">
        <v>0</v>
      </c>
      <c r="P1321" s="169">
        <v>0</v>
      </c>
      <c r="Q1321" s="169">
        <v>0</v>
      </c>
      <c r="R1321" s="170"/>
      <c r="S1321" s="171"/>
      <c r="T1321" s="172"/>
      <c r="U1321" s="169">
        <f t="shared" ref="U1321:AD1321" si="817">+U1323+U1322</f>
        <v>0</v>
      </c>
      <c r="V1321" s="169">
        <f t="shared" si="817"/>
        <v>0</v>
      </c>
      <c r="W1321" s="173">
        <f t="shared" si="817"/>
        <v>0</v>
      </c>
      <c r="X1321" s="173">
        <f t="shared" si="817"/>
        <v>0</v>
      </c>
      <c r="Y1321" s="169">
        <f t="shared" si="817"/>
        <v>0</v>
      </c>
      <c r="Z1321" s="169">
        <f t="shared" si="817"/>
        <v>0</v>
      </c>
      <c r="AA1321" s="173">
        <f t="shared" si="817"/>
        <v>0</v>
      </c>
      <c r="AB1321" s="173">
        <f t="shared" si="817"/>
        <v>0</v>
      </c>
      <c r="AC1321" s="169">
        <f t="shared" si="817"/>
        <v>0</v>
      </c>
      <c r="AD1321" s="169">
        <f t="shared" si="817"/>
        <v>0</v>
      </c>
      <c r="AE1321" s="169">
        <f t="shared" si="791"/>
        <v>0</v>
      </c>
      <c r="AF1321" s="169">
        <f>+AF1323+AF1322</f>
        <v>0</v>
      </c>
      <c r="AG1321" s="169">
        <f>+AG1323+AG1322</f>
        <v>0</v>
      </c>
      <c r="AH1321" s="169">
        <f t="shared" si="792"/>
        <v>0</v>
      </c>
      <c r="AI1321" s="169">
        <f>+AI1323+AI1322</f>
        <v>0</v>
      </c>
      <c r="AJ1321" s="169">
        <f>+AJ1323+AJ1322</f>
        <v>0</v>
      </c>
      <c r="AK1321" s="169">
        <f t="shared" si="793"/>
        <v>0</v>
      </c>
      <c r="AL1321" s="169">
        <f>+AL1323+AL1322</f>
        <v>0</v>
      </c>
      <c r="AM1321" s="169">
        <f>+AM1323+AM1322</f>
        <v>0</v>
      </c>
      <c r="AN1321" s="169">
        <f t="shared" si="794"/>
        <v>0</v>
      </c>
      <c r="AO1321" s="169">
        <f>+AO1323+AO1322</f>
        <v>0</v>
      </c>
      <c r="AP1321" s="169">
        <f>+AP1323+AP1322</f>
        <v>0</v>
      </c>
      <c r="AQ1321" s="169">
        <f t="shared" si="795"/>
        <v>0</v>
      </c>
      <c r="AR1321" s="169">
        <f>+AR1323+AR1322</f>
        <v>0</v>
      </c>
      <c r="AS1321" s="169">
        <f>+AS1323+AS1322</f>
        <v>0</v>
      </c>
      <c r="AT1321" s="169">
        <f t="shared" si="796"/>
        <v>0</v>
      </c>
      <c r="AU1321" s="169">
        <f>+AU1323+AU1322</f>
        <v>0</v>
      </c>
      <c r="AV1321" s="169">
        <f>+AV1323+AV1322</f>
        <v>0</v>
      </c>
      <c r="AW1321" s="169">
        <f t="shared" si="797"/>
        <v>0</v>
      </c>
      <c r="AX1321" s="171"/>
      <c r="AY1321" s="172"/>
      <c r="AZ1321" s="171"/>
      <c r="BA1321" s="172"/>
      <c r="BB1321" s="171"/>
      <c r="BC1321" s="172"/>
      <c r="BD1321" s="171"/>
      <c r="BE1321" s="172"/>
    </row>
    <row r="1322" spans="2:57" s="129" customFormat="1" ht="15.75" hidden="1">
      <c r="B1322" s="174">
        <v>2025</v>
      </c>
      <c r="C1322" s="174">
        <v>20</v>
      </c>
      <c r="D1322" s="175">
        <v>0</v>
      </c>
      <c r="E1322" s="176"/>
      <c r="F1322" s="174">
        <v>2</v>
      </c>
      <c r="G1322" s="174">
        <v>5</v>
      </c>
      <c r="H1322" s="174">
        <v>14</v>
      </c>
      <c r="I1322" s="174">
        <v>3000</v>
      </c>
      <c r="J1322" s="174">
        <v>3100</v>
      </c>
      <c r="K1322" s="174">
        <v>317</v>
      </c>
      <c r="L1322" s="177">
        <v>1314</v>
      </c>
      <c r="M1322" s="178">
        <v>0</v>
      </c>
      <c r="N1322" s="179" t="s">
        <v>240</v>
      </c>
      <c r="O1322" s="180">
        <v>0</v>
      </c>
      <c r="P1322" s="180">
        <v>0</v>
      </c>
      <c r="Q1322" s="181">
        <v>0</v>
      </c>
      <c r="R1322" s="182" t="s">
        <v>50</v>
      </c>
      <c r="S1322" s="183">
        <v>0</v>
      </c>
      <c r="T1322" s="183">
        <v>0</v>
      </c>
      <c r="U1322" s="180">
        <v>0</v>
      </c>
      <c r="V1322" s="180">
        <v>0</v>
      </c>
      <c r="W1322" s="183">
        <v>0</v>
      </c>
      <c r="X1322" s="183">
        <v>0</v>
      </c>
      <c r="Y1322" s="180">
        <v>0</v>
      </c>
      <c r="Z1322" s="180">
        <v>0</v>
      </c>
      <c r="AA1322" s="183">
        <v>0</v>
      </c>
      <c r="AB1322" s="183">
        <v>0</v>
      </c>
      <c r="AC1322" s="180">
        <f t="shared" ref="AC1322:AD1323" si="818">+O1322+U1322-Y1322</f>
        <v>0</v>
      </c>
      <c r="AD1322" s="180">
        <f t="shared" si="818"/>
        <v>0</v>
      </c>
      <c r="AE1322" s="181">
        <f t="shared" si="791"/>
        <v>0</v>
      </c>
      <c r="AF1322" s="180">
        <v>0</v>
      </c>
      <c r="AG1322" s="180">
        <v>0</v>
      </c>
      <c r="AH1322" s="181">
        <f t="shared" si="792"/>
        <v>0</v>
      </c>
      <c r="AI1322" s="180">
        <v>0</v>
      </c>
      <c r="AJ1322" s="180">
        <v>0</v>
      </c>
      <c r="AK1322" s="181">
        <f t="shared" si="793"/>
        <v>0</v>
      </c>
      <c r="AL1322" s="180">
        <v>0</v>
      </c>
      <c r="AM1322" s="180">
        <v>0</v>
      </c>
      <c r="AN1322" s="181">
        <f t="shared" si="794"/>
        <v>0</v>
      </c>
      <c r="AO1322" s="180">
        <v>0</v>
      </c>
      <c r="AP1322" s="180">
        <v>0</v>
      </c>
      <c r="AQ1322" s="181">
        <f t="shared" si="795"/>
        <v>0</v>
      </c>
      <c r="AR1322" s="180">
        <v>0</v>
      </c>
      <c r="AS1322" s="180">
        <v>0</v>
      </c>
      <c r="AT1322" s="181">
        <f t="shared" si="796"/>
        <v>0</v>
      </c>
      <c r="AU1322" s="180">
        <f t="shared" ref="AU1322:AV1323" si="819">+AC1322-AF1322-AI1322-AL1322-AO1322-AR1322</f>
        <v>0</v>
      </c>
      <c r="AV1322" s="180">
        <f t="shared" si="819"/>
        <v>0</v>
      </c>
      <c r="AW1322" s="181">
        <f t="shared" si="797"/>
        <v>0</v>
      </c>
      <c r="AX1322" s="183">
        <f t="shared" ref="AX1322:AY1323" si="820">+S1322+W1322-AA1322</f>
        <v>0</v>
      </c>
      <c r="AY1322" s="183">
        <f t="shared" si="820"/>
        <v>0</v>
      </c>
      <c r="AZ1322" s="183"/>
      <c r="BA1322" s="183"/>
      <c r="BB1322" s="183"/>
      <c r="BC1322" s="183"/>
      <c r="BD1322" s="183">
        <f t="shared" ref="BD1322:BE1323" si="821">+AX1322-AZ1322-BB1322</f>
        <v>0</v>
      </c>
      <c r="BE1322" s="183">
        <f t="shared" si="821"/>
        <v>0</v>
      </c>
    </row>
    <row r="1323" spans="2:57" s="129" customFormat="1" ht="15.75" hidden="1">
      <c r="B1323" s="174">
        <v>2025</v>
      </c>
      <c r="C1323" s="174">
        <v>20</v>
      </c>
      <c r="D1323" s="175">
        <v>0</v>
      </c>
      <c r="E1323" s="176"/>
      <c r="F1323" s="174">
        <v>2</v>
      </c>
      <c r="G1323" s="174">
        <v>5</v>
      </c>
      <c r="H1323" s="174">
        <v>14</v>
      </c>
      <c r="I1323" s="174">
        <v>3000</v>
      </c>
      <c r="J1323" s="174">
        <v>3100</v>
      </c>
      <c r="K1323" s="174">
        <v>317</v>
      </c>
      <c r="L1323" s="177">
        <v>164</v>
      </c>
      <c r="M1323" s="178">
        <v>0</v>
      </c>
      <c r="N1323" s="179" t="s">
        <v>882</v>
      </c>
      <c r="O1323" s="180">
        <v>0</v>
      </c>
      <c r="P1323" s="180">
        <v>0</v>
      </c>
      <c r="Q1323" s="181">
        <v>0</v>
      </c>
      <c r="R1323" s="182" t="s">
        <v>50</v>
      </c>
      <c r="S1323" s="183">
        <v>0</v>
      </c>
      <c r="T1323" s="183">
        <v>0</v>
      </c>
      <c r="U1323" s="180">
        <v>0</v>
      </c>
      <c r="V1323" s="180">
        <v>0</v>
      </c>
      <c r="W1323" s="183">
        <v>0</v>
      </c>
      <c r="X1323" s="183">
        <v>0</v>
      </c>
      <c r="Y1323" s="180">
        <v>0</v>
      </c>
      <c r="Z1323" s="180">
        <v>0</v>
      </c>
      <c r="AA1323" s="183">
        <v>0</v>
      </c>
      <c r="AB1323" s="183">
        <v>0</v>
      </c>
      <c r="AC1323" s="180">
        <f t="shared" si="818"/>
        <v>0</v>
      </c>
      <c r="AD1323" s="180">
        <f t="shared" si="818"/>
        <v>0</v>
      </c>
      <c r="AE1323" s="181">
        <f t="shared" si="791"/>
        <v>0</v>
      </c>
      <c r="AF1323" s="180">
        <v>0</v>
      </c>
      <c r="AG1323" s="180">
        <v>0</v>
      </c>
      <c r="AH1323" s="181">
        <f t="shared" si="792"/>
        <v>0</v>
      </c>
      <c r="AI1323" s="180">
        <v>0</v>
      </c>
      <c r="AJ1323" s="180">
        <v>0</v>
      </c>
      <c r="AK1323" s="181">
        <f t="shared" si="793"/>
        <v>0</v>
      </c>
      <c r="AL1323" s="180">
        <v>0</v>
      </c>
      <c r="AM1323" s="180">
        <v>0</v>
      </c>
      <c r="AN1323" s="181">
        <f t="shared" si="794"/>
        <v>0</v>
      </c>
      <c r="AO1323" s="180">
        <v>0</v>
      </c>
      <c r="AP1323" s="180">
        <v>0</v>
      </c>
      <c r="AQ1323" s="181">
        <f t="shared" si="795"/>
        <v>0</v>
      </c>
      <c r="AR1323" s="180">
        <v>0</v>
      </c>
      <c r="AS1323" s="180">
        <v>0</v>
      </c>
      <c r="AT1323" s="181">
        <f t="shared" si="796"/>
        <v>0</v>
      </c>
      <c r="AU1323" s="180">
        <f t="shared" si="819"/>
        <v>0</v>
      </c>
      <c r="AV1323" s="180">
        <f t="shared" si="819"/>
        <v>0</v>
      </c>
      <c r="AW1323" s="181">
        <f t="shared" si="797"/>
        <v>0</v>
      </c>
      <c r="AX1323" s="183">
        <f t="shared" si="820"/>
        <v>0</v>
      </c>
      <c r="AY1323" s="183">
        <f t="shared" si="820"/>
        <v>0</v>
      </c>
      <c r="AZ1323" s="183"/>
      <c r="BA1323" s="183"/>
      <c r="BB1323" s="183"/>
      <c r="BC1323" s="183"/>
      <c r="BD1323" s="183">
        <f t="shared" si="821"/>
        <v>0</v>
      </c>
      <c r="BE1323" s="183">
        <f t="shared" si="821"/>
        <v>0</v>
      </c>
    </row>
    <row r="1324" spans="2:57" s="129" customFormat="1" ht="15.75" hidden="1">
      <c r="B1324" s="152">
        <v>2025</v>
      </c>
      <c r="C1324" s="152">
        <v>20</v>
      </c>
      <c r="D1324" s="153"/>
      <c r="E1324" s="154"/>
      <c r="F1324" s="152">
        <v>2</v>
      </c>
      <c r="G1324" s="152">
        <v>5</v>
      </c>
      <c r="H1324" s="152">
        <v>14</v>
      </c>
      <c r="I1324" s="152">
        <v>3000</v>
      </c>
      <c r="J1324" s="152">
        <v>3200</v>
      </c>
      <c r="K1324" s="152"/>
      <c r="L1324" s="155" t="s">
        <v>44</v>
      </c>
      <c r="M1324" s="156"/>
      <c r="N1324" s="157" t="s">
        <v>108</v>
      </c>
      <c r="O1324" s="158">
        <v>0</v>
      </c>
      <c r="P1324" s="158">
        <v>0</v>
      </c>
      <c r="Q1324" s="158">
        <v>0</v>
      </c>
      <c r="R1324" s="152"/>
      <c r="S1324" s="160"/>
      <c r="T1324" s="161"/>
      <c r="U1324" s="158">
        <f t="shared" ref="U1324:AD1324" si="822">+U1325+U1329</f>
        <v>0</v>
      </c>
      <c r="V1324" s="158">
        <f t="shared" si="822"/>
        <v>0</v>
      </c>
      <c r="W1324" s="162">
        <f t="shared" si="822"/>
        <v>0</v>
      </c>
      <c r="X1324" s="162">
        <f t="shared" si="822"/>
        <v>0</v>
      </c>
      <c r="Y1324" s="158">
        <f t="shared" si="822"/>
        <v>0</v>
      </c>
      <c r="Z1324" s="158">
        <f t="shared" si="822"/>
        <v>0</v>
      </c>
      <c r="AA1324" s="162">
        <f t="shared" si="822"/>
        <v>0</v>
      </c>
      <c r="AB1324" s="162">
        <f t="shared" si="822"/>
        <v>0</v>
      </c>
      <c r="AC1324" s="158">
        <f t="shared" si="822"/>
        <v>0</v>
      </c>
      <c r="AD1324" s="158">
        <f t="shared" si="822"/>
        <v>0</v>
      </c>
      <c r="AE1324" s="158">
        <f t="shared" si="791"/>
        <v>0</v>
      </c>
      <c r="AF1324" s="158">
        <f>+AF1325+AF1329</f>
        <v>0</v>
      </c>
      <c r="AG1324" s="158">
        <f>+AG1325+AG1329</f>
        <v>0</v>
      </c>
      <c r="AH1324" s="158">
        <f t="shared" si="792"/>
        <v>0</v>
      </c>
      <c r="AI1324" s="158">
        <f>+AI1325+AI1329</f>
        <v>0</v>
      </c>
      <c r="AJ1324" s="158">
        <f>+AJ1325+AJ1329</f>
        <v>0</v>
      </c>
      <c r="AK1324" s="158">
        <f t="shared" si="793"/>
        <v>0</v>
      </c>
      <c r="AL1324" s="158">
        <f>+AL1325+AL1329</f>
        <v>0</v>
      </c>
      <c r="AM1324" s="158">
        <f>+AM1325+AM1329</f>
        <v>0</v>
      </c>
      <c r="AN1324" s="158">
        <f t="shared" si="794"/>
        <v>0</v>
      </c>
      <c r="AO1324" s="158">
        <f>+AO1325+AO1329</f>
        <v>0</v>
      </c>
      <c r="AP1324" s="158">
        <f>+AP1325+AP1329</f>
        <v>0</v>
      </c>
      <c r="AQ1324" s="158">
        <f t="shared" si="795"/>
        <v>0</v>
      </c>
      <c r="AR1324" s="158">
        <f>+AR1325+AR1329</f>
        <v>0</v>
      </c>
      <c r="AS1324" s="158">
        <f>+AS1325+AS1329</f>
        <v>0</v>
      </c>
      <c r="AT1324" s="158">
        <f t="shared" si="796"/>
        <v>0</v>
      </c>
      <c r="AU1324" s="158">
        <f>+AU1325+AU1329</f>
        <v>0</v>
      </c>
      <c r="AV1324" s="158">
        <f>+AV1325+AV1329</f>
        <v>0</v>
      </c>
      <c r="AW1324" s="158">
        <f t="shared" si="797"/>
        <v>0</v>
      </c>
      <c r="AX1324" s="160"/>
      <c r="AY1324" s="161"/>
      <c r="AZ1324" s="160"/>
      <c r="BA1324" s="161"/>
      <c r="BB1324" s="160"/>
      <c r="BC1324" s="161"/>
      <c r="BD1324" s="160"/>
      <c r="BE1324" s="161"/>
    </row>
    <row r="1325" spans="2:57" s="129" customFormat="1" ht="15.75" hidden="1">
      <c r="B1325" s="163">
        <v>2025</v>
      </c>
      <c r="C1325" s="163">
        <v>20</v>
      </c>
      <c r="D1325" s="164"/>
      <c r="E1325" s="165"/>
      <c r="F1325" s="163">
        <v>2</v>
      </c>
      <c r="G1325" s="163">
        <v>5</v>
      </c>
      <c r="H1325" s="163">
        <v>14</v>
      </c>
      <c r="I1325" s="163">
        <v>3000</v>
      </c>
      <c r="J1325" s="163">
        <v>3200</v>
      </c>
      <c r="K1325" s="163">
        <v>325</v>
      </c>
      <c r="L1325" s="166" t="s">
        <v>44</v>
      </c>
      <c r="M1325" s="167"/>
      <c r="N1325" s="168" t="s">
        <v>883</v>
      </c>
      <c r="O1325" s="169">
        <v>0</v>
      </c>
      <c r="P1325" s="169">
        <v>0</v>
      </c>
      <c r="Q1325" s="169">
        <v>0</v>
      </c>
      <c r="R1325" s="170"/>
      <c r="S1325" s="171"/>
      <c r="T1325" s="172"/>
      <c r="U1325" s="169">
        <f t="shared" ref="U1325:AD1325" si="823">SUM(U1326:U1328)</f>
        <v>0</v>
      </c>
      <c r="V1325" s="169">
        <f t="shared" si="823"/>
        <v>0</v>
      </c>
      <c r="W1325" s="173">
        <f t="shared" si="823"/>
        <v>0</v>
      </c>
      <c r="X1325" s="173">
        <f t="shared" si="823"/>
        <v>0</v>
      </c>
      <c r="Y1325" s="169">
        <f t="shared" si="823"/>
        <v>0</v>
      </c>
      <c r="Z1325" s="169">
        <f t="shared" si="823"/>
        <v>0</v>
      </c>
      <c r="AA1325" s="173">
        <f t="shared" si="823"/>
        <v>0</v>
      </c>
      <c r="AB1325" s="173">
        <f t="shared" si="823"/>
        <v>0</v>
      </c>
      <c r="AC1325" s="169">
        <f t="shared" si="823"/>
        <v>0</v>
      </c>
      <c r="AD1325" s="169">
        <f t="shared" si="823"/>
        <v>0</v>
      </c>
      <c r="AE1325" s="169">
        <f t="shared" si="791"/>
        <v>0</v>
      </c>
      <c r="AF1325" s="169">
        <f>SUM(AF1326:AF1328)</f>
        <v>0</v>
      </c>
      <c r="AG1325" s="169">
        <f>SUM(AG1326:AG1328)</f>
        <v>0</v>
      </c>
      <c r="AH1325" s="169">
        <f t="shared" si="792"/>
        <v>0</v>
      </c>
      <c r="AI1325" s="169">
        <f>SUM(AI1326:AI1328)</f>
        <v>0</v>
      </c>
      <c r="AJ1325" s="169">
        <f>SUM(AJ1326:AJ1328)</f>
        <v>0</v>
      </c>
      <c r="AK1325" s="169">
        <f t="shared" si="793"/>
        <v>0</v>
      </c>
      <c r="AL1325" s="169">
        <f>SUM(AL1326:AL1328)</f>
        <v>0</v>
      </c>
      <c r="AM1325" s="169">
        <f>SUM(AM1326:AM1328)</f>
        <v>0</v>
      </c>
      <c r="AN1325" s="169">
        <f t="shared" si="794"/>
        <v>0</v>
      </c>
      <c r="AO1325" s="169">
        <f>SUM(AO1326:AO1328)</f>
        <v>0</v>
      </c>
      <c r="AP1325" s="169">
        <f>SUM(AP1326:AP1328)</f>
        <v>0</v>
      </c>
      <c r="AQ1325" s="169">
        <f t="shared" si="795"/>
        <v>0</v>
      </c>
      <c r="AR1325" s="169">
        <f>SUM(AR1326:AR1328)</f>
        <v>0</v>
      </c>
      <c r="AS1325" s="169">
        <f>SUM(AS1326:AS1328)</f>
        <v>0</v>
      </c>
      <c r="AT1325" s="169">
        <f t="shared" si="796"/>
        <v>0</v>
      </c>
      <c r="AU1325" s="169">
        <f>SUM(AU1326:AU1328)</f>
        <v>0</v>
      </c>
      <c r="AV1325" s="169">
        <f>SUM(AV1326:AV1328)</f>
        <v>0</v>
      </c>
      <c r="AW1325" s="169">
        <f t="shared" si="797"/>
        <v>0</v>
      </c>
      <c r="AX1325" s="171"/>
      <c r="AY1325" s="172"/>
      <c r="AZ1325" s="171"/>
      <c r="BA1325" s="172"/>
      <c r="BB1325" s="171"/>
      <c r="BC1325" s="172"/>
      <c r="BD1325" s="171"/>
      <c r="BE1325" s="172"/>
    </row>
    <row r="1326" spans="2:57" s="129" customFormat="1" ht="15.75" hidden="1">
      <c r="B1326" s="174">
        <v>2025</v>
      </c>
      <c r="C1326" s="174">
        <v>20</v>
      </c>
      <c r="D1326" s="175">
        <v>0</v>
      </c>
      <c r="E1326" s="176"/>
      <c r="F1326" s="174">
        <v>2</v>
      </c>
      <c r="G1326" s="174">
        <v>5</v>
      </c>
      <c r="H1326" s="174">
        <v>14</v>
      </c>
      <c r="I1326" s="174">
        <v>3000</v>
      </c>
      <c r="J1326" s="174">
        <v>3200</v>
      </c>
      <c r="K1326" s="174">
        <v>325</v>
      </c>
      <c r="L1326" s="177">
        <v>70</v>
      </c>
      <c r="M1326" s="178">
        <v>0</v>
      </c>
      <c r="N1326" s="179" t="s">
        <v>884</v>
      </c>
      <c r="O1326" s="180">
        <v>0</v>
      </c>
      <c r="P1326" s="180">
        <v>0</v>
      </c>
      <c r="Q1326" s="181">
        <v>0</v>
      </c>
      <c r="R1326" s="182" t="s">
        <v>50</v>
      </c>
      <c r="S1326" s="183">
        <v>0</v>
      </c>
      <c r="T1326" s="183">
        <v>0</v>
      </c>
      <c r="U1326" s="180">
        <v>0</v>
      </c>
      <c r="V1326" s="180">
        <v>0</v>
      </c>
      <c r="W1326" s="183">
        <v>0</v>
      </c>
      <c r="X1326" s="183">
        <v>0</v>
      </c>
      <c r="Y1326" s="180">
        <v>0</v>
      </c>
      <c r="Z1326" s="180">
        <v>0</v>
      </c>
      <c r="AA1326" s="183">
        <v>0</v>
      </c>
      <c r="AB1326" s="183">
        <v>0</v>
      </c>
      <c r="AC1326" s="180">
        <f t="shared" ref="AC1326:AD1328" si="824">+O1326+U1326-Y1326</f>
        <v>0</v>
      </c>
      <c r="AD1326" s="180">
        <f t="shared" si="824"/>
        <v>0</v>
      </c>
      <c r="AE1326" s="181">
        <f t="shared" si="791"/>
        <v>0</v>
      </c>
      <c r="AF1326" s="180">
        <v>0</v>
      </c>
      <c r="AG1326" s="180">
        <v>0</v>
      </c>
      <c r="AH1326" s="181">
        <f t="shared" si="792"/>
        <v>0</v>
      </c>
      <c r="AI1326" s="180">
        <v>0</v>
      </c>
      <c r="AJ1326" s="180">
        <v>0</v>
      </c>
      <c r="AK1326" s="181">
        <f t="shared" si="793"/>
        <v>0</v>
      </c>
      <c r="AL1326" s="180">
        <v>0</v>
      </c>
      <c r="AM1326" s="180">
        <v>0</v>
      </c>
      <c r="AN1326" s="181">
        <f t="shared" si="794"/>
        <v>0</v>
      </c>
      <c r="AO1326" s="180">
        <v>0</v>
      </c>
      <c r="AP1326" s="180">
        <v>0</v>
      </c>
      <c r="AQ1326" s="181">
        <f t="shared" si="795"/>
        <v>0</v>
      </c>
      <c r="AR1326" s="180">
        <v>0</v>
      </c>
      <c r="AS1326" s="180">
        <v>0</v>
      </c>
      <c r="AT1326" s="181">
        <f t="shared" si="796"/>
        <v>0</v>
      </c>
      <c r="AU1326" s="180">
        <f t="shared" ref="AU1326:AV1328" si="825">+AC1326-AF1326-AI1326-AL1326-AO1326-AR1326</f>
        <v>0</v>
      </c>
      <c r="AV1326" s="180">
        <f t="shared" si="825"/>
        <v>0</v>
      </c>
      <c r="AW1326" s="181">
        <f t="shared" si="797"/>
        <v>0</v>
      </c>
      <c r="AX1326" s="183">
        <f t="shared" ref="AX1326:AY1328" si="826">+S1326+W1326-AA1326</f>
        <v>0</v>
      </c>
      <c r="AY1326" s="183">
        <f t="shared" si="826"/>
        <v>0</v>
      </c>
      <c r="AZ1326" s="183"/>
      <c r="BA1326" s="183"/>
      <c r="BB1326" s="183"/>
      <c r="BC1326" s="183"/>
      <c r="BD1326" s="183">
        <f t="shared" ref="BD1326:BE1328" si="827">+AX1326-AZ1326-BB1326</f>
        <v>0</v>
      </c>
      <c r="BE1326" s="183">
        <f t="shared" si="827"/>
        <v>0</v>
      </c>
    </row>
    <row r="1327" spans="2:57" s="129" customFormat="1" ht="15.75" hidden="1">
      <c r="B1327" s="174">
        <v>2025</v>
      </c>
      <c r="C1327" s="174">
        <v>20</v>
      </c>
      <c r="D1327" s="175">
        <v>0</v>
      </c>
      <c r="E1327" s="176"/>
      <c r="F1327" s="174">
        <v>2</v>
      </c>
      <c r="G1327" s="174">
        <v>5</v>
      </c>
      <c r="H1327" s="174">
        <v>14</v>
      </c>
      <c r="I1327" s="174">
        <v>3000</v>
      </c>
      <c r="J1327" s="174">
        <v>3200</v>
      </c>
      <c r="K1327" s="174">
        <v>325</v>
      </c>
      <c r="L1327" s="177">
        <v>71</v>
      </c>
      <c r="M1327" s="178">
        <v>0</v>
      </c>
      <c r="N1327" s="190" t="s">
        <v>885</v>
      </c>
      <c r="O1327" s="180">
        <v>0</v>
      </c>
      <c r="P1327" s="180">
        <v>0</v>
      </c>
      <c r="Q1327" s="181">
        <v>0</v>
      </c>
      <c r="R1327" s="182" t="s">
        <v>50</v>
      </c>
      <c r="S1327" s="183">
        <v>0</v>
      </c>
      <c r="T1327" s="183">
        <v>0</v>
      </c>
      <c r="U1327" s="180">
        <v>0</v>
      </c>
      <c r="V1327" s="180">
        <v>0</v>
      </c>
      <c r="W1327" s="183">
        <v>0</v>
      </c>
      <c r="X1327" s="183">
        <v>0</v>
      </c>
      <c r="Y1327" s="180">
        <v>0</v>
      </c>
      <c r="Z1327" s="180">
        <v>0</v>
      </c>
      <c r="AA1327" s="183">
        <v>0</v>
      </c>
      <c r="AB1327" s="183">
        <v>0</v>
      </c>
      <c r="AC1327" s="180">
        <f t="shared" si="824"/>
        <v>0</v>
      </c>
      <c r="AD1327" s="180">
        <f t="shared" si="824"/>
        <v>0</v>
      </c>
      <c r="AE1327" s="181">
        <f t="shared" si="791"/>
        <v>0</v>
      </c>
      <c r="AF1327" s="180">
        <v>0</v>
      </c>
      <c r="AG1327" s="180">
        <v>0</v>
      </c>
      <c r="AH1327" s="181">
        <f t="shared" si="792"/>
        <v>0</v>
      </c>
      <c r="AI1327" s="180">
        <v>0</v>
      </c>
      <c r="AJ1327" s="180">
        <v>0</v>
      </c>
      <c r="AK1327" s="181">
        <f t="shared" si="793"/>
        <v>0</v>
      </c>
      <c r="AL1327" s="180">
        <v>0</v>
      </c>
      <c r="AM1327" s="180">
        <v>0</v>
      </c>
      <c r="AN1327" s="181">
        <f t="shared" si="794"/>
        <v>0</v>
      </c>
      <c r="AO1327" s="180">
        <v>0</v>
      </c>
      <c r="AP1327" s="180">
        <v>0</v>
      </c>
      <c r="AQ1327" s="181">
        <f t="shared" si="795"/>
        <v>0</v>
      </c>
      <c r="AR1327" s="180">
        <v>0</v>
      </c>
      <c r="AS1327" s="180">
        <v>0</v>
      </c>
      <c r="AT1327" s="181">
        <f t="shared" si="796"/>
        <v>0</v>
      </c>
      <c r="AU1327" s="180">
        <f t="shared" si="825"/>
        <v>0</v>
      </c>
      <c r="AV1327" s="180">
        <f t="shared" si="825"/>
        <v>0</v>
      </c>
      <c r="AW1327" s="181">
        <f t="shared" si="797"/>
        <v>0</v>
      </c>
      <c r="AX1327" s="183">
        <f t="shared" si="826"/>
        <v>0</v>
      </c>
      <c r="AY1327" s="183">
        <f t="shared" si="826"/>
        <v>0</v>
      </c>
      <c r="AZ1327" s="183"/>
      <c r="BA1327" s="183"/>
      <c r="BB1327" s="183"/>
      <c r="BC1327" s="183"/>
      <c r="BD1327" s="183">
        <f t="shared" si="827"/>
        <v>0</v>
      </c>
      <c r="BE1327" s="183">
        <f t="shared" si="827"/>
        <v>0</v>
      </c>
    </row>
    <row r="1328" spans="2:57" s="129" customFormat="1" ht="15.75" hidden="1">
      <c r="B1328" s="174">
        <v>2025</v>
      </c>
      <c r="C1328" s="174">
        <v>20</v>
      </c>
      <c r="D1328" s="175">
        <v>0</v>
      </c>
      <c r="E1328" s="176"/>
      <c r="F1328" s="174">
        <v>2</v>
      </c>
      <c r="G1328" s="174">
        <v>5</v>
      </c>
      <c r="H1328" s="174">
        <v>14</v>
      </c>
      <c r="I1328" s="174">
        <v>3000</v>
      </c>
      <c r="J1328" s="174">
        <v>3200</v>
      </c>
      <c r="K1328" s="174">
        <v>325</v>
      </c>
      <c r="L1328" s="177">
        <v>69</v>
      </c>
      <c r="M1328" s="178">
        <v>0</v>
      </c>
      <c r="N1328" s="190" t="s">
        <v>886</v>
      </c>
      <c r="O1328" s="180">
        <v>0</v>
      </c>
      <c r="P1328" s="180">
        <v>0</v>
      </c>
      <c r="Q1328" s="181">
        <v>0</v>
      </c>
      <c r="R1328" s="182" t="s">
        <v>50</v>
      </c>
      <c r="S1328" s="183">
        <v>0</v>
      </c>
      <c r="T1328" s="183">
        <v>0</v>
      </c>
      <c r="U1328" s="180">
        <v>0</v>
      </c>
      <c r="V1328" s="180">
        <v>0</v>
      </c>
      <c r="W1328" s="183">
        <v>0</v>
      </c>
      <c r="X1328" s="183">
        <v>0</v>
      </c>
      <c r="Y1328" s="180">
        <v>0</v>
      </c>
      <c r="Z1328" s="180">
        <v>0</v>
      </c>
      <c r="AA1328" s="183">
        <v>0</v>
      </c>
      <c r="AB1328" s="183">
        <v>0</v>
      </c>
      <c r="AC1328" s="180">
        <f t="shared" si="824"/>
        <v>0</v>
      </c>
      <c r="AD1328" s="180">
        <f t="shared" si="824"/>
        <v>0</v>
      </c>
      <c r="AE1328" s="181">
        <f t="shared" si="791"/>
        <v>0</v>
      </c>
      <c r="AF1328" s="180">
        <v>0</v>
      </c>
      <c r="AG1328" s="180">
        <v>0</v>
      </c>
      <c r="AH1328" s="181">
        <f t="shared" si="792"/>
        <v>0</v>
      </c>
      <c r="AI1328" s="180">
        <v>0</v>
      </c>
      <c r="AJ1328" s="180">
        <v>0</v>
      </c>
      <c r="AK1328" s="181">
        <f t="shared" si="793"/>
        <v>0</v>
      </c>
      <c r="AL1328" s="180">
        <v>0</v>
      </c>
      <c r="AM1328" s="180">
        <v>0</v>
      </c>
      <c r="AN1328" s="181">
        <f t="shared" si="794"/>
        <v>0</v>
      </c>
      <c r="AO1328" s="180">
        <v>0</v>
      </c>
      <c r="AP1328" s="180">
        <v>0</v>
      </c>
      <c r="AQ1328" s="181">
        <f t="shared" si="795"/>
        <v>0</v>
      </c>
      <c r="AR1328" s="180">
        <v>0</v>
      </c>
      <c r="AS1328" s="180">
        <v>0</v>
      </c>
      <c r="AT1328" s="181">
        <f t="shared" si="796"/>
        <v>0</v>
      </c>
      <c r="AU1328" s="180">
        <f t="shared" si="825"/>
        <v>0</v>
      </c>
      <c r="AV1328" s="180">
        <f t="shared" si="825"/>
        <v>0</v>
      </c>
      <c r="AW1328" s="181">
        <f t="shared" si="797"/>
        <v>0</v>
      </c>
      <c r="AX1328" s="183">
        <f t="shared" si="826"/>
        <v>0</v>
      </c>
      <c r="AY1328" s="183">
        <f t="shared" si="826"/>
        <v>0</v>
      </c>
      <c r="AZ1328" s="183"/>
      <c r="BA1328" s="183"/>
      <c r="BB1328" s="183"/>
      <c r="BC1328" s="183"/>
      <c r="BD1328" s="183">
        <f t="shared" si="827"/>
        <v>0</v>
      </c>
      <c r="BE1328" s="183">
        <f t="shared" si="827"/>
        <v>0</v>
      </c>
    </row>
    <row r="1329" spans="2:57" s="129" customFormat="1" ht="15.75" hidden="1">
      <c r="B1329" s="163">
        <v>2025</v>
      </c>
      <c r="C1329" s="163">
        <v>20</v>
      </c>
      <c r="D1329" s="164"/>
      <c r="E1329" s="165"/>
      <c r="F1329" s="163">
        <v>2</v>
      </c>
      <c r="G1329" s="163">
        <v>5</v>
      </c>
      <c r="H1329" s="163">
        <v>14</v>
      </c>
      <c r="I1329" s="163">
        <v>3000</v>
      </c>
      <c r="J1329" s="163">
        <v>3200</v>
      </c>
      <c r="K1329" s="163">
        <v>327</v>
      </c>
      <c r="L1329" s="166" t="s">
        <v>44</v>
      </c>
      <c r="M1329" s="167"/>
      <c r="N1329" s="168" t="s">
        <v>109</v>
      </c>
      <c r="O1329" s="169">
        <v>0</v>
      </c>
      <c r="P1329" s="169">
        <v>0</v>
      </c>
      <c r="Q1329" s="169">
        <v>0</v>
      </c>
      <c r="R1329" s="170"/>
      <c r="S1329" s="171"/>
      <c r="T1329" s="172"/>
      <c r="U1329" s="169">
        <f t="shared" ref="U1329:AD1329" si="828">SUM(U1330)</f>
        <v>0</v>
      </c>
      <c r="V1329" s="169">
        <f t="shared" si="828"/>
        <v>0</v>
      </c>
      <c r="W1329" s="173">
        <f t="shared" si="828"/>
        <v>0</v>
      </c>
      <c r="X1329" s="173">
        <f t="shared" si="828"/>
        <v>0</v>
      </c>
      <c r="Y1329" s="169">
        <f t="shared" si="828"/>
        <v>0</v>
      </c>
      <c r="Z1329" s="169">
        <f t="shared" si="828"/>
        <v>0</v>
      </c>
      <c r="AA1329" s="173">
        <f t="shared" si="828"/>
        <v>0</v>
      </c>
      <c r="AB1329" s="173">
        <f t="shared" si="828"/>
        <v>0</v>
      </c>
      <c r="AC1329" s="169">
        <f t="shared" si="828"/>
        <v>0</v>
      </c>
      <c r="AD1329" s="169">
        <f t="shared" si="828"/>
        <v>0</v>
      </c>
      <c r="AE1329" s="169">
        <f t="shared" si="791"/>
        <v>0</v>
      </c>
      <c r="AF1329" s="169">
        <f>SUM(AF1330)</f>
        <v>0</v>
      </c>
      <c r="AG1329" s="169">
        <f>SUM(AG1330)</f>
        <v>0</v>
      </c>
      <c r="AH1329" s="169">
        <f t="shared" si="792"/>
        <v>0</v>
      </c>
      <c r="AI1329" s="169">
        <f>SUM(AI1330)</f>
        <v>0</v>
      </c>
      <c r="AJ1329" s="169">
        <f>SUM(AJ1330)</f>
        <v>0</v>
      </c>
      <c r="AK1329" s="169">
        <f t="shared" si="793"/>
        <v>0</v>
      </c>
      <c r="AL1329" s="169">
        <f>SUM(AL1330)</f>
        <v>0</v>
      </c>
      <c r="AM1329" s="169">
        <f>SUM(AM1330)</f>
        <v>0</v>
      </c>
      <c r="AN1329" s="169">
        <f t="shared" si="794"/>
        <v>0</v>
      </c>
      <c r="AO1329" s="169">
        <f>SUM(AO1330)</f>
        <v>0</v>
      </c>
      <c r="AP1329" s="169">
        <f>SUM(AP1330)</f>
        <v>0</v>
      </c>
      <c r="AQ1329" s="169">
        <f t="shared" si="795"/>
        <v>0</v>
      </c>
      <c r="AR1329" s="169">
        <f>SUM(AR1330)</f>
        <v>0</v>
      </c>
      <c r="AS1329" s="169">
        <f>SUM(AS1330)</f>
        <v>0</v>
      </c>
      <c r="AT1329" s="169">
        <f t="shared" si="796"/>
        <v>0</v>
      </c>
      <c r="AU1329" s="169">
        <f>SUM(AU1330)</f>
        <v>0</v>
      </c>
      <c r="AV1329" s="169">
        <f>SUM(AV1330)</f>
        <v>0</v>
      </c>
      <c r="AW1329" s="169">
        <f t="shared" si="797"/>
        <v>0</v>
      </c>
      <c r="AX1329" s="171"/>
      <c r="AY1329" s="172"/>
      <c r="AZ1329" s="171"/>
      <c r="BA1329" s="172"/>
      <c r="BB1329" s="171"/>
      <c r="BC1329" s="172"/>
      <c r="BD1329" s="171"/>
      <c r="BE1329" s="172"/>
    </row>
    <row r="1330" spans="2:57" s="129" customFormat="1" ht="15.75" hidden="1">
      <c r="B1330" s="174">
        <v>2025</v>
      </c>
      <c r="C1330" s="174">
        <v>20</v>
      </c>
      <c r="D1330" s="175">
        <v>0</v>
      </c>
      <c r="E1330" s="176"/>
      <c r="F1330" s="174">
        <v>2</v>
      </c>
      <c r="G1330" s="174">
        <v>5</v>
      </c>
      <c r="H1330" s="174">
        <v>14</v>
      </c>
      <c r="I1330" s="174">
        <v>3000</v>
      </c>
      <c r="J1330" s="174">
        <v>3200</v>
      </c>
      <c r="K1330" s="174">
        <v>327</v>
      </c>
      <c r="L1330" s="177">
        <v>1262</v>
      </c>
      <c r="M1330" s="178">
        <v>0</v>
      </c>
      <c r="N1330" s="179" t="s">
        <v>887</v>
      </c>
      <c r="O1330" s="180">
        <v>0</v>
      </c>
      <c r="P1330" s="180">
        <v>0</v>
      </c>
      <c r="Q1330" s="181">
        <v>0</v>
      </c>
      <c r="R1330" s="182" t="s">
        <v>50</v>
      </c>
      <c r="S1330" s="183">
        <v>0</v>
      </c>
      <c r="T1330" s="183">
        <v>0</v>
      </c>
      <c r="U1330" s="180">
        <v>0</v>
      </c>
      <c r="V1330" s="180">
        <v>0</v>
      </c>
      <c r="W1330" s="183">
        <v>0</v>
      </c>
      <c r="X1330" s="183">
        <v>0</v>
      </c>
      <c r="Y1330" s="180">
        <v>0</v>
      </c>
      <c r="Z1330" s="180">
        <v>0</v>
      </c>
      <c r="AA1330" s="183">
        <v>0</v>
      </c>
      <c r="AB1330" s="183">
        <v>0</v>
      </c>
      <c r="AC1330" s="180">
        <f>+O1330+U1330-Y1330</f>
        <v>0</v>
      </c>
      <c r="AD1330" s="180">
        <f>+P1330+V1330-Z1330</f>
        <v>0</v>
      </c>
      <c r="AE1330" s="181">
        <f t="shared" si="791"/>
        <v>0</v>
      </c>
      <c r="AF1330" s="180">
        <v>0</v>
      </c>
      <c r="AG1330" s="180">
        <v>0</v>
      </c>
      <c r="AH1330" s="181">
        <f t="shared" si="792"/>
        <v>0</v>
      </c>
      <c r="AI1330" s="180">
        <v>0</v>
      </c>
      <c r="AJ1330" s="180">
        <v>0</v>
      </c>
      <c r="AK1330" s="181">
        <f t="shared" si="793"/>
        <v>0</v>
      </c>
      <c r="AL1330" s="180">
        <v>0</v>
      </c>
      <c r="AM1330" s="180">
        <v>0</v>
      </c>
      <c r="AN1330" s="181">
        <f t="shared" si="794"/>
        <v>0</v>
      </c>
      <c r="AO1330" s="180">
        <v>0</v>
      </c>
      <c r="AP1330" s="180">
        <v>0</v>
      </c>
      <c r="AQ1330" s="181">
        <f t="shared" si="795"/>
        <v>0</v>
      </c>
      <c r="AR1330" s="180">
        <v>0</v>
      </c>
      <c r="AS1330" s="180">
        <v>0</v>
      </c>
      <c r="AT1330" s="181">
        <f t="shared" si="796"/>
        <v>0</v>
      </c>
      <c r="AU1330" s="180">
        <f>+AC1330-AF1330-AI1330-AL1330-AO1330-AR1330</f>
        <v>0</v>
      </c>
      <c r="AV1330" s="180">
        <f>+AD1330-AG1330-AJ1330-AM1330-AP1330-AS1330</f>
        <v>0</v>
      </c>
      <c r="AW1330" s="181">
        <f t="shared" si="797"/>
        <v>0</v>
      </c>
      <c r="AX1330" s="183">
        <f>+S1330+W1330-AA1330</f>
        <v>0</v>
      </c>
      <c r="AY1330" s="183">
        <f>+T1330+X1330-AB1330</f>
        <v>0</v>
      </c>
      <c r="AZ1330" s="183"/>
      <c r="BA1330" s="183"/>
      <c r="BB1330" s="183"/>
      <c r="BC1330" s="183"/>
      <c r="BD1330" s="183">
        <f>+AX1330-AZ1330-BB1330</f>
        <v>0</v>
      </c>
      <c r="BE1330" s="183">
        <f>+AY1330-BA1330-BC1330</f>
        <v>0</v>
      </c>
    </row>
    <row r="1331" spans="2:57" s="129" customFormat="1" ht="15.75" hidden="1">
      <c r="B1331" s="152">
        <v>2025</v>
      </c>
      <c r="C1331" s="152">
        <v>20</v>
      </c>
      <c r="D1331" s="153"/>
      <c r="E1331" s="154"/>
      <c r="F1331" s="152">
        <v>2</v>
      </c>
      <c r="G1331" s="152">
        <v>5</v>
      </c>
      <c r="H1331" s="152">
        <v>14</v>
      </c>
      <c r="I1331" s="152">
        <v>3000</v>
      </c>
      <c r="J1331" s="152">
        <v>3300</v>
      </c>
      <c r="K1331" s="152"/>
      <c r="L1331" s="155" t="s">
        <v>44</v>
      </c>
      <c r="M1331" s="156"/>
      <c r="N1331" s="157" t="s">
        <v>111</v>
      </c>
      <c r="O1331" s="158">
        <v>0</v>
      </c>
      <c r="P1331" s="158">
        <v>0</v>
      </c>
      <c r="Q1331" s="158">
        <v>0</v>
      </c>
      <c r="R1331" s="152"/>
      <c r="S1331" s="160"/>
      <c r="T1331" s="161"/>
      <c r="U1331" s="158">
        <f t="shared" ref="U1331:AD1331" si="829">U1332</f>
        <v>0</v>
      </c>
      <c r="V1331" s="158">
        <f t="shared" si="829"/>
        <v>0</v>
      </c>
      <c r="W1331" s="162">
        <f t="shared" si="829"/>
        <v>0</v>
      </c>
      <c r="X1331" s="162">
        <f t="shared" si="829"/>
        <v>0</v>
      </c>
      <c r="Y1331" s="158">
        <f t="shared" si="829"/>
        <v>0</v>
      </c>
      <c r="Z1331" s="158">
        <f t="shared" si="829"/>
        <v>0</v>
      </c>
      <c r="AA1331" s="162">
        <f t="shared" si="829"/>
        <v>0</v>
      </c>
      <c r="AB1331" s="162">
        <f t="shared" si="829"/>
        <v>0</v>
      </c>
      <c r="AC1331" s="158">
        <f t="shared" si="829"/>
        <v>0</v>
      </c>
      <c r="AD1331" s="158">
        <f t="shared" si="829"/>
        <v>0</v>
      </c>
      <c r="AE1331" s="158">
        <f t="shared" si="791"/>
        <v>0</v>
      </c>
      <c r="AF1331" s="158">
        <f>AF1332</f>
        <v>0</v>
      </c>
      <c r="AG1331" s="158">
        <f>AG1332</f>
        <v>0</v>
      </c>
      <c r="AH1331" s="158">
        <f t="shared" si="792"/>
        <v>0</v>
      </c>
      <c r="AI1331" s="158">
        <f>AI1332</f>
        <v>0</v>
      </c>
      <c r="AJ1331" s="158">
        <f>AJ1332</f>
        <v>0</v>
      </c>
      <c r="AK1331" s="158">
        <f t="shared" si="793"/>
        <v>0</v>
      </c>
      <c r="AL1331" s="158">
        <f>AL1332</f>
        <v>0</v>
      </c>
      <c r="AM1331" s="158">
        <f>AM1332</f>
        <v>0</v>
      </c>
      <c r="AN1331" s="158">
        <f t="shared" si="794"/>
        <v>0</v>
      </c>
      <c r="AO1331" s="158">
        <f>AO1332</f>
        <v>0</v>
      </c>
      <c r="AP1331" s="158">
        <f>AP1332</f>
        <v>0</v>
      </c>
      <c r="AQ1331" s="158">
        <f t="shared" si="795"/>
        <v>0</v>
      </c>
      <c r="AR1331" s="158">
        <f>AR1332</f>
        <v>0</v>
      </c>
      <c r="AS1331" s="158">
        <f>AS1332</f>
        <v>0</v>
      </c>
      <c r="AT1331" s="158">
        <f t="shared" si="796"/>
        <v>0</v>
      </c>
      <c r="AU1331" s="158">
        <f>AU1332</f>
        <v>0</v>
      </c>
      <c r="AV1331" s="158">
        <f>AV1332</f>
        <v>0</v>
      </c>
      <c r="AW1331" s="158">
        <f t="shared" si="797"/>
        <v>0</v>
      </c>
      <c r="AX1331" s="160"/>
      <c r="AY1331" s="161"/>
      <c r="AZ1331" s="160"/>
      <c r="BA1331" s="161"/>
      <c r="BB1331" s="160"/>
      <c r="BC1331" s="161"/>
      <c r="BD1331" s="160"/>
      <c r="BE1331" s="161"/>
    </row>
    <row r="1332" spans="2:57" s="129" customFormat="1" ht="31.5" hidden="1">
      <c r="B1332" s="163">
        <v>2025</v>
      </c>
      <c r="C1332" s="163">
        <v>20</v>
      </c>
      <c r="D1332" s="164"/>
      <c r="E1332" s="165"/>
      <c r="F1332" s="163">
        <v>2</v>
      </c>
      <c r="G1332" s="163">
        <v>5</v>
      </c>
      <c r="H1332" s="163">
        <v>14</v>
      </c>
      <c r="I1332" s="163">
        <v>3000</v>
      </c>
      <c r="J1332" s="163">
        <v>3300</v>
      </c>
      <c r="K1332" s="163">
        <v>336</v>
      </c>
      <c r="L1332" s="166" t="s">
        <v>44</v>
      </c>
      <c r="M1332" s="167"/>
      <c r="N1332" s="168" t="s">
        <v>114</v>
      </c>
      <c r="O1332" s="169">
        <v>0</v>
      </c>
      <c r="P1332" s="169">
        <v>0</v>
      </c>
      <c r="Q1332" s="169">
        <v>0</v>
      </c>
      <c r="R1332" s="170"/>
      <c r="S1332" s="171"/>
      <c r="T1332" s="172"/>
      <c r="U1332" s="169">
        <f t="shared" ref="U1332:AD1332" si="830">SUM(U1333)</f>
        <v>0</v>
      </c>
      <c r="V1332" s="169">
        <f t="shared" si="830"/>
        <v>0</v>
      </c>
      <c r="W1332" s="173">
        <f t="shared" si="830"/>
        <v>0</v>
      </c>
      <c r="X1332" s="173">
        <f t="shared" si="830"/>
        <v>0</v>
      </c>
      <c r="Y1332" s="169">
        <f t="shared" si="830"/>
        <v>0</v>
      </c>
      <c r="Z1332" s="169">
        <f t="shared" si="830"/>
        <v>0</v>
      </c>
      <c r="AA1332" s="173">
        <f t="shared" si="830"/>
        <v>0</v>
      </c>
      <c r="AB1332" s="173">
        <f t="shared" si="830"/>
        <v>0</v>
      </c>
      <c r="AC1332" s="169">
        <f t="shared" si="830"/>
        <v>0</v>
      </c>
      <c r="AD1332" s="169">
        <f t="shared" si="830"/>
        <v>0</v>
      </c>
      <c r="AE1332" s="169">
        <f t="shared" si="791"/>
        <v>0</v>
      </c>
      <c r="AF1332" s="169">
        <f>SUM(AF1333)</f>
        <v>0</v>
      </c>
      <c r="AG1332" s="169">
        <f>SUM(AG1333)</f>
        <v>0</v>
      </c>
      <c r="AH1332" s="169">
        <f t="shared" si="792"/>
        <v>0</v>
      </c>
      <c r="AI1332" s="169">
        <f>SUM(AI1333)</f>
        <v>0</v>
      </c>
      <c r="AJ1332" s="169">
        <f>SUM(AJ1333)</f>
        <v>0</v>
      </c>
      <c r="AK1332" s="169">
        <f t="shared" si="793"/>
        <v>0</v>
      </c>
      <c r="AL1332" s="169">
        <f>SUM(AL1333)</f>
        <v>0</v>
      </c>
      <c r="AM1332" s="169">
        <f>SUM(AM1333)</f>
        <v>0</v>
      </c>
      <c r="AN1332" s="169">
        <f t="shared" si="794"/>
        <v>0</v>
      </c>
      <c r="AO1332" s="169">
        <f>SUM(AO1333)</f>
        <v>0</v>
      </c>
      <c r="AP1332" s="169">
        <f>SUM(AP1333)</f>
        <v>0</v>
      </c>
      <c r="AQ1332" s="169">
        <f t="shared" si="795"/>
        <v>0</v>
      </c>
      <c r="AR1332" s="169">
        <f>SUM(AR1333)</f>
        <v>0</v>
      </c>
      <c r="AS1332" s="169">
        <f>SUM(AS1333)</f>
        <v>0</v>
      </c>
      <c r="AT1332" s="169">
        <f t="shared" si="796"/>
        <v>0</v>
      </c>
      <c r="AU1332" s="169">
        <f>SUM(AU1333)</f>
        <v>0</v>
      </c>
      <c r="AV1332" s="169">
        <f>SUM(AV1333)</f>
        <v>0</v>
      </c>
      <c r="AW1332" s="169">
        <f t="shared" si="797"/>
        <v>0</v>
      </c>
      <c r="AX1332" s="171"/>
      <c r="AY1332" s="172"/>
      <c r="AZ1332" s="171"/>
      <c r="BA1332" s="172"/>
      <c r="BB1332" s="171"/>
      <c r="BC1332" s="172"/>
      <c r="BD1332" s="171"/>
      <c r="BE1332" s="172"/>
    </row>
    <row r="1333" spans="2:57" s="129" customFormat="1" ht="15.75" hidden="1">
      <c r="B1333" s="174">
        <v>2025</v>
      </c>
      <c r="C1333" s="174">
        <v>20</v>
      </c>
      <c r="D1333" s="175">
        <v>0</v>
      </c>
      <c r="E1333" s="176"/>
      <c r="F1333" s="174">
        <v>2</v>
      </c>
      <c r="G1333" s="174">
        <v>5</v>
      </c>
      <c r="H1333" s="174">
        <v>14</v>
      </c>
      <c r="I1333" s="174">
        <v>3000</v>
      </c>
      <c r="J1333" s="174">
        <v>3300</v>
      </c>
      <c r="K1333" s="174">
        <v>336</v>
      </c>
      <c r="L1333" s="177">
        <v>1080</v>
      </c>
      <c r="M1333" s="178">
        <v>0</v>
      </c>
      <c r="N1333" s="179" t="s">
        <v>115</v>
      </c>
      <c r="O1333" s="180">
        <v>0</v>
      </c>
      <c r="P1333" s="180">
        <v>0</v>
      </c>
      <c r="Q1333" s="181">
        <v>0</v>
      </c>
      <c r="R1333" s="182" t="s">
        <v>50</v>
      </c>
      <c r="S1333" s="183">
        <v>0</v>
      </c>
      <c r="T1333" s="183">
        <v>0</v>
      </c>
      <c r="U1333" s="180">
        <v>0</v>
      </c>
      <c r="V1333" s="180">
        <v>0</v>
      </c>
      <c r="W1333" s="183">
        <v>0</v>
      </c>
      <c r="X1333" s="183">
        <v>0</v>
      </c>
      <c r="Y1333" s="180">
        <v>0</v>
      </c>
      <c r="Z1333" s="180">
        <v>0</v>
      </c>
      <c r="AA1333" s="183">
        <v>0</v>
      </c>
      <c r="AB1333" s="183">
        <v>0</v>
      </c>
      <c r="AC1333" s="180">
        <f>+O1333+U1333-Y1333</f>
        <v>0</v>
      </c>
      <c r="AD1333" s="180">
        <f>+P1333+V1333-Z1333</f>
        <v>0</v>
      </c>
      <c r="AE1333" s="181">
        <f t="shared" si="791"/>
        <v>0</v>
      </c>
      <c r="AF1333" s="180">
        <v>0</v>
      </c>
      <c r="AG1333" s="180">
        <v>0</v>
      </c>
      <c r="AH1333" s="181">
        <f t="shared" si="792"/>
        <v>0</v>
      </c>
      <c r="AI1333" s="180">
        <v>0</v>
      </c>
      <c r="AJ1333" s="180">
        <v>0</v>
      </c>
      <c r="AK1333" s="181">
        <f t="shared" si="793"/>
        <v>0</v>
      </c>
      <c r="AL1333" s="180">
        <v>0</v>
      </c>
      <c r="AM1333" s="180">
        <v>0</v>
      </c>
      <c r="AN1333" s="181">
        <f t="shared" si="794"/>
        <v>0</v>
      </c>
      <c r="AO1333" s="180">
        <v>0</v>
      </c>
      <c r="AP1333" s="180">
        <v>0</v>
      </c>
      <c r="AQ1333" s="181">
        <f t="shared" si="795"/>
        <v>0</v>
      </c>
      <c r="AR1333" s="180">
        <v>0</v>
      </c>
      <c r="AS1333" s="180">
        <v>0</v>
      </c>
      <c r="AT1333" s="181">
        <f t="shared" si="796"/>
        <v>0</v>
      </c>
      <c r="AU1333" s="180">
        <f>+AC1333-AF1333-AI1333-AL1333-AO1333-AR1333</f>
        <v>0</v>
      </c>
      <c r="AV1333" s="180">
        <f>+AD1333-AG1333-AJ1333-AM1333-AP1333-AS1333</f>
        <v>0</v>
      </c>
      <c r="AW1333" s="181">
        <f t="shared" si="797"/>
        <v>0</v>
      </c>
      <c r="AX1333" s="183">
        <f>+S1333+W1333-AA1333</f>
        <v>0</v>
      </c>
      <c r="AY1333" s="183">
        <f>+T1333+X1333-AB1333</f>
        <v>0</v>
      </c>
      <c r="AZ1333" s="183"/>
      <c r="BA1333" s="183"/>
      <c r="BB1333" s="183"/>
      <c r="BC1333" s="183"/>
      <c r="BD1333" s="183">
        <f>+AX1333-AZ1333-BB1333</f>
        <v>0</v>
      </c>
      <c r="BE1333" s="183">
        <f>+AY1333-BA1333-BC1333</f>
        <v>0</v>
      </c>
    </row>
    <row r="1334" spans="2:57" s="129" customFormat="1" ht="31.5" hidden="1">
      <c r="B1334" s="152">
        <v>2025</v>
      </c>
      <c r="C1334" s="152">
        <v>20</v>
      </c>
      <c r="D1334" s="153"/>
      <c r="E1334" s="154"/>
      <c r="F1334" s="152">
        <v>2</v>
      </c>
      <c r="G1334" s="152">
        <v>5</v>
      </c>
      <c r="H1334" s="152">
        <v>14</v>
      </c>
      <c r="I1334" s="152">
        <v>3000</v>
      </c>
      <c r="J1334" s="152">
        <v>3500</v>
      </c>
      <c r="K1334" s="152"/>
      <c r="L1334" s="155" t="s">
        <v>44</v>
      </c>
      <c r="M1334" s="156"/>
      <c r="N1334" s="157" t="s">
        <v>122</v>
      </c>
      <c r="O1334" s="158">
        <v>0</v>
      </c>
      <c r="P1334" s="158">
        <v>0</v>
      </c>
      <c r="Q1334" s="158">
        <v>0</v>
      </c>
      <c r="R1334" s="159"/>
      <c r="S1334" s="160"/>
      <c r="T1334" s="161"/>
      <c r="U1334" s="158">
        <f t="shared" ref="U1334:AD1335" si="831">U1335</f>
        <v>0</v>
      </c>
      <c r="V1334" s="158">
        <f t="shared" si="831"/>
        <v>0</v>
      </c>
      <c r="W1334" s="162">
        <f t="shared" si="831"/>
        <v>0</v>
      </c>
      <c r="X1334" s="162">
        <f t="shared" si="831"/>
        <v>0</v>
      </c>
      <c r="Y1334" s="158">
        <f t="shared" si="831"/>
        <v>0</v>
      </c>
      <c r="Z1334" s="158">
        <f t="shared" si="831"/>
        <v>0</v>
      </c>
      <c r="AA1334" s="162">
        <f t="shared" si="831"/>
        <v>0</v>
      </c>
      <c r="AB1334" s="162">
        <f t="shared" si="831"/>
        <v>0</v>
      </c>
      <c r="AC1334" s="158">
        <f t="shared" si="831"/>
        <v>0</v>
      </c>
      <c r="AD1334" s="158">
        <f t="shared" si="831"/>
        <v>0</v>
      </c>
      <c r="AE1334" s="158">
        <f t="shared" si="791"/>
        <v>0</v>
      </c>
      <c r="AF1334" s="158">
        <f>AF1335</f>
        <v>0</v>
      </c>
      <c r="AG1334" s="158">
        <f>AG1335</f>
        <v>0</v>
      </c>
      <c r="AH1334" s="158">
        <f t="shared" si="792"/>
        <v>0</v>
      </c>
      <c r="AI1334" s="158">
        <f>AI1335</f>
        <v>0</v>
      </c>
      <c r="AJ1334" s="158">
        <f>AJ1335</f>
        <v>0</v>
      </c>
      <c r="AK1334" s="158">
        <f t="shared" si="793"/>
        <v>0</v>
      </c>
      <c r="AL1334" s="158">
        <f>AL1335</f>
        <v>0</v>
      </c>
      <c r="AM1334" s="158">
        <f>AM1335</f>
        <v>0</v>
      </c>
      <c r="AN1334" s="158">
        <f t="shared" si="794"/>
        <v>0</v>
      </c>
      <c r="AO1334" s="158">
        <f>AO1335</f>
        <v>0</v>
      </c>
      <c r="AP1334" s="158">
        <f>AP1335</f>
        <v>0</v>
      </c>
      <c r="AQ1334" s="158">
        <f t="shared" si="795"/>
        <v>0</v>
      </c>
      <c r="AR1334" s="158">
        <f>AR1335</f>
        <v>0</v>
      </c>
      <c r="AS1334" s="158">
        <f>AS1335</f>
        <v>0</v>
      </c>
      <c r="AT1334" s="158">
        <f t="shared" si="796"/>
        <v>0</v>
      </c>
      <c r="AU1334" s="158">
        <f>AU1335</f>
        <v>0</v>
      </c>
      <c r="AV1334" s="158">
        <f>AV1335</f>
        <v>0</v>
      </c>
      <c r="AW1334" s="158">
        <f t="shared" si="797"/>
        <v>0</v>
      </c>
      <c r="AX1334" s="160"/>
      <c r="AY1334" s="161"/>
      <c r="AZ1334" s="160"/>
      <c r="BA1334" s="161"/>
      <c r="BB1334" s="160"/>
      <c r="BC1334" s="161"/>
      <c r="BD1334" s="160"/>
      <c r="BE1334" s="161"/>
    </row>
    <row r="1335" spans="2:57" s="129" customFormat="1" ht="31.5" hidden="1">
      <c r="B1335" s="163">
        <v>2025</v>
      </c>
      <c r="C1335" s="163">
        <v>20</v>
      </c>
      <c r="D1335" s="164"/>
      <c r="E1335" s="165"/>
      <c r="F1335" s="163">
        <v>2</v>
      </c>
      <c r="G1335" s="163">
        <v>5</v>
      </c>
      <c r="H1335" s="163">
        <v>14</v>
      </c>
      <c r="I1335" s="163">
        <v>3000</v>
      </c>
      <c r="J1335" s="163">
        <v>3500</v>
      </c>
      <c r="K1335" s="163">
        <v>353</v>
      </c>
      <c r="L1335" s="166" t="s">
        <v>44</v>
      </c>
      <c r="M1335" s="167"/>
      <c r="N1335" s="168" t="s">
        <v>888</v>
      </c>
      <c r="O1335" s="169">
        <v>0</v>
      </c>
      <c r="P1335" s="169">
        <v>0</v>
      </c>
      <c r="Q1335" s="169">
        <v>0</v>
      </c>
      <c r="R1335" s="170"/>
      <c r="S1335" s="171"/>
      <c r="T1335" s="172"/>
      <c r="U1335" s="169">
        <f t="shared" si="831"/>
        <v>0</v>
      </c>
      <c r="V1335" s="169">
        <f t="shared" si="831"/>
        <v>0</v>
      </c>
      <c r="W1335" s="173">
        <f t="shared" si="831"/>
        <v>0</v>
      </c>
      <c r="X1335" s="173">
        <f t="shared" si="831"/>
        <v>0</v>
      </c>
      <c r="Y1335" s="169">
        <f t="shared" si="831"/>
        <v>0</v>
      </c>
      <c r="Z1335" s="169">
        <f t="shared" si="831"/>
        <v>0</v>
      </c>
      <c r="AA1335" s="173">
        <f t="shared" si="831"/>
        <v>0</v>
      </c>
      <c r="AB1335" s="173">
        <f t="shared" si="831"/>
        <v>0</v>
      </c>
      <c r="AC1335" s="169">
        <f t="shared" si="831"/>
        <v>0</v>
      </c>
      <c r="AD1335" s="169">
        <f t="shared" si="831"/>
        <v>0</v>
      </c>
      <c r="AE1335" s="169">
        <f t="shared" si="791"/>
        <v>0</v>
      </c>
      <c r="AF1335" s="169">
        <f>AF1336</f>
        <v>0</v>
      </c>
      <c r="AG1335" s="169">
        <f>AG1336</f>
        <v>0</v>
      </c>
      <c r="AH1335" s="169">
        <f t="shared" si="792"/>
        <v>0</v>
      </c>
      <c r="AI1335" s="169">
        <f>AI1336</f>
        <v>0</v>
      </c>
      <c r="AJ1335" s="169">
        <f>AJ1336</f>
        <v>0</v>
      </c>
      <c r="AK1335" s="169">
        <f t="shared" si="793"/>
        <v>0</v>
      </c>
      <c r="AL1335" s="169">
        <f>AL1336</f>
        <v>0</v>
      </c>
      <c r="AM1335" s="169">
        <f>AM1336</f>
        <v>0</v>
      </c>
      <c r="AN1335" s="169">
        <f t="shared" si="794"/>
        <v>0</v>
      </c>
      <c r="AO1335" s="169">
        <f>AO1336</f>
        <v>0</v>
      </c>
      <c r="AP1335" s="169">
        <f>AP1336</f>
        <v>0</v>
      </c>
      <c r="AQ1335" s="169">
        <f t="shared" si="795"/>
        <v>0</v>
      </c>
      <c r="AR1335" s="169">
        <f>AR1336</f>
        <v>0</v>
      </c>
      <c r="AS1335" s="169">
        <f>AS1336</f>
        <v>0</v>
      </c>
      <c r="AT1335" s="169">
        <f t="shared" si="796"/>
        <v>0</v>
      </c>
      <c r="AU1335" s="169">
        <f>AU1336</f>
        <v>0</v>
      </c>
      <c r="AV1335" s="169">
        <f>AV1336</f>
        <v>0</v>
      </c>
      <c r="AW1335" s="169">
        <f t="shared" si="797"/>
        <v>0</v>
      </c>
      <c r="AX1335" s="171"/>
      <c r="AY1335" s="172"/>
      <c r="AZ1335" s="171"/>
      <c r="BA1335" s="172"/>
      <c r="BB1335" s="171"/>
      <c r="BC1335" s="172"/>
      <c r="BD1335" s="171"/>
      <c r="BE1335" s="172"/>
    </row>
    <row r="1336" spans="2:57" s="129" customFormat="1" ht="15.75" hidden="1">
      <c r="B1336" s="174">
        <v>2025</v>
      </c>
      <c r="C1336" s="174">
        <v>20</v>
      </c>
      <c r="D1336" s="175">
        <v>0</v>
      </c>
      <c r="E1336" s="176"/>
      <c r="F1336" s="174">
        <v>2</v>
      </c>
      <c r="G1336" s="174">
        <v>5</v>
      </c>
      <c r="H1336" s="174">
        <v>14</v>
      </c>
      <c r="I1336" s="174">
        <v>3000</v>
      </c>
      <c r="J1336" s="174">
        <v>3500</v>
      </c>
      <c r="K1336" s="174">
        <v>353</v>
      </c>
      <c r="L1336" s="177">
        <v>908</v>
      </c>
      <c r="M1336" s="178">
        <v>0</v>
      </c>
      <c r="N1336" s="179" t="s">
        <v>889</v>
      </c>
      <c r="O1336" s="180">
        <v>0</v>
      </c>
      <c r="P1336" s="180">
        <v>0</v>
      </c>
      <c r="Q1336" s="181">
        <v>0</v>
      </c>
      <c r="R1336" s="182" t="s">
        <v>50</v>
      </c>
      <c r="S1336" s="183">
        <v>0</v>
      </c>
      <c r="T1336" s="183">
        <v>0</v>
      </c>
      <c r="U1336" s="180">
        <v>0</v>
      </c>
      <c r="V1336" s="180">
        <v>0</v>
      </c>
      <c r="W1336" s="183">
        <v>0</v>
      </c>
      <c r="X1336" s="183">
        <v>0</v>
      </c>
      <c r="Y1336" s="180">
        <v>0</v>
      </c>
      <c r="Z1336" s="180">
        <v>0</v>
      </c>
      <c r="AA1336" s="183">
        <v>0</v>
      </c>
      <c r="AB1336" s="183">
        <v>0</v>
      </c>
      <c r="AC1336" s="180">
        <f>+O1336+U1336-Y1336</f>
        <v>0</v>
      </c>
      <c r="AD1336" s="180">
        <f>+P1336+V1336-Z1336</f>
        <v>0</v>
      </c>
      <c r="AE1336" s="181">
        <f t="shared" si="791"/>
        <v>0</v>
      </c>
      <c r="AF1336" s="180">
        <v>0</v>
      </c>
      <c r="AG1336" s="180">
        <v>0</v>
      </c>
      <c r="AH1336" s="181">
        <f t="shared" si="792"/>
        <v>0</v>
      </c>
      <c r="AI1336" s="180">
        <v>0</v>
      </c>
      <c r="AJ1336" s="180">
        <v>0</v>
      </c>
      <c r="AK1336" s="181">
        <f t="shared" si="793"/>
        <v>0</v>
      </c>
      <c r="AL1336" s="180">
        <v>0</v>
      </c>
      <c r="AM1336" s="180">
        <v>0</v>
      </c>
      <c r="AN1336" s="181">
        <f t="shared" si="794"/>
        <v>0</v>
      </c>
      <c r="AO1336" s="180">
        <v>0</v>
      </c>
      <c r="AP1336" s="180">
        <v>0</v>
      </c>
      <c r="AQ1336" s="181">
        <f t="shared" si="795"/>
        <v>0</v>
      </c>
      <c r="AR1336" s="180">
        <v>0</v>
      </c>
      <c r="AS1336" s="180">
        <v>0</v>
      </c>
      <c r="AT1336" s="181">
        <f t="shared" si="796"/>
        <v>0</v>
      </c>
      <c r="AU1336" s="180">
        <f>+AC1336-AF1336-AI1336-AL1336-AO1336-AR1336</f>
        <v>0</v>
      </c>
      <c r="AV1336" s="180">
        <f>+AD1336-AG1336-AJ1336-AM1336-AP1336-AS1336</f>
        <v>0</v>
      </c>
      <c r="AW1336" s="181">
        <f t="shared" si="797"/>
        <v>0</v>
      </c>
      <c r="AX1336" s="183">
        <f>+S1336+W1336-AA1336</f>
        <v>0</v>
      </c>
      <c r="AY1336" s="183">
        <f>+T1336+X1336-AB1336</f>
        <v>0</v>
      </c>
      <c r="AZ1336" s="183"/>
      <c r="BA1336" s="183"/>
      <c r="BB1336" s="183"/>
      <c r="BC1336" s="183"/>
      <c r="BD1336" s="183">
        <f>+AX1336-AZ1336-BB1336</f>
        <v>0</v>
      </c>
      <c r="BE1336" s="183">
        <f>+AY1336-BA1336-BC1336</f>
        <v>0</v>
      </c>
    </row>
    <row r="1337" spans="2:57" s="129" customFormat="1" ht="15.75" hidden="1">
      <c r="B1337" s="152">
        <v>2025</v>
      </c>
      <c r="C1337" s="152">
        <v>20</v>
      </c>
      <c r="D1337" s="153"/>
      <c r="E1337" s="154"/>
      <c r="F1337" s="152">
        <v>2</v>
      </c>
      <c r="G1337" s="152">
        <v>5</v>
      </c>
      <c r="H1337" s="152">
        <v>14</v>
      </c>
      <c r="I1337" s="152">
        <v>3000</v>
      </c>
      <c r="J1337" s="152">
        <v>3700</v>
      </c>
      <c r="K1337" s="152"/>
      <c r="L1337" s="155" t="s">
        <v>44</v>
      </c>
      <c r="M1337" s="156"/>
      <c r="N1337" s="157" t="s">
        <v>131</v>
      </c>
      <c r="O1337" s="158">
        <v>0</v>
      </c>
      <c r="P1337" s="158">
        <v>0</v>
      </c>
      <c r="Q1337" s="158">
        <v>0</v>
      </c>
      <c r="R1337" s="152"/>
      <c r="S1337" s="160"/>
      <c r="T1337" s="161"/>
      <c r="U1337" s="158">
        <f t="shared" ref="U1337:AD1337" si="832">U1338</f>
        <v>0</v>
      </c>
      <c r="V1337" s="158">
        <f t="shared" si="832"/>
        <v>0</v>
      </c>
      <c r="W1337" s="162">
        <f t="shared" si="832"/>
        <v>0</v>
      </c>
      <c r="X1337" s="162">
        <f t="shared" si="832"/>
        <v>0</v>
      </c>
      <c r="Y1337" s="158">
        <f t="shared" si="832"/>
        <v>0</v>
      </c>
      <c r="Z1337" s="158">
        <f t="shared" si="832"/>
        <v>0</v>
      </c>
      <c r="AA1337" s="162">
        <f t="shared" si="832"/>
        <v>0</v>
      </c>
      <c r="AB1337" s="162">
        <f t="shared" si="832"/>
        <v>0</v>
      </c>
      <c r="AC1337" s="158">
        <f t="shared" si="832"/>
        <v>0</v>
      </c>
      <c r="AD1337" s="158">
        <f t="shared" si="832"/>
        <v>0</v>
      </c>
      <c r="AE1337" s="158">
        <f t="shared" si="791"/>
        <v>0</v>
      </c>
      <c r="AF1337" s="158">
        <f>AF1338</f>
        <v>0</v>
      </c>
      <c r="AG1337" s="158">
        <f>AG1338</f>
        <v>0</v>
      </c>
      <c r="AH1337" s="158">
        <f t="shared" si="792"/>
        <v>0</v>
      </c>
      <c r="AI1337" s="158">
        <f>AI1338</f>
        <v>0</v>
      </c>
      <c r="AJ1337" s="158">
        <f>AJ1338</f>
        <v>0</v>
      </c>
      <c r="AK1337" s="158">
        <f t="shared" si="793"/>
        <v>0</v>
      </c>
      <c r="AL1337" s="158">
        <f>AL1338</f>
        <v>0</v>
      </c>
      <c r="AM1337" s="158">
        <f>AM1338</f>
        <v>0</v>
      </c>
      <c r="AN1337" s="158">
        <f t="shared" si="794"/>
        <v>0</v>
      </c>
      <c r="AO1337" s="158">
        <f>AO1338</f>
        <v>0</v>
      </c>
      <c r="AP1337" s="158">
        <f>AP1338</f>
        <v>0</v>
      </c>
      <c r="AQ1337" s="158">
        <f t="shared" si="795"/>
        <v>0</v>
      </c>
      <c r="AR1337" s="158">
        <f>AR1338</f>
        <v>0</v>
      </c>
      <c r="AS1337" s="158">
        <f>AS1338</f>
        <v>0</v>
      </c>
      <c r="AT1337" s="158">
        <f t="shared" si="796"/>
        <v>0</v>
      </c>
      <c r="AU1337" s="158">
        <f>AU1338</f>
        <v>0</v>
      </c>
      <c r="AV1337" s="158">
        <f>AV1338</f>
        <v>0</v>
      </c>
      <c r="AW1337" s="158">
        <f t="shared" si="797"/>
        <v>0</v>
      </c>
      <c r="AX1337" s="160"/>
      <c r="AY1337" s="161"/>
      <c r="AZ1337" s="160"/>
      <c r="BA1337" s="161"/>
      <c r="BB1337" s="160"/>
      <c r="BC1337" s="161"/>
      <c r="BD1337" s="160"/>
      <c r="BE1337" s="161"/>
    </row>
    <row r="1338" spans="2:57" s="129" customFormat="1" ht="15.75" hidden="1">
      <c r="B1338" s="163">
        <v>2025</v>
      </c>
      <c r="C1338" s="163">
        <v>20</v>
      </c>
      <c r="D1338" s="164"/>
      <c r="E1338" s="165"/>
      <c r="F1338" s="163">
        <v>2</v>
      </c>
      <c r="G1338" s="163">
        <v>5</v>
      </c>
      <c r="H1338" s="163">
        <v>14</v>
      </c>
      <c r="I1338" s="163">
        <v>3000</v>
      </c>
      <c r="J1338" s="163">
        <v>3700</v>
      </c>
      <c r="K1338" s="163">
        <v>375</v>
      </c>
      <c r="L1338" s="166" t="s">
        <v>44</v>
      </c>
      <c r="M1338" s="167"/>
      <c r="N1338" s="168" t="s">
        <v>137</v>
      </c>
      <c r="O1338" s="169">
        <v>0</v>
      </c>
      <c r="P1338" s="169">
        <v>0</v>
      </c>
      <c r="Q1338" s="169">
        <v>0</v>
      </c>
      <c r="R1338" s="170"/>
      <c r="S1338" s="171"/>
      <c r="T1338" s="172"/>
      <c r="U1338" s="169">
        <f t="shared" ref="U1338:AD1338" si="833">SUM(U1339:U1340)</f>
        <v>0</v>
      </c>
      <c r="V1338" s="169">
        <f t="shared" si="833"/>
        <v>0</v>
      </c>
      <c r="W1338" s="173">
        <f t="shared" si="833"/>
        <v>0</v>
      </c>
      <c r="X1338" s="173">
        <f t="shared" si="833"/>
        <v>0</v>
      </c>
      <c r="Y1338" s="169">
        <f t="shared" si="833"/>
        <v>0</v>
      </c>
      <c r="Z1338" s="169">
        <f t="shared" si="833"/>
        <v>0</v>
      </c>
      <c r="AA1338" s="173">
        <f t="shared" si="833"/>
        <v>0</v>
      </c>
      <c r="AB1338" s="173">
        <f t="shared" si="833"/>
        <v>0</v>
      </c>
      <c r="AC1338" s="169">
        <f t="shared" si="833"/>
        <v>0</v>
      </c>
      <c r="AD1338" s="169">
        <f t="shared" si="833"/>
        <v>0</v>
      </c>
      <c r="AE1338" s="169">
        <f t="shared" si="791"/>
        <v>0</v>
      </c>
      <c r="AF1338" s="169">
        <f>SUM(AF1339:AF1340)</f>
        <v>0</v>
      </c>
      <c r="AG1338" s="169">
        <f>SUM(AG1339:AG1340)</f>
        <v>0</v>
      </c>
      <c r="AH1338" s="169">
        <f t="shared" si="792"/>
        <v>0</v>
      </c>
      <c r="AI1338" s="169">
        <f>SUM(AI1339:AI1340)</f>
        <v>0</v>
      </c>
      <c r="AJ1338" s="169">
        <f>SUM(AJ1339:AJ1340)</f>
        <v>0</v>
      </c>
      <c r="AK1338" s="169">
        <f t="shared" si="793"/>
        <v>0</v>
      </c>
      <c r="AL1338" s="169">
        <f>SUM(AL1339:AL1340)</f>
        <v>0</v>
      </c>
      <c r="AM1338" s="169">
        <f>SUM(AM1339:AM1340)</f>
        <v>0</v>
      </c>
      <c r="AN1338" s="169">
        <f t="shared" si="794"/>
        <v>0</v>
      </c>
      <c r="AO1338" s="169">
        <f>SUM(AO1339:AO1340)</f>
        <v>0</v>
      </c>
      <c r="AP1338" s="169">
        <f>SUM(AP1339:AP1340)</f>
        <v>0</v>
      </c>
      <c r="AQ1338" s="169">
        <f t="shared" si="795"/>
        <v>0</v>
      </c>
      <c r="AR1338" s="169">
        <f>SUM(AR1339:AR1340)</f>
        <v>0</v>
      </c>
      <c r="AS1338" s="169">
        <f>SUM(AS1339:AS1340)</f>
        <v>0</v>
      </c>
      <c r="AT1338" s="169">
        <f t="shared" si="796"/>
        <v>0</v>
      </c>
      <c r="AU1338" s="169">
        <f>SUM(AU1339:AU1340)</f>
        <v>0</v>
      </c>
      <c r="AV1338" s="169">
        <f>SUM(AV1339:AV1340)</f>
        <v>0</v>
      </c>
      <c r="AW1338" s="169">
        <f t="shared" si="797"/>
        <v>0</v>
      </c>
      <c r="AX1338" s="171"/>
      <c r="AY1338" s="172"/>
      <c r="AZ1338" s="171"/>
      <c r="BA1338" s="172"/>
      <c r="BB1338" s="171"/>
      <c r="BC1338" s="172"/>
      <c r="BD1338" s="171"/>
      <c r="BE1338" s="172"/>
    </row>
    <row r="1339" spans="2:57" s="129" customFormat="1" ht="30" hidden="1">
      <c r="B1339" s="174">
        <v>2025</v>
      </c>
      <c r="C1339" s="174">
        <v>20</v>
      </c>
      <c r="D1339" s="175">
        <v>0</v>
      </c>
      <c r="E1339" s="176"/>
      <c r="F1339" s="174">
        <v>2</v>
      </c>
      <c r="G1339" s="174">
        <v>5</v>
      </c>
      <c r="H1339" s="174">
        <v>14</v>
      </c>
      <c r="I1339" s="174">
        <v>3000</v>
      </c>
      <c r="J1339" s="174">
        <v>3700</v>
      </c>
      <c r="K1339" s="174">
        <v>375</v>
      </c>
      <c r="L1339" s="177">
        <v>1545</v>
      </c>
      <c r="M1339" s="178">
        <v>0</v>
      </c>
      <c r="N1339" s="179" t="s">
        <v>890</v>
      </c>
      <c r="O1339" s="180">
        <v>0</v>
      </c>
      <c r="P1339" s="180">
        <v>0</v>
      </c>
      <c r="Q1339" s="181">
        <v>0</v>
      </c>
      <c r="R1339" s="182" t="s">
        <v>50</v>
      </c>
      <c r="S1339" s="183">
        <v>0</v>
      </c>
      <c r="T1339" s="183">
        <v>0</v>
      </c>
      <c r="U1339" s="180">
        <v>0</v>
      </c>
      <c r="V1339" s="180">
        <v>0</v>
      </c>
      <c r="W1339" s="183">
        <v>0</v>
      </c>
      <c r="X1339" s="183">
        <v>0</v>
      </c>
      <c r="Y1339" s="180">
        <v>0</v>
      </c>
      <c r="Z1339" s="180">
        <v>0</v>
      </c>
      <c r="AA1339" s="183">
        <v>0</v>
      </c>
      <c r="AB1339" s="183">
        <v>0</v>
      </c>
      <c r="AC1339" s="180">
        <f t="shared" ref="AC1339:AD1340" si="834">+O1339+U1339-Y1339</f>
        <v>0</v>
      </c>
      <c r="AD1339" s="180">
        <f t="shared" si="834"/>
        <v>0</v>
      </c>
      <c r="AE1339" s="181">
        <f t="shared" si="791"/>
        <v>0</v>
      </c>
      <c r="AF1339" s="180">
        <v>0</v>
      </c>
      <c r="AG1339" s="180">
        <v>0</v>
      </c>
      <c r="AH1339" s="181">
        <f t="shared" si="792"/>
        <v>0</v>
      </c>
      <c r="AI1339" s="180">
        <v>0</v>
      </c>
      <c r="AJ1339" s="180">
        <v>0</v>
      </c>
      <c r="AK1339" s="181">
        <f t="shared" si="793"/>
        <v>0</v>
      </c>
      <c r="AL1339" s="180">
        <v>0</v>
      </c>
      <c r="AM1339" s="180">
        <v>0</v>
      </c>
      <c r="AN1339" s="181">
        <f t="shared" si="794"/>
        <v>0</v>
      </c>
      <c r="AO1339" s="180">
        <v>0</v>
      </c>
      <c r="AP1339" s="180">
        <v>0</v>
      </c>
      <c r="AQ1339" s="181">
        <f t="shared" si="795"/>
        <v>0</v>
      </c>
      <c r="AR1339" s="180">
        <v>0</v>
      </c>
      <c r="AS1339" s="180">
        <v>0</v>
      </c>
      <c r="AT1339" s="181">
        <f t="shared" si="796"/>
        <v>0</v>
      </c>
      <c r="AU1339" s="180">
        <f t="shared" ref="AU1339:AV1340" si="835">+AC1339-AF1339-AI1339-AL1339-AO1339-AR1339</f>
        <v>0</v>
      </c>
      <c r="AV1339" s="180">
        <f t="shared" si="835"/>
        <v>0</v>
      </c>
      <c r="AW1339" s="181">
        <f t="shared" si="797"/>
        <v>0</v>
      </c>
      <c r="AX1339" s="183">
        <f t="shared" ref="AX1339:AY1340" si="836">+S1339+W1339-AA1339</f>
        <v>0</v>
      </c>
      <c r="AY1339" s="183">
        <f t="shared" si="836"/>
        <v>0</v>
      </c>
      <c r="AZ1339" s="183"/>
      <c r="BA1339" s="183"/>
      <c r="BB1339" s="183"/>
      <c r="BC1339" s="183"/>
      <c r="BD1339" s="183">
        <f t="shared" ref="BD1339:BE1340" si="837">+AX1339-AZ1339-BB1339</f>
        <v>0</v>
      </c>
      <c r="BE1339" s="183">
        <f t="shared" si="837"/>
        <v>0</v>
      </c>
    </row>
    <row r="1340" spans="2:57" s="129" customFormat="1" ht="30" hidden="1">
      <c r="B1340" s="174">
        <v>2025</v>
      </c>
      <c r="C1340" s="174">
        <v>20</v>
      </c>
      <c r="D1340" s="175">
        <v>0</v>
      </c>
      <c r="E1340" s="176"/>
      <c r="F1340" s="174">
        <v>2</v>
      </c>
      <c r="G1340" s="174">
        <v>5</v>
      </c>
      <c r="H1340" s="174">
        <v>14</v>
      </c>
      <c r="I1340" s="174">
        <v>3000</v>
      </c>
      <c r="J1340" s="174">
        <v>3700</v>
      </c>
      <c r="K1340" s="174">
        <v>375</v>
      </c>
      <c r="L1340" s="177">
        <v>1544</v>
      </c>
      <c r="M1340" s="178">
        <v>0</v>
      </c>
      <c r="N1340" s="179" t="s">
        <v>891</v>
      </c>
      <c r="O1340" s="180">
        <v>0</v>
      </c>
      <c r="P1340" s="180">
        <v>0</v>
      </c>
      <c r="Q1340" s="181">
        <v>0</v>
      </c>
      <c r="R1340" s="182" t="s">
        <v>50</v>
      </c>
      <c r="S1340" s="183">
        <v>0</v>
      </c>
      <c r="T1340" s="183">
        <v>0</v>
      </c>
      <c r="U1340" s="180">
        <v>0</v>
      </c>
      <c r="V1340" s="180">
        <v>0</v>
      </c>
      <c r="W1340" s="183">
        <v>0</v>
      </c>
      <c r="X1340" s="183">
        <v>0</v>
      </c>
      <c r="Y1340" s="180">
        <v>0</v>
      </c>
      <c r="Z1340" s="180">
        <v>0</v>
      </c>
      <c r="AA1340" s="183">
        <v>0</v>
      </c>
      <c r="AB1340" s="183">
        <v>0</v>
      </c>
      <c r="AC1340" s="180">
        <f t="shared" si="834"/>
        <v>0</v>
      </c>
      <c r="AD1340" s="180">
        <f t="shared" si="834"/>
        <v>0</v>
      </c>
      <c r="AE1340" s="181">
        <f t="shared" si="791"/>
        <v>0</v>
      </c>
      <c r="AF1340" s="180">
        <v>0</v>
      </c>
      <c r="AG1340" s="180">
        <v>0</v>
      </c>
      <c r="AH1340" s="181">
        <f t="shared" si="792"/>
        <v>0</v>
      </c>
      <c r="AI1340" s="180">
        <v>0</v>
      </c>
      <c r="AJ1340" s="180">
        <v>0</v>
      </c>
      <c r="AK1340" s="181">
        <f t="shared" si="793"/>
        <v>0</v>
      </c>
      <c r="AL1340" s="180">
        <v>0</v>
      </c>
      <c r="AM1340" s="180">
        <v>0</v>
      </c>
      <c r="AN1340" s="181">
        <f t="shared" si="794"/>
        <v>0</v>
      </c>
      <c r="AO1340" s="180">
        <v>0</v>
      </c>
      <c r="AP1340" s="180">
        <v>0</v>
      </c>
      <c r="AQ1340" s="181">
        <f t="shared" si="795"/>
        <v>0</v>
      </c>
      <c r="AR1340" s="180">
        <v>0</v>
      </c>
      <c r="AS1340" s="180">
        <v>0</v>
      </c>
      <c r="AT1340" s="181">
        <f t="shared" si="796"/>
        <v>0</v>
      </c>
      <c r="AU1340" s="180">
        <f t="shared" si="835"/>
        <v>0</v>
      </c>
      <c r="AV1340" s="180">
        <f t="shared" si="835"/>
        <v>0</v>
      </c>
      <c r="AW1340" s="181">
        <f t="shared" si="797"/>
        <v>0</v>
      </c>
      <c r="AX1340" s="183">
        <f t="shared" si="836"/>
        <v>0</v>
      </c>
      <c r="AY1340" s="183">
        <f t="shared" si="836"/>
        <v>0</v>
      </c>
      <c r="AZ1340" s="183"/>
      <c r="BA1340" s="183"/>
      <c r="BB1340" s="183"/>
      <c r="BC1340" s="183"/>
      <c r="BD1340" s="183">
        <f t="shared" si="837"/>
        <v>0</v>
      </c>
      <c r="BE1340" s="183">
        <f t="shared" si="837"/>
        <v>0</v>
      </c>
    </row>
    <row r="1341" spans="2:57" s="129" customFormat="1" ht="15.75">
      <c r="B1341" s="141">
        <v>2025</v>
      </c>
      <c r="C1341" s="141">
        <v>20</v>
      </c>
      <c r="D1341" s="142"/>
      <c r="E1341" s="143"/>
      <c r="F1341" s="141">
        <v>2</v>
      </c>
      <c r="G1341" s="141">
        <v>5</v>
      </c>
      <c r="H1341" s="141">
        <v>14</v>
      </c>
      <c r="I1341" s="141">
        <v>5000</v>
      </c>
      <c r="J1341" s="141"/>
      <c r="K1341" s="141"/>
      <c r="L1341" s="144" t="s">
        <v>44</v>
      </c>
      <c r="M1341" s="145"/>
      <c r="N1341" s="146" t="s">
        <v>139</v>
      </c>
      <c r="O1341" s="147">
        <v>8518393</v>
      </c>
      <c r="P1341" s="147">
        <v>10950000</v>
      </c>
      <c r="Q1341" s="147">
        <v>19468393</v>
      </c>
      <c r="R1341" s="148"/>
      <c r="S1341" s="149"/>
      <c r="T1341" s="150"/>
      <c r="U1341" s="147">
        <f t="shared" ref="U1341:AD1341" si="838">U1342+U1430+U1448+U1534+U1560+U1570+U1574</f>
        <v>0</v>
      </c>
      <c r="V1341" s="147">
        <f t="shared" si="838"/>
        <v>6402053.7400000002</v>
      </c>
      <c r="W1341" s="151">
        <f t="shared" si="838"/>
        <v>17</v>
      </c>
      <c r="X1341" s="151">
        <f t="shared" si="838"/>
        <v>0</v>
      </c>
      <c r="Y1341" s="147">
        <f t="shared" si="838"/>
        <v>0</v>
      </c>
      <c r="Z1341" s="147">
        <f t="shared" si="838"/>
        <v>4200000</v>
      </c>
      <c r="AA1341" s="151">
        <f t="shared" si="838"/>
        <v>28</v>
      </c>
      <c r="AB1341" s="151">
        <f t="shared" si="838"/>
        <v>0</v>
      </c>
      <c r="AC1341" s="147">
        <f t="shared" si="838"/>
        <v>8518393</v>
      </c>
      <c r="AD1341" s="147">
        <f t="shared" si="838"/>
        <v>13152053.74</v>
      </c>
      <c r="AE1341" s="147">
        <f t="shared" si="791"/>
        <v>21670446.740000002</v>
      </c>
      <c r="AF1341" s="147">
        <f>AF1342+AF1430+AF1448+AF1534+AF1560+AF1570+AF1574</f>
        <v>0</v>
      </c>
      <c r="AG1341" s="147">
        <f>AG1342+AG1430+AG1448+AG1534+AG1560+AG1570+AG1574</f>
        <v>0</v>
      </c>
      <c r="AH1341" s="147">
        <f t="shared" si="792"/>
        <v>0</v>
      </c>
      <c r="AI1341" s="147">
        <f>AI1342+AI1430+AI1448+AI1534+AI1560+AI1570+AI1574</f>
        <v>5880000</v>
      </c>
      <c r="AJ1341" s="147">
        <f>AJ1342+AJ1430+AJ1448+AJ1534+AJ1560+AJ1570+AJ1574</f>
        <v>0</v>
      </c>
      <c r="AK1341" s="147">
        <f t="shared" si="793"/>
        <v>5880000</v>
      </c>
      <c r="AL1341" s="147">
        <f>AL1342+AL1430+AL1448+AL1534+AL1560+AL1570+AL1574</f>
        <v>0</v>
      </c>
      <c r="AM1341" s="147">
        <f>AM1342+AM1430+AM1448+AM1534+AM1560+AM1570+AM1574</f>
        <v>0</v>
      </c>
      <c r="AN1341" s="147">
        <f t="shared" si="794"/>
        <v>0</v>
      </c>
      <c r="AO1341" s="147">
        <f>AO1342+AO1430+AO1448+AO1534+AO1560+AO1570+AO1574</f>
        <v>0</v>
      </c>
      <c r="AP1341" s="147">
        <f>AP1342+AP1430+AP1448+AP1534+AP1560+AP1570+AP1574</f>
        <v>0</v>
      </c>
      <c r="AQ1341" s="147">
        <f t="shared" si="795"/>
        <v>0</v>
      </c>
      <c r="AR1341" s="147">
        <f>AR1342+AR1430+AR1448+AR1534+AR1560+AR1570+AR1574</f>
        <v>0</v>
      </c>
      <c r="AS1341" s="147">
        <f>AS1342+AS1430+AS1448+AS1534+AS1560+AS1570+AS1574</f>
        <v>0</v>
      </c>
      <c r="AT1341" s="147">
        <f t="shared" si="796"/>
        <v>0</v>
      </c>
      <c r="AU1341" s="147">
        <f>AU1342+AU1430+AU1448+AU1534+AU1560+AU1570+AU1574</f>
        <v>2638393</v>
      </c>
      <c r="AV1341" s="147">
        <f>AV1342+AV1430+AV1448+AV1534+AV1560+AV1570+AV1574</f>
        <v>13152053.74</v>
      </c>
      <c r="AW1341" s="147">
        <f t="shared" si="797"/>
        <v>15790446.74</v>
      </c>
      <c r="AX1341" s="149"/>
      <c r="AY1341" s="150"/>
      <c r="AZ1341" s="149"/>
      <c r="BA1341" s="150"/>
      <c r="BB1341" s="149"/>
      <c r="BC1341" s="150"/>
      <c r="BD1341" s="149"/>
      <c r="BE1341" s="150"/>
    </row>
    <row r="1342" spans="2:57" s="129" customFormat="1" ht="15.75" hidden="1">
      <c r="B1342" s="152">
        <v>2025</v>
      </c>
      <c r="C1342" s="152">
        <v>20</v>
      </c>
      <c r="D1342" s="153"/>
      <c r="E1342" s="154"/>
      <c r="F1342" s="152">
        <v>2</v>
      </c>
      <c r="G1342" s="152">
        <v>5</v>
      </c>
      <c r="H1342" s="152">
        <v>14</v>
      </c>
      <c r="I1342" s="152">
        <v>5000</v>
      </c>
      <c r="J1342" s="152">
        <v>5100</v>
      </c>
      <c r="K1342" s="152"/>
      <c r="L1342" s="155" t="s">
        <v>44</v>
      </c>
      <c r="M1342" s="156"/>
      <c r="N1342" s="157" t="s">
        <v>140</v>
      </c>
      <c r="O1342" s="158">
        <v>0</v>
      </c>
      <c r="P1342" s="158">
        <v>0</v>
      </c>
      <c r="Q1342" s="158">
        <v>0</v>
      </c>
      <c r="R1342" s="159"/>
      <c r="S1342" s="160"/>
      <c r="T1342" s="161"/>
      <c r="U1342" s="158">
        <f t="shared" ref="U1342:AD1342" si="839">U1343+U1378+U1387+U1416</f>
        <v>0</v>
      </c>
      <c r="V1342" s="158">
        <f t="shared" si="839"/>
        <v>0</v>
      </c>
      <c r="W1342" s="162">
        <f t="shared" si="839"/>
        <v>0</v>
      </c>
      <c r="X1342" s="162">
        <f t="shared" si="839"/>
        <v>0</v>
      </c>
      <c r="Y1342" s="158">
        <f t="shared" si="839"/>
        <v>0</v>
      </c>
      <c r="Z1342" s="158">
        <f t="shared" si="839"/>
        <v>0</v>
      </c>
      <c r="AA1342" s="162">
        <f t="shared" si="839"/>
        <v>0</v>
      </c>
      <c r="AB1342" s="162">
        <f t="shared" si="839"/>
        <v>0</v>
      </c>
      <c r="AC1342" s="158">
        <f t="shared" si="839"/>
        <v>0</v>
      </c>
      <c r="AD1342" s="158">
        <f t="shared" si="839"/>
        <v>0</v>
      </c>
      <c r="AE1342" s="158">
        <f t="shared" si="791"/>
        <v>0</v>
      </c>
      <c r="AF1342" s="158">
        <f>AF1343+AF1378+AF1387+AF1416</f>
        <v>0</v>
      </c>
      <c r="AG1342" s="158">
        <f>AG1343+AG1378+AG1387+AG1416</f>
        <v>0</v>
      </c>
      <c r="AH1342" s="158">
        <f t="shared" si="792"/>
        <v>0</v>
      </c>
      <c r="AI1342" s="158">
        <f>AI1343+AI1378+AI1387+AI1416</f>
        <v>0</v>
      </c>
      <c r="AJ1342" s="158">
        <f>AJ1343+AJ1378+AJ1387+AJ1416</f>
        <v>0</v>
      </c>
      <c r="AK1342" s="158">
        <f t="shared" si="793"/>
        <v>0</v>
      </c>
      <c r="AL1342" s="158">
        <f>AL1343+AL1378+AL1387+AL1416</f>
        <v>0</v>
      </c>
      <c r="AM1342" s="158">
        <f>AM1343+AM1378+AM1387+AM1416</f>
        <v>0</v>
      </c>
      <c r="AN1342" s="158">
        <f t="shared" si="794"/>
        <v>0</v>
      </c>
      <c r="AO1342" s="158">
        <f>AO1343+AO1378+AO1387+AO1416</f>
        <v>0</v>
      </c>
      <c r="AP1342" s="158">
        <f>AP1343+AP1378+AP1387+AP1416</f>
        <v>0</v>
      </c>
      <c r="AQ1342" s="158">
        <f t="shared" si="795"/>
        <v>0</v>
      </c>
      <c r="AR1342" s="158">
        <f>AR1343+AR1378+AR1387+AR1416</f>
        <v>0</v>
      </c>
      <c r="AS1342" s="158">
        <f>AS1343+AS1378+AS1387+AS1416</f>
        <v>0</v>
      </c>
      <c r="AT1342" s="158">
        <f t="shared" si="796"/>
        <v>0</v>
      </c>
      <c r="AU1342" s="158">
        <f>AU1343+AU1378+AU1387+AU1416</f>
        <v>0</v>
      </c>
      <c r="AV1342" s="158">
        <f>AV1343+AV1378+AV1387+AV1416</f>
        <v>0</v>
      </c>
      <c r="AW1342" s="158">
        <f t="shared" si="797"/>
        <v>0</v>
      </c>
      <c r="AX1342" s="160"/>
      <c r="AY1342" s="161"/>
      <c r="AZ1342" s="160"/>
      <c r="BA1342" s="161"/>
      <c r="BB1342" s="160"/>
      <c r="BC1342" s="161"/>
      <c r="BD1342" s="160"/>
      <c r="BE1342" s="161"/>
    </row>
    <row r="1343" spans="2:57" s="129" customFormat="1" ht="15.75" hidden="1">
      <c r="B1343" s="163">
        <v>2025</v>
      </c>
      <c r="C1343" s="163">
        <v>20</v>
      </c>
      <c r="D1343" s="164"/>
      <c r="E1343" s="165"/>
      <c r="F1343" s="163">
        <v>2</v>
      </c>
      <c r="G1343" s="163">
        <v>5</v>
      </c>
      <c r="H1343" s="163">
        <v>14</v>
      </c>
      <c r="I1343" s="163">
        <v>5000</v>
      </c>
      <c r="J1343" s="163">
        <v>5100</v>
      </c>
      <c r="K1343" s="163">
        <v>511</v>
      </c>
      <c r="L1343" s="166" t="s">
        <v>44</v>
      </c>
      <c r="M1343" s="167"/>
      <c r="N1343" s="168" t="s">
        <v>141</v>
      </c>
      <c r="O1343" s="169">
        <v>0</v>
      </c>
      <c r="P1343" s="169">
        <v>0</v>
      </c>
      <c r="Q1343" s="169">
        <v>0</v>
      </c>
      <c r="R1343" s="170"/>
      <c r="S1343" s="171"/>
      <c r="T1343" s="172"/>
      <c r="U1343" s="169">
        <f t="shared" ref="U1343:AD1343" si="840">SUM(U1344:U1377)</f>
        <v>0</v>
      </c>
      <c r="V1343" s="169">
        <f t="shared" si="840"/>
        <v>0</v>
      </c>
      <c r="W1343" s="173">
        <f t="shared" si="840"/>
        <v>0</v>
      </c>
      <c r="X1343" s="173">
        <f t="shared" si="840"/>
        <v>0</v>
      </c>
      <c r="Y1343" s="169">
        <f t="shared" si="840"/>
        <v>0</v>
      </c>
      <c r="Z1343" s="169">
        <f t="shared" si="840"/>
        <v>0</v>
      </c>
      <c r="AA1343" s="173">
        <f t="shared" si="840"/>
        <v>0</v>
      </c>
      <c r="AB1343" s="173">
        <f t="shared" si="840"/>
        <v>0</v>
      </c>
      <c r="AC1343" s="169">
        <f t="shared" si="840"/>
        <v>0</v>
      </c>
      <c r="AD1343" s="169">
        <f t="shared" si="840"/>
        <v>0</v>
      </c>
      <c r="AE1343" s="169">
        <f t="shared" ref="AE1343:AE1406" si="841">+AC1343+AD1343</f>
        <v>0</v>
      </c>
      <c r="AF1343" s="169">
        <f>SUM(AF1344:AF1377)</f>
        <v>0</v>
      </c>
      <c r="AG1343" s="169">
        <f>SUM(AG1344:AG1377)</f>
        <v>0</v>
      </c>
      <c r="AH1343" s="169">
        <f t="shared" ref="AH1343:AH1406" si="842">+AF1343+AG1343</f>
        <v>0</v>
      </c>
      <c r="AI1343" s="169">
        <f>SUM(AI1344:AI1377)</f>
        <v>0</v>
      </c>
      <c r="AJ1343" s="169">
        <f>SUM(AJ1344:AJ1377)</f>
        <v>0</v>
      </c>
      <c r="AK1343" s="169">
        <f t="shared" ref="AK1343:AK1406" si="843">+AI1343+AJ1343</f>
        <v>0</v>
      </c>
      <c r="AL1343" s="169">
        <f>SUM(AL1344:AL1377)</f>
        <v>0</v>
      </c>
      <c r="AM1343" s="169">
        <f>SUM(AM1344:AM1377)</f>
        <v>0</v>
      </c>
      <c r="AN1343" s="169">
        <f t="shared" ref="AN1343:AN1406" si="844">+AL1343+AM1343</f>
        <v>0</v>
      </c>
      <c r="AO1343" s="169">
        <f>SUM(AO1344:AO1377)</f>
        <v>0</v>
      </c>
      <c r="AP1343" s="169">
        <f>SUM(AP1344:AP1377)</f>
        <v>0</v>
      </c>
      <c r="AQ1343" s="169">
        <f t="shared" ref="AQ1343:AQ1406" si="845">+AO1343+AP1343</f>
        <v>0</v>
      </c>
      <c r="AR1343" s="169">
        <f>SUM(AR1344:AR1377)</f>
        <v>0</v>
      </c>
      <c r="AS1343" s="169">
        <f>SUM(AS1344:AS1377)</f>
        <v>0</v>
      </c>
      <c r="AT1343" s="169">
        <f t="shared" ref="AT1343:AT1406" si="846">+AR1343+AS1343</f>
        <v>0</v>
      </c>
      <c r="AU1343" s="169">
        <f>SUM(AU1344:AU1377)</f>
        <v>0</v>
      </c>
      <c r="AV1343" s="169">
        <f>SUM(AV1344:AV1377)</f>
        <v>0</v>
      </c>
      <c r="AW1343" s="169">
        <f t="shared" ref="AW1343:AW1406" si="847">+AU1343+AV1343</f>
        <v>0</v>
      </c>
      <c r="AX1343" s="171"/>
      <c r="AY1343" s="172"/>
      <c r="AZ1343" s="171"/>
      <c r="BA1343" s="172"/>
      <c r="BB1343" s="171"/>
      <c r="BC1343" s="172"/>
      <c r="BD1343" s="171"/>
      <c r="BE1343" s="172"/>
    </row>
    <row r="1344" spans="2:57" s="129" customFormat="1" ht="15.75" hidden="1">
      <c r="B1344" s="174">
        <v>2025</v>
      </c>
      <c r="C1344" s="174">
        <v>20</v>
      </c>
      <c r="D1344" s="175">
        <v>0</v>
      </c>
      <c r="E1344" s="176"/>
      <c r="F1344" s="174">
        <v>2</v>
      </c>
      <c r="G1344" s="174">
        <v>5</v>
      </c>
      <c r="H1344" s="174">
        <v>14</v>
      </c>
      <c r="I1344" s="174">
        <v>5000</v>
      </c>
      <c r="J1344" s="174">
        <v>5100</v>
      </c>
      <c r="K1344" s="174">
        <v>511</v>
      </c>
      <c r="L1344" s="177">
        <v>31</v>
      </c>
      <c r="M1344" s="178">
        <v>0</v>
      </c>
      <c r="N1344" s="179" t="s">
        <v>892</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ref="AC1344:AD1377" si="848">+O1344+U1344-Y1344</f>
        <v>0</v>
      </c>
      <c r="AD1344" s="180">
        <f t="shared" si="848"/>
        <v>0</v>
      </c>
      <c r="AE1344" s="181">
        <f t="shared" si="841"/>
        <v>0</v>
      </c>
      <c r="AF1344" s="180">
        <v>0</v>
      </c>
      <c r="AG1344" s="180">
        <v>0</v>
      </c>
      <c r="AH1344" s="181">
        <f t="shared" si="842"/>
        <v>0</v>
      </c>
      <c r="AI1344" s="180">
        <v>0</v>
      </c>
      <c r="AJ1344" s="180">
        <v>0</v>
      </c>
      <c r="AK1344" s="181">
        <f t="shared" si="843"/>
        <v>0</v>
      </c>
      <c r="AL1344" s="180">
        <v>0</v>
      </c>
      <c r="AM1344" s="180">
        <v>0</v>
      </c>
      <c r="AN1344" s="181">
        <f t="shared" si="844"/>
        <v>0</v>
      </c>
      <c r="AO1344" s="180">
        <v>0</v>
      </c>
      <c r="AP1344" s="180">
        <v>0</v>
      </c>
      <c r="AQ1344" s="181">
        <f t="shared" si="845"/>
        <v>0</v>
      </c>
      <c r="AR1344" s="180">
        <v>0</v>
      </c>
      <c r="AS1344" s="180">
        <v>0</v>
      </c>
      <c r="AT1344" s="181">
        <f t="shared" si="846"/>
        <v>0</v>
      </c>
      <c r="AU1344" s="180">
        <f t="shared" ref="AU1344:AV1377" si="849">+AC1344-AF1344-AI1344-AL1344-AO1344-AR1344</f>
        <v>0</v>
      </c>
      <c r="AV1344" s="180">
        <f t="shared" si="849"/>
        <v>0</v>
      </c>
      <c r="AW1344" s="181">
        <f t="shared" si="847"/>
        <v>0</v>
      </c>
      <c r="AX1344" s="183">
        <f t="shared" ref="AX1344:AY1377" si="850">+S1344+W1344-AA1344</f>
        <v>0</v>
      </c>
      <c r="AY1344" s="183">
        <f t="shared" si="850"/>
        <v>0</v>
      </c>
      <c r="AZ1344" s="183"/>
      <c r="BA1344" s="183"/>
      <c r="BB1344" s="183"/>
      <c r="BC1344" s="183"/>
      <c r="BD1344" s="183">
        <f t="shared" ref="BD1344:BE1377" si="851">+AX1344-AZ1344-BB1344</f>
        <v>0</v>
      </c>
      <c r="BE1344" s="183">
        <f t="shared" si="851"/>
        <v>0</v>
      </c>
    </row>
    <row r="1345" spans="2:57" s="129" customFormat="1" ht="15.75" hidden="1">
      <c r="B1345" s="174">
        <v>2025</v>
      </c>
      <c r="C1345" s="174">
        <v>20</v>
      </c>
      <c r="D1345" s="175">
        <v>0</v>
      </c>
      <c r="E1345" s="176"/>
      <c r="F1345" s="174">
        <v>2</v>
      </c>
      <c r="G1345" s="174">
        <v>5</v>
      </c>
      <c r="H1345" s="174">
        <v>14</v>
      </c>
      <c r="I1345" s="174">
        <v>5000</v>
      </c>
      <c r="J1345" s="174">
        <v>5100</v>
      </c>
      <c r="K1345" s="174">
        <v>511</v>
      </c>
      <c r="L1345" s="177">
        <v>46</v>
      </c>
      <c r="M1345" s="178">
        <v>0</v>
      </c>
      <c r="N1345" s="179" t="s">
        <v>893</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848"/>
        <v>0</v>
      </c>
      <c r="AD1345" s="180">
        <f t="shared" si="848"/>
        <v>0</v>
      </c>
      <c r="AE1345" s="181">
        <f t="shared" si="841"/>
        <v>0</v>
      </c>
      <c r="AF1345" s="180">
        <v>0</v>
      </c>
      <c r="AG1345" s="180">
        <v>0</v>
      </c>
      <c r="AH1345" s="181">
        <f t="shared" si="842"/>
        <v>0</v>
      </c>
      <c r="AI1345" s="180">
        <v>0</v>
      </c>
      <c r="AJ1345" s="180">
        <v>0</v>
      </c>
      <c r="AK1345" s="181">
        <f t="shared" si="843"/>
        <v>0</v>
      </c>
      <c r="AL1345" s="180">
        <v>0</v>
      </c>
      <c r="AM1345" s="180">
        <v>0</v>
      </c>
      <c r="AN1345" s="181">
        <f t="shared" si="844"/>
        <v>0</v>
      </c>
      <c r="AO1345" s="180">
        <v>0</v>
      </c>
      <c r="AP1345" s="180">
        <v>0</v>
      </c>
      <c r="AQ1345" s="181">
        <f t="shared" si="845"/>
        <v>0</v>
      </c>
      <c r="AR1345" s="180">
        <v>0</v>
      </c>
      <c r="AS1345" s="180">
        <v>0</v>
      </c>
      <c r="AT1345" s="181">
        <f t="shared" si="846"/>
        <v>0</v>
      </c>
      <c r="AU1345" s="180">
        <f t="shared" si="849"/>
        <v>0</v>
      </c>
      <c r="AV1345" s="180">
        <f t="shared" si="849"/>
        <v>0</v>
      </c>
      <c r="AW1345" s="181">
        <f t="shared" si="847"/>
        <v>0</v>
      </c>
      <c r="AX1345" s="183">
        <f t="shared" si="850"/>
        <v>0</v>
      </c>
      <c r="AY1345" s="183">
        <f t="shared" si="850"/>
        <v>0</v>
      </c>
      <c r="AZ1345" s="183"/>
      <c r="BA1345" s="183"/>
      <c r="BB1345" s="183"/>
      <c r="BC1345" s="183"/>
      <c r="BD1345" s="183">
        <f t="shared" si="851"/>
        <v>0</v>
      </c>
      <c r="BE1345" s="183">
        <f t="shared" si="851"/>
        <v>0</v>
      </c>
    </row>
    <row r="1346" spans="2:57" s="129" customFormat="1" ht="15.75" hidden="1">
      <c r="B1346" s="174">
        <v>2025</v>
      </c>
      <c r="C1346" s="174">
        <v>20</v>
      </c>
      <c r="D1346" s="175">
        <v>0</v>
      </c>
      <c r="E1346" s="176"/>
      <c r="F1346" s="174">
        <v>2</v>
      </c>
      <c r="G1346" s="174">
        <v>5</v>
      </c>
      <c r="H1346" s="174">
        <v>14</v>
      </c>
      <c r="I1346" s="174">
        <v>5000</v>
      </c>
      <c r="J1346" s="174">
        <v>5100</v>
      </c>
      <c r="K1346" s="174">
        <v>511</v>
      </c>
      <c r="L1346" s="177">
        <v>86</v>
      </c>
      <c r="M1346" s="178">
        <v>0</v>
      </c>
      <c r="N1346" s="179" t="s">
        <v>894</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848"/>
        <v>0</v>
      </c>
      <c r="AD1346" s="180">
        <f t="shared" si="848"/>
        <v>0</v>
      </c>
      <c r="AE1346" s="181">
        <f t="shared" si="841"/>
        <v>0</v>
      </c>
      <c r="AF1346" s="180">
        <v>0</v>
      </c>
      <c r="AG1346" s="180">
        <v>0</v>
      </c>
      <c r="AH1346" s="181">
        <f t="shared" si="842"/>
        <v>0</v>
      </c>
      <c r="AI1346" s="180">
        <v>0</v>
      </c>
      <c r="AJ1346" s="180">
        <v>0</v>
      </c>
      <c r="AK1346" s="181">
        <f t="shared" si="843"/>
        <v>0</v>
      </c>
      <c r="AL1346" s="180">
        <v>0</v>
      </c>
      <c r="AM1346" s="180">
        <v>0</v>
      </c>
      <c r="AN1346" s="181">
        <f t="shared" si="844"/>
        <v>0</v>
      </c>
      <c r="AO1346" s="180">
        <v>0</v>
      </c>
      <c r="AP1346" s="180">
        <v>0</v>
      </c>
      <c r="AQ1346" s="181">
        <f t="shared" si="845"/>
        <v>0</v>
      </c>
      <c r="AR1346" s="180">
        <v>0</v>
      </c>
      <c r="AS1346" s="180">
        <v>0</v>
      </c>
      <c r="AT1346" s="181">
        <f t="shared" si="846"/>
        <v>0</v>
      </c>
      <c r="AU1346" s="180">
        <f t="shared" si="849"/>
        <v>0</v>
      </c>
      <c r="AV1346" s="180">
        <f t="shared" si="849"/>
        <v>0</v>
      </c>
      <c r="AW1346" s="181">
        <f t="shared" si="847"/>
        <v>0</v>
      </c>
      <c r="AX1346" s="183">
        <f t="shared" si="850"/>
        <v>0</v>
      </c>
      <c r="AY1346" s="183">
        <f t="shared" si="850"/>
        <v>0</v>
      </c>
      <c r="AZ1346" s="183"/>
      <c r="BA1346" s="183"/>
      <c r="BB1346" s="183"/>
      <c r="BC1346" s="183"/>
      <c r="BD1346" s="183">
        <f t="shared" si="851"/>
        <v>0</v>
      </c>
      <c r="BE1346" s="183">
        <f t="shared" si="851"/>
        <v>0</v>
      </c>
    </row>
    <row r="1347" spans="2:57" s="129" customFormat="1" ht="15.75" hidden="1">
      <c r="B1347" s="174">
        <v>2025</v>
      </c>
      <c r="C1347" s="174">
        <v>20</v>
      </c>
      <c r="D1347" s="175">
        <v>0</v>
      </c>
      <c r="E1347" s="176"/>
      <c r="F1347" s="174">
        <v>2</v>
      </c>
      <c r="G1347" s="174">
        <v>5</v>
      </c>
      <c r="H1347" s="174">
        <v>14</v>
      </c>
      <c r="I1347" s="174">
        <v>5000</v>
      </c>
      <c r="J1347" s="174">
        <v>5100</v>
      </c>
      <c r="K1347" s="174">
        <v>511</v>
      </c>
      <c r="L1347" s="177">
        <v>410</v>
      </c>
      <c r="M1347" s="178">
        <v>0</v>
      </c>
      <c r="N1347" s="179" t="s">
        <v>895</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848"/>
        <v>0</v>
      </c>
      <c r="AD1347" s="180">
        <f t="shared" si="848"/>
        <v>0</v>
      </c>
      <c r="AE1347" s="181">
        <f t="shared" si="841"/>
        <v>0</v>
      </c>
      <c r="AF1347" s="180">
        <v>0</v>
      </c>
      <c r="AG1347" s="180">
        <v>0</v>
      </c>
      <c r="AH1347" s="181">
        <f t="shared" si="842"/>
        <v>0</v>
      </c>
      <c r="AI1347" s="180">
        <v>0</v>
      </c>
      <c r="AJ1347" s="180">
        <v>0</v>
      </c>
      <c r="AK1347" s="181">
        <f t="shared" si="843"/>
        <v>0</v>
      </c>
      <c r="AL1347" s="180">
        <v>0</v>
      </c>
      <c r="AM1347" s="180">
        <v>0</v>
      </c>
      <c r="AN1347" s="181">
        <f t="shared" si="844"/>
        <v>0</v>
      </c>
      <c r="AO1347" s="180">
        <v>0</v>
      </c>
      <c r="AP1347" s="180">
        <v>0</v>
      </c>
      <c r="AQ1347" s="181">
        <f t="shared" si="845"/>
        <v>0</v>
      </c>
      <c r="AR1347" s="180">
        <v>0</v>
      </c>
      <c r="AS1347" s="180">
        <v>0</v>
      </c>
      <c r="AT1347" s="181">
        <f t="shared" si="846"/>
        <v>0</v>
      </c>
      <c r="AU1347" s="180">
        <f t="shared" si="849"/>
        <v>0</v>
      </c>
      <c r="AV1347" s="180">
        <f t="shared" si="849"/>
        <v>0</v>
      </c>
      <c r="AW1347" s="181">
        <f t="shared" si="847"/>
        <v>0</v>
      </c>
      <c r="AX1347" s="183">
        <f t="shared" si="850"/>
        <v>0</v>
      </c>
      <c r="AY1347" s="183">
        <f t="shared" si="850"/>
        <v>0</v>
      </c>
      <c r="AZ1347" s="183"/>
      <c r="BA1347" s="183"/>
      <c r="BB1347" s="183"/>
      <c r="BC1347" s="183"/>
      <c r="BD1347" s="183">
        <f t="shared" si="851"/>
        <v>0</v>
      </c>
      <c r="BE1347" s="183">
        <f t="shared" si="851"/>
        <v>0</v>
      </c>
    </row>
    <row r="1348" spans="2:57" s="129" customFormat="1" ht="15.75" hidden="1">
      <c r="B1348" s="174">
        <v>2025</v>
      </c>
      <c r="C1348" s="174">
        <v>20</v>
      </c>
      <c r="D1348" s="175">
        <v>0</v>
      </c>
      <c r="E1348" s="176"/>
      <c r="F1348" s="174">
        <v>2</v>
      </c>
      <c r="G1348" s="174">
        <v>5</v>
      </c>
      <c r="H1348" s="174">
        <v>14</v>
      </c>
      <c r="I1348" s="174">
        <v>5000</v>
      </c>
      <c r="J1348" s="174">
        <v>5100</v>
      </c>
      <c r="K1348" s="174">
        <v>511</v>
      </c>
      <c r="L1348" s="177">
        <v>626</v>
      </c>
      <c r="M1348" s="178">
        <v>0</v>
      </c>
      <c r="N1348" s="179" t="s">
        <v>896</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848"/>
        <v>0</v>
      </c>
      <c r="AD1348" s="180">
        <f t="shared" si="848"/>
        <v>0</v>
      </c>
      <c r="AE1348" s="181">
        <f t="shared" si="841"/>
        <v>0</v>
      </c>
      <c r="AF1348" s="180">
        <v>0</v>
      </c>
      <c r="AG1348" s="180">
        <v>0</v>
      </c>
      <c r="AH1348" s="181">
        <f t="shared" si="842"/>
        <v>0</v>
      </c>
      <c r="AI1348" s="180">
        <v>0</v>
      </c>
      <c r="AJ1348" s="180">
        <v>0</v>
      </c>
      <c r="AK1348" s="181">
        <f t="shared" si="843"/>
        <v>0</v>
      </c>
      <c r="AL1348" s="180">
        <v>0</v>
      </c>
      <c r="AM1348" s="180">
        <v>0</v>
      </c>
      <c r="AN1348" s="181">
        <f t="shared" si="844"/>
        <v>0</v>
      </c>
      <c r="AO1348" s="180">
        <v>0</v>
      </c>
      <c r="AP1348" s="180">
        <v>0</v>
      </c>
      <c r="AQ1348" s="181">
        <f t="shared" si="845"/>
        <v>0</v>
      </c>
      <c r="AR1348" s="180">
        <v>0</v>
      </c>
      <c r="AS1348" s="180">
        <v>0</v>
      </c>
      <c r="AT1348" s="181">
        <f t="shared" si="846"/>
        <v>0</v>
      </c>
      <c r="AU1348" s="180">
        <f t="shared" si="849"/>
        <v>0</v>
      </c>
      <c r="AV1348" s="180">
        <f t="shared" si="849"/>
        <v>0</v>
      </c>
      <c r="AW1348" s="181">
        <f t="shared" si="847"/>
        <v>0</v>
      </c>
      <c r="AX1348" s="183">
        <f t="shared" si="850"/>
        <v>0</v>
      </c>
      <c r="AY1348" s="183">
        <f t="shared" si="850"/>
        <v>0</v>
      </c>
      <c r="AZ1348" s="183"/>
      <c r="BA1348" s="183"/>
      <c r="BB1348" s="183"/>
      <c r="BC1348" s="183"/>
      <c r="BD1348" s="183">
        <f t="shared" si="851"/>
        <v>0</v>
      </c>
      <c r="BE1348" s="183">
        <f t="shared" si="851"/>
        <v>0</v>
      </c>
    </row>
    <row r="1349" spans="2:57" s="129" customFormat="1" ht="15.75" hidden="1">
      <c r="B1349" s="174">
        <v>2025</v>
      </c>
      <c r="C1349" s="174">
        <v>20</v>
      </c>
      <c r="D1349" s="175">
        <v>0</v>
      </c>
      <c r="E1349" s="176"/>
      <c r="F1349" s="174">
        <v>2</v>
      </c>
      <c r="G1349" s="174">
        <v>5</v>
      </c>
      <c r="H1349" s="174">
        <v>14</v>
      </c>
      <c r="I1349" s="174">
        <v>5000</v>
      </c>
      <c r="J1349" s="174">
        <v>5100</v>
      </c>
      <c r="K1349" s="174">
        <v>511</v>
      </c>
      <c r="L1349" s="177">
        <v>655</v>
      </c>
      <c r="M1349" s="178">
        <v>0</v>
      </c>
      <c r="N1349" s="179" t="s">
        <v>897</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848"/>
        <v>0</v>
      </c>
      <c r="AD1349" s="180">
        <f t="shared" si="848"/>
        <v>0</v>
      </c>
      <c r="AE1349" s="181">
        <f t="shared" si="841"/>
        <v>0</v>
      </c>
      <c r="AF1349" s="180">
        <v>0</v>
      </c>
      <c r="AG1349" s="180">
        <v>0</v>
      </c>
      <c r="AH1349" s="181">
        <f t="shared" si="842"/>
        <v>0</v>
      </c>
      <c r="AI1349" s="180">
        <v>0</v>
      </c>
      <c r="AJ1349" s="180">
        <v>0</v>
      </c>
      <c r="AK1349" s="181">
        <f t="shared" si="843"/>
        <v>0</v>
      </c>
      <c r="AL1349" s="180">
        <v>0</v>
      </c>
      <c r="AM1349" s="180">
        <v>0</v>
      </c>
      <c r="AN1349" s="181">
        <f t="shared" si="844"/>
        <v>0</v>
      </c>
      <c r="AO1349" s="180">
        <v>0</v>
      </c>
      <c r="AP1349" s="180">
        <v>0</v>
      </c>
      <c r="AQ1349" s="181">
        <f t="shared" si="845"/>
        <v>0</v>
      </c>
      <c r="AR1349" s="180">
        <v>0</v>
      </c>
      <c r="AS1349" s="180">
        <v>0</v>
      </c>
      <c r="AT1349" s="181">
        <f t="shared" si="846"/>
        <v>0</v>
      </c>
      <c r="AU1349" s="180">
        <f t="shared" si="849"/>
        <v>0</v>
      </c>
      <c r="AV1349" s="180">
        <f t="shared" si="849"/>
        <v>0</v>
      </c>
      <c r="AW1349" s="181">
        <f t="shared" si="847"/>
        <v>0</v>
      </c>
      <c r="AX1349" s="183">
        <f t="shared" si="850"/>
        <v>0</v>
      </c>
      <c r="AY1349" s="183">
        <f t="shared" si="850"/>
        <v>0</v>
      </c>
      <c r="AZ1349" s="183"/>
      <c r="BA1349" s="183"/>
      <c r="BB1349" s="183"/>
      <c r="BC1349" s="183"/>
      <c r="BD1349" s="183">
        <f t="shared" si="851"/>
        <v>0</v>
      </c>
      <c r="BE1349" s="183">
        <f t="shared" si="851"/>
        <v>0</v>
      </c>
    </row>
    <row r="1350" spans="2:57" s="129" customFormat="1" ht="15.75" hidden="1">
      <c r="B1350" s="174">
        <v>2025</v>
      </c>
      <c r="C1350" s="174">
        <v>20</v>
      </c>
      <c r="D1350" s="175">
        <v>0</v>
      </c>
      <c r="E1350" s="176"/>
      <c r="F1350" s="174">
        <v>2</v>
      </c>
      <c r="G1350" s="174">
        <v>5</v>
      </c>
      <c r="H1350" s="174">
        <v>14</v>
      </c>
      <c r="I1350" s="174">
        <v>5000</v>
      </c>
      <c r="J1350" s="174">
        <v>5100</v>
      </c>
      <c r="K1350" s="174">
        <v>511</v>
      </c>
      <c r="L1350" s="177">
        <v>661</v>
      </c>
      <c r="M1350" s="178">
        <v>0</v>
      </c>
      <c r="N1350" s="179" t="s">
        <v>898</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848"/>
        <v>0</v>
      </c>
      <c r="AD1350" s="180">
        <f t="shared" si="848"/>
        <v>0</v>
      </c>
      <c r="AE1350" s="181">
        <f t="shared" si="841"/>
        <v>0</v>
      </c>
      <c r="AF1350" s="180">
        <v>0</v>
      </c>
      <c r="AG1350" s="180">
        <v>0</v>
      </c>
      <c r="AH1350" s="181">
        <f t="shared" si="842"/>
        <v>0</v>
      </c>
      <c r="AI1350" s="180">
        <v>0</v>
      </c>
      <c r="AJ1350" s="180">
        <v>0</v>
      </c>
      <c r="AK1350" s="181">
        <f t="shared" si="843"/>
        <v>0</v>
      </c>
      <c r="AL1350" s="180">
        <v>0</v>
      </c>
      <c r="AM1350" s="180">
        <v>0</v>
      </c>
      <c r="AN1350" s="181">
        <f t="shared" si="844"/>
        <v>0</v>
      </c>
      <c r="AO1350" s="180">
        <v>0</v>
      </c>
      <c r="AP1350" s="180">
        <v>0</v>
      </c>
      <c r="AQ1350" s="181">
        <f t="shared" si="845"/>
        <v>0</v>
      </c>
      <c r="AR1350" s="180">
        <v>0</v>
      </c>
      <c r="AS1350" s="180">
        <v>0</v>
      </c>
      <c r="AT1350" s="181">
        <f t="shared" si="846"/>
        <v>0</v>
      </c>
      <c r="AU1350" s="180">
        <f t="shared" si="849"/>
        <v>0</v>
      </c>
      <c r="AV1350" s="180">
        <f t="shared" si="849"/>
        <v>0</v>
      </c>
      <c r="AW1350" s="181">
        <f t="shared" si="847"/>
        <v>0</v>
      </c>
      <c r="AX1350" s="183">
        <f t="shared" si="850"/>
        <v>0</v>
      </c>
      <c r="AY1350" s="183">
        <f t="shared" si="850"/>
        <v>0</v>
      </c>
      <c r="AZ1350" s="183"/>
      <c r="BA1350" s="183"/>
      <c r="BB1350" s="183"/>
      <c r="BC1350" s="183"/>
      <c r="BD1350" s="183">
        <f t="shared" si="851"/>
        <v>0</v>
      </c>
      <c r="BE1350" s="183">
        <f t="shared" si="851"/>
        <v>0</v>
      </c>
    </row>
    <row r="1351" spans="2:57" s="129" customFormat="1" ht="15.75" hidden="1">
      <c r="B1351" s="174">
        <v>2025</v>
      </c>
      <c r="C1351" s="174">
        <v>20</v>
      </c>
      <c r="D1351" s="175">
        <v>0</v>
      </c>
      <c r="E1351" s="176"/>
      <c r="F1351" s="174">
        <v>2</v>
      </c>
      <c r="G1351" s="174">
        <v>5</v>
      </c>
      <c r="H1351" s="174">
        <v>14</v>
      </c>
      <c r="I1351" s="174">
        <v>5000</v>
      </c>
      <c r="J1351" s="174">
        <v>5100</v>
      </c>
      <c r="K1351" s="174">
        <v>511</v>
      </c>
      <c r="L1351" s="177">
        <v>708</v>
      </c>
      <c r="M1351" s="178">
        <v>0</v>
      </c>
      <c r="N1351" s="179" t="s">
        <v>899</v>
      </c>
      <c r="O1351" s="180">
        <v>0</v>
      </c>
      <c r="P1351" s="180">
        <v>0</v>
      </c>
      <c r="Q1351" s="181">
        <v>0</v>
      </c>
      <c r="R1351" s="182" t="s">
        <v>98</v>
      </c>
      <c r="S1351" s="183">
        <v>0</v>
      </c>
      <c r="T1351" s="183">
        <v>0</v>
      </c>
      <c r="U1351" s="180">
        <v>0</v>
      </c>
      <c r="V1351" s="180">
        <v>0</v>
      </c>
      <c r="W1351" s="183">
        <v>0</v>
      </c>
      <c r="X1351" s="183">
        <v>0</v>
      </c>
      <c r="Y1351" s="180">
        <v>0</v>
      </c>
      <c r="Z1351" s="180">
        <v>0</v>
      </c>
      <c r="AA1351" s="183">
        <v>0</v>
      </c>
      <c r="AB1351" s="183">
        <v>0</v>
      </c>
      <c r="AC1351" s="180">
        <f t="shared" si="848"/>
        <v>0</v>
      </c>
      <c r="AD1351" s="180">
        <f t="shared" si="848"/>
        <v>0</v>
      </c>
      <c r="AE1351" s="181">
        <f t="shared" si="841"/>
        <v>0</v>
      </c>
      <c r="AF1351" s="180">
        <v>0</v>
      </c>
      <c r="AG1351" s="180">
        <v>0</v>
      </c>
      <c r="AH1351" s="181">
        <f t="shared" si="842"/>
        <v>0</v>
      </c>
      <c r="AI1351" s="180">
        <v>0</v>
      </c>
      <c r="AJ1351" s="180">
        <v>0</v>
      </c>
      <c r="AK1351" s="181">
        <f t="shared" si="843"/>
        <v>0</v>
      </c>
      <c r="AL1351" s="180">
        <v>0</v>
      </c>
      <c r="AM1351" s="180">
        <v>0</v>
      </c>
      <c r="AN1351" s="181">
        <f t="shared" si="844"/>
        <v>0</v>
      </c>
      <c r="AO1351" s="180">
        <v>0</v>
      </c>
      <c r="AP1351" s="180">
        <v>0</v>
      </c>
      <c r="AQ1351" s="181">
        <f t="shared" si="845"/>
        <v>0</v>
      </c>
      <c r="AR1351" s="180">
        <v>0</v>
      </c>
      <c r="AS1351" s="180">
        <v>0</v>
      </c>
      <c r="AT1351" s="181">
        <f t="shared" si="846"/>
        <v>0</v>
      </c>
      <c r="AU1351" s="180">
        <f t="shared" si="849"/>
        <v>0</v>
      </c>
      <c r="AV1351" s="180">
        <f t="shared" si="849"/>
        <v>0</v>
      </c>
      <c r="AW1351" s="181">
        <f t="shared" si="847"/>
        <v>0</v>
      </c>
      <c r="AX1351" s="183">
        <f t="shared" si="850"/>
        <v>0</v>
      </c>
      <c r="AY1351" s="183">
        <f t="shared" si="850"/>
        <v>0</v>
      </c>
      <c r="AZ1351" s="183"/>
      <c r="BA1351" s="183"/>
      <c r="BB1351" s="183"/>
      <c r="BC1351" s="183"/>
      <c r="BD1351" s="183">
        <f t="shared" si="851"/>
        <v>0</v>
      </c>
      <c r="BE1351" s="183">
        <f t="shared" si="851"/>
        <v>0</v>
      </c>
    </row>
    <row r="1352" spans="2:57" s="129" customFormat="1" ht="15.75" hidden="1">
      <c r="B1352" s="174">
        <v>2025</v>
      </c>
      <c r="C1352" s="174">
        <v>20</v>
      </c>
      <c r="D1352" s="175">
        <v>0</v>
      </c>
      <c r="E1352" s="176"/>
      <c r="F1352" s="174">
        <v>2</v>
      </c>
      <c r="G1352" s="174">
        <v>5</v>
      </c>
      <c r="H1352" s="174">
        <v>14</v>
      </c>
      <c r="I1352" s="174">
        <v>5000</v>
      </c>
      <c r="J1352" s="174">
        <v>5100</v>
      </c>
      <c r="K1352" s="174">
        <v>511</v>
      </c>
      <c r="L1352" s="177">
        <v>807</v>
      </c>
      <c r="M1352" s="178">
        <v>0</v>
      </c>
      <c r="N1352" s="179" t="s">
        <v>900</v>
      </c>
      <c r="O1352" s="180">
        <v>0</v>
      </c>
      <c r="P1352" s="180">
        <v>0</v>
      </c>
      <c r="Q1352" s="181">
        <v>0</v>
      </c>
      <c r="R1352" s="182" t="s">
        <v>901</v>
      </c>
      <c r="S1352" s="183">
        <v>0</v>
      </c>
      <c r="T1352" s="183">
        <v>0</v>
      </c>
      <c r="U1352" s="180">
        <v>0</v>
      </c>
      <c r="V1352" s="180">
        <v>0</v>
      </c>
      <c r="W1352" s="183">
        <v>0</v>
      </c>
      <c r="X1352" s="183">
        <v>0</v>
      </c>
      <c r="Y1352" s="180">
        <v>0</v>
      </c>
      <c r="Z1352" s="180">
        <v>0</v>
      </c>
      <c r="AA1352" s="183">
        <v>0</v>
      </c>
      <c r="AB1352" s="183">
        <v>0</v>
      </c>
      <c r="AC1352" s="180">
        <f t="shared" si="848"/>
        <v>0</v>
      </c>
      <c r="AD1352" s="180">
        <f t="shared" si="848"/>
        <v>0</v>
      </c>
      <c r="AE1352" s="181">
        <f t="shared" si="841"/>
        <v>0</v>
      </c>
      <c r="AF1352" s="180">
        <v>0</v>
      </c>
      <c r="AG1352" s="180">
        <v>0</v>
      </c>
      <c r="AH1352" s="181">
        <f t="shared" si="842"/>
        <v>0</v>
      </c>
      <c r="AI1352" s="180">
        <v>0</v>
      </c>
      <c r="AJ1352" s="180">
        <v>0</v>
      </c>
      <c r="AK1352" s="181">
        <f t="shared" si="843"/>
        <v>0</v>
      </c>
      <c r="AL1352" s="180">
        <v>0</v>
      </c>
      <c r="AM1352" s="180">
        <v>0</v>
      </c>
      <c r="AN1352" s="181">
        <f t="shared" si="844"/>
        <v>0</v>
      </c>
      <c r="AO1352" s="180">
        <v>0</v>
      </c>
      <c r="AP1352" s="180">
        <v>0</v>
      </c>
      <c r="AQ1352" s="181">
        <f t="shared" si="845"/>
        <v>0</v>
      </c>
      <c r="AR1352" s="180">
        <v>0</v>
      </c>
      <c r="AS1352" s="180">
        <v>0</v>
      </c>
      <c r="AT1352" s="181">
        <f t="shared" si="846"/>
        <v>0</v>
      </c>
      <c r="AU1352" s="180">
        <f t="shared" si="849"/>
        <v>0</v>
      </c>
      <c r="AV1352" s="180">
        <f t="shared" si="849"/>
        <v>0</v>
      </c>
      <c r="AW1352" s="181">
        <f t="shared" si="847"/>
        <v>0</v>
      </c>
      <c r="AX1352" s="183">
        <f t="shared" si="850"/>
        <v>0</v>
      </c>
      <c r="AY1352" s="183">
        <f t="shared" si="850"/>
        <v>0</v>
      </c>
      <c r="AZ1352" s="183"/>
      <c r="BA1352" s="183"/>
      <c r="BB1352" s="183"/>
      <c r="BC1352" s="183"/>
      <c r="BD1352" s="183">
        <f t="shared" si="851"/>
        <v>0</v>
      </c>
      <c r="BE1352" s="183">
        <f t="shared" si="851"/>
        <v>0</v>
      </c>
    </row>
    <row r="1353" spans="2:57" s="129" customFormat="1" ht="15.75" hidden="1">
      <c r="B1353" s="174">
        <v>2025</v>
      </c>
      <c r="C1353" s="174">
        <v>20</v>
      </c>
      <c r="D1353" s="175">
        <v>0</v>
      </c>
      <c r="E1353" s="176"/>
      <c r="F1353" s="174">
        <v>2</v>
      </c>
      <c r="G1353" s="174">
        <v>5</v>
      </c>
      <c r="H1353" s="174">
        <v>14</v>
      </c>
      <c r="I1353" s="174">
        <v>5000</v>
      </c>
      <c r="J1353" s="174">
        <v>5100</v>
      </c>
      <c r="K1353" s="174">
        <v>511</v>
      </c>
      <c r="L1353" s="177">
        <v>868</v>
      </c>
      <c r="M1353" s="178">
        <v>0</v>
      </c>
      <c r="N1353" s="179" t="s">
        <v>902</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848"/>
        <v>0</v>
      </c>
      <c r="AD1353" s="180">
        <f t="shared" si="848"/>
        <v>0</v>
      </c>
      <c r="AE1353" s="181">
        <f t="shared" si="841"/>
        <v>0</v>
      </c>
      <c r="AF1353" s="180">
        <v>0</v>
      </c>
      <c r="AG1353" s="180">
        <v>0</v>
      </c>
      <c r="AH1353" s="181">
        <f t="shared" si="842"/>
        <v>0</v>
      </c>
      <c r="AI1353" s="180">
        <v>0</v>
      </c>
      <c r="AJ1353" s="180">
        <v>0</v>
      </c>
      <c r="AK1353" s="181">
        <f t="shared" si="843"/>
        <v>0</v>
      </c>
      <c r="AL1353" s="180">
        <v>0</v>
      </c>
      <c r="AM1353" s="180">
        <v>0</v>
      </c>
      <c r="AN1353" s="181">
        <f t="shared" si="844"/>
        <v>0</v>
      </c>
      <c r="AO1353" s="180">
        <v>0</v>
      </c>
      <c r="AP1353" s="180">
        <v>0</v>
      </c>
      <c r="AQ1353" s="181">
        <f t="shared" si="845"/>
        <v>0</v>
      </c>
      <c r="AR1353" s="180">
        <v>0</v>
      </c>
      <c r="AS1353" s="180">
        <v>0</v>
      </c>
      <c r="AT1353" s="181">
        <f t="shared" si="846"/>
        <v>0</v>
      </c>
      <c r="AU1353" s="180">
        <f t="shared" si="849"/>
        <v>0</v>
      </c>
      <c r="AV1353" s="180">
        <f t="shared" si="849"/>
        <v>0</v>
      </c>
      <c r="AW1353" s="181">
        <f t="shared" si="847"/>
        <v>0</v>
      </c>
      <c r="AX1353" s="183">
        <f t="shared" si="850"/>
        <v>0</v>
      </c>
      <c r="AY1353" s="183">
        <f t="shared" si="850"/>
        <v>0</v>
      </c>
      <c r="AZ1353" s="183"/>
      <c r="BA1353" s="183"/>
      <c r="BB1353" s="183"/>
      <c r="BC1353" s="183"/>
      <c r="BD1353" s="183">
        <f t="shared" si="851"/>
        <v>0</v>
      </c>
      <c r="BE1353" s="183">
        <f t="shared" si="851"/>
        <v>0</v>
      </c>
    </row>
    <row r="1354" spans="2:57" s="129" customFormat="1" ht="15.75" hidden="1">
      <c r="B1354" s="174">
        <v>2025</v>
      </c>
      <c r="C1354" s="174">
        <v>20</v>
      </c>
      <c r="D1354" s="175">
        <v>0</v>
      </c>
      <c r="E1354" s="176"/>
      <c r="F1354" s="174">
        <v>2</v>
      </c>
      <c r="G1354" s="174">
        <v>5</v>
      </c>
      <c r="H1354" s="174">
        <v>14</v>
      </c>
      <c r="I1354" s="174">
        <v>5000</v>
      </c>
      <c r="J1354" s="174">
        <v>5100</v>
      </c>
      <c r="K1354" s="174">
        <v>511</v>
      </c>
      <c r="L1354" s="177">
        <v>881</v>
      </c>
      <c r="M1354" s="178">
        <v>0</v>
      </c>
      <c r="N1354" s="179" t="s">
        <v>903</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848"/>
        <v>0</v>
      </c>
      <c r="AD1354" s="180">
        <f t="shared" si="848"/>
        <v>0</v>
      </c>
      <c r="AE1354" s="181">
        <f t="shared" si="841"/>
        <v>0</v>
      </c>
      <c r="AF1354" s="180">
        <v>0</v>
      </c>
      <c r="AG1354" s="180">
        <v>0</v>
      </c>
      <c r="AH1354" s="181">
        <f t="shared" si="842"/>
        <v>0</v>
      </c>
      <c r="AI1354" s="180">
        <v>0</v>
      </c>
      <c r="AJ1354" s="180">
        <v>0</v>
      </c>
      <c r="AK1354" s="181">
        <f t="shared" si="843"/>
        <v>0</v>
      </c>
      <c r="AL1354" s="180">
        <v>0</v>
      </c>
      <c r="AM1354" s="180">
        <v>0</v>
      </c>
      <c r="AN1354" s="181">
        <f t="shared" si="844"/>
        <v>0</v>
      </c>
      <c r="AO1354" s="180">
        <v>0</v>
      </c>
      <c r="AP1354" s="180">
        <v>0</v>
      </c>
      <c r="AQ1354" s="181">
        <f t="shared" si="845"/>
        <v>0</v>
      </c>
      <c r="AR1354" s="180">
        <v>0</v>
      </c>
      <c r="AS1354" s="180">
        <v>0</v>
      </c>
      <c r="AT1354" s="181">
        <f t="shared" si="846"/>
        <v>0</v>
      </c>
      <c r="AU1354" s="180">
        <f t="shared" si="849"/>
        <v>0</v>
      </c>
      <c r="AV1354" s="180">
        <f t="shared" si="849"/>
        <v>0</v>
      </c>
      <c r="AW1354" s="181">
        <f t="shared" si="847"/>
        <v>0</v>
      </c>
      <c r="AX1354" s="183">
        <f t="shared" si="850"/>
        <v>0</v>
      </c>
      <c r="AY1354" s="183">
        <f t="shared" si="850"/>
        <v>0</v>
      </c>
      <c r="AZ1354" s="183"/>
      <c r="BA1354" s="183"/>
      <c r="BB1354" s="183"/>
      <c r="BC1354" s="183"/>
      <c r="BD1354" s="183">
        <f t="shared" si="851"/>
        <v>0</v>
      </c>
      <c r="BE1354" s="183">
        <f t="shared" si="851"/>
        <v>0</v>
      </c>
    </row>
    <row r="1355" spans="2:57" s="129" customFormat="1" ht="15.75" hidden="1">
      <c r="B1355" s="174">
        <v>2025</v>
      </c>
      <c r="C1355" s="174">
        <v>20</v>
      </c>
      <c r="D1355" s="175">
        <v>0</v>
      </c>
      <c r="E1355" s="176"/>
      <c r="F1355" s="174">
        <v>2</v>
      </c>
      <c r="G1355" s="174">
        <v>5</v>
      </c>
      <c r="H1355" s="174">
        <v>14</v>
      </c>
      <c r="I1355" s="174">
        <v>5000</v>
      </c>
      <c r="J1355" s="174">
        <v>5100</v>
      </c>
      <c r="K1355" s="174">
        <v>511</v>
      </c>
      <c r="L1355" s="177">
        <v>995</v>
      </c>
      <c r="M1355" s="178">
        <v>0</v>
      </c>
      <c r="N1355" s="179" t="s">
        <v>904</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848"/>
        <v>0</v>
      </c>
      <c r="AD1355" s="180">
        <f t="shared" si="848"/>
        <v>0</v>
      </c>
      <c r="AE1355" s="181">
        <f t="shared" si="841"/>
        <v>0</v>
      </c>
      <c r="AF1355" s="180">
        <v>0</v>
      </c>
      <c r="AG1355" s="180">
        <v>0</v>
      </c>
      <c r="AH1355" s="181">
        <f t="shared" si="842"/>
        <v>0</v>
      </c>
      <c r="AI1355" s="180">
        <v>0</v>
      </c>
      <c r="AJ1355" s="180">
        <v>0</v>
      </c>
      <c r="AK1355" s="181">
        <f t="shared" si="843"/>
        <v>0</v>
      </c>
      <c r="AL1355" s="180">
        <v>0</v>
      </c>
      <c r="AM1355" s="180">
        <v>0</v>
      </c>
      <c r="AN1355" s="181">
        <f t="shared" si="844"/>
        <v>0</v>
      </c>
      <c r="AO1355" s="180">
        <v>0</v>
      </c>
      <c r="AP1355" s="180">
        <v>0</v>
      </c>
      <c r="AQ1355" s="181">
        <f t="shared" si="845"/>
        <v>0</v>
      </c>
      <c r="AR1355" s="180">
        <v>0</v>
      </c>
      <c r="AS1355" s="180">
        <v>0</v>
      </c>
      <c r="AT1355" s="181">
        <f t="shared" si="846"/>
        <v>0</v>
      </c>
      <c r="AU1355" s="180">
        <f t="shared" si="849"/>
        <v>0</v>
      </c>
      <c r="AV1355" s="180">
        <f t="shared" si="849"/>
        <v>0</v>
      </c>
      <c r="AW1355" s="181">
        <f t="shared" si="847"/>
        <v>0</v>
      </c>
      <c r="AX1355" s="183">
        <f t="shared" si="850"/>
        <v>0</v>
      </c>
      <c r="AY1355" s="183">
        <f t="shared" si="850"/>
        <v>0</v>
      </c>
      <c r="AZ1355" s="183"/>
      <c r="BA1355" s="183"/>
      <c r="BB1355" s="183"/>
      <c r="BC1355" s="183"/>
      <c r="BD1355" s="183">
        <f t="shared" si="851"/>
        <v>0</v>
      </c>
      <c r="BE1355" s="183">
        <f t="shared" si="851"/>
        <v>0</v>
      </c>
    </row>
    <row r="1356" spans="2:57" s="129" customFormat="1" ht="15.75" hidden="1">
      <c r="B1356" s="174">
        <v>2025</v>
      </c>
      <c r="C1356" s="174">
        <v>20</v>
      </c>
      <c r="D1356" s="175">
        <v>0</v>
      </c>
      <c r="E1356" s="176"/>
      <c r="F1356" s="174">
        <v>2</v>
      </c>
      <c r="G1356" s="174">
        <v>5</v>
      </c>
      <c r="H1356" s="174">
        <v>14</v>
      </c>
      <c r="I1356" s="174">
        <v>5000</v>
      </c>
      <c r="J1356" s="174">
        <v>5100</v>
      </c>
      <c r="K1356" s="174">
        <v>511</v>
      </c>
      <c r="L1356" s="177">
        <v>1034</v>
      </c>
      <c r="M1356" s="178">
        <v>0</v>
      </c>
      <c r="N1356" s="179" t="s">
        <v>905</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848"/>
        <v>0</v>
      </c>
      <c r="AD1356" s="180">
        <f t="shared" si="848"/>
        <v>0</v>
      </c>
      <c r="AE1356" s="181">
        <f t="shared" si="841"/>
        <v>0</v>
      </c>
      <c r="AF1356" s="180">
        <v>0</v>
      </c>
      <c r="AG1356" s="180">
        <v>0</v>
      </c>
      <c r="AH1356" s="181">
        <f t="shared" si="842"/>
        <v>0</v>
      </c>
      <c r="AI1356" s="180">
        <v>0</v>
      </c>
      <c r="AJ1356" s="180">
        <v>0</v>
      </c>
      <c r="AK1356" s="181">
        <f t="shared" si="843"/>
        <v>0</v>
      </c>
      <c r="AL1356" s="180">
        <v>0</v>
      </c>
      <c r="AM1356" s="180">
        <v>0</v>
      </c>
      <c r="AN1356" s="181">
        <f t="shared" si="844"/>
        <v>0</v>
      </c>
      <c r="AO1356" s="180">
        <v>0</v>
      </c>
      <c r="AP1356" s="180">
        <v>0</v>
      </c>
      <c r="AQ1356" s="181">
        <f t="shared" si="845"/>
        <v>0</v>
      </c>
      <c r="AR1356" s="180">
        <v>0</v>
      </c>
      <c r="AS1356" s="180">
        <v>0</v>
      </c>
      <c r="AT1356" s="181">
        <f t="shared" si="846"/>
        <v>0</v>
      </c>
      <c r="AU1356" s="180">
        <f t="shared" si="849"/>
        <v>0</v>
      </c>
      <c r="AV1356" s="180">
        <f t="shared" si="849"/>
        <v>0</v>
      </c>
      <c r="AW1356" s="181">
        <f t="shared" si="847"/>
        <v>0</v>
      </c>
      <c r="AX1356" s="183">
        <f t="shared" si="850"/>
        <v>0</v>
      </c>
      <c r="AY1356" s="183">
        <f t="shared" si="850"/>
        <v>0</v>
      </c>
      <c r="AZ1356" s="183"/>
      <c r="BA1356" s="183"/>
      <c r="BB1356" s="183"/>
      <c r="BC1356" s="183"/>
      <c r="BD1356" s="183">
        <f t="shared" si="851"/>
        <v>0</v>
      </c>
      <c r="BE1356" s="183">
        <f t="shared" si="851"/>
        <v>0</v>
      </c>
    </row>
    <row r="1357" spans="2:57" s="129" customFormat="1" ht="15.75" hidden="1">
      <c r="B1357" s="174">
        <v>2025</v>
      </c>
      <c r="C1357" s="174">
        <v>20</v>
      </c>
      <c r="D1357" s="175">
        <v>0</v>
      </c>
      <c r="E1357" s="176"/>
      <c r="F1357" s="174">
        <v>2</v>
      </c>
      <c r="G1357" s="174">
        <v>5</v>
      </c>
      <c r="H1357" s="174">
        <v>14</v>
      </c>
      <c r="I1357" s="174">
        <v>5000</v>
      </c>
      <c r="J1357" s="174">
        <v>5100</v>
      </c>
      <c r="K1357" s="174">
        <v>511</v>
      </c>
      <c r="L1357" s="177">
        <v>1048</v>
      </c>
      <c r="M1357" s="178">
        <v>0</v>
      </c>
      <c r="N1357" s="179" t="s">
        <v>906</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848"/>
        <v>0</v>
      </c>
      <c r="AD1357" s="180">
        <f t="shared" si="848"/>
        <v>0</v>
      </c>
      <c r="AE1357" s="181">
        <f t="shared" si="841"/>
        <v>0</v>
      </c>
      <c r="AF1357" s="180">
        <v>0</v>
      </c>
      <c r="AG1357" s="180">
        <v>0</v>
      </c>
      <c r="AH1357" s="181">
        <f t="shared" si="842"/>
        <v>0</v>
      </c>
      <c r="AI1357" s="180">
        <v>0</v>
      </c>
      <c r="AJ1357" s="180">
        <v>0</v>
      </c>
      <c r="AK1357" s="181">
        <f t="shared" si="843"/>
        <v>0</v>
      </c>
      <c r="AL1357" s="180">
        <v>0</v>
      </c>
      <c r="AM1357" s="180">
        <v>0</v>
      </c>
      <c r="AN1357" s="181">
        <f t="shared" si="844"/>
        <v>0</v>
      </c>
      <c r="AO1357" s="180">
        <v>0</v>
      </c>
      <c r="AP1357" s="180">
        <v>0</v>
      </c>
      <c r="AQ1357" s="181">
        <f t="shared" si="845"/>
        <v>0</v>
      </c>
      <c r="AR1357" s="180">
        <v>0</v>
      </c>
      <c r="AS1357" s="180">
        <v>0</v>
      </c>
      <c r="AT1357" s="181">
        <f t="shared" si="846"/>
        <v>0</v>
      </c>
      <c r="AU1357" s="180">
        <f t="shared" si="849"/>
        <v>0</v>
      </c>
      <c r="AV1357" s="180">
        <f t="shared" si="849"/>
        <v>0</v>
      </c>
      <c r="AW1357" s="181">
        <f t="shared" si="847"/>
        <v>0</v>
      </c>
      <c r="AX1357" s="183">
        <f t="shared" si="850"/>
        <v>0</v>
      </c>
      <c r="AY1357" s="183">
        <f t="shared" si="850"/>
        <v>0</v>
      </c>
      <c r="AZ1357" s="183"/>
      <c r="BA1357" s="183"/>
      <c r="BB1357" s="183"/>
      <c r="BC1357" s="183"/>
      <c r="BD1357" s="183">
        <f t="shared" si="851"/>
        <v>0</v>
      </c>
      <c r="BE1357" s="183">
        <f t="shared" si="851"/>
        <v>0</v>
      </c>
    </row>
    <row r="1358" spans="2:57" s="129" customFormat="1" ht="15.75" hidden="1">
      <c r="B1358" s="174">
        <v>2025</v>
      </c>
      <c r="C1358" s="174">
        <v>20</v>
      </c>
      <c r="D1358" s="175">
        <v>0</v>
      </c>
      <c r="E1358" s="176"/>
      <c r="F1358" s="174">
        <v>2</v>
      </c>
      <c r="G1358" s="174">
        <v>5</v>
      </c>
      <c r="H1358" s="174">
        <v>14</v>
      </c>
      <c r="I1358" s="174">
        <v>5000</v>
      </c>
      <c r="J1358" s="174">
        <v>5100</v>
      </c>
      <c r="K1358" s="174">
        <v>511</v>
      </c>
      <c r="L1358" s="177">
        <v>1296</v>
      </c>
      <c r="M1358" s="178">
        <v>0</v>
      </c>
      <c r="N1358" s="179" t="s">
        <v>907</v>
      </c>
      <c r="O1358" s="180">
        <v>0</v>
      </c>
      <c r="P1358" s="180">
        <v>0</v>
      </c>
      <c r="Q1358" s="181">
        <v>0</v>
      </c>
      <c r="R1358" s="182" t="s">
        <v>901</v>
      </c>
      <c r="S1358" s="183">
        <v>0</v>
      </c>
      <c r="T1358" s="183">
        <v>0</v>
      </c>
      <c r="U1358" s="180">
        <v>0</v>
      </c>
      <c r="V1358" s="180">
        <v>0</v>
      </c>
      <c r="W1358" s="183">
        <v>0</v>
      </c>
      <c r="X1358" s="183">
        <v>0</v>
      </c>
      <c r="Y1358" s="180">
        <v>0</v>
      </c>
      <c r="Z1358" s="180">
        <v>0</v>
      </c>
      <c r="AA1358" s="183">
        <v>0</v>
      </c>
      <c r="AB1358" s="183">
        <v>0</v>
      </c>
      <c r="AC1358" s="180">
        <f t="shared" si="848"/>
        <v>0</v>
      </c>
      <c r="AD1358" s="180">
        <f t="shared" si="848"/>
        <v>0</v>
      </c>
      <c r="AE1358" s="181">
        <f t="shared" si="841"/>
        <v>0</v>
      </c>
      <c r="AF1358" s="180">
        <v>0</v>
      </c>
      <c r="AG1358" s="180">
        <v>0</v>
      </c>
      <c r="AH1358" s="181">
        <f t="shared" si="842"/>
        <v>0</v>
      </c>
      <c r="AI1358" s="180">
        <v>0</v>
      </c>
      <c r="AJ1358" s="180">
        <v>0</v>
      </c>
      <c r="AK1358" s="181">
        <f t="shared" si="843"/>
        <v>0</v>
      </c>
      <c r="AL1358" s="180">
        <v>0</v>
      </c>
      <c r="AM1358" s="180">
        <v>0</v>
      </c>
      <c r="AN1358" s="181">
        <f t="shared" si="844"/>
        <v>0</v>
      </c>
      <c r="AO1358" s="180">
        <v>0</v>
      </c>
      <c r="AP1358" s="180">
        <v>0</v>
      </c>
      <c r="AQ1358" s="181">
        <f t="shared" si="845"/>
        <v>0</v>
      </c>
      <c r="AR1358" s="180">
        <v>0</v>
      </c>
      <c r="AS1358" s="180">
        <v>0</v>
      </c>
      <c r="AT1358" s="181">
        <f t="shared" si="846"/>
        <v>0</v>
      </c>
      <c r="AU1358" s="180">
        <f t="shared" si="849"/>
        <v>0</v>
      </c>
      <c r="AV1358" s="180">
        <f t="shared" si="849"/>
        <v>0</v>
      </c>
      <c r="AW1358" s="181">
        <f t="shared" si="847"/>
        <v>0</v>
      </c>
      <c r="AX1358" s="183">
        <f t="shared" si="850"/>
        <v>0</v>
      </c>
      <c r="AY1358" s="183">
        <f t="shared" si="850"/>
        <v>0</v>
      </c>
      <c r="AZ1358" s="183"/>
      <c r="BA1358" s="183"/>
      <c r="BB1358" s="183"/>
      <c r="BC1358" s="183"/>
      <c r="BD1358" s="183">
        <f t="shared" si="851"/>
        <v>0</v>
      </c>
      <c r="BE1358" s="183">
        <f t="shared" si="851"/>
        <v>0</v>
      </c>
    </row>
    <row r="1359" spans="2:57" s="129" customFormat="1" ht="15.75" hidden="1">
      <c r="B1359" s="174">
        <v>2025</v>
      </c>
      <c r="C1359" s="174">
        <v>20</v>
      </c>
      <c r="D1359" s="175">
        <v>0</v>
      </c>
      <c r="E1359" s="176"/>
      <c r="F1359" s="174">
        <v>2</v>
      </c>
      <c r="G1359" s="174">
        <v>5</v>
      </c>
      <c r="H1359" s="174">
        <v>14</v>
      </c>
      <c r="I1359" s="174">
        <v>5000</v>
      </c>
      <c r="J1359" s="174">
        <v>5100</v>
      </c>
      <c r="K1359" s="174">
        <v>511</v>
      </c>
      <c r="L1359" s="177">
        <v>1354</v>
      </c>
      <c r="M1359" s="178">
        <v>0</v>
      </c>
      <c r="N1359" s="179" t="s">
        <v>908</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848"/>
        <v>0</v>
      </c>
      <c r="AD1359" s="180">
        <f t="shared" si="848"/>
        <v>0</v>
      </c>
      <c r="AE1359" s="181">
        <f t="shared" si="841"/>
        <v>0</v>
      </c>
      <c r="AF1359" s="180">
        <v>0</v>
      </c>
      <c r="AG1359" s="180">
        <v>0</v>
      </c>
      <c r="AH1359" s="181">
        <f t="shared" si="842"/>
        <v>0</v>
      </c>
      <c r="AI1359" s="180">
        <v>0</v>
      </c>
      <c r="AJ1359" s="180">
        <v>0</v>
      </c>
      <c r="AK1359" s="181">
        <f t="shared" si="843"/>
        <v>0</v>
      </c>
      <c r="AL1359" s="180">
        <v>0</v>
      </c>
      <c r="AM1359" s="180">
        <v>0</v>
      </c>
      <c r="AN1359" s="181">
        <f t="shared" si="844"/>
        <v>0</v>
      </c>
      <c r="AO1359" s="180">
        <v>0</v>
      </c>
      <c r="AP1359" s="180">
        <v>0</v>
      </c>
      <c r="AQ1359" s="181">
        <f t="shared" si="845"/>
        <v>0</v>
      </c>
      <c r="AR1359" s="180">
        <v>0</v>
      </c>
      <c r="AS1359" s="180">
        <v>0</v>
      </c>
      <c r="AT1359" s="181">
        <f t="shared" si="846"/>
        <v>0</v>
      </c>
      <c r="AU1359" s="180">
        <f t="shared" si="849"/>
        <v>0</v>
      </c>
      <c r="AV1359" s="180">
        <f t="shared" si="849"/>
        <v>0</v>
      </c>
      <c r="AW1359" s="181">
        <f t="shared" si="847"/>
        <v>0</v>
      </c>
      <c r="AX1359" s="183">
        <f t="shared" si="850"/>
        <v>0</v>
      </c>
      <c r="AY1359" s="183">
        <f t="shared" si="850"/>
        <v>0</v>
      </c>
      <c r="AZ1359" s="183"/>
      <c r="BA1359" s="183"/>
      <c r="BB1359" s="183"/>
      <c r="BC1359" s="183"/>
      <c r="BD1359" s="183">
        <f t="shared" si="851"/>
        <v>0</v>
      </c>
      <c r="BE1359" s="183">
        <f t="shared" si="851"/>
        <v>0</v>
      </c>
    </row>
    <row r="1360" spans="2:57" s="129" customFormat="1" ht="15.75" hidden="1">
      <c r="B1360" s="174">
        <v>2025</v>
      </c>
      <c r="C1360" s="174">
        <v>20</v>
      </c>
      <c r="D1360" s="175">
        <v>0</v>
      </c>
      <c r="E1360" s="176"/>
      <c r="F1360" s="174">
        <v>2</v>
      </c>
      <c r="G1360" s="174">
        <v>5</v>
      </c>
      <c r="H1360" s="174">
        <v>14</v>
      </c>
      <c r="I1360" s="174">
        <v>5000</v>
      </c>
      <c r="J1360" s="174">
        <v>5100</v>
      </c>
      <c r="K1360" s="174">
        <v>511</v>
      </c>
      <c r="L1360" s="177">
        <v>1362</v>
      </c>
      <c r="M1360" s="178">
        <v>0</v>
      </c>
      <c r="N1360" s="179" t="s">
        <v>909</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848"/>
        <v>0</v>
      </c>
      <c r="AD1360" s="180">
        <f t="shared" si="848"/>
        <v>0</v>
      </c>
      <c r="AE1360" s="181">
        <f t="shared" si="841"/>
        <v>0</v>
      </c>
      <c r="AF1360" s="180">
        <v>0</v>
      </c>
      <c r="AG1360" s="180">
        <v>0</v>
      </c>
      <c r="AH1360" s="181">
        <f t="shared" si="842"/>
        <v>0</v>
      </c>
      <c r="AI1360" s="180">
        <v>0</v>
      </c>
      <c r="AJ1360" s="180">
        <v>0</v>
      </c>
      <c r="AK1360" s="181">
        <f t="shared" si="843"/>
        <v>0</v>
      </c>
      <c r="AL1360" s="180">
        <v>0</v>
      </c>
      <c r="AM1360" s="180">
        <v>0</v>
      </c>
      <c r="AN1360" s="181">
        <f t="shared" si="844"/>
        <v>0</v>
      </c>
      <c r="AO1360" s="180">
        <v>0</v>
      </c>
      <c r="AP1360" s="180">
        <v>0</v>
      </c>
      <c r="AQ1360" s="181">
        <f t="shared" si="845"/>
        <v>0</v>
      </c>
      <c r="AR1360" s="180">
        <v>0</v>
      </c>
      <c r="AS1360" s="180">
        <v>0</v>
      </c>
      <c r="AT1360" s="181">
        <f t="shared" si="846"/>
        <v>0</v>
      </c>
      <c r="AU1360" s="180">
        <f t="shared" si="849"/>
        <v>0</v>
      </c>
      <c r="AV1360" s="180">
        <f t="shared" si="849"/>
        <v>0</v>
      </c>
      <c r="AW1360" s="181">
        <f t="shared" si="847"/>
        <v>0</v>
      </c>
      <c r="AX1360" s="183">
        <f t="shared" si="850"/>
        <v>0</v>
      </c>
      <c r="AY1360" s="183">
        <f t="shared" si="850"/>
        <v>0</v>
      </c>
      <c r="AZ1360" s="183"/>
      <c r="BA1360" s="183"/>
      <c r="BB1360" s="183"/>
      <c r="BC1360" s="183"/>
      <c r="BD1360" s="183">
        <f t="shared" si="851"/>
        <v>0</v>
      </c>
      <c r="BE1360" s="183">
        <f t="shared" si="851"/>
        <v>0</v>
      </c>
    </row>
    <row r="1361" spans="2:57" s="129" customFormat="1" ht="15.75" hidden="1">
      <c r="B1361" s="174">
        <v>2025</v>
      </c>
      <c r="C1361" s="174">
        <v>20</v>
      </c>
      <c r="D1361" s="175">
        <v>0</v>
      </c>
      <c r="E1361" s="176"/>
      <c r="F1361" s="174">
        <v>2</v>
      </c>
      <c r="G1361" s="174">
        <v>5</v>
      </c>
      <c r="H1361" s="174">
        <v>14</v>
      </c>
      <c r="I1361" s="174">
        <v>5000</v>
      </c>
      <c r="J1361" s="174">
        <v>5100</v>
      </c>
      <c r="K1361" s="174">
        <v>511</v>
      </c>
      <c r="L1361" s="177">
        <v>30</v>
      </c>
      <c r="M1361" s="178">
        <v>0</v>
      </c>
      <c r="N1361" s="179" t="s">
        <v>910</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848"/>
        <v>0</v>
      </c>
      <c r="AD1361" s="180">
        <f t="shared" si="848"/>
        <v>0</v>
      </c>
      <c r="AE1361" s="181">
        <f t="shared" si="841"/>
        <v>0</v>
      </c>
      <c r="AF1361" s="180">
        <v>0</v>
      </c>
      <c r="AG1361" s="180">
        <v>0</v>
      </c>
      <c r="AH1361" s="181">
        <f t="shared" si="842"/>
        <v>0</v>
      </c>
      <c r="AI1361" s="180">
        <v>0</v>
      </c>
      <c r="AJ1361" s="180">
        <v>0</v>
      </c>
      <c r="AK1361" s="181">
        <f t="shared" si="843"/>
        <v>0</v>
      </c>
      <c r="AL1361" s="180">
        <v>0</v>
      </c>
      <c r="AM1361" s="180">
        <v>0</v>
      </c>
      <c r="AN1361" s="181">
        <f t="shared" si="844"/>
        <v>0</v>
      </c>
      <c r="AO1361" s="180">
        <v>0</v>
      </c>
      <c r="AP1361" s="180">
        <v>0</v>
      </c>
      <c r="AQ1361" s="181">
        <f t="shared" si="845"/>
        <v>0</v>
      </c>
      <c r="AR1361" s="180">
        <v>0</v>
      </c>
      <c r="AS1361" s="180">
        <v>0</v>
      </c>
      <c r="AT1361" s="181">
        <f t="shared" si="846"/>
        <v>0</v>
      </c>
      <c r="AU1361" s="180">
        <f t="shared" si="849"/>
        <v>0</v>
      </c>
      <c r="AV1361" s="180">
        <f t="shared" si="849"/>
        <v>0</v>
      </c>
      <c r="AW1361" s="181">
        <f t="shared" si="847"/>
        <v>0</v>
      </c>
      <c r="AX1361" s="183">
        <f t="shared" si="850"/>
        <v>0</v>
      </c>
      <c r="AY1361" s="183">
        <f t="shared" si="850"/>
        <v>0</v>
      </c>
      <c r="AZ1361" s="183"/>
      <c r="BA1361" s="183"/>
      <c r="BB1361" s="183"/>
      <c r="BC1361" s="183"/>
      <c r="BD1361" s="183">
        <f t="shared" si="851"/>
        <v>0</v>
      </c>
      <c r="BE1361" s="183">
        <f t="shared" si="851"/>
        <v>0</v>
      </c>
    </row>
    <row r="1362" spans="2:57" s="129" customFormat="1" ht="15.75" hidden="1">
      <c r="B1362" s="174">
        <v>2025</v>
      </c>
      <c r="C1362" s="174">
        <v>20</v>
      </c>
      <c r="D1362" s="175">
        <v>0</v>
      </c>
      <c r="E1362" s="176"/>
      <c r="F1362" s="174">
        <v>2</v>
      </c>
      <c r="G1362" s="174">
        <v>5</v>
      </c>
      <c r="H1362" s="174">
        <v>14</v>
      </c>
      <c r="I1362" s="174">
        <v>5000</v>
      </c>
      <c r="J1362" s="174">
        <v>5100</v>
      </c>
      <c r="K1362" s="174">
        <v>511</v>
      </c>
      <c r="L1362" s="177">
        <v>45</v>
      </c>
      <c r="M1362" s="178">
        <v>0</v>
      </c>
      <c r="N1362" s="179" t="s">
        <v>911</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848"/>
        <v>0</v>
      </c>
      <c r="AD1362" s="180">
        <f t="shared" si="848"/>
        <v>0</v>
      </c>
      <c r="AE1362" s="181">
        <f t="shared" si="841"/>
        <v>0</v>
      </c>
      <c r="AF1362" s="180">
        <v>0</v>
      </c>
      <c r="AG1362" s="180">
        <v>0</v>
      </c>
      <c r="AH1362" s="181">
        <f t="shared" si="842"/>
        <v>0</v>
      </c>
      <c r="AI1362" s="180">
        <v>0</v>
      </c>
      <c r="AJ1362" s="180">
        <v>0</v>
      </c>
      <c r="AK1362" s="181">
        <f t="shared" si="843"/>
        <v>0</v>
      </c>
      <c r="AL1362" s="180">
        <v>0</v>
      </c>
      <c r="AM1362" s="180">
        <v>0</v>
      </c>
      <c r="AN1362" s="181">
        <f t="shared" si="844"/>
        <v>0</v>
      </c>
      <c r="AO1362" s="180">
        <v>0</v>
      </c>
      <c r="AP1362" s="180">
        <v>0</v>
      </c>
      <c r="AQ1362" s="181">
        <f t="shared" si="845"/>
        <v>0</v>
      </c>
      <c r="AR1362" s="180">
        <v>0</v>
      </c>
      <c r="AS1362" s="180">
        <v>0</v>
      </c>
      <c r="AT1362" s="181">
        <f t="shared" si="846"/>
        <v>0</v>
      </c>
      <c r="AU1362" s="180">
        <f t="shared" si="849"/>
        <v>0</v>
      </c>
      <c r="AV1362" s="180">
        <f t="shared" si="849"/>
        <v>0</v>
      </c>
      <c r="AW1362" s="181">
        <f t="shared" si="847"/>
        <v>0</v>
      </c>
      <c r="AX1362" s="183">
        <f t="shared" si="850"/>
        <v>0</v>
      </c>
      <c r="AY1362" s="183">
        <f t="shared" si="850"/>
        <v>0</v>
      </c>
      <c r="AZ1362" s="183"/>
      <c r="BA1362" s="183"/>
      <c r="BB1362" s="183"/>
      <c r="BC1362" s="183"/>
      <c r="BD1362" s="183">
        <f t="shared" si="851"/>
        <v>0</v>
      </c>
      <c r="BE1362" s="183">
        <f t="shared" si="851"/>
        <v>0</v>
      </c>
    </row>
    <row r="1363" spans="2:57" s="129" customFormat="1" ht="15.75" hidden="1">
      <c r="B1363" s="174">
        <v>2025</v>
      </c>
      <c r="C1363" s="174">
        <v>20</v>
      </c>
      <c r="D1363" s="175">
        <v>0</v>
      </c>
      <c r="E1363" s="176"/>
      <c r="F1363" s="174">
        <v>2</v>
      </c>
      <c r="G1363" s="174">
        <v>5</v>
      </c>
      <c r="H1363" s="174">
        <v>14</v>
      </c>
      <c r="I1363" s="174">
        <v>5000</v>
      </c>
      <c r="J1363" s="174">
        <v>5100</v>
      </c>
      <c r="K1363" s="174">
        <v>511</v>
      </c>
      <c r="L1363" s="177">
        <v>85</v>
      </c>
      <c r="M1363" s="178">
        <v>0</v>
      </c>
      <c r="N1363" s="179" t="s">
        <v>912</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848"/>
        <v>0</v>
      </c>
      <c r="AD1363" s="180">
        <f t="shared" si="848"/>
        <v>0</v>
      </c>
      <c r="AE1363" s="181">
        <f t="shared" si="841"/>
        <v>0</v>
      </c>
      <c r="AF1363" s="180">
        <v>0</v>
      </c>
      <c r="AG1363" s="180">
        <v>0</v>
      </c>
      <c r="AH1363" s="181">
        <f t="shared" si="842"/>
        <v>0</v>
      </c>
      <c r="AI1363" s="180">
        <v>0</v>
      </c>
      <c r="AJ1363" s="180">
        <v>0</v>
      </c>
      <c r="AK1363" s="181">
        <f t="shared" si="843"/>
        <v>0</v>
      </c>
      <c r="AL1363" s="180">
        <v>0</v>
      </c>
      <c r="AM1363" s="180">
        <v>0</v>
      </c>
      <c r="AN1363" s="181">
        <f t="shared" si="844"/>
        <v>0</v>
      </c>
      <c r="AO1363" s="180">
        <v>0</v>
      </c>
      <c r="AP1363" s="180">
        <v>0</v>
      </c>
      <c r="AQ1363" s="181">
        <f t="shared" si="845"/>
        <v>0</v>
      </c>
      <c r="AR1363" s="180">
        <v>0</v>
      </c>
      <c r="AS1363" s="180">
        <v>0</v>
      </c>
      <c r="AT1363" s="181">
        <f t="shared" si="846"/>
        <v>0</v>
      </c>
      <c r="AU1363" s="180">
        <f t="shared" si="849"/>
        <v>0</v>
      </c>
      <c r="AV1363" s="180">
        <f t="shared" si="849"/>
        <v>0</v>
      </c>
      <c r="AW1363" s="181">
        <f t="shared" si="847"/>
        <v>0</v>
      </c>
      <c r="AX1363" s="183">
        <f t="shared" si="850"/>
        <v>0</v>
      </c>
      <c r="AY1363" s="183">
        <f t="shared" si="850"/>
        <v>0</v>
      </c>
      <c r="AZ1363" s="183"/>
      <c r="BA1363" s="183"/>
      <c r="BB1363" s="183"/>
      <c r="BC1363" s="183"/>
      <c r="BD1363" s="183">
        <f t="shared" si="851"/>
        <v>0</v>
      </c>
      <c r="BE1363" s="183">
        <f t="shared" si="851"/>
        <v>0</v>
      </c>
    </row>
    <row r="1364" spans="2:57" s="129" customFormat="1" ht="15.75" hidden="1">
      <c r="B1364" s="174">
        <v>2025</v>
      </c>
      <c r="C1364" s="174">
        <v>20</v>
      </c>
      <c r="D1364" s="175">
        <v>0</v>
      </c>
      <c r="E1364" s="176"/>
      <c r="F1364" s="174">
        <v>2</v>
      </c>
      <c r="G1364" s="174">
        <v>5</v>
      </c>
      <c r="H1364" s="174">
        <v>14</v>
      </c>
      <c r="I1364" s="174">
        <v>5000</v>
      </c>
      <c r="J1364" s="174">
        <v>5100</v>
      </c>
      <c r="K1364" s="174">
        <v>511</v>
      </c>
      <c r="L1364" s="177">
        <v>409</v>
      </c>
      <c r="M1364" s="178">
        <v>0</v>
      </c>
      <c r="N1364" s="179" t="s">
        <v>913</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848"/>
        <v>0</v>
      </c>
      <c r="AD1364" s="180">
        <f t="shared" si="848"/>
        <v>0</v>
      </c>
      <c r="AE1364" s="181">
        <f t="shared" si="841"/>
        <v>0</v>
      </c>
      <c r="AF1364" s="180">
        <v>0</v>
      </c>
      <c r="AG1364" s="180">
        <v>0</v>
      </c>
      <c r="AH1364" s="181">
        <f t="shared" si="842"/>
        <v>0</v>
      </c>
      <c r="AI1364" s="180">
        <v>0</v>
      </c>
      <c r="AJ1364" s="180">
        <v>0</v>
      </c>
      <c r="AK1364" s="181">
        <f t="shared" si="843"/>
        <v>0</v>
      </c>
      <c r="AL1364" s="180">
        <v>0</v>
      </c>
      <c r="AM1364" s="180">
        <v>0</v>
      </c>
      <c r="AN1364" s="181">
        <f t="shared" si="844"/>
        <v>0</v>
      </c>
      <c r="AO1364" s="180">
        <v>0</v>
      </c>
      <c r="AP1364" s="180">
        <v>0</v>
      </c>
      <c r="AQ1364" s="181">
        <f t="shared" si="845"/>
        <v>0</v>
      </c>
      <c r="AR1364" s="180">
        <v>0</v>
      </c>
      <c r="AS1364" s="180">
        <v>0</v>
      </c>
      <c r="AT1364" s="181">
        <f t="shared" si="846"/>
        <v>0</v>
      </c>
      <c r="AU1364" s="180">
        <f t="shared" si="849"/>
        <v>0</v>
      </c>
      <c r="AV1364" s="180">
        <f t="shared" si="849"/>
        <v>0</v>
      </c>
      <c r="AW1364" s="181">
        <f t="shared" si="847"/>
        <v>0</v>
      </c>
      <c r="AX1364" s="183">
        <f t="shared" si="850"/>
        <v>0</v>
      </c>
      <c r="AY1364" s="183">
        <f t="shared" si="850"/>
        <v>0</v>
      </c>
      <c r="AZ1364" s="183"/>
      <c r="BA1364" s="183"/>
      <c r="BB1364" s="183"/>
      <c r="BC1364" s="183"/>
      <c r="BD1364" s="183">
        <f t="shared" si="851"/>
        <v>0</v>
      </c>
      <c r="BE1364" s="183">
        <f t="shared" si="851"/>
        <v>0</v>
      </c>
    </row>
    <row r="1365" spans="2:57" s="129" customFormat="1" ht="15.75" hidden="1">
      <c r="B1365" s="174">
        <v>2025</v>
      </c>
      <c r="C1365" s="174">
        <v>20</v>
      </c>
      <c r="D1365" s="175">
        <v>0</v>
      </c>
      <c r="E1365" s="176"/>
      <c r="F1365" s="174">
        <v>2</v>
      </c>
      <c r="G1365" s="174">
        <v>5</v>
      </c>
      <c r="H1365" s="174">
        <v>14</v>
      </c>
      <c r="I1365" s="174">
        <v>5000</v>
      </c>
      <c r="J1365" s="174">
        <v>5100</v>
      </c>
      <c r="K1365" s="174">
        <v>511</v>
      </c>
      <c r="L1365" s="177">
        <v>625</v>
      </c>
      <c r="M1365" s="178">
        <v>0</v>
      </c>
      <c r="N1365" s="179" t="s">
        <v>914</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848"/>
        <v>0</v>
      </c>
      <c r="AD1365" s="180">
        <f t="shared" si="848"/>
        <v>0</v>
      </c>
      <c r="AE1365" s="181">
        <f t="shared" si="841"/>
        <v>0</v>
      </c>
      <c r="AF1365" s="180">
        <v>0</v>
      </c>
      <c r="AG1365" s="180">
        <v>0</v>
      </c>
      <c r="AH1365" s="181">
        <f t="shared" si="842"/>
        <v>0</v>
      </c>
      <c r="AI1365" s="180">
        <v>0</v>
      </c>
      <c r="AJ1365" s="180">
        <v>0</v>
      </c>
      <c r="AK1365" s="181">
        <f t="shared" si="843"/>
        <v>0</v>
      </c>
      <c r="AL1365" s="180">
        <v>0</v>
      </c>
      <c r="AM1365" s="180">
        <v>0</v>
      </c>
      <c r="AN1365" s="181">
        <f t="shared" si="844"/>
        <v>0</v>
      </c>
      <c r="AO1365" s="180">
        <v>0</v>
      </c>
      <c r="AP1365" s="180">
        <v>0</v>
      </c>
      <c r="AQ1365" s="181">
        <f t="shared" si="845"/>
        <v>0</v>
      </c>
      <c r="AR1365" s="180">
        <v>0</v>
      </c>
      <c r="AS1365" s="180">
        <v>0</v>
      </c>
      <c r="AT1365" s="181">
        <f t="shared" si="846"/>
        <v>0</v>
      </c>
      <c r="AU1365" s="180">
        <f t="shared" si="849"/>
        <v>0</v>
      </c>
      <c r="AV1365" s="180">
        <f t="shared" si="849"/>
        <v>0</v>
      </c>
      <c r="AW1365" s="181">
        <f t="shared" si="847"/>
        <v>0</v>
      </c>
      <c r="AX1365" s="183">
        <f t="shared" si="850"/>
        <v>0</v>
      </c>
      <c r="AY1365" s="183">
        <f t="shared" si="850"/>
        <v>0</v>
      </c>
      <c r="AZ1365" s="183"/>
      <c r="BA1365" s="183"/>
      <c r="BB1365" s="183"/>
      <c r="BC1365" s="183"/>
      <c r="BD1365" s="183">
        <f t="shared" si="851"/>
        <v>0</v>
      </c>
      <c r="BE1365" s="183">
        <f t="shared" si="851"/>
        <v>0</v>
      </c>
    </row>
    <row r="1366" spans="2:57" s="129" customFormat="1" ht="15.75" hidden="1">
      <c r="B1366" s="174">
        <v>2025</v>
      </c>
      <c r="C1366" s="174">
        <v>20</v>
      </c>
      <c r="D1366" s="175">
        <v>0</v>
      </c>
      <c r="E1366" s="176"/>
      <c r="F1366" s="174">
        <v>2</v>
      </c>
      <c r="G1366" s="174">
        <v>5</v>
      </c>
      <c r="H1366" s="174">
        <v>14</v>
      </c>
      <c r="I1366" s="174">
        <v>5000</v>
      </c>
      <c r="J1366" s="174">
        <v>5100</v>
      </c>
      <c r="K1366" s="174">
        <v>511</v>
      </c>
      <c r="L1366" s="177">
        <v>654</v>
      </c>
      <c r="M1366" s="178">
        <v>0</v>
      </c>
      <c r="N1366" s="179" t="s">
        <v>915</v>
      </c>
      <c r="O1366" s="180">
        <v>0</v>
      </c>
      <c r="P1366" s="180">
        <v>0</v>
      </c>
      <c r="Q1366" s="181">
        <v>0</v>
      </c>
      <c r="R1366" s="182" t="s">
        <v>98</v>
      </c>
      <c r="S1366" s="183">
        <v>0</v>
      </c>
      <c r="T1366" s="183">
        <v>0</v>
      </c>
      <c r="U1366" s="180">
        <v>0</v>
      </c>
      <c r="V1366" s="180">
        <v>0</v>
      </c>
      <c r="W1366" s="183">
        <v>0</v>
      </c>
      <c r="X1366" s="183">
        <v>0</v>
      </c>
      <c r="Y1366" s="180">
        <v>0</v>
      </c>
      <c r="Z1366" s="180">
        <v>0</v>
      </c>
      <c r="AA1366" s="183">
        <v>0</v>
      </c>
      <c r="AB1366" s="183">
        <v>0</v>
      </c>
      <c r="AC1366" s="180">
        <f t="shared" si="848"/>
        <v>0</v>
      </c>
      <c r="AD1366" s="180">
        <f t="shared" si="848"/>
        <v>0</v>
      </c>
      <c r="AE1366" s="181">
        <f t="shared" si="841"/>
        <v>0</v>
      </c>
      <c r="AF1366" s="180">
        <v>0</v>
      </c>
      <c r="AG1366" s="180">
        <v>0</v>
      </c>
      <c r="AH1366" s="181">
        <f t="shared" si="842"/>
        <v>0</v>
      </c>
      <c r="AI1366" s="180">
        <v>0</v>
      </c>
      <c r="AJ1366" s="180">
        <v>0</v>
      </c>
      <c r="AK1366" s="181">
        <f t="shared" si="843"/>
        <v>0</v>
      </c>
      <c r="AL1366" s="180">
        <v>0</v>
      </c>
      <c r="AM1366" s="180">
        <v>0</v>
      </c>
      <c r="AN1366" s="181">
        <f t="shared" si="844"/>
        <v>0</v>
      </c>
      <c r="AO1366" s="180">
        <v>0</v>
      </c>
      <c r="AP1366" s="180">
        <v>0</v>
      </c>
      <c r="AQ1366" s="181">
        <f t="shared" si="845"/>
        <v>0</v>
      </c>
      <c r="AR1366" s="180">
        <v>0</v>
      </c>
      <c r="AS1366" s="180">
        <v>0</v>
      </c>
      <c r="AT1366" s="181">
        <f t="shared" si="846"/>
        <v>0</v>
      </c>
      <c r="AU1366" s="180">
        <f t="shared" si="849"/>
        <v>0</v>
      </c>
      <c r="AV1366" s="180">
        <f t="shared" si="849"/>
        <v>0</v>
      </c>
      <c r="AW1366" s="181">
        <f t="shared" si="847"/>
        <v>0</v>
      </c>
      <c r="AX1366" s="183">
        <f t="shared" si="850"/>
        <v>0</v>
      </c>
      <c r="AY1366" s="183">
        <f t="shared" si="850"/>
        <v>0</v>
      </c>
      <c r="AZ1366" s="183"/>
      <c r="BA1366" s="183"/>
      <c r="BB1366" s="183"/>
      <c r="BC1366" s="183"/>
      <c r="BD1366" s="183">
        <f t="shared" si="851"/>
        <v>0</v>
      </c>
      <c r="BE1366" s="183">
        <f t="shared" si="851"/>
        <v>0</v>
      </c>
    </row>
    <row r="1367" spans="2:57" s="129" customFormat="1" ht="15.75" hidden="1">
      <c r="B1367" s="174">
        <v>2025</v>
      </c>
      <c r="C1367" s="174">
        <v>20</v>
      </c>
      <c r="D1367" s="175">
        <v>0</v>
      </c>
      <c r="E1367" s="176"/>
      <c r="F1367" s="174">
        <v>2</v>
      </c>
      <c r="G1367" s="174">
        <v>5</v>
      </c>
      <c r="H1367" s="174">
        <v>14</v>
      </c>
      <c r="I1367" s="174">
        <v>5000</v>
      </c>
      <c r="J1367" s="174">
        <v>5100</v>
      </c>
      <c r="K1367" s="174">
        <v>511</v>
      </c>
      <c r="L1367" s="177">
        <v>660</v>
      </c>
      <c r="M1367" s="178">
        <v>0</v>
      </c>
      <c r="N1367" s="179" t="s">
        <v>916</v>
      </c>
      <c r="O1367" s="180">
        <v>0</v>
      </c>
      <c r="P1367" s="180">
        <v>0</v>
      </c>
      <c r="Q1367" s="181">
        <v>0</v>
      </c>
      <c r="R1367" s="182" t="s">
        <v>98</v>
      </c>
      <c r="S1367" s="183">
        <v>0</v>
      </c>
      <c r="T1367" s="183">
        <v>0</v>
      </c>
      <c r="U1367" s="180">
        <v>0</v>
      </c>
      <c r="V1367" s="180">
        <v>0</v>
      </c>
      <c r="W1367" s="183">
        <v>0</v>
      </c>
      <c r="X1367" s="183">
        <v>0</v>
      </c>
      <c r="Y1367" s="180">
        <v>0</v>
      </c>
      <c r="Z1367" s="180">
        <v>0</v>
      </c>
      <c r="AA1367" s="183">
        <v>0</v>
      </c>
      <c r="AB1367" s="183">
        <v>0</v>
      </c>
      <c r="AC1367" s="180">
        <f t="shared" si="848"/>
        <v>0</v>
      </c>
      <c r="AD1367" s="180">
        <f t="shared" si="848"/>
        <v>0</v>
      </c>
      <c r="AE1367" s="181">
        <f t="shared" si="841"/>
        <v>0</v>
      </c>
      <c r="AF1367" s="180">
        <v>0</v>
      </c>
      <c r="AG1367" s="180">
        <v>0</v>
      </c>
      <c r="AH1367" s="181">
        <f t="shared" si="842"/>
        <v>0</v>
      </c>
      <c r="AI1367" s="180">
        <v>0</v>
      </c>
      <c r="AJ1367" s="180">
        <v>0</v>
      </c>
      <c r="AK1367" s="181">
        <f t="shared" si="843"/>
        <v>0</v>
      </c>
      <c r="AL1367" s="180">
        <v>0</v>
      </c>
      <c r="AM1367" s="180">
        <v>0</v>
      </c>
      <c r="AN1367" s="181">
        <f t="shared" si="844"/>
        <v>0</v>
      </c>
      <c r="AO1367" s="180">
        <v>0</v>
      </c>
      <c r="AP1367" s="180">
        <v>0</v>
      </c>
      <c r="AQ1367" s="181">
        <f t="shared" si="845"/>
        <v>0</v>
      </c>
      <c r="AR1367" s="180">
        <v>0</v>
      </c>
      <c r="AS1367" s="180">
        <v>0</v>
      </c>
      <c r="AT1367" s="181">
        <f t="shared" si="846"/>
        <v>0</v>
      </c>
      <c r="AU1367" s="180">
        <f t="shared" si="849"/>
        <v>0</v>
      </c>
      <c r="AV1367" s="180">
        <f t="shared" si="849"/>
        <v>0</v>
      </c>
      <c r="AW1367" s="181">
        <f t="shared" si="847"/>
        <v>0</v>
      </c>
      <c r="AX1367" s="183">
        <f t="shared" si="850"/>
        <v>0</v>
      </c>
      <c r="AY1367" s="183">
        <f t="shared" si="850"/>
        <v>0</v>
      </c>
      <c r="AZ1367" s="183"/>
      <c r="BA1367" s="183"/>
      <c r="BB1367" s="183"/>
      <c r="BC1367" s="183"/>
      <c r="BD1367" s="183">
        <f t="shared" si="851"/>
        <v>0</v>
      </c>
      <c r="BE1367" s="183">
        <f t="shared" si="851"/>
        <v>0</v>
      </c>
    </row>
    <row r="1368" spans="2:57" s="129" customFormat="1" ht="15.75" hidden="1">
      <c r="B1368" s="174">
        <v>2025</v>
      </c>
      <c r="C1368" s="174">
        <v>20</v>
      </c>
      <c r="D1368" s="175">
        <v>0</v>
      </c>
      <c r="E1368" s="176"/>
      <c r="F1368" s="174">
        <v>2</v>
      </c>
      <c r="G1368" s="174">
        <v>5</v>
      </c>
      <c r="H1368" s="174">
        <v>14</v>
      </c>
      <c r="I1368" s="174">
        <v>5000</v>
      </c>
      <c r="J1368" s="174">
        <v>5100</v>
      </c>
      <c r="K1368" s="174">
        <v>511</v>
      </c>
      <c r="L1368" s="177">
        <v>707</v>
      </c>
      <c r="M1368" s="178">
        <v>0</v>
      </c>
      <c r="N1368" s="179" t="s">
        <v>917</v>
      </c>
      <c r="O1368" s="180">
        <v>0</v>
      </c>
      <c r="P1368" s="180">
        <v>0</v>
      </c>
      <c r="Q1368" s="181">
        <v>0</v>
      </c>
      <c r="R1368" s="182" t="s">
        <v>98</v>
      </c>
      <c r="S1368" s="183">
        <v>0</v>
      </c>
      <c r="T1368" s="183">
        <v>0</v>
      </c>
      <c r="U1368" s="180">
        <v>0</v>
      </c>
      <c r="V1368" s="180">
        <v>0</v>
      </c>
      <c r="W1368" s="183">
        <v>0</v>
      </c>
      <c r="X1368" s="183">
        <v>0</v>
      </c>
      <c r="Y1368" s="180">
        <v>0</v>
      </c>
      <c r="Z1368" s="180">
        <v>0</v>
      </c>
      <c r="AA1368" s="183">
        <v>0</v>
      </c>
      <c r="AB1368" s="183">
        <v>0</v>
      </c>
      <c r="AC1368" s="180">
        <f t="shared" si="848"/>
        <v>0</v>
      </c>
      <c r="AD1368" s="180">
        <f t="shared" si="848"/>
        <v>0</v>
      </c>
      <c r="AE1368" s="181">
        <f t="shared" si="841"/>
        <v>0</v>
      </c>
      <c r="AF1368" s="180">
        <v>0</v>
      </c>
      <c r="AG1368" s="180">
        <v>0</v>
      </c>
      <c r="AH1368" s="181">
        <f t="shared" si="842"/>
        <v>0</v>
      </c>
      <c r="AI1368" s="180">
        <v>0</v>
      </c>
      <c r="AJ1368" s="180">
        <v>0</v>
      </c>
      <c r="AK1368" s="181">
        <f t="shared" si="843"/>
        <v>0</v>
      </c>
      <c r="AL1368" s="180">
        <v>0</v>
      </c>
      <c r="AM1368" s="180">
        <v>0</v>
      </c>
      <c r="AN1368" s="181">
        <f t="shared" si="844"/>
        <v>0</v>
      </c>
      <c r="AO1368" s="180">
        <v>0</v>
      </c>
      <c r="AP1368" s="180">
        <v>0</v>
      </c>
      <c r="AQ1368" s="181">
        <f t="shared" si="845"/>
        <v>0</v>
      </c>
      <c r="AR1368" s="180">
        <v>0</v>
      </c>
      <c r="AS1368" s="180">
        <v>0</v>
      </c>
      <c r="AT1368" s="181">
        <f t="shared" si="846"/>
        <v>0</v>
      </c>
      <c r="AU1368" s="180">
        <f t="shared" si="849"/>
        <v>0</v>
      </c>
      <c r="AV1368" s="180">
        <f t="shared" si="849"/>
        <v>0</v>
      </c>
      <c r="AW1368" s="181">
        <f t="shared" si="847"/>
        <v>0</v>
      </c>
      <c r="AX1368" s="183">
        <f t="shared" si="850"/>
        <v>0</v>
      </c>
      <c r="AY1368" s="183">
        <f t="shared" si="850"/>
        <v>0</v>
      </c>
      <c r="AZ1368" s="183"/>
      <c r="BA1368" s="183"/>
      <c r="BB1368" s="183"/>
      <c r="BC1368" s="183"/>
      <c r="BD1368" s="183">
        <f t="shared" si="851"/>
        <v>0</v>
      </c>
      <c r="BE1368" s="183">
        <f t="shared" si="851"/>
        <v>0</v>
      </c>
    </row>
    <row r="1369" spans="2:57" s="129" customFormat="1" ht="15.75" hidden="1">
      <c r="B1369" s="174">
        <v>2025</v>
      </c>
      <c r="C1369" s="174">
        <v>20</v>
      </c>
      <c r="D1369" s="175">
        <v>0</v>
      </c>
      <c r="E1369" s="176"/>
      <c r="F1369" s="174">
        <v>2</v>
      </c>
      <c r="G1369" s="174">
        <v>5</v>
      </c>
      <c r="H1369" s="174">
        <v>14</v>
      </c>
      <c r="I1369" s="174">
        <v>5000</v>
      </c>
      <c r="J1369" s="174">
        <v>5100</v>
      </c>
      <c r="K1369" s="174">
        <v>511</v>
      </c>
      <c r="L1369" s="177">
        <v>806</v>
      </c>
      <c r="M1369" s="178">
        <v>0</v>
      </c>
      <c r="N1369" s="179" t="s">
        <v>918</v>
      </c>
      <c r="O1369" s="180">
        <v>0</v>
      </c>
      <c r="P1369" s="180">
        <v>0</v>
      </c>
      <c r="Q1369" s="181">
        <v>0</v>
      </c>
      <c r="R1369" s="182" t="s">
        <v>901</v>
      </c>
      <c r="S1369" s="183">
        <v>0</v>
      </c>
      <c r="T1369" s="183">
        <v>0</v>
      </c>
      <c r="U1369" s="180">
        <v>0</v>
      </c>
      <c r="V1369" s="180">
        <v>0</v>
      </c>
      <c r="W1369" s="183">
        <v>0</v>
      </c>
      <c r="X1369" s="183">
        <v>0</v>
      </c>
      <c r="Y1369" s="180">
        <v>0</v>
      </c>
      <c r="Z1369" s="180">
        <v>0</v>
      </c>
      <c r="AA1369" s="183">
        <v>0</v>
      </c>
      <c r="AB1369" s="183">
        <v>0</v>
      </c>
      <c r="AC1369" s="180">
        <f t="shared" si="848"/>
        <v>0</v>
      </c>
      <c r="AD1369" s="180">
        <f t="shared" si="848"/>
        <v>0</v>
      </c>
      <c r="AE1369" s="181">
        <f t="shared" si="841"/>
        <v>0</v>
      </c>
      <c r="AF1369" s="180">
        <v>0</v>
      </c>
      <c r="AG1369" s="180">
        <v>0</v>
      </c>
      <c r="AH1369" s="181">
        <f t="shared" si="842"/>
        <v>0</v>
      </c>
      <c r="AI1369" s="180">
        <v>0</v>
      </c>
      <c r="AJ1369" s="180">
        <v>0</v>
      </c>
      <c r="AK1369" s="181">
        <f t="shared" si="843"/>
        <v>0</v>
      </c>
      <c r="AL1369" s="180">
        <v>0</v>
      </c>
      <c r="AM1369" s="180">
        <v>0</v>
      </c>
      <c r="AN1369" s="181">
        <f t="shared" si="844"/>
        <v>0</v>
      </c>
      <c r="AO1369" s="180">
        <v>0</v>
      </c>
      <c r="AP1369" s="180">
        <v>0</v>
      </c>
      <c r="AQ1369" s="181">
        <f t="shared" si="845"/>
        <v>0</v>
      </c>
      <c r="AR1369" s="180">
        <v>0</v>
      </c>
      <c r="AS1369" s="180">
        <v>0</v>
      </c>
      <c r="AT1369" s="181">
        <f t="shared" si="846"/>
        <v>0</v>
      </c>
      <c r="AU1369" s="180">
        <f t="shared" si="849"/>
        <v>0</v>
      </c>
      <c r="AV1369" s="180">
        <f t="shared" si="849"/>
        <v>0</v>
      </c>
      <c r="AW1369" s="181">
        <f t="shared" si="847"/>
        <v>0</v>
      </c>
      <c r="AX1369" s="183">
        <f t="shared" si="850"/>
        <v>0</v>
      </c>
      <c r="AY1369" s="183">
        <f t="shared" si="850"/>
        <v>0</v>
      </c>
      <c r="AZ1369" s="183"/>
      <c r="BA1369" s="183"/>
      <c r="BB1369" s="183"/>
      <c r="BC1369" s="183"/>
      <c r="BD1369" s="183">
        <f t="shared" si="851"/>
        <v>0</v>
      </c>
      <c r="BE1369" s="183">
        <f t="shared" si="851"/>
        <v>0</v>
      </c>
    </row>
    <row r="1370" spans="2:57" s="129" customFormat="1" ht="15.75" hidden="1">
      <c r="B1370" s="174">
        <v>2025</v>
      </c>
      <c r="C1370" s="174">
        <v>20</v>
      </c>
      <c r="D1370" s="175">
        <v>0</v>
      </c>
      <c r="E1370" s="176"/>
      <c r="F1370" s="174">
        <v>2</v>
      </c>
      <c r="G1370" s="174">
        <v>5</v>
      </c>
      <c r="H1370" s="174">
        <v>14</v>
      </c>
      <c r="I1370" s="174">
        <v>5000</v>
      </c>
      <c r="J1370" s="174">
        <v>5100</v>
      </c>
      <c r="K1370" s="174">
        <v>511</v>
      </c>
      <c r="L1370" s="177">
        <v>867</v>
      </c>
      <c r="M1370" s="178">
        <v>0</v>
      </c>
      <c r="N1370" s="179" t="s">
        <v>919</v>
      </c>
      <c r="O1370" s="180">
        <v>0</v>
      </c>
      <c r="P1370" s="180">
        <v>0</v>
      </c>
      <c r="Q1370" s="181">
        <v>0</v>
      </c>
      <c r="R1370" s="182" t="s">
        <v>98</v>
      </c>
      <c r="S1370" s="183">
        <v>0</v>
      </c>
      <c r="T1370" s="183">
        <v>0</v>
      </c>
      <c r="U1370" s="180">
        <v>0</v>
      </c>
      <c r="V1370" s="180">
        <v>0</v>
      </c>
      <c r="W1370" s="183">
        <v>0</v>
      </c>
      <c r="X1370" s="183">
        <v>0</v>
      </c>
      <c r="Y1370" s="180">
        <v>0</v>
      </c>
      <c r="Z1370" s="180">
        <v>0</v>
      </c>
      <c r="AA1370" s="183">
        <v>0</v>
      </c>
      <c r="AB1370" s="183">
        <v>0</v>
      </c>
      <c r="AC1370" s="180">
        <f t="shared" si="848"/>
        <v>0</v>
      </c>
      <c r="AD1370" s="180">
        <f t="shared" si="848"/>
        <v>0</v>
      </c>
      <c r="AE1370" s="181">
        <f t="shared" si="841"/>
        <v>0</v>
      </c>
      <c r="AF1370" s="180">
        <v>0</v>
      </c>
      <c r="AG1370" s="180">
        <v>0</v>
      </c>
      <c r="AH1370" s="181">
        <f t="shared" si="842"/>
        <v>0</v>
      </c>
      <c r="AI1370" s="180">
        <v>0</v>
      </c>
      <c r="AJ1370" s="180">
        <v>0</v>
      </c>
      <c r="AK1370" s="181">
        <f t="shared" si="843"/>
        <v>0</v>
      </c>
      <c r="AL1370" s="180">
        <v>0</v>
      </c>
      <c r="AM1370" s="180">
        <v>0</v>
      </c>
      <c r="AN1370" s="181">
        <f t="shared" si="844"/>
        <v>0</v>
      </c>
      <c r="AO1370" s="180">
        <v>0</v>
      </c>
      <c r="AP1370" s="180">
        <v>0</v>
      </c>
      <c r="AQ1370" s="181">
        <f t="shared" si="845"/>
        <v>0</v>
      </c>
      <c r="AR1370" s="180">
        <v>0</v>
      </c>
      <c r="AS1370" s="180">
        <v>0</v>
      </c>
      <c r="AT1370" s="181">
        <f t="shared" si="846"/>
        <v>0</v>
      </c>
      <c r="AU1370" s="180">
        <f t="shared" si="849"/>
        <v>0</v>
      </c>
      <c r="AV1370" s="180">
        <f t="shared" si="849"/>
        <v>0</v>
      </c>
      <c r="AW1370" s="181">
        <f t="shared" si="847"/>
        <v>0</v>
      </c>
      <c r="AX1370" s="183">
        <f t="shared" si="850"/>
        <v>0</v>
      </c>
      <c r="AY1370" s="183">
        <f t="shared" si="850"/>
        <v>0</v>
      </c>
      <c r="AZ1370" s="183"/>
      <c r="BA1370" s="183"/>
      <c r="BB1370" s="183"/>
      <c r="BC1370" s="183"/>
      <c r="BD1370" s="183">
        <f t="shared" si="851"/>
        <v>0</v>
      </c>
      <c r="BE1370" s="183">
        <f t="shared" si="851"/>
        <v>0</v>
      </c>
    </row>
    <row r="1371" spans="2:57" s="129" customFormat="1" ht="15.75" hidden="1">
      <c r="B1371" s="174">
        <v>2025</v>
      </c>
      <c r="C1371" s="174">
        <v>20</v>
      </c>
      <c r="D1371" s="175">
        <v>0</v>
      </c>
      <c r="E1371" s="176"/>
      <c r="F1371" s="174">
        <v>2</v>
      </c>
      <c r="G1371" s="174">
        <v>5</v>
      </c>
      <c r="H1371" s="174">
        <v>14</v>
      </c>
      <c r="I1371" s="174">
        <v>5000</v>
      </c>
      <c r="J1371" s="174">
        <v>5100</v>
      </c>
      <c r="K1371" s="174">
        <v>511</v>
      </c>
      <c r="L1371" s="177">
        <v>880</v>
      </c>
      <c r="M1371" s="178">
        <v>0</v>
      </c>
      <c r="N1371" s="179" t="s">
        <v>920</v>
      </c>
      <c r="O1371" s="180">
        <v>0</v>
      </c>
      <c r="P1371" s="180">
        <v>0</v>
      </c>
      <c r="Q1371" s="181">
        <v>0</v>
      </c>
      <c r="R1371" s="182" t="s">
        <v>98</v>
      </c>
      <c r="S1371" s="183">
        <v>0</v>
      </c>
      <c r="T1371" s="183">
        <v>0</v>
      </c>
      <c r="U1371" s="180">
        <v>0</v>
      </c>
      <c r="V1371" s="180">
        <v>0</v>
      </c>
      <c r="W1371" s="183">
        <v>0</v>
      </c>
      <c r="X1371" s="183">
        <v>0</v>
      </c>
      <c r="Y1371" s="180">
        <v>0</v>
      </c>
      <c r="Z1371" s="180">
        <v>0</v>
      </c>
      <c r="AA1371" s="183">
        <v>0</v>
      </c>
      <c r="AB1371" s="183">
        <v>0</v>
      </c>
      <c r="AC1371" s="180">
        <f t="shared" si="848"/>
        <v>0</v>
      </c>
      <c r="AD1371" s="180">
        <f t="shared" si="848"/>
        <v>0</v>
      </c>
      <c r="AE1371" s="181">
        <f t="shared" si="841"/>
        <v>0</v>
      </c>
      <c r="AF1371" s="180">
        <v>0</v>
      </c>
      <c r="AG1371" s="180">
        <v>0</v>
      </c>
      <c r="AH1371" s="181">
        <f t="shared" si="842"/>
        <v>0</v>
      </c>
      <c r="AI1371" s="180">
        <v>0</v>
      </c>
      <c r="AJ1371" s="180">
        <v>0</v>
      </c>
      <c r="AK1371" s="181">
        <f t="shared" si="843"/>
        <v>0</v>
      </c>
      <c r="AL1371" s="180">
        <v>0</v>
      </c>
      <c r="AM1371" s="180">
        <v>0</v>
      </c>
      <c r="AN1371" s="181">
        <f t="shared" si="844"/>
        <v>0</v>
      </c>
      <c r="AO1371" s="180">
        <v>0</v>
      </c>
      <c r="AP1371" s="180">
        <v>0</v>
      </c>
      <c r="AQ1371" s="181">
        <f t="shared" si="845"/>
        <v>0</v>
      </c>
      <c r="AR1371" s="180">
        <v>0</v>
      </c>
      <c r="AS1371" s="180">
        <v>0</v>
      </c>
      <c r="AT1371" s="181">
        <f t="shared" si="846"/>
        <v>0</v>
      </c>
      <c r="AU1371" s="180">
        <f t="shared" si="849"/>
        <v>0</v>
      </c>
      <c r="AV1371" s="180">
        <f t="shared" si="849"/>
        <v>0</v>
      </c>
      <c r="AW1371" s="181">
        <f t="shared" si="847"/>
        <v>0</v>
      </c>
      <c r="AX1371" s="183">
        <f t="shared" si="850"/>
        <v>0</v>
      </c>
      <c r="AY1371" s="183">
        <f t="shared" si="850"/>
        <v>0</v>
      </c>
      <c r="AZ1371" s="183"/>
      <c r="BA1371" s="183"/>
      <c r="BB1371" s="183"/>
      <c r="BC1371" s="183"/>
      <c r="BD1371" s="183">
        <f t="shared" si="851"/>
        <v>0</v>
      </c>
      <c r="BE1371" s="183">
        <f t="shared" si="851"/>
        <v>0</v>
      </c>
    </row>
    <row r="1372" spans="2:57" s="129" customFormat="1" ht="15.75" hidden="1">
      <c r="B1372" s="174">
        <v>2025</v>
      </c>
      <c r="C1372" s="174">
        <v>20</v>
      </c>
      <c r="D1372" s="175">
        <v>0</v>
      </c>
      <c r="E1372" s="176"/>
      <c r="F1372" s="174">
        <v>2</v>
      </c>
      <c r="G1372" s="174">
        <v>5</v>
      </c>
      <c r="H1372" s="174">
        <v>14</v>
      </c>
      <c r="I1372" s="174">
        <v>5000</v>
      </c>
      <c r="J1372" s="174">
        <v>5100</v>
      </c>
      <c r="K1372" s="174">
        <v>511</v>
      </c>
      <c r="L1372" s="177">
        <v>994</v>
      </c>
      <c r="M1372" s="178">
        <v>0</v>
      </c>
      <c r="N1372" s="179" t="s">
        <v>921</v>
      </c>
      <c r="O1372" s="180">
        <v>0</v>
      </c>
      <c r="P1372" s="180">
        <v>0</v>
      </c>
      <c r="Q1372" s="181">
        <v>0</v>
      </c>
      <c r="R1372" s="182" t="s">
        <v>98</v>
      </c>
      <c r="S1372" s="183">
        <v>0</v>
      </c>
      <c r="T1372" s="183">
        <v>0</v>
      </c>
      <c r="U1372" s="180">
        <v>0</v>
      </c>
      <c r="V1372" s="180">
        <v>0</v>
      </c>
      <c r="W1372" s="183">
        <v>0</v>
      </c>
      <c r="X1372" s="183">
        <v>0</v>
      </c>
      <c r="Y1372" s="180">
        <v>0</v>
      </c>
      <c r="Z1372" s="180">
        <v>0</v>
      </c>
      <c r="AA1372" s="183">
        <v>0</v>
      </c>
      <c r="AB1372" s="183">
        <v>0</v>
      </c>
      <c r="AC1372" s="180">
        <f t="shared" si="848"/>
        <v>0</v>
      </c>
      <c r="AD1372" s="180">
        <f t="shared" si="848"/>
        <v>0</v>
      </c>
      <c r="AE1372" s="181">
        <f t="shared" si="841"/>
        <v>0</v>
      </c>
      <c r="AF1372" s="180">
        <v>0</v>
      </c>
      <c r="AG1372" s="180">
        <v>0</v>
      </c>
      <c r="AH1372" s="181">
        <f t="shared" si="842"/>
        <v>0</v>
      </c>
      <c r="AI1372" s="180">
        <v>0</v>
      </c>
      <c r="AJ1372" s="180">
        <v>0</v>
      </c>
      <c r="AK1372" s="181">
        <f t="shared" si="843"/>
        <v>0</v>
      </c>
      <c r="AL1372" s="180">
        <v>0</v>
      </c>
      <c r="AM1372" s="180">
        <v>0</v>
      </c>
      <c r="AN1372" s="181">
        <f t="shared" si="844"/>
        <v>0</v>
      </c>
      <c r="AO1372" s="180">
        <v>0</v>
      </c>
      <c r="AP1372" s="180">
        <v>0</v>
      </c>
      <c r="AQ1372" s="181">
        <f t="shared" si="845"/>
        <v>0</v>
      </c>
      <c r="AR1372" s="180">
        <v>0</v>
      </c>
      <c r="AS1372" s="180">
        <v>0</v>
      </c>
      <c r="AT1372" s="181">
        <f t="shared" si="846"/>
        <v>0</v>
      </c>
      <c r="AU1372" s="180">
        <f t="shared" si="849"/>
        <v>0</v>
      </c>
      <c r="AV1372" s="180">
        <f t="shared" si="849"/>
        <v>0</v>
      </c>
      <c r="AW1372" s="181">
        <f t="shared" si="847"/>
        <v>0</v>
      </c>
      <c r="AX1372" s="183">
        <f t="shared" si="850"/>
        <v>0</v>
      </c>
      <c r="AY1372" s="183">
        <f t="shared" si="850"/>
        <v>0</v>
      </c>
      <c r="AZ1372" s="183"/>
      <c r="BA1372" s="183"/>
      <c r="BB1372" s="183"/>
      <c r="BC1372" s="183"/>
      <c r="BD1372" s="183">
        <f t="shared" si="851"/>
        <v>0</v>
      </c>
      <c r="BE1372" s="183">
        <f t="shared" si="851"/>
        <v>0</v>
      </c>
    </row>
    <row r="1373" spans="2:57" s="129" customFormat="1" ht="15.75" hidden="1">
      <c r="B1373" s="174">
        <v>2025</v>
      </c>
      <c r="C1373" s="174">
        <v>20</v>
      </c>
      <c r="D1373" s="175">
        <v>0</v>
      </c>
      <c r="E1373" s="176"/>
      <c r="F1373" s="174">
        <v>2</v>
      </c>
      <c r="G1373" s="174">
        <v>5</v>
      </c>
      <c r="H1373" s="174">
        <v>14</v>
      </c>
      <c r="I1373" s="174">
        <v>5000</v>
      </c>
      <c r="J1373" s="174">
        <v>5100</v>
      </c>
      <c r="K1373" s="174">
        <v>511</v>
      </c>
      <c r="L1373" s="177">
        <v>1033</v>
      </c>
      <c r="M1373" s="178">
        <v>0</v>
      </c>
      <c r="N1373" s="179" t="s">
        <v>922</v>
      </c>
      <c r="O1373" s="180">
        <v>0</v>
      </c>
      <c r="P1373" s="180">
        <v>0</v>
      </c>
      <c r="Q1373" s="181">
        <v>0</v>
      </c>
      <c r="R1373" s="182" t="s">
        <v>98</v>
      </c>
      <c r="S1373" s="183">
        <v>0</v>
      </c>
      <c r="T1373" s="183">
        <v>0</v>
      </c>
      <c r="U1373" s="180">
        <v>0</v>
      </c>
      <c r="V1373" s="180">
        <v>0</v>
      </c>
      <c r="W1373" s="183">
        <v>0</v>
      </c>
      <c r="X1373" s="183">
        <v>0</v>
      </c>
      <c r="Y1373" s="180">
        <v>0</v>
      </c>
      <c r="Z1373" s="180">
        <v>0</v>
      </c>
      <c r="AA1373" s="183">
        <v>0</v>
      </c>
      <c r="AB1373" s="183">
        <v>0</v>
      </c>
      <c r="AC1373" s="180">
        <f t="shared" si="848"/>
        <v>0</v>
      </c>
      <c r="AD1373" s="180">
        <f t="shared" si="848"/>
        <v>0</v>
      </c>
      <c r="AE1373" s="181">
        <f t="shared" si="841"/>
        <v>0</v>
      </c>
      <c r="AF1373" s="180">
        <v>0</v>
      </c>
      <c r="AG1373" s="180">
        <v>0</v>
      </c>
      <c r="AH1373" s="181">
        <f t="shared" si="842"/>
        <v>0</v>
      </c>
      <c r="AI1373" s="180">
        <v>0</v>
      </c>
      <c r="AJ1373" s="180">
        <v>0</v>
      </c>
      <c r="AK1373" s="181">
        <f t="shared" si="843"/>
        <v>0</v>
      </c>
      <c r="AL1373" s="180">
        <v>0</v>
      </c>
      <c r="AM1373" s="180">
        <v>0</v>
      </c>
      <c r="AN1373" s="181">
        <f t="shared" si="844"/>
        <v>0</v>
      </c>
      <c r="AO1373" s="180">
        <v>0</v>
      </c>
      <c r="AP1373" s="180">
        <v>0</v>
      </c>
      <c r="AQ1373" s="181">
        <f t="shared" si="845"/>
        <v>0</v>
      </c>
      <c r="AR1373" s="180">
        <v>0</v>
      </c>
      <c r="AS1373" s="180">
        <v>0</v>
      </c>
      <c r="AT1373" s="181">
        <f t="shared" si="846"/>
        <v>0</v>
      </c>
      <c r="AU1373" s="180">
        <f t="shared" si="849"/>
        <v>0</v>
      </c>
      <c r="AV1373" s="180">
        <f t="shared" si="849"/>
        <v>0</v>
      </c>
      <c r="AW1373" s="181">
        <f t="shared" si="847"/>
        <v>0</v>
      </c>
      <c r="AX1373" s="183">
        <f t="shared" si="850"/>
        <v>0</v>
      </c>
      <c r="AY1373" s="183">
        <f t="shared" si="850"/>
        <v>0</v>
      </c>
      <c r="AZ1373" s="183"/>
      <c r="BA1373" s="183"/>
      <c r="BB1373" s="183"/>
      <c r="BC1373" s="183"/>
      <c r="BD1373" s="183">
        <f t="shared" si="851"/>
        <v>0</v>
      </c>
      <c r="BE1373" s="183">
        <f t="shared" si="851"/>
        <v>0</v>
      </c>
    </row>
    <row r="1374" spans="2:57" s="129" customFormat="1" ht="15.75" hidden="1">
      <c r="B1374" s="174">
        <v>2025</v>
      </c>
      <c r="C1374" s="174">
        <v>20</v>
      </c>
      <c r="D1374" s="175">
        <v>0</v>
      </c>
      <c r="E1374" s="176"/>
      <c r="F1374" s="174">
        <v>2</v>
      </c>
      <c r="G1374" s="174">
        <v>5</v>
      </c>
      <c r="H1374" s="174">
        <v>14</v>
      </c>
      <c r="I1374" s="174">
        <v>5000</v>
      </c>
      <c r="J1374" s="174">
        <v>5100</v>
      </c>
      <c r="K1374" s="174">
        <v>511</v>
      </c>
      <c r="L1374" s="177">
        <v>1047</v>
      </c>
      <c r="M1374" s="178">
        <v>0</v>
      </c>
      <c r="N1374" s="179" t="s">
        <v>923</v>
      </c>
      <c r="O1374" s="180">
        <v>0</v>
      </c>
      <c r="P1374" s="180">
        <v>0</v>
      </c>
      <c r="Q1374" s="181">
        <v>0</v>
      </c>
      <c r="R1374" s="182" t="s">
        <v>98</v>
      </c>
      <c r="S1374" s="183">
        <v>0</v>
      </c>
      <c r="T1374" s="183">
        <v>0</v>
      </c>
      <c r="U1374" s="180">
        <v>0</v>
      </c>
      <c r="V1374" s="180">
        <v>0</v>
      </c>
      <c r="W1374" s="183">
        <v>0</v>
      </c>
      <c r="X1374" s="183">
        <v>0</v>
      </c>
      <c r="Y1374" s="180">
        <v>0</v>
      </c>
      <c r="Z1374" s="180">
        <v>0</v>
      </c>
      <c r="AA1374" s="183">
        <v>0</v>
      </c>
      <c r="AB1374" s="183">
        <v>0</v>
      </c>
      <c r="AC1374" s="180">
        <f t="shared" si="848"/>
        <v>0</v>
      </c>
      <c r="AD1374" s="180">
        <f t="shared" si="848"/>
        <v>0</v>
      </c>
      <c r="AE1374" s="181">
        <f t="shared" si="841"/>
        <v>0</v>
      </c>
      <c r="AF1374" s="180">
        <v>0</v>
      </c>
      <c r="AG1374" s="180">
        <v>0</v>
      </c>
      <c r="AH1374" s="181">
        <f t="shared" si="842"/>
        <v>0</v>
      </c>
      <c r="AI1374" s="180">
        <v>0</v>
      </c>
      <c r="AJ1374" s="180">
        <v>0</v>
      </c>
      <c r="AK1374" s="181">
        <f t="shared" si="843"/>
        <v>0</v>
      </c>
      <c r="AL1374" s="180">
        <v>0</v>
      </c>
      <c r="AM1374" s="180">
        <v>0</v>
      </c>
      <c r="AN1374" s="181">
        <f t="shared" si="844"/>
        <v>0</v>
      </c>
      <c r="AO1374" s="180">
        <v>0</v>
      </c>
      <c r="AP1374" s="180">
        <v>0</v>
      </c>
      <c r="AQ1374" s="181">
        <f t="shared" si="845"/>
        <v>0</v>
      </c>
      <c r="AR1374" s="180">
        <v>0</v>
      </c>
      <c r="AS1374" s="180">
        <v>0</v>
      </c>
      <c r="AT1374" s="181">
        <f t="shared" si="846"/>
        <v>0</v>
      </c>
      <c r="AU1374" s="180">
        <f t="shared" si="849"/>
        <v>0</v>
      </c>
      <c r="AV1374" s="180">
        <f t="shared" si="849"/>
        <v>0</v>
      </c>
      <c r="AW1374" s="181">
        <f t="shared" si="847"/>
        <v>0</v>
      </c>
      <c r="AX1374" s="183">
        <f t="shared" si="850"/>
        <v>0</v>
      </c>
      <c r="AY1374" s="183">
        <f t="shared" si="850"/>
        <v>0</v>
      </c>
      <c r="AZ1374" s="183"/>
      <c r="BA1374" s="183"/>
      <c r="BB1374" s="183"/>
      <c r="BC1374" s="183"/>
      <c r="BD1374" s="183">
        <f t="shared" si="851"/>
        <v>0</v>
      </c>
      <c r="BE1374" s="183">
        <f t="shared" si="851"/>
        <v>0</v>
      </c>
    </row>
    <row r="1375" spans="2:57" s="129" customFormat="1" ht="15.75" hidden="1">
      <c r="B1375" s="174">
        <v>2025</v>
      </c>
      <c r="C1375" s="174">
        <v>20</v>
      </c>
      <c r="D1375" s="175">
        <v>0</v>
      </c>
      <c r="E1375" s="176"/>
      <c r="F1375" s="174">
        <v>2</v>
      </c>
      <c r="G1375" s="174">
        <v>5</v>
      </c>
      <c r="H1375" s="174">
        <v>14</v>
      </c>
      <c r="I1375" s="174">
        <v>5000</v>
      </c>
      <c r="J1375" s="174">
        <v>5100</v>
      </c>
      <c r="K1375" s="174">
        <v>511</v>
      </c>
      <c r="L1375" s="177">
        <v>1295</v>
      </c>
      <c r="M1375" s="178">
        <v>0</v>
      </c>
      <c r="N1375" s="179" t="s">
        <v>924</v>
      </c>
      <c r="O1375" s="180">
        <v>0</v>
      </c>
      <c r="P1375" s="180">
        <v>0</v>
      </c>
      <c r="Q1375" s="181">
        <v>0</v>
      </c>
      <c r="R1375" s="182" t="s">
        <v>901</v>
      </c>
      <c r="S1375" s="183">
        <v>0</v>
      </c>
      <c r="T1375" s="183">
        <v>0</v>
      </c>
      <c r="U1375" s="180">
        <v>0</v>
      </c>
      <c r="V1375" s="180">
        <v>0</v>
      </c>
      <c r="W1375" s="183">
        <v>0</v>
      </c>
      <c r="X1375" s="183">
        <v>0</v>
      </c>
      <c r="Y1375" s="180">
        <v>0</v>
      </c>
      <c r="Z1375" s="180">
        <v>0</v>
      </c>
      <c r="AA1375" s="183">
        <v>0</v>
      </c>
      <c r="AB1375" s="183">
        <v>0</v>
      </c>
      <c r="AC1375" s="180">
        <f t="shared" si="848"/>
        <v>0</v>
      </c>
      <c r="AD1375" s="180">
        <f t="shared" si="848"/>
        <v>0</v>
      </c>
      <c r="AE1375" s="181">
        <f t="shared" si="841"/>
        <v>0</v>
      </c>
      <c r="AF1375" s="180">
        <v>0</v>
      </c>
      <c r="AG1375" s="180">
        <v>0</v>
      </c>
      <c r="AH1375" s="181">
        <f t="shared" si="842"/>
        <v>0</v>
      </c>
      <c r="AI1375" s="180">
        <v>0</v>
      </c>
      <c r="AJ1375" s="180">
        <v>0</v>
      </c>
      <c r="AK1375" s="181">
        <f t="shared" si="843"/>
        <v>0</v>
      </c>
      <c r="AL1375" s="180">
        <v>0</v>
      </c>
      <c r="AM1375" s="180">
        <v>0</v>
      </c>
      <c r="AN1375" s="181">
        <f t="shared" si="844"/>
        <v>0</v>
      </c>
      <c r="AO1375" s="180">
        <v>0</v>
      </c>
      <c r="AP1375" s="180">
        <v>0</v>
      </c>
      <c r="AQ1375" s="181">
        <f t="shared" si="845"/>
        <v>0</v>
      </c>
      <c r="AR1375" s="180">
        <v>0</v>
      </c>
      <c r="AS1375" s="180">
        <v>0</v>
      </c>
      <c r="AT1375" s="181">
        <f t="shared" si="846"/>
        <v>0</v>
      </c>
      <c r="AU1375" s="180">
        <f t="shared" si="849"/>
        <v>0</v>
      </c>
      <c r="AV1375" s="180">
        <f t="shared" si="849"/>
        <v>0</v>
      </c>
      <c r="AW1375" s="181">
        <f t="shared" si="847"/>
        <v>0</v>
      </c>
      <c r="AX1375" s="183">
        <f t="shared" si="850"/>
        <v>0</v>
      </c>
      <c r="AY1375" s="183">
        <f t="shared" si="850"/>
        <v>0</v>
      </c>
      <c r="AZ1375" s="183"/>
      <c r="BA1375" s="183"/>
      <c r="BB1375" s="183"/>
      <c r="BC1375" s="183"/>
      <c r="BD1375" s="183">
        <f t="shared" si="851"/>
        <v>0</v>
      </c>
      <c r="BE1375" s="183">
        <f t="shared" si="851"/>
        <v>0</v>
      </c>
    </row>
    <row r="1376" spans="2:57" s="129" customFormat="1" ht="15.75" hidden="1">
      <c r="B1376" s="174">
        <v>2025</v>
      </c>
      <c r="C1376" s="174">
        <v>20</v>
      </c>
      <c r="D1376" s="175">
        <v>0</v>
      </c>
      <c r="E1376" s="176"/>
      <c r="F1376" s="174">
        <v>2</v>
      </c>
      <c r="G1376" s="174">
        <v>5</v>
      </c>
      <c r="H1376" s="174">
        <v>14</v>
      </c>
      <c r="I1376" s="174">
        <v>5000</v>
      </c>
      <c r="J1376" s="174">
        <v>5100</v>
      </c>
      <c r="K1376" s="174">
        <v>511</v>
      </c>
      <c r="L1376" s="177">
        <v>1353</v>
      </c>
      <c r="M1376" s="178">
        <v>0</v>
      </c>
      <c r="N1376" s="179" t="s">
        <v>925</v>
      </c>
      <c r="O1376" s="180">
        <v>0</v>
      </c>
      <c r="P1376" s="180">
        <v>0</v>
      </c>
      <c r="Q1376" s="181">
        <v>0</v>
      </c>
      <c r="R1376" s="182" t="s">
        <v>98</v>
      </c>
      <c r="S1376" s="183">
        <v>0</v>
      </c>
      <c r="T1376" s="183">
        <v>0</v>
      </c>
      <c r="U1376" s="180">
        <v>0</v>
      </c>
      <c r="V1376" s="180">
        <v>0</v>
      </c>
      <c r="W1376" s="183">
        <v>0</v>
      </c>
      <c r="X1376" s="183">
        <v>0</v>
      </c>
      <c r="Y1376" s="180">
        <v>0</v>
      </c>
      <c r="Z1376" s="180">
        <v>0</v>
      </c>
      <c r="AA1376" s="183">
        <v>0</v>
      </c>
      <c r="AB1376" s="183">
        <v>0</v>
      </c>
      <c r="AC1376" s="180">
        <f t="shared" si="848"/>
        <v>0</v>
      </c>
      <c r="AD1376" s="180">
        <f t="shared" si="848"/>
        <v>0</v>
      </c>
      <c r="AE1376" s="181">
        <f t="shared" si="841"/>
        <v>0</v>
      </c>
      <c r="AF1376" s="180">
        <v>0</v>
      </c>
      <c r="AG1376" s="180">
        <v>0</v>
      </c>
      <c r="AH1376" s="181">
        <f t="shared" si="842"/>
        <v>0</v>
      </c>
      <c r="AI1376" s="180">
        <v>0</v>
      </c>
      <c r="AJ1376" s="180">
        <v>0</v>
      </c>
      <c r="AK1376" s="181">
        <f t="shared" si="843"/>
        <v>0</v>
      </c>
      <c r="AL1376" s="180">
        <v>0</v>
      </c>
      <c r="AM1376" s="180">
        <v>0</v>
      </c>
      <c r="AN1376" s="181">
        <f t="shared" si="844"/>
        <v>0</v>
      </c>
      <c r="AO1376" s="180">
        <v>0</v>
      </c>
      <c r="AP1376" s="180">
        <v>0</v>
      </c>
      <c r="AQ1376" s="181">
        <f t="shared" si="845"/>
        <v>0</v>
      </c>
      <c r="AR1376" s="180">
        <v>0</v>
      </c>
      <c r="AS1376" s="180">
        <v>0</v>
      </c>
      <c r="AT1376" s="181">
        <f t="shared" si="846"/>
        <v>0</v>
      </c>
      <c r="AU1376" s="180">
        <f t="shared" si="849"/>
        <v>0</v>
      </c>
      <c r="AV1376" s="180">
        <f t="shared" si="849"/>
        <v>0</v>
      </c>
      <c r="AW1376" s="181">
        <f t="shared" si="847"/>
        <v>0</v>
      </c>
      <c r="AX1376" s="183">
        <f t="shared" si="850"/>
        <v>0</v>
      </c>
      <c r="AY1376" s="183">
        <f t="shared" si="850"/>
        <v>0</v>
      </c>
      <c r="AZ1376" s="183"/>
      <c r="BA1376" s="183"/>
      <c r="BB1376" s="183"/>
      <c r="BC1376" s="183"/>
      <c r="BD1376" s="183">
        <f t="shared" si="851"/>
        <v>0</v>
      </c>
      <c r="BE1376" s="183">
        <f t="shared" si="851"/>
        <v>0</v>
      </c>
    </row>
    <row r="1377" spans="2:57" s="129" customFormat="1" ht="15.75" hidden="1">
      <c r="B1377" s="174">
        <v>2025</v>
      </c>
      <c r="C1377" s="174">
        <v>20</v>
      </c>
      <c r="D1377" s="175">
        <v>0</v>
      </c>
      <c r="E1377" s="176"/>
      <c r="F1377" s="174">
        <v>2</v>
      </c>
      <c r="G1377" s="174">
        <v>5</v>
      </c>
      <c r="H1377" s="174">
        <v>14</v>
      </c>
      <c r="I1377" s="174">
        <v>5000</v>
      </c>
      <c r="J1377" s="174">
        <v>5100</v>
      </c>
      <c r="K1377" s="174">
        <v>511</v>
      </c>
      <c r="L1377" s="177">
        <v>1361</v>
      </c>
      <c r="M1377" s="178">
        <v>0</v>
      </c>
      <c r="N1377" s="179" t="s">
        <v>926</v>
      </c>
      <c r="O1377" s="180">
        <v>0</v>
      </c>
      <c r="P1377" s="180">
        <v>0</v>
      </c>
      <c r="Q1377" s="181">
        <v>0</v>
      </c>
      <c r="R1377" s="182" t="s">
        <v>98</v>
      </c>
      <c r="S1377" s="183">
        <v>0</v>
      </c>
      <c r="T1377" s="183">
        <v>0</v>
      </c>
      <c r="U1377" s="180">
        <v>0</v>
      </c>
      <c r="V1377" s="180">
        <v>0</v>
      </c>
      <c r="W1377" s="183">
        <v>0</v>
      </c>
      <c r="X1377" s="183">
        <v>0</v>
      </c>
      <c r="Y1377" s="180">
        <v>0</v>
      </c>
      <c r="Z1377" s="180">
        <v>0</v>
      </c>
      <c r="AA1377" s="183">
        <v>0</v>
      </c>
      <c r="AB1377" s="183">
        <v>0</v>
      </c>
      <c r="AC1377" s="180">
        <f t="shared" si="848"/>
        <v>0</v>
      </c>
      <c r="AD1377" s="180">
        <f t="shared" si="848"/>
        <v>0</v>
      </c>
      <c r="AE1377" s="181">
        <f t="shared" si="841"/>
        <v>0</v>
      </c>
      <c r="AF1377" s="180">
        <v>0</v>
      </c>
      <c r="AG1377" s="180">
        <v>0</v>
      </c>
      <c r="AH1377" s="181">
        <f t="shared" si="842"/>
        <v>0</v>
      </c>
      <c r="AI1377" s="180">
        <v>0</v>
      </c>
      <c r="AJ1377" s="180">
        <v>0</v>
      </c>
      <c r="AK1377" s="181">
        <f t="shared" si="843"/>
        <v>0</v>
      </c>
      <c r="AL1377" s="180">
        <v>0</v>
      </c>
      <c r="AM1377" s="180">
        <v>0</v>
      </c>
      <c r="AN1377" s="181">
        <f t="shared" si="844"/>
        <v>0</v>
      </c>
      <c r="AO1377" s="180">
        <v>0</v>
      </c>
      <c r="AP1377" s="180">
        <v>0</v>
      </c>
      <c r="AQ1377" s="181">
        <f t="shared" si="845"/>
        <v>0</v>
      </c>
      <c r="AR1377" s="180">
        <v>0</v>
      </c>
      <c r="AS1377" s="180">
        <v>0</v>
      </c>
      <c r="AT1377" s="181">
        <f t="shared" si="846"/>
        <v>0</v>
      </c>
      <c r="AU1377" s="180">
        <f t="shared" si="849"/>
        <v>0</v>
      </c>
      <c r="AV1377" s="180">
        <f t="shared" si="849"/>
        <v>0</v>
      </c>
      <c r="AW1377" s="181">
        <f t="shared" si="847"/>
        <v>0</v>
      </c>
      <c r="AX1377" s="183">
        <f t="shared" si="850"/>
        <v>0</v>
      </c>
      <c r="AY1377" s="183">
        <f t="shared" si="850"/>
        <v>0</v>
      </c>
      <c r="AZ1377" s="183"/>
      <c r="BA1377" s="183"/>
      <c r="BB1377" s="183"/>
      <c r="BC1377" s="183"/>
      <c r="BD1377" s="183">
        <f t="shared" si="851"/>
        <v>0</v>
      </c>
      <c r="BE1377" s="183">
        <f t="shared" si="851"/>
        <v>0</v>
      </c>
    </row>
    <row r="1378" spans="2:57" s="129" customFormat="1" ht="15.75" hidden="1">
      <c r="B1378" s="163">
        <v>2025</v>
      </c>
      <c r="C1378" s="163">
        <v>20</v>
      </c>
      <c r="D1378" s="164"/>
      <c r="E1378" s="165"/>
      <c r="F1378" s="163">
        <v>2</v>
      </c>
      <c r="G1378" s="163">
        <v>5</v>
      </c>
      <c r="H1378" s="163">
        <v>14</v>
      </c>
      <c r="I1378" s="163">
        <v>5000</v>
      </c>
      <c r="J1378" s="163">
        <v>5100</v>
      </c>
      <c r="K1378" s="163">
        <v>512</v>
      </c>
      <c r="L1378" s="166" t="s">
        <v>44</v>
      </c>
      <c r="M1378" s="167"/>
      <c r="N1378" s="168" t="s">
        <v>428</v>
      </c>
      <c r="O1378" s="169">
        <v>0</v>
      </c>
      <c r="P1378" s="169">
        <v>0</v>
      </c>
      <c r="Q1378" s="169">
        <v>0</v>
      </c>
      <c r="R1378" s="170"/>
      <c r="S1378" s="171"/>
      <c r="T1378" s="172"/>
      <c r="U1378" s="169">
        <f t="shared" ref="U1378:AD1378" si="852">SUM(U1379:U1386)</f>
        <v>0</v>
      </c>
      <c r="V1378" s="169">
        <f t="shared" si="852"/>
        <v>0</v>
      </c>
      <c r="W1378" s="173">
        <f t="shared" si="852"/>
        <v>0</v>
      </c>
      <c r="X1378" s="173">
        <f t="shared" si="852"/>
        <v>0</v>
      </c>
      <c r="Y1378" s="169">
        <f t="shared" si="852"/>
        <v>0</v>
      </c>
      <c r="Z1378" s="169">
        <f t="shared" si="852"/>
        <v>0</v>
      </c>
      <c r="AA1378" s="173">
        <f t="shared" si="852"/>
        <v>0</v>
      </c>
      <c r="AB1378" s="173">
        <f t="shared" si="852"/>
        <v>0</v>
      </c>
      <c r="AC1378" s="169">
        <f t="shared" si="852"/>
        <v>0</v>
      </c>
      <c r="AD1378" s="169">
        <f t="shared" si="852"/>
        <v>0</v>
      </c>
      <c r="AE1378" s="169">
        <f t="shared" si="841"/>
        <v>0</v>
      </c>
      <c r="AF1378" s="169">
        <f>SUM(AF1379:AF1386)</f>
        <v>0</v>
      </c>
      <c r="AG1378" s="169">
        <f>SUM(AG1379:AG1386)</f>
        <v>0</v>
      </c>
      <c r="AH1378" s="169">
        <f t="shared" si="842"/>
        <v>0</v>
      </c>
      <c r="AI1378" s="169">
        <f>SUM(AI1379:AI1386)</f>
        <v>0</v>
      </c>
      <c r="AJ1378" s="169">
        <f>SUM(AJ1379:AJ1386)</f>
        <v>0</v>
      </c>
      <c r="AK1378" s="169">
        <f t="shared" si="843"/>
        <v>0</v>
      </c>
      <c r="AL1378" s="169">
        <f>SUM(AL1379:AL1386)</f>
        <v>0</v>
      </c>
      <c r="AM1378" s="169">
        <f>SUM(AM1379:AM1386)</f>
        <v>0</v>
      </c>
      <c r="AN1378" s="169">
        <f t="shared" si="844"/>
        <v>0</v>
      </c>
      <c r="AO1378" s="169">
        <f>SUM(AO1379:AO1386)</f>
        <v>0</v>
      </c>
      <c r="AP1378" s="169">
        <f>SUM(AP1379:AP1386)</f>
        <v>0</v>
      </c>
      <c r="AQ1378" s="169">
        <f t="shared" si="845"/>
        <v>0</v>
      </c>
      <c r="AR1378" s="169">
        <f>SUM(AR1379:AR1386)</f>
        <v>0</v>
      </c>
      <c r="AS1378" s="169">
        <f>SUM(AS1379:AS1386)</f>
        <v>0</v>
      </c>
      <c r="AT1378" s="169">
        <f t="shared" si="846"/>
        <v>0</v>
      </c>
      <c r="AU1378" s="169">
        <f>SUM(AU1379:AU1386)</f>
        <v>0</v>
      </c>
      <c r="AV1378" s="169">
        <f>SUM(AV1379:AV1386)</f>
        <v>0</v>
      </c>
      <c r="AW1378" s="169">
        <f t="shared" si="847"/>
        <v>0</v>
      </c>
      <c r="AX1378" s="171"/>
      <c r="AY1378" s="172"/>
      <c r="AZ1378" s="171"/>
      <c r="BA1378" s="172"/>
      <c r="BB1378" s="171"/>
      <c r="BC1378" s="172"/>
      <c r="BD1378" s="171"/>
      <c r="BE1378" s="172"/>
    </row>
    <row r="1379" spans="2:57" s="129" customFormat="1" ht="15.75" hidden="1">
      <c r="B1379" s="174">
        <v>2025</v>
      </c>
      <c r="C1379" s="174">
        <v>20</v>
      </c>
      <c r="D1379" s="175">
        <v>0</v>
      </c>
      <c r="E1379" s="176"/>
      <c r="F1379" s="174">
        <v>2</v>
      </c>
      <c r="G1379" s="174">
        <v>5</v>
      </c>
      <c r="H1379" s="174">
        <v>14</v>
      </c>
      <c r="I1379" s="174">
        <v>5000</v>
      </c>
      <c r="J1379" s="174">
        <v>5100</v>
      </c>
      <c r="K1379" s="174">
        <v>512</v>
      </c>
      <c r="L1379" s="177">
        <v>92</v>
      </c>
      <c r="M1379" s="178">
        <v>0</v>
      </c>
      <c r="N1379" s="179" t="s">
        <v>927</v>
      </c>
      <c r="O1379" s="180">
        <v>0</v>
      </c>
      <c r="P1379" s="180">
        <v>0</v>
      </c>
      <c r="Q1379" s="181">
        <v>0</v>
      </c>
      <c r="R1379" s="182" t="s">
        <v>98</v>
      </c>
      <c r="S1379" s="183">
        <v>0</v>
      </c>
      <c r="T1379" s="183">
        <v>0</v>
      </c>
      <c r="U1379" s="180">
        <v>0</v>
      </c>
      <c r="V1379" s="180">
        <v>0</v>
      </c>
      <c r="W1379" s="183">
        <v>0</v>
      </c>
      <c r="X1379" s="183">
        <v>0</v>
      </c>
      <c r="Y1379" s="180">
        <v>0</v>
      </c>
      <c r="Z1379" s="180">
        <v>0</v>
      </c>
      <c r="AA1379" s="183">
        <v>0</v>
      </c>
      <c r="AB1379" s="183">
        <v>0</v>
      </c>
      <c r="AC1379" s="180">
        <f t="shared" ref="AC1379:AD1386" si="853">+O1379+U1379-Y1379</f>
        <v>0</v>
      </c>
      <c r="AD1379" s="180">
        <f t="shared" si="853"/>
        <v>0</v>
      </c>
      <c r="AE1379" s="181">
        <f t="shared" si="841"/>
        <v>0</v>
      </c>
      <c r="AF1379" s="180">
        <v>0</v>
      </c>
      <c r="AG1379" s="180">
        <v>0</v>
      </c>
      <c r="AH1379" s="181">
        <f t="shared" si="842"/>
        <v>0</v>
      </c>
      <c r="AI1379" s="180">
        <v>0</v>
      </c>
      <c r="AJ1379" s="180">
        <v>0</v>
      </c>
      <c r="AK1379" s="181">
        <f t="shared" si="843"/>
        <v>0</v>
      </c>
      <c r="AL1379" s="180">
        <v>0</v>
      </c>
      <c r="AM1379" s="180">
        <v>0</v>
      </c>
      <c r="AN1379" s="181">
        <f t="shared" si="844"/>
        <v>0</v>
      </c>
      <c r="AO1379" s="180">
        <v>0</v>
      </c>
      <c r="AP1379" s="180">
        <v>0</v>
      </c>
      <c r="AQ1379" s="181">
        <f t="shared" si="845"/>
        <v>0</v>
      </c>
      <c r="AR1379" s="180">
        <v>0</v>
      </c>
      <c r="AS1379" s="180">
        <v>0</v>
      </c>
      <c r="AT1379" s="181">
        <f t="shared" si="846"/>
        <v>0</v>
      </c>
      <c r="AU1379" s="180">
        <f t="shared" ref="AU1379:AV1386" si="854">+AC1379-AF1379-AI1379-AL1379-AO1379-AR1379</f>
        <v>0</v>
      </c>
      <c r="AV1379" s="180">
        <f t="shared" si="854"/>
        <v>0</v>
      </c>
      <c r="AW1379" s="181">
        <f t="shared" si="847"/>
        <v>0</v>
      </c>
      <c r="AX1379" s="183">
        <f t="shared" ref="AX1379:AY1386" si="855">+S1379+W1379-AA1379</f>
        <v>0</v>
      </c>
      <c r="AY1379" s="183">
        <f t="shared" si="855"/>
        <v>0</v>
      </c>
      <c r="AZ1379" s="183"/>
      <c r="BA1379" s="183"/>
      <c r="BB1379" s="183"/>
      <c r="BC1379" s="183"/>
      <c r="BD1379" s="183">
        <f t="shared" ref="BD1379:BE1386" si="856">+AX1379-AZ1379-BB1379</f>
        <v>0</v>
      </c>
      <c r="BE1379" s="183">
        <f t="shared" si="856"/>
        <v>0</v>
      </c>
    </row>
    <row r="1380" spans="2:57" s="129" customFormat="1" ht="15.75" hidden="1">
      <c r="B1380" s="174">
        <v>2025</v>
      </c>
      <c r="C1380" s="174">
        <v>20</v>
      </c>
      <c r="D1380" s="175">
        <v>0</v>
      </c>
      <c r="E1380" s="176"/>
      <c r="F1380" s="174">
        <v>2</v>
      </c>
      <c r="G1380" s="174">
        <v>5</v>
      </c>
      <c r="H1380" s="174">
        <v>14</v>
      </c>
      <c r="I1380" s="174">
        <v>5000</v>
      </c>
      <c r="J1380" s="174">
        <v>5100</v>
      </c>
      <c r="K1380" s="174">
        <v>512</v>
      </c>
      <c r="L1380" s="177">
        <v>171</v>
      </c>
      <c r="M1380" s="178">
        <v>0</v>
      </c>
      <c r="N1380" s="179" t="s">
        <v>928</v>
      </c>
      <c r="O1380" s="180">
        <v>0</v>
      </c>
      <c r="P1380" s="180">
        <v>0</v>
      </c>
      <c r="Q1380" s="181">
        <v>0</v>
      </c>
      <c r="R1380" s="182" t="s">
        <v>98</v>
      </c>
      <c r="S1380" s="183">
        <v>0</v>
      </c>
      <c r="T1380" s="183">
        <v>0</v>
      </c>
      <c r="U1380" s="180">
        <v>0</v>
      </c>
      <c r="V1380" s="180">
        <v>0</v>
      </c>
      <c r="W1380" s="183">
        <v>0</v>
      </c>
      <c r="X1380" s="183">
        <v>0</v>
      </c>
      <c r="Y1380" s="180">
        <v>0</v>
      </c>
      <c r="Z1380" s="180">
        <v>0</v>
      </c>
      <c r="AA1380" s="183">
        <v>0</v>
      </c>
      <c r="AB1380" s="183">
        <v>0</v>
      </c>
      <c r="AC1380" s="180">
        <f t="shared" si="853"/>
        <v>0</v>
      </c>
      <c r="AD1380" s="180">
        <f t="shared" si="853"/>
        <v>0</v>
      </c>
      <c r="AE1380" s="181">
        <f t="shared" si="841"/>
        <v>0</v>
      </c>
      <c r="AF1380" s="180">
        <v>0</v>
      </c>
      <c r="AG1380" s="180">
        <v>0</v>
      </c>
      <c r="AH1380" s="181">
        <f t="shared" si="842"/>
        <v>0</v>
      </c>
      <c r="AI1380" s="180">
        <v>0</v>
      </c>
      <c r="AJ1380" s="180">
        <v>0</v>
      </c>
      <c r="AK1380" s="181">
        <f t="shared" si="843"/>
        <v>0</v>
      </c>
      <c r="AL1380" s="180">
        <v>0</v>
      </c>
      <c r="AM1380" s="180">
        <v>0</v>
      </c>
      <c r="AN1380" s="181">
        <f t="shared" si="844"/>
        <v>0</v>
      </c>
      <c r="AO1380" s="180">
        <v>0</v>
      </c>
      <c r="AP1380" s="180">
        <v>0</v>
      </c>
      <c r="AQ1380" s="181">
        <f t="shared" si="845"/>
        <v>0</v>
      </c>
      <c r="AR1380" s="180">
        <v>0</v>
      </c>
      <c r="AS1380" s="180">
        <v>0</v>
      </c>
      <c r="AT1380" s="181">
        <f t="shared" si="846"/>
        <v>0</v>
      </c>
      <c r="AU1380" s="180">
        <f t="shared" si="854"/>
        <v>0</v>
      </c>
      <c r="AV1380" s="180">
        <f t="shared" si="854"/>
        <v>0</v>
      </c>
      <c r="AW1380" s="181">
        <f t="shared" si="847"/>
        <v>0</v>
      </c>
      <c r="AX1380" s="183">
        <f t="shared" si="855"/>
        <v>0</v>
      </c>
      <c r="AY1380" s="183">
        <f t="shared" si="855"/>
        <v>0</v>
      </c>
      <c r="AZ1380" s="183"/>
      <c r="BA1380" s="183"/>
      <c r="BB1380" s="183"/>
      <c r="BC1380" s="183"/>
      <c r="BD1380" s="183">
        <f t="shared" si="856"/>
        <v>0</v>
      </c>
      <c r="BE1380" s="183">
        <f t="shared" si="856"/>
        <v>0</v>
      </c>
    </row>
    <row r="1381" spans="2:57" s="129" customFormat="1" ht="15.75" hidden="1">
      <c r="B1381" s="174">
        <v>2025</v>
      </c>
      <c r="C1381" s="174">
        <v>20</v>
      </c>
      <c r="D1381" s="175">
        <v>0</v>
      </c>
      <c r="E1381" s="176"/>
      <c r="F1381" s="174">
        <v>2</v>
      </c>
      <c r="G1381" s="174">
        <v>5</v>
      </c>
      <c r="H1381" s="174">
        <v>14</v>
      </c>
      <c r="I1381" s="174">
        <v>5000</v>
      </c>
      <c r="J1381" s="174">
        <v>5100</v>
      </c>
      <c r="K1381" s="174">
        <v>512</v>
      </c>
      <c r="L1381" s="177">
        <v>877</v>
      </c>
      <c r="M1381" s="178">
        <v>0</v>
      </c>
      <c r="N1381" s="179" t="s">
        <v>929</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si="853"/>
        <v>0</v>
      </c>
      <c r="AD1381" s="180">
        <f t="shared" si="853"/>
        <v>0</v>
      </c>
      <c r="AE1381" s="181">
        <f t="shared" si="841"/>
        <v>0</v>
      </c>
      <c r="AF1381" s="180">
        <v>0</v>
      </c>
      <c r="AG1381" s="180">
        <v>0</v>
      </c>
      <c r="AH1381" s="181">
        <f t="shared" si="842"/>
        <v>0</v>
      </c>
      <c r="AI1381" s="180">
        <v>0</v>
      </c>
      <c r="AJ1381" s="180">
        <v>0</v>
      </c>
      <c r="AK1381" s="181">
        <f t="shared" si="843"/>
        <v>0</v>
      </c>
      <c r="AL1381" s="180">
        <v>0</v>
      </c>
      <c r="AM1381" s="180">
        <v>0</v>
      </c>
      <c r="AN1381" s="181">
        <f t="shared" si="844"/>
        <v>0</v>
      </c>
      <c r="AO1381" s="180">
        <v>0</v>
      </c>
      <c r="AP1381" s="180">
        <v>0</v>
      </c>
      <c r="AQ1381" s="181">
        <f t="shared" si="845"/>
        <v>0</v>
      </c>
      <c r="AR1381" s="180">
        <v>0</v>
      </c>
      <c r="AS1381" s="180">
        <v>0</v>
      </c>
      <c r="AT1381" s="181">
        <f t="shared" si="846"/>
        <v>0</v>
      </c>
      <c r="AU1381" s="180">
        <f t="shared" si="854"/>
        <v>0</v>
      </c>
      <c r="AV1381" s="180">
        <f t="shared" si="854"/>
        <v>0</v>
      </c>
      <c r="AW1381" s="181">
        <f t="shared" si="847"/>
        <v>0</v>
      </c>
      <c r="AX1381" s="183">
        <f t="shared" si="855"/>
        <v>0</v>
      </c>
      <c r="AY1381" s="183">
        <f t="shared" si="855"/>
        <v>0</v>
      </c>
      <c r="AZ1381" s="183"/>
      <c r="BA1381" s="183"/>
      <c r="BB1381" s="183"/>
      <c r="BC1381" s="183"/>
      <c r="BD1381" s="183">
        <f t="shared" si="856"/>
        <v>0</v>
      </c>
      <c r="BE1381" s="183">
        <f t="shared" si="856"/>
        <v>0</v>
      </c>
    </row>
    <row r="1382" spans="2:57" s="129" customFormat="1" ht="15.75" hidden="1">
      <c r="B1382" s="174">
        <v>2025</v>
      </c>
      <c r="C1382" s="174">
        <v>20</v>
      </c>
      <c r="D1382" s="175">
        <v>0</v>
      </c>
      <c r="E1382" s="176"/>
      <c r="F1382" s="174">
        <v>2</v>
      </c>
      <c r="G1382" s="174">
        <v>5</v>
      </c>
      <c r="H1382" s="174">
        <v>14</v>
      </c>
      <c r="I1382" s="174">
        <v>5000</v>
      </c>
      <c r="J1382" s="174">
        <v>5100</v>
      </c>
      <c r="K1382" s="174">
        <v>512</v>
      </c>
      <c r="L1382" s="177">
        <v>1227</v>
      </c>
      <c r="M1382" s="178">
        <v>0</v>
      </c>
      <c r="N1382" s="179" t="s">
        <v>930</v>
      </c>
      <c r="O1382" s="180">
        <v>0</v>
      </c>
      <c r="P1382" s="180">
        <v>0</v>
      </c>
      <c r="Q1382" s="181">
        <v>0</v>
      </c>
      <c r="R1382" s="182" t="s">
        <v>98</v>
      </c>
      <c r="S1382" s="183">
        <v>0</v>
      </c>
      <c r="T1382" s="183">
        <v>0</v>
      </c>
      <c r="U1382" s="180">
        <v>0</v>
      </c>
      <c r="V1382" s="180">
        <v>0</v>
      </c>
      <c r="W1382" s="183">
        <v>0</v>
      </c>
      <c r="X1382" s="183">
        <v>0</v>
      </c>
      <c r="Y1382" s="180">
        <v>0</v>
      </c>
      <c r="Z1382" s="180">
        <v>0</v>
      </c>
      <c r="AA1382" s="183">
        <v>0</v>
      </c>
      <c r="AB1382" s="183">
        <v>0</v>
      </c>
      <c r="AC1382" s="180">
        <f t="shared" si="853"/>
        <v>0</v>
      </c>
      <c r="AD1382" s="180">
        <f t="shared" si="853"/>
        <v>0</v>
      </c>
      <c r="AE1382" s="181">
        <f t="shared" si="841"/>
        <v>0</v>
      </c>
      <c r="AF1382" s="180">
        <v>0</v>
      </c>
      <c r="AG1382" s="180">
        <v>0</v>
      </c>
      <c r="AH1382" s="181">
        <f t="shared" si="842"/>
        <v>0</v>
      </c>
      <c r="AI1382" s="180">
        <v>0</v>
      </c>
      <c r="AJ1382" s="180">
        <v>0</v>
      </c>
      <c r="AK1382" s="181">
        <f t="shared" si="843"/>
        <v>0</v>
      </c>
      <c r="AL1382" s="180">
        <v>0</v>
      </c>
      <c r="AM1382" s="180">
        <v>0</v>
      </c>
      <c r="AN1382" s="181">
        <f t="shared" si="844"/>
        <v>0</v>
      </c>
      <c r="AO1382" s="180">
        <v>0</v>
      </c>
      <c r="AP1382" s="180">
        <v>0</v>
      </c>
      <c r="AQ1382" s="181">
        <f t="shared" si="845"/>
        <v>0</v>
      </c>
      <c r="AR1382" s="180">
        <v>0</v>
      </c>
      <c r="AS1382" s="180">
        <v>0</v>
      </c>
      <c r="AT1382" s="181">
        <f t="shared" si="846"/>
        <v>0</v>
      </c>
      <c r="AU1382" s="180">
        <f t="shared" si="854"/>
        <v>0</v>
      </c>
      <c r="AV1382" s="180">
        <f t="shared" si="854"/>
        <v>0</v>
      </c>
      <c r="AW1382" s="181">
        <f t="shared" si="847"/>
        <v>0</v>
      </c>
      <c r="AX1382" s="183">
        <f t="shared" si="855"/>
        <v>0</v>
      </c>
      <c r="AY1382" s="183">
        <f t="shared" si="855"/>
        <v>0</v>
      </c>
      <c r="AZ1382" s="183"/>
      <c r="BA1382" s="183"/>
      <c r="BB1382" s="183"/>
      <c r="BC1382" s="183"/>
      <c r="BD1382" s="183">
        <f t="shared" si="856"/>
        <v>0</v>
      </c>
      <c r="BE1382" s="183">
        <f t="shared" si="856"/>
        <v>0</v>
      </c>
    </row>
    <row r="1383" spans="2:57" s="129" customFormat="1" ht="15.75" hidden="1">
      <c r="B1383" s="174">
        <v>2025</v>
      </c>
      <c r="C1383" s="174">
        <v>20</v>
      </c>
      <c r="D1383" s="175">
        <v>0</v>
      </c>
      <c r="E1383" s="176"/>
      <c r="F1383" s="174">
        <v>2</v>
      </c>
      <c r="G1383" s="174">
        <v>5</v>
      </c>
      <c r="H1383" s="174">
        <v>14</v>
      </c>
      <c r="I1383" s="174">
        <v>5000</v>
      </c>
      <c r="J1383" s="174">
        <v>5100</v>
      </c>
      <c r="K1383" s="174">
        <v>512</v>
      </c>
      <c r="L1383" s="177">
        <v>91</v>
      </c>
      <c r="M1383" s="178">
        <v>0</v>
      </c>
      <c r="N1383" s="179" t="s">
        <v>931</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853"/>
        <v>0</v>
      </c>
      <c r="AD1383" s="180">
        <f t="shared" si="853"/>
        <v>0</v>
      </c>
      <c r="AE1383" s="181">
        <f t="shared" si="841"/>
        <v>0</v>
      </c>
      <c r="AF1383" s="180">
        <v>0</v>
      </c>
      <c r="AG1383" s="180">
        <v>0</v>
      </c>
      <c r="AH1383" s="181">
        <f t="shared" si="842"/>
        <v>0</v>
      </c>
      <c r="AI1383" s="180">
        <v>0</v>
      </c>
      <c r="AJ1383" s="180">
        <v>0</v>
      </c>
      <c r="AK1383" s="181">
        <f t="shared" si="843"/>
        <v>0</v>
      </c>
      <c r="AL1383" s="180">
        <v>0</v>
      </c>
      <c r="AM1383" s="180">
        <v>0</v>
      </c>
      <c r="AN1383" s="181">
        <f t="shared" si="844"/>
        <v>0</v>
      </c>
      <c r="AO1383" s="180">
        <v>0</v>
      </c>
      <c r="AP1383" s="180">
        <v>0</v>
      </c>
      <c r="AQ1383" s="181">
        <f t="shared" si="845"/>
        <v>0</v>
      </c>
      <c r="AR1383" s="180">
        <v>0</v>
      </c>
      <c r="AS1383" s="180">
        <v>0</v>
      </c>
      <c r="AT1383" s="181">
        <f t="shared" si="846"/>
        <v>0</v>
      </c>
      <c r="AU1383" s="180">
        <f t="shared" si="854"/>
        <v>0</v>
      </c>
      <c r="AV1383" s="180">
        <f t="shared" si="854"/>
        <v>0</v>
      </c>
      <c r="AW1383" s="181">
        <f t="shared" si="847"/>
        <v>0</v>
      </c>
      <c r="AX1383" s="183">
        <f t="shared" si="855"/>
        <v>0</v>
      </c>
      <c r="AY1383" s="183">
        <f t="shared" si="855"/>
        <v>0</v>
      </c>
      <c r="AZ1383" s="183"/>
      <c r="BA1383" s="183"/>
      <c r="BB1383" s="183"/>
      <c r="BC1383" s="183"/>
      <c r="BD1383" s="183">
        <f t="shared" si="856"/>
        <v>0</v>
      </c>
      <c r="BE1383" s="183">
        <f t="shared" si="856"/>
        <v>0</v>
      </c>
    </row>
    <row r="1384" spans="2:57" s="129" customFormat="1" ht="15.75" hidden="1">
      <c r="B1384" s="174">
        <v>2025</v>
      </c>
      <c r="C1384" s="174">
        <v>20</v>
      </c>
      <c r="D1384" s="175">
        <v>0</v>
      </c>
      <c r="E1384" s="176"/>
      <c r="F1384" s="174">
        <v>2</v>
      </c>
      <c r="G1384" s="174">
        <v>5</v>
      </c>
      <c r="H1384" s="174">
        <v>14</v>
      </c>
      <c r="I1384" s="174">
        <v>5000</v>
      </c>
      <c r="J1384" s="174">
        <v>5100</v>
      </c>
      <c r="K1384" s="174">
        <v>512</v>
      </c>
      <c r="L1384" s="177">
        <v>170</v>
      </c>
      <c r="M1384" s="178">
        <v>0</v>
      </c>
      <c r="N1384" s="179" t="s">
        <v>932</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853"/>
        <v>0</v>
      </c>
      <c r="AD1384" s="180">
        <f t="shared" si="853"/>
        <v>0</v>
      </c>
      <c r="AE1384" s="181">
        <f t="shared" si="841"/>
        <v>0</v>
      </c>
      <c r="AF1384" s="180">
        <v>0</v>
      </c>
      <c r="AG1384" s="180">
        <v>0</v>
      </c>
      <c r="AH1384" s="181">
        <f t="shared" si="842"/>
        <v>0</v>
      </c>
      <c r="AI1384" s="180">
        <v>0</v>
      </c>
      <c r="AJ1384" s="180">
        <v>0</v>
      </c>
      <c r="AK1384" s="181">
        <f t="shared" si="843"/>
        <v>0</v>
      </c>
      <c r="AL1384" s="180">
        <v>0</v>
      </c>
      <c r="AM1384" s="180">
        <v>0</v>
      </c>
      <c r="AN1384" s="181">
        <f t="shared" si="844"/>
        <v>0</v>
      </c>
      <c r="AO1384" s="180">
        <v>0</v>
      </c>
      <c r="AP1384" s="180">
        <v>0</v>
      </c>
      <c r="AQ1384" s="181">
        <f t="shared" si="845"/>
        <v>0</v>
      </c>
      <c r="AR1384" s="180">
        <v>0</v>
      </c>
      <c r="AS1384" s="180">
        <v>0</v>
      </c>
      <c r="AT1384" s="181">
        <f t="shared" si="846"/>
        <v>0</v>
      </c>
      <c r="AU1384" s="180">
        <f t="shared" si="854"/>
        <v>0</v>
      </c>
      <c r="AV1384" s="180">
        <f t="shared" si="854"/>
        <v>0</v>
      </c>
      <c r="AW1384" s="181">
        <f t="shared" si="847"/>
        <v>0</v>
      </c>
      <c r="AX1384" s="183">
        <f t="shared" si="855"/>
        <v>0</v>
      </c>
      <c r="AY1384" s="183">
        <f t="shared" si="855"/>
        <v>0</v>
      </c>
      <c r="AZ1384" s="183"/>
      <c r="BA1384" s="183"/>
      <c r="BB1384" s="183"/>
      <c r="BC1384" s="183"/>
      <c r="BD1384" s="183">
        <f t="shared" si="856"/>
        <v>0</v>
      </c>
      <c r="BE1384" s="183">
        <f t="shared" si="856"/>
        <v>0</v>
      </c>
    </row>
    <row r="1385" spans="2:57" s="129" customFormat="1" ht="15.75" hidden="1">
      <c r="B1385" s="174">
        <v>2025</v>
      </c>
      <c r="C1385" s="174">
        <v>20</v>
      </c>
      <c r="D1385" s="175">
        <v>0</v>
      </c>
      <c r="E1385" s="176"/>
      <c r="F1385" s="174">
        <v>2</v>
      </c>
      <c r="G1385" s="174">
        <v>5</v>
      </c>
      <c r="H1385" s="174">
        <v>14</v>
      </c>
      <c r="I1385" s="174">
        <v>5000</v>
      </c>
      <c r="J1385" s="174">
        <v>5100</v>
      </c>
      <c r="K1385" s="174">
        <v>512</v>
      </c>
      <c r="L1385" s="177">
        <v>876</v>
      </c>
      <c r="M1385" s="178">
        <v>0</v>
      </c>
      <c r="N1385" s="179" t="s">
        <v>933</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853"/>
        <v>0</v>
      </c>
      <c r="AD1385" s="180">
        <f t="shared" si="853"/>
        <v>0</v>
      </c>
      <c r="AE1385" s="181">
        <f t="shared" si="841"/>
        <v>0</v>
      </c>
      <c r="AF1385" s="180">
        <v>0</v>
      </c>
      <c r="AG1385" s="180">
        <v>0</v>
      </c>
      <c r="AH1385" s="181">
        <f t="shared" si="842"/>
        <v>0</v>
      </c>
      <c r="AI1385" s="180">
        <v>0</v>
      </c>
      <c r="AJ1385" s="180">
        <v>0</v>
      </c>
      <c r="AK1385" s="181">
        <f t="shared" si="843"/>
        <v>0</v>
      </c>
      <c r="AL1385" s="180">
        <v>0</v>
      </c>
      <c r="AM1385" s="180">
        <v>0</v>
      </c>
      <c r="AN1385" s="181">
        <f t="shared" si="844"/>
        <v>0</v>
      </c>
      <c r="AO1385" s="180">
        <v>0</v>
      </c>
      <c r="AP1385" s="180">
        <v>0</v>
      </c>
      <c r="AQ1385" s="181">
        <f t="shared" si="845"/>
        <v>0</v>
      </c>
      <c r="AR1385" s="180">
        <v>0</v>
      </c>
      <c r="AS1385" s="180">
        <v>0</v>
      </c>
      <c r="AT1385" s="181">
        <f t="shared" si="846"/>
        <v>0</v>
      </c>
      <c r="AU1385" s="180">
        <f t="shared" si="854"/>
        <v>0</v>
      </c>
      <c r="AV1385" s="180">
        <f t="shared" si="854"/>
        <v>0</v>
      </c>
      <c r="AW1385" s="181">
        <f t="shared" si="847"/>
        <v>0</v>
      </c>
      <c r="AX1385" s="183">
        <f t="shared" si="855"/>
        <v>0</v>
      </c>
      <c r="AY1385" s="183">
        <f t="shared" si="855"/>
        <v>0</v>
      </c>
      <c r="AZ1385" s="183"/>
      <c r="BA1385" s="183"/>
      <c r="BB1385" s="183"/>
      <c r="BC1385" s="183"/>
      <c r="BD1385" s="183">
        <f t="shared" si="856"/>
        <v>0</v>
      </c>
      <c r="BE1385" s="183">
        <f t="shared" si="856"/>
        <v>0</v>
      </c>
    </row>
    <row r="1386" spans="2:57" s="129" customFormat="1" ht="15.75" hidden="1">
      <c r="B1386" s="174">
        <v>2025</v>
      </c>
      <c r="C1386" s="174">
        <v>20</v>
      </c>
      <c r="D1386" s="175">
        <v>0</v>
      </c>
      <c r="E1386" s="176"/>
      <c r="F1386" s="174">
        <v>2</v>
      </c>
      <c r="G1386" s="174">
        <v>5</v>
      </c>
      <c r="H1386" s="174">
        <v>14</v>
      </c>
      <c r="I1386" s="174">
        <v>5000</v>
      </c>
      <c r="J1386" s="174">
        <v>5100</v>
      </c>
      <c r="K1386" s="174">
        <v>512</v>
      </c>
      <c r="L1386" s="177">
        <v>1226</v>
      </c>
      <c r="M1386" s="178">
        <v>0</v>
      </c>
      <c r="N1386" s="179" t="s">
        <v>934</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853"/>
        <v>0</v>
      </c>
      <c r="AD1386" s="180">
        <f t="shared" si="853"/>
        <v>0</v>
      </c>
      <c r="AE1386" s="181">
        <f t="shared" si="841"/>
        <v>0</v>
      </c>
      <c r="AF1386" s="180">
        <v>0</v>
      </c>
      <c r="AG1386" s="180">
        <v>0</v>
      </c>
      <c r="AH1386" s="181">
        <f t="shared" si="842"/>
        <v>0</v>
      </c>
      <c r="AI1386" s="180">
        <v>0</v>
      </c>
      <c r="AJ1386" s="180">
        <v>0</v>
      </c>
      <c r="AK1386" s="181">
        <f t="shared" si="843"/>
        <v>0</v>
      </c>
      <c r="AL1386" s="180">
        <v>0</v>
      </c>
      <c r="AM1386" s="180">
        <v>0</v>
      </c>
      <c r="AN1386" s="181">
        <f t="shared" si="844"/>
        <v>0</v>
      </c>
      <c r="AO1386" s="180">
        <v>0</v>
      </c>
      <c r="AP1386" s="180">
        <v>0</v>
      </c>
      <c r="AQ1386" s="181">
        <f t="shared" si="845"/>
        <v>0</v>
      </c>
      <c r="AR1386" s="180">
        <v>0</v>
      </c>
      <c r="AS1386" s="180">
        <v>0</v>
      </c>
      <c r="AT1386" s="181">
        <f t="shared" si="846"/>
        <v>0</v>
      </c>
      <c r="AU1386" s="180">
        <f t="shared" si="854"/>
        <v>0</v>
      </c>
      <c r="AV1386" s="180">
        <f t="shared" si="854"/>
        <v>0</v>
      </c>
      <c r="AW1386" s="181">
        <f t="shared" si="847"/>
        <v>0</v>
      </c>
      <c r="AX1386" s="183">
        <f t="shared" si="855"/>
        <v>0</v>
      </c>
      <c r="AY1386" s="183">
        <f t="shared" si="855"/>
        <v>0</v>
      </c>
      <c r="AZ1386" s="183"/>
      <c r="BA1386" s="183"/>
      <c r="BB1386" s="183"/>
      <c r="BC1386" s="183"/>
      <c r="BD1386" s="183">
        <f t="shared" si="856"/>
        <v>0</v>
      </c>
      <c r="BE1386" s="183">
        <f t="shared" si="856"/>
        <v>0</v>
      </c>
    </row>
    <row r="1387" spans="2:57" s="129" customFormat="1" ht="15.75" hidden="1">
      <c r="B1387" s="163">
        <v>2025</v>
      </c>
      <c r="C1387" s="163">
        <v>20</v>
      </c>
      <c r="D1387" s="164"/>
      <c r="E1387" s="165"/>
      <c r="F1387" s="163">
        <v>2</v>
      </c>
      <c r="G1387" s="163">
        <v>5</v>
      </c>
      <c r="H1387" s="163">
        <v>14</v>
      </c>
      <c r="I1387" s="163">
        <v>5000</v>
      </c>
      <c r="J1387" s="163">
        <v>5100</v>
      </c>
      <c r="K1387" s="163">
        <v>515</v>
      </c>
      <c r="L1387" s="166" t="s">
        <v>44</v>
      </c>
      <c r="M1387" s="167"/>
      <c r="N1387" s="168" t="s">
        <v>155</v>
      </c>
      <c r="O1387" s="169">
        <v>0</v>
      </c>
      <c r="P1387" s="169">
        <v>0</v>
      </c>
      <c r="Q1387" s="169">
        <v>0</v>
      </c>
      <c r="R1387" s="170"/>
      <c r="S1387" s="171"/>
      <c r="T1387" s="172"/>
      <c r="U1387" s="169">
        <f t="shared" ref="U1387:AD1387" si="857">SUM(U1388:U1415)</f>
        <v>0</v>
      </c>
      <c r="V1387" s="169">
        <f t="shared" si="857"/>
        <v>0</v>
      </c>
      <c r="W1387" s="173">
        <f t="shared" si="857"/>
        <v>0</v>
      </c>
      <c r="X1387" s="173">
        <f t="shared" si="857"/>
        <v>0</v>
      </c>
      <c r="Y1387" s="169">
        <f t="shared" si="857"/>
        <v>0</v>
      </c>
      <c r="Z1387" s="169">
        <f t="shared" si="857"/>
        <v>0</v>
      </c>
      <c r="AA1387" s="173">
        <f t="shared" si="857"/>
        <v>0</v>
      </c>
      <c r="AB1387" s="173">
        <f t="shared" si="857"/>
        <v>0</v>
      </c>
      <c r="AC1387" s="169">
        <f t="shared" si="857"/>
        <v>0</v>
      </c>
      <c r="AD1387" s="169">
        <f t="shared" si="857"/>
        <v>0</v>
      </c>
      <c r="AE1387" s="169">
        <f t="shared" si="841"/>
        <v>0</v>
      </c>
      <c r="AF1387" s="169">
        <f>SUM(AF1388:AF1415)</f>
        <v>0</v>
      </c>
      <c r="AG1387" s="169">
        <f>SUM(AG1388:AG1415)</f>
        <v>0</v>
      </c>
      <c r="AH1387" s="169">
        <f t="shared" si="842"/>
        <v>0</v>
      </c>
      <c r="AI1387" s="169">
        <f>SUM(AI1388:AI1415)</f>
        <v>0</v>
      </c>
      <c r="AJ1387" s="169">
        <f>SUM(AJ1388:AJ1415)</f>
        <v>0</v>
      </c>
      <c r="AK1387" s="169">
        <f t="shared" si="843"/>
        <v>0</v>
      </c>
      <c r="AL1387" s="169">
        <f>SUM(AL1388:AL1415)</f>
        <v>0</v>
      </c>
      <c r="AM1387" s="169">
        <f>SUM(AM1388:AM1415)</f>
        <v>0</v>
      </c>
      <c r="AN1387" s="169">
        <f t="shared" si="844"/>
        <v>0</v>
      </c>
      <c r="AO1387" s="169">
        <f>SUM(AO1388:AO1415)</f>
        <v>0</v>
      </c>
      <c r="AP1387" s="169">
        <f>SUM(AP1388:AP1415)</f>
        <v>0</v>
      </c>
      <c r="AQ1387" s="169">
        <f t="shared" si="845"/>
        <v>0</v>
      </c>
      <c r="AR1387" s="169">
        <f>SUM(AR1388:AR1415)</f>
        <v>0</v>
      </c>
      <c r="AS1387" s="169">
        <f>SUM(AS1388:AS1415)</f>
        <v>0</v>
      </c>
      <c r="AT1387" s="169">
        <f t="shared" si="846"/>
        <v>0</v>
      </c>
      <c r="AU1387" s="169">
        <f>SUM(AU1388:AU1415)</f>
        <v>0</v>
      </c>
      <c r="AV1387" s="169">
        <f>SUM(AV1388:AV1415)</f>
        <v>0</v>
      </c>
      <c r="AW1387" s="169">
        <f t="shared" si="847"/>
        <v>0</v>
      </c>
      <c r="AX1387" s="171"/>
      <c r="AY1387" s="172"/>
      <c r="AZ1387" s="171"/>
      <c r="BA1387" s="172"/>
      <c r="BB1387" s="171"/>
      <c r="BC1387" s="172"/>
      <c r="BD1387" s="171"/>
      <c r="BE1387" s="172"/>
    </row>
    <row r="1388" spans="2:57" s="129" customFormat="1" ht="15.75" hidden="1">
      <c r="B1388" s="174">
        <v>2025</v>
      </c>
      <c r="C1388" s="174">
        <v>20</v>
      </c>
      <c r="D1388" s="175">
        <v>0</v>
      </c>
      <c r="E1388" s="176"/>
      <c r="F1388" s="174">
        <v>2</v>
      </c>
      <c r="G1388" s="174">
        <v>5</v>
      </c>
      <c r="H1388" s="174">
        <v>14</v>
      </c>
      <c r="I1388" s="174">
        <v>5000</v>
      </c>
      <c r="J1388" s="174">
        <v>5100</v>
      </c>
      <c r="K1388" s="174">
        <v>515</v>
      </c>
      <c r="L1388" s="177">
        <v>7</v>
      </c>
      <c r="M1388" s="178">
        <v>0</v>
      </c>
      <c r="N1388" s="179" t="s">
        <v>935</v>
      </c>
      <c r="O1388" s="180">
        <v>0</v>
      </c>
      <c r="P1388" s="180">
        <v>0</v>
      </c>
      <c r="Q1388" s="181">
        <v>0</v>
      </c>
      <c r="R1388" s="182" t="s">
        <v>98</v>
      </c>
      <c r="S1388" s="183">
        <v>0</v>
      </c>
      <c r="T1388" s="183">
        <v>0</v>
      </c>
      <c r="U1388" s="180">
        <v>0</v>
      </c>
      <c r="V1388" s="180">
        <v>0</v>
      </c>
      <c r="W1388" s="183">
        <v>0</v>
      </c>
      <c r="X1388" s="183">
        <v>0</v>
      </c>
      <c r="Y1388" s="180">
        <v>0</v>
      </c>
      <c r="Z1388" s="180">
        <v>0</v>
      </c>
      <c r="AA1388" s="183">
        <v>0</v>
      </c>
      <c r="AB1388" s="183">
        <v>0</v>
      </c>
      <c r="AC1388" s="180">
        <f t="shared" ref="AC1388:AD1415" si="858">+O1388+U1388-Y1388</f>
        <v>0</v>
      </c>
      <c r="AD1388" s="180">
        <f t="shared" si="858"/>
        <v>0</v>
      </c>
      <c r="AE1388" s="181">
        <f t="shared" si="841"/>
        <v>0</v>
      </c>
      <c r="AF1388" s="180">
        <v>0</v>
      </c>
      <c r="AG1388" s="180">
        <v>0</v>
      </c>
      <c r="AH1388" s="181">
        <f t="shared" si="842"/>
        <v>0</v>
      </c>
      <c r="AI1388" s="180">
        <v>0</v>
      </c>
      <c r="AJ1388" s="180">
        <v>0</v>
      </c>
      <c r="AK1388" s="181">
        <f t="shared" si="843"/>
        <v>0</v>
      </c>
      <c r="AL1388" s="180">
        <v>0</v>
      </c>
      <c r="AM1388" s="180">
        <v>0</v>
      </c>
      <c r="AN1388" s="181">
        <f t="shared" si="844"/>
        <v>0</v>
      </c>
      <c r="AO1388" s="180">
        <v>0</v>
      </c>
      <c r="AP1388" s="180">
        <v>0</v>
      </c>
      <c r="AQ1388" s="181">
        <f t="shared" si="845"/>
        <v>0</v>
      </c>
      <c r="AR1388" s="180">
        <v>0</v>
      </c>
      <c r="AS1388" s="180">
        <v>0</v>
      </c>
      <c r="AT1388" s="181">
        <f t="shared" si="846"/>
        <v>0</v>
      </c>
      <c r="AU1388" s="180">
        <f t="shared" ref="AU1388:AV1415" si="859">+AC1388-AF1388-AI1388-AL1388-AO1388-AR1388</f>
        <v>0</v>
      </c>
      <c r="AV1388" s="180">
        <f t="shared" si="859"/>
        <v>0</v>
      </c>
      <c r="AW1388" s="181">
        <f t="shared" si="847"/>
        <v>0</v>
      </c>
      <c r="AX1388" s="183">
        <f t="shared" ref="AX1388:AY1415" si="860">+S1388+W1388-AA1388</f>
        <v>0</v>
      </c>
      <c r="AY1388" s="183">
        <f t="shared" si="860"/>
        <v>0</v>
      </c>
      <c r="AZ1388" s="183"/>
      <c r="BA1388" s="183"/>
      <c r="BB1388" s="183"/>
      <c r="BC1388" s="183"/>
      <c r="BD1388" s="183">
        <f t="shared" ref="BD1388:BE1415" si="861">+AX1388-AZ1388-BB1388</f>
        <v>0</v>
      </c>
      <c r="BE1388" s="183">
        <f t="shared" si="861"/>
        <v>0</v>
      </c>
    </row>
    <row r="1389" spans="2:57" s="129" customFormat="1" ht="15.75" hidden="1">
      <c r="B1389" s="174">
        <v>2025</v>
      </c>
      <c r="C1389" s="174">
        <v>20</v>
      </c>
      <c r="D1389" s="175">
        <v>0</v>
      </c>
      <c r="E1389" s="176"/>
      <c r="F1389" s="174">
        <v>2</v>
      </c>
      <c r="G1389" s="174">
        <v>5</v>
      </c>
      <c r="H1389" s="174">
        <v>14</v>
      </c>
      <c r="I1389" s="174">
        <v>5000</v>
      </c>
      <c r="J1389" s="174">
        <v>5100</v>
      </c>
      <c r="K1389" s="174">
        <v>515</v>
      </c>
      <c r="L1389" s="177">
        <v>341</v>
      </c>
      <c r="M1389" s="178">
        <v>0</v>
      </c>
      <c r="N1389" s="179" t="s">
        <v>936</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858"/>
        <v>0</v>
      </c>
      <c r="AD1389" s="180">
        <f t="shared" si="858"/>
        <v>0</v>
      </c>
      <c r="AE1389" s="181">
        <f t="shared" si="841"/>
        <v>0</v>
      </c>
      <c r="AF1389" s="180">
        <v>0</v>
      </c>
      <c r="AG1389" s="180">
        <v>0</v>
      </c>
      <c r="AH1389" s="181">
        <f t="shared" si="842"/>
        <v>0</v>
      </c>
      <c r="AI1389" s="180">
        <v>0</v>
      </c>
      <c r="AJ1389" s="180">
        <v>0</v>
      </c>
      <c r="AK1389" s="181">
        <f t="shared" si="843"/>
        <v>0</v>
      </c>
      <c r="AL1389" s="180">
        <v>0</v>
      </c>
      <c r="AM1389" s="180">
        <v>0</v>
      </c>
      <c r="AN1389" s="181">
        <f t="shared" si="844"/>
        <v>0</v>
      </c>
      <c r="AO1389" s="180">
        <v>0</v>
      </c>
      <c r="AP1389" s="180">
        <v>0</v>
      </c>
      <c r="AQ1389" s="181">
        <f t="shared" si="845"/>
        <v>0</v>
      </c>
      <c r="AR1389" s="180">
        <v>0</v>
      </c>
      <c r="AS1389" s="180">
        <v>0</v>
      </c>
      <c r="AT1389" s="181">
        <f t="shared" si="846"/>
        <v>0</v>
      </c>
      <c r="AU1389" s="180">
        <f t="shared" si="859"/>
        <v>0</v>
      </c>
      <c r="AV1389" s="180">
        <f t="shared" si="859"/>
        <v>0</v>
      </c>
      <c r="AW1389" s="181">
        <f t="shared" si="847"/>
        <v>0</v>
      </c>
      <c r="AX1389" s="183">
        <f t="shared" si="860"/>
        <v>0</v>
      </c>
      <c r="AY1389" s="183">
        <f t="shared" si="860"/>
        <v>0</v>
      </c>
      <c r="AZ1389" s="183"/>
      <c r="BA1389" s="183"/>
      <c r="BB1389" s="183"/>
      <c r="BC1389" s="183"/>
      <c r="BD1389" s="183">
        <f t="shared" si="861"/>
        <v>0</v>
      </c>
      <c r="BE1389" s="183">
        <f t="shared" si="861"/>
        <v>0</v>
      </c>
    </row>
    <row r="1390" spans="2:57" s="129" customFormat="1" ht="15.75" hidden="1">
      <c r="B1390" s="174">
        <v>2025</v>
      </c>
      <c r="C1390" s="174">
        <v>20</v>
      </c>
      <c r="D1390" s="175">
        <v>0</v>
      </c>
      <c r="E1390" s="176"/>
      <c r="F1390" s="174">
        <v>2</v>
      </c>
      <c r="G1390" s="174">
        <v>5</v>
      </c>
      <c r="H1390" s="174">
        <v>14</v>
      </c>
      <c r="I1390" s="174">
        <v>5000</v>
      </c>
      <c r="J1390" s="174">
        <v>5100</v>
      </c>
      <c r="K1390" s="174">
        <v>515</v>
      </c>
      <c r="L1390" s="177">
        <v>345</v>
      </c>
      <c r="M1390" s="178">
        <v>0</v>
      </c>
      <c r="N1390" s="179" t="s">
        <v>937</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858"/>
        <v>0</v>
      </c>
      <c r="AD1390" s="180">
        <f t="shared" si="858"/>
        <v>0</v>
      </c>
      <c r="AE1390" s="181">
        <f t="shared" si="841"/>
        <v>0</v>
      </c>
      <c r="AF1390" s="180">
        <v>0</v>
      </c>
      <c r="AG1390" s="180">
        <v>0</v>
      </c>
      <c r="AH1390" s="181">
        <f t="shared" si="842"/>
        <v>0</v>
      </c>
      <c r="AI1390" s="180">
        <v>0</v>
      </c>
      <c r="AJ1390" s="180">
        <v>0</v>
      </c>
      <c r="AK1390" s="181">
        <f t="shared" si="843"/>
        <v>0</v>
      </c>
      <c r="AL1390" s="180">
        <v>0</v>
      </c>
      <c r="AM1390" s="180">
        <v>0</v>
      </c>
      <c r="AN1390" s="181">
        <f t="shared" si="844"/>
        <v>0</v>
      </c>
      <c r="AO1390" s="180">
        <v>0</v>
      </c>
      <c r="AP1390" s="180">
        <v>0</v>
      </c>
      <c r="AQ1390" s="181">
        <f t="shared" si="845"/>
        <v>0</v>
      </c>
      <c r="AR1390" s="180">
        <v>0</v>
      </c>
      <c r="AS1390" s="180">
        <v>0</v>
      </c>
      <c r="AT1390" s="181">
        <f t="shared" si="846"/>
        <v>0</v>
      </c>
      <c r="AU1390" s="180">
        <f t="shared" si="859"/>
        <v>0</v>
      </c>
      <c r="AV1390" s="180">
        <f t="shared" si="859"/>
        <v>0</v>
      </c>
      <c r="AW1390" s="181">
        <f t="shared" si="847"/>
        <v>0</v>
      </c>
      <c r="AX1390" s="183">
        <f t="shared" si="860"/>
        <v>0</v>
      </c>
      <c r="AY1390" s="183">
        <f t="shared" si="860"/>
        <v>0</v>
      </c>
      <c r="AZ1390" s="183"/>
      <c r="BA1390" s="183"/>
      <c r="BB1390" s="183"/>
      <c r="BC1390" s="183"/>
      <c r="BD1390" s="183">
        <f t="shared" si="861"/>
        <v>0</v>
      </c>
      <c r="BE1390" s="183">
        <f t="shared" si="861"/>
        <v>0</v>
      </c>
    </row>
    <row r="1391" spans="2:57" s="129" customFormat="1" ht="15.75" hidden="1">
      <c r="B1391" s="174">
        <v>2025</v>
      </c>
      <c r="C1391" s="174">
        <v>20</v>
      </c>
      <c r="D1391" s="175">
        <v>0</v>
      </c>
      <c r="E1391" s="176"/>
      <c r="F1391" s="174">
        <v>2</v>
      </c>
      <c r="G1391" s="174">
        <v>5</v>
      </c>
      <c r="H1391" s="174">
        <v>14</v>
      </c>
      <c r="I1391" s="174">
        <v>5000</v>
      </c>
      <c r="J1391" s="174">
        <v>5100</v>
      </c>
      <c r="K1391" s="174">
        <v>515</v>
      </c>
      <c r="L1391" s="177">
        <v>356</v>
      </c>
      <c r="M1391" s="178">
        <v>0</v>
      </c>
      <c r="N1391" s="179" t="s">
        <v>938</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858"/>
        <v>0</v>
      </c>
      <c r="AD1391" s="180">
        <f t="shared" si="858"/>
        <v>0</v>
      </c>
      <c r="AE1391" s="181">
        <f t="shared" si="841"/>
        <v>0</v>
      </c>
      <c r="AF1391" s="180">
        <v>0</v>
      </c>
      <c r="AG1391" s="180">
        <v>0</v>
      </c>
      <c r="AH1391" s="181">
        <f t="shared" si="842"/>
        <v>0</v>
      </c>
      <c r="AI1391" s="180">
        <v>0</v>
      </c>
      <c r="AJ1391" s="180">
        <v>0</v>
      </c>
      <c r="AK1391" s="181">
        <f t="shared" si="843"/>
        <v>0</v>
      </c>
      <c r="AL1391" s="180">
        <v>0</v>
      </c>
      <c r="AM1391" s="180">
        <v>0</v>
      </c>
      <c r="AN1391" s="181">
        <f t="shared" si="844"/>
        <v>0</v>
      </c>
      <c r="AO1391" s="180">
        <v>0</v>
      </c>
      <c r="AP1391" s="180">
        <v>0</v>
      </c>
      <c r="AQ1391" s="181">
        <f t="shared" si="845"/>
        <v>0</v>
      </c>
      <c r="AR1391" s="180">
        <v>0</v>
      </c>
      <c r="AS1391" s="180">
        <v>0</v>
      </c>
      <c r="AT1391" s="181">
        <f t="shared" si="846"/>
        <v>0</v>
      </c>
      <c r="AU1391" s="180">
        <f t="shared" si="859"/>
        <v>0</v>
      </c>
      <c r="AV1391" s="180">
        <f t="shared" si="859"/>
        <v>0</v>
      </c>
      <c r="AW1391" s="181">
        <f t="shared" si="847"/>
        <v>0</v>
      </c>
      <c r="AX1391" s="183">
        <f t="shared" si="860"/>
        <v>0</v>
      </c>
      <c r="AY1391" s="183">
        <f t="shared" si="860"/>
        <v>0</v>
      </c>
      <c r="AZ1391" s="183"/>
      <c r="BA1391" s="183"/>
      <c r="BB1391" s="183"/>
      <c r="BC1391" s="183"/>
      <c r="BD1391" s="183">
        <f t="shared" si="861"/>
        <v>0</v>
      </c>
      <c r="BE1391" s="183">
        <f t="shared" si="861"/>
        <v>0</v>
      </c>
    </row>
    <row r="1392" spans="2:57" s="129" customFormat="1" ht="15.75" hidden="1">
      <c r="B1392" s="174">
        <v>2025</v>
      </c>
      <c r="C1392" s="174">
        <v>20</v>
      </c>
      <c r="D1392" s="175">
        <v>0</v>
      </c>
      <c r="E1392" s="176"/>
      <c r="F1392" s="174">
        <v>2</v>
      </c>
      <c r="G1392" s="174">
        <v>5</v>
      </c>
      <c r="H1392" s="174">
        <v>14</v>
      </c>
      <c r="I1392" s="174">
        <v>5000</v>
      </c>
      <c r="J1392" s="174">
        <v>5100</v>
      </c>
      <c r="K1392" s="174">
        <v>515</v>
      </c>
      <c r="L1392" s="177">
        <v>513</v>
      </c>
      <c r="M1392" s="178">
        <v>0</v>
      </c>
      <c r="N1392" s="179" t="s">
        <v>939</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858"/>
        <v>0</v>
      </c>
      <c r="AD1392" s="180">
        <f t="shared" si="858"/>
        <v>0</v>
      </c>
      <c r="AE1392" s="181">
        <f t="shared" si="841"/>
        <v>0</v>
      </c>
      <c r="AF1392" s="180">
        <v>0</v>
      </c>
      <c r="AG1392" s="180">
        <v>0</v>
      </c>
      <c r="AH1392" s="181">
        <f t="shared" si="842"/>
        <v>0</v>
      </c>
      <c r="AI1392" s="180">
        <v>0</v>
      </c>
      <c r="AJ1392" s="180">
        <v>0</v>
      </c>
      <c r="AK1392" s="181">
        <f t="shared" si="843"/>
        <v>0</v>
      </c>
      <c r="AL1392" s="180">
        <v>0</v>
      </c>
      <c r="AM1392" s="180">
        <v>0</v>
      </c>
      <c r="AN1392" s="181">
        <f t="shared" si="844"/>
        <v>0</v>
      </c>
      <c r="AO1392" s="180">
        <v>0</v>
      </c>
      <c r="AP1392" s="180">
        <v>0</v>
      </c>
      <c r="AQ1392" s="181">
        <f t="shared" si="845"/>
        <v>0</v>
      </c>
      <c r="AR1392" s="180">
        <v>0</v>
      </c>
      <c r="AS1392" s="180">
        <v>0</v>
      </c>
      <c r="AT1392" s="181">
        <f t="shared" si="846"/>
        <v>0</v>
      </c>
      <c r="AU1392" s="180">
        <f t="shared" si="859"/>
        <v>0</v>
      </c>
      <c r="AV1392" s="180">
        <f t="shared" si="859"/>
        <v>0</v>
      </c>
      <c r="AW1392" s="181">
        <f t="shared" si="847"/>
        <v>0</v>
      </c>
      <c r="AX1392" s="183">
        <f t="shared" si="860"/>
        <v>0</v>
      </c>
      <c r="AY1392" s="183">
        <f t="shared" si="860"/>
        <v>0</v>
      </c>
      <c r="AZ1392" s="183"/>
      <c r="BA1392" s="183"/>
      <c r="BB1392" s="183"/>
      <c r="BC1392" s="183"/>
      <c r="BD1392" s="183">
        <f t="shared" si="861"/>
        <v>0</v>
      </c>
      <c r="BE1392" s="183">
        <f t="shared" si="861"/>
        <v>0</v>
      </c>
    </row>
    <row r="1393" spans="2:57" s="129" customFormat="1" ht="30" hidden="1">
      <c r="B1393" s="174">
        <v>2025</v>
      </c>
      <c r="C1393" s="174">
        <v>20</v>
      </c>
      <c r="D1393" s="175">
        <v>0</v>
      </c>
      <c r="E1393" s="176"/>
      <c r="F1393" s="174">
        <v>2</v>
      </c>
      <c r="G1393" s="174">
        <v>5</v>
      </c>
      <c r="H1393" s="174">
        <v>14</v>
      </c>
      <c r="I1393" s="174">
        <v>5000</v>
      </c>
      <c r="J1393" s="174">
        <v>5100</v>
      </c>
      <c r="K1393" s="174">
        <v>515</v>
      </c>
      <c r="L1393" s="177">
        <v>574</v>
      </c>
      <c r="M1393" s="178">
        <v>0</v>
      </c>
      <c r="N1393" s="179" t="s">
        <v>940</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858"/>
        <v>0</v>
      </c>
      <c r="AD1393" s="180">
        <f t="shared" si="858"/>
        <v>0</v>
      </c>
      <c r="AE1393" s="181">
        <f t="shared" si="841"/>
        <v>0</v>
      </c>
      <c r="AF1393" s="180">
        <v>0</v>
      </c>
      <c r="AG1393" s="180">
        <v>0</v>
      </c>
      <c r="AH1393" s="181">
        <f t="shared" si="842"/>
        <v>0</v>
      </c>
      <c r="AI1393" s="180">
        <v>0</v>
      </c>
      <c r="AJ1393" s="180">
        <v>0</v>
      </c>
      <c r="AK1393" s="181">
        <f t="shared" si="843"/>
        <v>0</v>
      </c>
      <c r="AL1393" s="180">
        <v>0</v>
      </c>
      <c r="AM1393" s="180">
        <v>0</v>
      </c>
      <c r="AN1393" s="181">
        <f t="shared" si="844"/>
        <v>0</v>
      </c>
      <c r="AO1393" s="180">
        <v>0</v>
      </c>
      <c r="AP1393" s="180">
        <v>0</v>
      </c>
      <c r="AQ1393" s="181">
        <f t="shared" si="845"/>
        <v>0</v>
      </c>
      <c r="AR1393" s="180">
        <v>0</v>
      </c>
      <c r="AS1393" s="180">
        <v>0</v>
      </c>
      <c r="AT1393" s="181">
        <f t="shared" si="846"/>
        <v>0</v>
      </c>
      <c r="AU1393" s="180">
        <f t="shared" si="859"/>
        <v>0</v>
      </c>
      <c r="AV1393" s="180">
        <f t="shared" si="859"/>
        <v>0</v>
      </c>
      <c r="AW1393" s="181">
        <f t="shared" si="847"/>
        <v>0</v>
      </c>
      <c r="AX1393" s="183">
        <f t="shared" si="860"/>
        <v>0</v>
      </c>
      <c r="AY1393" s="183">
        <f t="shared" si="860"/>
        <v>0</v>
      </c>
      <c r="AZ1393" s="183"/>
      <c r="BA1393" s="183"/>
      <c r="BB1393" s="183"/>
      <c r="BC1393" s="183"/>
      <c r="BD1393" s="183">
        <f t="shared" si="861"/>
        <v>0</v>
      </c>
      <c r="BE1393" s="183">
        <f t="shared" si="861"/>
        <v>0</v>
      </c>
    </row>
    <row r="1394" spans="2:57" s="129" customFormat="1" ht="15.75" hidden="1">
      <c r="B1394" s="174">
        <v>2025</v>
      </c>
      <c r="C1394" s="174">
        <v>20</v>
      </c>
      <c r="D1394" s="175">
        <v>0</v>
      </c>
      <c r="E1394" s="176"/>
      <c r="F1394" s="174">
        <v>2</v>
      </c>
      <c r="G1394" s="174">
        <v>5</v>
      </c>
      <c r="H1394" s="174">
        <v>14</v>
      </c>
      <c r="I1394" s="174">
        <v>5000</v>
      </c>
      <c r="J1394" s="174">
        <v>5100</v>
      </c>
      <c r="K1394" s="174">
        <v>515</v>
      </c>
      <c r="L1394" s="177">
        <v>622</v>
      </c>
      <c r="M1394" s="178">
        <v>0</v>
      </c>
      <c r="N1394" s="179" t="s">
        <v>941</v>
      </c>
      <c r="O1394" s="180">
        <v>0</v>
      </c>
      <c r="P1394" s="180">
        <v>0</v>
      </c>
      <c r="Q1394" s="181">
        <v>0</v>
      </c>
      <c r="R1394" s="182" t="s">
        <v>98</v>
      </c>
      <c r="S1394" s="183">
        <v>0</v>
      </c>
      <c r="T1394" s="183">
        <v>0</v>
      </c>
      <c r="U1394" s="180">
        <v>0</v>
      </c>
      <c r="V1394" s="180">
        <v>0</v>
      </c>
      <c r="W1394" s="183">
        <v>0</v>
      </c>
      <c r="X1394" s="183">
        <v>0</v>
      </c>
      <c r="Y1394" s="180">
        <v>0</v>
      </c>
      <c r="Z1394" s="180">
        <v>0</v>
      </c>
      <c r="AA1394" s="183">
        <v>0</v>
      </c>
      <c r="AB1394" s="183">
        <v>0</v>
      </c>
      <c r="AC1394" s="180">
        <f t="shared" si="858"/>
        <v>0</v>
      </c>
      <c r="AD1394" s="180">
        <f t="shared" si="858"/>
        <v>0</v>
      </c>
      <c r="AE1394" s="181">
        <f t="shared" si="841"/>
        <v>0</v>
      </c>
      <c r="AF1394" s="180">
        <v>0</v>
      </c>
      <c r="AG1394" s="180">
        <v>0</v>
      </c>
      <c r="AH1394" s="181">
        <f t="shared" si="842"/>
        <v>0</v>
      </c>
      <c r="AI1394" s="180">
        <v>0</v>
      </c>
      <c r="AJ1394" s="180">
        <v>0</v>
      </c>
      <c r="AK1394" s="181">
        <f t="shared" si="843"/>
        <v>0</v>
      </c>
      <c r="AL1394" s="180">
        <v>0</v>
      </c>
      <c r="AM1394" s="180">
        <v>0</v>
      </c>
      <c r="AN1394" s="181">
        <f t="shared" si="844"/>
        <v>0</v>
      </c>
      <c r="AO1394" s="180">
        <v>0</v>
      </c>
      <c r="AP1394" s="180">
        <v>0</v>
      </c>
      <c r="AQ1394" s="181">
        <f t="shared" si="845"/>
        <v>0</v>
      </c>
      <c r="AR1394" s="180">
        <v>0</v>
      </c>
      <c r="AS1394" s="180">
        <v>0</v>
      </c>
      <c r="AT1394" s="181">
        <f t="shared" si="846"/>
        <v>0</v>
      </c>
      <c r="AU1394" s="180">
        <f t="shared" si="859"/>
        <v>0</v>
      </c>
      <c r="AV1394" s="180">
        <f t="shared" si="859"/>
        <v>0</v>
      </c>
      <c r="AW1394" s="181">
        <f t="shared" si="847"/>
        <v>0</v>
      </c>
      <c r="AX1394" s="183">
        <f t="shared" si="860"/>
        <v>0</v>
      </c>
      <c r="AY1394" s="183">
        <f t="shared" si="860"/>
        <v>0</v>
      </c>
      <c r="AZ1394" s="183"/>
      <c r="BA1394" s="183"/>
      <c r="BB1394" s="183"/>
      <c r="BC1394" s="183"/>
      <c r="BD1394" s="183">
        <f t="shared" si="861"/>
        <v>0</v>
      </c>
      <c r="BE1394" s="183">
        <f t="shared" si="861"/>
        <v>0</v>
      </c>
    </row>
    <row r="1395" spans="2:57" s="129" customFormat="1" ht="15.75" hidden="1">
      <c r="B1395" s="174">
        <v>2025</v>
      </c>
      <c r="C1395" s="174">
        <v>20</v>
      </c>
      <c r="D1395" s="175">
        <v>0</v>
      </c>
      <c r="E1395" s="176"/>
      <c r="F1395" s="174">
        <v>2</v>
      </c>
      <c r="G1395" s="174">
        <v>5</v>
      </c>
      <c r="H1395" s="174">
        <v>14</v>
      </c>
      <c r="I1395" s="174">
        <v>5000</v>
      </c>
      <c r="J1395" s="174">
        <v>5100</v>
      </c>
      <c r="K1395" s="174">
        <v>515</v>
      </c>
      <c r="L1395" s="177">
        <v>1063</v>
      </c>
      <c r="M1395" s="178">
        <v>0</v>
      </c>
      <c r="N1395" s="179" t="s">
        <v>942</v>
      </c>
      <c r="O1395" s="180">
        <v>0</v>
      </c>
      <c r="P1395" s="180">
        <v>0</v>
      </c>
      <c r="Q1395" s="181">
        <v>0</v>
      </c>
      <c r="R1395" s="182" t="s">
        <v>98</v>
      </c>
      <c r="S1395" s="183">
        <v>0</v>
      </c>
      <c r="T1395" s="183">
        <v>0</v>
      </c>
      <c r="U1395" s="180">
        <v>0</v>
      </c>
      <c r="V1395" s="180">
        <v>0</v>
      </c>
      <c r="W1395" s="183">
        <v>0</v>
      </c>
      <c r="X1395" s="183">
        <v>0</v>
      </c>
      <c r="Y1395" s="180">
        <v>0</v>
      </c>
      <c r="Z1395" s="180">
        <v>0</v>
      </c>
      <c r="AA1395" s="183">
        <v>0</v>
      </c>
      <c r="AB1395" s="183">
        <v>0</v>
      </c>
      <c r="AC1395" s="180">
        <f t="shared" si="858"/>
        <v>0</v>
      </c>
      <c r="AD1395" s="180">
        <f t="shared" si="858"/>
        <v>0</v>
      </c>
      <c r="AE1395" s="181">
        <f t="shared" si="841"/>
        <v>0</v>
      </c>
      <c r="AF1395" s="180">
        <v>0</v>
      </c>
      <c r="AG1395" s="180">
        <v>0</v>
      </c>
      <c r="AH1395" s="181">
        <f t="shared" si="842"/>
        <v>0</v>
      </c>
      <c r="AI1395" s="180">
        <v>0</v>
      </c>
      <c r="AJ1395" s="180">
        <v>0</v>
      </c>
      <c r="AK1395" s="181">
        <f t="shared" si="843"/>
        <v>0</v>
      </c>
      <c r="AL1395" s="180">
        <v>0</v>
      </c>
      <c r="AM1395" s="180">
        <v>0</v>
      </c>
      <c r="AN1395" s="181">
        <f t="shared" si="844"/>
        <v>0</v>
      </c>
      <c r="AO1395" s="180">
        <v>0</v>
      </c>
      <c r="AP1395" s="180">
        <v>0</v>
      </c>
      <c r="AQ1395" s="181">
        <f t="shared" si="845"/>
        <v>0</v>
      </c>
      <c r="AR1395" s="180">
        <v>0</v>
      </c>
      <c r="AS1395" s="180">
        <v>0</v>
      </c>
      <c r="AT1395" s="181">
        <f t="shared" si="846"/>
        <v>0</v>
      </c>
      <c r="AU1395" s="180">
        <f t="shared" si="859"/>
        <v>0</v>
      </c>
      <c r="AV1395" s="180">
        <f t="shared" si="859"/>
        <v>0</v>
      </c>
      <c r="AW1395" s="181">
        <f t="shared" si="847"/>
        <v>0</v>
      </c>
      <c r="AX1395" s="183">
        <f t="shared" si="860"/>
        <v>0</v>
      </c>
      <c r="AY1395" s="183">
        <f t="shared" si="860"/>
        <v>0</v>
      </c>
      <c r="AZ1395" s="183"/>
      <c r="BA1395" s="183"/>
      <c r="BB1395" s="183"/>
      <c r="BC1395" s="183"/>
      <c r="BD1395" s="183">
        <f t="shared" si="861"/>
        <v>0</v>
      </c>
      <c r="BE1395" s="183">
        <f t="shared" si="861"/>
        <v>0</v>
      </c>
    </row>
    <row r="1396" spans="2:57" s="129" customFormat="1" ht="15.75" hidden="1">
      <c r="B1396" s="174">
        <v>2025</v>
      </c>
      <c r="C1396" s="174">
        <v>20</v>
      </c>
      <c r="D1396" s="175">
        <v>0</v>
      </c>
      <c r="E1396" s="176"/>
      <c r="F1396" s="174">
        <v>2</v>
      </c>
      <c r="G1396" s="174">
        <v>5</v>
      </c>
      <c r="H1396" s="174">
        <v>14</v>
      </c>
      <c r="I1396" s="174">
        <v>5000</v>
      </c>
      <c r="J1396" s="174">
        <v>5100</v>
      </c>
      <c r="K1396" s="174">
        <v>515</v>
      </c>
      <c r="L1396" s="177">
        <v>1257</v>
      </c>
      <c r="M1396" s="178">
        <v>0</v>
      </c>
      <c r="N1396" s="179" t="s">
        <v>943</v>
      </c>
      <c r="O1396" s="180">
        <v>0</v>
      </c>
      <c r="P1396" s="180">
        <v>0</v>
      </c>
      <c r="Q1396" s="181">
        <v>0</v>
      </c>
      <c r="R1396" s="182" t="s">
        <v>98</v>
      </c>
      <c r="S1396" s="183">
        <v>0</v>
      </c>
      <c r="T1396" s="183">
        <v>0</v>
      </c>
      <c r="U1396" s="180">
        <v>0</v>
      </c>
      <c r="V1396" s="180">
        <v>0</v>
      </c>
      <c r="W1396" s="183">
        <v>0</v>
      </c>
      <c r="X1396" s="183">
        <v>0</v>
      </c>
      <c r="Y1396" s="180">
        <v>0</v>
      </c>
      <c r="Z1396" s="180">
        <v>0</v>
      </c>
      <c r="AA1396" s="183">
        <v>0</v>
      </c>
      <c r="AB1396" s="183">
        <v>0</v>
      </c>
      <c r="AC1396" s="180">
        <f t="shared" si="858"/>
        <v>0</v>
      </c>
      <c r="AD1396" s="180">
        <f t="shared" si="858"/>
        <v>0</v>
      </c>
      <c r="AE1396" s="181">
        <f t="shared" si="841"/>
        <v>0</v>
      </c>
      <c r="AF1396" s="180">
        <v>0</v>
      </c>
      <c r="AG1396" s="180">
        <v>0</v>
      </c>
      <c r="AH1396" s="181">
        <f t="shared" si="842"/>
        <v>0</v>
      </c>
      <c r="AI1396" s="180">
        <v>0</v>
      </c>
      <c r="AJ1396" s="180">
        <v>0</v>
      </c>
      <c r="AK1396" s="181">
        <f t="shared" si="843"/>
        <v>0</v>
      </c>
      <c r="AL1396" s="180">
        <v>0</v>
      </c>
      <c r="AM1396" s="180">
        <v>0</v>
      </c>
      <c r="AN1396" s="181">
        <f t="shared" si="844"/>
        <v>0</v>
      </c>
      <c r="AO1396" s="180">
        <v>0</v>
      </c>
      <c r="AP1396" s="180">
        <v>0</v>
      </c>
      <c r="AQ1396" s="181">
        <f t="shared" si="845"/>
        <v>0</v>
      </c>
      <c r="AR1396" s="180">
        <v>0</v>
      </c>
      <c r="AS1396" s="180">
        <v>0</v>
      </c>
      <c r="AT1396" s="181">
        <f t="shared" si="846"/>
        <v>0</v>
      </c>
      <c r="AU1396" s="180">
        <f t="shared" si="859"/>
        <v>0</v>
      </c>
      <c r="AV1396" s="180">
        <f t="shared" si="859"/>
        <v>0</v>
      </c>
      <c r="AW1396" s="181">
        <f t="shared" si="847"/>
        <v>0</v>
      </c>
      <c r="AX1396" s="183">
        <f t="shared" si="860"/>
        <v>0</v>
      </c>
      <c r="AY1396" s="183">
        <f t="shared" si="860"/>
        <v>0</v>
      </c>
      <c r="AZ1396" s="183"/>
      <c r="BA1396" s="183"/>
      <c r="BB1396" s="183"/>
      <c r="BC1396" s="183"/>
      <c r="BD1396" s="183">
        <f t="shared" si="861"/>
        <v>0</v>
      </c>
      <c r="BE1396" s="183">
        <f t="shared" si="861"/>
        <v>0</v>
      </c>
    </row>
    <row r="1397" spans="2:57" s="129" customFormat="1" ht="15.75" hidden="1">
      <c r="B1397" s="174">
        <v>2025</v>
      </c>
      <c r="C1397" s="174">
        <v>20</v>
      </c>
      <c r="D1397" s="175">
        <v>0</v>
      </c>
      <c r="E1397" s="176"/>
      <c r="F1397" s="174">
        <v>2</v>
      </c>
      <c r="G1397" s="174">
        <v>5</v>
      </c>
      <c r="H1397" s="174">
        <v>14</v>
      </c>
      <c r="I1397" s="174">
        <v>5000</v>
      </c>
      <c r="J1397" s="174">
        <v>5100</v>
      </c>
      <c r="K1397" s="174">
        <v>515</v>
      </c>
      <c r="L1397" s="177">
        <v>1331</v>
      </c>
      <c r="M1397" s="178">
        <v>0</v>
      </c>
      <c r="N1397" s="179" t="s">
        <v>944</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858"/>
        <v>0</v>
      </c>
      <c r="AD1397" s="180">
        <f t="shared" si="858"/>
        <v>0</v>
      </c>
      <c r="AE1397" s="181">
        <f t="shared" si="841"/>
        <v>0</v>
      </c>
      <c r="AF1397" s="180">
        <v>0</v>
      </c>
      <c r="AG1397" s="180">
        <v>0</v>
      </c>
      <c r="AH1397" s="181">
        <f t="shared" si="842"/>
        <v>0</v>
      </c>
      <c r="AI1397" s="180">
        <v>0</v>
      </c>
      <c r="AJ1397" s="180">
        <v>0</v>
      </c>
      <c r="AK1397" s="181">
        <f t="shared" si="843"/>
        <v>0</v>
      </c>
      <c r="AL1397" s="180">
        <v>0</v>
      </c>
      <c r="AM1397" s="180">
        <v>0</v>
      </c>
      <c r="AN1397" s="181">
        <f t="shared" si="844"/>
        <v>0</v>
      </c>
      <c r="AO1397" s="180">
        <v>0</v>
      </c>
      <c r="AP1397" s="180">
        <v>0</v>
      </c>
      <c r="AQ1397" s="181">
        <f t="shared" si="845"/>
        <v>0</v>
      </c>
      <c r="AR1397" s="180">
        <v>0</v>
      </c>
      <c r="AS1397" s="180">
        <v>0</v>
      </c>
      <c r="AT1397" s="181">
        <f t="shared" si="846"/>
        <v>0</v>
      </c>
      <c r="AU1397" s="180">
        <f t="shared" si="859"/>
        <v>0</v>
      </c>
      <c r="AV1397" s="180">
        <f t="shared" si="859"/>
        <v>0</v>
      </c>
      <c r="AW1397" s="181">
        <f t="shared" si="847"/>
        <v>0</v>
      </c>
      <c r="AX1397" s="183">
        <f t="shared" si="860"/>
        <v>0</v>
      </c>
      <c r="AY1397" s="183">
        <f t="shared" si="860"/>
        <v>0</v>
      </c>
      <c r="AZ1397" s="183"/>
      <c r="BA1397" s="183"/>
      <c r="BB1397" s="183"/>
      <c r="BC1397" s="183"/>
      <c r="BD1397" s="183">
        <f t="shared" si="861"/>
        <v>0</v>
      </c>
      <c r="BE1397" s="183">
        <f t="shared" si="861"/>
        <v>0</v>
      </c>
    </row>
    <row r="1398" spans="2:57" s="129" customFormat="1" ht="15.75" hidden="1">
      <c r="B1398" s="174">
        <v>2025</v>
      </c>
      <c r="C1398" s="174">
        <v>20</v>
      </c>
      <c r="D1398" s="175">
        <v>0</v>
      </c>
      <c r="E1398" s="176"/>
      <c r="F1398" s="174">
        <v>2</v>
      </c>
      <c r="G1398" s="174">
        <v>5</v>
      </c>
      <c r="H1398" s="174">
        <v>14</v>
      </c>
      <c r="I1398" s="174">
        <v>5000</v>
      </c>
      <c r="J1398" s="174">
        <v>5100</v>
      </c>
      <c r="K1398" s="174">
        <v>515</v>
      </c>
      <c r="L1398" s="177">
        <v>1453</v>
      </c>
      <c r="M1398" s="178">
        <v>0</v>
      </c>
      <c r="N1398" s="179" t="s">
        <v>945</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858"/>
        <v>0</v>
      </c>
      <c r="AD1398" s="180">
        <f t="shared" si="858"/>
        <v>0</v>
      </c>
      <c r="AE1398" s="181">
        <f t="shared" si="841"/>
        <v>0</v>
      </c>
      <c r="AF1398" s="180">
        <v>0</v>
      </c>
      <c r="AG1398" s="180">
        <v>0</v>
      </c>
      <c r="AH1398" s="181">
        <f t="shared" si="842"/>
        <v>0</v>
      </c>
      <c r="AI1398" s="180">
        <v>0</v>
      </c>
      <c r="AJ1398" s="180">
        <v>0</v>
      </c>
      <c r="AK1398" s="181">
        <f t="shared" si="843"/>
        <v>0</v>
      </c>
      <c r="AL1398" s="180">
        <v>0</v>
      </c>
      <c r="AM1398" s="180">
        <v>0</v>
      </c>
      <c r="AN1398" s="181">
        <f t="shared" si="844"/>
        <v>0</v>
      </c>
      <c r="AO1398" s="180">
        <v>0</v>
      </c>
      <c r="AP1398" s="180">
        <v>0</v>
      </c>
      <c r="AQ1398" s="181">
        <f t="shared" si="845"/>
        <v>0</v>
      </c>
      <c r="AR1398" s="180">
        <v>0</v>
      </c>
      <c r="AS1398" s="180">
        <v>0</v>
      </c>
      <c r="AT1398" s="181">
        <f t="shared" si="846"/>
        <v>0</v>
      </c>
      <c r="AU1398" s="180">
        <f t="shared" si="859"/>
        <v>0</v>
      </c>
      <c r="AV1398" s="180">
        <f t="shared" si="859"/>
        <v>0</v>
      </c>
      <c r="AW1398" s="181">
        <f t="shared" si="847"/>
        <v>0</v>
      </c>
      <c r="AX1398" s="183">
        <f t="shared" si="860"/>
        <v>0</v>
      </c>
      <c r="AY1398" s="183">
        <f t="shared" si="860"/>
        <v>0</v>
      </c>
      <c r="AZ1398" s="183"/>
      <c r="BA1398" s="183"/>
      <c r="BB1398" s="183"/>
      <c r="BC1398" s="183"/>
      <c r="BD1398" s="183">
        <f t="shared" si="861"/>
        <v>0</v>
      </c>
      <c r="BE1398" s="183">
        <f t="shared" si="861"/>
        <v>0</v>
      </c>
    </row>
    <row r="1399" spans="2:57" s="129" customFormat="1" ht="15.75" hidden="1">
      <c r="B1399" s="174">
        <v>2025</v>
      </c>
      <c r="C1399" s="174">
        <v>20</v>
      </c>
      <c r="D1399" s="175">
        <v>0</v>
      </c>
      <c r="E1399" s="176"/>
      <c r="F1399" s="174">
        <v>2</v>
      </c>
      <c r="G1399" s="174">
        <v>5</v>
      </c>
      <c r="H1399" s="174">
        <v>14</v>
      </c>
      <c r="I1399" s="174">
        <v>5000</v>
      </c>
      <c r="J1399" s="174">
        <v>5100</v>
      </c>
      <c r="K1399" s="174">
        <v>515</v>
      </c>
      <c r="L1399" s="177">
        <v>1454</v>
      </c>
      <c r="M1399" s="178">
        <v>0</v>
      </c>
      <c r="N1399" s="179" t="s">
        <v>946</v>
      </c>
      <c r="O1399" s="180">
        <v>0</v>
      </c>
      <c r="P1399" s="180">
        <v>0</v>
      </c>
      <c r="Q1399" s="181">
        <v>0</v>
      </c>
      <c r="R1399" s="182" t="s">
        <v>98</v>
      </c>
      <c r="S1399" s="183">
        <v>0</v>
      </c>
      <c r="T1399" s="183">
        <v>0</v>
      </c>
      <c r="U1399" s="180">
        <v>0</v>
      </c>
      <c r="V1399" s="180">
        <v>0</v>
      </c>
      <c r="W1399" s="183">
        <v>0</v>
      </c>
      <c r="X1399" s="183">
        <v>0</v>
      </c>
      <c r="Y1399" s="180">
        <v>0</v>
      </c>
      <c r="Z1399" s="180">
        <v>0</v>
      </c>
      <c r="AA1399" s="183">
        <v>0</v>
      </c>
      <c r="AB1399" s="183">
        <v>0</v>
      </c>
      <c r="AC1399" s="180">
        <f t="shared" si="858"/>
        <v>0</v>
      </c>
      <c r="AD1399" s="180">
        <f t="shared" si="858"/>
        <v>0</v>
      </c>
      <c r="AE1399" s="181">
        <f t="shared" si="841"/>
        <v>0</v>
      </c>
      <c r="AF1399" s="180">
        <v>0</v>
      </c>
      <c r="AG1399" s="180">
        <v>0</v>
      </c>
      <c r="AH1399" s="181">
        <f t="shared" si="842"/>
        <v>0</v>
      </c>
      <c r="AI1399" s="180">
        <v>0</v>
      </c>
      <c r="AJ1399" s="180">
        <v>0</v>
      </c>
      <c r="AK1399" s="181">
        <f t="shared" si="843"/>
        <v>0</v>
      </c>
      <c r="AL1399" s="180">
        <v>0</v>
      </c>
      <c r="AM1399" s="180">
        <v>0</v>
      </c>
      <c r="AN1399" s="181">
        <f t="shared" si="844"/>
        <v>0</v>
      </c>
      <c r="AO1399" s="180">
        <v>0</v>
      </c>
      <c r="AP1399" s="180">
        <v>0</v>
      </c>
      <c r="AQ1399" s="181">
        <f t="shared" si="845"/>
        <v>0</v>
      </c>
      <c r="AR1399" s="180">
        <v>0</v>
      </c>
      <c r="AS1399" s="180">
        <v>0</v>
      </c>
      <c r="AT1399" s="181">
        <f t="shared" si="846"/>
        <v>0</v>
      </c>
      <c r="AU1399" s="180">
        <f t="shared" si="859"/>
        <v>0</v>
      </c>
      <c r="AV1399" s="180">
        <f t="shared" si="859"/>
        <v>0</v>
      </c>
      <c r="AW1399" s="181">
        <f t="shared" si="847"/>
        <v>0</v>
      </c>
      <c r="AX1399" s="183">
        <f t="shared" si="860"/>
        <v>0</v>
      </c>
      <c r="AY1399" s="183">
        <f t="shared" si="860"/>
        <v>0</v>
      </c>
      <c r="AZ1399" s="183"/>
      <c r="BA1399" s="183"/>
      <c r="BB1399" s="183"/>
      <c r="BC1399" s="183"/>
      <c r="BD1399" s="183">
        <f t="shared" si="861"/>
        <v>0</v>
      </c>
      <c r="BE1399" s="183">
        <f t="shared" si="861"/>
        <v>0</v>
      </c>
    </row>
    <row r="1400" spans="2:57" s="129" customFormat="1" ht="15.75" hidden="1">
      <c r="B1400" s="174">
        <v>2025</v>
      </c>
      <c r="C1400" s="174">
        <v>20</v>
      </c>
      <c r="D1400" s="175">
        <v>0</v>
      </c>
      <c r="E1400" s="176"/>
      <c r="F1400" s="174">
        <v>2</v>
      </c>
      <c r="G1400" s="174">
        <v>5</v>
      </c>
      <c r="H1400" s="174">
        <v>14</v>
      </c>
      <c r="I1400" s="174">
        <v>5000</v>
      </c>
      <c r="J1400" s="174">
        <v>5100</v>
      </c>
      <c r="K1400" s="174">
        <v>515</v>
      </c>
      <c r="L1400" s="177">
        <v>1468</v>
      </c>
      <c r="M1400" s="178">
        <v>0</v>
      </c>
      <c r="N1400" s="179" t="s">
        <v>947</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858"/>
        <v>0</v>
      </c>
      <c r="AD1400" s="180">
        <f t="shared" si="858"/>
        <v>0</v>
      </c>
      <c r="AE1400" s="181">
        <f t="shared" si="841"/>
        <v>0</v>
      </c>
      <c r="AF1400" s="180">
        <v>0</v>
      </c>
      <c r="AG1400" s="180">
        <v>0</v>
      </c>
      <c r="AH1400" s="181">
        <f t="shared" si="842"/>
        <v>0</v>
      </c>
      <c r="AI1400" s="180">
        <v>0</v>
      </c>
      <c r="AJ1400" s="180">
        <v>0</v>
      </c>
      <c r="AK1400" s="181">
        <f t="shared" si="843"/>
        <v>0</v>
      </c>
      <c r="AL1400" s="180">
        <v>0</v>
      </c>
      <c r="AM1400" s="180">
        <v>0</v>
      </c>
      <c r="AN1400" s="181">
        <f t="shared" si="844"/>
        <v>0</v>
      </c>
      <c r="AO1400" s="180">
        <v>0</v>
      </c>
      <c r="AP1400" s="180">
        <v>0</v>
      </c>
      <c r="AQ1400" s="181">
        <f t="shared" si="845"/>
        <v>0</v>
      </c>
      <c r="AR1400" s="180">
        <v>0</v>
      </c>
      <c r="AS1400" s="180">
        <v>0</v>
      </c>
      <c r="AT1400" s="181">
        <f t="shared" si="846"/>
        <v>0</v>
      </c>
      <c r="AU1400" s="180">
        <f t="shared" si="859"/>
        <v>0</v>
      </c>
      <c r="AV1400" s="180">
        <f t="shared" si="859"/>
        <v>0</v>
      </c>
      <c r="AW1400" s="181">
        <f t="shared" si="847"/>
        <v>0</v>
      </c>
      <c r="AX1400" s="183">
        <f t="shared" si="860"/>
        <v>0</v>
      </c>
      <c r="AY1400" s="183">
        <f t="shared" si="860"/>
        <v>0</v>
      </c>
      <c r="AZ1400" s="183"/>
      <c r="BA1400" s="183"/>
      <c r="BB1400" s="183"/>
      <c r="BC1400" s="183"/>
      <c r="BD1400" s="183">
        <f t="shared" si="861"/>
        <v>0</v>
      </c>
      <c r="BE1400" s="183">
        <f t="shared" si="861"/>
        <v>0</v>
      </c>
    </row>
    <row r="1401" spans="2:57" s="129" customFormat="1" ht="30" hidden="1">
      <c r="B1401" s="174">
        <v>2025</v>
      </c>
      <c r="C1401" s="174">
        <v>20</v>
      </c>
      <c r="D1401" s="175">
        <v>0</v>
      </c>
      <c r="E1401" s="176"/>
      <c r="F1401" s="174">
        <v>2</v>
      </c>
      <c r="G1401" s="174">
        <v>5</v>
      </c>
      <c r="H1401" s="174">
        <v>14</v>
      </c>
      <c r="I1401" s="174">
        <v>5000</v>
      </c>
      <c r="J1401" s="174">
        <v>5100</v>
      </c>
      <c r="K1401" s="174">
        <v>515</v>
      </c>
      <c r="L1401" s="177">
        <v>1520</v>
      </c>
      <c r="M1401" s="178">
        <v>0</v>
      </c>
      <c r="N1401" s="179" t="s">
        <v>948</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858"/>
        <v>0</v>
      </c>
      <c r="AD1401" s="180">
        <f t="shared" si="858"/>
        <v>0</v>
      </c>
      <c r="AE1401" s="181">
        <f t="shared" si="841"/>
        <v>0</v>
      </c>
      <c r="AF1401" s="180">
        <v>0</v>
      </c>
      <c r="AG1401" s="180">
        <v>0</v>
      </c>
      <c r="AH1401" s="181">
        <f t="shared" si="842"/>
        <v>0</v>
      </c>
      <c r="AI1401" s="180">
        <v>0</v>
      </c>
      <c r="AJ1401" s="180">
        <v>0</v>
      </c>
      <c r="AK1401" s="181">
        <f t="shared" si="843"/>
        <v>0</v>
      </c>
      <c r="AL1401" s="180">
        <v>0</v>
      </c>
      <c r="AM1401" s="180">
        <v>0</v>
      </c>
      <c r="AN1401" s="181">
        <f t="shared" si="844"/>
        <v>0</v>
      </c>
      <c r="AO1401" s="180">
        <v>0</v>
      </c>
      <c r="AP1401" s="180">
        <v>0</v>
      </c>
      <c r="AQ1401" s="181">
        <f t="shared" si="845"/>
        <v>0</v>
      </c>
      <c r="AR1401" s="180">
        <v>0</v>
      </c>
      <c r="AS1401" s="180">
        <v>0</v>
      </c>
      <c r="AT1401" s="181">
        <f t="shared" si="846"/>
        <v>0</v>
      </c>
      <c r="AU1401" s="180">
        <f t="shared" si="859"/>
        <v>0</v>
      </c>
      <c r="AV1401" s="180">
        <f t="shared" si="859"/>
        <v>0</v>
      </c>
      <c r="AW1401" s="181">
        <f t="shared" si="847"/>
        <v>0</v>
      </c>
      <c r="AX1401" s="183">
        <f t="shared" si="860"/>
        <v>0</v>
      </c>
      <c r="AY1401" s="183">
        <f t="shared" si="860"/>
        <v>0</v>
      </c>
      <c r="AZ1401" s="183"/>
      <c r="BA1401" s="183"/>
      <c r="BB1401" s="183"/>
      <c r="BC1401" s="183"/>
      <c r="BD1401" s="183">
        <f t="shared" si="861"/>
        <v>0</v>
      </c>
      <c r="BE1401" s="183">
        <f t="shared" si="861"/>
        <v>0</v>
      </c>
    </row>
    <row r="1402" spans="2:57" s="129" customFormat="1" ht="15.75" hidden="1">
      <c r="B1402" s="174">
        <v>2025</v>
      </c>
      <c r="C1402" s="174">
        <v>20</v>
      </c>
      <c r="D1402" s="175">
        <v>0</v>
      </c>
      <c r="E1402" s="176"/>
      <c r="F1402" s="174">
        <v>2</v>
      </c>
      <c r="G1402" s="174">
        <v>5</v>
      </c>
      <c r="H1402" s="174">
        <v>14</v>
      </c>
      <c r="I1402" s="174">
        <v>5000</v>
      </c>
      <c r="J1402" s="174">
        <v>5100</v>
      </c>
      <c r="K1402" s="174">
        <v>515</v>
      </c>
      <c r="L1402" s="177">
        <v>6</v>
      </c>
      <c r="M1402" s="178">
        <v>0</v>
      </c>
      <c r="N1402" s="179" t="s">
        <v>949</v>
      </c>
      <c r="O1402" s="180">
        <v>0</v>
      </c>
      <c r="P1402" s="180">
        <v>0</v>
      </c>
      <c r="Q1402" s="181">
        <v>0</v>
      </c>
      <c r="R1402" s="216" t="s">
        <v>98</v>
      </c>
      <c r="S1402" s="183">
        <v>0</v>
      </c>
      <c r="T1402" s="183">
        <v>0</v>
      </c>
      <c r="U1402" s="180">
        <v>0</v>
      </c>
      <c r="V1402" s="180">
        <v>0</v>
      </c>
      <c r="W1402" s="183">
        <v>0</v>
      </c>
      <c r="X1402" s="183">
        <v>0</v>
      </c>
      <c r="Y1402" s="180">
        <v>0</v>
      </c>
      <c r="Z1402" s="180">
        <v>0</v>
      </c>
      <c r="AA1402" s="183">
        <v>0</v>
      </c>
      <c r="AB1402" s="183">
        <v>0</v>
      </c>
      <c r="AC1402" s="180">
        <f t="shared" si="858"/>
        <v>0</v>
      </c>
      <c r="AD1402" s="180">
        <f t="shared" si="858"/>
        <v>0</v>
      </c>
      <c r="AE1402" s="181">
        <f t="shared" si="841"/>
        <v>0</v>
      </c>
      <c r="AF1402" s="180">
        <v>0</v>
      </c>
      <c r="AG1402" s="180">
        <v>0</v>
      </c>
      <c r="AH1402" s="181">
        <f t="shared" si="842"/>
        <v>0</v>
      </c>
      <c r="AI1402" s="180">
        <v>0</v>
      </c>
      <c r="AJ1402" s="180">
        <v>0</v>
      </c>
      <c r="AK1402" s="181">
        <f t="shared" si="843"/>
        <v>0</v>
      </c>
      <c r="AL1402" s="180">
        <v>0</v>
      </c>
      <c r="AM1402" s="180">
        <v>0</v>
      </c>
      <c r="AN1402" s="181">
        <f t="shared" si="844"/>
        <v>0</v>
      </c>
      <c r="AO1402" s="180">
        <v>0</v>
      </c>
      <c r="AP1402" s="180">
        <v>0</v>
      </c>
      <c r="AQ1402" s="181">
        <f t="shared" si="845"/>
        <v>0</v>
      </c>
      <c r="AR1402" s="180">
        <v>0</v>
      </c>
      <c r="AS1402" s="180">
        <v>0</v>
      </c>
      <c r="AT1402" s="181">
        <f t="shared" si="846"/>
        <v>0</v>
      </c>
      <c r="AU1402" s="180">
        <f t="shared" si="859"/>
        <v>0</v>
      </c>
      <c r="AV1402" s="180">
        <f t="shared" si="859"/>
        <v>0</v>
      </c>
      <c r="AW1402" s="181">
        <f t="shared" si="847"/>
        <v>0</v>
      </c>
      <c r="AX1402" s="183">
        <f t="shared" si="860"/>
        <v>0</v>
      </c>
      <c r="AY1402" s="183">
        <f t="shared" si="860"/>
        <v>0</v>
      </c>
      <c r="AZ1402" s="183"/>
      <c r="BA1402" s="183"/>
      <c r="BB1402" s="183"/>
      <c r="BC1402" s="183"/>
      <c r="BD1402" s="183">
        <f t="shared" si="861"/>
        <v>0</v>
      </c>
      <c r="BE1402" s="183">
        <f t="shared" si="861"/>
        <v>0</v>
      </c>
    </row>
    <row r="1403" spans="2:57" s="129" customFormat="1" ht="15.75" hidden="1">
      <c r="B1403" s="174">
        <v>2025</v>
      </c>
      <c r="C1403" s="174">
        <v>20</v>
      </c>
      <c r="D1403" s="175">
        <v>0</v>
      </c>
      <c r="E1403" s="176"/>
      <c r="F1403" s="174">
        <v>2</v>
      </c>
      <c r="G1403" s="174">
        <v>5</v>
      </c>
      <c r="H1403" s="174">
        <v>14</v>
      </c>
      <c r="I1403" s="174">
        <v>5000</v>
      </c>
      <c r="J1403" s="174">
        <v>5100</v>
      </c>
      <c r="K1403" s="174">
        <v>515</v>
      </c>
      <c r="L1403" s="177">
        <v>340</v>
      </c>
      <c r="M1403" s="178">
        <v>0</v>
      </c>
      <c r="N1403" s="179" t="s">
        <v>950</v>
      </c>
      <c r="O1403" s="180">
        <v>0</v>
      </c>
      <c r="P1403" s="180">
        <v>0</v>
      </c>
      <c r="Q1403" s="181">
        <v>0</v>
      </c>
      <c r="R1403" s="216" t="s">
        <v>98</v>
      </c>
      <c r="S1403" s="183">
        <v>0</v>
      </c>
      <c r="T1403" s="183">
        <v>0</v>
      </c>
      <c r="U1403" s="180">
        <v>0</v>
      </c>
      <c r="V1403" s="180">
        <v>0</v>
      </c>
      <c r="W1403" s="183">
        <v>0</v>
      </c>
      <c r="X1403" s="183">
        <v>0</v>
      </c>
      <c r="Y1403" s="180">
        <v>0</v>
      </c>
      <c r="Z1403" s="180">
        <v>0</v>
      </c>
      <c r="AA1403" s="183">
        <v>0</v>
      </c>
      <c r="AB1403" s="183">
        <v>0</v>
      </c>
      <c r="AC1403" s="180">
        <f t="shared" si="858"/>
        <v>0</v>
      </c>
      <c r="AD1403" s="180">
        <f t="shared" si="858"/>
        <v>0</v>
      </c>
      <c r="AE1403" s="181">
        <f t="shared" si="841"/>
        <v>0</v>
      </c>
      <c r="AF1403" s="180">
        <v>0</v>
      </c>
      <c r="AG1403" s="180">
        <v>0</v>
      </c>
      <c r="AH1403" s="181">
        <f t="shared" si="842"/>
        <v>0</v>
      </c>
      <c r="AI1403" s="180">
        <v>0</v>
      </c>
      <c r="AJ1403" s="180">
        <v>0</v>
      </c>
      <c r="AK1403" s="181">
        <f t="shared" si="843"/>
        <v>0</v>
      </c>
      <c r="AL1403" s="180">
        <v>0</v>
      </c>
      <c r="AM1403" s="180">
        <v>0</v>
      </c>
      <c r="AN1403" s="181">
        <f t="shared" si="844"/>
        <v>0</v>
      </c>
      <c r="AO1403" s="180">
        <v>0</v>
      </c>
      <c r="AP1403" s="180">
        <v>0</v>
      </c>
      <c r="AQ1403" s="181">
        <f t="shared" si="845"/>
        <v>0</v>
      </c>
      <c r="AR1403" s="180">
        <v>0</v>
      </c>
      <c r="AS1403" s="180">
        <v>0</v>
      </c>
      <c r="AT1403" s="181">
        <f t="shared" si="846"/>
        <v>0</v>
      </c>
      <c r="AU1403" s="180">
        <f t="shared" si="859"/>
        <v>0</v>
      </c>
      <c r="AV1403" s="180">
        <f t="shared" si="859"/>
        <v>0</v>
      </c>
      <c r="AW1403" s="181">
        <f t="shared" si="847"/>
        <v>0</v>
      </c>
      <c r="AX1403" s="183">
        <f t="shared" si="860"/>
        <v>0</v>
      </c>
      <c r="AY1403" s="183">
        <f t="shared" si="860"/>
        <v>0</v>
      </c>
      <c r="AZ1403" s="183"/>
      <c r="BA1403" s="183"/>
      <c r="BB1403" s="183"/>
      <c r="BC1403" s="183"/>
      <c r="BD1403" s="183">
        <f t="shared" si="861"/>
        <v>0</v>
      </c>
      <c r="BE1403" s="183">
        <f t="shared" si="861"/>
        <v>0</v>
      </c>
    </row>
    <row r="1404" spans="2:57" s="129" customFormat="1" ht="15.75" hidden="1">
      <c r="B1404" s="174">
        <v>2025</v>
      </c>
      <c r="C1404" s="174">
        <v>20</v>
      </c>
      <c r="D1404" s="175">
        <v>0</v>
      </c>
      <c r="E1404" s="176"/>
      <c r="F1404" s="174">
        <v>2</v>
      </c>
      <c r="G1404" s="174">
        <v>5</v>
      </c>
      <c r="H1404" s="174">
        <v>14</v>
      </c>
      <c r="I1404" s="174">
        <v>5000</v>
      </c>
      <c r="J1404" s="174">
        <v>5100</v>
      </c>
      <c r="K1404" s="174">
        <v>515</v>
      </c>
      <c r="L1404" s="177">
        <v>344</v>
      </c>
      <c r="M1404" s="178">
        <v>0</v>
      </c>
      <c r="N1404" s="179" t="s">
        <v>951</v>
      </c>
      <c r="O1404" s="180">
        <v>0</v>
      </c>
      <c r="P1404" s="180">
        <v>0</v>
      </c>
      <c r="Q1404" s="181">
        <v>0</v>
      </c>
      <c r="R1404" s="216" t="s">
        <v>98</v>
      </c>
      <c r="S1404" s="183">
        <v>0</v>
      </c>
      <c r="T1404" s="183">
        <v>0</v>
      </c>
      <c r="U1404" s="180">
        <v>0</v>
      </c>
      <c r="V1404" s="180">
        <v>0</v>
      </c>
      <c r="W1404" s="183">
        <v>0</v>
      </c>
      <c r="X1404" s="183">
        <v>0</v>
      </c>
      <c r="Y1404" s="180">
        <v>0</v>
      </c>
      <c r="Z1404" s="180">
        <v>0</v>
      </c>
      <c r="AA1404" s="183">
        <v>0</v>
      </c>
      <c r="AB1404" s="183">
        <v>0</v>
      </c>
      <c r="AC1404" s="180">
        <f t="shared" si="858"/>
        <v>0</v>
      </c>
      <c r="AD1404" s="180">
        <f t="shared" si="858"/>
        <v>0</v>
      </c>
      <c r="AE1404" s="181">
        <f t="shared" si="841"/>
        <v>0</v>
      </c>
      <c r="AF1404" s="180">
        <v>0</v>
      </c>
      <c r="AG1404" s="180">
        <v>0</v>
      </c>
      <c r="AH1404" s="181">
        <f t="shared" si="842"/>
        <v>0</v>
      </c>
      <c r="AI1404" s="180">
        <v>0</v>
      </c>
      <c r="AJ1404" s="180">
        <v>0</v>
      </c>
      <c r="AK1404" s="181">
        <f t="shared" si="843"/>
        <v>0</v>
      </c>
      <c r="AL1404" s="180">
        <v>0</v>
      </c>
      <c r="AM1404" s="180">
        <v>0</v>
      </c>
      <c r="AN1404" s="181">
        <f t="shared" si="844"/>
        <v>0</v>
      </c>
      <c r="AO1404" s="180">
        <v>0</v>
      </c>
      <c r="AP1404" s="180">
        <v>0</v>
      </c>
      <c r="AQ1404" s="181">
        <f t="shared" si="845"/>
        <v>0</v>
      </c>
      <c r="AR1404" s="180">
        <v>0</v>
      </c>
      <c r="AS1404" s="180">
        <v>0</v>
      </c>
      <c r="AT1404" s="181">
        <f t="shared" si="846"/>
        <v>0</v>
      </c>
      <c r="AU1404" s="180">
        <f t="shared" si="859"/>
        <v>0</v>
      </c>
      <c r="AV1404" s="180">
        <f t="shared" si="859"/>
        <v>0</v>
      </c>
      <c r="AW1404" s="181">
        <f t="shared" si="847"/>
        <v>0</v>
      </c>
      <c r="AX1404" s="183">
        <f t="shared" si="860"/>
        <v>0</v>
      </c>
      <c r="AY1404" s="183">
        <f t="shared" si="860"/>
        <v>0</v>
      </c>
      <c r="AZ1404" s="183"/>
      <c r="BA1404" s="183"/>
      <c r="BB1404" s="183"/>
      <c r="BC1404" s="183"/>
      <c r="BD1404" s="183">
        <f t="shared" si="861"/>
        <v>0</v>
      </c>
      <c r="BE1404" s="183">
        <f t="shared" si="861"/>
        <v>0</v>
      </c>
    </row>
    <row r="1405" spans="2:57" s="129" customFormat="1" ht="15.75" hidden="1">
      <c r="B1405" s="174">
        <v>2025</v>
      </c>
      <c r="C1405" s="174">
        <v>20</v>
      </c>
      <c r="D1405" s="175">
        <v>0</v>
      </c>
      <c r="E1405" s="176"/>
      <c r="F1405" s="174">
        <v>2</v>
      </c>
      <c r="G1405" s="174">
        <v>5</v>
      </c>
      <c r="H1405" s="174">
        <v>14</v>
      </c>
      <c r="I1405" s="174">
        <v>5000</v>
      </c>
      <c r="J1405" s="174">
        <v>5100</v>
      </c>
      <c r="K1405" s="174">
        <v>515</v>
      </c>
      <c r="L1405" s="177">
        <v>355</v>
      </c>
      <c r="M1405" s="178">
        <v>0</v>
      </c>
      <c r="N1405" s="179" t="s">
        <v>952</v>
      </c>
      <c r="O1405" s="180">
        <v>0</v>
      </c>
      <c r="P1405" s="180">
        <v>0</v>
      </c>
      <c r="Q1405" s="181">
        <v>0</v>
      </c>
      <c r="R1405" s="216" t="s">
        <v>98</v>
      </c>
      <c r="S1405" s="183">
        <v>0</v>
      </c>
      <c r="T1405" s="183">
        <v>0</v>
      </c>
      <c r="U1405" s="180">
        <v>0</v>
      </c>
      <c r="V1405" s="180">
        <v>0</v>
      </c>
      <c r="W1405" s="183">
        <v>0</v>
      </c>
      <c r="X1405" s="183">
        <v>0</v>
      </c>
      <c r="Y1405" s="180">
        <v>0</v>
      </c>
      <c r="Z1405" s="180">
        <v>0</v>
      </c>
      <c r="AA1405" s="183">
        <v>0</v>
      </c>
      <c r="AB1405" s="183">
        <v>0</v>
      </c>
      <c r="AC1405" s="180">
        <f t="shared" si="858"/>
        <v>0</v>
      </c>
      <c r="AD1405" s="180">
        <f t="shared" si="858"/>
        <v>0</v>
      </c>
      <c r="AE1405" s="181">
        <f t="shared" si="841"/>
        <v>0</v>
      </c>
      <c r="AF1405" s="180">
        <v>0</v>
      </c>
      <c r="AG1405" s="180">
        <v>0</v>
      </c>
      <c r="AH1405" s="181">
        <f t="shared" si="842"/>
        <v>0</v>
      </c>
      <c r="AI1405" s="180">
        <v>0</v>
      </c>
      <c r="AJ1405" s="180">
        <v>0</v>
      </c>
      <c r="AK1405" s="181">
        <f t="shared" si="843"/>
        <v>0</v>
      </c>
      <c r="AL1405" s="180">
        <v>0</v>
      </c>
      <c r="AM1405" s="180">
        <v>0</v>
      </c>
      <c r="AN1405" s="181">
        <f t="shared" si="844"/>
        <v>0</v>
      </c>
      <c r="AO1405" s="180">
        <v>0</v>
      </c>
      <c r="AP1405" s="180">
        <v>0</v>
      </c>
      <c r="AQ1405" s="181">
        <f t="shared" si="845"/>
        <v>0</v>
      </c>
      <c r="AR1405" s="180">
        <v>0</v>
      </c>
      <c r="AS1405" s="180">
        <v>0</v>
      </c>
      <c r="AT1405" s="181">
        <f t="shared" si="846"/>
        <v>0</v>
      </c>
      <c r="AU1405" s="180">
        <f t="shared" si="859"/>
        <v>0</v>
      </c>
      <c r="AV1405" s="180">
        <f t="shared" si="859"/>
        <v>0</v>
      </c>
      <c r="AW1405" s="181">
        <f t="shared" si="847"/>
        <v>0</v>
      </c>
      <c r="AX1405" s="183">
        <f t="shared" si="860"/>
        <v>0</v>
      </c>
      <c r="AY1405" s="183">
        <f t="shared" si="860"/>
        <v>0</v>
      </c>
      <c r="AZ1405" s="183"/>
      <c r="BA1405" s="183"/>
      <c r="BB1405" s="183"/>
      <c r="BC1405" s="183"/>
      <c r="BD1405" s="183">
        <f t="shared" si="861"/>
        <v>0</v>
      </c>
      <c r="BE1405" s="183">
        <f t="shared" si="861"/>
        <v>0</v>
      </c>
    </row>
    <row r="1406" spans="2:57" s="129" customFormat="1" ht="30" hidden="1">
      <c r="B1406" s="174">
        <v>2025</v>
      </c>
      <c r="C1406" s="174">
        <v>20</v>
      </c>
      <c r="D1406" s="175">
        <v>0</v>
      </c>
      <c r="E1406" s="176"/>
      <c r="F1406" s="174">
        <v>2</v>
      </c>
      <c r="G1406" s="174">
        <v>5</v>
      </c>
      <c r="H1406" s="174">
        <v>14</v>
      </c>
      <c r="I1406" s="174">
        <v>5000</v>
      </c>
      <c r="J1406" s="174">
        <v>5100</v>
      </c>
      <c r="K1406" s="174">
        <v>515</v>
      </c>
      <c r="L1406" s="177">
        <v>573</v>
      </c>
      <c r="M1406" s="178">
        <v>0</v>
      </c>
      <c r="N1406" s="179" t="s">
        <v>953</v>
      </c>
      <c r="O1406" s="180">
        <v>0</v>
      </c>
      <c r="P1406" s="180">
        <v>0</v>
      </c>
      <c r="Q1406" s="181">
        <v>0</v>
      </c>
      <c r="R1406" s="216" t="s">
        <v>98</v>
      </c>
      <c r="S1406" s="183">
        <v>0</v>
      </c>
      <c r="T1406" s="183">
        <v>0</v>
      </c>
      <c r="U1406" s="180">
        <v>0</v>
      </c>
      <c r="V1406" s="180">
        <v>0</v>
      </c>
      <c r="W1406" s="183">
        <v>0</v>
      </c>
      <c r="X1406" s="183">
        <v>0</v>
      </c>
      <c r="Y1406" s="180">
        <v>0</v>
      </c>
      <c r="Z1406" s="180">
        <v>0</v>
      </c>
      <c r="AA1406" s="183">
        <v>0</v>
      </c>
      <c r="AB1406" s="183">
        <v>0</v>
      </c>
      <c r="AC1406" s="180">
        <f t="shared" si="858"/>
        <v>0</v>
      </c>
      <c r="AD1406" s="180">
        <f t="shared" si="858"/>
        <v>0</v>
      </c>
      <c r="AE1406" s="181">
        <f t="shared" si="841"/>
        <v>0</v>
      </c>
      <c r="AF1406" s="180">
        <v>0</v>
      </c>
      <c r="AG1406" s="180">
        <v>0</v>
      </c>
      <c r="AH1406" s="181">
        <f t="shared" si="842"/>
        <v>0</v>
      </c>
      <c r="AI1406" s="180">
        <v>0</v>
      </c>
      <c r="AJ1406" s="180">
        <v>0</v>
      </c>
      <c r="AK1406" s="181">
        <f t="shared" si="843"/>
        <v>0</v>
      </c>
      <c r="AL1406" s="180">
        <v>0</v>
      </c>
      <c r="AM1406" s="180">
        <v>0</v>
      </c>
      <c r="AN1406" s="181">
        <f t="shared" si="844"/>
        <v>0</v>
      </c>
      <c r="AO1406" s="180">
        <v>0</v>
      </c>
      <c r="AP1406" s="180">
        <v>0</v>
      </c>
      <c r="AQ1406" s="181">
        <f t="shared" si="845"/>
        <v>0</v>
      </c>
      <c r="AR1406" s="180">
        <v>0</v>
      </c>
      <c r="AS1406" s="180">
        <v>0</v>
      </c>
      <c r="AT1406" s="181">
        <f t="shared" si="846"/>
        <v>0</v>
      </c>
      <c r="AU1406" s="180">
        <f t="shared" si="859"/>
        <v>0</v>
      </c>
      <c r="AV1406" s="180">
        <f t="shared" si="859"/>
        <v>0</v>
      </c>
      <c r="AW1406" s="181">
        <f t="shared" si="847"/>
        <v>0</v>
      </c>
      <c r="AX1406" s="183">
        <f t="shared" si="860"/>
        <v>0</v>
      </c>
      <c r="AY1406" s="183">
        <f t="shared" si="860"/>
        <v>0</v>
      </c>
      <c r="AZ1406" s="183"/>
      <c r="BA1406" s="183"/>
      <c r="BB1406" s="183"/>
      <c r="BC1406" s="183"/>
      <c r="BD1406" s="183">
        <f t="shared" si="861"/>
        <v>0</v>
      </c>
      <c r="BE1406" s="183">
        <f t="shared" si="861"/>
        <v>0</v>
      </c>
    </row>
    <row r="1407" spans="2:57" s="129" customFormat="1" ht="15.75" hidden="1">
      <c r="B1407" s="174">
        <v>2025</v>
      </c>
      <c r="C1407" s="174">
        <v>20</v>
      </c>
      <c r="D1407" s="175">
        <v>0</v>
      </c>
      <c r="E1407" s="176"/>
      <c r="F1407" s="174">
        <v>2</v>
      </c>
      <c r="G1407" s="174">
        <v>5</v>
      </c>
      <c r="H1407" s="174">
        <v>14</v>
      </c>
      <c r="I1407" s="174">
        <v>5000</v>
      </c>
      <c r="J1407" s="174">
        <v>5100</v>
      </c>
      <c r="K1407" s="174">
        <v>515</v>
      </c>
      <c r="L1407" s="177">
        <v>587</v>
      </c>
      <c r="M1407" s="178">
        <v>0</v>
      </c>
      <c r="N1407" s="179" t="s">
        <v>954</v>
      </c>
      <c r="O1407" s="180">
        <v>0</v>
      </c>
      <c r="P1407" s="180">
        <v>0</v>
      </c>
      <c r="Q1407" s="181">
        <v>0</v>
      </c>
      <c r="R1407" s="216" t="s">
        <v>98</v>
      </c>
      <c r="S1407" s="183">
        <v>0</v>
      </c>
      <c r="T1407" s="183">
        <v>0</v>
      </c>
      <c r="U1407" s="180">
        <v>0</v>
      </c>
      <c r="V1407" s="180">
        <v>0</v>
      </c>
      <c r="W1407" s="183">
        <v>0</v>
      </c>
      <c r="X1407" s="183">
        <v>0</v>
      </c>
      <c r="Y1407" s="180">
        <v>0</v>
      </c>
      <c r="Z1407" s="180">
        <v>0</v>
      </c>
      <c r="AA1407" s="183">
        <v>0</v>
      </c>
      <c r="AB1407" s="183">
        <v>0</v>
      </c>
      <c r="AC1407" s="180">
        <f t="shared" si="858"/>
        <v>0</v>
      </c>
      <c r="AD1407" s="180">
        <f t="shared" si="858"/>
        <v>0</v>
      </c>
      <c r="AE1407" s="181">
        <f t="shared" ref="AE1407:AE1522" si="862">+AC1407+AD1407</f>
        <v>0</v>
      </c>
      <c r="AF1407" s="180">
        <v>0</v>
      </c>
      <c r="AG1407" s="180">
        <v>0</v>
      </c>
      <c r="AH1407" s="181">
        <f t="shared" ref="AH1407:AH1522" si="863">+AF1407+AG1407</f>
        <v>0</v>
      </c>
      <c r="AI1407" s="180">
        <v>0</v>
      </c>
      <c r="AJ1407" s="180">
        <v>0</v>
      </c>
      <c r="AK1407" s="181">
        <f t="shared" ref="AK1407:AK1522" si="864">+AI1407+AJ1407</f>
        <v>0</v>
      </c>
      <c r="AL1407" s="180">
        <v>0</v>
      </c>
      <c r="AM1407" s="180">
        <v>0</v>
      </c>
      <c r="AN1407" s="181">
        <f t="shared" ref="AN1407:AN1522" si="865">+AL1407+AM1407</f>
        <v>0</v>
      </c>
      <c r="AO1407" s="180">
        <v>0</v>
      </c>
      <c r="AP1407" s="180">
        <v>0</v>
      </c>
      <c r="AQ1407" s="181">
        <f t="shared" ref="AQ1407:AQ1522" si="866">+AO1407+AP1407</f>
        <v>0</v>
      </c>
      <c r="AR1407" s="180">
        <v>0</v>
      </c>
      <c r="AS1407" s="180">
        <v>0</v>
      </c>
      <c r="AT1407" s="181">
        <f t="shared" ref="AT1407:AT1522" si="867">+AR1407+AS1407</f>
        <v>0</v>
      </c>
      <c r="AU1407" s="180">
        <f t="shared" si="859"/>
        <v>0</v>
      </c>
      <c r="AV1407" s="180">
        <f t="shared" si="859"/>
        <v>0</v>
      </c>
      <c r="AW1407" s="181">
        <f t="shared" ref="AW1407:AW1522" si="868">+AU1407+AV1407</f>
        <v>0</v>
      </c>
      <c r="AX1407" s="183">
        <f t="shared" si="860"/>
        <v>0</v>
      </c>
      <c r="AY1407" s="183">
        <f t="shared" si="860"/>
        <v>0</v>
      </c>
      <c r="AZ1407" s="183"/>
      <c r="BA1407" s="183"/>
      <c r="BB1407" s="183"/>
      <c r="BC1407" s="183"/>
      <c r="BD1407" s="183">
        <f t="shared" si="861"/>
        <v>0</v>
      </c>
      <c r="BE1407" s="183">
        <f t="shared" si="861"/>
        <v>0</v>
      </c>
    </row>
    <row r="1408" spans="2:57" s="129" customFormat="1" ht="15.75" hidden="1">
      <c r="B1408" s="174">
        <v>2025</v>
      </c>
      <c r="C1408" s="174">
        <v>20</v>
      </c>
      <c r="D1408" s="175">
        <v>0</v>
      </c>
      <c r="E1408" s="176"/>
      <c r="F1408" s="174">
        <v>2</v>
      </c>
      <c r="G1408" s="174">
        <v>5</v>
      </c>
      <c r="H1408" s="174">
        <v>14</v>
      </c>
      <c r="I1408" s="174">
        <v>5000</v>
      </c>
      <c r="J1408" s="174">
        <v>5100</v>
      </c>
      <c r="K1408" s="174">
        <v>515</v>
      </c>
      <c r="L1408" s="177">
        <v>621</v>
      </c>
      <c r="M1408" s="178">
        <v>0</v>
      </c>
      <c r="N1408" s="179" t="s">
        <v>955</v>
      </c>
      <c r="O1408" s="180">
        <v>0</v>
      </c>
      <c r="P1408" s="180">
        <v>0</v>
      </c>
      <c r="Q1408" s="181">
        <v>0</v>
      </c>
      <c r="R1408" s="216" t="s">
        <v>98</v>
      </c>
      <c r="S1408" s="183">
        <v>0</v>
      </c>
      <c r="T1408" s="183">
        <v>0</v>
      </c>
      <c r="U1408" s="180">
        <v>0</v>
      </c>
      <c r="V1408" s="180">
        <v>0</v>
      </c>
      <c r="W1408" s="183">
        <v>0</v>
      </c>
      <c r="X1408" s="183">
        <v>0</v>
      </c>
      <c r="Y1408" s="180">
        <v>0</v>
      </c>
      <c r="Z1408" s="180">
        <v>0</v>
      </c>
      <c r="AA1408" s="183">
        <v>0</v>
      </c>
      <c r="AB1408" s="183">
        <v>0</v>
      </c>
      <c r="AC1408" s="180">
        <f t="shared" si="858"/>
        <v>0</v>
      </c>
      <c r="AD1408" s="180">
        <f t="shared" si="858"/>
        <v>0</v>
      </c>
      <c r="AE1408" s="181">
        <f t="shared" si="862"/>
        <v>0</v>
      </c>
      <c r="AF1408" s="180">
        <v>0</v>
      </c>
      <c r="AG1408" s="180">
        <v>0</v>
      </c>
      <c r="AH1408" s="181">
        <f t="shared" si="863"/>
        <v>0</v>
      </c>
      <c r="AI1408" s="180">
        <v>0</v>
      </c>
      <c r="AJ1408" s="180">
        <v>0</v>
      </c>
      <c r="AK1408" s="181">
        <f t="shared" si="864"/>
        <v>0</v>
      </c>
      <c r="AL1408" s="180">
        <v>0</v>
      </c>
      <c r="AM1408" s="180">
        <v>0</v>
      </c>
      <c r="AN1408" s="181">
        <f t="shared" si="865"/>
        <v>0</v>
      </c>
      <c r="AO1408" s="180">
        <v>0</v>
      </c>
      <c r="AP1408" s="180">
        <v>0</v>
      </c>
      <c r="AQ1408" s="181">
        <f t="shared" si="866"/>
        <v>0</v>
      </c>
      <c r="AR1408" s="180">
        <v>0</v>
      </c>
      <c r="AS1408" s="180">
        <v>0</v>
      </c>
      <c r="AT1408" s="181">
        <f t="shared" si="867"/>
        <v>0</v>
      </c>
      <c r="AU1408" s="180">
        <f t="shared" si="859"/>
        <v>0</v>
      </c>
      <c r="AV1408" s="180">
        <f t="shared" si="859"/>
        <v>0</v>
      </c>
      <c r="AW1408" s="181">
        <f t="shared" si="868"/>
        <v>0</v>
      </c>
      <c r="AX1408" s="183">
        <f t="shared" si="860"/>
        <v>0</v>
      </c>
      <c r="AY1408" s="183">
        <f t="shared" si="860"/>
        <v>0</v>
      </c>
      <c r="AZ1408" s="183"/>
      <c r="BA1408" s="183"/>
      <c r="BB1408" s="183"/>
      <c r="BC1408" s="183"/>
      <c r="BD1408" s="183">
        <f t="shared" si="861"/>
        <v>0</v>
      </c>
      <c r="BE1408" s="183">
        <f t="shared" si="861"/>
        <v>0</v>
      </c>
    </row>
    <row r="1409" spans="2:57" s="129" customFormat="1" ht="15.75" hidden="1">
      <c r="B1409" s="174">
        <v>2025</v>
      </c>
      <c r="C1409" s="174">
        <v>20</v>
      </c>
      <c r="D1409" s="175">
        <v>0</v>
      </c>
      <c r="E1409" s="176"/>
      <c r="F1409" s="174">
        <v>2</v>
      </c>
      <c r="G1409" s="174">
        <v>5</v>
      </c>
      <c r="H1409" s="174">
        <v>14</v>
      </c>
      <c r="I1409" s="174">
        <v>5000</v>
      </c>
      <c r="J1409" s="174">
        <v>5100</v>
      </c>
      <c r="K1409" s="174">
        <v>515</v>
      </c>
      <c r="L1409" s="177">
        <v>1062</v>
      </c>
      <c r="M1409" s="178">
        <v>0</v>
      </c>
      <c r="N1409" s="179" t="s">
        <v>956</v>
      </c>
      <c r="O1409" s="180">
        <v>0</v>
      </c>
      <c r="P1409" s="180">
        <v>0</v>
      </c>
      <c r="Q1409" s="181">
        <v>0</v>
      </c>
      <c r="R1409" s="216" t="s">
        <v>98</v>
      </c>
      <c r="S1409" s="183">
        <v>0</v>
      </c>
      <c r="T1409" s="183">
        <v>0</v>
      </c>
      <c r="U1409" s="180">
        <v>0</v>
      </c>
      <c r="V1409" s="180">
        <v>0</v>
      </c>
      <c r="W1409" s="183">
        <v>0</v>
      </c>
      <c r="X1409" s="183">
        <v>0</v>
      </c>
      <c r="Y1409" s="180">
        <v>0</v>
      </c>
      <c r="Z1409" s="180">
        <v>0</v>
      </c>
      <c r="AA1409" s="183">
        <v>0</v>
      </c>
      <c r="AB1409" s="183">
        <v>0</v>
      </c>
      <c r="AC1409" s="180">
        <f t="shared" si="858"/>
        <v>0</v>
      </c>
      <c r="AD1409" s="180">
        <f t="shared" si="858"/>
        <v>0</v>
      </c>
      <c r="AE1409" s="181">
        <f t="shared" si="862"/>
        <v>0</v>
      </c>
      <c r="AF1409" s="180">
        <v>0</v>
      </c>
      <c r="AG1409" s="180">
        <v>0</v>
      </c>
      <c r="AH1409" s="181">
        <f t="shared" si="863"/>
        <v>0</v>
      </c>
      <c r="AI1409" s="180">
        <v>0</v>
      </c>
      <c r="AJ1409" s="180">
        <v>0</v>
      </c>
      <c r="AK1409" s="181">
        <f t="shared" si="864"/>
        <v>0</v>
      </c>
      <c r="AL1409" s="180">
        <v>0</v>
      </c>
      <c r="AM1409" s="180">
        <v>0</v>
      </c>
      <c r="AN1409" s="181">
        <f t="shared" si="865"/>
        <v>0</v>
      </c>
      <c r="AO1409" s="180">
        <v>0</v>
      </c>
      <c r="AP1409" s="180">
        <v>0</v>
      </c>
      <c r="AQ1409" s="181">
        <f t="shared" si="866"/>
        <v>0</v>
      </c>
      <c r="AR1409" s="180">
        <v>0</v>
      </c>
      <c r="AS1409" s="180">
        <v>0</v>
      </c>
      <c r="AT1409" s="181">
        <f t="shared" si="867"/>
        <v>0</v>
      </c>
      <c r="AU1409" s="180">
        <f t="shared" si="859"/>
        <v>0</v>
      </c>
      <c r="AV1409" s="180">
        <f t="shared" si="859"/>
        <v>0</v>
      </c>
      <c r="AW1409" s="181">
        <f t="shared" si="868"/>
        <v>0</v>
      </c>
      <c r="AX1409" s="183">
        <f t="shared" si="860"/>
        <v>0</v>
      </c>
      <c r="AY1409" s="183">
        <f t="shared" si="860"/>
        <v>0</v>
      </c>
      <c r="AZ1409" s="183"/>
      <c r="BA1409" s="183"/>
      <c r="BB1409" s="183"/>
      <c r="BC1409" s="183"/>
      <c r="BD1409" s="183">
        <f t="shared" si="861"/>
        <v>0</v>
      </c>
      <c r="BE1409" s="183">
        <f t="shared" si="861"/>
        <v>0</v>
      </c>
    </row>
    <row r="1410" spans="2:57" s="129" customFormat="1" ht="15.75" hidden="1">
      <c r="B1410" s="174">
        <v>2025</v>
      </c>
      <c r="C1410" s="174">
        <v>20</v>
      </c>
      <c r="D1410" s="175">
        <v>0</v>
      </c>
      <c r="E1410" s="176"/>
      <c r="F1410" s="174">
        <v>2</v>
      </c>
      <c r="G1410" s="174">
        <v>5</v>
      </c>
      <c r="H1410" s="174">
        <v>14</v>
      </c>
      <c r="I1410" s="174">
        <v>5000</v>
      </c>
      <c r="J1410" s="174">
        <v>5100</v>
      </c>
      <c r="K1410" s="174">
        <v>515</v>
      </c>
      <c r="L1410" s="177">
        <v>1256</v>
      </c>
      <c r="M1410" s="178">
        <v>0</v>
      </c>
      <c r="N1410" s="179" t="s">
        <v>957</v>
      </c>
      <c r="O1410" s="180">
        <v>0</v>
      </c>
      <c r="P1410" s="180">
        <v>0</v>
      </c>
      <c r="Q1410" s="181">
        <v>0</v>
      </c>
      <c r="R1410" s="216" t="s">
        <v>98</v>
      </c>
      <c r="S1410" s="183">
        <v>0</v>
      </c>
      <c r="T1410" s="183">
        <v>0</v>
      </c>
      <c r="U1410" s="180">
        <v>0</v>
      </c>
      <c r="V1410" s="180">
        <v>0</v>
      </c>
      <c r="W1410" s="183">
        <v>0</v>
      </c>
      <c r="X1410" s="183">
        <v>0</v>
      </c>
      <c r="Y1410" s="180">
        <v>0</v>
      </c>
      <c r="Z1410" s="180">
        <v>0</v>
      </c>
      <c r="AA1410" s="183">
        <v>0</v>
      </c>
      <c r="AB1410" s="183">
        <v>0</v>
      </c>
      <c r="AC1410" s="180">
        <f t="shared" si="858"/>
        <v>0</v>
      </c>
      <c r="AD1410" s="180">
        <f t="shared" si="858"/>
        <v>0</v>
      </c>
      <c r="AE1410" s="181">
        <f t="shared" si="862"/>
        <v>0</v>
      </c>
      <c r="AF1410" s="180">
        <v>0</v>
      </c>
      <c r="AG1410" s="180">
        <v>0</v>
      </c>
      <c r="AH1410" s="181">
        <f t="shared" si="863"/>
        <v>0</v>
      </c>
      <c r="AI1410" s="180">
        <v>0</v>
      </c>
      <c r="AJ1410" s="180">
        <v>0</v>
      </c>
      <c r="AK1410" s="181">
        <f t="shared" si="864"/>
        <v>0</v>
      </c>
      <c r="AL1410" s="180">
        <v>0</v>
      </c>
      <c r="AM1410" s="180">
        <v>0</v>
      </c>
      <c r="AN1410" s="181">
        <f t="shared" si="865"/>
        <v>0</v>
      </c>
      <c r="AO1410" s="180">
        <v>0</v>
      </c>
      <c r="AP1410" s="180">
        <v>0</v>
      </c>
      <c r="AQ1410" s="181">
        <f t="shared" si="866"/>
        <v>0</v>
      </c>
      <c r="AR1410" s="180">
        <v>0</v>
      </c>
      <c r="AS1410" s="180">
        <v>0</v>
      </c>
      <c r="AT1410" s="181">
        <f t="shared" si="867"/>
        <v>0</v>
      </c>
      <c r="AU1410" s="180">
        <f t="shared" si="859"/>
        <v>0</v>
      </c>
      <c r="AV1410" s="180">
        <f t="shared" si="859"/>
        <v>0</v>
      </c>
      <c r="AW1410" s="181">
        <f t="shared" si="868"/>
        <v>0</v>
      </c>
      <c r="AX1410" s="183">
        <f t="shared" si="860"/>
        <v>0</v>
      </c>
      <c r="AY1410" s="183">
        <f t="shared" si="860"/>
        <v>0</v>
      </c>
      <c r="AZ1410" s="183"/>
      <c r="BA1410" s="183"/>
      <c r="BB1410" s="183"/>
      <c r="BC1410" s="183"/>
      <c r="BD1410" s="183">
        <f t="shared" si="861"/>
        <v>0</v>
      </c>
      <c r="BE1410" s="183">
        <f t="shared" si="861"/>
        <v>0</v>
      </c>
    </row>
    <row r="1411" spans="2:57" s="129" customFormat="1" ht="15.75" hidden="1">
      <c r="B1411" s="174">
        <v>2025</v>
      </c>
      <c r="C1411" s="174">
        <v>20</v>
      </c>
      <c r="D1411" s="175">
        <v>0</v>
      </c>
      <c r="E1411" s="176"/>
      <c r="F1411" s="174">
        <v>2</v>
      </c>
      <c r="G1411" s="174">
        <v>5</v>
      </c>
      <c r="H1411" s="174">
        <v>14</v>
      </c>
      <c r="I1411" s="174">
        <v>5000</v>
      </c>
      <c r="J1411" s="174">
        <v>5100</v>
      </c>
      <c r="K1411" s="174">
        <v>515</v>
      </c>
      <c r="L1411" s="177">
        <v>1330</v>
      </c>
      <c r="M1411" s="178">
        <v>0</v>
      </c>
      <c r="N1411" s="179" t="s">
        <v>958</v>
      </c>
      <c r="O1411" s="180">
        <v>0</v>
      </c>
      <c r="P1411" s="180">
        <v>0</v>
      </c>
      <c r="Q1411" s="181">
        <v>0</v>
      </c>
      <c r="R1411" s="216" t="s">
        <v>98</v>
      </c>
      <c r="S1411" s="183">
        <v>0</v>
      </c>
      <c r="T1411" s="183">
        <v>0</v>
      </c>
      <c r="U1411" s="180">
        <v>0</v>
      </c>
      <c r="V1411" s="180">
        <v>0</v>
      </c>
      <c r="W1411" s="183">
        <v>0</v>
      </c>
      <c r="X1411" s="183">
        <v>0</v>
      </c>
      <c r="Y1411" s="180">
        <v>0</v>
      </c>
      <c r="Z1411" s="180">
        <v>0</v>
      </c>
      <c r="AA1411" s="183">
        <v>0</v>
      </c>
      <c r="AB1411" s="183">
        <v>0</v>
      </c>
      <c r="AC1411" s="180">
        <f t="shared" si="858"/>
        <v>0</v>
      </c>
      <c r="AD1411" s="180">
        <f t="shared" si="858"/>
        <v>0</v>
      </c>
      <c r="AE1411" s="181">
        <f t="shared" si="862"/>
        <v>0</v>
      </c>
      <c r="AF1411" s="180">
        <v>0</v>
      </c>
      <c r="AG1411" s="180">
        <v>0</v>
      </c>
      <c r="AH1411" s="181">
        <f t="shared" si="863"/>
        <v>0</v>
      </c>
      <c r="AI1411" s="180">
        <v>0</v>
      </c>
      <c r="AJ1411" s="180">
        <v>0</v>
      </c>
      <c r="AK1411" s="181">
        <f t="shared" si="864"/>
        <v>0</v>
      </c>
      <c r="AL1411" s="180">
        <v>0</v>
      </c>
      <c r="AM1411" s="180">
        <v>0</v>
      </c>
      <c r="AN1411" s="181">
        <f t="shared" si="865"/>
        <v>0</v>
      </c>
      <c r="AO1411" s="180">
        <v>0</v>
      </c>
      <c r="AP1411" s="180">
        <v>0</v>
      </c>
      <c r="AQ1411" s="181">
        <f t="shared" si="866"/>
        <v>0</v>
      </c>
      <c r="AR1411" s="180">
        <v>0</v>
      </c>
      <c r="AS1411" s="180">
        <v>0</v>
      </c>
      <c r="AT1411" s="181">
        <f t="shared" si="867"/>
        <v>0</v>
      </c>
      <c r="AU1411" s="180">
        <f t="shared" si="859"/>
        <v>0</v>
      </c>
      <c r="AV1411" s="180">
        <f t="shared" si="859"/>
        <v>0</v>
      </c>
      <c r="AW1411" s="181">
        <f t="shared" si="868"/>
        <v>0</v>
      </c>
      <c r="AX1411" s="183">
        <f t="shared" si="860"/>
        <v>0</v>
      </c>
      <c r="AY1411" s="183">
        <f t="shared" si="860"/>
        <v>0</v>
      </c>
      <c r="AZ1411" s="183"/>
      <c r="BA1411" s="183"/>
      <c r="BB1411" s="183"/>
      <c r="BC1411" s="183"/>
      <c r="BD1411" s="183">
        <f t="shared" si="861"/>
        <v>0</v>
      </c>
      <c r="BE1411" s="183">
        <f t="shared" si="861"/>
        <v>0</v>
      </c>
    </row>
    <row r="1412" spans="2:57" s="129" customFormat="1" ht="15.75" hidden="1">
      <c r="B1412" s="174">
        <v>2025</v>
      </c>
      <c r="C1412" s="174">
        <v>20</v>
      </c>
      <c r="D1412" s="175">
        <v>0</v>
      </c>
      <c r="E1412" s="176"/>
      <c r="F1412" s="174">
        <v>2</v>
      </c>
      <c r="G1412" s="174">
        <v>5</v>
      </c>
      <c r="H1412" s="174">
        <v>14</v>
      </c>
      <c r="I1412" s="174">
        <v>5000</v>
      </c>
      <c r="J1412" s="174">
        <v>5100</v>
      </c>
      <c r="K1412" s="174">
        <v>515</v>
      </c>
      <c r="L1412" s="177">
        <v>1372</v>
      </c>
      <c r="M1412" s="178">
        <v>0</v>
      </c>
      <c r="N1412" s="179" t="s">
        <v>959</v>
      </c>
      <c r="O1412" s="180">
        <v>0</v>
      </c>
      <c r="P1412" s="180">
        <v>0</v>
      </c>
      <c r="Q1412" s="181">
        <v>0</v>
      </c>
      <c r="R1412" s="216" t="s">
        <v>98</v>
      </c>
      <c r="S1412" s="183">
        <v>0</v>
      </c>
      <c r="T1412" s="183">
        <v>0</v>
      </c>
      <c r="U1412" s="180">
        <v>0</v>
      </c>
      <c r="V1412" s="180">
        <v>0</v>
      </c>
      <c r="W1412" s="183">
        <v>0</v>
      </c>
      <c r="X1412" s="183">
        <v>0</v>
      </c>
      <c r="Y1412" s="180">
        <v>0</v>
      </c>
      <c r="Z1412" s="180">
        <v>0</v>
      </c>
      <c r="AA1412" s="183">
        <v>0</v>
      </c>
      <c r="AB1412" s="183">
        <v>0</v>
      </c>
      <c r="AC1412" s="180">
        <f t="shared" si="858"/>
        <v>0</v>
      </c>
      <c r="AD1412" s="180">
        <f t="shared" si="858"/>
        <v>0</v>
      </c>
      <c r="AE1412" s="181">
        <f t="shared" si="862"/>
        <v>0</v>
      </c>
      <c r="AF1412" s="180">
        <v>0</v>
      </c>
      <c r="AG1412" s="180">
        <v>0</v>
      </c>
      <c r="AH1412" s="181">
        <f t="shared" si="863"/>
        <v>0</v>
      </c>
      <c r="AI1412" s="180">
        <v>0</v>
      </c>
      <c r="AJ1412" s="180">
        <v>0</v>
      </c>
      <c r="AK1412" s="181">
        <f t="shared" si="864"/>
        <v>0</v>
      </c>
      <c r="AL1412" s="180">
        <v>0</v>
      </c>
      <c r="AM1412" s="180">
        <v>0</v>
      </c>
      <c r="AN1412" s="181">
        <f t="shared" si="865"/>
        <v>0</v>
      </c>
      <c r="AO1412" s="180">
        <v>0</v>
      </c>
      <c r="AP1412" s="180">
        <v>0</v>
      </c>
      <c r="AQ1412" s="181">
        <f t="shared" si="866"/>
        <v>0</v>
      </c>
      <c r="AR1412" s="180">
        <v>0</v>
      </c>
      <c r="AS1412" s="180">
        <v>0</v>
      </c>
      <c r="AT1412" s="181">
        <f t="shared" si="867"/>
        <v>0</v>
      </c>
      <c r="AU1412" s="180">
        <f t="shared" si="859"/>
        <v>0</v>
      </c>
      <c r="AV1412" s="180">
        <f t="shared" si="859"/>
        <v>0</v>
      </c>
      <c r="AW1412" s="181">
        <f t="shared" si="868"/>
        <v>0</v>
      </c>
      <c r="AX1412" s="183">
        <f t="shared" si="860"/>
        <v>0</v>
      </c>
      <c r="AY1412" s="183">
        <f t="shared" si="860"/>
        <v>0</v>
      </c>
      <c r="AZ1412" s="183"/>
      <c r="BA1412" s="183"/>
      <c r="BB1412" s="183"/>
      <c r="BC1412" s="183"/>
      <c r="BD1412" s="183">
        <f t="shared" si="861"/>
        <v>0</v>
      </c>
      <c r="BE1412" s="183">
        <f t="shared" si="861"/>
        <v>0</v>
      </c>
    </row>
    <row r="1413" spans="2:57" s="129" customFormat="1" ht="15.75" hidden="1">
      <c r="B1413" s="174">
        <v>2025</v>
      </c>
      <c r="C1413" s="174">
        <v>20</v>
      </c>
      <c r="D1413" s="175">
        <v>0</v>
      </c>
      <c r="E1413" s="176"/>
      <c r="F1413" s="174">
        <v>2</v>
      </c>
      <c r="G1413" s="174">
        <v>5</v>
      </c>
      <c r="H1413" s="174">
        <v>14</v>
      </c>
      <c r="I1413" s="174">
        <v>5000</v>
      </c>
      <c r="J1413" s="174">
        <v>5100</v>
      </c>
      <c r="K1413" s="174">
        <v>515</v>
      </c>
      <c r="L1413" s="177">
        <v>1467</v>
      </c>
      <c r="M1413" s="178">
        <v>0</v>
      </c>
      <c r="N1413" s="179" t="s">
        <v>960</v>
      </c>
      <c r="O1413" s="180">
        <v>0</v>
      </c>
      <c r="P1413" s="180">
        <v>0</v>
      </c>
      <c r="Q1413" s="181">
        <v>0</v>
      </c>
      <c r="R1413" s="216" t="s">
        <v>98</v>
      </c>
      <c r="S1413" s="183">
        <v>0</v>
      </c>
      <c r="T1413" s="183">
        <v>0</v>
      </c>
      <c r="U1413" s="180">
        <v>0</v>
      </c>
      <c r="V1413" s="180">
        <v>0</v>
      </c>
      <c r="W1413" s="183">
        <v>0</v>
      </c>
      <c r="X1413" s="183">
        <v>0</v>
      </c>
      <c r="Y1413" s="180">
        <v>0</v>
      </c>
      <c r="Z1413" s="180">
        <v>0</v>
      </c>
      <c r="AA1413" s="183">
        <v>0</v>
      </c>
      <c r="AB1413" s="183">
        <v>0</v>
      </c>
      <c r="AC1413" s="180">
        <f t="shared" si="858"/>
        <v>0</v>
      </c>
      <c r="AD1413" s="180">
        <f t="shared" si="858"/>
        <v>0</v>
      </c>
      <c r="AE1413" s="181">
        <f t="shared" si="862"/>
        <v>0</v>
      </c>
      <c r="AF1413" s="180">
        <v>0</v>
      </c>
      <c r="AG1413" s="180">
        <v>0</v>
      </c>
      <c r="AH1413" s="181">
        <f t="shared" si="863"/>
        <v>0</v>
      </c>
      <c r="AI1413" s="180">
        <v>0</v>
      </c>
      <c r="AJ1413" s="180">
        <v>0</v>
      </c>
      <c r="AK1413" s="181">
        <f t="shared" si="864"/>
        <v>0</v>
      </c>
      <c r="AL1413" s="180">
        <v>0</v>
      </c>
      <c r="AM1413" s="180">
        <v>0</v>
      </c>
      <c r="AN1413" s="181">
        <f t="shared" si="865"/>
        <v>0</v>
      </c>
      <c r="AO1413" s="180">
        <v>0</v>
      </c>
      <c r="AP1413" s="180">
        <v>0</v>
      </c>
      <c r="AQ1413" s="181">
        <f t="shared" si="866"/>
        <v>0</v>
      </c>
      <c r="AR1413" s="180">
        <v>0</v>
      </c>
      <c r="AS1413" s="180">
        <v>0</v>
      </c>
      <c r="AT1413" s="181">
        <f t="shared" si="867"/>
        <v>0</v>
      </c>
      <c r="AU1413" s="180">
        <f t="shared" si="859"/>
        <v>0</v>
      </c>
      <c r="AV1413" s="180">
        <f t="shared" si="859"/>
        <v>0</v>
      </c>
      <c r="AW1413" s="181">
        <f t="shared" si="868"/>
        <v>0</v>
      </c>
      <c r="AX1413" s="183">
        <f t="shared" si="860"/>
        <v>0</v>
      </c>
      <c r="AY1413" s="183">
        <f t="shared" si="860"/>
        <v>0</v>
      </c>
      <c r="AZ1413" s="183"/>
      <c r="BA1413" s="183"/>
      <c r="BB1413" s="183"/>
      <c r="BC1413" s="183"/>
      <c r="BD1413" s="183">
        <f t="shared" si="861"/>
        <v>0</v>
      </c>
      <c r="BE1413" s="183">
        <f t="shared" si="861"/>
        <v>0</v>
      </c>
    </row>
    <row r="1414" spans="2:57" s="129" customFormat="1" ht="30" hidden="1">
      <c r="B1414" s="174">
        <v>2025</v>
      </c>
      <c r="C1414" s="174">
        <v>20</v>
      </c>
      <c r="D1414" s="175">
        <v>0</v>
      </c>
      <c r="E1414" s="176"/>
      <c r="F1414" s="174">
        <v>2</v>
      </c>
      <c r="G1414" s="174">
        <v>5</v>
      </c>
      <c r="H1414" s="174">
        <v>14</v>
      </c>
      <c r="I1414" s="174">
        <v>5000</v>
      </c>
      <c r="J1414" s="174">
        <v>5100</v>
      </c>
      <c r="K1414" s="174">
        <v>515</v>
      </c>
      <c r="L1414" s="177">
        <v>1519</v>
      </c>
      <c r="M1414" s="178">
        <v>0</v>
      </c>
      <c r="N1414" s="179" t="s">
        <v>961</v>
      </c>
      <c r="O1414" s="180">
        <v>0</v>
      </c>
      <c r="P1414" s="180">
        <v>0</v>
      </c>
      <c r="Q1414" s="181">
        <v>0</v>
      </c>
      <c r="R1414" s="216" t="s">
        <v>98</v>
      </c>
      <c r="S1414" s="183">
        <v>0</v>
      </c>
      <c r="T1414" s="183">
        <v>0</v>
      </c>
      <c r="U1414" s="180">
        <v>0</v>
      </c>
      <c r="V1414" s="180">
        <v>0</v>
      </c>
      <c r="W1414" s="183">
        <v>0</v>
      </c>
      <c r="X1414" s="183">
        <v>0</v>
      </c>
      <c r="Y1414" s="180">
        <v>0</v>
      </c>
      <c r="Z1414" s="180">
        <v>0</v>
      </c>
      <c r="AA1414" s="183">
        <v>0</v>
      </c>
      <c r="AB1414" s="183">
        <v>0</v>
      </c>
      <c r="AC1414" s="180">
        <f t="shared" si="858"/>
        <v>0</v>
      </c>
      <c r="AD1414" s="180">
        <f t="shared" si="858"/>
        <v>0</v>
      </c>
      <c r="AE1414" s="181">
        <f t="shared" si="862"/>
        <v>0</v>
      </c>
      <c r="AF1414" s="180">
        <v>0</v>
      </c>
      <c r="AG1414" s="180">
        <v>0</v>
      </c>
      <c r="AH1414" s="181">
        <f t="shared" si="863"/>
        <v>0</v>
      </c>
      <c r="AI1414" s="180">
        <v>0</v>
      </c>
      <c r="AJ1414" s="180">
        <v>0</v>
      </c>
      <c r="AK1414" s="181">
        <f t="shared" si="864"/>
        <v>0</v>
      </c>
      <c r="AL1414" s="180">
        <v>0</v>
      </c>
      <c r="AM1414" s="180">
        <v>0</v>
      </c>
      <c r="AN1414" s="181">
        <f t="shared" si="865"/>
        <v>0</v>
      </c>
      <c r="AO1414" s="180">
        <v>0</v>
      </c>
      <c r="AP1414" s="180">
        <v>0</v>
      </c>
      <c r="AQ1414" s="181">
        <f t="shared" si="866"/>
        <v>0</v>
      </c>
      <c r="AR1414" s="180">
        <v>0</v>
      </c>
      <c r="AS1414" s="180">
        <v>0</v>
      </c>
      <c r="AT1414" s="181">
        <f t="shared" si="867"/>
        <v>0</v>
      </c>
      <c r="AU1414" s="180">
        <f t="shared" si="859"/>
        <v>0</v>
      </c>
      <c r="AV1414" s="180">
        <f t="shared" si="859"/>
        <v>0</v>
      </c>
      <c r="AW1414" s="181">
        <f t="shared" si="868"/>
        <v>0</v>
      </c>
      <c r="AX1414" s="183">
        <f t="shared" si="860"/>
        <v>0</v>
      </c>
      <c r="AY1414" s="183">
        <f t="shared" si="860"/>
        <v>0</v>
      </c>
      <c r="AZ1414" s="183"/>
      <c r="BA1414" s="183"/>
      <c r="BB1414" s="183"/>
      <c r="BC1414" s="183"/>
      <c r="BD1414" s="183">
        <f t="shared" si="861"/>
        <v>0</v>
      </c>
      <c r="BE1414" s="183">
        <f t="shared" si="861"/>
        <v>0</v>
      </c>
    </row>
    <row r="1415" spans="2:57" s="129" customFormat="1" ht="15.75" hidden="1">
      <c r="B1415" s="174">
        <v>2025</v>
      </c>
      <c r="C1415" s="174">
        <v>20</v>
      </c>
      <c r="D1415" s="175">
        <v>0</v>
      </c>
      <c r="E1415" s="176"/>
      <c r="F1415" s="174">
        <v>2</v>
      </c>
      <c r="G1415" s="174">
        <v>5</v>
      </c>
      <c r="H1415" s="174">
        <v>14</v>
      </c>
      <c r="I1415" s="174">
        <v>5000</v>
      </c>
      <c r="J1415" s="174">
        <v>5100</v>
      </c>
      <c r="K1415" s="174">
        <v>515</v>
      </c>
      <c r="L1415" s="177">
        <v>541</v>
      </c>
      <c r="M1415" s="178">
        <v>0</v>
      </c>
      <c r="N1415" s="179" t="s">
        <v>962</v>
      </c>
      <c r="O1415" s="180">
        <v>0</v>
      </c>
      <c r="P1415" s="180">
        <v>0</v>
      </c>
      <c r="Q1415" s="181">
        <v>0</v>
      </c>
      <c r="R1415" s="216" t="s">
        <v>98</v>
      </c>
      <c r="S1415" s="183">
        <v>0</v>
      </c>
      <c r="T1415" s="183">
        <v>0</v>
      </c>
      <c r="U1415" s="180">
        <v>0</v>
      </c>
      <c r="V1415" s="180">
        <v>0</v>
      </c>
      <c r="W1415" s="183">
        <v>0</v>
      </c>
      <c r="X1415" s="183">
        <v>0</v>
      </c>
      <c r="Y1415" s="180">
        <v>0</v>
      </c>
      <c r="Z1415" s="180">
        <v>0</v>
      </c>
      <c r="AA1415" s="183">
        <v>0</v>
      </c>
      <c r="AB1415" s="183">
        <v>0</v>
      </c>
      <c r="AC1415" s="180">
        <f t="shared" si="858"/>
        <v>0</v>
      </c>
      <c r="AD1415" s="180">
        <f t="shared" si="858"/>
        <v>0</v>
      </c>
      <c r="AE1415" s="181">
        <f t="shared" si="862"/>
        <v>0</v>
      </c>
      <c r="AF1415" s="180">
        <v>0</v>
      </c>
      <c r="AG1415" s="180">
        <v>0</v>
      </c>
      <c r="AH1415" s="181">
        <f t="shared" si="863"/>
        <v>0</v>
      </c>
      <c r="AI1415" s="180">
        <v>0</v>
      </c>
      <c r="AJ1415" s="180">
        <v>0</v>
      </c>
      <c r="AK1415" s="181">
        <f t="shared" si="864"/>
        <v>0</v>
      </c>
      <c r="AL1415" s="180">
        <v>0</v>
      </c>
      <c r="AM1415" s="180">
        <v>0</v>
      </c>
      <c r="AN1415" s="181">
        <f t="shared" si="865"/>
        <v>0</v>
      </c>
      <c r="AO1415" s="180">
        <v>0</v>
      </c>
      <c r="AP1415" s="180">
        <v>0</v>
      </c>
      <c r="AQ1415" s="181">
        <f t="shared" si="866"/>
        <v>0</v>
      </c>
      <c r="AR1415" s="180">
        <v>0</v>
      </c>
      <c r="AS1415" s="180">
        <v>0</v>
      </c>
      <c r="AT1415" s="181">
        <f t="shared" si="867"/>
        <v>0</v>
      </c>
      <c r="AU1415" s="180">
        <f t="shared" si="859"/>
        <v>0</v>
      </c>
      <c r="AV1415" s="180">
        <f t="shared" si="859"/>
        <v>0</v>
      </c>
      <c r="AW1415" s="181">
        <f t="shared" si="868"/>
        <v>0</v>
      </c>
      <c r="AX1415" s="183">
        <f t="shared" si="860"/>
        <v>0</v>
      </c>
      <c r="AY1415" s="183">
        <f t="shared" si="860"/>
        <v>0</v>
      </c>
      <c r="AZ1415" s="183"/>
      <c r="BA1415" s="183"/>
      <c r="BB1415" s="183"/>
      <c r="BC1415" s="183"/>
      <c r="BD1415" s="183">
        <f t="shared" si="861"/>
        <v>0</v>
      </c>
      <c r="BE1415" s="183">
        <f t="shared" si="861"/>
        <v>0</v>
      </c>
    </row>
    <row r="1416" spans="2:57" s="129" customFormat="1" ht="15.75" hidden="1">
      <c r="B1416" s="163">
        <v>2025</v>
      </c>
      <c r="C1416" s="163">
        <v>20</v>
      </c>
      <c r="D1416" s="164"/>
      <c r="E1416" s="165"/>
      <c r="F1416" s="163">
        <v>2</v>
      </c>
      <c r="G1416" s="163">
        <v>5</v>
      </c>
      <c r="H1416" s="163">
        <v>14</v>
      </c>
      <c r="I1416" s="163">
        <v>5000</v>
      </c>
      <c r="J1416" s="163">
        <v>5100</v>
      </c>
      <c r="K1416" s="163">
        <v>519</v>
      </c>
      <c r="L1416" s="166" t="s">
        <v>44</v>
      </c>
      <c r="M1416" s="167"/>
      <c r="N1416" s="168" t="s">
        <v>178</v>
      </c>
      <c r="O1416" s="169">
        <v>0</v>
      </c>
      <c r="P1416" s="169">
        <v>0</v>
      </c>
      <c r="Q1416" s="169">
        <v>0</v>
      </c>
      <c r="R1416" s="170"/>
      <c r="S1416" s="171"/>
      <c r="T1416" s="172"/>
      <c r="U1416" s="169">
        <f t="shared" ref="U1416:AD1416" si="869">SUM(U1417:U1429)</f>
        <v>0</v>
      </c>
      <c r="V1416" s="169">
        <f t="shared" si="869"/>
        <v>0</v>
      </c>
      <c r="W1416" s="173">
        <f t="shared" si="869"/>
        <v>0</v>
      </c>
      <c r="X1416" s="173">
        <f t="shared" si="869"/>
        <v>0</v>
      </c>
      <c r="Y1416" s="169">
        <f t="shared" si="869"/>
        <v>0</v>
      </c>
      <c r="Z1416" s="169">
        <f t="shared" si="869"/>
        <v>0</v>
      </c>
      <c r="AA1416" s="173">
        <f t="shared" si="869"/>
        <v>0</v>
      </c>
      <c r="AB1416" s="173">
        <f t="shared" si="869"/>
        <v>0</v>
      </c>
      <c r="AC1416" s="169">
        <f t="shared" si="869"/>
        <v>0</v>
      </c>
      <c r="AD1416" s="169">
        <f t="shared" si="869"/>
        <v>0</v>
      </c>
      <c r="AE1416" s="169">
        <f t="shared" si="862"/>
        <v>0</v>
      </c>
      <c r="AF1416" s="169">
        <f>SUM(AF1417:AF1429)</f>
        <v>0</v>
      </c>
      <c r="AG1416" s="169">
        <f>SUM(AG1417:AG1429)</f>
        <v>0</v>
      </c>
      <c r="AH1416" s="169">
        <f t="shared" si="863"/>
        <v>0</v>
      </c>
      <c r="AI1416" s="169">
        <f>SUM(AI1417:AI1429)</f>
        <v>0</v>
      </c>
      <c r="AJ1416" s="169">
        <f>SUM(AJ1417:AJ1429)</f>
        <v>0</v>
      </c>
      <c r="AK1416" s="169">
        <f t="shared" si="864"/>
        <v>0</v>
      </c>
      <c r="AL1416" s="169">
        <f>SUM(AL1417:AL1429)</f>
        <v>0</v>
      </c>
      <c r="AM1416" s="169">
        <f>SUM(AM1417:AM1429)</f>
        <v>0</v>
      </c>
      <c r="AN1416" s="169">
        <f t="shared" si="865"/>
        <v>0</v>
      </c>
      <c r="AO1416" s="169">
        <f>SUM(AO1417:AO1429)</f>
        <v>0</v>
      </c>
      <c r="AP1416" s="169">
        <f>SUM(AP1417:AP1429)</f>
        <v>0</v>
      </c>
      <c r="AQ1416" s="169">
        <f t="shared" si="866"/>
        <v>0</v>
      </c>
      <c r="AR1416" s="169">
        <f>SUM(AR1417:AR1429)</f>
        <v>0</v>
      </c>
      <c r="AS1416" s="169">
        <f>SUM(AS1417:AS1429)</f>
        <v>0</v>
      </c>
      <c r="AT1416" s="169">
        <f t="shared" si="867"/>
        <v>0</v>
      </c>
      <c r="AU1416" s="169">
        <f>SUM(AU1417:AU1429)</f>
        <v>0</v>
      </c>
      <c r="AV1416" s="169">
        <f>SUM(AV1417:AV1429)</f>
        <v>0</v>
      </c>
      <c r="AW1416" s="169">
        <f t="shared" si="868"/>
        <v>0</v>
      </c>
      <c r="AX1416" s="171"/>
      <c r="AY1416" s="172"/>
      <c r="AZ1416" s="171"/>
      <c r="BA1416" s="172"/>
      <c r="BB1416" s="171"/>
      <c r="BC1416" s="172"/>
      <c r="BD1416" s="171"/>
      <c r="BE1416" s="172"/>
    </row>
    <row r="1417" spans="2:57" s="129" customFormat="1" ht="15.75" hidden="1">
      <c r="B1417" s="174">
        <v>2025</v>
      </c>
      <c r="C1417" s="174">
        <v>20</v>
      </c>
      <c r="D1417" s="175">
        <v>0</v>
      </c>
      <c r="E1417" s="176"/>
      <c r="F1417" s="174">
        <v>2</v>
      </c>
      <c r="G1417" s="174">
        <v>5</v>
      </c>
      <c r="H1417" s="174">
        <v>14</v>
      </c>
      <c r="I1417" s="174">
        <v>5000</v>
      </c>
      <c r="J1417" s="174">
        <v>5100</v>
      </c>
      <c r="K1417" s="174">
        <v>519</v>
      </c>
      <c r="L1417" s="177">
        <v>18</v>
      </c>
      <c r="M1417" s="178">
        <v>0</v>
      </c>
      <c r="N1417" s="179" t="s">
        <v>963</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ref="AC1417:AD1429" si="870">+O1417+U1417-Y1417</f>
        <v>0</v>
      </c>
      <c r="AD1417" s="180">
        <f t="shared" si="870"/>
        <v>0</v>
      </c>
      <c r="AE1417" s="181">
        <f t="shared" si="862"/>
        <v>0</v>
      </c>
      <c r="AF1417" s="180">
        <v>0</v>
      </c>
      <c r="AG1417" s="180">
        <v>0</v>
      </c>
      <c r="AH1417" s="181">
        <f t="shared" si="863"/>
        <v>0</v>
      </c>
      <c r="AI1417" s="180">
        <v>0</v>
      </c>
      <c r="AJ1417" s="180">
        <v>0</v>
      </c>
      <c r="AK1417" s="181">
        <f t="shared" si="864"/>
        <v>0</v>
      </c>
      <c r="AL1417" s="180">
        <v>0</v>
      </c>
      <c r="AM1417" s="180">
        <v>0</v>
      </c>
      <c r="AN1417" s="181">
        <f t="shared" si="865"/>
        <v>0</v>
      </c>
      <c r="AO1417" s="180">
        <v>0</v>
      </c>
      <c r="AP1417" s="180">
        <v>0</v>
      </c>
      <c r="AQ1417" s="181">
        <f t="shared" si="866"/>
        <v>0</v>
      </c>
      <c r="AR1417" s="180">
        <v>0</v>
      </c>
      <c r="AS1417" s="180">
        <v>0</v>
      </c>
      <c r="AT1417" s="181">
        <f t="shared" si="867"/>
        <v>0</v>
      </c>
      <c r="AU1417" s="180">
        <f t="shared" ref="AU1417:AV1429" si="871">+AC1417-AF1417-AI1417-AL1417-AO1417-AR1417</f>
        <v>0</v>
      </c>
      <c r="AV1417" s="180">
        <f t="shared" si="871"/>
        <v>0</v>
      </c>
      <c r="AW1417" s="181">
        <f t="shared" si="868"/>
        <v>0</v>
      </c>
      <c r="AX1417" s="183">
        <f t="shared" ref="AX1417:AY1429" si="872">+S1417+W1417-AA1417</f>
        <v>0</v>
      </c>
      <c r="AY1417" s="183">
        <f t="shared" si="872"/>
        <v>0</v>
      </c>
      <c r="AZ1417" s="183"/>
      <c r="BA1417" s="183"/>
      <c r="BB1417" s="183"/>
      <c r="BC1417" s="183"/>
      <c r="BD1417" s="183">
        <f t="shared" ref="BD1417:BE1429" si="873">+AX1417-AZ1417-BB1417</f>
        <v>0</v>
      </c>
      <c r="BE1417" s="183">
        <f t="shared" si="873"/>
        <v>0</v>
      </c>
    </row>
    <row r="1418" spans="2:57" s="129" customFormat="1" ht="31.5" hidden="1">
      <c r="B1418" s="174">
        <v>2025</v>
      </c>
      <c r="C1418" s="174">
        <v>20</v>
      </c>
      <c r="D1418" s="175">
        <v>0</v>
      </c>
      <c r="E1418" s="176"/>
      <c r="F1418" s="174">
        <v>2</v>
      </c>
      <c r="G1418" s="174">
        <v>5</v>
      </c>
      <c r="H1418" s="174">
        <v>14</v>
      </c>
      <c r="I1418" s="174">
        <v>5000</v>
      </c>
      <c r="J1418" s="174">
        <v>5100</v>
      </c>
      <c r="K1418" s="174">
        <v>519</v>
      </c>
      <c r="L1418" s="177">
        <v>319</v>
      </c>
      <c r="M1418" s="178">
        <v>0</v>
      </c>
      <c r="N1418" s="179" t="s">
        <v>964</v>
      </c>
      <c r="O1418" s="180">
        <v>0</v>
      </c>
      <c r="P1418" s="180">
        <v>0</v>
      </c>
      <c r="Q1418" s="181">
        <v>0</v>
      </c>
      <c r="R1418" s="215" t="s">
        <v>965</v>
      </c>
      <c r="S1418" s="183">
        <v>0</v>
      </c>
      <c r="T1418" s="183">
        <v>0</v>
      </c>
      <c r="U1418" s="180">
        <v>0</v>
      </c>
      <c r="V1418" s="180">
        <v>0</v>
      </c>
      <c r="W1418" s="183">
        <v>0</v>
      </c>
      <c r="X1418" s="183">
        <v>0</v>
      </c>
      <c r="Y1418" s="180">
        <v>0</v>
      </c>
      <c r="Z1418" s="180">
        <v>0</v>
      </c>
      <c r="AA1418" s="183">
        <v>0</v>
      </c>
      <c r="AB1418" s="183">
        <v>0</v>
      </c>
      <c r="AC1418" s="180">
        <f t="shared" si="870"/>
        <v>0</v>
      </c>
      <c r="AD1418" s="180">
        <f t="shared" si="870"/>
        <v>0</v>
      </c>
      <c r="AE1418" s="181">
        <f t="shared" si="862"/>
        <v>0</v>
      </c>
      <c r="AF1418" s="180">
        <v>0</v>
      </c>
      <c r="AG1418" s="180">
        <v>0</v>
      </c>
      <c r="AH1418" s="181">
        <f t="shared" si="863"/>
        <v>0</v>
      </c>
      <c r="AI1418" s="180">
        <v>0</v>
      </c>
      <c r="AJ1418" s="180">
        <v>0</v>
      </c>
      <c r="AK1418" s="181">
        <f t="shared" si="864"/>
        <v>0</v>
      </c>
      <c r="AL1418" s="180">
        <v>0</v>
      </c>
      <c r="AM1418" s="180">
        <v>0</v>
      </c>
      <c r="AN1418" s="181">
        <f t="shared" si="865"/>
        <v>0</v>
      </c>
      <c r="AO1418" s="180">
        <v>0</v>
      </c>
      <c r="AP1418" s="180">
        <v>0</v>
      </c>
      <c r="AQ1418" s="181">
        <f t="shared" si="866"/>
        <v>0</v>
      </c>
      <c r="AR1418" s="180">
        <v>0</v>
      </c>
      <c r="AS1418" s="180">
        <v>0</v>
      </c>
      <c r="AT1418" s="181">
        <f t="shared" si="867"/>
        <v>0</v>
      </c>
      <c r="AU1418" s="180">
        <f t="shared" si="871"/>
        <v>0</v>
      </c>
      <c r="AV1418" s="180">
        <f t="shared" si="871"/>
        <v>0</v>
      </c>
      <c r="AW1418" s="181">
        <f t="shared" si="868"/>
        <v>0</v>
      </c>
      <c r="AX1418" s="183">
        <f t="shared" si="872"/>
        <v>0</v>
      </c>
      <c r="AY1418" s="183">
        <f t="shared" si="872"/>
        <v>0</v>
      </c>
      <c r="AZ1418" s="183"/>
      <c r="BA1418" s="183"/>
      <c r="BB1418" s="183"/>
      <c r="BC1418" s="183"/>
      <c r="BD1418" s="183">
        <f t="shared" si="873"/>
        <v>0</v>
      </c>
      <c r="BE1418" s="183">
        <f t="shared" si="873"/>
        <v>0</v>
      </c>
    </row>
    <row r="1419" spans="2:57" s="129" customFormat="1" ht="15.75" hidden="1">
      <c r="B1419" s="174">
        <v>2025</v>
      </c>
      <c r="C1419" s="174">
        <v>20</v>
      </c>
      <c r="D1419" s="175">
        <v>0</v>
      </c>
      <c r="E1419" s="176"/>
      <c r="F1419" s="174">
        <v>2</v>
      </c>
      <c r="G1419" s="174">
        <v>5</v>
      </c>
      <c r="H1419" s="174">
        <v>14</v>
      </c>
      <c r="I1419" s="174">
        <v>5000</v>
      </c>
      <c r="J1419" s="174">
        <v>5100</v>
      </c>
      <c r="K1419" s="174">
        <v>519</v>
      </c>
      <c r="L1419" s="177">
        <v>537</v>
      </c>
      <c r="M1419" s="178">
        <v>0</v>
      </c>
      <c r="N1419" s="179" t="s">
        <v>966</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870"/>
        <v>0</v>
      </c>
      <c r="AD1419" s="180">
        <f t="shared" si="870"/>
        <v>0</v>
      </c>
      <c r="AE1419" s="181">
        <f t="shared" si="862"/>
        <v>0</v>
      </c>
      <c r="AF1419" s="180">
        <v>0</v>
      </c>
      <c r="AG1419" s="180">
        <v>0</v>
      </c>
      <c r="AH1419" s="181">
        <f t="shared" si="863"/>
        <v>0</v>
      </c>
      <c r="AI1419" s="180">
        <v>0</v>
      </c>
      <c r="AJ1419" s="180">
        <v>0</v>
      </c>
      <c r="AK1419" s="181">
        <f t="shared" si="864"/>
        <v>0</v>
      </c>
      <c r="AL1419" s="180">
        <v>0</v>
      </c>
      <c r="AM1419" s="180">
        <v>0</v>
      </c>
      <c r="AN1419" s="181">
        <f t="shared" si="865"/>
        <v>0</v>
      </c>
      <c r="AO1419" s="180">
        <v>0</v>
      </c>
      <c r="AP1419" s="180">
        <v>0</v>
      </c>
      <c r="AQ1419" s="181">
        <f t="shared" si="866"/>
        <v>0</v>
      </c>
      <c r="AR1419" s="180">
        <v>0</v>
      </c>
      <c r="AS1419" s="180">
        <v>0</v>
      </c>
      <c r="AT1419" s="181">
        <f t="shared" si="867"/>
        <v>0</v>
      </c>
      <c r="AU1419" s="180">
        <f t="shared" si="871"/>
        <v>0</v>
      </c>
      <c r="AV1419" s="180">
        <f t="shared" si="871"/>
        <v>0</v>
      </c>
      <c r="AW1419" s="181">
        <f t="shared" si="868"/>
        <v>0</v>
      </c>
      <c r="AX1419" s="183">
        <f t="shared" si="872"/>
        <v>0</v>
      </c>
      <c r="AY1419" s="183">
        <f t="shared" si="872"/>
        <v>0</v>
      </c>
      <c r="AZ1419" s="183"/>
      <c r="BA1419" s="183"/>
      <c r="BB1419" s="183"/>
      <c r="BC1419" s="183"/>
      <c r="BD1419" s="183">
        <f t="shared" si="873"/>
        <v>0</v>
      </c>
      <c r="BE1419" s="183">
        <f t="shared" si="873"/>
        <v>0</v>
      </c>
    </row>
    <row r="1420" spans="2:57" s="129" customFormat="1" ht="15.75" hidden="1">
      <c r="B1420" s="174">
        <v>2025</v>
      </c>
      <c r="C1420" s="174">
        <v>20</v>
      </c>
      <c r="D1420" s="175">
        <v>0</v>
      </c>
      <c r="E1420" s="176"/>
      <c r="F1420" s="174">
        <v>2</v>
      </c>
      <c r="G1420" s="174">
        <v>5</v>
      </c>
      <c r="H1420" s="174">
        <v>14</v>
      </c>
      <c r="I1420" s="174">
        <v>5000</v>
      </c>
      <c r="J1420" s="174">
        <v>5100</v>
      </c>
      <c r="K1420" s="174">
        <v>519</v>
      </c>
      <c r="L1420" s="177">
        <v>1100</v>
      </c>
      <c r="M1420" s="178">
        <v>0</v>
      </c>
      <c r="N1420" s="179" t="s">
        <v>967</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870"/>
        <v>0</v>
      </c>
      <c r="AD1420" s="180">
        <f t="shared" si="870"/>
        <v>0</v>
      </c>
      <c r="AE1420" s="181">
        <f t="shared" si="862"/>
        <v>0</v>
      </c>
      <c r="AF1420" s="180">
        <v>0</v>
      </c>
      <c r="AG1420" s="180">
        <v>0</v>
      </c>
      <c r="AH1420" s="181">
        <f t="shared" si="863"/>
        <v>0</v>
      </c>
      <c r="AI1420" s="180">
        <v>0</v>
      </c>
      <c r="AJ1420" s="180">
        <v>0</v>
      </c>
      <c r="AK1420" s="181">
        <f t="shared" si="864"/>
        <v>0</v>
      </c>
      <c r="AL1420" s="180">
        <v>0</v>
      </c>
      <c r="AM1420" s="180">
        <v>0</v>
      </c>
      <c r="AN1420" s="181">
        <f t="shared" si="865"/>
        <v>0</v>
      </c>
      <c r="AO1420" s="180">
        <v>0</v>
      </c>
      <c r="AP1420" s="180">
        <v>0</v>
      </c>
      <c r="AQ1420" s="181">
        <f t="shared" si="866"/>
        <v>0</v>
      </c>
      <c r="AR1420" s="180">
        <v>0</v>
      </c>
      <c r="AS1420" s="180">
        <v>0</v>
      </c>
      <c r="AT1420" s="181">
        <f t="shared" si="867"/>
        <v>0</v>
      </c>
      <c r="AU1420" s="180">
        <f t="shared" si="871"/>
        <v>0</v>
      </c>
      <c r="AV1420" s="180">
        <f t="shared" si="871"/>
        <v>0</v>
      </c>
      <c r="AW1420" s="181">
        <f t="shared" si="868"/>
        <v>0</v>
      </c>
      <c r="AX1420" s="183">
        <f t="shared" si="872"/>
        <v>0</v>
      </c>
      <c r="AY1420" s="183">
        <f t="shared" si="872"/>
        <v>0</v>
      </c>
      <c r="AZ1420" s="183"/>
      <c r="BA1420" s="183"/>
      <c r="BB1420" s="183"/>
      <c r="BC1420" s="183"/>
      <c r="BD1420" s="183">
        <f t="shared" si="873"/>
        <v>0</v>
      </c>
      <c r="BE1420" s="183">
        <f t="shared" si="873"/>
        <v>0</v>
      </c>
    </row>
    <row r="1421" spans="2:57" s="129" customFormat="1" ht="15.75" hidden="1">
      <c r="B1421" s="174">
        <v>2025</v>
      </c>
      <c r="C1421" s="174">
        <v>20</v>
      </c>
      <c r="D1421" s="175">
        <v>0</v>
      </c>
      <c r="E1421" s="176"/>
      <c r="F1421" s="174">
        <v>2</v>
      </c>
      <c r="G1421" s="174">
        <v>5</v>
      </c>
      <c r="H1421" s="174">
        <v>14</v>
      </c>
      <c r="I1421" s="174">
        <v>5000</v>
      </c>
      <c r="J1421" s="174">
        <v>5100</v>
      </c>
      <c r="K1421" s="174">
        <v>519</v>
      </c>
      <c r="L1421" s="177">
        <v>1511</v>
      </c>
      <c r="M1421" s="178">
        <v>0</v>
      </c>
      <c r="N1421" s="179" t="s">
        <v>968</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870"/>
        <v>0</v>
      </c>
      <c r="AD1421" s="180">
        <f t="shared" si="870"/>
        <v>0</v>
      </c>
      <c r="AE1421" s="181">
        <f t="shared" si="862"/>
        <v>0</v>
      </c>
      <c r="AF1421" s="180">
        <v>0</v>
      </c>
      <c r="AG1421" s="180">
        <v>0</v>
      </c>
      <c r="AH1421" s="181">
        <f t="shared" si="863"/>
        <v>0</v>
      </c>
      <c r="AI1421" s="180">
        <v>0</v>
      </c>
      <c r="AJ1421" s="180">
        <v>0</v>
      </c>
      <c r="AK1421" s="181">
        <f t="shared" si="864"/>
        <v>0</v>
      </c>
      <c r="AL1421" s="180">
        <v>0</v>
      </c>
      <c r="AM1421" s="180">
        <v>0</v>
      </c>
      <c r="AN1421" s="181">
        <f t="shared" si="865"/>
        <v>0</v>
      </c>
      <c r="AO1421" s="180">
        <v>0</v>
      </c>
      <c r="AP1421" s="180">
        <v>0</v>
      </c>
      <c r="AQ1421" s="181">
        <f t="shared" si="866"/>
        <v>0</v>
      </c>
      <c r="AR1421" s="180">
        <v>0</v>
      </c>
      <c r="AS1421" s="180">
        <v>0</v>
      </c>
      <c r="AT1421" s="181">
        <f t="shared" si="867"/>
        <v>0</v>
      </c>
      <c r="AU1421" s="180">
        <f t="shared" si="871"/>
        <v>0</v>
      </c>
      <c r="AV1421" s="180">
        <f t="shared" si="871"/>
        <v>0</v>
      </c>
      <c r="AW1421" s="181">
        <f t="shared" si="868"/>
        <v>0</v>
      </c>
      <c r="AX1421" s="183">
        <f t="shared" si="872"/>
        <v>0</v>
      </c>
      <c r="AY1421" s="183">
        <f t="shared" si="872"/>
        <v>0</v>
      </c>
      <c r="AZ1421" s="183"/>
      <c r="BA1421" s="183"/>
      <c r="BB1421" s="183"/>
      <c r="BC1421" s="183"/>
      <c r="BD1421" s="183">
        <f t="shared" si="873"/>
        <v>0</v>
      </c>
      <c r="BE1421" s="183">
        <f t="shared" si="873"/>
        <v>0</v>
      </c>
    </row>
    <row r="1422" spans="2:57" s="129" customFormat="1" ht="15.75" hidden="1">
      <c r="B1422" s="174">
        <v>2025</v>
      </c>
      <c r="C1422" s="174">
        <v>20</v>
      </c>
      <c r="D1422" s="175">
        <v>0</v>
      </c>
      <c r="E1422" s="176"/>
      <c r="F1422" s="174">
        <v>2</v>
      </c>
      <c r="G1422" s="174">
        <v>5</v>
      </c>
      <c r="H1422" s="174">
        <v>14</v>
      </c>
      <c r="I1422" s="174">
        <v>5000</v>
      </c>
      <c r="J1422" s="174">
        <v>5100</v>
      </c>
      <c r="K1422" s="174">
        <v>519</v>
      </c>
      <c r="L1422" s="177">
        <v>1541</v>
      </c>
      <c r="M1422" s="178">
        <v>0</v>
      </c>
      <c r="N1422" s="179" t="s">
        <v>969</v>
      </c>
      <c r="O1422" s="180">
        <v>0</v>
      </c>
      <c r="P1422" s="180">
        <v>0</v>
      </c>
      <c r="Q1422" s="181">
        <v>0</v>
      </c>
      <c r="R1422" s="182" t="s">
        <v>98</v>
      </c>
      <c r="S1422" s="183">
        <v>0</v>
      </c>
      <c r="T1422" s="183">
        <v>0</v>
      </c>
      <c r="U1422" s="180">
        <v>0</v>
      </c>
      <c r="V1422" s="180">
        <v>0</v>
      </c>
      <c r="W1422" s="183">
        <v>0</v>
      </c>
      <c r="X1422" s="183">
        <v>0</v>
      </c>
      <c r="Y1422" s="180">
        <v>0</v>
      </c>
      <c r="Z1422" s="180">
        <v>0</v>
      </c>
      <c r="AA1422" s="183">
        <v>0</v>
      </c>
      <c r="AB1422" s="183">
        <v>0</v>
      </c>
      <c r="AC1422" s="180">
        <f t="shared" si="870"/>
        <v>0</v>
      </c>
      <c r="AD1422" s="180">
        <f t="shared" si="870"/>
        <v>0</v>
      </c>
      <c r="AE1422" s="181">
        <f t="shared" si="862"/>
        <v>0</v>
      </c>
      <c r="AF1422" s="180">
        <v>0</v>
      </c>
      <c r="AG1422" s="180">
        <v>0</v>
      </c>
      <c r="AH1422" s="181">
        <f t="shared" si="863"/>
        <v>0</v>
      </c>
      <c r="AI1422" s="180">
        <v>0</v>
      </c>
      <c r="AJ1422" s="180">
        <v>0</v>
      </c>
      <c r="AK1422" s="181">
        <f t="shared" si="864"/>
        <v>0</v>
      </c>
      <c r="AL1422" s="180">
        <v>0</v>
      </c>
      <c r="AM1422" s="180">
        <v>0</v>
      </c>
      <c r="AN1422" s="181">
        <f t="shared" si="865"/>
        <v>0</v>
      </c>
      <c r="AO1422" s="180">
        <v>0</v>
      </c>
      <c r="AP1422" s="180">
        <v>0</v>
      </c>
      <c r="AQ1422" s="181">
        <f t="shared" si="866"/>
        <v>0</v>
      </c>
      <c r="AR1422" s="180">
        <v>0</v>
      </c>
      <c r="AS1422" s="180">
        <v>0</v>
      </c>
      <c r="AT1422" s="181">
        <f t="shared" si="867"/>
        <v>0</v>
      </c>
      <c r="AU1422" s="180">
        <f t="shared" si="871"/>
        <v>0</v>
      </c>
      <c r="AV1422" s="180">
        <f t="shared" si="871"/>
        <v>0</v>
      </c>
      <c r="AW1422" s="181">
        <f t="shared" si="868"/>
        <v>0</v>
      </c>
      <c r="AX1422" s="183">
        <f t="shared" si="872"/>
        <v>0</v>
      </c>
      <c r="AY1422" s="183">
        <f t="shared" si="872"/>
        <v>0</v>
      </c>
      <c r="AZ1422" s="183"/>
      <c r="BA1422" s="183"/>
      <c r="BB1422" s="183"/>
      <c r="BC1422" s="183"/>
      <c r="BD1422" s="183">
        <f t="shared" si="873"/>
        <v>0</v>
      </c>
      <c r="BE1422" s="183">
        <f t="shared" si="873"/>
        <v>0</v>
      </c>
    </row>
    <row r="1423" spans="2:57" s="129" customFormat="1" ht="15.75" hidden="1">
      <c r="B1423" s="174">
        <v>2025</v>
      </c>
      <c r="C1423" s="174">
        <v>20</v>
      </c>
      <c r="D1423" s="175">
        <v>0</v>
      </c>
      <c r="E1423" s="176"/>
      <c r="F1423" s="174">
        <v>2</v>
      </c>
      <c r="G1423" s="174">
        <v>5</v>
      </c>
      <c r="H1423" s="174">
        <v>14</v>
      </c>
      <c r="I1423" s="174">
        <v>5000</v>
      </c>
      <c r="J1423" s="174">
        <v>5100</v>
      </c>
      <c r="K1423" s="174">
        <v>519</v>
      </c>
      <c r="L1423" s="177">
        <v>17</v>
      </c>
      <c r="M1423" s="178">
        <v>0</v>
      </c>
      <c r="N1423" s="179" t="s">
        <v>970</v>
      </c>
      <c r="O1423" s="180">
        <v>0</v>
      </c>
      <c r="P1423" s="180">
        <v>0</v>
      </c>
      <c r="Q1423" s="181">
        <v>0</v>
      </c>
      <c r="R1423" s="182" t="s">
        <v>98</v>
      </c>
      <c r="S1423" s="183">
        <v>0</v>
      </c>
      <c r="T1423" s="183">
        <v>0</v>
      </c>
      <c r="U1423" s="180">
        <v>0</v>
      </c>
      <c r="V1423" s="180">
        <v>0</v>
      </c>
      <c r="W1423" s="183">
        <v>0</v>
      </c>
      <c r="X1423" s="183">
        <v>0</v>
      </c>
      <c r="Y1423" s="180">
        <v>0</v>
      </c>
      <c r="Z1423" s="180">
        <v>0</v>
      </c>
      <c r="AA1423" s="183">
        <v>0</v>
      </c>
      <c r="AB1423" s="183">
        <v>0</v>
      </c>
      <c r="AC1423" s="180">
        <f t="shared" si="870"/>
        <v>0</v>
      </c>
      <c r="AD1423" s="180">
        <f t="shared" si="870"/>
        <v>0</v>
      </c>
      <c r="AE1423" s="181">
        <f t="shared" si="862"/>
        <v>0</v>
      </c>
      <c r="AF1423" s="180">
        <v>0</v>
      </c>
      <c r="AG1423" s="180">
        <v>0</v>
      </c>
      <c r="AH1423" s="181">
        <f t="shared" si="863"/>
        <v>0</v>
      </c>
      <c r="AI1423" s="180">
        <v>0</v>
      </c>
      <c r="AJ1423" s="180">
        <v>0</v>
      </c>
      <c r="AK1423" s="181">
        <f t="shared" si="864"/>
        <v>0</v>
      </c>
      <c r="AL1423" s="180">
        <v>0</v>
      </c>
      <c r="AM1423" s="180">
        <v>0</v>
      </c>
      <c r="AN1423" s="181">
        <f t="shared" si="865"/>
        <v>0</v>
      </c>
      <c r="AO1423" s="180">
        <v>0</v>
      </c>
      <c r="AP1423" s="180">
        <v>0</v>
      </c>
      <c r="AQ1423" s="181">
        <f t="shared" si="866"/>
        <v>0</v>
      </c>
      <c r="AR1423" s="180">
        <v>0</v>
      </c>
      <c r="AS1423" s="180">
        <v>0</v>
      </c>
      <c r="AT1423" s="181">
        <f t="shared" si="867"/>
        <v>0</v>
      </c>
      <c r="AU1423" s="180">
        <f t="shared" si="871"/>
        <v>0</v>
      </c>
      <c r="AV1423" s="180">
        <f t="shared" si="871"/>
        <v>0</v>
      </c>
      <c r="AW1423" s="181">
        <f t="shared" si="868"/>
        <v>0</v>
      </c>
      <c r="AX1423" s="183">
        <f t="shared" si="872"/>
        <v>0</v>
      </c>
      <c r="AY1423" s="183">
        <f t="shared" si="872"/>
        <v>0</v>
      </c>
      <c r="AZ1423" s="183"/>
      <c r="BA1423" s="183"/>
      <c r="BB1423" s="183"/>
      <c r="BC1423" s="183"/>
      <c r="BD1423" s="183">
        <f t="shared" si="873"/>
        <v>0</v>
      </c>
      <c r="BE1423" s="183">
        <f t="shared" si="873"/>
        <v>0</v>
      </c>
    </row>
    <row r="1424" spans="2:57" s="129" customFormat="1" ht="31.5" hidden="1">
      <c r="B1424" s="174">
        <v>2025</v>
      </c>
      <c r="C1424" s="174">
        <v>20</v>
      </c>
      <c r="D1424" s="175">
        <v>0</v>
      </c>
      <c r="E1424" s="176"/>
      <c r="F1424" s="174">
        <v>2</v>
      </c>
      <c r="G1424" s="174">
        <v>5</v>
      </c>
      <c r="H1424" s="174">
        <v>14</v>
      </c>
      <c r="I1424" s="174">
        <v>5000</v>
      </c>
      <c r="J1424" s="174">
        <v>5100</v>
      </c>
      <c r="K1424" s="174">
        <v>519</v>
      </c>
      <c r="L1424" s="177">
        <v>318</v>
      </c>
      <c r="M1424" s="178">
        <v>0</v>
      </c>
      <c r="N1424" s="179" t="s">
        <v>971</v>
      </c>
      <c r="O1424" s="180">
        <v>0</v>
      </c>
      <c r="P1424" s="180">
        <v>0</v>
      </c>
      <c r="Q1424" s="181">
        <v>0</v>
      </c>
      <c r="R1424" s="215" t="s">
        <v>965</v>
      </c>
      <c r="S1424" s="183">
        <v>0</v>
      </c>
      <c r="T1424" s="183">
        <v>0</v>
      </c>
      <c r="U1424" s="180">
        <v>0</v>
      </c>
      <c r="V1424" s="180">
        <v>0</v>
      </c>
      <c r="W1424" s="183">
        <v>0</v>
      </c>
      <c r="X1424" s="183">
        <v>0</v>
      </c>
      <c r="Y1424" s="180">
        <v>0</v>
      </c>
      <c r="Z1424" s="180">
        <v>0</v>
      </c>
      <c r="AA1424" s="183">
        <v>0</v>
      </c>
      <c r="AB1424" s="183">
        <v>0</v>
      </c>
      <c r="AC1424" s="180">
        <f t="shared" si="870"/>
        <v>0</v>
      </c>
      <c r="AD1424" s="180">
        <f t="shared" si="870"/>
        <v>0</v>
      </c>
      <c r="AE1424" s="181">
        <f t="shared" si="862"/>
        <v>0</v>
      </c>
      <c r="AF1424" s="180">
        <v>0</v>
      </c>
      <c r="AG1424" s="180">
        <v>0</v>
      </c>
      <c r="AH1424" s="181">
        <f t="shared" si="863"/>
        <v>0</v>
      </c>
      <c r="AI1424" s="180">
        <v>0</v>
      </c>
      <c r="AJ1424" s="180">
        <v>0</v>
      </c>
      <c r="AK1424" s="181">
        <f t="shared" si="864"/>
        <v>0</v>
      </c>
      <c r="AL1424" s="180">
        <v>0</v>
      </c>
      <c r="AM1424" s="180">
        <v>0</v>
      </c>
      <c r="AN1424" s="181">
        <f t="shared" si="865"/>
        <v>0</v>
      </c>
      <c r="AO1424" s="180">
        <v>0</v>
      </c>
      <c r="AP1424" s="180">
        <v>0</v>
      </c>
      <c r="AQ1424" s="181">
        <f t="shared" si="866"/>
        <v>0</v>
      </c>
      <c r="AR1424" s="180">
        <v>0</v>
      </c>
      <c r="AS1424" s="180">
        <v>0</v>
      </c>
      <c r="AT1424" s="181">
        <f t="shared" si="867"/>
        <v>0</v>
      </c>
      <c r="AU1424" s="180">
        <f t="shared" si="871"/>
        <v>0</v>
      </c>
      <c r="AV1424" s="180">
        <f t="shared" si="871"/>
        <v>0</v>
      </c>
      <c r="AW1424" s="181">
        <f t="shared" si="868"/>
        <v>0</v>
      </c>
      <c r="AX1424" s="183">
        <f t="shared" si="872"/>
        <v>0</v>
      </c>
      <c r="AY1424" s="183">
        <f t="shared" si="872"/>
        <v>0</v>
      </c>
      <c r="AZ1424" s="183"/>
      <c r="BA1424" s="183"/>
      <c r="BB1424" s="183"/>
      <c r="BC1424" s="183"/>
      <c r="BD1424" s="183">
        <f t="shared" si="873"/>
        <v>0</v>
      </c>
      <c r="BE1424" s="183">
        <f t="shared" si="873"/>
        <v>0</v>
      </c>
    </row>
    <row r="1425" spans="2:57" s="129" customFormat="1" ht="15.75" hidden="1">
      <c r="B1425" s="174">
        <v>2025</v>
      </c>
      <c r="C1425" s="174">
        <v>20</v>
      </c>
      <c r="D1425" s="175">
        <v>0</v>
      </c>
      <c r="E1425" s="176"/>
      <c r="F1425" s="174">
        <v>2</v>
      </c>
      <c r="G1425" s="174">
        <v>5</v>
      </c>
      <c r="H1425" s="174">
        <v>14</v>
      </c>
      <c r="I1425" s="174">
        <v>5000</v>
      </c>
      <c r="J1425" s="174">
        <v>5100</v>
      </c>
      <c r="K1425" s="174">
        <v>519</v>
      </c>
      <c r="L1425" s="177">
        <v>536</v>
      </c>
      <c r="M1425" s="178">
        <v>0</v>
      </c>
      <c r="N1425" s="179" t="s">
        <v>972</v>
      </c>
      <c r="O1425" s="180">
        <v>0</v>
      </c>
      <c r="P1425" s="180">
        <v>0</v>
      </c>
      <c r="Q1425" s="181">
        <v>0</v>
      </c>
      <c r="R1425" s="182" t="s">
        <v>98</v>
      </c>
      <c r="S1425" s="183">
        <v>0</v>
      </c>
      <c r="T1425" s="183">
        <v>0</v>
      </c>
      <c r="U1425" s="180">
        <v>0</v>
      </c>
      <c r="V1425" s="180">
        <v>0</v>
      </c>
      <c r="W1425" s="183">
        <v>0</v>
      </c>
      <c r="X1425" s="183">
        <v>0</v>
      </c>
      <c r="Y1425" s="180">
        <v>0</v>
      </c>
      <c r="Z1425" s="180">
        <v>0</v>
      </c>
      <c r="AA1425" s="183">
        <v>0</v>
      </c>
      <c r="AB1425" s="183">
        <v>0</v>
      </c>
      <c r="AC1425" s="180">
        <f t="shared" si="870"/>
        <v>0</v>
      </c>
      <c r="AD1425" s="180">
        <f t="shared" si="870"/>
        <v>0</v>
      </c>
      <c r="AE1425" s="181">
        <f t="shared" si="862"/>
        <v>0</v>
      </c>
      <c r="AF1425" s="180">
        <v>0</v>
      </c>
      <c r="AG1425" s="180">
        <v>0</v>
      </c>
      <c r="AH1425" s="181">
        <f t="shared" si="863"/>
        <v>0</v>
      </c>
      <c r="AI1425" s="180">
        <v>0</v>
      </c>
      <c r="AJ1425" s="180">
        <v>0</v>
      </c>
      <c r="AK1425" s="181">
        <f t="shared" si="864"/>
        <v>0</v>
      </c>
      <c r="AL1425" s="180">
        <v>0</v>
      </c>
      <c r="AM1425" s="180">
        <v>0</v>
      </c>
      <c r="AN1425" s="181">
        <f t="shared" si="865"/>
        <v>0</v>
      </c>
      <c r="AO1425" s="180">
        <v>0</v>
      </c>
      <c r="AP1425" s="180">
        <v>0</v>
      </c>
      <c r="AQ1425" s="181">
        <f t="shared" si="866"/>
        <v>0</v>
      </c>
      <c r="AR1425" s="180">
        <v>0</v>
      </c>
      <c r="AS1425" s="180">
        <v>0</v>
      </c>
      <c r="AT1425" s="181">
        <f t="shared" si="867"/>
        <v>0</v>
      </c>
      <c r="AU1425" s="180">
        <f t="shared" si="871"/>
        <v>0</v>
      </c>
      <c r="AV1425" s="180">
        <f t="shared" si="871"/>
        <v>0</v>
      </c>
      <c r="AW1425" s="181">
        <f t="shared" si="868"/>
        <v>0</v>
      </c>
      <c r="AX1425" s="183">
        <f t="shared" si="872"/>
        <v>0</v>
      </c>
      <c r="AY1425" s="183">
        <f t="shared" si="872"/>
        <v>0</v>
      </c>
      <c r="AZ1425" s="183"/>
      <c r="BA1425" s="183"/>
      <c r="BB1425" s="183"/>
      <c r="BC1425" s="183"/>
      <c r="BD1425" s="183">
        <f t="shared" si="873"/>
        <v>0</v>
      </c>
      <c r="BE1425" s="183">
        <f t="shared" si="873"/>
        <v>0</v>
      </c>
    </row>
    <row r="1426" spans="2:57" s="129" customFormat="1" ht="15.75" hidden="1">
      <c r="B1426" s="174">
        <v>2025</v>
      </c>
      <c r="C1426" s="174">
        <v>20</v>
      </c>
      <c r="D1426" s="175">
        <v>0</v>
      </c>
      <c r="E1426" s="176"/>
      <c r="F1426" s="174">
        <v>2</v>
      </c>
      <c r="G1426" s="174">
        <v>5</v>
      </c>
      <c r="H1426" s="174">
        <v>14</v>
      </c>
      <c r="I1426" s="174">
        <v>5000</v>
      </c>
      <c r="J1426" s="174">
        <v>5100</v>
      </c>
      <c r="K1426" s="174">
        <v>519</v>
      </c>
      <c r="L1426" s="177">
        <v>1099</v>
      </c>
      <c r="M1426" s="178">
        <v>0</v>
      </c>
      <c r="N1426" s="179" t="s">
        <v>973</v>
      </c>
      <c r="O1426" s="180">
        <v>0</v>
      </c>
      <c r="P1426" s="180">
        <v>0</v>
      </c>
      <c r="Q1426" s="181">
        <v>0</v>
      </c>
      <c r="R1426" s="182" t="s">
        <v>98</v>
      </c>
      <c r="S1426" s="183">
        <v>0</v>
      </c>
      <c r="T1426" s="183">
        <v>0</v>
      </c>
      <c r="U1426" s="180">
        <v>0</v>
      </c>
      <c r="V1426" s="180">
        <v>0</v>
      </c>
      <c r="W1426" s="183">
        <v>0</v>
      </c>
      <c r="X1426" s="183">
        <v>0</v>
      </c>
      <c r="Y1426" s="180">
        <v>0</v>
      </c>
      <c r="Z1426" s="180">
        <v>0</v>
      </c>
      <c r="AA1426" s="183">
        <v>0</v>
      </c>
      <c r="AB1426" s="183">
        <v>0</v>
      </c>
      <c r="AC1426" s="180">
        <f t="shared" si="870"/>
        <v>0</v>
      </c>
      <c r="AD1426" s="180">
        <f t="shared" si="870"/>
        <v>0</v>
      </c>
      <c r="AE1426" s="181">
        <f t="shared" si="862"/>
        <v>0</v>
      </c>
      <c r="AF1426" s="180">
        <v>0</v>
      </c>
      <c r="AG1426" s="180">
        <v>0</v>
      </c>
      <c r="AH1426" s="181">
        <f t="shared" si="863"/>
        <v>0</v>
      </c>
      <c r="AI1426" s="180">
        <v>0</v>
      </c>
      <c r="AJ1426" s="180">
        <v>0</v>
      </c>
      <c r="AK1426" s="181">
        <f t="shared" si="864"/>
        <v>0</v>
      </c>
      <c r="AL1426" s="180">
        <v>0</v>
      </c>
      <c r="AM1426" s="180">
        <v>0</v>
      </c>
      <c r="AN1426" s="181">
        <f t="shared" si="865"/>
        <v>0</v>
      </c>
      <c r="AO1426" s="180">
        <v>0</v>
      </c>
      <c r="AP1426" s="180">
        <v>0</v>
      </c>
      <c r="AQ1426" s="181">
        <f t="shared" si="866"/>
        <v>0</v>
      </c>
      <c r="AR1426" s="180">
        <v>0</v>
      </c>
      <c r="AS1426" s="180">
        <v>0</v>
      </c>
      <c r="AT1426" s="181">
        <f t="shared" si="867"/>
        <v>0</v>
      </c>
      <c r="AU1426" s="180">
        <f t="shared" si="871"/>
        <v>0</v>
      </c>
      <c r="AV1426" s="180">
        <f t="shared" si="871"/>
        <v>0</v>
      </c>
      <c r="AW1426" s="181">
        <f t="shared" si="868"/>
        <v>0</v>
      </c>
      <c r="AX1426" s="183">
        <f t="shared" si="872"/>
        <v>0</v>
      </c>
      <c r="AY1426" s="183">
        <f t="shared" si="872"/>
        <v>0</v>
      </c>
      <c r="AZ1426" s="183"/>
      <c r="BA1426" s="183"/>
      <c r="BB1426" s="183"/>
      <c r="BC1426" s="183"/>
      <c r="BD1426" s="183">
        <f t="shared" si="873"/>
        <v>0</v>
      </c>
      <c r="BE1426" s="183">
        <f t="shared" si="873"/>
        <v>0</v>
      </c>
    </row>
    <row r="1427" spans="2:57" s="129" customFormat="1" ht="15.75" hidden="1">
      <c r="B1427" s="174">
        <v>2025</v>
      </c>
      <c r="C1427" s="174">
        <v>20</v>
      </c>
      <c r="D1427" s="175">
        <v>0</v>
      </c>
      <c r="E1427" s="176"/>
      <c r="F1427" s="174">
        <v>2</v>
      </c>
      <c r="G1427" s="174">
        <v>5</v>
      </c>
      <c r="H1427" s="174">
        <v>14</v>
      </c>
      <c r="I1427" s="174">
        <v>5000</v>
      </c>
      <c r="J1427" s="174">
        <v>5100</v>
      </c>
      <c r="K1427" s="174">
        <v>519</v>
      </c>
      <c r="L1427" s="177">
        <v>1510</v>
      </c>
      <c r="M1427" s="178">
        <v>0</v>
      </c>
      <c r="N1427" s="179" t="s">
        <v>974</v>
      </c>
      <c r="O1427" s="180">
        <v>0</v>
      </c>
      <c r="P1427" s="180">
        <v>0</v>
      </c>
      <c r="Q1427" s="181">
        <v>0</v>
      </c>
      <c r="R1427" s="182" t="s">
        <v>98</v>
      </c>
      <c r="S1427" s="183">
        <v>0</v>
      </c>
      <c r="T1427" s="183">
        <v>0</v>
      </c>
      <c r="U1427" s="180">
        <v>0</v>
      </c>
      <c r="V1427" s="180">
        <v>0</v>
      </c>
      <c r="W1427" s="183">
        <v>0</v>
      </c>
      <c r="X1427" s="183">
        <v>0</v>
      </c>
      <c r="Y1427" s="180">
        <v>0</v>
      </c>
      <c r="Z1427" s="180">
        <v>0</v>
      </c>
      <c r="AA1427" s="183">
        <v>0</v>
      </c>
      <c r="AB1427" s="183">
        <v>0</v>
      </c>
      <c r="AC1427" s="180">
        <f t="shared" si="870"/>
        <v>0</v>
      </c>
      <c r="AD1427" s="180">
        <f t="shared" si="870"/>
        <v>0</v>
      </c>
      <c r="AE1427" s="181">
        <f t="shared" si="862"/>
        <v>0</v>
      </c>
      <c r="AF1427" s="180">
        <v>0</v>
      </c>
      <c r="AG1427" s="180">
        <v>0</v>
      </c>
      <c r="AH1427" s="181">
        <f t="shared" si="863"/>
        <v>0</v>
      </c>
      <c r="AI1427" s="180">
        <v>0</v>
      </c>
      <c r="AJ1427" s="180">
        <v>0</v>
      </c>
      <c r="AK1427" s="181">
        <f t="shared" si="864"/>
        <v>0</v>
      </c>
      <c r="AL1427" s="180">
        <v>0</v>
      </c>
      <c r="AM1427" s="180">
        <v>0</v>
      </c>
      <c r="AN1427" s="181">
        <f t="shared" si="865"/>
        <v>0</v>
      </c>
      <c r="AO1427" s="180">
        <v>0</v>
      </c>
      <c r="AP1427" s="180">
        <v>0</v>
      </c>
      <c r="AQ1427" s="181">
        <f t="shared" si="866"/>
        <v>0</v>
      </c>
      <c r="AR1427" s="180">
        <v>0</v>
      </c>
      <c r="AS1427" s="180">
        <v>0</v>
      </c>
      <c r="AT1427" s="181">
        <f t="shared" si="867"/>
        <v>0</v>
      </c>
      <c r="AU1427" s="180">
        <f t="shared" si="871"/>
        <v>0</v>
      </c>
      <c r="AV1427" s="180">
        <f t="shared" si="871"/>
        <v>0</v>
      </c>
      <c r="AW1427" s="181">
        <f t="shared" si="868"/>
        <v>0</v>
      </c>
      <c r="AX1427" s="183">
        <f t="shared" si="872"/>
        <v>0</v>
      </c>
      <c r="AY1427" s="183">
        <f t="shared" si="872"/>
        <v>0</v>
      </c>
      <c r="AZ1427" s="183"/>
      <c r="BA1427" s="183"/>
      <c r="BB1427" s="183"/>
      <c r="BC1427" s="183"/>
      <c r="BD1427" s="183">
        <f t="shared" si="873"/>
        <v>0</v>
      </c>
      <c r="BE1427" s="183">
        <f t="shared" si="873"/>
        <v>0</v>
      </c>
    </row>
    <row r="1428" spans="2:57" s="129" customFormat="1" ht="15.75" hidden="1">
      <c r="B1428" s="174">
        <v>2025</v>
      </c>
      <c r="C1428" s="174">
        <v>20</v>
      </c>
      <c r="D1428" s="175">
        <v>0</v>
      </c>
      <c r="E1428" s="176"/>
      <c r="F1428" s="174">
        <v>2</v>
      </c>
      <c r="G1428" s="174">
        <v>5</v>
      </c>
      <c r="H1428" s="174">
        <v>14</v>
      </c>
      <c r="I1428" s="174">
        <v>5000</v>
      </c>
      <c r="J1428" s="174">
        <v>5100</v>
      </c>
      <c r="K1428" s="174">
        <v>519</v>
      </c>
      <c r="L1428" s="177">
        <v>1540</v>
      </c>
      <c r="M1428" s="178">
        <v>0</v>
      </c>
      <c r="N1428" s="179" t="s">
        <v>975</v>
      </c>
      <c r="O1428" s="180">
        <v>0</v>
      </c>
      <c r="P1428" s="180">
        <v>0</v>
      </c>
      <c r="Q1428" s="181">
        <v>0</v>
      </c>
      <c r="R1428" s="182" t="s">
        <v>98</v>
      </c>
      <c r="S1428" s="183">
        <v>0</v>
      </c>
      <c r="T1428" s="183">
        <v>0</v>
      </c>
      <c r="U1428" s="180">
        <v>0</v>
      </c>
      <c r="V1428" s="180">
        <v>0</v>
      </c>
      <c r="W1428" s="183">
        <v>0</v>
      </c>
      <c r="X1428" s="183">
        <v>0</v>
      </c>
      <c r="Y1428" s="180">
        <v>0</v>
      </c>
      <c r="Z1428" s="180">
        <v>0</v>
      </c>
      <c r="AA1428" s="183">
        <v>0</v>
      </c>
      <c r="AB1428" s="183">
        <v>0</v>
      </c>
      <c r="AC1428" s="180">
        <f t="shared" si="870"/>
        <v>0</v>
      </c>
      <c r="AD1428" s="180">
        <f t="shared" si="870"/>
        <v>0</v>
      </c>
      <c r="AE1428" s="181">
        <f t="shared" si="862"/>
        <v>0</v>
      </c>
      <c r="AF1428" s="180">
        <v>0</v>
      </c>
      <c r="AG1428" s="180">
        <v>0</v>
      </c>
      <c r="AH1428" s="181">
        <f t="shared" si="863"/>
        <v>0</v>
      </c>
      <c r="AI1428" s="180">
        <v>0</v>
      </c>
      <c r="AJ1428" s="180">
        <v>0</v>
      </c>
      <c r="AK1428" s="181">
        <f t="shared" si="864"/>
        <v>0</v>
      </c>
      <c r="AL1428" s="180">
        <v>0</v>
      </c>
      <c r="AM1428" s="180">
        <v>0</v>
      </c>
      <c r="AN1428" s="181">
        <f t="shared" si="865"/>
        <v>0</v>
      </c>
      <c r="AO1428" s="180">
        <v>0</v>
      </c>
      <c r="AP1428" s="180">
        <v>0</v>
      </c>
      <c r="AQ1428" s="181">
        <f t="shared" si="866"/>
        <v>0</v>
      </c>
      <c r="AR1428" s="180">
        <v>0</v>
      </c>
      <c r="AS1428" s="180">
        <v>0</v>
      </c>
      <c r="AT1428" s="181">
        <f t="shared" si="867"/>
        <v>0</v>
      </c>
      <c r="AU1428" s="180">
        <f t="shared" si="871"/>
        <v>0</v>
      </c>
      <c r="AV1428" s="180">
        <f t="shared" si="871"/>
        <v>0</v>
      </c>
      <c r="AW1428" s="181">
        <f t="shared" si="868"/>
        <v>0</v>
      </c>
      <c r="AX1428" s="183">
        <f t="shared" si="872"/>
        <v>0</v>
      </c>
      <c r="AY1428" s="183">
        <f t="shared" si="872"/>
        <v>0</v>
      </c>
      <c r="AZ1428" s="183"/>
      <c r="BA1428" s="183"/>
      <c r="BB1428" s="183"/>
      <c r="BC1428" s="183"/>
      <c r="BD1428" s="183">
        <f t="shared" si="873"/>
        <v>0</v>
      </c>
      <c r="BE1428" s="183">
        <f t="shared" si="873"/>
        <v>0</v>
      </c>
    </row>
    <row r="1429" spans="2:57" s="129" customFormat="1" ht="15.75" hidden="1">
      <c r="B1429" s="174">
        <v>2025</v>
      </c>
      <c r="C1429" s="174">
        <v>20</v>
      </c>
      <c r="D1429" s="175">
        <v>0</v>
      </c>
      <c r="E1429" s="176"/>
      <c r="F1429" s="174">
        <v>2</v>
      </c>
      <c r="G1429" s="174">
        <v>5</v>
      </c>
      <c r="H1429" s="174">
        <v>14</v>
      </c>
      <c r="I1429" s="174">
        <v>5000</v>
      </c>
      <c r="J1429" s="174">
        <v>5100</v>
      </c>
      <c r="K1429" s="174">
        <v>519</v>
      </c>
      <c r="L1429" s="177">
        <v>165</v>
      </c>
      <c r="M1429" s="178">
        <v>0</v>
      </c>
      <c r="N1429" s="179" t="s">
        <v>976</v>
      </c>
      <c r="O1429" s="180">
        <v>0</v>
      </c>
      <c r="P1429" s="180">
        <v>0</v>
      </c>
      <c r="Q1429" s="181">
        <v>0</v>
      </c>
      <c r="R1429" s="182" t="s">
        <v>98</v>
      </c>
      <c r="S1429" s="183">
        <v>0</v>
      </c>
      <c r="T1429" s="183">
        <v>0</v>
      </c>
      <c r="U1429" s="180">
        <v>0</v>
      </c>
      <c r="V1429" s="180">
        <v>0</v>
      </c>
      <c r="W1429" s="183">
        <v>0</v>
      </c>
      <c r="X1429" s="183">
        <v>0</v>
      </c>
      <c r="Y1429" s="180">
        <v>0</v>
      </c>
      <c r="Z1429" s="180">
        <v>0</v>
      </c>
      <c r="AA1429" s="183">
        <v>0</v>
      </c>
      <c r="AB1429" s="183">
        <v>0</v>
      </c>
      <c r="AC1429" s="180">
        <f t="shared" si="870"/>
        <v>0</v>
      </c>
      <c r="AD1429" s="180">
        <f t="shared" si="870"/>
        <v>0</v>
      </c>
      <c r="AE1429" s="181">
        <f t="shared" si="862"/>
        <v>0</v>
      </c>
      <c r="AF1429" s="180">
        <v>0</v>
      </c>
      <c r="AG1429" s="180">
        <v>0</v>
      </c>
      <c r="AH1429" s="181">
        <f t="shared" si="863"/>
        <v>0</v>
      </c>
      <c r="AI1429" s="180">
        <v>0</v>
      </c>
      <c r="AJ1429" s="180">
        <v>0</v>
      </c>
      <c r="AK1429" s="181">
        <f t="shared" si="864"/>
        <v>0</v>
      </c>
      <c r="AL1429" s="180">
        <v>0</v>
      </c>
      <c r="AM1429" s="180">
        <v>0</v>
      </c>
      <c r="AN1429" s="181">
        <f t="shared" si="865"/>
        <v>0</v>
      </c>
      <c r="AO1429" s="180">
        <v>0</v>
      </c>
      <c r="AP1429" s="180">
        <v>0</v>
      </c>
      <c r="AQ1429" s="181">
        <f t="shared" si="866"/>
        <v>0</v>
      </c>
      <c r="AR1429" s="180">
        <v>0</v>
      </c>
      <c r="AS1429" s="180">
        <v>0</v>
      </c>
      <c r="AT1429" s="181">
        <f t="shared" si="867"/>
        <v>0</v>
      </c>
      <c r="AU1429" s="180">
        <f t="shared" si="871"/>
        <v>0</v>
      </c>
      <c r="AV1429" s="180">
        <f t="shared" si="871"/>
        <v>0</v>
      </c>
      <c r="AW1429" s="181">
        <f t="shared" si="868"/>
        <v>0</v>
      </c>
      <c r="AX1429" s="183">
        <f t="shared" si="872"/>
        <v>0</v>
      </c>
      <c r="AY1429" s="183">
        <f t="shared" si="872"/>
        <v>0</v>
      </c>
      <c r="AZ1429" s="183"/>
      <c r="BA1429" s="183"/>
      <c r="BB1429" s="183"/>
      <c r="BC1429" s="183"/>
      <c r="BD1429" s="183">
        <f t="shared" si="873"/>
        <v>0</v>
      </c>
      <c r="BE1429" s="183">
        <f t="shared" si="873"/>
        <v>0</v>
      </c>
    </row>
    <row r="1430" spans="2:57" s="129" customFormat="1" ht="15.75" hidden="1">
      <c r="B1430" s="152">
        <v>2025</v>
      </c>
      <c r="C1430" s="152">
        <v>20</v>
      </c>
      <c r="D1430" s="153"/>
      <c r="E1430" s="154"/>
      <c r="F1430" s="152">
        <v>2</v>
      </c>
      <c r="G1430" s="152">
        <v>5</v>
      </c>
      <c r="H1430" s="152">
        <v>14</v>
      </c>
      <c r="I1430" s="152">
        <v>5000</v>
      </c>
      <c r="J1430" s="152">
        <v>5200</v>
      </c>
      <c r="K1430" s="152"/>
      <c r="L1430" s="155" t="s">
        <v>44</v>
      </c>
      <c r="M1430" s="156"/>
      <c r="N1430" s="157" t="s">
        <v>183</v>
      </c>
      <c r="O1430" s="158">
        <v>0</v>
      </c>
      <c r="P1430" s="158">
        <v>0</v>
      </c>
      <c r="Q1430" s="158">
        <v>0</v>
      </c>
      <c r="R1430" s="159"/>
      <c r="S1430" s="160"/>
      <c r="T1430" s="161"/>
      <c r="U1430" s="158">
        <f t="shared" ref="U1430:AD1430" si="874">U1431+U1438</f>
        <v>0</v>
      </c>
      <c r="V1430" s="158">
        <f t="shared" si="874"/>
        <v>0</v>
      </c>
      <c r="W1430" s="162">
        <f t="shared" si="874"/>
        <v>0</v>
      </c>
      <c r="X1430" s="162">
        <f t="shared" si="874"/>
        <v>0</v>
      </c>
      <c r="Y1430" s="158">
        <f t="shared" si="874"/>
        <v>0</v>
      </c>
      <c r="Z1430" s="158">
        <f t="shared" si="874"/>
        <v>0</v>
      </c>
      <c r="AA1430" s="162">
        <f t="shared" si="874"/>
        <v>0</v>
      </c>
      <c r="AB1430" s="162">
        <f t="shared" si="874"/>
        <v>0</v>
      </c>
      <c r="AC1430" s="158">
        <f t="shared" si="874"/>
        <v>0</v>
      </c>
      <c r="AD1430" s="158">
        <f t="shared" si="874"/>
        <v>0</v>
      </c>
      <c r="AE1430" s="158">
        <f t="shared" si="862"/>
        <v>0</v>
      </c>
      <c r="AF1430" s="158">
        <f>AF1431+AF1438</f>
        <v>0</v>
      </c>
      <c r="AG1430" s="158">
        <f>AG1431+AG1438</f>
        <v>0</v>
      </c>
      <c r="AH1430" s="158">
        <f t="shared" si="863"/>
        <v>0</v>
      </c>
      <c r="AI1430" s="158">
        <f>AI1431+AI1438</f>
        <v>0</v>
      </c>
      <c r="AJ1430" s="158">
        <f>AJ1431+AJ1438</f>
        <v>0</v>
      </c>
      <c r="AK1430" s="158">
        <f t="shared" si="864"/>
        <v>0</v>
      </c>
      <c r="AL1430" s="158">
        <f>AL1431+AL1438</f>
        <v>0</v>
      </c>
      <c r="AM1430" s="158">
        <f>AM1431+AM1438</f>
        <v>0</v>
      </c>
      <c r="AN1430" s="158">
        <f t="shared" si="865"/>
        <v>0</v>
      </c>
      <c r="AO1430" s="158">
        <f>AO1431+AO1438</f>
        <v>0</v>
      </c>
      <c r="AP1430" s="158">
        <f>AP1431+AP1438</f>
        <v>0</v>
      </c>
      <c r="AQ1430" s="158">
        <f t="shared" si="866"/>
        <v>0</v>
      </c>
      <c r="AR1430" s="158">
        <f>AR1431+AR1438</f>
        <v>0</v>
      </c>
      <c r="AS1430" s="158">
        <f>AS1431+AS1438</f>
        <v>0</v>
      </c>
      <c r="AT1430" s="158">
        <f t="shared" si="867"/>
        <v>0</v>
      </c>
      <c r="AU1430" s="158">
        <f>AU1431+AU1438</f>
        <v>0</v>
      </c>
      <c r="AV1430" s="158">
        <f>AV1431+AV1438</f>
        <v>0</v>
      </c>
      <c r="AW1430" s="158">
        <f t="shared" si="868"/>
        <v>0</v>
      </c>
      <c r="AX1430" s="160"/>
      <c r="AY1430" s="161"/>
      <c r="AZ1430" s="160"/>
      <c r="BA1430" s="161"/>
      <c r="BB1430" s="160"/>
      <c r="BC1430" s="161"/>
      <c r="BD1430" s="160"/>
      <c r="BE1430" s="161"/>
    </row>
    <row r="1431" spans="2:57" s="129" customFormat="1" ht="15.75" hidden="1">
      <c r="B1431" s="163">
        <v>2025</v>
      </c>
      <c r="C1431" s="163">
        <v>20</v>
      </c>
      <c r="D1431" s="164"/>
      <c r="E1431" s="165"/>
      <c r="F1431" s="163">
        <v>2</v>
      </c>
      <c r="G1431" s="163">
        <v>5</v>
      </c>
      <c r="H1431" s="163">
        <v>14</v>
      </c>
      <c r="I1431" s="163">
        <v>5000</v>
      </c>
      <c r="J1431" s="163">
        <v>5200</v>
      </c>
      <c r="K1431" s="163">
        <v>521</v>
      </c>
      <c r="L1431" s="166" t="s">
        <v>44</v>
      </c>
      <c r="M1431" s="167"/>
      <c r="N1431" s="168" t="s">
        <v>184</v>
      </c>
      <c r="O1431" s="169">
        <v>0</v>
      </c>
      <c r="P1431" s="169">
        <v>0</v>
      </c>
      <c r="Q1431" s="169">
        <v>0</v>
      </c>
      <c r="R1431" s="170"/>
      <c r="S1431" s="171"/>
      <c r="T1431" s="172"/>
      <c r="U1431" s="169">
        <f t="shared" ref="U1431:AD1431" si="875">SUM(U1432:U1437)</f>
        <v>0</v>
      </c>
      <c r="V1431" s="169">
        <f t="shared" si="875"/>
        <v>0</v>
      </c>
      <c r="W1431" s="173">
        <f t="shared" si="875"/>
        <v>0</v>
      </c>
      <c r="X1431" s="173">
        <f t="shared" si="875"/>
        <v>0</v>
      </c>
      <c r="Y1431" s="169">
        <f t="shared" si="875"/>
        <v>0</v>
      </c>
      <c r="Z1431" s="169">
        <f t="shared" si="875"/>
        <v>0</v>
      </c>
      <c r="AA1431" s="173">
        <f t="shared" si="875"/>
        <v>0</v>
      </c>
      <c r="AB1431" s="173">
        <f t="shared" si="875"/>
        <v>0</v>
      </c>
      <c r="AC1431" s="169">
        <f t="shared" si="875"/>
        <v>0</v>
      </c>
      <c r="AD1431" s="169">
        <f t="shared" si="875"/>
        <v>0</v>
      </c>
      <c r="AE1431" s="169">
        <f t="shared" si="862"/>
        <v>0</v>
      </c>
      <c r="AF1431" s="169">
        <f>SUM(AF1432:AF1437)</f>
        <v>0</v>
      </c>
      <c r="AG1431" s="169">
        <f>SUM(AG1432:AG1437)</f>
        <v>0</v>
      </c>
      <c r="AH1431" s="169">
        <f t="shared" si="863"/>
        <v>0</v>
      </c>
      <c r="AI1431" s="169">
        <f>SUM(AI1432:AI1437)</f>
        <v>0</v>
      </c>
      <c r="AJ1431" s="169">
        <f>SUM(AJ1432:AJ1437)</f>
        <v>0</v>
      </c>
      <c r="AK1431" s="169">
        <f t="shared" si="864"/>
        <v>0</v>
      </c>
      <c r="AL1431" s="169">
        <f>SUM(AL1432:AL1437)</f>
        <v>0</v>
      </c>
      <c r="AM1431" s="169">
        <f>SUM(AM1432:AM1437)</f>
        <v>0</v>
      </c>
      <c r="AN1431" s="169">
        <f t="shared" si="865"/>
        <v>0</v>
      </c>
      <c r="AO1431" s="169">
        <f>SUM(AO1432:AO1437)</f>
        <v>0</v>
      </c>
      <c r="AP1431" s="169">
        <f>SUM(AP1432:AP1437)</f>
        <v>0</v>
      </c>
      <c r="AQ1431" s="169">
        <f t="shared" si="866"/>
        <v>0</v>
      </c>
      <c r="AR1431" s="169">
        <f>SUM(AR1432:AR1437)</f>
        <v>0</v>
      </c>
      <c r="AS1431" s="169">
        <f>SUM(AS1432:AS1437)</f>
        <v>0</v>
      </c>
      <c r="AT1431" s="169">
        <f t="shared" si="867"/>
        <v>0</v>
      </c>
      <c r="AU1431" s="169">
        <f>SUM(AU1432:AU1437)</f>
        <v>0</v>
      </c>
      <c r="AV1431" s="169">
        <f>SUM(AV1432:AV1437)</f>
        <v>0</v>
      </c>
      <c r="AW1431" s="169">
        <f t="shared" si="868"/>
        <v>0</v>
      </c>
      <c r="AX1431" s="171"/>
      <c r="AY1431" s="172"/>
      <c r="AZ1431" s="171"/>
      <c r="BA1431" s="172"/>
      <c r="BB1431" s="171"/>
      <c r="BC1431" s="172"/>
      <c r="BD1431" s="171"/>
      <c r="BE1431" s="172"/>
    </row>
    <row r="1432" spans="2:57" s="129" customFormat="1" ht="15.75" hidden="1">
      <c r="B1432" s="174">
        <v>2025</v>
      </c>
      <c r="C1432" s="174">
        <v>20</v>
      </c>
      <c r="D1432" s="175">
        <v>0</v>
      </c>
      <c r="E1432" s="176"/>
      <c r="F1432" s="174">
        <v>2</v>
      </c>
      <c r="G1432" s="174">
        <v>5</v>
      </c>
      <c r="H1432" s="174">
        <v>14</v>
      </c>
      <c r="I1432" s="174">
        <v>5000</v>
      </c>
      <c r="J1432" s="174">
        <v>5200</v>
      </c>
      <c r="K1432" s="174">
        <v>521</v>
      </c>
      <c r="L1432" s="177">
        <v>581</v>
      </c>
      <c r="M1432" s="178">
        <v>0</v>
      </c>
      <c r="N1432" s="179" t="s">
        <v>977</v>
      </c>
      <c r="O1432" s="180">
        <v>0</v>
      </c>
      <c r="P1432" s="180">
        <v>0</v>
      </c>
      <c r="Q1432" s="181">
        <v>0</v>
      </c>
      <c r="R1432" s="182" t="s">
        <v>978</v>
      </c>
      <c r="S1432" s="183">
        <v>0</v>
      </c>
      <c r="T1432" s="183">
        <v>0</v>
      </c>
      <c r="U1432" s="180">
        <v>0</v>
      </c>
      <c r="V1432" s="180">
        <v>0</v>
      </c>
      <c r="W1432" s="183">
        <v>0</v>
      </c>
      <c r="X1432" s="183">
        <v>0</v>
      </c>
      <c r="Y1432" s="180">
        <v>0</v>
      </c>
      <c r="Z1432" s="180">
        <v>0</v>
      </c>
      <c r="AA1432" s="183">
        <v>0</v>
      </c>
      <c r="AB1432" s="183">
        <v>0</v>
      </c>
      <c r="AC1432" s="180">
        <f t="shared" ref="AC1432:AD1437" si="876">+O1432+U1432-Y1432</f>
        <v>0</v>
      </c>
      <c r="AD1432" s="180">
        <f t="shared" si="876"/>
        <v>0</v>
      </c>
      <c r="AE1432" s="181">
        <f t="shared" si="862"/>
        <v>0</v>
      </c>
      <c r="AF1432" s="180">
        <v>0</v>
      </c>
      <c r="AG1432" s="180">
        <v>0</v>
      </c>
      <c r="AH1432" s="181">
        <f t="shared" si="863"/>
        <v>0</v>
      </c>
      <c r="AI1432" s="180">
        <v>0</v>
      </c>
      <c r="AJ1432" s="180">
        <v>0</v>
      </c>
      <c r="AK1432" s="181">
        <f t="shared" si="864"/>
        <v>0</v>
      </c>
      <c r="AL1432" s="180">
        <v>0</v>
      </c>
      <c r="AM1432" s="180">
        <v>0</v>
      </c>
      <c r="AN1432" s="181">
        <f t="shared" si="865"/>
        <v>0</v>
      </c>
      <c r="AO1432" s="180">
        <v>0</v>
      </c>
      <c r="AP1432" s="180">
        <v>0</v>
      </c>
      <c r="AQ1432" s="181">
        <f t="shared" si="866"/>
        <v>0</v>
      </c>
      <c r="AR1432" s="180">
        <v>0</v>
      </c>
      <c r="AS1432" s="180">
        <v>0</v>
      </c>
      <c r="AT1432" s="181">
        <f t="shared" si="867"/>
        <v>0</v>
      </c>
      <c r="AU1432" s="180">
        <f t="shared" ref="AU1432:AV1437" si="877">+AC1432-AF1432-AI1432-AL1432-AO1432-AR1432</f>
        <v>0</v>
      </c>
      <c r="AV1432" s="180">
        <f t="shared" si="877"/>
        <v>0</v>
      </c>
      <c r="AW1432" s="181">
        <f t="shared" si="868"/>
        <v>0</v>
      </c>
      <c r="AX1432" s="183">
        <f t="shared" ref="AX1432:AY1437" si="878">+S1432+W1432-AA1432</f>
        <v>0</v>
      </c>
      <c r="AY1432" s="183">
        <f t="shared" si="878"/>
        <v>0</v>
      </c>
      <c r="AZ1432" s="183"/>
      <c r="BA1432" s="183"/>
      <c r="BB1432" s="183"/>
      <c r="BC1432" s="183"/>
      <c r="BD1432" s="183">
        <f t="shared" ref="BD1432:BE1437" si="879">+AX1432-AZ1432-BB1432</f>
        <v>0</v>
      </c>
      <c r="BE1432" s="183">
        <f t="shared" si="879"/>
        <v>0</v>
      </c>
    </row>
    <row r="1433" spans="2:57" s="129" customFormat="1" ht="15.75" hidden="1">
      <c r="B1433" s="174">
        <v>2025</v>
      </c>
      <c r="C1433" s="174">
        <v>20</v>
      </c>
      <c r="D1433" s="175">
        <v>0</v>
      </c>
      <c r="E1433" s="176"/>
      <c r="F1433" s="174">
        <v>2</v>
      </c>
      <c r="G1433" s="174">
        <v>5</v>
      </c>
      <c r="H1433" s="174">
        <v>14</v>
      </c>
      <c r="I1433" s="174">
        <v>5000</v>
      </c>
      <c r="J1433" s="174">
        <v>5200</v>
      </c>
      <c r="K1433" s="174">
        <v>521</v>
      </c>
      <c r="L1433" s="177">
        <v>1004</v>
      </c>
      <c r="M1433" s="178">
        <v>0</v>
      </c>
      <c r="N1433" s="179" t="s">
        <v>979</v>
      </c>
      <c r="O1433" s="180">
        <v>0</v>
      </c>
      <c r="P1433" s="180">
        <v>0</v>
      </c>
      <c r="Q1433" s="181">
        <v>0</v>
      </c>
      <c r="R1433" s="182" t="s">
        <v>98</v>
      </c>
      <c r="S1433" s="183">
        <v>0</v>
      </c>
      <c r="T1433" s="183">
        <v>0</v>
      </c>
      <c r="U1433" s="180">
        <v>0</v>
      </c>
      <c r="V1433" s="180">
        <v>0</v>
      </c>
      <c r="W1433" s="183">
        <v>0</v>
      </c>
      <c r="X1433" s="183">
        <v>0</v>
      </c>
      <c r="Y1433" s="180">
        <v>0</v>
      </c>
      <c r="Z1433" s="180">
        <v>0</v>
      </c>
      <c r="AA1433" s="183">
        <v>0</v>
      </c>
      <c r="AB1433" s="183">
        <v>0</v>
      </c>
      <c r="AC1433" s="180">
        <f t="shared" si="876"/>
        <v>0</v>
      </c>
      <c r="AD1433" s="180">
        <f t="shared" si="876"/>
        <v>0</v>
      </c>
      <c r="AE1433" s="181">
        <f t="shared" si="862"/>
        <v>0</v>
      </c>
      <c r="AF1433" s="180">
        <v>0</v>
      </c>
      <c r="AG1433" s="180">
        <v>0</v>
      </c>
      <c r="AH1433" s="181">
        <f t="shared" si="863"/>
        <v>0</v>
      </c>
      <c r="AI1433" s="180">
        <v>0</v>
      </c>
      <c r="AJ1433" s="180">
        <v>0</v>
      </c>
      <c r="AK1433" s="181">
        <f t="shared" si="864"/>
        <v>0</v>
      </c>
      <c r="AL1433" s="180">
        <v>0</v>
      </c>
      <c r="AM1433" s="180">
        <v>0</v>
      </c>
      <c r="AN1433" s="181">
        <f t="shared" si="865"/>
        <v>0</v>
      </c>
      <c r="AO1433" s="180">
        <v>0</v>
      </c>
      <c r="AP1433" s="180">
        <v>0</v>
      </c>
      <c r="AQ1433" s="181">
        <f t="shared" si="866"/>
        <v>0</v>
      </c>
      <c r="AR1433" s="180">
        <v>0</v>
      </c>
      <c r="AS1433" s="180">
        <v>0</v>
      </c>
      <c r="AT1433" s="181">
        <f t="shared" si="867"/>
        <v>0</v>
      </c>
      <c r="AU1433" s="180">
        <f t="shared" si="877"/>
        <v>0</v>
      </c>
      <c r="AV1433" s="180">
        <f t="shared" si="877"/>
        <v>0</v>
      </c>
      <c r="AW1433" s="181">
        <f t="shared" si="868"/>
        <v>0</v>
      </c>
      <c r="AX1433" s="183">
        <f t="shared" si="878"/>
        <v>0</v>
      </c>
      <c r="AY1433" s="183">
        <f t="shared" si="878"/>
        <v>0</v>
      </c>
      <c r="AZ1433" s="183"/>
      <c r="BA1433" s="183"/>
      <c r="BB1433" s="183"/>
      <c r="BC1433" s="183"/>
      <c r="BD1433" s="183">
        <f t="shared" si="879"/>
        <v>0</v>
      </c>
      <c r="BE1433" s="183">
        <f t="shared" si="879"/>
        <v>0</v>
      </c>
    </row>
    <row r="1434" spans="2:57" s="129" customFormat="1" ht="15.75" hidden="1">
      <c r="B1434" s="174">
        <v>2025</v>
      </c>
      <c r="C1434" s="174">
        <v>20</v>
      </c>
      <c r="D1434" s="175">
        <v>0</v>
      </c>
      <c r="E1434" s="176"/>
      <c r="F1434" s="174">
        <v>2</v>
      </c>
      <c r="G1434" s="174">
        <v>5</v>
      </c>
      <c r="H1434" s="174">
        <v>14</v>
      </c>
      <c r="I1434" s="174">
        <v>5000</v>
      </c>
      <c r="J1434" s="174">
        <v>5200</v>
      </c>
      <c r="K1434" s="174">
        <v>521</v>
      </c>
      <c r="L1434" s="177">
        <v>1103</v>
      </c>
      <c r="M1434" s="178">
        <v>0</v>
      </c>
      <c r="N1434" s="179" t="s">
        <v>980</v>
      </c>
      <c r="O1434" s="180">
        <v>0</v>
      </c>
      <c r="P1434" s="180">
        <v>0</v>
      </c>
      <c r="Q1434" s="181">
        <v>0</v>
      </c>
      <c r="R1434" s="182" t="s">
        <v>98</v>
      </c>
      <c r="S1434" s="183">
        <v>0</v>
      </c>
      <c r="T1434" s="183">
        <v>0</v>
      </c>
      <c r="U1434" s="180">
        <v>0</v>
      </c>
      <c r="V1434" s="180">
        <v>0</v>
      </c>
      <c r="W1434" s="183">
        <v>0</v>
      </c>
      <c r="X1434" s="183">
        <v>0</v>
      </c>
      <c r="Y1434" s="180">
        <v>0</v>
      </c>
      <c r="Z1434" s="180">
        <v>0</v>
      </c>
      <c r="AA1434" s="183">
        <v>0</v>
      </c>
      <c r="AB1434" s="183">
        <v>0</v>
      </c>
      <c r="AC1434" s="180">
        <f t="shared" si="876"/>
        <v>0</v>
      </c>
      <c r="AD1434" s="180">
        <f t="shared" si="876"/>
        <v>0</v>
      </c>
      <c r="AE1434" s="181">
        <f t="shared" si="862"/>
        <v>0</v>
      </c>
      <c r="AF1434" s="180">
        <v>0</v>
      </c>
      <c r="AG1434" s="180">
        <v>0</v>
      </c>
      <c r="AH1434" s="181">
        <f t="shared" si="863"/>
        <v>0</v>
      </c>
      <c r="AI1434" s="180">
        <v>0</v>
      </c>
      <c r="AJ1434" s="180">
        <v>0</v>
      </c>
      <c r="AK1434" s="181">
        <f t="shared" si="864"/>
        <v>0</v>
      </c>
      <c r="AL1434" s="180">
        <v>0</v>
      </c>
      <c r="AM1434" s="180">
        <v>0</v>
      </c>
      <c r="AN1434" s="181">
        <f t="shared" si="865"/>
        <v>0</v>
      </c>
      <c r="AO1434" s="180">
        <v>0</v>
      </c>
      <c r="AP1434" s="180">
        <v>0</v>
      </c>
      <c r="AQ1434" s="181">
        <f t="shared" si="866"/>
        <v>0</v>
      </c>
      <c r="AR1434" s="180">
        <v>0</v>
      </c>
      <c r="AS1434" s="180">
        <v>0</v>
      </c>
      <c r="AT1434" s="181">
        <f t="shared" si="867"/>
        <v>0</v>
      </c>
      <c r="AU1434" s="180">
        <f t="shared" si="877"/>
        <v>0</v>
      </c>
      <c r="AV1434" s="180">
        <f t="shared" si="877"/>
        <v>0</v>
      </c>
      <c r="AW1434" s="181">
        <f t="shared" si="868"/>
        <v>0</v>
      </c>
      <c r="AX1434" s="183">
        <f t="shared" si="878"/>
        <v>0</v>
      </c>
      <c r="AY1434" s="183">
        <f t="shared" si="878"/>
        <v>0</v>
      </c>
      <c r="AZ1434" s="183"/>
      <c r="BA1434" s="183"/>
      <c r="BB1434" s="183"/>
      <c r="BC1434" s="183"/>
      <c r="BD1434" s="183">
        <f t="shared" si="879"/>
        <v>0</v>
      </c>
      <c r="BE1434" s="183">
        <f t="shared" si="879"/>
        <v>0</v>
      </c>
    </row>
    <row r="1435" spans="2:57" s="129" customFormat="1" ht="15.75" hidden="1">
      <c r="B1435" s="174">
        <v>2025</v>
      </c>
      <c r="C1435" s="174">
        <v>20</v>
      </c>
      <c r="D1435" s="175">
        <v>0</v>
      </c>
      <c r="E1435" s="176"/>
      <c r="F1435" s="174">
        <v>2</v>
      </c>
      <c r="G1435" s="174">
        <v>5</v>
      </c>
      <c r="H1435" s="174">
        <v>14</v>
      </c>
      <c r="I1435" s="174">
        <v>5000</v>
      </c>
      <c r="J1435" s="174">
        <v>5200</v>
      </c>
      <c r="K1435" s="174">
        <v>521</v>
      </c>
      <c r="L1435" s="177">
        <v>580</v>
      </c>
      <c r="M1435" s="178">
        <v>0</v>
      </c>
      <c r="N1435" s="179" t="s">
        <v>981</v>
      </c>
      <c r="O1435" s="180">
        <v>0</v>
      </c>
      <c r="P1435" s="180">
        <v>0</v>
      </c>
      <c r="Q1435" s="181">
        <v>0</v>
      </c>
      <c r="R1435" s="182" t="s">
        <v>978</v>
      </c>
      <c r="S1435" s="183">
        <v>0</v>
      </c>
      <c r="T1435" s="183">
        <v>0</v>
      </c>
      <c r="U1435" s="180">
        <v>0</v>
      </c>
      <c r="V1435" s="180">
        <v>0</v>
      </c>
      <c r="W1435" s="183">
        <v>0</v>
      </c>
      <c r="X1435" s="183">
        <v>0</v>
      </c>
      <c r="Y1435" s="180">
        <v>0</v>
      </c>
      <c r="Z1435" s="180">
        <v>0</v>
      </c>
      <c r="AA1435" s="183">
        <v>0</v>
      </c>
      <c r="AB1435" s="183">
        <v>0</v>
      </c>
      <c r="AC1435" s="180">
        <f t="shared" si="876"/>
        <v>0</v>
      </c>
      <c r="AD1435" s="180">
        <f t="shared" si="876"/>
        <v>0</v>
      </c>
      <c r="AE1435" s="181">
        <f t="shared" si="862"/>
        <v>0</v>
      </c>
      <c r="AF1435" s="180">
        <v>0</v>
      </c>
      <c r="AG1435" s="180">
        <v>0</v>
      </c>
      <c r="AH1435" s="181">
        <f t="shared" si="863"/>
        <v>0</v>
      </c>
      <c r="AI1435" s="180">
        <v>0</v>
      </c>
      <c r="AJ1435" s="180">
        <v>0</v>
      </c>
      <c r="AK1435" s="181">
        <f t="shared" si="864"/>
        <v>0</v>
      </c>
      <c r="AL1435" s="180">
        <v>0</v>
      </c>
      <c r="AM1435" s="180">
        <v>0</v>
      </c>
      <c r="AN1435" s="181">
        <f t="shared" si="865"/>
        <v>0</v>
      </c>
      <c r="AO1435" s="180">
        <v>0</v>
      </c>
      <c r="AP1435" s="180">
        <v>0</v>
      </c>
      <c r="AQ1435" s="181">
        <f t="shared" si="866"/>
        <v>0</v>
      </c>
      <c r="AR1435" s="180">
        <v>0</v>
      </c>
      <c r="AS1435" s="180">
        <v>0</v>
      </c>
      <c r="AT1435" s="181">
        <f t="shared" si="867"/>
        <v>0</v>
      </c>
      <c r="AU1435" s="180">
        <f t="shared" si="877"/>
        <v>0</v>
      </c>
      <c r="AV1435" s="180">
        <f t="shared" si="877"/>
        <v>0</v>
      </c>
      <c r="AW1435" s="181">
        <f t="shared" si="868"/>
        <v>0</v>
      </c>
      <c r="AX1435" s="183">
        <f t="shared" si="878"/>
        <v>0</v>
      </c>
      <c r="AY1435" s="183">
        <f t="shared" si="878"/>
        <v>0</v>
      </c>
      <c r="AZ1435" s="183"/>
      <c r="BA1435" s="183"/>
      <c r="BB1435" s="183"/>
      <c r="BC1435" s="183"/>
      <c r="BD1435" s="183">
        <f t="shared" si="879"/>
        <v>0</v>
      </c>
      <c r="BE1435" s="183">
        <f t="shared" si="879"/>
        <v>0</v>
      </c>
    </row>
    <row r="1436" spans="2:57" s="129" customFormat="1" ht="15.75" hidden="1">
      <c r="B1436" s="174">
        <v>2025</v>
      </c>
      <c r="C1436" s="174">
        <v>20</v>
      </c>
      <c r="D1436" s="175">
        <v>0</v>
      </c>
      <c r="E1436" s="176"/>
      <c r="F1436" s="174">
        <v>2</v>
      </c>
      <c r="G1436" s="174">
        <v>5</v>
      </c>
      <c r="H1436" s="174">
        <v>14</v>
      </c>
      <c r="I1436" s="174">
        <v>5000</v>
      </c>
      <c r="J1436" s="174">
        <v>5200</v>
      </c>
      <c r="K1436" s="174">
        <v>521</v>
      </c>
      <c r="L1436" s="177">
        <v>1003</v>
      </c>
      <c r="M1436" s="178">
        <v>0</v>
      </c>
      <c r="N1436" s="179" t="s">
        <v>982</v>
      </c>
      <c r="O1436" s="180">
        <v>0</v>
      </c>
      <c r="P1436" s="180">
        <v>0</v>
      </c>
      <c r="Q1436" s="181">
        <v>0</v>
      </c>
      <c r="R1436" s="182" t="s">
        <v>98</v>
      </c>
      <c r="S1436" s="183">
        <v>0</v>
      </c>
      <c r="T1436" s="183">
        <v>0</v>
      </c>
      <c r="U1436" s="180">
        <v>0</v>
      </c>
      <c r="V1436" s="180">
        <v>0</v>
      </c>
      <c r="W1436" s="183">
        <v>0</v>
      </c>
      <c r="X1436" s="183">
        <v>0</v>
      </c>
      <c r="Y1436" s="180">
        <v>0</v>
      </c>
      <c r="Z1436" s="180">
        <v>0</v>
      </c>
      <c r="AA1436" s="183">
        <v>0</v>
      </c>
      <c r="AB1436" s="183">
        <v>0</v>
      </c>
      <c r="AC1436" s="180">
        <f t="shared" si="876"/>
        <v>0</v>
      </c>
      <c r="AD1436" s="180">
        <f t="shared" si="876"/>
        <v>0</v>
      </c>
      <c r="AE1436" s="181">
        <f t="shared" si="862"/>
        <v>0</v>
      </c>
      <c r="AF1436" s="180">
        <v>0</v>
      </c>
      <c r="AG1436" s="180">
        <v>0</v>
      </c>
      <c r="AH1436" s="181">
        <f t="shared" si="863"/>
        <v>0</v>
      </c>
      <c r="AI1436" s="180">
        <v>0</v>
      </c>
      <c r="AJ1436" s="180">
        <v>0</v>
      </c>
      <c r="AK1436" s="181">
        <f t="shared" si="864"/>
        <v>0</v>
      </c>
      <c r="AL1436" s="180">
        <v>0</v>
      </c>
      <c r="AM1436" s="180">
        <v>0</v>
      </c>
      <c r="AN1436" s="181">
        <f t="shared" si="865"/>
        <v>0</v>
      </c>
      <c r="AO1436" s="180">
        <v>0</v>
      </c>
      <c r="AP1436" s="180">
        <v>0</v>
      </c>
      <c r="AQ1436" s="181">
        <f t="shared" si="866"/>
        <v>0</v>
      </c>
      <c r="AR1436" s="180">
        <v>0</v>
      </c>
      <c r="AS1436" s="180">
        <v>0</v>
      </c>
      <c r="AT1436" s="181">
        <f t="shared" si="867"/>
        <v>0</v>
      </c>
      <c r="AU1436" s="180">
        <f t="shared" si="877"/>
        <v>0</v>
      </c>
      <c r="AV1436" s="180">
        <f t="shared" si="877"/>
        <v>0</v>
      </c>
      <c r="AW1436" s="181">
        <f t="shared" si="868"/>
        <v>0</v>
      </c>
      <c r="AX1436" s="183">
        <f t="shared" si="878"/>
        <v>0</v>
      </c>
      <c r="AY1436" s="183">
        <f t="shared" si="878"/>
        <v>0</v>
      </c>
      <c r="AZ1436" s="183"/>
      <c r="BA1436" s="183"/>
      <c r="BB1436" s="183"/>
      <c r="BC1436" s="183"/>
      <c r="BD1436" s="183">
        <f t="shared" si="879"/>
        <v>0</v>
      </c>
      <c r="BE1436" s="183">
        <f t="shared" si="879"/>
        <v>0</v>
      </c>
    </row>
    <row r="1437" spans="2:57" s="129" customFormat="1" ht="15.75" hidden="1">
      <c r="B1437" s="174">
        <v>2025</v>
      </c>
      <c r="C1437" s="174">
        <v>20</v>
      </c>
      <c r="D1437" s="175">
        <v>0</v>
      </c>
      <c r="E1437" s="176"/>
      <c r="F1437" s="174">
        <v>2</v>
      </c>
      <c r="G1437" s="174">
        <v>5</v>
      </c>
      <c r="H1437" s="174">
        <v>14</v>
      </c>
      <c r="I1437" s="174">
        <v>5000</v>
      </c>
      <c r="J1437" s="174">
        <v>5200</v>
      </c>
      <c r="K1437" s="174">
        <v>521</v>
      </c>
      <c r="L1437" s="177">
        <v>1102</v>
      </c>
      <c r="M1437" s="178">
        <v>0</v>
      </c>
      <c r="N1437" s="179" t="s">
        <v>983</v>
      </c>
      <c r="O1437" s="180">
        <v>0</v>
      </c>
      <c r="P1437" s="180">
        <v>0</v>
      </c>
      <c r="Q1437" s="181">
        <v>0</v>
      </c>
      <c r="R1437" s="182" t="s">
        <v>98</v>
      </c>
      <c r="S1437" s="183">
        <v>0</v>
      </c>
      <c r="T1437" s="183">
        <v>0</v>
      </c>
      <c r="U1437" s="180">
        <v>0</v>
      </c>
      <c r="V1437" s="180">
        <v>0</v>
      </c>
      <c r="W1437" s="183">
        <v>0</v>
      </c>
      <c r="X1437" s="183">
        <v>0</v>
      </c>
      <c r="Y1437" s="180">
        <v>0</v>
      </c>
      <c r="Z1437" s="180">
        <v>0</v>
      </c>
      <c r="AA1437" s="183">
        <v>0</v>
      </c>
      <c r="AB1437" s="183">
        <v>0</v>
      </c>
      <c r="AC1437" s="180">
        <f t="shared" si="876"/>
        <v>0</v>
      </c>
      <c r="AD1437" s="180">
        <f t="shared" si="876"/>
        <v>0</v>
      </c>
      <c r="AE1437" s="181">
        <f t="shared" si="862"/>
        <v>0</v>
      </c>
      <c r="AF1437" s="180">
        <v>0</v>
      </c>
      <c r="AG1437" s="180">
        <v>0</v>
      </c>
      <c r="AH1437" s="181">
        <f t="shared" si="863"/>
        <v>0</v>
      </c>
      <c r="AI1437" s="180">
        <v>0</v>
      </c>
      <c r="AJ1437" s="180">
        <v>0</v>
      </c>
      <c r="AK1437" s="181">
        <f t="shared" si="864"/>
        <v>0</v>
      </c>
      <c r="AL1437" s="180">
        <v>0</v>
      </c>
      <c r="AM1437" s="180">
        <v>0</v>
      </c>
      <c r="AN1437" s="181">
        <f t="shared" si="865"/>
        <v>0</v>
      </c>
      <c r="AO1437" s="180">
        <v>0</v>
      </c>
      <c r="AP1437" s="180">
        <v>0</v>
      </c>
      <c r="AQ1437" s="181">
        <f t="shared" si="866"/>
        <v>0</v>
      </c>
      <c r="AR1437" s="180">
        <v>0</v>
      </c>
      <c r="AS1437" s="180">
        <v>0</v>
      </c>
      <c r="AT1437" s="181">
        <f t="shared" si="867"/>
        <v>0</v>
      </c>
      <c r="AU1437" s="180">
        <f t="shared" si="877"/>
        <v>0</v>
      </c>
      <c r="AV1437" s="180">
        <f t="shared" si="877"/>
        <v>0</v>
      </c>
      <c r="AW1437" s="181">
        <f t="shared" si="868"/>
        <v>0</v>
      </c>
      <c r="AX1437" s="183">
        <f t="shared" si="878"/>
        <v>0</v>
      </c>
      <c r="AY1437" s="183">
        <f t="shared" si="878"/>
        <v>0</v>
      </c>
      <c r="AZ1437" s="183"/>
      <c r="BA1437" s="183"/>
      <c r="BB1437" s="183"/>
      <c r="BC1437" s="183"/>
      <c r="BD1437" s="183">
        <f t="shared" si="879"/>
        <v>0</v>
      </c>
      <c r="BE1437" s="183">
        <f t="shared" si="879"/>
        <v>0</v>
      </c>
    </row>
    <row r="1438" spans="2:57" s="129" customFormat="1" ht="15.75" hidden="1">
      <c r="B1438" s="163">
        <v>2025</v>
      </c>
      <c r="C1438" s="163">
        <v>20</v>
      </c>
      <c r="D1438" s="164"/>
      <c r="E1438" s="165"/>
      <c r="F1438" s="163">
        <v>2</v>
      </c>
      <c r="G1438" s="163">
        <v>5</v>
      </c>
      <c r="H1438" s="163">
        <v>14</v>
      </c>
      <c r="I1438" s="163">
        <v>5000</v>
      </c>
      <c r="J1438" s="163">
        <v>5200</v>
      </c>
      <c r="K1438" s="163">
        <v>523</v>
      </c>
      <c r="L1438" s="166" t="s">
        <v>44</v>
      </c>
      <c r="M1438" s="167"/>
      <c r="N1438" s="168" t="s">
        <v>186</v>
      </c>
      <c r="O1438" s="169">
        <v>0</v>
      </c>
      <c r="P1438" s="169">
        <v>0</v>
      </c>
      <c r="Q1438" s="169">
        <v>0</v>
      </c>
      <c r="R1438" s="170"/>
      <c r="S1438" s="171"/>
      <c r="T1438" s="172"/>
      <c r="U1438" s="169">
        <f t="shared" ref="U1438:AD1438" si="880">SUM(U1439:U1447)</f>
        <v>0</v>
      </c>
      <c r="V1438" s="169">
        <f t="shared" si="880"/>
        <v>0</v>
      </c>
      <c r="W1438" s="173">
        <f t="shared" si="880"/>
        <v>0</v>
      </c>
      <c r="X1438" s="173">
        <f t="shared" si="880"/>
        <v>0</v>
      </c>
      <c r="Y1438" s="169">
        <f t="shared" si="880"/>
        <v>0</v>
      </c>
      <c r="Z1438" s="169">
        <f t="shared" si="880"/>
        <v>0</v>
      </c>
      <c r="AA1438" s="173">
        <f t="shared" si="880"/>
        <v>0</v>
      </c>
      <c r="AB1438" s="173">
        <f t="shared" si="880"/>
        <v>0</v>
      </c>
      <c r="AC1438" s="169">
        <f t="shared" si="880"/>
        <v>0</v>
      </c>
      <c r="AD1438" s="169">
        <f t="shared" si="880"/>
        <v>0</v>
      </c>
      <c r="AE1438" s="169">
        <f t="shared" si="862"/>
        <v>0</v>
      </c>
      <c r="AF1438" s="169">
        <f>SUM(AF1439:AF1447)</f>
        <v>0</v>
      </c>
      <c r="AG1438" s="169">
        <f>SUM(AG1439:AG1447)</f>
        <v>0</v>
      </c>
      <c r="AH1438" s="169">
        <f t="shared" si="863"/>
        <v>0</v>
      </c>
      <c r="AI1438" s="169">
        <f>SUM(AI1439:AI1447)</f>
        <v>0</v>
      </c>
      <c r="AJ1438" s="169">
        <f>SUM(AJ1439:AJ1447)</f>
        <v>0</v>
      </c>
      <c r="AK1438" s="169">
        <f t="shared" si="864"/>
        <v>0</v>
      </c>
      <c r="AL1438" s="169">
        <f>SUM(AL1439:AL1447)</f>
        <v>0</v>
      </c>
      <c r="AM1438" s="169">
        <f>SUM(AM1439:AM1447)</f>
        <v>0</v>
      </c>
      <c r="AN1438" s="169">
        <f t="shared" si="865"/>
        <v>0</v>
      </c>
      <c r="AO1438" s="169">
        <f>SUM(AO1439:AO1447)</f>
        <v>0</v>
      </c>
      <c r="AP1438" s="169">
        <f>SUM(AP1439:AP1447)</f>
        <v>0</v>
      </c>
      <c r="AQ1438" s="169">
        <f t="shared" si="866"/>
        <v>0</v>
      </c>
      <c r="AR1438" s="169">
        <f>SUM(AR1439:AR1447)</f>
        <v>0</v>
      </c>
      <c r="AS1438" s="169">
        <f>SUM(AS1439:AS1447)</f>
        <v>0</v>
      </c>
      <c r="AT1438" s="169">
        <f t="shared" si="867"/>
        <v>0</v>
      </c>
      <c r="AU1438" s="169">
        <f>SUM(AU1439:AU1447)</f>
        <v>0</v>
      </c>
      <c r="AV1438" s="169">
        <f>SUM(AV1439:AV1447)</f>
        <v>0</v>
      </c>
      <c r="AW1438" s="169">
        <f t="shared" si="868"/>
        <v>0</v>
      </c>
      <c r="AX1438" s="171"/>
      <c r="AY1438" s="172"/>
      <c r="AZ1438" s="171"/>
      <c r="BA1438" s="172"/>
      <c r="BB1438" s="171"/>
      <c r="BC1438" s="172"/>
      <c r="BD1438" s="171"/>
      <c r="BE1438" s="172"/>
    </row>
    <row r="1439" spans="2:57" s="129" customFormat="1" ht="15.75" hidden="1">
      <c r="B1439" s="174">
        <v>2025</v>
      </c>
      <c r="C1439" s="174">
        <v>20</v>
      </c>
      <c r="D1439" s="175">
        <v>0</v>
      </c>
      <c r="E1439" s="176"/>
      <c r="F1439" s="174">
        <v>2</v>
      </c>
      <c r="G1439" s="174">
        <v>5</v>
      </c>
      <c r="H1439" s="174">
        <v>14</v>
      </c>
      <c r="I1439" s="174">
        <v>5000</v>
      </c>
      <c r="J1439" s="174">
        <v>5200</v>
      </c>
      <c r="K1439" s="174">
        <v>523</v>
      </c>
      <c r="L1439" s="177">
        <v>191</v>
      </c>
      <c r="M1439" s="178">
        <v>0</v>
      </c>
      <c r="N1439" s="179" t="s">
        <v>984</v>
      </c>
      <c r="O1439" s="180">
        <v>0</v>
      </c>
      <c r="P1439" s="180">
        <v>0</v>
      </c>
      <c r="Q1439" s="181">
        <v>0</v>
      </c>
      <c r="R1439" s="182" t="s">
        <v>98</v>
      </c>
      <c r="S1439" s="183">
        <v>0</v>
      </c>
      <c r="T1439" s="183">
        <v>0</v>
      </c>
      <c r="U1439" s="180">
        <v>0</v>
      </c>
      <c r="V1439" s="180">
        <v>0</v>
      </c>
      <c r="W1439" s="183">
        <v>0</v>
      </c>
      <c r="X1439" s="183">
        <v>0</v>
      </c>
      <c r="Y1439" s="180">
        <v>0</v>
      </c>
      <c r="Z1439" s="180">
        <v>0</v>
      </c>
      <c r="AA1439" s="183">
        <v>0</v>
      </c>
      <c r="AB1439" s="183">
        <v>0</v>
      </c>
      <c r="AC1439" s="180">
        <f t="shared" ref="AC1439:AD1447" si="881">+O1439+U1439-Y1439</f>
        <v>0</v>
      </c>
      <c r="AD1439" s="180">
        <f t="shared" si="881"/>
        <v>0</v>
      </c>
      <c r="AE1439" s="181">
        <f t="shared" si="862"/>
        <v>0</v>
      </c>
      <c r="AF1439" s="180">
        <v>0</v>
      </c>
      <c r="AG1439" s="180">
        <v>0</v>
      </c>
      <c r="AH1439" s="181">
        <f t="shared" si="863"/>
        <v>0</v>
      </c>
      <c r="AI1439" s="180">
        <v>0</v>
      </c>
      <c r="AJ1439" s="180">
        <v>0</v>
      </c>
      <c r="AK1439" s="181">
        <f t="shared" si="864"/>
        <v>0</v>
      </c>
      <c r="AL1439" s="180">
        <v>0</v>
      </c>
      <c r="AM1439" s="180">
        <v>0</v>
      </c>
      <c r="AN1439" s="181">
        <f t="shared" si="865"/>
        <v>0</v>
      </c>
      <c r="AO1439" s="180">
        <v>0</v>
      </c>
      <c r="AP1439" s="180">
        <v>0</v>
      </c>
      <c r="AQ1439" s="181">
        <f t="shared" si="866"/>
        <v>0</v>
      </c>
      <c r="AR1439" s="180">
        <v>0</v>
      </c>
      <c r="AS1439" s="180">
        <v>0</v>
      </c>
      <c r="AT1439" s="181">
        <f t="shared" si="867"/>
        <v>0</v>
      </c>
      <c r="AU1439" s="180">
        <f t="shared" ref="AU1439:AV1447" si="882">+AC1439-AF1439-AI1439-AL1439-AO1439-AR1439</f>
        <v>0</v>
      </c>
      <c r="AV1439" s="180">
        <f t="shared" si="882"/>
        <v>0</v>
      </c>
      <c r="AW1439" s="181">
        <f t="shared" si="868"/>
        <v>0</v>
      </c>
      <c r="AX1439" s="183">
        <f t="shared" ref="AX1439:AY1447" si="883">+S1439+W1439-AA1439</f>
        <v>0</v>
      </c>
      <c r="AY1439" s="183">
        <f t="shared" si="883"/>
        <v>0</v>
      </c>
      <c r="AZ1439" s="183"/>
      <c r="BA1439" s="183"/>
      <c r="BB1439" s="183"/>
      <c r="BC1439" s="183"/>
      <c r="BD1439" s="183">
        <f t="shared" ref="BD1439:BE1447" si="884">+AX1439-AZ1439-BB1439</f>
        <v>0</v>
      </c>
      <c r="BE1439" s="183">
        <f t="shared" si="884"/>
        <v>0</v>
      </c>
    </row>
    <row r="1440" spans="2:57" s="129" customFormat="1" ht="15.75" hidden="1">
      <c r="B1440" s="174">
        <v>2025</v>
      </c>
      <c r="C1440" s="174">
        <v>20</v>
      </c>
      <c r="D1440" s="175">
        <v>0</v>
      </c>
      <c r="E1440" s="176"/>
      <c r="F1440" s="174">
        <v>2</v>
      </c>
      <c r="G1440" s="174">
        <v>5</v>
      </c>
      <c r="H1440" s="174">
        <v>14</v>
      </c>
      <c r="I1440" s="174">
        <v>5000</v>
      </c>
      <c r="J1440" s="174">
        <v>5200</v>
      </c>
      <c r="K1440" s="174">
        <v>523</v>
      </c>
      <c r="L1440" s="177">
        <v>863</v>
      </c>
      <c r="M1440" s="178">
        <v>0</v>
      </c>
      <c r="N1440" s="179" t="s">
        <v>985</v>
      </c>
      <c r="O1440" s="180">
        <v>0</v>
      </c>
      <c r="P1440" s="180">
        <v>0</v>
      </c>
      <c r="Q1440" s="181">
        <v>0</v>
      </c>
      <c r="R1440" s="182" t="s">
        <v>98</v>
      </c>
      <c r="S1440" s="183">
        <v>0</v>
      </c>
      <c r="T1440" s="183">
        <v>0</v>
      </c>
      <c r="U1440" s="180">
        <v>0</v>
      </c>
      <c r="V1440" s="180">
        <v>0</v>
      </c>
      <c r="W1440" s="183">
        <v>0</v>
      </c>
      <c r="X1440" s="183">
        <v>0</v>
      </c>
      <c r="Y1440" s="180">
        <v>0</v>
      </c>
      <c r="Z1440" s="180">
        <v>0</v>
      </c>
      <c r="AA1440" s="183">
        <v>0</v>
      </c>
      <c r="AB1440" s="183">
        <v>0</v>
      </c>
      <c r="AC1440" s="180">
        <f t="shared" si="881"/>
        <v>0</v>
      </c>
      <c r="AD1440" s="180">
        <f t="shared" si="881"/>
        <v>0</v>
      </c>
      <c r="AE1440" s="181">
        <f t="shared" si="862"/>
        <v>0</v>
      </c>
      <c r="AF1440" s="180">
        <v>0</v>
      </c>
      <c r="AG1440" s="180">
        <v>0</v>
      </c>
      <c r="AH1440" s="181">
        <f t="shared" si="863"/>
        <v>0</v>
      </c>
      <c r="AI1440" s="180">
        <v>0</v>
      </c>
      <c r="AJ1440" s="180">
        <v>0</v>
      </c>
      <c r="AK1440" s="181">
        <f t="shared" si="864"/>
        <v>0</v>
      </c>
      <c r="AL1440" s="180">
        <v>0</v>
      </c>
      <c r="AM1440" s="180">
        <v>0</v>
      </c>
      <c r="AN1440" s="181">
        <f t="shared" si="865"/>
        <v>0</v>
      </c>
      <c r="AO1440" s="180">
        <v>0</v>
      </c>
      <c r="AP1440" s="180">
        <v>0</v>
      </c>
      <c r="AQ1440" s="181">
        <f t="shared" si="866"/>
        <v>0</v>
      </c>
      <c r="AR1440" s="180">
        <v>0</v>
      </c>
      <c r="AS1440" s="180">
        <v>0</v>
      </c>
      <c r="AT1440" s="181">
        <f t="shared" si="867"/>
        <v>0</v>
      </c>
      <c r="AU1440" s="180">
        <f t="shared" si="882"/>
        <v>0</v>
      </c>
      <c r="AV1440" s="180">
        <f t="shared" si="882"/>
        <v>0</v>
      </c>
      <c r="AW1440" s="181">
        <f t="shared" si="868"/>
        <v>0</v>
      </c>
      <c r="AX1440" s="183">
        <f t="shared" si="883"/>
        <v>0</v>
      </c>
      <c r="AY1440" s="183">
        <f t="shared" si="883"/>
        <v>0</v>
      </c>
      <c r="AZ1440" s="183"/>
      <c r="BA1440" s="183"/>
      <c r="BB1440" s="183"/>
      <c r="BC1440" s="183"/>
      <c r="BD1440" s="183">
        <f t="shared" si="884"/>
        <v>0</v>
      </c>
      <c r="BE1440" s="183">
        <f t="shared" si="884"/>
        <v>0</v>
      </c>
    </row>
    <row r="1441" spans="2:57" s="129" customFormat="1" ht="15.75" hidden="1">
      <c r="B1441" s="174">
        <v>2025</v>
      </c>
      <c r="C1441" s="174">
        <v>20</v>
      </c>
      <c r="D1441" s="175">
        <v>0</v>
      </c>
      <c r="E1441" s="176"/>
      <c r="F1441" s="174">
        <v>2</v>
      </c>
      <c r="G1441" s="174">
        <v>5</v>
      </c>
      <c r="H1441" s="174">
        <v>14</v>
      </c>
      <c r="I1441" s="174">
        <v>5000</v>
      </c>
      <c r="J1441" s="174">
        <v>5200</v>
      </c>
      <c r="K1441" s="174">
        <v>523</v>
      </c>
      <c r="L1441" s="177">
        <v>1403</v>
      </c>
      <c r="M1441" s="178">
        <v>0</v>
      </c>
      <c r="N1441" s="190" t="s">
        <v>986</v>
      </c>
      <c r="O1441" s="180">
        <v>0</v>
      </c>
      <c r="P1441" s="180">
        <v>0</v>
      </c>
      <c r="Q1441" s="181">
        <v>0</v>
      </c>
      <c r="R1441" s="182" t="s">
        <v>98</v>
      </c>
      <c r="S1441" s="183">
        <v>0</v>
      </c>
      <c r="T1441" s="183">
        <v>0</v>
      </c>
      <c r="U1441" s="180">
        <v>0</v>
      </c>
      <c r="V1441" s="180">
        <v>0</v>
      </c>
      <c r="W1441" s="183">
        <v>0</v>
      </c>
      <c r="X1441" s="183">
        <v>0</v>
      </c>
      <c r="Y1441" s="180">
        <v>0</v>
      </c>
      <c r="Z1441" s="180">
        <v>0</v>
      </c>
      <c r="AA1441" s="183">
        <v>0</v>
      </c>
      <c r="AB1441" s="183">
        <v>0</v>
      </c>
      <c r="AC1441" s="180">
        <f t="shared" si="881"/>
        <v>0</v>
      </c>
      <c r="AD1441" s="180">
        <f t="shared" si="881"/>
        <v>0</v>
      </c>
      <c r="AE1441" s="181">
        <f t="shared" si="862"/>
        <v>0</v>
      </c>
      <c r="AF1441" s="180">
        <v>0</v>
      </c>
      <c r="AG1441" s="180">
        <v>0</v>
      </c>
      <c r="AH1441" s="181">
        <f t="shared" si="863"/>
        <v>0</v>
      </c>
      <c r="AI1441" s="180">
        <v>0</v>
      </c>
      <c r="AJ1441" s="180">
        <v>0</v>
      </c>
      <c r="AK1441" s="181">
        <f t="shared" si="864"/>
        <v>0</v>
      </c>
      <c r="AL1441" s="180">
        <v>0</v>
      </c>
      <c r="AM1441" s="180">
        <v>0</v>
      </c>
      <c r="AN1441" s="181">
        <f t="shared" si="865"/>
        <v>0</v>
      </c>
      <c r="AO1441" s="180">
        <v>0</v>
      </c>
      <c r="AP1441" s="180">
        <v>0</v>
      </c>
      <c r="AQ1441" s="181">
        <f t="shared" si="866"/>
        <v>0</v>
      </c>
      <c r="AR1441" s="180">
        <v>0</v>
      </c>
      <c r="AS1441" s="180">
        <v>0</v>
      </c>
      <c r="AT1441" s="181">
        <f t="shared" si="867"/>
        <v>0</v>
      </c>
      <c r="AU1441" s="180">
        <f t="shared" si="882"/>
        <v>0</v>
      </c>
      <c r="AV1441" s="180">
        <f t="shared" si="882"/>
        <v>0</v>
      </c>
      <c r="AW1441" s="181">
        <f t="shared" si="868"/>
        <v>0</v>
      </c>
      <c r="AX1441" s="183">
        <f t="shared" si="883"/>
        <v>0</v>
      </c>
      <c r="AY1441" s="183">
        <f t="shared" si="883"/>
        <v>0</v>
      </c>
      <c r="AZ1441" s="183"/>
      <c r="BA1441" s="183"/>
      <c r="BB1441" s="183"/>
      <c r="BC1441" s="183"/>
      <c r="BD1441" s="183">
        <f t="shared" si="884"/>
        <v>0</v>
      </c>
      <c r="BE1441" s="183">
        <f t="shared" si="884"/>
        <v>0</v>
      </c>
    </row>
    <row r="1442" spans="2:57" s="129" customFormat="1" ht="15.75" hidden="1">
      <c r="B1442" s="174">
        <v>2025</v>
      </c>
      <c r="C1442" s="174">
        <v>20</v>
      </c>
      <c r="D1442" s="175">
        <v>0</v>
      </c>
      <c r="E1442" s="176"/>
      <c r="F1442" s="174">
        <v>2</v>
      </c>
      <c r="G1442" s="174">
        <v>5</v>
      </c>
      <c r="H1442" s="174">
        <v>14</v>
      </c>
      <c r="I1442" s="174">
        <v>5000</v>
      </c>
      <c r="J1442" s="174">
        <v>5200</v>
      </c>
      <c r="K1442" s="174">
        <v>523</v>
      </c>
      <c r="L1442" s="177">
        <v>1550</v>
      </c>
      <c r="M1442" s="178">
        <v>0</v>
      </c>
      <c r="N1442" s="179" t="s">
        <v>987</v>
      </c>
      <c r="O1442" s="180">
        <v>0</v>
      </c>
      <c r="P1442" s="180">
        <v>0</v>
      </c>
      <c r="Q1442" s="181">
        <v>0</v>
      </c>
      <c r="R1442" s="182" t="s">
        <v>98</v>
      </c>
      <c r="S1442" s="183">
        <v>0</v>
      </c>
      <c r="T1442" s="183">
        <v>0</v>
      </c>
      <c r="U1442" s="180">
        <v>0</v>
      </c>
      <c r="V1442" s="180">
        <v>0</v>
      </c>
      <c r="W1442" s="183">
        <v>0</v>
      </c>
      <c r="X1442" s="183">
        <v>0</v>
      </c>
      <c r="Y1442" s="180">
        <v>0</v>
      </c>
      <c r="Z1442" s="180">
        <v>0</v>
      </c>
      <c r="AA1442" s="183">
        <v>0</v>
      </c>
      <c r="AB1442" s="183">
        <v>0</v>
      </c>
      <c r="AC1442" s="180">
        <f t="shared" si="881"/>
        <v>0</v>
      </c>
      <c r="AD1442" s="180">
        <f t="shared" si="881"/>
        <v>0</v>
      </c>
      <c r="AE1442" s="181">
        <f t="shared" si="862"/>
        <v>0</v>
      </c>
      <c r="AF1442" s="180">
        <v>0</v>
      </c>
      <c r="AG1442" s="180">
        <v>0</v>
      </c>
      <c r="AH1442" s="181">
        <f t="shared" si="863"/>
        <v>0</v>
      </c>
      <c r="AI1442" s="180">
        <v>0</v>
      </c>
      <c r="AJ1442" s="180">
        <v>0</v>
      </c>
      <c r="AK1442" s="181">
        <f t="shared" si="864"/>
        <v>0</v>
      </c>
      <c r="AL1442" s="180">
        <v>0</v>
      </c>
      <c r="AM1442" s="180">
        <v>0</v>
      </c>
      <c r="AN1442" s="181">
        <f t="shared" si="865"/>
        <v>0</v>
      </c>
      <c r="AO1442" s="180">
        <v>0</v>
      </c>
      <c r="AP1442" s="180">
        <v>0</v>
      </c>
      <c r="AQ1442" s="181">
        <f t="shared" si="866"/>
        <v>0</v>
      </c>
      <c r="AR1442" s="180">
        <v>0</v>
      </c>
      <c r="AS1442" s="180">
        <v>0</v>
      </c>
      <c r="AT1442" s="181">
        <f t="shared" si="867"/>
        <v>0</v>
      </c>
      <c r="AU1442" s="180">
        <f t="shared" si="882"/>
        <v>0</v>
      </c>
      <c r="AV1442" s="180">
        <f t="shared" si="882"/>
        <v>0</v>
      </c>
      <c r="AW1442" s="181">
        <f t="shared" si="868"/>
        <v>0</v>
      </c>
      <c r="AX1442" s="183">
        <f t="shared" si="883"/>
        <v>0</v>
      </c>
      <c r="AY1442" s="183">
        <f t="shared" si="883"/>
        <v>0</v>
      </c>
      <c r="AZ1442" s="183"/>
      <c r="BA1442" s="183"/>
      <c r="BB1442" s="183"/>
      <c r="BC1442" s="183"/>
      <c r="BD1442" s="183">
        <f t="shared" si="884"/>
        <v>0</v>
      </c>
      <c r="BE1442" s="183">
        <f t="shared" si="884"/>
        <v>0</v>
      </c>
    </row>
    <row r="1443" spans="2:57" s="129" customFormat="1" ht="15.75" hidden="1">
      <c r="B1443" s="174">
        <v>2025</v>
      </c>
      <c r="C1443" s="174">
        <v>20</v>
      </c>
      <c r="D1443" s="175">
        <v>0</v>
      </c>
      <c r="E1443" s="176"/>
      <c r="F1443" s="174">
        <v>2</v>
      </c>
      <c r="G1443" s="174">
        <v>5</v>
      </c>
      <c r="H1443" s="174">
        <v>14</v>
      </c>
      <c r="I1443" s="174">
        <v>5000</v>
      </c>
      <c r="J1443" s="174">
        <v>5200</v>
      </c>
      <c r="K1443" s="174">
        <v>523</v>
      </c>
      <c r="L1443" s="177">
        <v>190</v>
      </c>
      <c r="M1443" s="178">
        <v>0</v>
      </c>
      <c r="N1443" s="179" t="s">
        <v>988</v>
      </c>
      <c r="O1443" s="180">
        <v>0</v>
      </c>
      <c r="P1443" s="180">
        <v>0</v>
      </c>
      <c r="Q1443" s="181">
        <v>0</v>
      </c>
      <c r="R1443" s="182" t="s">
        <v>98</v>
      </c>
      <c r="S1443" s="183">
        <v>0</v>
      </c>
      <c r="T1443" s="183">
        <v>0</v>
      </c>
      <c r="U1443" s="180">
        <v>0</v>
      </c>
      <c r="V1443" s="180">
        <v>0</v>
      </c>
      <c r="W1443" s="183">
        <v>0</v>
      </c>
      <c r="X1443" s="183">
        <v>0</v>
      </c>
      <c r="Y1443" s="180">
        <v>0</v>
      </c>
      <c r="Z1443" s="180">
        <v>0</v>
      </c>
      <c r="AA1443" s="183">
        <v>0</v>
      </c>
      <c r="AB1443" s="183">
        <v>0</v>
      </c>
      <c r="AC1443" s="180">
        <f t="shared" si="881"/>
        <v>0</v>
      </c>
      <c r="AD1443" s="180">
        <f t="shared" si="881"/>
        <v>0</v>
      </c>
      <c r="AE1443" s="181">
        <f t="shared" si="862"/>
        <v>0</v>
      </c>
      <c r="AF1443" s="180">
        <v>0</v>
      </c>
      <c r="AG1443" s="180">
        <v>0</v>
      </c>
      <c r="AH1443" s="181">
        <f t="shared" si="863"/>
        <v>0</v>
      </c>
      <c r="AI1443" s="180">
        <v>0</v>
      </c>
      <c r="AJ1443" s="180">
        <v>0</v>
      </c>
      <c r="AK1443" s="181">
        <f t="shared" si="864"/>
        <v>0</v>
      </c>
      <c r="AL1443" s="180">
        <v>0</v>
      </c>
      <c r="AM1443" s="180">
        <v>0</v>
      </c>
      <c r="AN1443" s="181">
        <f t="shared" si="865"/>
        <v>0</v>
      </c>
      <c r="AO1443" s="180">
        <v>0</v>
      </c>
      <c r="AP1443" s="180">
        <v>0</v>
      </c>
      <c r="AQ1443" s="181">
        <f t="shared" si="866"/>
        <v>0</v>
      </c>
      <c r="AR1443" s="180">
        <v>0</v>
      </c>
      <c r="AS1443" s="180">
        <v>0</v>
      </c>
      <c r="AT1443" s="181">
        <f t="shared" si="867"/>
        <v>0</v>
      </c>
      <c r="AU1443" s="180">
        <f t="shared" si="882"/>
        <v>0</v>
      </c>
      <c r="AV1443" s="180">
        <f t="shared" si="882"/>
        <v>0</v>
      </c>
      <c r="AW1443" s="181">
        <f t="shared" si="868"/>
        <v>0</v>
      </c>
      <c r="AX1443" s="183">
        <f t="shared" si="883"/>
        <v>0</v>
      </c>
      <c r="AY1443" s="183">
        <f t="shared" si="883"/>
        <v>0</v>
      </c>
      <c r="AZ1443" s="183"/>
      <c r="BA1443" s="183"/>
      <c r="BB1443" s="183"/>
      <c r="BC1443" s="183"/>
      <c r="BD1443" s="183">
        <f t="shared" si="884"/>
        <v>0</v>
      </c>
      <c r="BE1443" s="183">
        <f t="shared" si="884"/>
        <v>0</v>
      </c>
    </row>
    <row r="1444" spans="2:57" s="129" customFormat="1" ht="15.75" hidden="1">
      <c r="B1444" s="174">
        <v>2025</v>
      </c>
      <c r="C1444" s="174">
        <v>20</v>
      </c>
      <c r="D1444" s="175">
        <v>0</v>
      </c>
      <c r="E1444" s="176"/>
      <c r="F1444" s="174">
        <v>2</v>
      </c>
      <c r="G1444" s="174">
        <v>5</v>
      </c>
      <c r="H1444" s="174">
        <v>14</v>
      </c>
      <c r="I1444" s="174">
        <v>5000</v>
      </c>
      <c r="J1444" s="174">
        <v>5200</v>
      </c>
      <c r="K1444" s="174">
        <v>523</v>
      </c>
      <c r="L1444" s="177">
        <v>862</v>
      </c>
      <c r="M1444" s="178">
        <v>0</v>
      </c>
      <c r="N1444" s="179" t="s">
        <v>989</v>
      </c>
      <c r="O1444" s="180">
        <v>0</v>
      </c>
      <c r="P1444" s="180">
        <v>0</v>
      </c>
      <c r="Q1444" s="181">
        <v>0</v>
      </c>
      <c r="R1444" s="182" t="s">
        <v>98</v>
      </c>
      <c r="S1444" s="183">
        <v>0</v>
      </c>
      <c r="T1444" s="183">
        <v>0</v>
      </c>
      <c r="U1444" s="180">
        <v>0</v>
      </c>
      <c r="V1444" s="180">
        <v>0</v>
      </c>
      <c r="W1444" s="183">
        <v>0</v>
      </c>
      <c r="X1444" s="183">
        <v>0</v>
      </c>
      <c r="Y1444" s="180">
        <v>0</v>
      </c>
      <c r="Z1444" s="180">
        <v>0</v>
      </c>
      <c r="AA1444" s="183">
        <v>0</v>
      </c>
      <c r="AB1444" s="183">
        <v>0</v>
      </c>
      <c r="AC1444" s="180">
        <f t="shared" si="881"/>
        <v>0</v>
      </c>
      <c r="AD1444" s="180">
        <f t="shared" si="881"/>
        <v>0</v>
      </c>
      <c r="AE1444" s="181">
        <f t="shared" si="862"/>
        <v>0</v>
      </c>
      <c r="AF1444" s="180">
        <v>0</v>
      </c>
      <c r="AG1444" s="180">
        <v>0</v>
      </c>
      <c r="AH1444" s="181">
        <f t="shared" si="863"/>
        <v>0</v>
      </c>
      <c r="AI1444" s="180">
        <v>0</v>
      </c>
      <c r="AJ1444" s="180">
        <v>0</v>
      </c>
      <c r="AK1444" s="181">
        <f t="shared" si="864"/>
        <v>0</v>
      </c>
      <c r="AL1444" s="180">
        <v>0</v>
      </c>
      <c r="AM1444" s="180">
        <v>0</v>
      </c>
      <c r="AN1444" s="181">
        <f t="shared" si="865"/>
        <v>0</v>
      </c>
      <c r="AO1444" s="180">
        <v>0</v>
      </c>
      <c r="AP1444" s="180">
        <v>0</v>
      </c>
      <c r="AQ1444" s="181">
        <f t="shared" si="866"/>
        <v>0</v>
      </c>
      <c r="AR1444" s="180">
        <v>0</v>
      </c>
      <c r="AS1444" s="180">
        <v>0</v>
      </c>
      <c r="AT1444" s="181">
        <f t="shared" si="867"/>
        <v>0</v>
      </c>
      <c r="AU1444" s="180">
        <f t="shared" si="882"/>
        <v>0</v>
      </c>
      <c r="AV1444" s="180">
        <f t="shared" si="882"/>
        <v>0</v>
      </c>
      <c r="AW1444" s="181">
        <f t="shared" si="868"/>
        <v>0</v>
      </c>
      <c r="AX1444" s="183">
        <f t="shared" si="883"/>
        <v>0</v>
      </c>
      <c r="AY1444" s="183">
        <f t="shared" si="883"/>
        <v>0</v>
      </c>
      <c r="AZ1444" s="183"/>
      <c r="BA1444" s="183"/>
      <c r="BB1444" s="183"/>
      <c r="BC1444" s="183"/>
      <c r="BD1444" s="183">
        <f t="shared" si="884"/>
        <v>0</v>
      </c>
      <c r="BE1444" s="183">
        <f t="shared" si="884"/>
        <v>0</v>
      </c>
    </row>
    <row r="1445" spans="2:57" s="129" customFormat="1" ht="15.75" hidden="1">
      <c r="B1445" s="174">
        <v>2025</v>
      </c>
      <c r="C1445" s="174">
        <v>20</v>
      </c>
      <c r="D1445" s="175">
        <v>0</v>
      </c>
      <c r="E1445" s="176"/>
      <c r="F1445" s="174">
        <v>2</v>
      </c>
      <c r="G1445" s="174">
        <v>5</v>
      </c>
      <c r="H1445" s="174">
        <v>14</v>
      </c>
      <c r="I1445" s="174">
        <v>5000</v>
      </c>
      <c r="J1445" s="174">
        <v>5200</v>
      </c>
      <c r="K1445" s="174">
        <v>523</v>
      </c>
      <c r="L1445" s="177">
        <v>1402</v>
      </c>
      <c r="M1445" s="178">
        <v>0</v>
      </c>
      <c r="N1445" s="190" t="s">
        <v>990</v>
      </c>
      <c r="O1445" s="180">
        <v>0</v>
      </c>
      <c r="P1445" s="180">
        <v>0</v>
      </c>
      <c r="Q1445" s="181">
        <v>0</v>
      </c>
      <c r="R1445" s="182" t="s">
        <v>98</v>
      </c>
      <c r="S1445" s="183">
        <v>0</v>
      </c>
      <c r="T1445" s="183">
        <v>0</v>
      </c>
      <c r="U1445" s="180">
        <v>0</v>
      </c>
      <c r="V1445" s="180">
        <v>0</v>
      </c>
      <c r="W1445" s="183">
        <v>0</v>
      </c>
      <c r="X1445" s="183">
        <v>0</v>
      </c>
      <c r="Y1445" s="180">
        <v>0</v>
      </c>
      <c r="Z1445" s="180">
        <v>0</v>
      </c>
      <c r="AA1445" s="183">
        <v>0</v>
      </c>
      <c r="AB1445" s="183">
        <v>0</v>
      </c>
      <c r="AC1445" s="180">
        <f t="shared" si="881"/>
        <v>0</v>
      </c>
      <c r="AD1445" s="180">
        <f t="shared" si="881"/>
        <v>0</v>
      </c>
      <c r="AE1445" s="181">
        <f t="shared" si="862"/>
        <v>0</v>
      </c>
      <c r="AF1445" s="180">
        <v>0</v>
      </c>
      <c r="AG1445" s="180">
        <v>0</v>
      </c>
      <c r="AH1445" s="181">
        <f t="shared" si="863"/>
        <v>0</v>
      </c>
      <c r="AI1445" s="180">
        <v>0</v>
      </c>
      <c r="AJ1445" s="180">
        <v>0</v>
      </c>
      <c r="AK1445" s="181">
        <f t="shared" si="864"/>
        <v>0</v>
      </c>
      <c r="AL1445" s="180">
        <v>0</v>
      </c>
      <c r="AM1445" s="180">
        <v>0</v>
      </c>
      <c r="AN1445" s="181">
        <f t="shared" si="865"/>
        <v>0</v>
      </c>
      <c r="AO1445" s="180">
        <v>0</v>
      </c>
      <c r="AP1445" s="180">
        <v>0</v>
      </c>
      <c r="AQ1445" s="181">
        <f t="shared" si="866"/>
        <v>0</v>
      </c>
      <c r="AR1445" s="180">
        <v>0</v>
      </c>
      <c r="AS1445" s="180">
        <v>0</v>
      </c>
      <c r="AT1445" s="181">
        <f t="shared" si="867"/>
        <v>0</v>
      </c>
      <c r="AU1445" s="180">
        <f t="shared" si="882"/>
        <v>0</v>
      </c>
      <c r="AV1445" s="180">
        <f t="shared" si="882"/>
        <v>0</v>
      </c>
      <c r="AW1445" s="181">
        <f t="shared" si="868"/>
        <v>0</v>
      </c>
      <c r="AX1445" s="183">
        <f t="shared" si="883"/>
        <v>0</v>
      </c>
      <c r="AY1445" s="183">
        <f t="shared" si="883"/>
        <v>0</v>
      </c>
      <c r="AZ1445" s="183"/>
      <c r="BA1445" s="183"/>
      <c r="BB1445" s="183"/>
      <c r="BC1445" s="183"/>
      <c r="BD1445" s="183">
        <f t="shared" si="884"/>
        <v>0</v>
      </c>
      <c r="BE1445" s="183">
        <f t="shared" si="884"/>
        <v>0</v>
      </c>
    </row>
    <row r="1446" spans="2:57" s="129" customFormat="1" ht="15.75" hidden="1">
      <c r="B1446" s="174">
        <v>2025</v>
      </c>
      <c r="C1446" s="174">
        <v>20</v>
      </c>
      <c r="D1446" s="175">
        <v>0</v>
      </c>
      <c r="E1446" s="176"/>
      <c r="F1446" s="174">
        <v>2</v>
      </c>
      <c r="G1446" s="174">
        <v>5</v>
      </c>
      <c r="H1446" s="174">
        <v>14</v>
      </c>
      <c r="I1446" s="174">
        <v>5000</v>
      </c>
      <c r="J1446" s="174">
        <v>5200</v>
      </c>
      <c r="K1446" s="174">
        <v>523</v>
      </c>
      <c r="L1446" s="177">
        <v>1549</v>
      </c>
      <c r="M1446" s="178">
        <v>0</v>
      </c>
      <c r="N1446" s="179" t="s">
        <v>991</v>
      </c>
      <c r="O1446" s="180">
        <v>0</v>
      </c>
      <c r="P1446" s="180">
        <v>0</v>
      </c>
      <c r="Q1446" s="181">
        <v>0</v>
      </c>
      <c r="R1446" s="182" t="s">
        <v>98</v>
      </c>
      <c r="S1446" s="183">
        <v>0</v>
      </c>
      <c r="T1446" s="183">
        <v>0</v>
      </c>
      <c r="U1446" s="180">
        <v>0</v>
      </c>
      <c r="V1446" s="180">
        <v>0</v>
      </c>
      <c r="W1446" s="183">
        <v>0</v>
      </c>
      <c r="X1446" s="183">
        <v>0</v>
      </c>
      <c r="Y1446" s="180">
        <v>0</v>
      </c>
      <c r="Z1446" s="180">
        <v>0</v>
      </c>
      <c r="AA1446" s="183">
        <v>0</v>
      </c>
      <c r="AB1446" s="183">
        <v>0</v>
      </c>
      <c r="AC1446" s="180">
        <f t="shared" si="881"/>
        <v>0</v>
      </c>
      <c r="AD1446" s="180">
        <f t="shared" si="881"/>
        <v>0</v>
      </c>
      <c r="AE1446" s="181">
        <f t="shared" si="862"/>
        <v>0</v>
      </c>
      <c r="AF1446" s="180">
        <v>0</v>
      </c>
      <c r="AG1446" s="180">
        <v>0</v>
      </c>
      <c r="AH1446" s="181">
        <f t="shared" si="863"/>
        <v>0</v>
      </c>
      <c r="AI1446" s="180">
        <v>0</v>
      </c>
      <c r="AJ1446" s="180">
        <v>0</v>
      </c>
      <c r="AK1446" s="181">
        <f t="shared" si="864"/>
        <v>0</v>
      </c>
      <c r="AL1446" s="180">
        <v>0</v>
      </c>
      <c r="AM1446" s="180">
        <v>0</v>
      </c>
      <c r="AN1446" s="181">
        <f t="shared" si="865"/>
        <v>0</v>
      </c>
      <c r="AO1446" s="180">
        <v>0</v>
      </c>
      <c r="AP1446" s="180">
        <v>0</v>
      </c>
      <c r="AQ1446" s="181">
        <f t="shared" si="866"/>
        <v>0</v>
      </c>
      <c r="AR1446" s="180">
        <v>0</v>
      </c>
      <c r="AS1446" s="180">
        <v>0</v>
      </c>
      <c r="AT1446" s="181">
        <f t="shared" si="867"/>
        <v>0</v>
      </c>
      <c r="AU1446" s="180">
        <f t="shared" si="882"/>
        <v>0</v>
      </c>
      <c r="AV1446" s="180">
        <f t="shared" si="882"/>
        <v>0</v>
      </c>
      <c r="AW1446" s="181">
        <f t="shared" si="868"/>
        <v>0</v>
      </c>
      <c r="AX1446" s="183">
        <f t="shared" si="883"/>
        <v>0</v>
      </c>
      <c r="AY1446" s="183">
        <f t="shared" si="883"/>
        <v>0</v>
      </c>
      <c r="AZ1446" s="183"/>
      <c r="BA1446" s="183"/>
      <c r="BB1446" s="183"/>
      <c r="BC1446" s="183"/>
      <c r="BD1446" s="183">
        <f t="shared" si="884"/>
        <v>0</v>
      </c>
      <c r="BE1446" s="183">
        <f t="shared" si="884"/>
        <v>0</v>
      </c>
    </row>
    <row r="1447" spans="2:57" s="129" customFormat="1" ht="15.75" hidden="1">
      <c r="B1447" s="174">
        <v>2025</v>
      </c>
      <c r="C1447" s="174">
        <v>20</v>
      </c>
      <c r="D1447" s="175">
        <v>0</v>
      </c>
      <c r="E1447" s="176"/>
      <c r="F1447" s="174">
        <v>2</v>
      </c>
      <c r="G1447" s="174">
        <v>5</v>
      </c>
      <c r="H1447" s="174">
        <v>14</v>
      </c>
      <c r="I1447" s="174">
        <v>5000</v>
      </c>
      <c r="J1447" s="174">
        <v>5200</v>
      </c>
      <c r="K1447" s="174">
        <v>523</v>
      </c>
      <c r="L1447" s="177">
        <v>1569</v>
      </c>
      <c r="M1447" s="178">
        <v>0</v>
      </c>
      <c r="N1447" s="179" t="s">
        <v>992</v>
      </c>
      <c r="O1447" s="180">
        <v>0</v>
      </c>
      <c r="P1447" s="180">
        <v>0</v>
      </c>
      <c r="Q1447" s="181">
        <v>0</v>
      </c>
      <c r="R1447" s="182" t="s">
        <v>98</v>
      </c>
      <c r="S1447" s="183">
        <v>0</v>
      </c>
      <c r="T1447" s="183">
        <v>0</v>
      </c>
      <c r="U1447" s="180">
        <v>0</v>
      </c>
      <c r="V1447" s="180">
        <v>0</v>
      </c>
      <c r="W1447" s="183">
        <v>0</v>
      </c>
      <c r="X1447" s="183">
        <v>0</v>
      </c>
      <c r="Y1447" s="180">
        <v>0</v>
      </c>
      <c r="Z1447" s="180">
        <v>0</v>
      </c>
      <c r="AA1447" s="183">
        <v>0</v>
      </c>
      <c r="AB1447" s="183">
        <v>0</v>
      </c>
      <c r="AC1447" s="180">
        <f t="shared" si="881"/>
        <v>0</v>
      </c>
      <c r="AD1447" s="180">
        <f t="shared" si="881"/>
        <v>0</v>
      </c>
      <c r="AE1447" s="181">
        <f t="shared" si="862"/>
        <v>0</v>
      </c>
      <c r="AF1447" s="180">
        <v>0</v>
      </c>
      <c r="AG1447" s="180">
        <v>0</v>
      </c>
      <c r="AH1447" s="181">
        <f t="shared" si="863"/>
        <v>0</v>
      </c>
      <c r="AI1447" s="180">
        <v>0</v>
      </c>
      <c r="AJ1447" s="180">
        <v>0</v>
      </c>
      <c r="AK1447" s="181">
        <f t="shared" si="864"/>
        <v>0</v>
      </c>
      <c r="AL1447" s="180">
        <v>0</v>
      </c>
      <c r="AM1447" s="180">
        <v>0</v>
      </c>
      <c r="AN1447" s="181">
        <f t="shared" si="865"/>
        <v>0</v>
      </c>
      <c r="AO1447" s="180">
        <v>0</v>
      </c>
      <c r="AP1447" s="180">
        <v>0</v>
      </c>
      <c r="AQ1447" s="181">
        <f t="shared" si="866"/>
        <v>0</v>
      </c>
      <c r="AR1447" s="180">
        <v>0</v>
      </c>
      <c r="AS1447" s="180">
        <v>0</v>
      </c>
      <c r="AT1447" s="181">
        <f t="shared" si="867"/>
        <v>0</v>
      </c>
      <c r="AU1447" s="180">
        <f t="shared" si="882"/>
        <v>0</v>
      </c>
      <c r="AV1447" s="180">
        <f t="shared" si="882"/>
        <v>0</v>
      </c>
      <c r="AW1447" s="181">
        <f t="shared" si="868"/>
        <v>0</v>
      </c>
      <c r="AX1447" s="183">
        <f t="shared" si="883"/>
        <v>0</v>
      </c>
      <c r="AY1447" s="183">
        <f t="shared" si="883"/>
        <v>0</v>
      </c>
      <c r="AZ1447" s="183"/>
      <c r="BA1447" s="183"/>
      <c r="BB1447" s="183"/>
      <c r="BC1447" s="183"/>
      <c r="BD1447" s="183">
        <f t="shared" si="884"/>
        <v>0</v>
      </c>
      <c r="BE1447" s="183">
        <f t="shared" si="884"/>
        <v>0</v>
      </c>
    </row>
    <row r="1448" spans="2:57" s="129" customFormat="1" ht="15.75">
      <c r="B1448" s="152">
        <v>2025</v>
      </c>
      <c r="C1448" s="152">
        <v>20</v>
      </c>
      <c r="D1448" s="153"/>
      <c r="E1448" s="154"/>
      <c r="F1448" s="152">
        <v>2</v>
      </c>
      <c r="G1448" s="152">
        <v>5</v>
      </c>
      <c r="H1448" s="152">
        <v>14</v>
      </c>
      <c r="I1448" s="152">
        <v>5000</v>
      </c>
      <c r="J1448" s="152">
        <v>5400</v>
      </c>
      <c r="K1448" s="152"/>
      <c r="L1448" s="155" t="s">
        <v>44</v>
      </c>
      <c r="M1448" s="156"/>
      <c r="N1448" s="157" t="s">
        <v>216</v>
      </c>
      <c r="O1448" s="158">
        <v>5950000</v>
      </c>
      <c r="P1448" s="158">
        <v>10950000</v>
      </c>
      <c r="Q1448" s="158">
        <v>16900000</v>
      </c>
      <c r="R1448" s="159"/>
      <c r="S1448" s="160"/>
      <c r="T1448" s="161"/>
      <c r="U1448" s="158">
        <f t="shared" ref="U1448:AD1448" si="885">U1449+U1527+U1531</f>
        <v>0</v>
      </c>
      <c r="V1448" s="158">
        <f t="shared" si="885"/>
        <v>6402053.7400000002</v>
      </c>
      <c r="W1448" s="162">
        <f t="shared" si="885"/>
        <v>17</v>
      </c>
      <c r="X1448" s="162">
        <f t="shared" si="885"/>
        <v>0</v>
      </c>
      <c r="Y1448" s="158">
        <f t="shared" si="885"/>
        <v>0</v>
      </c>
      <c r="Z1448" s="158">
        <f t="shared" si="885"/>
        <v>4200000</v>
      </c>
      <c r="AA1448" s="162">
        <f t="shared" si="885"/>
        <v>28</v>
      </c>
      <c r="AB1448" s="162">
        <f t="shared" si="885"/>
        <v>0</v>
      </c>
      <c r="AC1448" s="158">
        <f t="shared" si="885"/>
        <v>5950000</v>
      </c>
      <c r="AD1448" s="158">
        <f t="shared" si="885"/>
        <v>13152053.74</v>
      </c>
      <c r="AE1448" s="158">
        <f t="shared" si="862"/>
        <v>19102053.740000002</v>
      </c>
      <c r="AF1448" s="158">
        <f>AF1449+AF1527+AF1531</f>
        <v>0</v>
      </c>
      <c r="AG1448" s="158">
        <f>AG1449+AG1527+AG1531</f>
        <v>0</v>
      </c>
      <c r="AH1448" s="158">
        <f t="shared" si="863"/>
        <v>0</v>
      </c>
      <c r="AI1448" s="158">
        <f>AI1449+AI1527+AI1531</f>
        <v>5880000</v>
      </c>
      <c r="AJ1448" s="158">
        <f>AJ1449+AJ1527+AJ1531</f>
        <v>0</v>
      </c>
      <c r="AK1448" s="158">
        <f t="shared" si="864"/>
        <v>5880000</v>
      </c>
      <c r="AL1448" s="158">
        <f>AL1449+AL1527+AL1531</f>
        <v>0</v>
      </c>
      <c r="AM1448" s="158">
        <f>AM1449+AM1527+AM1531</f>
        <v>0</v>
      </c>
      <c r="AN1448" s="158">
        <f t="shared" si="865"/>
        <v>0</v>
      </c>
      <c r="AO1448" s="158">
        <f>AO1449+AO1527+AO1531</f>
        <v>0</v>
      </c>
      <c r="AP1448" s="158">
        <f>AP1449+AP1527+AP1531</f>
        <v>0</v>
      </c>
      <c r="AQ1448" s="158">
        <f t="shared" si="866"/>
        <v>0</v>
      </c>
      <c r="AR1448" s="158">
        <f>AR1449+AR1527+AR1531</f>
        <v>0</v>
      </c>
      <c r="AS1448" s="158">
        <f>AS1449+AS1527+AS1531</f>
        <v>0</v>
      </c>
      <c r="AT1448" s="158">
        <f t="shared" si="867"/>
        <v>0</v>
      </c>
      <c r="AU1448" s="158">
        <f>AU1449+AU1527+AU1531</f>
        <v>70000</v>
      </c>
      <c r="AV1448" s="158">
        <f>AV1449+AV1527+AV1531</f>
        <v>13152053.74</v>
      </c>
      <c r="AW1448" s="158">
        <f t="shared" si="868"/>
        <v>13222053.74</v>
      </c>
      <c r="AX1448" s="160"/>
      <c r="AY1448" s="161"/>
      <c r="AZ1448" s="160"/>
      <c r="BA1448" s="161"/>
      <c r="BB1448" s="160"/>
      <c r="BC1448" s="161"/>
      <c r="BD1448" s="160"/>
      <c r="BE1448" s="161"/>
    </row>
    <row r="1449" spans="2:57" s="129" customFormat="1" ht="15.75">
      <c r="B1449" s="163">
        <v>2025</v>
      </c>
      <c r="C1449" s="163">
        <v>20</v>
      </c>
      <c r="D1449" s="164"/>
      <c r="E1449" s="165"/>
      <c r="F1449" s="163">
        <v>2</v>
      </c>
      <c r="G1449" s="163">
        <v>5</v>
      </c>
      <c r="H1449" s="163">
        <v>14</v>
      </c>
      <c r="I1449" s="163">
        <v>5000</v>
      </c>
      <c r="J1449" s="163">
        <v>5400</v>
      </c>
      <c r="K1449" s="163">
        <v>541</v>
      </c>
      <c r="L1449" s="166" t="s">
        <v>44</v>
      </c>
      <c r="M1449" s="167"/>
      <c r="N1449" s="168" t="s">
        <v>217</v>
      </c>
      <c r="O1449" s="169">
        <v>5950000</v>
      </c>
      <c r="P1449" s="169">
        <v>10950000</v>
      </c>
      <c r="Q1449" s="169">
        <v>16900000</v>
      </c>
      <c r="R1449" s="170"/>
      <c r="S1449" s="171"/>
      <c r="T1449" s="172"/>
      <c r="U1449" s="169">
        <f t="shared" ref="U1449:AD1449" si="886">SUM(U1450:U1526)</f>
        <v>0</v>
      </c>
      <c r="V1449" s="169">
        <f t="shared" si="886"/>
        <v>6402053.7400000002</v>
      </c>
      <c r="W1449" s="173">
        <f t="shared" si="886"/>
        <v>17</v>
      </c>
      <c r="X1449" s="173">
        <f t="shared" si="886"/>
        <v>0</v>
      </c>
      <c r="Y1449" s="169">
        <f t="shared" si="886"/>
        <v>0</v>
      </c>
      <c r="Z1449" s="169">
        <f t="shared" si="886"/>
        <v>4200000</v>
      </c>
      <c r="AA1449" s="173">
        <f t="shared" si="886"/>
        <v>28</v>
      </c>
      <c r="AB1449" s="173">
        <f t="shared" si="886"/>
        <v>0</v>
      </c>
      <c r="AC1449" s="169">
        <f t="shared" si="886"/>
        <v>5950000</v>
      </c>
      <c r="AD1449" s="169">
        <f t="shared" si="886"/>
        <v>13152053.74</v>
      </c>
      <c r="AE1449" s="169">
        <f t="shared" si="862"/>
        <v>19102053.740000002</v>
      </c>
      <c r="AF1449" s="169">
        <f>SUM(AF1450:AF1526)</f>
        <v>0</v>
      </c>
      <c r="AG1449" s="169">
        <f>SUM(AG1450:AG1526)</f>
        <v>0</v>
      </c>
      <c r="AH1449" s="169">
        <f t="shared" si="863"/>
        <v>0</v>
      </c>
      <c r="AI1449" s="169">
        <f>SUM(AI1450:AI1526)</f>
        <v>5880000</v>
      </c>
      <c r="AJ1449" s="169">
        <f>SUM(AJ1450:AJ1526)</f>
        <v>0</v>
      </c>
      <c r="AK1449" s="169">
        <f t="shared" si="864"/>
        <v>5880000</v>
      </c>
      <c r="AL1449" s="169">
        <f>SUM(AL1450:AL1526)</f>
        <v>0</v>
      </c>
      <c r="AM1449" s="169">
        <f>SUM(AM1450:AM1526)</f>
        <v>0</v>
      </c>
      <c r="AN1449" s="169">
        <f t="shared" si="865"/>
        <v>0</v>
      </c>
      <c r="AO1449" s="169">
        <f>SUM(AO1450:AO1526)</f>
        <v>0</v>
      </c>
      <c r="AP1449" s="169">
        <f>SUM(AP1450:AP1526)</f>
        <v>0</v>
      </c>
      <c r="AQ1449" s="169">
        <f t="shared" si="866"/>
        <v>0</v>
      </c>
      <c r="AR1449" s="169">
        <f>SUM(AR1450:AR1526)</f>
        <v>0</v>
      </c>
      <c r="AS1449" s="169">
        <f>SUM(AS1450:AS1526)</f>
        <v>0</v>
      </c>
      <c r="AT1449" s="169">
        <f t="shared" si="867"/>
        <v>0</v>
      </c>
      <c r="AU1449" s="169">
        <f>SUM(AU1450:AU1526)</f>
        <v>70000</v>
      </c>
      <c r="AV1449" s="169">
        <f>SUM(AV1450:AV1526)</f>
        <v>13152053.74</v>
      </c>
      <c r="AW1449" s="169">
        <f t="shared" si="868"/>
        <v>13222053.74</v>
      </c>
      <c r="AX1449" s="171"/>
      <c r="AY1449" s="172"/>
      <c r="AZ1449" s="171"/>
      <c r="BA1449" s="172"/>
      <c r="BB1449" s="171"/>
      <c r="BC1449" s="172"/>
      <c r="BD1449" s="171"/>
      <c r="BE1449" s="172"/>
    </row>
    <row r="1450" spans="2:57" s="129" customFormat="1" ht="15.75" hidden="1">
      <c r="B1450" s="174">
        <v>2025</v>
      </c>
      <c r="C1450" s="174">
        <v>20</v>
      </c>
      <c r="D1450" s="175">
        <v>0</v>
      </c>
      <c r="E1450" s="176"/>
      <c r="F1450" s="174">
        <v>2</v>
      </c>
      <c r="G1450" s="174">
        <v>5</v>
      </c>
      <c r="H1450" s="174">
        <v>14</v>
      </c>
      <c r="I1450" s="174">
        <v>5000</v>
      </c>
      <c r="J1450" s="174">
        <v>5400</v>
      </c>
      <c r="K1450" s="174">
        <v>541</v>
      </c>
      <c r="L1450" s="177">
        <v>24</v>
      </c>
      <c r="M1450" s="178">
        <v>0</v>
      </c>
      <c r="N1450" s="179" t="s">
        <v>993</v>
      </c>
      <c r="O1450" s="180">
        <v>0</v>
      </c>
      <c r="P1450" s="180">
        <v>0</v>
      </c>
      <c r="Q1450" s="181">
        <v>0</v>
      </c>
      <c r="R1450" s="182" t="s">
        <v>98</v>
      </c>
      <c r="S1450" s="183">
        <v>0</v>
      </c>
      <c r="T1450" s="183">
        <v>0</v>
      </c>
      <c r="U1450" s="180">
        <v>0</v>
      </c>
      <c r="V1450" s="180">
        <v>0</v>
      </c>
      <c r="W1450" s="183">
        <v>0</v>
      </c>
      <c r="X1450" s="183">
        <v>0</v>
      </c>
      <c r="Y1450" s="180">
        <v>0</v>
      </c>
      <c r="Z1450" s="180">
        <v>0</v>
      </c>
      <c r="AA1450" s="183">
        <v>0</v>
      </c>
      <c r="AB1450" s="183">
        <v>0</v>
      </c>
      <c r="AC1450" s="180">
        <f t="shared" ref="AC1450:AD1526" si="887">+O1450+U1450-Y1450</f>
        <v>0</v>
      </c>
      <c r="AD1450" s="180">
        <f t="shared" si="887"/>
        <v>0</v>
      </c>
      <c r="AE1450" s="181">
        <f t="shared" si="862"/>
        <v>0</v>
      </c>
      <c r="AF1450" s="180">
        <v>0</v>
      </c>
      <c r="AG1450" s="180">
        <v>0</v>
      </c>
      <c r="AH1450" s="181">
        <f t="shared" si="863"/>
        <v>0</v>
      </c>
      <c r="AI1450" s="180">
        <v>0</v>
      </c>
      <c r="AJ1450" s="180">
        <v>0</v>
      </c>
      <c r="AK1450" s="181">
        <f t="shared" si="864"/>
        <v>0</v>
      </c>
      <c r="AL1450" s="180">
        <v>0</v>
      </c>
      <c r="AM1450" s="180">
        <v>0</v>
      </c>
      <c r="AN1450" s="181">
        <f t="shared" si="865"/>
        <v>0</v>
      </c>
      <c r="AO1450" s="180">
        <v>0</v>
      </c>
      <c r="AP1450" s="180">
        <v>0</v>
      </c>
      <c r="AQ1450" s="181">
        <f t="shared" si="866"/>
        <v>0</v>
      </c>
      <c r="AR1450" s="180">
        <v>0</v>
      </c>
      <c r="AS1450" s="180">
        <v>0</v>
      </c>
      <c r="AT1450" s="181">
        <f t="shared" si="867"/>
        <v>0</v>
      </c>
      <c r="AU1450" s="180">
        <f t="shared" ref="AU1450:AV1526" si="888">+AC1450-AF1450-AI1450-AL1450-AO1450-AR1450</f>
        <v>0</v>
      </c>
      <c r="AV1450" s="180">
        <f t="shared" si="888"/>
        <v>0</v>
      </c>
      <c r="AW1450" s="181">
        <f t="shared" si="868"/>
        <v>0</v>
      </c>
      <c r="AX1450" s="183">
        <f t="shared" ref="AX1450:AY1526" si="889">+S1450+W1450-AA1450</f>
        <v>0</v>
      </c>
      <c r="AY1450" s="183">
        <f t="shared" si="889"/>
        <v>0</v>
      </c>
      <c r="AZ1450" s="183"/>
      <c r="BA1450" s="183"/>
      <c r="BB1450" s="183"/>
      <c r="BC1450" s="183"/>
      <c r="BD1450" s="183">
        <f t="shared" ref="BD1450:BE1526" si="890">+AX1450-AZ1450-BB1450</f>
        <v>0</v>
      </c>
      <c r="BE1450" s="183">
        <f t="shared" si="890"/>
        <v>0</v>
      </c>
    </row>
    <row r="1451" spans="2:57" s="129" customFormat="1" ht="30" hidden="1">
      <c r="B1451" s="174">
        <v>2025</v>
      </c>
      <c r="C1451" s="174">
        <v>20</v>
      </c>
      <c r="D1451" s="175">
        <v>0</v>
      </c>
      <c r="E1451" s="176"/>
      <c r="F1451" s="174">
        <v>2</v>
      </c>
      <c r="G1451" s="174">
        <v>5</v>
      </c>
      <c r="H1451" s="174">
        <v>14</v>
      </c>
      <c r="I1451" s="174">
        <v>5000</v>
      </c>
      <c r="J1451" s="174">
        <v>5400</v>
      </c>
      <c r="K1451" s="174">
        <v>541</v>
      </c>
      <c r="L1451" s="177">
        <v>135</v>
      </c>
      <c r="M1451" s="178">
        <v>0</v>
      </c>
      <c r="N1451" s="190" t="s">
        <v>994</v>
      </c>
      <c r="O1451" s="180">
        <v>0</v>
      </c>
      <c r="P1451" s="180">
        <v>0</v>
      </c>
      <c r="Q1451" s="181">
        <v>0</v>
      </c>
      <c r="R1451" s="182" t="s">
        <v>98</v>
      </c>
      <c r="S1451" s="183">
        <v>0</v>
      </c>
      <c r="T1451" s="183">
        <v>0</v>
      </c>
      <c r="U1451" s="180">
        <v>0</v>
      </c>
      <c r="V1451" s="180">
        <v>0</v>
      </c>
      <c r="W1451" s="183">
        <v>0</v>
      </c>
      <c r="X1451" s="183">
        <v>0</v>
      </c>
      <c r="Y1451" s="180">
        <v>0</v>
      </c>
      <c r="Z1451" s="180">
        <v>0</v>
      </c>
      <c r="AA1451" s="183">
        <v>0</v>
      </c>
      <c r="AB1451" s="183">
        <v>0</v>
      </c>
      <c r="AC1451" s="180">
        <f t="shared" si="887"/>
        <v>0</v>
      </c>
      <c r="AD1451" s="180">
        <f t="shared" si="887"/>
        <v>0</v>
      </c>
      <c r="AE1451" s="181">
        <f t="shared" si="862"/>
        <v>0</v>
      </c>
      <c r="AF1451" s="180">
        <v>0</v>
      </c>
      <c r="AG1451" s="180">
        <v>0</v>
      </c>
      <c r="AH1451" s="181">
        <f t="shared" si="863"/>
        <v>0</v>
      </c>
      <c r="AI1451" s="180">
        <v>0</v>
      </c>
      <c r="AJ1451" s="180">
        <v>0</v>
      </c>
      <c r="AK1451" s="181">
        <f t="shared" si="864"/>
        <v>0</v>
      </c>
      <c r="AL1451" s="180">
        <v>0</v>
      </c>
      <c r="AM1451" s="180">
        <v>0</v>
      </c>
      <c r="AN1451" s="181">
        <f t="shared" si="865"/>
        <v>0</v>
      </c>
      <c r="AO1451" s="180">
        <v>0</v>
      </c>
      <c r="AP1451" s="180">
        <v>0</v>
      </c>
      <c r="AQ1451" s="181">
        <f t="shared" si="866"/>
        <v>0</v>
      </c>
      <c r="AR1451" s="180">
        <v>0</v>
      </c>
      <c r="AS1451" s="180">
        <v>0</v>
      </c>
      <c r="AT1451" s="181">
        <f t="shared" si="867"/>
        <v>0</v>
      </c>
      <c r="AU1451" s="180">
        <f t="shared" si="888"/>
        <v>0</v>
      </c>
      <c r="AV1451" s="180">
        <f t="shared" si="888"/>
        <v>0</v>
      </c>
      <c r="AW1451" s="181">
        <f t="shared" si="868"/>
        <v>0</v>
      </c>
      <c r="AX1451" s="183">
        <f t="shared" si="889"/>
        <v>0</v>
      </c>
      <c r="AY1451" s="183">
        <f t="shared" si="889"/>
        <v>0</v>
      </c>
      <c r="AZ1451" s="183"/>
      <c r="BA1451" s="183"/>
      <c r="BB1451" s="183"/>
      <c r="BC1451" s="183"/>
      <c r="BD1451" s="183">
        <f t="shared" si="890"/>
        <v>0</v>
      </c>
      <c r="BE1451" s="183">
        <f t="shared" si="890"/>
        <v>0</v>
      </c>
    </row>
    <row r="1452" spans="2:57" s="129" customFormat="1" ht="30" hidden="1">
      <c r="B1452" s="174">
        <v>2025</v>
      </c>
      <c r="C1452" s="174">
        <v>20</v>
      </c>
      <c r="D1452" s="175">
        <v>0</v>
      </c>
      <c r="E1452" s="176"/>
      <c r="F1452" s="174">
        <v>2</v>
      </c>
      <c r="G1452" s="174">
        <v>5</v>
      </c>
      <c r="H1452" s="174">
        <v>14</v>
      </c>
      <c r="I1452" s="174">
        <v>5000</v>
      </c>
      <c r="J1452" s="174">
        <v>5400</v>
      </c>
      <c r="K1452" s="174">
        <v>541</v>
      </c>
      <c r="L1452" s="177">
        <v>136</v>
      </c>
      <c r="M1452" s="178">
        <v>0</v>
      </c>
      <c r="N1452" s="190" t="s">
        <v>995</v>
      </c>
      <c r="O1452" s="180">
        <v>0</v>
      </c>
      <c r="P1452" s="180">
        <v>0</v>
      </c>
      <c r="Q1452" s="181">
        <v>0</v>
      </c>
      <c r="R1452" s="182" t="s">
        <v>98</v>
      </c>
      <c r="S1452" s="183">
        <v>0</v>
      </c>
      <c r="T1452" s="183">
        <v>0</v>
      </c>
      <c r="U1452" s="180">
        <v>0</v>
      </c>
      <c r="V1452" s="180">
        <v>0</v>
      </c>
      <c r="W1452" s="183">
        <v>0</v>
      </c>
      <c r="X1452" s="183">
        <v>0</v>
      </c>
      <c r="Y1452" s="180">
        <v>0</v>
      </c>
      <c r="Z1452" s="180">
        <v>0</v>
      </c>
      <c r="AA1452" s="183">
        <v>0</v>
      </c>
      <c r="AB1452" s="183">
        <v>0</v>
      </c>
      <c r="AC1452" s="180">
        <f t="shared" si="887"/>
        <v>0</v>
      </c>
      <c r="AD1452" s="180">
        <f t="shared" si="887"/>
        <v>0</v>
      </c>
      <c r="AE1452" s="181">
        <f t="shared" si="862"/>
        <v>0</v>
      </c>
      <c r="AF1452" s="180">
        <v>0</v>
      </c>
      <c r="AG1452" s="180">
        <v>0</v>
      </c>
      <c r="AH1452" s="181">
        <f t="shared" si="863"/>
        <v>0</v>
      </c>
      <c r="AI1452" s="180">
        <v>0</v>
      </c>
      <c r="AJ1452" s="180">
        <v>0</v>
      </c>
      <c r="AK1452" s="181">
        <f t="shared" si="864"/>
        <v>0</v>
      </c>
      <c r="AL1452" s="180">
        <v>0</v>
      </c>
      <c r="AM1452" s="180">
        <v>0</v>
      </c>
      <c r="AN1452" s="181">
        <f t="shared" si="865"/>
        <v>0</v>
      </c>
      <c r="AO1452" s="180">
        <v>0</v>
      </c>
      <c r="AP1452" s="180">
        <v>0</v>
      </c>
      <c r="AQ1452" s="181">
        <f t="shared" si="866"/>
        <v>0</v>
      </c>
      <c r="AR1452" s="180">
        <v>0</v>
      </c>
      <c r="AS1452" s="180">
        <v>0</v>
      </c>
      <c r="AT1452" s="181">
        <f t="shared" si="867"/>
        <v>0</v>
      </c>
      <c r="AU1452" s="180">
        <f t="shared" si="888"/>
        <v>0</v>
      </c>
      <c r="AV1452" s="180">
        <f t="shared" si="888"/>
        <v>0</v>
      </c>
      <c r="AW1452" s="181">
        <f t="shared" si="868"/>
        <v>0</v>
      </c>
      <c r="AX1452" s="183">
        <f t="shared" si="889"/>
        <v>0</v>
      </c>
      <c r="AY1452" s="183">
        <f t="shared" si="889"/>
        <v>0</v>
      </c>
      <c r="AZ1452" s="183"/>
      <c r="BA1452" s="183"/>
      <c r="BB1452" s="183"/>
      <c r="BC1452" s="183"/>
      <c r="BD1452" s="183">
        <f t="shared" si="890"/>
        <v>0</v>
      </c>
      <c r="BE1452" s="183">
        <f t="shared" si="890"/>
        <v>0</v>
      </c>
    </row>
    <row r="1453" spans="2:57" s="129" customFormat="1" ht="30" hidden="1">
      <c r="B1453" s="174">
        <v>2025</v>
      </c>
      <c r="C1453" s="174">
        <v>20</v>
      </c>
      <c r="D1453" s="175">
        <v>0</v>
      </c>
      <c r="E1453" s="176"/>
      <c r="F1453" s="174">
        <v>2</v>
      </c>
      <c r="G1453" s="174">
        <v>5</v>
      </c>
      <c r="H1453" s="174">
        <v>14</v>
      </c>
      <c r="I1453" s="174">
        <v>5000</v>
      </c>
      <c r="J1453" s="174">
        <v>5400</v>
      </c>
      <c r="K1453" s="174">
        <v>541</v>
      </c>
      <c r="L1453" s="177">
        <v>417</v>
      </c>
      <c r="M1453" s="178">
        <v>0</v>
      </c>
      <c r="N1453" s="190" t="s">
        <v>996</v>
      </c>
      <c r="O1453" s="180">
        <v>0</v>
      </c>
      <c r="P1453" s="180">
        <v>0</v>
      </c>
      <c r="Q1453" s="181">
        <v>0</v>
      </c>
      <c r="R1453" s="182" t="s">
        <v>98</v>
      </c>
      <c r="S1453" s="183">
        <v>0</v>
      </c>
      <c r="T1453" s="183">
        <v>0</v>
      </c>
      <c r="U1453" s="180">
        <v>0</v>
      </c>
      <c r="V1453" s="180">
        <v>0</v>
      </c>
      <c r="W1453" s="183">
        <v>0</v>
      </c>
      <c r="X1453" s="183">
        <v>0</v>
      </c>
      <c r="Y1453" s="180">
        <v>0</v>
      </c>
      <c r="Z1453" s="180">
        <v>0</v>
      </c>
      <c r="AA1453" s="183">
        <v>0</v>
      </c>
      <c r="AB1453" s="183">
        <v>0</v>
      </c>
      <c r="AC1453" s="180">
        <f t="shared" si="887"/>
        <v>0</v>
      </c>
      <c r="AD1453" s="180">
        <f t="shared" si="887"/>
        <v>0</v>
      </c>
      <c r="AE1453" s="181">
        <f t="shared" si="862"/>
        <v>0</v>
      </c>
      <c r="AF1453" s="180">
        <v>0</v>
      </c>
      <c r="AG1453" s="180">
        <v>0</v>
      </c>
      <c r="AH1453" s="181">
        <f t="shared" si="863"/>
        <v>0</v>
      </c>
      <c r="AI1453" s="180">
        <v>0</v>
      </c>
      <c r="AJ1453" s="180">
        <v>0</v>
      </c>
      <c r="AK1453" s="181">
        <f t="shared" si="864"/>
        <v>0</v>
      </c>
      <c r="AL1453" s="180">
        <v>0</v>
      </c>
      <c r="AM1453" s="180">
        <v>0</v>
      </c>
      <c r="AN1453" s="181">
        <f t="shared" si="865"/>
        <v>0</v>
      </c>
      <c r="AO1453" s="180">
        <v>0</v>
      </c>
      <c r="AP1453" s="180">
        <v>0</v>
      </c>
      <c r="AQ1453" s="181">
        <f t="shared" si="866"/>
        <v>0</v>
      </c>
      <c r="AR1453" s="180">
        <v>0</v>
      </c>
      <c r="AS1453" s="180">
        <v>0</v>
      </c>
      <c r="AT1453" s="181">
        <f t="shared" si="867"/>
        <v>0</v>
      </c>
      <c r="AU1453" s="180">
        <f t="shared" si="888"/>
        <v>0</v>
      </c>
      <c r="AV1453" s="180">
        <f t="shared" si="888"/>
        <v>0</v>
      </c>
      <c r="AW1453" s="181">
        <f t="shared" si="868"/>
        <v>0</v>
      </c>
      <c r="AX1453" s="183">
        <f t="shared" si="889"/>
        <v>0</v>
      </c>
      <c r="AY1453" s="183">
        <f t="shared" si="889"/>
        <v>0</v>
      </c>
      <c r="AZ1453" s="183"/>
      <c r="BA1453" s="183"/>
      <c r="BB1453" s="183"/>
      <c r="BC1453" s="183"/>
      <c r="BD1453" s="183">
        <f t="shared" si="890"/>
        <v>0</v>
      </c>
      <c r="BE1453" s="183">
        <f t="shared" si="890"/>
        <v>0</v>
      </c>
    </row>
    <row r="1454" spans="2:57" s="129" customFormat="1" ht="30">
      <c r="B1454" s="174">
        <v>2025</v>
      </c>
      <c r="C1454" s="174">
        <v>20</v>
      </c>
      <c r="D1454" s="175" t="s">
        <v>2174</v>
      </c>
      <c r="E1454" s="176"/>
      <c r="F1454" s="174">
        <v>2</v>
      </c>
      <c r="G1454" s="174">
        <v>5</v>
      </c>
      <c r="H1454" s="174">
        <v>14</v>
      </c>
      <c r="I1454" s="174">
        <v>5000</v>
      </c>
      <c r="J1454" s="174">
        <v>5400</v>
      </c>
      <c r="K1454" s="174">
        <v>541</v>
      </c>
      <c r="L1454" s="177">
        <v>418</v>
      </c>
      <c r="M1454" s="178">
        <v>0</v>
      </c>
      <c r="N1454" s="190" t="s">
        <v>997</v>
      </c>
      <c r="O1454" s="180">
        <v>0</v>
      </c>
      <c r="P1454" s="180">
        <v>0</v>
      </c>
      <c r="Q1454" s="181">
        <v>0</v>
      </c>
      <c r="R1454" s="182" t="s">
        <v>98</v>
      </c>
      <c r="S1454" s="183">
        <v>0</v>
      </c>
      <c r="T1454" s="183">
        <v>0</v>
      </c>
      <c r="U1454" s="180">
        <v>0</v>
      </c>
      <c r="V1454" s="180">
        <v>352053.74</v>
      </c>
      <c r="W1454" s="183">
        <v>1</v>
      </c>
      <c r="X1454" s="183">
        <v>0</v>
      </c>
      <c r="Y1454" s="180">
        <v>0</v>
      </c>
      <c r="Z1454" s="180">
        <v>0</v>
      </c>
      <c r="AA1454" s="183">
        <v>0</v>
      </c>
      <c r="AB1454" s="183">
        <v>0</v>
      </c>
      <c r="AC1454" s="180">
        <f t="shared" si="887"/>
        <v>0</v>
      </c>
      <c r="AD1454" s="180">
        <f t="shared" si="887"/>
        <v>352053.74</v>
      </c>
      <c r="AE1454" s="181">
        <f t="shared" si="862"/>
        <v>352053.74</v>
      </c>
      <c r="AF1454" s="180">
        <v>0</v>
      </c>
      <c r="AG1454" s="180">
        <v>0</v>
      </c>
      <c r="AH1454" s="181">
        <f t="shared" si="863"/>
        <v>0</v>
      </c>
      <c r="AI1454" s="180">
        <v>0</v>
      </c>
      <c r="AJ1454" s="180">
        <v>0</v>
      </c>
      <c r="AK1454" s="181">
        <f t="shared" si="864"/>
        <v>0</v>
      </c>
      <c r="AL1454" s="180">
        <v>0</v>
      </c>
      <c r="AM1454" s="180">
        <v>0</v>
      </c>
      <c r="AN1454" s="181">
        <f t="shared" si="865"/>
        <v>0</v>
      </c>
      <c r="AO1454" s="180">
        <v>0</v>
      </c>
      <c r="AP1454" s="180">
        <v>0</v>
      </c>
      <c r="AQ1454" s="181">
        <f t="shared" si="866"/>
        <v>0</v>
      </c>
      <c r="AR1454" s="180">
        <v>0</v>
      </c>
      <c r="AS1454" s="180">
        <v>0</v>
      </c>
      <c r="AT1454" s="181">
        <f t="shared" si="867"/>
        <v>0</v>
      </c>
      <c r="AU1454" s="180">
        <f t="shared" si="888"/>
        <v>0</v>
      </c>
      <c r="AV1454" s="180">
        <f t="shared" si="888"/>
        <v>352053.74</v>
      </c>
      <c r="AW1454" s="181">
        <f t="shared" si="868"/>
        <v>352053.74</v>
      </c>
      <c r="AX1454" s="183">
        <f t="shared" si="889"/>
        <v>1</v>
      </c>
      <c r="AY1454" s="183">
        <f t="shared" si="889"/>
        <v>0</v>
      </c>
      <c r="AZ1454" s="183"/>
      <c r="BA1454" s="183"/>
      <c r="BB1454" s="183"/>
      <c r="BC1454" s="183"/>
      <c r="BD1454" s="183">
        <f t="shared" si="890"/>
        <v>1</v>
      </c>
      <c r="BE1454" s="183">
        <f t="shared" si="890"/>
        <v>0</v>
      </c>
    </row>
    <row r="1455" spans="2:57" s="129" customFormat="1" ht="15.75">
      <c r="B1455" s="174">
        <v>2025</v>
      </c>
      <c r="C1455" s="174">
        <v>20</v>
      </c>
      <c r="D1455" s="175">
        <v>0</v>
      </c>
      <c r="E1455" s="176"/>
      <c r="F1455" s="174">
        <v>2</v>
      </c>
      <c r="G1455" s="174">
        <v>5</v>
      </c>
      <c r="H1455" s="174">
        <v>14</v>
      </c>
      <c r="I1455" s="174">
        <v>5000</v>
      </c>
      <c r="J1455" s="174">
        <v>5400</v>
      </c>
      <c r="K1455" s="174">
        <v>541</v>
      </c>
      <c r="L1455" s="177">
        <v>746</v>
      </c>
      <c r="M1455" s="178">
        <v>0</v>
      </c>
      <c r="N1455" s="190" t="s">
        <v>998</v>
      </c>
      <c r="O1455" s="180">
        <v>0</v>
      </c>
      <c r="P1455" s="180">
        <v>0</v>
      </c>
      <c r="Q1455" s="181">
        <v>0</v>
      </c>
      <c r="R1455" s="182" t="s">
        <v>98</v>
      </c>
      <c r="S1455" s="183">
        <v>0</v>
      </c>
      <c r="T1455" s="183">
        <v>0</v>
      </c>
      <c r="U1455" s="180">
        <v>0</v>
      </c>
      <c r="V1455" s="180">
        <v>0</v>
      </c>
      <c r="W1455" s="183">
        <v>0</v>
      </c>
      <c r="X1455" s="183">
        <v>0</v>
      </c>
      <c r="Y1455" s="180">
        <v>0</v>
      </c>
      <c r="Z1455" s="180">
        <v>0</v>
      </c>
      <c r="AA1455" s="183">
        <v>0</v>
      </c>
      <c r="AB1455" s="183">
        <v>0</v>
      </c>
      <c r="AC1455" s="180">
        <f t="shared" si="887"/>
        <v>0</v>
      </c>
      <c r="AD1455" s="180">
        <f t="shared" si="887"/>
        <v>0</v>
      </c>
      <c r="AE1455" s="181">
        <f t="shared" si="862"/>
        <v>0</v>
      </c>
      <c r="AF1455" s="180">
        <v>0</v>
      </c>
      <c r="AG1455" s="180">
        <v>0</v>
      </c>
      <c r="AH1455" s="181">
        <f t="shared" si="863"/>
        <v>0</v>
      </c>
      <c r="AI1455" s="180">
        <v>0</v>
      </c>
      <c r="AJ1455" s="180">
        <v>0</v>
      </c>
      <c r="AK1455" s="181">
        <f t="shared" si="864"/>
        <v>0</v>
      </c>
      <c r="AL1455" s="180">
        <v>0</v>
      </c>
      <c r="AM1455" s="180">
        <v>0</v>
      </c>
      <c r="AN1455" s="181">
        <f t="shared" si="865"/>
        <v>0</v>
      </c>
      <c r="AO1455" s="180">
        <v>0</v>
      </c>
      <c r="AP1455" s="180">
        <v>0</v>
      </c>
      <c r="AQ1455" s="181">
        <f t="shared" si="866"/>
        <v>0</v>
      </c>
      <c r="AR1455" s="180">
        <v>0</v>
      </c>
      <c r="AS1455" s="180">
        <v>0</v>
      </c>
      <c r="AT1455" s="181">
        <f t="shared" si="867"/>
        <v>0</v>
      </c>
      <c r="AU1455" s="180">
        <f t="shared" si="888"/>
        <v>0</v>
      </c>
      <c r="AV1455" s="180">
        <f t="shared" si="888"/>
        <v>0</v>
      </c>
      <c r="AW1455" s="181">
        <f t="shared" si="868"/>
        <v>0</v>
      </c>
      <c r="AX1455" s="183">
        <f t="shared" si="889"/>
        <v>0</v>
      </c>
      <c r="AY1455" s="183">
        <f t="shared" si="889"/>
        <v>0</v>
      </c>
      <c r="AZ1455" s="183"/>
      <c r="BA1455" s="183"/>
      <c r="BB1455" s="183"/>
      <c r="BC1455" s="183"/>
      <c r="BD1455" s="183">
        <f t="shared" si="890"/>
        <v>0</v>
      </c>
      <c r="BE1455" s="183">
        <f t="shared" si="890"/>
        <v>0</v>
      </c>
    </row>
    <row r="1456" spans="2:57" s="129" customFormat="1" ht="15.75">
      <c r="B1456" s="174">
        <v>2025</v>
      </c>
      <c r="C1456" s="174">
        <v>20</v>
      </c>
      <c r="D1456" s="175">
        <v>0</v>
      </c>
      <c r="E1456" s="176"/>
      <c r="F1456" s="174">
        <v>2</v>
      </c>
      <c r="G1456" s="174">
        <v>5</v>
      </c>
      <c r="H1456" s="174">
        <v>14</v>
      </c>
      <c r="I1456" s="174">
        <v>5000</v>
      </c>
      <c r="J1456" s="174">
        <v>5400</v>
      </c>
      <c r="K1456" s="174">
        <v>541</v>
      </c>
      <c r="L1456" s="177">
        <v>747</v>
      </c>
      <c r="M1456" s="178">
        <v>0</v>
      </c>
      <c r="N1456" s="190" t="s">
        <v>999</v>
      </c>
      <c r="O1456" s="180">
        <v>0</v>
      </c>
      <c r="P1456" s="180">
        <v>0</v>
      </c>
      <c r="Q1456" s="181">
        <v>0</v>
      </c>
      <c r="R1456" s="182" t="s">
        <v>98</v>
      </c>
      <c r="S1456" s="183">
        <v>0</v>
      </c>
      <c r="T1456" s="183">
        <v>0</v>
      </c>
      <c r="U1456" s="180">
        <v>0</v>
      </c>
      <c r="V1456" s="180">
        <v>0</v>
      </c>
      <c r="W1456" s="183">
        <v>0</v>
      </c>
      <c r="X1456" s="183">
        <v>0</v>
      </c>
      <c r="Y1456" s="180">
        <v>0</v>
      </c>
      <c r="Z1456" s="180">
        <v>0</v>
      </c>
      <c r="AA1456" s="183">
        <v>0</v>
      </c>
      <c r="AB1456" s="183">
        <v>0</v>
      </c>
      <c r="AC1456" s="180">
        <f t="shared" si="887"/>
        <v>0</v>
      </c>
      <c r="AD1456" s="180">
        <f t="shared" si="887"/>
        <v>0</v>
      </c>
      <c r="AE1456" s="181">
        <f t="shared" si="862"/>
        <v>0</v>
      </c>
      <c r="AF1456" s="180">
        <v>0</v>
      </c>
      <c r="AG1456" s="180">
        <v>0</v>
      </c>
      <c r="AH1456" s="181">
        <f t="shared" si="863"/>
        <v>0</v>
      </c>
      <c r="AI1456" s="180">
        <v>0</v>
      </c>
      <c r="AJ1456" s="180">
        <v>0</v>
      </c>
      <c r="AK1456" s="181">
        <f t="shared" si="864"/>
        <v>0</v>
      </c>
      <c r="AL1456" s="180">
        <v>0</v>
      </c>
      <c r="AM1456" s="180">
        <v>0</v>
      </c>
      <c r="AN1456" s="181">
        <f t="shared" si="865"/>
        <v>0</v>
      </c>
      <c r="AO1456" s="180">
        <v>0</v>
      </c>
      <c r="AP1456" s="180">
        <v>0</v>
      </c>
      <c r="AQ1456" s="181">
        <f t="shared" si="866"/>
        <v>0</v>
      </c>
      <c r="AR1456" s="180">
        <v>0</v>
      </c>
      <c r="AS1456" s="180">
        <v>0</v>
      </c>
      <c r="AT1456" s="181">
        <f t="shared" si="867"/>
        <v>0</v>
      </c>
      <c r="AU1456" s="180">
        <f t="shared" si="888"/>
        <v>0</v>
      </c>
      <c r="AV1456" s="180">
        <f t="shared" si="888"/>
        <v>0</v>
      </c>
      <c r="AW1456" s="181">
        <f t="shared" si="868"/>
        <v>0</v>
      </c>
      <c r="AX1456" s="183">
        <f t="shared" si="889"/>
        <v>0</v>
      </c>
      <c r="AY1456" s="183">
        <f t="shared" si="889"/>
        <v>0</v>
      </c>
      <c r="AZ1456" s="183"/>
      <c r="BA1456" s="183"/>
      <c r="BB1456" s="183"/>
      <c r="BC1456" s="183"/>
      <c r="BD1456" s="183">
        <f t="shared" si="890"/>
        <v>0</v>
      </c>
      <c r="BE1456" s="183">
        <f t="shared" si="890"/>
        <v>0</v>
      </c>
    </row>
    <row r="1457" spans="2:57" s="129" customFormat="1" ht="30">
      <c r="B1457" s="174">
        <v>2025</v>
      </c>
      <c r="C1457" s="174">
        <v>20</v>
      </c>
      <c r="D1457" s="175">
        <v>0</v>
      </c>
      <c r="E1457" s="176"/>
      <c r="F1457" s="174">
        <v>2</v>
      </c>
      <c r="G1457" s="174">
        <v>5</v>
      </c>
      <c r="H1457" s="174">
        <v>14</v>
      </c>
      <c r="I1457" s="174">
        <v>5000</v>
      </c>
      <c r="J1457" s="174">
        <v>5400</v>
      </c>
      <c r="K1457" s="174">
        <v>541</v>
      </c>
      <c r="L1457" s="177">
        <v>1053</v>
      </c>
      <c r="M1457" s="178">
        <v>0</v>
      </c>
      <c r="N1457" s="190" t="s">
        <v>1000</v>
      </c>
      <c r="O1457" s="180">
        <v>0</v>
      </c>
      <c r="P1457" s="180">
        <v>0</v>
      </c>
      <c r="Q1457" s="181">
        <v>0</v>
      </c>
      <c r="R1457" s="182" t="s">
        <v>98</v>
      </c>
      <c r="S1457" s="183">
        <v>0</v>
      </c>
      <c r="T1457" s="183">
        <v>0</v>
      </c>
      <c r="U1457" s="180">
        <v>0</v>
      </c>
      <c r="V1457" s="180">
        <v>0</v>
      </c>
      <c r="W1457" s="183">
        <v>0</v>
      </c>
      <c r="X1457" s="183">
        <v>0</v>
      </c>
      <c r="Y1457" s="180">
        <v>0</v>
      </c>
      <c r="Z1457" s="180">
        <v>0</v>
      </c>
      <c r="AA1457" s="183">
        <v>0</v>
      </c>
      <c r="AB1457" s="183">
        <v>0</v>
      </c>
      <c r="AC1457" s="180">
        <f t="shared" si="887"/>
        <v>0</v>
      </c>
      <c r="AD1457" s="180">
        <f t="shared" si="887"/>
        <v>0</v>
      </c>
      <c r="AE1457" s="181">
        <f t="shared" si="862"/>
        <v>0</v>
      </c>
      <c r="AF1457" s="180">
        <v>0</v>
      </c>
      <c r="AG1457" s="180">
        <v>0</v>
      </c>
      <c r="AH1457" s="181">
        <f t="shared" si="863"/>
        <v>0</v>
      </c>
      <c r="AI1457" s="180">
        <v>0</v>
      </c>
      <c r="AJ1457" s="180">
        <v>0</v>
      </c>
      <c r="AK1457" s="181">
        <f t="shared" si="864"/>
        <v>0</v>
      </c>
      <c r="AL1457" s="180">
        <v>0</v>
      </c>
      <c r="AM1457" s="180">
        <v>0</v>
      </c>
      <c r="AN1457" s="181">
        <f t="shared" si="865"/>
        <v>0</v>
      </c>
      <c r="AO1457" s="180">
        <v>0</v>
      </c>
      <c r="AP1457" s="180">
        <v>0</v>
      </c>
      <c r="AQ1457" s="181">
        <f t="shared" si="866"/>
        <v>0</v>
      </c>
      <c r="AR1457" s="180">
        <v>0</v>
      </c>
      <c r="AS1457" s="180">
        <v>0</v>
      </c>
      <c r="AT1457" s="181">
        <f t="shared" si="867"/>
        <v>0</v>
      </c>
      <c r="AU1457" s="180">
        <f t="shared" si="888"/>
        <v>0</v>
      </c>
      <c r="AV1457" s="180">
        <f t="shared" si="888"/>
        <v>0</v>
      </c>
      <c r="AW1457" s="181">
        <f t="shared" si="868"/>
        <v>0</v>
      </c>
      <c r="AX1457" s="183">
        <f t="shared" si="889"/>
        <v>0</v>
      </c>
      <c r="AY1457" s="183">
        <f t="shared" si="889"/>
        <v>0</v>
      </c>
      <c r="AZ1457" s="183"/>
      <c r="BA1457" s="183"/>
      <c r="BB1457" s="183"/>
      <c r="BC1457" s="183"/>
      <c r="BD1457" s="183">
        <f t="shared" si="890"/>
        <v>0</v>
      </c>
      <c r="BE1457" s="183">
        <f t="shared" si="890"/>
        <v>0</v>
      </c>
    </row>
    <row r="1458" spans="2:57" s="129" customFormat="1" ht="30">
      <c r="B1458" s="174">
        <v>2025</v>
      </c>
      <c r="C1458" s="174">
        <v>20</v>
      </c>
      <c r="D1458" s="175" t="s">
        <v>1845</v>
      </c>
      <c r="E1458" s="176">
        <v>20020</v>
      </c>
      <c r="F1458" s="174">
        <v>2</v>
      </c>
      <c r="G1458" s="174">
        <v>5</v>
      </c>
      <c r="H1458" s="174">
        <v>14</v>
      </c>
      <c r="I1458" s="174">
        <v>5000</v>
      </c>
      <c r="J1458" s="174">
        <v>5400</v>
      </c>
      <c r="K1458" s="174">
        <v>541</v>
      </c>
      <c r="L1458" s="177">
        <v>1054</v>
      </c>
      <c r="M1458" s="178" t="s">
        <v>1846</v>
      </c>
      <c r="N1458" s="190" t="s">
        <v>1001</v>
      </c>
      <c r="O1458" s="180">
        <v>0</v>
      </c>
      <c r="P1458" s="180">
        <v>3000000</v>
      </c>
      <c r="Q1458" s="181">
        <v>3000000</v>
      </c>
      <c r="R1458" s="182" t="s">
        <v>98</v>
      </c>
      <c r="S1458" s="183">
        <v>20</v>
      </c>
      <c r="T1458" s="183">
        <v>0</v>
      </c>
      <c r="U1458" s="180">
        <v>0</v>
      </c>
      <c r="V1458" s="180">
        <v>0</v>
      </c>
      <c r="W1458" s="183">
        <v>0</v>
      </c>
      <c r="X1458" s="183">
        <v>0</v>
      </c>
      <c r="Y1458" s="180">
        <v>0</v>
      </c>
      <c r="Z1458" s="180">
        <v>0</v>
      </c>
      <c r="AA1458" s="183">
        <v>0</v>
      </c>
      <c r="AB1458" s="183">
        <v>0</v>
      </c>
      <c r="AC1458" s="180">
        <f t="shared" si="887"/>
        <v>0</v>
      </c>
      <c r="AD1458" s="180">
        <f t="shared" si="887"/>
        <v>3000000</v>
      </c>
      <c r="AE1458" s="181">
        <f t="shared" si="862"/>
        <v>3000000</v>
      </c>
      <c r="AF1458" s="180">
        <v>0</v>
      </c>
      <c r="AG1458" s="180">
        <v>0</v>
      </c>
      <c r="AH1458" s="181">
        <f t="shared" si="863"/>
        <v>0</v>
      </c>
      <c r="AI1458" s="180">
        <v>0</v>
      </c>
      <c r="AJ1458" s="180">
        <v>0</v>
      </c>
      <c r="AK1458" s="181">
        <f t="shared" si="864"/>
        <v>0</v>
      </c>
      <c r="AL1458" s="180">
        <v>0</v>
      </c>
      <c r="AM1458" s="180">
        <v>0</v>
      </c>
      <c r="AN1458" s="181">
        <f t="shared" si="865"/>
        <v>0</v>
      </c>
      <c r="AO1458" s="180">
        <v>0</v>
      </c>
      <c r="AP1458" s="180">
        <v>0</v>
      </c>
      <c r="AQ1458" s="181">
        <f t="shared" si="866"/>
        <v>0</v>
      </c>
      <c r="AR1458" s="180">
        <v>0</v>
      </c>
      <c r="AS1458" s="180">
        <v>0</v>
      </c>
      <c r="AT1458" s="181">
        <f t="shared" si="867"/>
        <v>0</v>
      </c>
      <c r="AU1458" s="180">
        <f t="shared" si="888"/>
        <v>0</v>
      </c>
      <c r="AV1458" s="180">
        <f t="shared" si="888"/>
        <v>3000000</v>
      </c>
      <c r="AW1458" s="181">
        <f t="shared" si="868"/>
        <v>3000000</v>
      </c>
      <c r="AX1458" s="183">
        <f t="shared" si="889"/>
        <v>20</v>
      </c>
      <c r="AY1458" s="183">
        <f t="shared" si="889"/>
        <v>0</v>
      </c>
      <c r="AZ1458" s="183"/>
      <c r="BA1458" s="183"/>
      <c r="BB1458" s="183"/>
      <c r="BC1458" s="183"/>
      <c r="BD1458" s="183">
        <f t="shared" si="890"/>
        <v>20</v>
      </c>
      <c r="BE1458" s="183">
        <f t="shared" si="890"/>
        <v>0</v>
      </c>
    </row>
    <row r="1459" spans="2:57" s="129" customFormat="1" ht="31.5">
      <c r="B1459" s="174">
        <v>2025</v>
      </c>
      <c r="C1459" s="174">
        <v>20</v>
      </c>
      <c r="D1459" s="175" t="s">
        <v>1918</v>
      </c>
      <c r="E1459" s="176">
        <v>20006</v>
      </c>
      <c r="F1459" s="174">
        <v>2</v>
      </c>
      <c r="G1459" s="174">
        <v>5</v>
      </c>
      <c r="H1459" s="174">
        <v>14</v>
      </c>
      <c r="I1459" s="174">
        <v>5000</v>
      </c>
      <c r="J1459" s="174">
        <v>5400</v>
      </c>
      <c r="K1459" s="174">
        <v>541</v>
      </c>
      <c r="L1459" s="177">
        <v>1054</v>
      </c>
      <c r="M1459" s="178" t="s">
        <v>1846</v>
      </c>
      <c r="N1459" s="190" t="s">
        <v>1001</v>
      </c>
      <c r="O1459" s="180">
        <v>0</v>
      </c>
      <c r="P1459" s="180">
        <v>150000</v>
      </c>
      <c r="Q1459" s="181">
        <v>150000</v>
      </c>
      <c r="R1459" s="182" t="s">
        <v>98</v>
      </c>
      <c r="S1459" s="183">
        <v>1</v>
      </c>
      <c r="T1459" s="183">
        <v>0</v>
      </c>
      <c r="U1459" s="180">
        <v>0</v>
      </c>
      <c r="V1459" s="180">
        <v>0</v>
      </c>
      <c r="W1459" s="183">
        <v>0</v>
      </c>
      <c r="X1459" s="183">
        <v>0</v>
      </c>
      <c r="Y1459" s="180">
        <v>0</v>
      </c>
      <c r="Z1459" s="180">
        <v>150000</v>
      </c>
      <c r="AA1459" s="183">
        <v>1</v>
      </c>
      <c r="AB1459" s="183">
        <v>0</v>
      </c>
      <c r="AC1459" s="180">
        <f t="shared" si="887"/>
        <v>0</v>
      </c>
      <c r="AD1459" s="180">
        <f t="shared" si="887"/>
        <v>0</v>
      </c>
      <c r="AE1459" s="181">
        <f t="shared" si="862"/>
        <v>0</v>
      </c>
      <c r="AF1459" s="180">
        <v>0</v>
      </c>
      <c r="AG1459" s="180">
        <v>0</v>
      </c>
      <c r="AH1459" s="181">
        <f t="shared" si="863"/>
        <v>0</v>
      </c>
      <c r="AI1459" s="180">
        <v>0</v>
      </c>
      <c r="AJ1459" s="180">
        <v>0</v>
      </c>
      <c r="AK1459" s="181">
        <f t="shared" si="864"/>
        <v>0</v>
      </c>
      <c r="AL1459" s="180">
        <v>0</v>
      </c>
      <c r="AM1459" s="180">
        <v>0</v>
      </c>
      <c r="AN1459" s="181">
        <f t="shared" si="865"/>
        <v>0</v>
      </c>
      <c r="AO1459" s="180">
        <v>0</v>
      </c>
      <c r="AP1459" s="180">
        <v>0</v>
      </c>
      <c r="AQ1459" s="181">
        <f t="shared" si="866"/>
        <v>0</v>
      </c>
      <c r="AR1459" s="180">
        <v>0</v>
      </c>
      <c r="AS1459" s="180">
        <v>0</v>
      </c>
      <c r="AT1459" s="181">
        <f t="shared" si="867"/>
        <v>0</v>
      </c>
      <c r="AU1459" s="180">
        <f t="shared" si="888"/>
        <v>0</v>
      </c>
      <c r="AV1459" s="180">
        <f t="shared" si="888"/>
        <v>0</v>
      </c>
      <c r="AW1459" s="181">
        <f t="shared" si="868"/>
        <v>0</v>
      </c>
      <c r="AX1459" s="183">
        <f t="shared" si="889"/>
        <v>0</v>
      </c>
      <c r="AY1459" s="183">
        <f t="shared" si="889"/>
        <v>0</v>
      </c>
      <c r="AZ1459" s="183"/>
      <c r="BA1459" s="183"/>
      <c r="BB1459" s="183"/>
      <c r="BC1459" s="183"/>
      <c r="BD1459" s="183">
        <f t="shared" si="890"/>
        <v>0</v>
      </c>
      <c r="BE1459" s="183">
        <f t="shared" si="890"/>
        <v>0</v>
      </c>
    </row>
    <row r="1460" spans="2:57" s="129" customFormat="1" ht="31.5">
      <c r="B1460" s="174">
        <v>2025</v>
      </c>
      <c r="C1460" s="174">
        <v>20</v>
      </c>
      <c r="D1460" s="175" t="s">
        <v>1919</v>
      </c>
      <c r="E1460" s="176">
        <v>20070</v>
      </c>
      <c r="F1460" s="174">
        <v>2</v>
      </c>
      <c r="G1460" s="174">
        <v>5</v>
      </c>
      <c r="H1460" s="174">
        <v>14</v>
      </c>
      <c r="I1460" s="174">
        <v>5000</v>
      </c>
      <c r="J1460" s="174">
        <v>5400</v>
      </c>
      <c r="K1460" s="174">
        <v>541</v>
      </c>
      <c r="L1460" s="177">
        <v>1054</v>
      </c>
      <c r="M1460" s="178" t="s">
        <v>1846</v>
      </c>
      <c r="N1460" s="190" t="s">
        <v>1001</v>
      </c>
      <c r="O1460" s="180">
        <v>0</v>
      </c>
      <c r="P1460" s="180">
        <v>150000</v>
      </c>
      <c r="Q1460" s="181">
        <v>150000</v>
      </c>
      <c r="R1460" s="182" t="s">
        <v>98</v>
      </c>
      <c r="S1460" s="183">
        <v>1</v>
      </c>
      <c r="T1460" s="183">
        <v>0</v>
      </c>
      <c r="U1460" s="180">
        <v>0</v>
      </c>
      <c r="V1460" s="180">
        <v>0</v>
      </c>
      <c r="W1460" s="183">
        <v>0</v>
      </c>
      <c r="X1460" s="183">
        <v>0</v>
      </c>
      <c r="Y1460" s="180">
        <v>0</v>
      </c>
      <c r="Z1460" s="180">
        <v>150000</v>
      </c>
      <c r="AA1460" s="183">
        <v>1</v>
      </c>
      <c r="AB1460" s="183">
        <v>0</v>
      </c>
      <c r="AC1460" s="180">
        <f t="shared" si="887"/>
        <v>0</v>
      </c>
      <c r="AD1460" s="180">
        <f t="shared" si="887"/>
        <v>0</v>
      </c>
      <c r="AE1460" s="181">
        <f t="shared" si="862"/>
        <v>0</v>
      </c>
      <c r="AF1460" s="180">
        <v>0</v>
      </c>
      <c r="AG1460" s="180">
        <v>0</v>
      </c>
      <c r="AH1460" s="181">
        <f t="shared" si="863"/>
        <v>0</v>
      </c>
      <c r="AI1460" s="180">
        <v>0</v>
      </c>
      <c r="AJ1460" s="180">
        <v>0</v>
      </c>
      <c r="AK1460" s="181">
        <f t="shared" si="864"/>
        <v>0</v>
      </c>
      <c r="AL1460" s="180">
        <v>0</v>
      </c>
      <c r="AM1460" s="180">
        <v>0</v>
      </c>
      <c r="AN1460" s="181">
        <f t="shared" si="865"/>
        <v>0</v>
      </c>
      <c r="AO1460" s="180">
        <v>0</v>
      </c>
      <c r="AP1460" s="180">
        <v>0</v>
      </c>
      <c r="AQ1460" s="181">
        <f t="shared" si="866"/>
        <v>0</v>
      </c>
      <c r="AR1460" s="180">
        <v>0</v>
      </c>
      <c r="AS1460" s="180">
        <v>0</v>
      </c>
      <c r="AT1460" s="181">
        <f t="shared" si="867"/>
        <v>0</v>
      </c>
      <c r="AU1460" s="180">
        <f t="shared" si="888"/>
        <v>0</v>
      </c>
      <c r="AV1460" s="180">
        <f t="shared" si="888"/>
        <v>0</v>
      </c>
      <c r="AW1460" s="181">
        <f t="shared" si="868"/>
        <v>0</v>
      </c>
      <c r="AX1460" s="183">
        <f t="shared" si="889"/>
        <v>0</v>
      </c>
      <c r="AY1460" s="183">
        <f t="shared" si="889"/>
        <v>0</v>
      </c>
      <c r="AZ1460" s="183"/>
      <c r="BA1460" s="183"/>
      <c r="BB1460" s="183"/>
      <c r="BC1460" s="183"/>
      <c r="BD1460" s="183">
        <f t="shared" si="890"/>
        <v>0</v>
      </c>
      <c r="BE1460" s="183">
        <f t="shared" si="890"/>
        <v>0</v>
      </c>
    </row>
    <row r="1461" spans="2:57" s="129" customFormat="1" ht="31.5">
      <c r="B1461" s="174">
        <v>2025</v>
      </c>
      <c r="C1461" s="174">
        <v>20</v>
      </c>
      <c r="D1461" s="175" t="s">
        <v>1920</v>
      </c>
      <c r="E1461" s="176">
        <v>20062</v>
      </c>
      <c r="F1461" s="174">
        <v>2</v>
      </c>
      <c r="G1461" s="174">
        <v>5</v>
      </c>
      <c r="H1461" s="174">
        <v>14</v>
      </c>
      <c r="I1461" s="174">
        <v>5000</v>
      </c>
      <c r="J1461" s="174">
        <v>5400</v>
      </c>
      <c r="K1461" s="174">
        <v>541</v>
      </c>
      <c r="L1461" s="177">
        <v>1054</v>
      </c>
      <c r="M1461" s="178" t="s">
        <v>1846</v>
      </c>
      <c r="N1461" s="190" t="s">
        <v>1001</v>
      </c>
      <c r="O1461" s="180">
        <v>0</v>
      </c>
      <c r="P1461" s="180">
        <v>150000</v>
      </c>
      <c r="Q1461" s="181">
        <v>150000</v>
      </c>
      <c r="R1461" s="182" t="s">
        <v>98</v>
      </c>
      <c r="S1461" s="183">
        <v>1</v>
      </c>
      <c r="T1461" s="183">
        <v>0</v>
      </c>
      <c r="U1461" s="180">
        <v>0</v>
      </c>
      <c r="V1461" s="180">
        <v>0</v>
      </c>
      <c r="W1461" s="183">
        <v>0</v>
      </c>
      <c r="X1461" s="183">
        <v>0</v>
      </c>
      <c r="Y1461" s="180">
        <v>0</v>
      </c>
      <c r="Z1461" s="180">
        <v>0</v>
      </c>
      <c r="AA1461" s="183">
        <v>0</v>
      </c>
      <c r="AB1461" s="183">
        <v>0</v>
      </c>
      <c r="AC1461" s="180">
        <f t="shared" si="887"/>
        <v>0</v>
      </c>
      <c r="AD1461" s="180">
        <f t="shared" si="887"/>
        <v>150000</v>
      </c>
      <c r="AE1461" s="181">
        <f t="shared" si="862"/>
        <v>150000</v>
      </c>
      <c r="AF1461" s="180">
        <v>0</v>
      </c>
      <c r="AG1461" s="180">
        <v>0</v>
      </c>
      <c r="AH1461" s="181">
        <f t="shared" si="863"/>
        <v>0</v>
      </c>
      <c r="AI1461" s="180">
        <v>0</v>
      </c>
      <c r="AJ1461" s="180">
        <v>0</v>
      </c>
      <c r="AK1461" s="181">
        <f t="shared" si="864"/>
        <v>0</v>
      </c>
      <c r="AL1461" s="180">
        <v>0</v>
      </c>
      <c r="AM1461" s="180">
        <v>0</v>
      </c>
      <c r="AN1461" s="181">
        <f t="shared" si="865"/>
        <v>0</v>
      </c>
      <c r="AO1461" s="180">
        <v>0</v>
      </c>
      <c r="AP1461" s="180">
        <v>0</v>
      </c>
      <c r="AQ1461" s="181">
        <f t="shared" si="866"/>
        <v>0</v>
      </c>
      <c r="AR1461" s="180">
        <v>0</v>
      </c>
      <c r="AS1461" s="180">
        <v>0</v>
      </c>
      <c r="AT1461" s="181">
        <f t="shared" si="867"/>
        <v>0</v>
      </c>
      <c r="AU1461" s="180">
        <f t="shared" si="888"/>
        <v>0</v>
      </c>
      <c r="AV1461" s="180">
        <f t="shared" si="888"/>
        <v>150000</v>
      </c>
      <c r="AW1461" s="181">
        <f t="shared" si="868"/>
        <v>150000</v>
      </c>
      <c r="AX1461" s="183">
        <f t="shared" si="889"/>
        <v>1</v>
      </c>
      <c r="AY1461" s="183">
        <f t="shared" si="889"/>
        <v>0</v>
      </c>
      <c r="AZ1461" s="183"/>
      <c r="BA1461" s="183"/>
      <c r="BB1461" s="183"/>
      <c r="BC1461" s="183"/>
      <c r="BD1461" s="183">
        <f t="shared" si="890"/>
        <v>1</v>
      </c>
      <c r="BE1461" s="183">
        <f t="shared" si="890"/>
        <v>0</v>
      </c>
    </row>
    <row r="1462" spans="2:57" s="129" customFormat="1" ht="31.5">
      <c r="B1462" s="174">
        <v>2025</v>
      </c>
      <c r="C1462" s="174">
        <v>20</v>
      </c>
      <c r="D1462" s="175" t="s">
        <v>1921</v>
      </c>
      <c r="E1462" s="176">
        <v>20059</v>
      </c>
      <c r="F1462" s="174">
        <v>2</v>
      </c>
      <c r="G1462" s="174">
        <v>5</v>
      </c>
      <c r="H1462" s="174">
        <v>14</v>
      </c>
      <c r="I1462" s="174">
        <v>5000</v>
      </c>
      <c r="J1462" s="174">
        <v>5400</v>
      </c>
      <c r="K1462" s="174">
        <v>541</v>
      </c>
      <c r="L1462" s="177">
        <v>1054</v>
      </c>
      <c r="M1462" s="178" t="s">
        <v>1846</v>
      </c>
      <c r="N1462" s="190" t="s">
        <v>1001</v>
      </c>
      <c r="O1462" s="180">
        <v>0</v>
      </c>
      <c r="P1462" s="180">
        <v>150000</v>
      </c>
      <c r="Q1462" s="181">
        <v>150000</v>
      </c>
      <c r="R1462" s="182" t="s">
        <v>98</v>
      </c>
      <c r="S1462" s="183">
        <v>1</v>
      </c>
      <c r="T1462" s="183">
        <v>0</v>
      </c>
      <c r="U1462" s="180">
        <v>0</v>
      </c>
      <c r="V1462" s="180">
        <v>0</v>
      </c>
      <c r="W1462" s="183">
        <v>0</v>
      </c>
      <c r="X1462" s="183">
        <v>0</v>
      </c>
      <c r="Y1462" s="180">
        <v>0</v>
      </c>
      <c r="Z1462" s="180">
        <v>150000</v>
      </c>
      <c r="AA1462" s="183">
        <v>1</v>
      </c>
      <c r="AB1462" s="183">
        <v>0</v>
      </c>
      <c r="AC1462" s="180">
        <f t="shared" si="887"/>
        <v>0</v>
      </c>
      <c r="AD1462" s="180">
        <f t="shared" si="887"/>
        <v>0</v>
      </c>
      <c r="AE1462" s="181">
        <f t="shared" si="862"/>
        <v>0</v>
      </c>
      <c r="AF1462" s="180">
        <v>0</v>
      </c>
      <c r="AG1462" s="180">
        <v>0</v>
      </c>
      <c r="AH1462" s="181">
        <f t="shared" si="863"/>
        <v>0</v>
      </c>
      <c r="AI1462" s="180">
        <v>0</v>
      </c>
      <c r="AJ1462" s="180">
        <v>0</v>
      </c>
      <c r="AK1462" s="181">
        <f t="shared" si="864"/>
        <v>0</v>
      </c>
      <c r="AL1462" s="180">
        <v>0</v>
      </c>
      <c r="AM1462" s="180">
        <v>0</v>
      </c>
      <c r="AN1462" s="181">
        <f t="shared" si="865"/>
        <v>0</v>
      </c>
      <c r="AO1462" s="180">
        <v>0</v>
      </c>
      <c r="AP1462" s="180">
        <v>0</v>
      </c>
      <c r="AQ1462" s="181">
        <f t="shared" si="866"/>
        <v>0</v>
      </c>
      <c r="AR1462" s="180">
        <v>0</v>
      </c>
      <c r="AS1462" s="180">
        <v>0</v>
      </c>
      <c r="AT1462" s="181">
        <f t="shared" si="867"/>
        <v>0</v>
      </c>
      <c r="AU1462" s="180">
        <f t="shared" si="888"/>
        <v>0</v>
      </c>
      <c r="AV1462" s="180">
        <f t="shared" si="888"/>
        <v>0</v>
      </c>
      <c r="AW1462" s="181">
        <f t="shared" si="868"/>
        <v>0</v>
      </c>
      <c r="AX1462" s="183">
        <f t="shared" si="889"/>
        <v>0</v>
      </c>
      <c r="AY1462" s="183">
        <f t="shared" si="889"/>
        <v>0</v>
      </c>
      <c r="AZ1462" s="183"/>
      <c r="BA1462" s="183"/>
      <c r="BB1462" s="183"/>
      <c r="BC1462" s="183"/>
      <c r="BD1462" s="183">
        <f t="shared" si="890"/>
        <v>0</v>
      </c>
      <c r="BE1462" s="183">
        <f t="shared" si="890"/>
        <v>0</v>
      </c>
    </row>
    <row r="1463" spans="2:57" s="129" customFormat="1" ht="31.5">
      <c r="B1463" s="174">
        <v>2025</v>
      </c>
      <c r="C1463" s="174">
        <v>20</v>
      </c>
      <c r="D1463" s="175" t="s">
        <v>1922</v>
      </c>
      <c r="E1463" s="176">
        <v>20028</v>
      </c>
      <c r="F1463" s="174">
        <v>2</v>
      </c>
      <c r="G1463" s="174">
        <v>5</v>
      </c>
      <c r="H1463" s="174">
        <v>14</v>
      </c>
      <c r="I1463" s="174">
        <v>5000</v>
      </c>
      <c r="J1463" s="174">
        <v>5400</v>
      </c>
      <c r="K1463" s="174">
        <v>541</v>
      </c>
      <c r="L1463" s="177">
        <v>1054</v>
      </c>
      <c r="M1463" s="178" t="s">
        <v>1846</v>
      </c>
      <c r="N1463" s="190" t="s">
        <v>1001</v>
      </c>
      <c r="O1463" s="180">
        <v>0</v>
      </c>
      <c r="P1463" s="180">
        <v>150000</v>
      </c>
      <c r="Q1463" s="181">
        <v>150000</v>
      </c>
      <c r="R1463" s="182" t="s">
        <v>98</v>
      </c>
      <c r="S1463" s="183">
        <v>1</v>
      </c>
      <c r="T1463" s="183">
        <v>0</v>
      </c>
      <c r="U1463" s="180">
        <v>0</v>
      </c>
      <c r="V1463" s="180">
        <v>0</v>
      </c>
      <c r="W1463" s="183">
        <v>0</v>
      </c>
      <c r="X1463" s="183">
        <v>0</v>
      </c>
      <c r="Y1463" s="180">
        <v>0</v>
      </c>
      <c r="Z1463" s="180">
        <v>0</v>
      </c>
      <c r="AA1463" s="183">
        <v>0</v>
      </c>
      <c r="AB1463" s="183">
        <v>0</v>
      </c>
      <c r="AC1463" s="180">
        <f t="shared" si="887"/>
        <v>0</v>
      </c>
      <c r="AD1463" s="180">
        <f t="shared" si="887"/>
        <v>150000</v>
      </c>
      <c r="AE1463" s="181">
        <f t="shared" si="862"/>
        <v>150000</v>
      </c>
      <c r="AF1463" s="180">
        <v>0</v>
      </c>
      <c r="AG1463" s="180">
        <v>0</v>
      </c>
      <c r="AH1463" s="181">
        <f t="shared" si="863"/>
        <v>0</v>
      </c>
      <c r="AI1463" s="180">
        <v>0</v>
      </c>
      <c r="AJ1463" s="180">
        <v>0</v>
      </c>
      <c r="AK1463" s="181">
        <f t="shared" si="864"/>
        <v>0</v>
      </c>
      <c r="AL1463" s="180">
        <v>0</v>
      </c>
      <c r="AM1463" s="180">
        <v>0</v>
      </c>
      <c r="AN1463" s="181">
        <f t="shared" si="865"/>
        <v>0</v>
      </c>
      <c r="AO1463" s="180">
        <v>0</v>
      </c>
      <c r="AP1463" s="180">
        <v>0</v>
      </c>
      <c r="AQ1463" s="181">
        <f t="shared" si="866"/>
        <v>0</v>
      </c>
      <c r="AR1463" s="180">
        <v>0</v>
      </c>
      <c r="AS1463" s="180">
        <v>0</v>
      </c>
      <c r="AT1463" s="181">
        <f t="shared" si="867"/>
        <v>0</v>
      </c>
      <c r="AU1463" s="180">
        <f t="shared" si="888"/>
        <v>0</v>
      </c>
      <c r="AV1463" s="180">
        <f t="shared" si="888"/>
        <v>150000</v>
      </c>
      <c r="AW1463" s="181">
        <f t="shared" si="868"/>
        <v>150000</v>
      </c>
      <c r="AX1463" s="183">
        <f t="shared" si="889"/>
        <v>1</v>
      </c>
      <c r="AY1463" s="183">
        <f t="shared" si="889"/>
        <v>0</v>
      </c>
      <c r="AZ1463" s="183"/>
      <c r="BA1463" s="183"/>
      <c r="BB1463" s="183"/>
      <c r="BC1463" s="183"/>
      <c r="BD1463" s="183">
        <f t="shared" si="890"/>
        <v>1</v>
      </c>
      <c r="BE1463" s="183">
        <f t="shared" si="890"/>
        <v>0</v>
      </c>
    </row>
    <row r="1464" spans="2:57" s="129" customFormat="1" ht="31.5">
      <c r="B1464" s="174">
        <v>2025</v>
      </c>
      <c r="C1464" s="174">
        <v>20</v>
      </c>
      <c r="D1464" s="175" t="s">
        <v>1923</v>
      </c>
      <c r="E1464" s="176">
        <v>20046</v>
      </c>
      <c r="F1464" s="174">
        <v>2</v>
      </c>
      <c r="G1464" s="174">
        <v>5</v>
      </c>
      <c r="H1464" s="174">
        <v>14</v>
      </c>
      <c r="I1464" s="174">
        <v>5000</v>
      </c>
      <c r="J1464" s="174">
        <v>5400</v>
      </c>
      <c r="K1464" s="174">
        <v>541</v>
      </c>
      <c r="L1464" s="177">
        <v>1054</v>
      </c>
      <c r="M1464" s="178" t="s">
        <v>1846</v>
      </c>
      <c r="N1464" s="190" t="s">
        <v>1001</v>
      </c>
      <c r="O1464" s="180">
        <v>0</v>
      </c>
      <c r="P1464" s="180">
        <v>150000</v>
      </c>
      <c r="Q1464" s="181">
        <v>150000</v>
      </c>
      <c r="R1464" s="182" t="s">
        <v>98</v>
      </c>
      <c r="S1464" s="183">
        <v>1</v>
      </c>
      <c r="T1464" s="183">
        <v>0</v>
      </c>
      <c r="U1464" s="180">
        <v>0</v>
      </c>
      <c r="V1464" s="180">
        <v>0</v>
      </c>
      <c r="W1464" s="183">
        <v>0</v>
      </c>
      <c r="X1464" s="183">
        <v>0</v>
      </c>
      <c r="Y1464" s="180">
        <v>0</v>
      </c>
      <c r="Z1464" s="180">
        <v>0</v>
      </c>
      <c r="AA1464" s="183">
        <v>0</v>
      </c>
      <c r="AB1464" s="183">
        <v>0</v>
      </c>
      <c r="AC1464" s="180">
        <f t="shared" si="887"/>
        <v>0</v>
      </c>
      <c r="AD1464" s="180">
        <f t="shared" si="887"/>
        <v>150000</v>
      </c>
      <c r="AE1464" s="181">
        <f t="shared" si="862"/>
        <v>150000</v>
      </c>
      <c r="AF1464" s="180">
        <v>0</v>
      </c>
      <c r="AG1464" s="180">
        <v>0</v>
      </c>
      <c r="AH1464" s="181">
        <f t="shared" si="863"/>
        <v>0</v>
      </c>
      <c r="AI1464" s="180">
        <v>0</v>
      </c>
      <c r="AJ1464" s="180">
        <v>0</v>
      </c>
      <c r="AK1464" s="181">
        <f t="shared" si="864"/>
        <v>0</v>
      </c>
      <c r="AL1464" s="180">
        <v>0</v>
      </c>
      <c r="AM1464" s="180">
        <v>0</v>
      </c>
      <c r="AN1464" s="181">
        <f t="shared" si="865"/>
        <v>0</v>
      </c>
      <c r="AO1464" s="180">
        <v>0</v>
      </c>
      <c r="AP1464" s="180">
        <v>0</v>
      </c>
      <c r="AQ1464" s="181">
        <f t="shared" si="866"/>
        <v>0</v>
      </c>
      <c r="AR1464" s="180">
        <v>0</v>
      </c>
      <c r="AS1464" s="180">
        <v>0</v>
      </c>
      <c r="AT1464" s="181">
        <f t="shared" si="867"/>
        <v>0</v>
      </c>
      <c r="AU1464" s="180">
        <f t="shared" si="888"/>
        <v>0</v>
      </c>
      <c r="AV1464" s="180">
        <f t="shared" si="888"/>
        <v>150000</v>
      </c>
      <c r="AW1464" s="181">
        <f t="shared" si="868"/>
        <v>150000</v>
      </c>
      <c r="AX1464" s="183">
        <f t="shared" si="889"/>
        <v>1</v>
      </c>
      <c r="AY1464" s="183">
        <f t="shared" si="889"/>
        <v>0</v>
      </c>
      <c r="AZ1464" s="183"/>
      <c r="BA1464" s="183"/>
      <c r="BB1464" s="183"/>
      <c r="BC1464" s="183"/>
      <c r="BD1464" s="183">
        <f t="shared" si="890"/>
        <v>1</v>
      </c>
      <c r="BE1464" s="183">
        <f t="shared" si="890"/>
        <v>0</v>
      </c>
    </row>
    <row r="1465" spans="2:57" s="129" customFormat="1" ht="31.5">
      <c r="B1465" s="174">
        <v>2025</v>
      </c>
      <c r="C1465" s="174">
        <v>20</v>
      </c>
      <c r="D1465" s="175" t="s">
        <v>1924</v>
      </c>
      <c r="E1465" s="176">
        <v>20045</v>
      </c>
      <c r="F1465" s="174">
        <v>2</v>
      </c>
      <c r="G1465" s="174">
        <v>5</v>
      </c>
      <c r="H1465" s="174">
        <v>14</v>
      </c>
      <c r="I1465" s="174">
        <v>5000</v>
      </c>
      <c r="J1465" s="174">
        <v>5400</v>
      </c>
      <c r="K1465" s="174">
        <v>541</v>
      </c>
      <c r="L1465" s="177">
        <v>1054</v>
      </c>
      <c r="M1465" s="178" t="s">
        <v>1846</v>
      </c>
      <c r="N1465" s="190" t="s">
        <v>1001</v>
      </c>
      <c r="O1465" s="180">
        <v>0</v>
      </c>
      <c r="P1465" s="180">
        <v>150000</v>
      </c>
      <c r="Q1465" s="181">
        <v>150000</v>
      </c>
      <c r="R1465" s="182" t="s">
        <v>98</v>
      </c>
      <c r="S1465" s="183">
        <v>1</v>
      </c>
      <c r="T1465" s="183">
        <v>0</v>
      </c>
      <c r="U1465" s="180">
        <v>0</v>
      </c>
      <c r="V1465" s="180">
        <v>0</v>
      </c>
      <c r="W1465" s="183">
        <v>0</v>
      </c>
      <c r="X1465" s="183">
        <v>0</v>
      </c>
      <c r="Y1465" s="180">
        <v>0</v>
      </c>
      <c r="Z1465" s="180">
        <v>150000</v>
      </c>
      <c r="AA1465" s="183">
        <v>1</v>
      </c>
      <c r="AB1465" s="183">
        <v>0</v>
      </c>
      <c r="AC1465" s="180">
        <f t="shared" si="887"/>
        <v>0</v>
      </c>
      <c r="AD1465" s="180">
        <f t="shared" si="887"/>
        <v>0</v>
      </c>
      <c r="AE1465" s="181">
        <f t="shared" si="862"/>
        <v>0</v>
      </c>
      <c r="AF1465" s="180">
        <v>0</v>
      </c>
      <c r="AG1465" s="180">
        <v>0</v>
      </c>
      <c r="AH1465" s="181">
        <f t="shared" si="863"/>
        <v>0</v>
      </c>
      <c r="AI1465" s="180">
        <v>0</v>
      </c>
      <c r="AJ1465" s="180">
        <v>0</v>
      </c>
      <c r="AK1465" s="181">
        <f t="shared" si="864"/>
        <v>0</v>
      </c>
      <c r="AL1465" s="180">
        <v>0</v>
      </c>
      <c r="AM1465" s="180">
        <v>0</v>
      </c>
      <c r="AN1465" s="181">
        <f t="shared" si="865"/>
        <v>0</v>
      </c>
      <c r="AO1465" s="180">
        <v>0</v>
      </c>
      <c r="AP1465" s="180">
        <v>0</v>
      </c>
      <c r="AQ1465" s="181">
        <f t="shared" si="866"/>
        <v>0</v>
      </c>
      <c r="AR1465" s="180">
        <v>0</v>
      </c>
      <c r="AS1465" s="180">
        <v>0</v>
      </c>
      <c r="AT1465" s="181">
        <f t="shared" si="867"/>
        <v>0</v>
      </c>
      <c r="AU1465" s="180">
        <f t="shared" si="888"/>
        <v>0</v>
      </c>
      <c r="AV1465" s="180">
        <f t="shared" si="888"/>
        <v>0</v>
      </c>
      <c r="AW1465" s="181">
        <f t="shared" si="868"/>
        <v>0</v>
      </c>
      <c r="AX1465" s="183">
        <f t="shared" si="889"/>
        <v>0</v>
      </c>
      <c r="AY1465" s="183">
        <f t="shared" si="889"/>
        <v>0</v>
      </c>
      <c r="AZ1465" s="183"/>
      <c r="BA1465" s="183"/>
      <c r="BB1465" s="183"/>
      <c r="BC1465" s="183"/>
      <c r="BD1465" s="183">
        <f t="shared" si="890"/>
        <v>0</v>
      </c>
      <c r="BE1465" s="183">
        <f t="shared" si="890"/>
        <v>0</v>
      </c>
    </row>
    <row r="1466" spans="2:57" s="129" customFormat="1" ht="31.5">
      <c r="B1466" s="174">
        <v>2025</v>
      </c>
      <c r="C1466" s="174">
        <v>20</v>
      </c>
      <c r="D1466" s="175" t="s">
        <v>1925</v>
      </c>
      <c r="E1466" s="176">
        <v>20056</v>
      </c>
      <c r="F1466" s="174">
        <v>2</v>
      </c>
      <c r="G1466" s="174">
        <v>5</v>
      </c>
      <c r="H1466" s="174">
        <v>14</v>
      </c>
      <c r="I1466" s="174">
        <v>5000</v>
      </c>
      <c r="J1466" s="174">
        <v>5400</v>
      </c>
      <c r="K1466" s="174">
        <v>541</v>
      </c>
      <c r="L1466" s="177">
        <v>1054</v>
      </c>
      <c r="M1466" s="178" t="s">
        <v>1846</v>
      </c>
      <c r="N1466" s="190" t="s">
        <v>1001</v>
      </c>
      <c r="O1466" s="180">
        <v>0</v>
      </c>
      <c r="P1466" s="180">
        <v>150000</v>
      </c>
      <c r="Q1466" s="181">
        <v>150000</v>
      </c>
      <c r="R1466" s="182" t="s">
        <v>98</v>
      </c>
      <c r="S1466" s="183">
        <v>1</v>
      </c>
      <c r="T1466" s="183">
        <v>0</v>
      </c>
      <c r="U1466" s="180">
        <v>0</v>
      </c>
      <c r="V1466" s="180">
        <v>0</v>
      </c>
      <c r="W1466" s="183">
        <v>0</v>
      </c>
      <c r="X1466" s="183">
        <v>0</v>
      </c>
      <c r="Y1466" s="180">
        <v>0</v>
      </c>
      <c r="Z1466" s="180">
        <v>0</v>
      </c>
      <c r="AA1466" s="183">
        <v>0</v>
      </c>
      <c r="AB1466" s="183">
        <v>0</v>
      </c>
      <c r="AC1466" s="180">
        <f t="shared" si="887"/>
        <v>0</v>
      </c>
      <c r="AD1466" s="180">
        <f t="shared" si="887"/>
        <v>150000</v>
      </c>
      <c r="AE1466" s="181">
        <f t="shared" si="862"/>
        <v>150000</v>
      </c>
      <c r="AF1466" s="180">
        <v>0</v>
      </c>
      <c r="AG1466" s="180">
        <v>0</v>
      </c>
      <c r="AH1466" s="181">
        <f t="shared" si="863"/>
        <v>0</v>
      </c>
      <c r="AI1466" s="180">
        <v>0</v>
      </c>
      <c r="AJ1466" s="180">
        <v>0</v>
      </c>
      <c r="AK1466" s="181">
        <f t="shared" si="864"/>
        <v>0</v>
      </c>
      <c r="AL1466" s="180">
        <v>0</v>
      </c>
      <c r="AM1466" s="180">
        <v>0</v>
      </c>
      <c r="AN1466" s="181">
        <f t="shared" si="865"/>
        <v>0</v>
      </c>
      <c r="AO1466" s="180">
        <v>0</v>
      </c>
      <c r="AP1466" s="180">
        <v>0</v>
      </c>
      <c r="AQ1466" s="181">
        <f t="shared" si="866"/>
        <v>0</v>
      </c>
      <c r="AR1466" s="180">
        <v>0</v>
      </c>
      <c r="AS1466" s="180">
        <v>0</v>
      </c>
      <c r="AT1466" s="181">
        <f t="shared" si="867"/>
        <v>0</v>
      </c>
      <c r="AU1466" s="180">
        <f t="shared" si="888"/>
        <v>0</v>
      </c>
      <c r="AV1466" s="180">
        <f t="shared" si="888"/>
        <v>150000</v>
      </c>
      <c r="AW1466" s="181">
        <f t="shared" si="868"/>
        <v>150000</v>
      </c>
      <c r="AX1466" s="183">
        <f t="shared" si="889"/>
        <v>1</v>
      </c>
      <c r="AY1466" s="183">
        <f t="shared" si="889"/>
        <v>0</v>
      </c>
      <c r="AZ1466" s="183"/>
      <c r="BA1466" s="183"/>
      <c r="BB1466" s="183"/>
      <c r="BC1466" s="183"/>
      <c r="BD1466" s="183">
        <f t="shared" si="890"/>
        <v>1</v>
      </c>
      <c r="BE1466" s="183">
        <f t="shared" si="890"/>
        <v>0</v>
      </c>
    </row>
    <row r="1467" spans="2:57" s="129" customFormat="1" ht="31.5">
      <c r="B1467" s="174">
        <v>2025</v>
      </c>
      <c r="C1467" s="174">
        <v>20</v>
      </c>
      <c r="D1467" s="175" t="s">
        <v>1926</v>
      </c>
      <c r="E1467" s="176">
        <v>20030</v>
      </c>
      <c r="F1467" s="174">
        <v>2</v>
      </c>
      <c r="G1467" s="174">
        <v>5</v>
      </c>
      <c r="H1467" s="174">
        <v>14</v>
      </c>
      <c r="I1467" s="174">
        <v>5000</v>
      </c>
      <c r="J1467" s="174">
        <v>5400</v>
      </c>
      <c r="K1467" s="174">
        <v>541</v>
      </c>
      <c r="L1467" s="177">
        <v>1054</v>
      </c>
      <c r="M1467" s="178" t="s">
        <v>1846</v>
      </c>
      <c r="N1467" s="190" t="s">
        <v>1001</v>
      </c>
      <c r="O1467" s="180">
        <v>0</v>
      </c>
      <c r="P1467" s="180">
        <v>150000</v>
      </c>
      <c r="Q1467" s="181">
        <v>150000</v>
      </c>
      <c r="R1467" s="182" t="s">
        <v>98</v>
      </c>
      <c r="S1467" s="183">
        <v>1</v>
      </c>
      <c r="T1467" s="183">
        <v>0</v>
      </c>
      <c r="U1467" s="180">
        <v>0</v>
      </c>
      <c r="V1467" s="180">
        <v>0</v>
      </c>
      <c r="W1467" s="183">
        <v>0</v>
      </c>
      <c r="X1467" s="183">
        <v>0</v>
      </c>
      <c r="Y1467" s="180">
        <v>0</v>
      </c>
      <c r="Z1467" s="180">
        <v>150000</v>
      </c>
      <c r="AA1467" s="183">
        <v>1</v>
      </c>
      <c r="AB1467" s="183">
        <v>0</v>
      </c>
      <c r="AC1467" s="180">
        <f t="shared" si="887"/>
        <v>0</v>
      </c>
      <c r="AD1467" s="180">
        <f t="shared" si="887"/>
        <v>0</v>
      </c>
      <c r="AE1467" s="181">
        <f t="shared" si="862"/>
        <v>0</v>
      </c>
      <c r="AF1467" s="180">
        <v>0</v>
      </c>
      <c r="AG1467" s="180">
        <v>0</v>
      </c>
      <c r="AH1467" s="181">
        <f t="shared" si="863"/>
        <v>0</v>
      </c>
      <c r="AI1467" s="180">
        <v>0</v>
      </c>
      <c r="AJ1467" s="180">
        <v>0</v>
      </c>
      <c r="AK1467" s="181">
        <f t="shared" si="864"/>
        <v>0</v>
      </c>
      <c r="AL1467" s="180">
        <v>0</v>
      </c>
      <c r="AM1467" s="180">
        <v>0</v>
      </c>
      <c r="AN1467" s="181">
        <f t="shared" si="865"/>
        <v>0</v>
      </c>
      <c r="AO1467" s="180">
        <v>0</v>
      </c>
      <c r="AP1467" s="180">
        <v>0</v>
      </c>
      <c r="AQ1467" s="181">
        <f t="shared" si="866"/>
        <v>0</v>
      </c>
      <c r="AR1467" s="180">
        <v>0</v>
      </c>
      <c r="AS1467" s="180">
        <v>0</v>
      </c>
      <c r="AT1467" s="181">
        <f t="shared" si="867"/>
        <v>0</v>
      </c>
      <c r="AU1467" s="180">
        <f t="shared" si="888"/>
        <v>0</v>
      </c>
      <c r="AV1467" s="180">
        <f t="shared" si="888"/>
        <v>0</v>
      </c>
      <c r="AW1467" s="181">
        <f t="shared" si="868"/>
        <v>0</v>
      </c>
      <c r="AX1467" s="183">
        <f t="shared" si="889"/>
        <v>0</v>
      </c>
      <c r="AY1467" s="183">
        <f t="shared" si="889"/>
        <v>0</v>
      </c>
      <c r="AZ1467" s="183"/>
      <c r="BA1467" s="183"/>
      <c r="BB1467" s="183"/>
      <c r="BC1467" s="183"/>
      <c r="BD1467" s="183">
        <f t="shared" si="890"/>
        <v>0</v>
      </c>
      <c r="BE1467" s="183">
        <f t="shared" si="890"/>
        <v>0</v>
      </c>
    </row>
    <row r="1468" spans="2:57" s="129" customFormat="1" ht="30">
      <c r="B1468" s="174">
        <v>2025</v>
      </c>
      <c r="C1468" s="174">
        <v>20</v>
      </c>
      <c r="D1468" s="175" t="s">
        <v>1927</v>
      </c>
      <c r="E1468" s="176">
        <v>20052</v>
      </c>
      <c r="F1468" s="174">
        <v>2</v>
      </c>
      <c r="G1468" s="174">
        <v>5</v>
      </c>
      <c r="H1468" s="174">
        <v>14</v>
      </c>
      <c r="I1468" s="174">
        <v>5000</v>
      </c>
      <c r="J1468" s="174">
        <v>5400</v>
      </c>
      <c r="K1468" s="174">
        <v>541</v>
      </c>
      <c r="L1468" s="177">
        <v>1054</v>
      </c>
      <c r="M1468" s="178" t="s">
        <v>1846</v>
      </c>
      <c r="N1468" s="190" t="s">
        <v>1001</v>
      </c>
      <c r="O1468" s="180">
        <v>0</v>
      </c>
      <c r="P1468" s="180">
        <v>150000</v>
      </c>
      <c r="Q1468" s="181">
        <v>150000</v>
      </c>
      <c r="R1468" s="182" t="s">
        <v>98</v>
      </c>
      <c r="S1468" s="183">
        <v>1</v>
      </c>
      <c r="T1468" s="183">
        <v>0</v>
      </c>
      <c r="U1468" s="180">
        <v>0</v>
      </c>
      <c r="V1468" s="180">
        <v>0</v>
      </c>
      <c r="W1468" s="183">
        <v>0</v>
      </c>
      <c r="X1468" s="183">
        <v>0</v>
      </c>
      <c r="Y1468" s="180">
        <v>0</v>
      </c>
      <c r="Z1468" s="180">
        <v>150000</v>
      </c>
      <c r="AA1468" s="183">
        <v>1</v>
      </c>
      <c r="AB1468" s="183">
        <v>0</v>
      </c>
      <c r="AC1468" s="180">
        <f t="shared" si="887"/>
        <v>0</v>
      </c>
      <c r="AD1468" s="180">
        <f t="shared" si="887"/>
        <v>0</v>
      </c>
      <c r="AE1468" s="181">
        <f t="shared" si="862"/>
        <v>0</v>
      </c>
      <c r="AF1468" s="180">
        <v>0</v>
      </c>
      <c r="AG1468" s="180">
        <v>0</v>
      </c>
      <c r="AH1468" s="181">
        <f t="shared" si="863"/>
        <v>0</v>
      </c>
      <c r="AI1468" s="180">
        <v>0</v>
      </c>
      <c r="AJ1468" s="180">
        <v>0</v>
      </c>
      <c r="AK1468" s="181">
        <f t="shared" si="864"/>
        <v>0</v>
      </c>
      <c r="AL1468" s="180">
        <v>0</v>
      </c>
      <c r="AM1468" s="180">
        <v>0</v>
      </c>
      <c r="AN1468" s="181">
        <f t="shared" si="865"/>
        <v>0</v>
      </c>
      <c r="AO1468" s="180">
        <v>0</v>
      </c>
      <c r="AP1468" s="180">
        <v>0</v>
      </c>
      <c r="AQ1468" s="181">
        <f t="shared" si="866"/>
        <v>0</v>
      </c>
      <c r="AR1468" s="180">
        <v>0</v>
      </c>
      <c r="AS1468" s="180">
        <v>0</v>
      </c>
      <c r="AT1468" s="181">
        <f t="shared" si="867"/>
        <v>0</v>
      </c>
      <c r="AU1468" s="180">
        <f t="shared" si="888"/>
        <v>0</v>
      </c>
      <c r="AV1468" s="180">
        <f t="shared" si="888"/>
        <v>0</v>
      </c>
      <c r="AW1468" s="181">
        <f t="shared" si="868"/>
        <v>0</v>
      </c>
      <c r="AX1468" s="183">
        <f t="shared" si="889"/>
        <v>0</v>
      </c>
      <c r="AY1468" s="183">
        <f t="shared" si="889"/>
        <v>0</v>
      </c>
      <c r="AZ1468" s="183"/>
      <c r="BA1468" s="183"/>
      <c r="BB1468" s="183"/>
      <c r="BC1468" s="183"/>
      <c r="BD1468" s="183">
        <f t="shared" si="890"/>
        <v>0</v>
      </c>
      <c r="BE1468" s="183">
        <f t="shared" si="890"/>
        <v>0</v>
      </c>
    </row>
    <row r="1469" spans="2:57" s="129" customFormat="1" ht="31.5">
      <c r="B1469" s="174">
        <v>2025</v>
      </c>
      <c r="C1469" s="174">
        <v>20</v>
      </c>
      <c r="D1469" s="175" t="s">
        <v>1928</v>
      </c>
      <c r="E1469" s="176">
        <v>20035</v>
      </c>
      <c r="F1469" s="174">
        <v>2</v>
      </c>
      <c r="G1469" s="174">
        <v>5</v>
      </c>
      <c r="H1469" s="174">
        <v>14</v>
      </c>
      <c r="I1469" s="174">
        <v>5000</v>
      </c>
      <c r="J1469" s="174">
        <v>5400</v>
      </c>
      <c r="K1469" s="174">
        <v>541</v>
      </c>
      <c r="L1469" s="177">
        <v>1054</v>
      </c>
      <c r="M1469" s="178" t="s">
        <v>1846</v>
      </c>
      <c r="N1469" s="190" t="s">
        <v>1001</v>
      </c>
      <c r="O1469" s="180">
        <v>0</v>
      </c>
      <c r="P1469" s="180">
        <v>150000</v>
      </c>
      <c r="Q1469" s="181">
        <v>150000</v>
      </c>
      <c r="R1469" s="182" t="s">
        <v>98</v>
      </c>
      <c r="S1469" s="183">
        <v>1</v>
      </c>
      <c r="T1469" s="183">
        <v>0</v>
      </c>
      <c r="U1469" s="180">
        <v>0</v>
      </c>
      <c r="V1469" s="180">
        <v>0</v>
      </c>
      <c r="W1469" s="183">
        <v>0</v>
      </c>
      <c r="X1469" s="183">
        <v>0</v>
      </c>
      <c r="Y1469" s="180">
        <v>0</v>
      </c>
      <c r="Z1469" s="180">
        <v>150000</v>
      </c>
      <c r="AA1469" s="183">
        <v>1</v>
      </c>
      <c r="AB1469" s="183">
        <v>0</v>
      </c>
      <c r="AC1469" s="180">
        <f t="shared" si="887"/>
        <v>0</v>
      </c>
      <c r="AD1469" s="180">
        <f t="shared" si="887"/>
        <v>0</v>
      </c>
      <c r="AE1469" s="181">
        <f t="shared" si="862"/>
        <v>0</v>
      </c>
      <c r="AF1469" s="180">
        <v>0</v>
      </c>
      <c r="AG1469" s="180">
        <v>0</v>
      </c>
      <c r="AH1469" s="181">
        <f t="shared" si="863"/>
        <v>0</v>
      </c>
      <c r="AI1469" s="180">
        <v>0</v>
      </c>
      <c r="AJ1469" s="180">
        <v>0</v>
      </c>
      <c r="AK1469" s="181">
        <f t="shared" si="864"/>
        <v>0</v>
      </c>
      <c r="AL1469" s="180">
        <v>0</v>
      </c>
      <c r="AM1469" s="180">
        <v>0</v>
      </c>
      <c r="AN1469" s="181">
        <f t="shared" si="865"/>
        <v>0</v>
      </c>
      <c r="AO1469" s="180">
        <v>0</v>
      </c>
      <c r="AP1469" s="180">
        <v>0</v>
      </c>
      <c r="AQ1469" s="181">
        <f t="shared" si="866"/>
        <v>0</v>
      </c>
      <c r="AR1469" s="180">
        <v>0</v>
      </c>
      <c r="AS1469" s="180">
        <v>0</v>
      </c>
      <c r="AT1469" s="181">
        <f t="shared" si="867"/>
        <v>0</v>
      </c>
      <c r="AU1469" s="180">
        <f t="shared" si="888"/>
        <v>0</v>
      </c>
      <c r="AV1469" s="180">
        <f t="shared" si="888"/>
        <v>0</v>
      </c>
      <c r="AW1469" s="181">
        <f t="shared" si="868"/>
        <v>0</v>
      </c>
      <c r="AX1469" s="183">
        <f t="shared" si="889"/>
        <v>0</v>
      </c>
      <c r="AY1469" s="183">
        <f t="shared" si="889"/>
        <v>0</v>
      </c>
      <c r="AZ1469" s="183"/>
      <c r="BA1469" s="183"/>
      <c r="BB1469" s="183"/>
      <c r="BC1469" s="183"/>
      <c r="BD1469" s="183">
        <f t="shared" si="890"/>
        <v>0</v>
      </c>
      <c r="BE1469" s="183">
        <f t="shared" si="890"/>
        <v>0</v>
      </c>
    </row>
    <row r="1470" spans="2:57" s="129" customFormat="1" ht="31.5">
      <c r="B1470" s="174">
        <v>2025</v>
      </c>
      <c r="C1470" s="174">
        <v>20</v>
      </c>
      <c r="D1470" s="175" t="s">
        <v>1929</v>
      </c>
      <c r="E1470" s="176">
        <v>20042</v>
      </c>
      <c r="F1470" s="174">
        <v>2</v>
      </c>
      <c r="G1470" s="174">
        <v>5</v>
      </c>
      <c r="H1470" s="174">
        <v>14</v>
      </c>
      <c r="I1470" s="174">
        <v>5000</v>
      </c>
      <c r="J1470" s="174">
        <v>5400</v>
      </c>
      <c r="K1470" s="174">
        <v>541</v>
      </c>
      <c r="L1470" s="177">
        <v>1054</v>
      </c>
      <c r="M1470" s="178" t="s">
        <v>1846</v>
      </c>
      <c r="N1470" s="190" t="s">
        <v>1001</v>
      </c>
      <c r="O1470" s="180">
        <v>0</v>
      </c>
      <c r="P1470" s="180">
        <v>150000</v>
      </c>
      <c r="Q1470" s="181">
        <v>150000</v>
      </c>
      <c r="R1470" s="182" t="s">
        <v>98</v>
      </c>
      <c r="S1470" s="183">
        <v>1</v>
      </c>
      <c r="T1470" s="183">
        <v>0</v>
      </c>
      <c r="U1470" s="180">
        <v>0</v>
      </c>
      <c r="V1470" s="180">
        <v>0</v>
      </c>
      <c r="W1470" s="183">
        <v>0</v>
      </c>
      <c r="X1470" s="183">
        <v>0</v>
      </c>
      <c r="Y1470" s="180">
        <v>0</v>
      </c>
      <c r="Z1470" s="180">
        <v>0</v>
      </c>
      <c r="AA1470" s="183">
        <v>0</v>
      </c>
      <c r="AB1470" s="183">
        <v>0</v>
      </c>
      <c r="AC1470" s="180">
        <f t="shared" si="887"/>
        <v>0</v>
      </c>
      <c r="AD1470" s="180">
        <f t="shared" si="887"/>
        <v>150000</v>
      </c>
      <c r="AE1470" s="181">
        <f t="shared" si="862"/>
        <v>150000</v>
      </c>
      <c r="AF1470" s="180">
        <v>0</v>
      </c>
      <c r="AG1470" s="180">
        <v>0</v>
      </c>
      <c r="AH1470" s="181">
        <f t="shared" si="863"/>
        <v>0</v>
      </c>
      <c r="AI1470" s="180">
        <v>0</v>
      </c>
      <c r="AJ1470" s="180">
        <v>0</v>
      </c>
      <c r="AK1470" s="181">
        <f t="shared" si="864"/>
        <v>0</v>
      </c>
      <c r="AL1470" s="180">
        <v>0</v>
      </c>
      <c r="AM1470" s="180">
        <v>0</v>
      </c>
      <c r="AN1470" s="181">
        <f t="shared" si="865"/>
        <v>0</v>
      </c>
      <c r="AO1470" s="180">
        <v>0</v>
      </c>
      <c r="AP1470" s="180">
        <v>0</v>
      </c>
      <c r="AQ1470" s="181">
        <f t="shared" si="866"/>
        <v>0</v>
      </c>
      <c r="AR1470" s="180">
        <v>0</v>
      </c>
      <c r="AS1470" s="180">
        <v>0</v>
      </c>
      <c r="AT1470" s="181">
        <f t="shared" si="867"/>
        <v>0</v>
      </c>
      <c r="AU1470" s="180">
        <f t="shared" si="888"/>
        <v>0</v>
      </c>
      <c r="AV1470" s="180">
        <f t="shared" si="888"/>
        <v>150000</v>
      </c>
      <c r="AW1470" s="181">
        <f t="shared" si="868"/>
        <v>150000</v>
      </c>
      <c r="AX1470" s="183">
        <f t="shared" si="889"/>
        <v>1</v>
      </c>
      <c r="AY1470" s="183">
        <f t="shared" si="889"/>
        <v>0</v>
      </c>
      <c r="AZ1470" s="183"/>
      <c r="BA1470" s="183"/>
      <c r="BB1470" s="183"/>
      <c r="BC1470" s="183"/>
      <c r="BD1470" s="183">
        <f t="shared" si="890"/>
        <v>1</v>
      </c>
      <c r="BE1470" s="183">
        <f t="shared" si="890"/>
        <v>0</v>
      </c>
    </row>
    <row r="1471" spans="2:57" s="129" customFormat="1" ht="31.5">
      <c r="B1471" s="174">
        <v>2025</v>
      </c>
      <c r="C1471" s="174">
        <v>20</v>
      </c>
      <c r="D1471" s="175" t="s">
        <v>1930</v>
      </c>
      <c r="E1471" s="176">
        <v>20072</v>
      </c>
      <c r="F1471" s="174">
        <v>2</v>
      </c>
      <c r="G1471" s="174">
        <v>5</v>
      </c>
      <c r="H1471" s="174">
        <v>14</v>
      </c>
      <c r="I1471" s="174">
        <v>5000</v>
      </c>
      <c r="J1471" s="174">
        <v>5400</v>
      </c>
      <c r="K1471" s="174">
        <v>541</v>
      </c>
      <c r="L1471" s="177">
        <v>1054</v>
      </c>
      <c r="M1471" s="178" t="s">
        <v>1846</v>
      </c>
      <c r="N1471" s="190" t="s">
        <v>1001</v>
      </c>
      <c r="O1471" s="180">
        <v>0</v>
      </c>
      <c r="P1471" s="180">
        <v>150000</v>
      </c>
      <c r="Q1471" s="181">
        <v>150000</v>
      </c>
      <c r="R1471" s="182" t="s">
        <v>98</v>
      </c>
      <c r="S1471" s="183">
        <v>1</v>
      </c>
      <c r="T1471" s="183">
        <v>0</v>
      </c>
      <c r="U1471" s="180">
        <v>0</v>
      </c>
      <c r="V1471" s="180">
        <v>0</v>
      </c>
      <c r="W1471" s="183">
        <v>0</v>
      </c>
      <c r="X1471" s="183">
        <v>0</v>
      </c>
      <c r="Y1471" s="180">
        <v>0</v>
      </c>
      <c r="Z1471" s="180">
        <v>150000</v>
      </c>
      <c r="AA1471" s="183">
        <v>1</v>
      </c>
      <c r="AB1471" s="183">
        <v>0</v>
      </c>
      <c r="AC1471" s="180">
        <f t="shared" si="887"/>
        <v>0</v>
      </c>
      <c r="AD1471" s="180">
        <f t="shared" si="887"/>
        <v>0</v>
      </c>
      <c r="AE1471" s="181">
        <f t="shared" si="862"/>
        <v>0</v>
      </c>
      <c r="AF1471" s="180">
        <v>0</v>
      </c>
      <c r="AG1471" s="180">
        <v>0</v>
      </c>
      <c r="AH1471" s="181">
        <f t="shared" si="863"/>
        <v>0</v>
      </c>
      <c r="AI1471" s="180">
        <v>0</v>
      </c>
      <c r="AJ1471" s="180">
        <v>0</v>
      </c>
      <c r="AK1471" s="181">
        <f t="shared" si="864"/>
        <v>0</v>
      </c>
      <c r="AL1471" s="180">
        <v>0</v>
      </c>
      <c r="AM1471" s="180">
        <v>0</v>
      </c>
      <c r="AN1471" s="181">
        <f t="shared" si="865"/>
        <v>0</v>
      </c>
      <c r="AO1471" s="180">
        <v>0</v>
      </c>
      <c r="AP1471" s="180">
        <v>0</v>
      </c>
      <c r="AQ1471" s="181">
        <f t="shared" si="866"/>
        <v>0</v>
      </c>
      <c r="AR1471" s="180">
        <v>0</v>
      </c>
      <c r="AS1471" s="180">
        <v>0</v>
      </c>
      <c r="AT1471" s="181">
        <f t="shared" si="867"/>
        <v>0</v>
      </c>
      <c r="AU1471" s="180">
        <f t="shared" si="888"/>
        <v>0</v>
      </c>
      <c r="AV1471" s="180">
        <f t="shared" si="888"/>
        <v>0</v>
      </c>
      <c r="AW1471" s="181">
        <f t="shared" si="868"/>
        <v>0</v>
      </c>
      <c r="AX1471" s="183">
        <f t="shared" si="889"/>
        <v>0</v>
      </c>
      <c r="AY1471" s="183">
        <f t="shared" si="889"/>
        <v>0</v>
      </c>
      <c r="AZ1471" s="183"/>
      <c r="BA1471" s="183"/>
      <c r="BB1471" s="183"/>
      <c r="BC1471" s="183"/>
      <c r="BD1471" s="183">
        <f t="shared" si="890"/>
        <v>0</v>
      </c>
      <c r="BE1471" s="183">
        <f t="shared" si="890"/>
        <v>0</v>
      </c>
    </row>
    <row r="1472" spans="2:57" s="129" customFormat="1" ht="30">
      <c r="B1472" s="174">
        <v>2025</v>
      </c>
      <c r="C1472" s="174">
        <v>20</v>
      </c>
      <c r="D1472" s="175" t="s">
        <v>1931</v>
      </c>
      <c r="E1472" s="176">
        <v>20048</v>
      </c>
      <c r="F1472" s="174">
        <v>2</v>
      </c>
      <c r="G1472" s="174">
        <v>5</v>
      </c>
      <c r="H1472" s="174">
        <v>14</v>
      </c>
      <c r="I1472" s="174">
        <v>5000</v>
      </c>
      <c r="J1472" s="174">
        <v>5400</v>
      </c>
      <c r="K1472" s="174">
        <v>541</v>
      </c>
      <c r="L1472" s="177">
        <v>1054</v>
      </c>
      <c r="M1472" s="178" t="s">
        <v>1846</v>
      </c>
      <c r="N1472" s="190" t="s">
        <v>1001</v>
      </c>
      <c r="O1472" s="180">
        <v>0</v>
      </c>
      <c r="P1472" s="180">
        <v>150000</v>
      </c>
      <c r="Q1472" s="181">
        <v>150000</v>
      </c>
      <c r="R1472" s="182" t="s">
        <v>98</v>
      </c>
      <c r="S1472" s="183">
        <v>1</v>
      </c>
      <c r="T1472" s="183">
        <v>0</v>
      </c>
      <c r="U1472" s="180">
        <v>0</v>
      </c>
      <c r="V1472" s="180">
        <v>0</v>
      </c>
      <c r="W1472" s="183">
        <v>0</v>
      </c>
      <c r="X1472" s="183">
        <v>0</v>
      </c>
      <c r="Y1472" s="180">
        <v>0</v>
      </c>
      <c r="Z1472" s="180">
        <v>0</v>
      </c>
      <c r="AA1472" s="183">
        <v>0</v>
      </c>
      <c r="AB1472" s="183">
        <v>0</v>
      </c>
      <c r="AC1472" s="180">
        <f t="shared" si="887"/>
        <v>0</v>
      </c>
      <c r="AD1472" s="180">
        <f t="shared" si="887"/>
        <v>150000</v>
      </c>
      <c r="AE1472" s="181">
        <f t="shared" si="862"/>
        <v>150000</v>
      </c>
      <c r="AF1472" s="180">
        <v>0</v>
      </c>
      <c r="AG1472" s="180">
        <v>0</v>
      </c>
      <c r="AH1472" s="181">
        <f t="shared" si="863"/>
        <v>0</v>
      </c>
      <c r="AI1472" s="180">
        <v>0</v>
      </c>
      <c r="AJ1472" s="180">
        <v>0</v>
      </c>
      <c r="AK1472" s="181">
        <f t="shared" si="864"/>
        <v>0</v>
      </c>
      <c r="AL1472" s="180">
        <v>0</v>
      </c>
      <c r="AM1472" s="180">
        <v>0</v>
      </c>
      <c r="AN1472" s="181">
        <f t="shared" si="865"/>
        <v>0</v>
      </c>
      <c r="AO1472" s="180">
        <v>0</v>
      </c>
      <c r="AP1472" s="180">
        <v>0</v>
      </c>
      <c r="AQ1472" s="181">
        <f t="shared" si="866"/>
        <v>0</v>
      </c>
      <c r="AR1472" s="180">
        <v>0</v>
      </c>
      <c r="AS1472" s="180">
        <v>0</v>
      </c>
      <c r="AT1472" s="181">
        <f t="shared" si="867"/>
        <v>0</v>
      </c>
      <c r="AU1472" s="180">
        <f t="shared" si="888"/>
        <v>0</v>
      </c>
      <c r="AV1472" s="180">
        <f t="shared" si="888"/>
        <v>150000</v>
      </c>
      <c r="AW1472" s="181">
        <f t="shared" si="868"/>
        <v>150000</v>
      </c>
      <c r="AX1472" s="183">
        <f t="shared" si="889"/>
        <v>1</v>
      </c>
      <c r="AY1472" s="183">
        <f t="shared" si="889"/>
        <v>0</v>
      </c>
      <c r="AZ1472" s="183"/>
      <c r="BA1472" s="183"/>
      <c r="BB1472" s="183"/>
      <c r="BC1472" s="183"/>
      <c r="BD1472" s="183">
        <f t="shared" si="890"/>
        <v>1</v>
      </c>
      <c r="BE1472" s="183">
        <f t="shared" si="890"/>
        <v>0</v>
      </c>
    </row>
    <row r="1473" spans="2:57" s="129" customFormat="1" ht="31.5">
      <c r="B1473" s="174">
        <v>2025</v>
      </c>
      <c r="C1473" s="174">
        <v>20</v>
      </c>
      <c r="D1473" s="175" t="s">
        <v>1932</v>
      </c>
      <c r="E1473" s="176">
        <v>20078</v>
      </c>
      <c r="F1473" s="174">
        <v>2</v>
      </c>
      <c r="G1473" s="174">
        <v>5</v>
      </c>
      <c r="H1473" s="174">
        <v>14</v>
      </c>
      <c r="I1473" s="174">
        <v>5000</v>
      </c>
      <c r="J1473" s="174">
        <v>5400</v>
      </c>
      <c r="K1473" s="174">
        <v>541</v>
      </c>
      <c r="L1473" s="177">
        <v>1054</v>
      </c>
      <c r="M1473" s="178" t="s">
        <v>1846</v>
      </c>
      <c r="N1473" s="190" t="s">
        <v>1001</v>
      </c>
      <c r="O1473" s="180">
        <v>0</v>
      </c>
      <c r="P1473" s="180">
        <v>150000</v>
      </c>
      <c r="Q1473" s="181">
        <v>150000</v>
      </c>
      <c r="R1473" s="182" t="s">
        <v>98</v>
      </c>
      <c r="S1473" s="183">
        <v>1</v>
      </c>
      <c r="T1473" s="183">
        <v>0</v>
      </c>
      <c r="U1473" s="180">
        <v>0</v>
      </c>
      <c r="V1473" s="180">
        <v>0</v>
      </c>
      <c r="W1473" s="183">
        <v>0</v>
      </c>
      <c r="X1473" s="183">
        <v>0</v>
      </c>
      <c r="Y1473" s="180">
        <v>0</v>
      </c>
      <c r="Z1473" s="180">
        <v>0</v>
      </c>
      <c r="AA1473" s="183">
        <v>0</v>
      </c>
      <c r="AB1473" s="183">
        <v>0</v>
      </c>
      <c r="AC1473" s="180">
        <f t="shared" si="887"/>
        <v>0</v>
      </c>
      <c r="AD1473" s="180">
        <f t="shared" si="887"/>
        <v>150000</v>
      </c>
      <c r="AE1473" s="181">
        <f t="shared" si="862"/>
        <v>150000</v>
      </c>
      <c r="AF1473" s="180">
        <v>0</v>
      </c>
      <c r="AG1473" s="180">
        <v>0</v>
      </c>
      <c r="AH1473" s="181">
        <f t="shared" si="863"/>
        <v>0</v>
      </c>
      <c r="AI1473" s="180">
        <v>0</v>
      </c>
      <c r="AJ1473" s="180">
        <v>0</v>
      </c>
      <c r="AK1473" s="181">
        <f t="shared" si="864"/>
        <v>0</v>
      </c>
      <c r="AL1473" s="180">
        <v>0</v>
      </c>
      <c r="AM1473" s="180">
        <v>0</v>
      </c>
      <c r="AN1473" s="181">
        <f t="shared" si="865"/>
        <v>0</v>
      </c>
      <c r="AO1473" s="180">
        <v>0</v>
      </c>
      <c r="AP1473" s="180">
        <v>0</v>
      </c>
      <c r="AQ1473" s="181">
        <f t="shared" si="866"/>
        <v>0</v>
      </c>
      <c r="AR1473" s="180">
        <v>0</v>
      </c>
      <c r="AS1473" s="180">
        <v>0</v>
      </c>
      <c r="AT1473" s="181">
        <f t="shared" si="867"/>
        <v>0</v>
      </c>
      <c r="AU1473" s="180">
        <f t="shared" si="888"/>
        <v>0</v>
      </c>
      <c r="AV1473" s="180">
        <f t="shared" si="888"/>
        <v>150000</v>
      </c>
      <c r="AW1473" s="181">
        <f t="shared" si="868"/>
        <v>150000</v>
      </c>
      <c r="AX1473" s="183">
        <f t="shared" si="889"/>
        <v>1</v>
      </c>
      <c r="AY1473" s="183">
        <f t="shared" si="889"/>
        <v>0</v>
      </c>
      <c r="AZ1473" s="183"/>
      <c r="BA1473" s="183"/>
      <c r="BB1473" s="183"/>
      <c r="BC1473" s="183"/>
      <c r="BD1473" s="183">
        <f t="shared" si="890"/>
        <v>1</v>
      </c>
      <c r="BE1473" s="183">
        <f t="shared" si="890"/>
        <v>0</v>
      </c>
    </row>
    <row r="1474" spans="2:57" s="129" customFormat="1" ht="30">
      <c r="B1474" s="174">
        <v>2025</v>
      </c>
      <c r="C1474" s="174">
        <v>20</v>
      </c>
      <c r="D1474" s="175" t="s">
        <v>1933</v>
      </c>
      <c r="E1474" s="176">
        <v>20053</v>
      </c>
      <c r="F1474" s="174">
        <v>2</v>
      </c>
      <c r="G1474" s="174">
        <v>5</v>
      </c>
      <c r="H1474" s="174">
        <v>14</v>
      </c>
      <c r="I1474" s="174">
        <v>5000</v>
      </c>
      <c r="J1474" s="174">
        <v>5400</v>
      </c>
      <c r="K1474" s="174">
        <v>541</v>
      </c>
      <c r="L1474" s="177">
        <v>1054</v>
      </c>
      <c r="M1474" s="178" t="s">
        <v>1846</v>
      </c>
      <c r="N1474" s="190" t="s">
        <v>1001</v>
      </c>
      <c r="O1474" s="180">
        <v>0</v>
      </c>
      <c r="P1474" s="180">
        <v>150000</v>
      </c>
      <c r="Q1474" s="181">
        <v>150000</v>
      </c>
      <c r="R1474" s="182" t="s">
        <v>98</v>
      </c>
      <c r="S1474" s="183">
        <v>1</v>
      </c>
      <c r="T1474" s="183">
        <v>0</v>
      </c>
      <c r="U1474" s="180">
        <v>0</v>
      </c>
      <c r="V1474" s="180">
        <v>0</v>
      </c>
      <c r="W1474" s="183">
        <v>0</v>
      </c>
      <c r="X1474" s="183">
        <v>0</v>
      </c>
      <c r="Y1474" s="180">
        <v>0</v>
      </c>
      <c r="Z1474" s="180">
        <v>150000</v>
      </c>
      <c r="AA1474" s="183">
        <v>1</v>
      </c>
      <c r="AB1474" s="183">
        <v>0</v>
      </c>
      <c r="AC1474" s="180">
        <f t="shared" si="887"/>
        <v>0</v>
      </c>
      <c r="AD1474" s="180">
        <f t="shared" si="887"/>
        <v>0</v>
      </c>
      <c r="AE1474" s="181">
        <f t="shared" si="862"/>
        <v>0</v>
      </c>
      <c r="AF1474" s="180">
        <v>0</v>
      </c>
      <c r="AG1474" s="180">
        <v>0</v>
      </c>
      <c r="AH1474" s="181">
        <f t="shared" si="863"/>
        <v>0</v>
      </c>
      <c r="AI1474" s="180">
        <v>0</v>
      </c>
      <c r="AJ1474" s="180">
        <v>0</v>
      </c>
      <c r="AK1474" s="181">
        <f t="shared" si="864"/>
        <v>0</v>
      </c>
      <c r="AL1474" s="180">
        <v>0</v>
      </c>
      <c r="AM1474" s="180">
        <v>0</v>
      </c>
      <c r="AN1474" s="181">
        <f t="shared" si="865"/>
        <v>0</v>
      </c>
      <c r="AO1474" s="180">
        <v>0</v>
      </c>
      <c r="AP1474" s="180">
        <v>0</v>
      </c>
      <c r="AQ1474" s="181">
        <f t="shared" si="866"/>
        <v>0</v>
      </c>
      <c r="AR1474" s="180">
        <v>0</v>
      </c>
      <c r="AS1474" s="180">
        <v>0</v>
      </c>
      <c r="AT1474" s="181">
        <f t="shared" si="867"/>
        <v>0</v>
      </c>
      <c r="AU1474" s="180">
        <f t="shared" si="888"/>
        <v>0</v>
      </c>
      <c r="AV1474" s="180">
        <f t="shared" si="888"/>
        <v>0</v>
      </c>
      <c r="AW1474" s="181">
        <f t="shared" si="868"/>
        <v>0</v>
      </c>
      <c r="AX1474" s="183">
        <f t="shared" si="889"/>
        <v>0</v>
      </c>
      <c r="AY1474" s="183">
        <f t="shared" si="889"/>
        <v>0</v>
      </c>
      <c r="AZ1474" s="183"/>
      <c r="BA1474" s="183"/>
      <c r="BB1474" s="183"/>
      <c r="BC1474" s="183"/>
      <c r="BD1474" s="183">
        <f t="shared" si="890"/>
        <v>0</v>
      </c>
      <c r="BE1474" s="183">
        <f t="shared" si="890"/>
        <v>0</v>
      </c>
    </row>
    <row r="1475" spans="2:57" s="129" customFormat="1" ht="31.5">
      <c r="B1475" s="174">
        <v>2025</v>
      </c>
      <c r="C1475" s="174">
        <v>20</v>
      </c>
      <c r="D1475" s="175" t="s">
        <v>1934</v>
      </c>
      <c r="E1475" s="176">
        <v>20017</v>
      </c>
      <c r="F1475" s="174">
        <v>2</v>
      </c>
      <c r="G1475" s="174">
        <v>5</v>
      </c>
      <c r="H1475" s="174">
        <v>14</v>
      </c>
      <c r="I1475" s="174">
        <v>5000</v>
      </c>
      <c r="J1475" s="174">
        <v>5400</v>
      </c>
      <c r="K1475" s="174">
        <v>541</v>
      </c>
      <c r="L1475" s="177">
        <v>1054</v>
      </c>
      <c r="M1475" s="178" t="s">
        <v>1846</v>
      </c>
      <c r="N1475" s="190" t="s">
        <v>1001</v>
      </c>
      <c r="O1475" s="180">
        <v>0</v>
      </c>
      <c r="P1475" s="180">
        <v>150000</v>
      </c>
      <c r="Q1475" s="181">
        <v>150000</v>
      </c>
      <c r="R1475" s="182" t="s">
        <v>98</v>
      </c>
      <c r="S1475" s="183">
        <v>1</v>
      </c>
      <c r="T1475" s="183">
        <v>0</v>
      </c>
      <c r="U1475" s="180">
        <v>0</v>
      </c>
      <c r="V1475" s="180">
        <v>0</v>
      </c>
      <c r="W1475" s="183">
        <v>0</v>
      </c>
      <c r="X1475" s="183">
        <v>0</v>
      </c>
      <c r="Y1475" s="180">
        <v>0</v>
      </c>
      <c r="Z1475" s="180">
        <v>150000</v>
      </c>
      <c r="AA1475" s="183">
        <v>1</v>
      </c>
      <c r="AB1475" s="183">
        <v>0</v>
      </c>
      <c r="AC1475" s="180">
        <f t="shared" si="887"/>
        <v>0</v>
      </c>
      <c r="AD1475" s="180">
        <f t="shared" si="887"/>
        <v>0</v>
      </c>
      <c r="AE1475" s="181">
        <f t="shared" si="862"/>
        <v>0</v>
      </c>
      <c r="AF1475" s="180">
        <v>0</v>
      </c>
      <c r="AG1475" s="180">
        <v>0</v>
      </c>
      <c r="AH1475" s="181">
        <f t="shared" si="863"/>
        <v>0</v>
      </c>
      <c r="AI1475" s="180">
        <v>0</v>
      </c>
      <c r="AJ1475" s="180">
        <v>0</v>
      </c>
      <c r="AK1475" s="181">
        <f t="shared" si="864"/>
        <v>0</v>
      </c>
      <c r="AL1475" s="180">
        <v>0</v>
      </c>
      <c r="AM1475" s="180">
        <v>0</v>
      </c>
      <c r="AN1475" s="181">
        <f t="shared" si="865"/>
        <v>0</v>
      </c>
      <c r="AO1475" s="180">
        <v>0</v>
      </c>
      <c r="AP1475" s="180">
        <v>0</v>
      </c>
      <c r="AQ1475" s="181">
        <f t="shared" si="866"/>
        <v>0</v>
      </c>
      <c r="AR1475" s="180">
        <v>0</v>
      </c>
      <c r="AS1475" s="180">
        <v>0</v>
      </c>
      <c r="AT1475" s="181">
        <f t="shared" si="867"/>
        <v>0</v>
      </c>
      <c r="AU1475" s="180">
        <f t="shared" si="888"/>
        <v>0</v>
      </c>
      <c r="AV1475" s="180">
        <f t="shared" si="888"/>
        <v>0</v>
      </c>
      <c r="AW1475" s="181">
        <f t="shared" si="868"/>
        <v>0</v>
      </c>
      <c r="AX1475" s="183">
        <f t="shared" si="889"/>
        <v>0</v>
      </c>
      <c r="AY1475" s="183">
        <f t="shared" si="889"/>
        <v>0</v>
      </c>
      <c r="AZ1475" s="183"/>
      <c r="BA1475" s="183"/>
      <c r="BB1475" s="183"/>
      <c r="BC1475" s="183"/>
      <c r="BD1475" s="183">
        <f t="shared" si="890"/>
        <v>0</v>
      </c>
      <c r="BE1475" s="183">
        <f t="shared" si="890"/>
        <v>0</v>
      </c>
    </row>
    <row r="1476" spans="2:57" s="129" customFormat="1" ht="31.5">
      <c r="B1476" s="174">
        <v>2025</v>
      </c>
      <c r="C1476" s="174">
        <v>20</v>
      </c>
      <c r="D1476" s="175" t="s">
        <v>1935</v>
      </c>
      <c r="E1476" s="176">
        <v>20079</v>
      </c>
      <c r="F1476" s="174">
        <v>2</v>
      </c>
      <c r="G1476" s="174">
        <v>5</v>
      </c>
      <c r="H1476" s="174">
        <v>14</v>
      </c>
      <c r="I1476" s="174">
        <v>5000</v>
      </c>
      <c r="J1476" s="174">
        <v>5400</v>
      </c>
      <c r="K1476" s="174">
        <v>541</v>
      </c>
      <c r="L1476" s="177">
        <v>1054</v>
      </c>
      <c r="M1476" s="178" t="s">
        <v>1846</v>
      </c>
      <c r="N1476" s="190" t="s">
        <v>1001</v>
      </c>
      <c r="O1476" s="180">
        <v>0</v>
      </c>
      <c r="P1476" s="180">
        <v>150000</v>
      </c>
      <c r="Q1476" s="181">
        <v>150000</v>
      </c>
      <c r="R1476" s="182" t="s">
        <v>98</v>
      </c>
      <c r="S1476" s="183">
        <v>1</v>
      </c>
      <c r="T1476" s="183">
        <v>0</v>
      </c>
      <c r="U1476" s="180">
        <v>0</v>
      </c>
      <c r="V1476" s="180">
        <v>0</v>
      </c>
      <c r="W1476" s="183">
        <v>0</v>
      </c>
      <c r="X1476" s="183">
        <v>0</v>
      </c>
      <c r="Y1476" s="180">
        <v>0</v>
      </c>
      <c r="Z1476" s="180">
        <v>150000</v>
      </c>
      <c r="AA1476" s="183">
        <v>1</v>
      </c>
      <c r="AB1476" s="183">
        <v>0</v>
      </c>
      <c r="AC1476" s="180">
        <f t="shared" si="887"/>
        <v>0</v>
      </c>
      <c r="AD1476" s="180">
        <f t="shared" si="887"/>
        <v>0</v>
      </c>
      <c r="AE1476" s="181">
        <f t="shared" si="862"/>
        <v>0</v>
      </c>
      <c r="AF1476" s="180">
        <v>0</v>
      </c>
      <c r="AG1476" s="180">
        <v>0</v>
      </c>
      <c r="AH1476" s="181">
        <f t="shared" si="863"/>
        <v>0</v>
      </c>
      <c r="AI1476" s="180">
        <v>0</v>
      </c>
      <c r="AJ1476" s="180">
        <v>0</v>
      </c>
      <c r="AK1476" s="181">
        <f t="shared" si="864"/>
        <v>0</v>
      </c>
      <c r="AL1476" s="180">
        <v>0</v>
      </c>
      <c r="AM1476" s="180">
        <v>0</v>
      </c>
      <c r="AN1476" s="181">
        <f t="shared" si="865"/>
        <v>0</v>
      </c>
      <c r="AO1476" s="180">
        <v>0</v>
      </c>
      <c r="AP1476" s="180">
        <v>0</v>
      </c>
      <c r="AQ1476" s="181">
        <f t="shared" si="866"/>
        <v>0</v>
      </c>
      <c r="AR1476" s="180">
        <v>0</v>
      </c>
      <c r="AS1476" s="180">
        <v>0</v>
      </c>
      <c r="AT1476" s="181">
        <f t="shared" si="867"/>
        <v>0</v>
      </c>
      <c r="AU1476" s="180">
        <f t="shared" si="888"/>
        <v>0</v>
      </c>
      <c r="AV1476" s="180">
        <f t="shared" si="888"/>
        <v>0</v>
      </c>
      <c r="AW1476" s="181">
        <f t="shared" si="868"/>
        <v>0</v>
      </c>
      <c r="AX1476" s="183">
        <f t="shared" si="889"/>
        <v>0</v>
      </c>
      <c r="AY1476" s="183">
        <f t="shared" si="889"/>
        <v>0</v>
      </c>
      <c r="AZ1476" s="183"/>
      <c r="BA1476" s="183"/>
      <c r="BB1476" s="183"/>
      <c r="BC1476" s="183"/>
      <c r="BD1476" s="183">
        <f t="shared" si="890"/>
        <v>0</v>
      </c>
      <c r="BE1476" s="183">
        <f t="shared" si="890"/>
        <v>0</v>
      </c>
    </row>
    <row r="1477" spans="2:57" s="129" customFormat="1" ht="30">
      <c r="B1477" s="174">
        <v>2025</v>
      </c>
      <c r="C1477" s="174">
        <v>20</v>
      </c>
      <c r="D1477" s="175" t="s">
        <v>1936</v>
      </c>
      <c r="E1477" s="176">
        <v>20010</v>
      </c>
      <c r="F1477" s="174">
        <v>2</v>
      </c>
      <c r="G1477" s="174">
        <v>5</v>
      </c>
      <c r="H1477" s="174">
        <v>14</v>
      </c>
      <c r="I1477" s="174">
        <v>5000</v>
      </c>
      <c r="J1477" s="174">
        <v>5400</v>
      </c>
      <c r="K1477" s="174">
        <v>541</v>
      </c>
      <c r="L1477" s="177">
        <v>1054</v>
      </c>
      <c r="M1477" s="178" t="s">
        <v>1846</v>
      </c>
      <c r="N1477" s="190" t="s">
        <v>1001</v>
      </c>
      <c r="O1477" s="180">
        <v>0</v>
      </c>
      <c r="P1477" s="180">
        <v>150000</v>
      </c>
      <c r="Q1477" s="181">
        <v>150000</v>
      </c>
      <c r="R1477" s="182" t="s">
        <v>98</v>
      </c>
      <c r="S1477" s="183">
        <v>1</v>
      </c>
      <c r="T1477" s="183">
        <v>0</v>
      </c>
      <c r="U1477" s="180">
        <v>0</v>
      </c>
      <c r="V1477" s="180">
        <v>0</v>
      </c>
      <c r="W1477" s="183">
        <v>0</v>
      </c>
      <c r="X1477" s="183">
        <v>0</v>
      </c>
      <c r="Y1477" s="180">
        <v>0</v>
      </c>
      <c r="Z1477" s="180">
        <v>150000</v>
      </c>
      <c r="AA1477" s="183">
        <v>1</v>
      </c>
      <c r="AB1477" s="183">
        <v>0</v>
      </c>
      <c r="AC1477" s="180">
        <f t="shared" si="887"/>
        <v>0</v>
      </c>
      <c r="AD1477" s="180">
        <f t="shared" si="887"/>
        <v>0</v>
      </c>
      <c r="AE1477" s="181">
        <f t="shared" si="862"/>
        <v>0</v>
      </c>
      <c r="AF1477" s="180">
        <v>0</v>
      </c>
      <c r="AG1477" s="180">
        <v>0</v>
      </c>
      <c r="AH1477" s="181">
        <f t="shared" si="863"/>
        <v>0</v>
      </c>
      <c r="AI1477" s="180">
        <v>0</v>
      </c>
      <c r="AJ1477" s="180">
        <v>0</v>
      </c>
      <c r="AK1477" s="181">
        <f t="shared" si="864"/>
        <v>0</v>
      </c>
      <c r="AL1477" s="180">
        <v>0</v>
      </c>
      <c r="AM1477" s="180">
        <v>0</v>
      </c>
      <c r="AN1477" s="181">
        <f t="shared" si="865"/>
        <v>0</v>
      </c>
      <c r="AO1477" s="180">
        <v>0</v>
      </c>
      <c r="AP1477" s="180">
        <v>0</v>
      </c>
      <c r="AQ1477" s="181">
        <f t="shared" si="866"/>
        <v>0</v>
      </c>
      <c r="AR1477" s="180">
        <v>0</v>
      </c>
      <c r="AS1477" s="180">
        <v>0</v>
      </c>
      <c r="AT1477" s="181">
        <f t="shared" si="867"/>
        <v>0</v>
      </c>
      <c r="AU1477" s="180">
        <f t="shared" si="888"/>
        <v>0</v>
      </c>
      <c r="AV1477" s="180">
        <f t="shared" si="888"/>
        <v>0</v>
      </c>
      <c r="AW1477" s="181">
        <f t="shared" si="868"/>
        <v>0</v>
      </c>
      <c r="AX1477" s="183">
        <f t="shared" si="889"/>
        <v>0</v>
      </c>
      <c r="AY1477" s="183">
        <f t="shared" si="889"/>
        <v>0</v>
      </c>
      <c r="AZ1477" s="183"/>
      <c r="BA1477" s="183"/>
      <c r="BB1477" s="183"/>
      <c r="BC1477" s="183"/>
      <c r="BD1477" s="183">
        <f t="shared" si="890"/>
        <v>0</v>
      </c>
      <c r="BE1477" s="183">
        <f t="shared" si="890"/>
        <v>0</v>
      </c>
    </row>
    <row r="1478" spans="2:57" s="129" customFormat="1" ht="31.5">
      <c r="B1478" s="174">
        <v>2025</v>
      </c>
      <c r="C1478" s="174">
        <v>20</v>
      </c>
      <c r="D1478" s="175" t="s">
        <v>1937</v>
      </c>
      <c r="E1478" s="176">
        <v>20061</v>
      </c>
      <c r="F1478" s="174">
        <v>2</v>
      </c>
      <c r="G1478" s="174">
        <v>5</v>
      </c>
      <c r="H1478" s="174">
        <v>14</v>
      </c>
      <c r="I1478" s="174">
        <v>5000</v>
      </c>
      <c r="J1478" s="174">
        <v>5400</v>
      </c>
      <c r="K1478" s="174">
        <v>541</v>
      </c>
      <c r="L1478" s="177">
        <v>1054</v>
      </c>
      <c r="M1478" s="178" t="s">
        <v>1846</v>
      </c>
      <c r="N1478" s="190" t="s">
        <v>1001</v>
      </c>
      <c r="O1478" s="180">
        <v>0</v>
      </c>
      <c r="P1478" s="180">
        <v>150000</v>
      </c>
      <c r="Q1478" s="181">
        <v>150000</v>
      </c>
      <c r="R1478" s="182" t="s">
        <v>98</v>
      </c>
      <c r="S1478" s="183">
        <v>1</v>
      </c>
      <c r="T1478" s="183">
        <v>0</v>
      </c>
      <c r="U1478" s="180">
        <v>0</v>
      </c>
      <c r="V1478" s="180">
        <v>0</v>
      </c>
      <c r="W1478" s="183">
        <v>0</v>
      </c>
      <c r="X1478" s="183">
        <v>0</v>
      </c>
      <c r="Y1478" s="180">
        <v>0</v>
      </c>
      <c r="Z1478" s="180">
        <v>150000</v>
      </c>
      <c r="AA1478" s="183">
        <v>1</v>
      </c>
      <c r="AB1478" s="183">
        <v>0</v>
      </c>
      <c r="AC1478" s="180">
        <f t="shared" si="887"/>
        <v>0</v>
      </c>
      <c r="AD1478" s="180">
        <f t="shared" si="887"/>
        <v>0</v>
      </c>
      <c r="AE1478" s="181">
        <f t="shared" si="862"/>
        <v>0</v>
      </c>
      <c r="AF1478" s="180">
        <v>0</v>
      </c>
      <c r="AG1478" s="180">
        <v>0</v>
      </c>
      <c r="AH1478" s="181">
        <f t="shared" si="863"/>
        <v>0</v>
      </c>
      <c r="AI1478" s="180">
        <v>0</v>
      </c>
      <c r="AJ1478" s="180">
        <v>0</v>
      </c>
      <c r="AK1478" s="181">
        <f t="shared" si="864"/>
        <v>0</v>
      </c>
      <c r="AL1478" s="180">
        <v>0</v>
      </c>
      <c r="AM1478" s="180">
        <v>0</v>
      </c>
      <c r="AN1478" s="181">
        <f t="shared" si="865"/>
        <v>0</v>
      </c>
      <c r="AO1478" s="180">
        <v>0</v>
      </c>
      <c r="AP1478" s="180">
        <v>0</v>
      </c>
      <c r="AQ1478" s="181">
        <f t="shared" si="866"/>
        <v>0</v>
      </c>
      <c r="AR1478" s="180">
        <v>0</v>
      </c>
      <c r="AS1478" s="180">
        <v>0</v>
      </c>
      <c r="AT1478" s="181">
        <f t="shared" si="867"/>
        <v>0</v>
      </c>
      <c r="AU1478" s="180">
        <f t="shared" si="888"/>
        <v>0</v>
      </c>
      <c r="AV1478" s="180">
        <f t="shared" si="888"/>
        <v>0</v>
      </c>
      <c r="AW1478" s="181">
        <f t="shared" si="868"/>
        <v>0</v>
      </c>
      <c r="AX1478" s="183">
        <f t="shared" si="889"/>
        <v>0</v>
      </c>
      <c r="AY1478" s="183">
        <f t="shared" si="889"/>
        <v>0</v>
      </c>
      <c r="AZ1478" s="183"/>
      <c r="BA1478" s="183"/>
      <c r="BB1478" s="183"/>
      <c r="BC1478" s="183"/>
      <c r="BD1478" s="183">
        <f t="shared" si="890"/>
        <v>0</v>
      </c>
      <c r="BE1478" s="183">
        <f t="shared" si="890"/>
        <v>0</v>
      </c>
    </row>
    <row r="1479" spans="2:57" s="129" customFormat="1" ht="30">
      <c r="B1479" s="174">
        <v>2025</v>
      </c>
      <c r="C1479" s="174">
        <v>20</v>
      </c>
      <c r="D1479" s="175" t="s">
        <v>1938</v>
      </c>
      <c r="E1479" s="176">
        <v>20073</v>
      </c>
      <c r="F1479" s="174">
        <v>2</v>
      </c>
      <c r="G1479" s="174">
        <v>5</v>
      </c>
      <c r="H1479" s="174">
        <v>14</v>
      </c>
      <c r="I1479" s="174">
        <v>5000</v>
      </c>
      <c r="J1479" s="174">
        <v>5400</v>
      </c>
      <c r="K1479" s="174">
        <v>541</v>
      </c>
      <c r="L1479" s="177">
        <v>1054</v>
      </c>
      <c r="M1479" s="178" t="s">
        <v>1846</v>
      </c>
      <c r="N1479" s="190" t="s">
        <v>1001</v>
      </c>
      <c r="O1479" s="180">
        <v>0</v>
      </c>
      <c r="P1479" s="180">
        <v>150000</v>
      </c>
      <c r="Q1479" s="181">
        <v>150000</v>
      </c>
      <c r="R1479" s="182" t="s">
        <v>98</v>
      </c>
      <c r="S1479" s="183">
        <v>1</v>
      </c>
      <c r="T1479" s="183">
        <v>0</v>
      </c>
      <c r="U1479" s="180">
        <v>0</v>
      </c>
      <c r="V1479" s="180">
        <v>0</v>
      </c>
      <c r="W1479" s="183">
        <v>0</v>
      </c>
      <c r="X1479" s="183">
        <v>0</v>
      </c>
      <c r="Y1479" s="180">
        <v>0</v>
      </c>
      <c r="Z1479" s="180">
        <v>150000</v>
      </c>
      <c r="AA1479" s="183">
        <v>1</v>
      </c>
      <c r="AB1479" s="183">
        <v>0</v>
      </c>
      <c r="AC1479" s="180">
        <f t="shared" si="887"/>
        <v>0</v>
      </c>
      <c r="AD1479" s="180">
        <f t="shared" si="887"/>
        <v>0</v>
      </c>
      <c r="AE1479" s="181">
        <f t="shared" si="862"/>
        <v>0</v>
      </c>
      <c r="AF1479" s="180">
        <v>0</v>
      </c>
      <c r="AG1479" s="180">
        <v>0</v>
      </c>
      <c r="AH1479" s="181">
        <f t="shared" si="863"/>
        <v>0</v>
      </c>
      <c r="AI1479" s="180">
        <v>0</v>
      </c>
      <c r="AJ1479" s="180">
        <v>0</v>
      </c>
      <c r="AK1479" s="181">
        <f t="shared" si="864"/>
        <v>0</v>
      </c>
      <c r="AL1479" s="180">
        <v>0</v>
      </c>
      <c r="AM1479" s="180">
        <v>0</v>
      </c>
      <c r="AN1479" s="181">
        <f t="shared" si="865"/>
        <v>0</v>
      </c>
      <c r="AO1479" s="180">
        <v>0</v>
      </c>
      <c r="AP1479" s="180">
        <v>0</v>
      </c>
      <c r="AQ1479" s="181">
        <f t="shared" si="866"/>
        <v>0</v>
      </c>
      <c r="AR1479" s="180">
        <v>0</v>
      </c>
      <c r="AS1479" s="180">
        <v>0</v>
      </c>
      <c r="AT1479" s="181">
        <f t="shared" si="867"/>
        <v>0</v>
      </c>
      <c r="AU1479" s="180">
        <f t="shared" si="888"/>
        <v>0</v>
      </c>
      <c r="AV1479" s="180">
        <f t="shared" si="888"/>
        <v>0</v>
      </c>
      <c r="AW1479" s="181">
        <f t="shared" si="868"/>
        <v>0</v>
      </c>
      <c r="AX1479" s="183">
        <f t="shared" si="889"/>
        <v>0</v>
      </c>
      <c r="AY1479" s="183">
        <f t="shared" si="889"/>
        <v>0</v>
      </c>
      <c r="AZ1479" s="183"/>
      <c r="BA1479" s="183"/>
      <c r="BB1479" s="183"/>
      <c r="BC1479" s="183"/>
      <c r="BD1479" s="183">
        <f t="shared" si="890"/>
        <v>0</v>
      </c>
      <c r="BE1479" s="183">
        <f t="shared" si="890"/>
        <v>0</v>
      </c>
    </row>
    <row r="1480" spans="2:57" s="129" customFormat="1" ht="31.5">
      <c r="B1480" s="174">
        <v>2025</v>
      </c>
      <c r="C1480" s="174">
        <v>20</v>
      </c>
      <c r="D1480" s="175" t="s">
        <v>1928</v>
      </c>
      <c r="E1480" s="176">
        <v>20035</v>
      </c>
      <c r="F1480" s="174">
        <v>2</v>
      </c>
      <c r="G1480" s="174">
        <v>5</v>
      </c>
      <c r="H1480" s="174">
        <v>14</v>
      </c>
      <c r="I1480" s="174">
        <v>5000</v>
      </c>
      <c r="J1480" s="174">
        <v>5400</v>
      </c>
      <c r="K1480" s="174">
        <v>541</v>
      </c>
      <c r="L1480" s="177">
        <v>1054</v>
      </c>
      <c r="M1480" s="178" t="s">
        <v>1846</v>
      </c>
      <c r="N1480" s="190" t="s">
        <v>1001</v>
      </c>
      <c r="O1480" s="180">
        <v>0</v>
      </c>
      <c r="P1480" s="180">
        <v>150000</v>
      </c>
      <c r="Q1480" s="181">
        <v>150000</v>
      </c>
      <c r="R1480" s="182" t="s">
        <v>98</v>
      </c>
      <c r="S1480" s="183">
        <v>1</v>
      </c>
      <c r="T1480" s="183">
        <v>0</v>
      </c>
      <c r="U1480" s="180">
        <v>0</v>
      </c>
      <c r="V1480" s="180">
        <v>0</v>
      </c>
      <c r="W1480" s="183">
        <v>0</v>
      </c>
      <c r="X1480" s="183">
        <v>0</v>
      </c>
      <c r="Y1480" s="180">
        <v>0</v>
      </c>
      <c r="Z1480" s="180">
        <v>0</v>
      </c>
      <c r="AA1480" s="183">
        <v>0</v>
      </c>
      <c r="AB1480" s="183">
        <v>0</v>
      </c>
      <c r="AC1480" s="180">
        <f t="shared" si="887"/>
        <v>0</v>
      </c>
      <c r="AD1480" s="180">
        <f t="shared" si="887"/>
        <v>150000</v>
      </c>
      <c r="AE1480" s="181">
        <f t="shared" si="862"/>
        <v>150000</v>
      </c>
      <c r="AF1480" s="180">
        <v>0</v>
      </c>
      <c r="AG1480" s="180">
        <v>0</v>
      </c>
      <c r="AH1480" s="181">
        <f t="shared" si="863"/>
        <v>0</v>
      </c>
      <c r="AI1480" s="180">
        <v>0</v>
      </c>
      <c r="AJ1480" s="180">
        <v>0</v>
      </c>
      <c r="AK1480" s="181">
        <f t="shared" si="864"/>
        <v>0</v>
      </c>
      <c r="AL1480" s="180">
        <v>0</v>
      </c>
      <c r="AM1480" s="180">
        <v>0</v>
      </c>
      <c r="AN1480" s="181">
        <f t="shared" si="865"/>
        <v>0</v>
      </c>
      <c r="AO1480" s="180">
        <v>0</v>
      </c>
      <c r="AP1480" s="180">
        <v>0</v>
      </c>
      <c r="AQ1480" s="181">
        <f t="shared" si="866"/>
        <v>0</v>
      </c>
      <c r="AR1480" s="180">
        <v>0</v>
      </c>
      <c r="AS1480" s="180">
        <v>0</v>
      </c>
      <c r="AT1480" s="181">
        <f t="shared" si="867"/>
        <v>0</v>
      </c>
      <c r="AU1480" s="180">
        <f t="shared" si="888"/>
        <v>0</v>
      </c>
      <c r="AV1480" s="180">
        <f t="shared" si="888"/>
        <v>150000</v>
      </c>
      <c r="AW1480" s="181">
        <f t="shared" si="868"/>
        <v>150000</v>
      </c>
      <c r="AX1480" s="183">
        <f t="shared" si="889"/>
        <v>1</v>
      </c>
      <c r="AY1480" s="183">
        <f t="shared" si="889"/>
        <v>0</v>
      </c>
      <c r="AZ1480" s="183"/>
      <c r="BA1480" s="183"/>
      <c r="BB1480" s="183"/>
      <c r="BC1480" s="183"/>
      <c r="BD1480" s="183">
        <f t="shared" si="890"/>
        <v>1</v>
      </c>
      <c r="BE1480" s="183">
        <f t="shared" si="890"/>
        <v>0</v>
      </c>
    </row>
    <row r="1481" spans="2:57" s="129" customFormat="1" ht="31.5">
      <c r="B1481" s="174">
        <v>2025</v>
      </c>
      <c r="C1481" s="174">
        <v>20</v>
      </c>
      <c r="D1481" s="175" t="s">
        <v>1939</v>
      </c>
      <c r="E1481" s="176">
        <v>20069</v>
      </c>
      <c r="F1481" s="174">
        <v>2</v>
      </c>
      <c r="G1481" s="174">
        <v>5</v>
      </c>
      <c r="H1481" s="174">
        <v>14</v>
      </c>
      <c r="I1481" s="174">
        <v>5000</v>
      </c>
      <c r="J1481" s="174">
        <v>5400</v>
      </c>
      <c r="K1481" s="174">
        <v>541</v>
      </c>
      <c r="L1481" s="177">
        <v>1054</v>
      </c>
      <c r="M1481" s="178" t="s">
        <v>1846</v>
      </c>
      <c r="N1481" s="190" t="s">
        <v>1001</v>
      </c>
      <c r="O1481" s="180">
        <v>0</v>
      </c>
      <c r="P1481" s="180">
        <v>150000</v>
      </c>
      <c r="Q1481" s="181">
        <v>150000</v>
      </c>
      <c r="R1481" s="182" t="s">
        <v>98</v>
      </c>
      <c r="S1481" s="183">
        <v>1</v>
      </c>
      <c r="T1481" s="183">
        <v>0</v>
      </c>
      <c r="U1481" s="180">
        <v>0</v>
      </c>
      <c r="V1481" s="180">
        <v>0</v>
      </c>
      <c r="W1481" s="183">
        <v>0</v>
      </c>
      <c r="X1481" s="183">
        <v>0</v>
      </c>
      <c r="Y1481" s="180">
        <v>0</v>
      </c>
      <c r="Z1481" s="180">
        <v>150000</v>
      </c>
      <c r="AA1481" s="183">
        <v>1</v>
      </c>
      <c r="AB1481" s="183">
        <v>0</v>
      </c>
      <c r="AC1481" s="180">
        <f t="shared" si="887"/>
        <v>0</v>
      </c>
      <c r="AD1481" s="180">
        <f t="shared" si="887"/>
        <v>0</v>
      </c>
      <c r="AE1481" s="181">
        <f t="shared" si="862"/>
        <v>0</v>
      </c>
      <c r="AF1481" s="180">
        <v>0</v>
      </c>
      <c r="AG1481" s="180">
        <v>0</v>
      </c>
      <c r="AH1481" s="181">
        <f t="shared" si="863"/>
        <v>0</v>
      </c>
      <c r="AI1481" s="180">
        <v>0</v>
      </c>
      <c r="AJ1481" s="180">
        <v>0</v>
      </c>
      <c r="AK1481" s="181">
        <f t="shared" si="864"/>
        <v>0</v>
      </c>
      <c r="AL1481" s="180">
        <v>0</v>
      </c>
      <c r="AM1481" s="180">
        <v>0</v>
      </c>
      <c r="AN1481" s="181">
        <f t="shared" si="865"/>
        <v>0</v>
      </c>
      <c r="AO1481" s="180">
        <v>0</v>
      </c>
      <c r="AP1481" s="180">
        <v>0</v>
      </c>
      <c r="AQ1481" s="181">
        <f t="shared" si="866"/>
        <v>0</v>
      </c>
      <c r="AR1481" s="180">
        <v>0</v>
      </c>
      <c r="AS1481" s="180">
        <v>0</v>
      </c>
      <c r="AT1481" s="181">
        <f t="shared" si="867"/>
        <v>0</v>
      </c>
      <c r="AU1481" s="180">
        <f t="shared" si="888"/>
        <v>0</v>
      </c>
      <c r="AV1481" s="180">
        <f t="shared" si="888"/>
        <v>0</v>
      </c>
      <c r="AW1481" s="181">
        <f t="shared" si="868"/>
        <v>0</v>
      </c>
      <c r="AX1481" s="183">
        <f t="shared" si="889"/>
        <v>0</v>
      </c>
      <c r="AY1481" s="183">
        <f t="shared" si="889"/>
        <v>0</v>
      </c>
      <c r="AZ1481" s="183"/>
      <c r="BA1481" s="183"/>
      <c r="BB1481" s="183"/>
      <c r="BC1481" s="183"/>
      <c r="BD1481" s="183">
        <f t="shared" si="890"/>
        <v>0</v>
      </c>
      <c r="BE1481" s="183">
        <f t="shared" si="890"/>
        <v>0</v>
      </c>
    </row>
    <row r="1482" spans="2:57" s="129" customFormat="1" ht="30">
      <c r="B1482" s="174">
        <v>2025</v>
      </c>
      <c r="C1482" s="174">
        <v>20</v>
      </c>
      <c r="D1482" s="175" t="s">
        <v>1940</v>
      </c>
      <c r="E1482" s="176">
        <v>20033</v>
      </c>
      <c r="F1482" s="174">
        <v>2</v>
      </c>
      <c r="G1482" s="174">
        <v>5</v>
      </c>
      <c r="H1482" s="174">
        <v>14</v>
      </c>
      <c r="I1482" s="174">
        <v>5000</v>
      </c>
      <c r="J1482" s="174">
        <v>5400</v>
      </c>
      <c r="K1482" s="174">
        <v>541</v>
      </c>
      <c r="L1482" s="177">
        <v>1054</v>
      </c>
      <c r="M1482" s="178" t="s">
        <v>1846</v>
      </c>
      <c r="N1482" s="190" t="s">
        <v>1001</v>
      </c>
      <c r="O1482" s="180">
        <v>0</v>
      </c>
      <c r="P1482" s="180">
        <v>150000</v>
      </c>
      <c r="Q1482" s="181">
        <v>150000</v>
      </c>
      <c r="R1482" s="182" t="s">
        <v>98</v>
      </c>
      <c r="S1482" s="183">
        <v>1</v>
      </c>
      <c r="T1482" s="183">
        <v>0</v>
      </c>
      <c r="U1482" s="180">
        <v>0</v>
      </c>
      <c r="V1482" s="180">
        <v>0</v>
      </c>
      <c r="W1482" s="183">
        <v>0</v>
      </c>
      <c r="X1482" s="183">
        <v>0</v>
      </c>
      <c r="Y1482" s="180">
        <v>0</v>
      </c>
      <c r="Z1482" s="180">
        <v>0</v>
      </c>
      <c r="AA1482" s="183">
        <v>0</v>
      </c>
      <c r="AB1482" s="183">
        <v>0</v>
      </c>
      <c r="AC1482" s="180">
        <f t="shared" si="887"/>
        <v>0</v>
      </c>
      <c r="AD1482" s="180">
        <f t="shared" si="887"/>
        <v>150000</v>
      </c>
      <c r="AE1482" s="181">
        <f t="shared" si="862"/>
        <v>150000</v>
      </c>
      <c r="AF1482" s="180">
        <v>0</v>
      </c>
      <c r="AG1482" s="180">
        <v>0</v>
      </c>
      <c r="AH1482" s="181">
        <f t="shared" si="863"/>
        <v>0</v>
      </c>
      <c r="AI1482" s="180">
        <v>0</v>
      </c>
      <c r="AJ1482" s="180">
        <v>0</v>
      </c>
      <c r="AK1482" s="181">
        <f t="shared" si="864"/>
        <v>0</v>
      </c>
      <c r="AL1482" s="180">
        <v>0</v>
      </c>
      <c r="AM1482" s="180">
        <v>0</v>
      </c>
      <c r="AN1482" s="181">
        <f t="shared" si="865"/>
        <v>0</v>
      </c>
      <c r="AO1482" s="180">
        <v>0</v>
      </c>
      <c r="AP1482" s="180">
        <v>0</v>
      </c>
      <c r="AQ1482" s="181">
        <f t="shared" si="866"/>
        <v>0</v>
      </c>
      <c r="AR1482" s="180">
        <v>0</v>
      </c>
      <c r="AS1482" s="180">
        <v>0</v>
      </c>
      <c r="AT1482" s="181">
        <f t="shared" si="867"/>
        <v>0</v>
      </c>
      <c r="AU1482" s="180">
        <f t="shared" si="888"/>
        <v>0</v>
      </c>
      <c r="AV1482" s="180">
        <f t="shared" si="888"/>
        <v>150000</v>
      </c>
      <c r="AW1482" s="181">
        <f t="shared" si="868"/>
        <v>150000</v>
      </c>
      <c r="AX1482" s="183">
        <f t="shared" si="889"/>
        <v>1</v>
      </c>
      <c r="AY1482" s="183">
        <f t="shared" si="889"/>
        <v>0</v>
      </c>
      <c r="AZ1482" s="183"/>
      <c r="BA1482" s="183"/>
      <c r="BB1482" s="183"/>
      <c r="BC1482" s="183"/>
      <c r="BD1482" s="183">
        <f t="shared" si="890"/>
        <v>1</v>
      </c>
      <c r="BE1482" s="183">
        <f t="shared" si="890"/>
        <v>0</v>
      </c>
    </row>
    <row r="1483" spans="2:57" s="129" customFormat="1" ht="31.5">
      <c r="B1483" s="174">
        <v>2025</v>
      </c>
      <c r="C1483" s="174">
        <v>20</v>
      </c>
      <c r="D1483" s="175" t="s">
        <v>1941</v>
      </c>
      <c r="E1483" s="176">
        <v>20036</v>
      </c>
      <c r="F1483" s="174">
        <v>2</v>
      </c>
      <c r="G1483" s="174">
        <v>5</v>
      </c>
      <c r="H1483" s="174">
        <v>14</v>
      </c>
      <c r="I1483" s="174">
        <v>5000</v>
      </c>
      <c r="J1483" s="174">
        <v>5400</v>
      </c>
      <c r="K1483" s="174">
        <v>541</v>
      </c>
      <c r="L1483" s="177">
        <v>1054</v>
      </c>
      <c r="M1483" s="178" t="s">
        <v>1846</v>
      </c>
      <c r="N1483" s="190" t="s">
        <v>1001</v>
      </c>
      <c r="O1483" s="180">
        <v>0</v>
      </c>
      <c r="P1483" s="180">
        <v>150000</v>
      </c>
      <c r="Q1483" s="181">
        <v>150000</v>
      </c>
      <c r="R1483" s="182" t="s">
        <v>98</v>
      </c>
      <c r="S1483" s="183">
        <v>1</v>
      </c>
      <c r="T1483" s="183">
        <v>0</v>
      </c>
      <c r="U1483" s="180">
        <v>0</v>
      </c>
      <c r="V1483" s="180">
        <v>0</v>
      </c>
      <c r="W1483" s="183">
        <v>0</v>
      </c>
      <c r="X1483" s="183">
        <v>0</v>
      </c>
      <c r="Y1483" s="180">
        <v>0</v>
      </c>
      <c r="Z1483" s="180">
        <v>150000</v>
      </c>
      <c r="AA1483" s="183">
        <v>1</v>
      </c>
      <c r="AB1483" s="183">
        <v>0</v>
      </c>
      <c r="AC1483" s="180">
        <f t="shared" si="887"/>
        <v>0</v>
      </c>
      <c r="AD1483" s="180">
        <f t="shared" si="887"/>
        <v>0</v>
      </c>
      <c r="AE1483" s="181">
        <f t="shared" si="862"/>
        <v>0</v>
      </c>
      <c r="AF1483" s="180">
        <v>0</v>
      </c>
      <c r="AG1483" s="180">
        <v>0</v>
      </c>
      <c r="AH1483" s="181">
        <f t="shared" si="863"/>
        <v>0</v>
      </c>
      <c r="AI1483" s="180">
        <v>0</v>
      </c>
      <c r="AJ1483" s="180">
        <v>0</v>
      </c>
      <c r="AK1483" s="181">
        <f t="shared" si="864"/>
        <v>0</v>
      </c>
      <c r="AL1483" s="180">
        <v>0</v>
      </c>
      <c r="AM1483" s="180">
        <v>0</v>
      </c>
      <c r="AN1483" s="181">
        <f t="shared" si="865"/>
        <v>0</v>
      </c>
      <c r="AO1483" s="180">
        <v>0</v>
      </c>
      <c r="AP1483" s="180">
        <v>0</v>
      </c>
      <c r="AQ1483" s="181">
        <f t="shared" si="866"/>
        <v>0</v>
      </c>
      <c r="AR1483" s="180">
        <v>0</v>
      </c>
      <c r="AS1483" s="180">
        <v>0</v>
      </c>
      <c r="AT1483" s="181">
        <f t="shared" si="867"/>
        <v>0</v>
      </c>
      <c r="AU1483" s="180">
        <f t="shared" si="888"/>
        <v>0</v>
      </c>
      <c r="AV1483" s="180">
        <f t="shared" si="888"/>
        <v>0</v>
      </c>
      <c r="AW1483" s="181">
        <f t="shared" si="868"/>
        <v>0</v>
      </c>
      <c r="AX1483" s="183">
        <f t="shared" si="889"/>
        <v>0</v>
      </c>
      <c r="AY1483" s="183">
        <f t="shared" si="889"/>
        <v>0</v>
      </c>
      <c r="AZ1483" s="183"/>
      <c r="BA1483" s="183"/>
      <c r="BB1483" s="183"/>
      <c r="BC1483" s="183"/>
      <c r="BD1483" s="183">
        <f t="shared" si="890"/>
        <v>0</v>
      </c>
      <c r="BE1483" s="183">
        <f t="shared" si="890"/>
        <v>0</v>
      </c>
    </row>
    <row r="1484" spans="2:57" s="129" customFormat="1" ht="31.5">
      <c r="B1484" s="174">
        <v>2025</v>
      </c>
      <c r="C1484" s="174">
        <v>20</v>
      </c>
      <c r="D1484" s="175" t="s">
        <v>1942</v>
      </c>
      <c r="E1484" s="176">
        <v>20029</v>
      </c>
      <c r="F1484" s="174">
        <v>2</v>
      </c>
      <c r="G1484" s="174">
        <v>5</v>
      </c>
      <c r="H1484" s="174">
        <v>14</v>
      </c>
      <c r="I1484" s="174">
        <v>5000</v>
      </c>
      <c r="J1484" s="174">
        <v>5400</v>
      </c>
      <c r="K1484" s="174">
        <v>541</v>
      </c>
      <c r="L1484" s="177">
        <v>1054</v>
      </c>
      <c r="M1484" s="178" t="s">
        <v>1846</v>
      </c>
      <c r="N1484" s="190" t="s">
        <v>1001</v>
      </c>
      <c r="O1484" s="180">
        <v>0</v>
      </c>
      <c r="P1484" s="180">
        <v>150000</v>
      </c>
      <c r="Q1484" s="181">
        <v>150000</v>
      </c>
      <c r="R1484" s="182" t="s">
        <v>98</v>
      </c>
      <c r="S1484" s="183">
        <v>1</v>
      </c>
      <c r="T1484" s="183">
        <v>0</v>
      </c>
      <c r="U1484" s="180">
        <v>0</v>
      </c>
      <c r="V1484" s="180">
        <v>0</v>
      </c>
      <c r="W1484" s="183">
        <v>0</v>
      </c>
      <c r="X1484" s="183">
        <v>0</v>
      </c>
      <c r="Y1484" s="180">
        <v>0</v>
      </c>
      <c r="Z1484" s="180">
        <v>150000</v>
      </c>
      <c r="AA1484" s="183">
        <v>1</v>
      </c>
      <c r="AB1484" s="183">
        <v>0</v>
      </c>
      <c r="AC1484" s="180">
        <f t="shared" si="887"/>
        <v>0</v>
      </c>
      <c r="AD1484" s="180">
        <f t="shared" si="887"/>
        <v>0</v>
      </c>
      <c r="AE1484" s="181">
        <f t="shared" si="862"/>
        <v>0</v>
      </c>
      <c r="AF1484" s="180">
        <v>0</v>
      </c>
      <c r="AG1484" s="180">
        <v>0</v>
      </c>
      <c r="AH1484" s="181">
        <f t="shared" si="863"/>
        <v>0</v>
      </c>
      <c r="AI1484" s="180">
        <v>0</v>
      </c>
      <c r="AJ1484" s="180">
        <v>0</v>
      </c>
      <c r="AK1484" s="181">
        <f t="shared" si="864"/>
        <v>0</v>
      </c>
      <c r="AL1484" s="180">
        <v>0</v>
      </c>
      <c r="AM1484" s="180">
        <v>0</v>
      </c>
      <c r="AN1484" s="181">
        <f t="shared" si="865"/>
        <v>0</v>
      </c>
      <c r="AO1484" s="180">
        <v>0</v>
      </c>
      <c r="AP1484" s="180">
        <v>0</v>
      </c>
      <c r="AQ1484" s="181">
        <f t="shared" si="866"/>
        <v>0</v>
      </c>
      <c r="AR1484" s="180">
        <v>0</v>
      </c>
      <c r="AS1484" s="180">
        <v>0</v>
      </c>
      <c r="AT1484" s="181">
        <f t="shared" si="867"/>
        <v>0</v>
      </c>
      <c r="AU1484" s="180">
        <f t="shared" si="888"/>
        <v>0</v>
      </c>
      <c r="AV1484" s="180">
        <f t="shared" si="888"/>
        <v>0</v>
      </c>
      <c r="AW1484" s="181">
        <f t="shared" si="868"/>
        <v>0</v>
      </c>
      <c r="AX1484" s="183">
        <f t="shared" si="889"/>
        <v>0</v>
      </c>
      <c r="AY1484" s="183">
        <f t="shared" si="889"/>
        <v>0</v>
      </c>
      <c r="AZ1484" s="183"/>
      <c r="BA1484" s="183"/>
      <c r="BB1484" s="183"/>
      <c r="BC1484" s="183"/>
      <c r="BD1484" s="183">
        <f t="shared" si="890"/>
        <v>0</v>
      </c>
      <c r="BE1484" s="183">
        <f t="shared" si="890"/>
        <v>0</v>
      </c>
    </row>
    <row r="1485" spans="2:57" s="129" customFormat="1" ht="31.5">
      <c r="B1485" s="174">
        <v>2025</v>
      </c>
      <c r="C1485" s="174">
        <v>20</v>
      </c>
      <c r="D1485" s="175" t="s">
        <v>1943</v>
      </c>
      <c r="E1485" s="176">
        <v>20055</v>
      </c>
      <c r="F1485" s="174">
        <v>2</v>
      </c>
      <c r="G1485" s="174">
        <v>5</v>
      </c>
      <c r="H1485" s="174">
        <v>14</v>
      </c>
      <c r="I1485" s="174">
        <v>5000</v>
      </c>
      <c r="J1485" s="174">
        <v>5400</v>
      </c>
      <c r="K1485" s="174">
        <v>541</v>
      </c>
      <c r="L1485" s="177">
        <v>1054</v>
      </c>
      <c r="M1485" s="178" t="s">
        <v>1846</v>
      </c>
      <c r="N1485" s="190" t="s">
        <v>1001</v>
      </c>
      <c r="O1485" s="180">
        <v>0</v>
      </c>
      <c r="P1485" s="180">
        <v>150000</v>
      </c>
      <c r="Q1485" s="181">
        <v>150000</v>
      </c>
      <c r="R1485" s="182" t="s">
        <v>98</v>
      </c>
      <c r="S1485" s="183">
        <v>1</v>
      </c>
      <c r="T1485" s="183">
        <v>0</v>
      </c>
      <c r="U1485" s="180">
        <v>0</v>
      </c>
      <c r="V1485" s="180">
        <v>0</v>
      </c>
      <c r="W1485" s="183">
        <v>0</v>
      </c>
      <c r="X1485" s="183">
        <v>0</v>
      </c>
      <c r="Y1485" s="180">
        <v>0</v>
      </c>
      <c r="Z1485" s="180">
        <v>0</v>
      </c>
      <c r="AA1485" s="183">
        <v>0</v>
      </c>
      <c r="AB1485" s="183">
        <v>0</v>
      </c>
      <c r="AC1485" s="180">
        <f t="shared" si="887"/>
        <v>0</v>
      </c>
      <c r="AD1485" s="180">
        <f t="shared" si="887"/>
        <v>150000</v>
      </c>
      <c r="AE1485" s="181">
        <f t="shared" si="862"/>
        <v>150000</v>
      </c>
      <c r="AF1485" s="180">
        <v>0</v>
      </c>
      <c r="AG1485" s="180">
        <v>0</v>
      </c>
      <c r="AH1485" s="181">
        <f t="shared" si="863"/>
        <v>0</v>
      </c>
      <c r="AI1485" s="180">
        <v>0</v>
      </c>
      <c r="AJ1485" s="180">
        <v>0</v>
      </c>
      <c r="AK1485" s="181">
        <f t="shared" si="864"/>
        <v>0</v>
      </c>
      <c r="AL1485" s="180">
        <v>0</v>
      </c>
      <c r="AM1485" s="180">
        <v>0</v>
      </c>
      <c r="AN1485" s="181">
        <f t="shared" si="865"/>
        <v>0</v>
      </c>
      <c r="AO1485" s="180">
        <v>0</v>
      </c>
      <c r="AP1485" s="180">
        <v>0</v>
      </c>
      <c r="AQ1485" s="181">
        <f t="shared" si="866"/>
        <v>0</v>
      </c>
      <c r="AR1485" s="180">
        <v>0</v>
      </c>
      <c r="AS1485" s="180">
        <v>0</v>
      </c>
      <c r="AT1485" s="181">
        <f t="shared" si="867"/>
        <v>0</v>
      </c>
      <c r="AU1485" s="180">
        <f t="shared" si="888"/>
        <v>0</v>
      </c>
      <c r="AV1485" s="180">
        <f t="shared" si="888"/>
        <v>150000</v>
      </c>
      <c r="AW1485" s="181">
        <f t="shared" si="868"/>
        <v>150000</v>
      </c>
      <c r="AX1485" s="183">
        <f t="shared" si="889"/>
        <v>1</v>
      </c>
      <c r="AY1485" s="183">
        <f t="shared" si="889"/>
        <v>0</v>
      </c>
      <c r="AZ1485" s="183"/>
      <c r="BA1485" s="183"/>
      <c r="BB1485" s="183"/>
      <c r="BC1485" s="183"/>
      <c r="BD1485" s="183">
        <f t="shared" si="890"/>
        <v>1</v>
      </c>
      <c r="BE1485" s="183">
        <f t="shared" si="890"/>
        <v>0</v>
      </c>
    </row>
    <row r="1486" spans="2:57" s="129" customFormat="1" ht="31.5">
      <c r="B1486" s="174">
        <v>2025</v>
      </c>
      <c r="C1486" s="174">
        <v>20</v>
      </c>
      <c r="D1486" s="175" t="s">
        <v>1944</v>
      </c>
      <c r="E1486" s="176">
        <v>20026</v>
      </c>
      <c r="F1486" s="174">
        <v>2</v>
      </c>
      <c r="G1486" s="174">
        <v>5</v>
      </c>
      <c r="H1486" s="174">
        <v>14</v>
      </c>
      <c r="I1486" s="174">
        <v>5000</v>
      </c>
      <c r="J1486" s="174">
        <v>5400</v>
      </c>
      <c r="K1486" s="174">
        <v>541</v>
      </c>
      <c r="L1486" s="177">
        <v>1054</v>
      </c>
      <c r="M1486" s="178" t="s">
        <v>1846</v>
      </c>
      <c r="N1486" s="190" t="s">
        <v>1001</v>
      </c>
      <c r="O1486" s="180">
        <v>0</v>
      </c>
      <c r="P1486" s="180">
        <v>150000</v>
      </c>
      <c r="Q1486" s="181">
        <v>150000</v>
      </c>
      <c r="R1486" s="182" t="s">
        <v>98</v>
      </c>
      <c r="S1486" s="183">
        <v>1</v>
      </c>
      <c r="T1486" s="183">
        <v>0</v>
      </c>
      <c r="U1486" s="180">
        <v>0</v>
      </c>
      <c r="V1486" s="180">
        <v>0</v>
      </c>
      <c r="W1486" s="183">
        <v>0</v>
      </c>
      <c r="X1486" s="183">
        <v>0</v>
      </c>
      <c r="Y1486" s="180">
        <v>0</v>
      </c>
      <c r="Z1486" s="180">
        <v>0</v>
      </c>
      <c r="AA1486" s="183">
        <v>0</v>
      </c>
      <c r="AB1486" s="183">
        <v>0</v>
      </c>
      <c r="AC1486" s="180">
        <f t="shared" si="887"/>
        <v>0</v>
      </c>
      <c r="AD1486" s="180">
        <f t="shared" si="887"/>
        <v>150000</v>
      </c>
      <c r="AE1486" s="181">
        <f t="shared" si="862"/>
        <v>150000</v>
      </c>
      <c r="AF1486" s="180">
        <v>0</v>
      </c>
      <c r="AG1486" s="180">
        <v>0</v>
      </c>
      <c r="AH1486" s="181">
        <f t="shared" si="863"/>
        <v>0</v>
      </c>
      <c r="AI1486" s="180">
        <v>0</v>
      </c>
      <c r="AJ1486" s="180">
        <v>0</v>
      </c>
      <c r="AK1486" s="181">
        <f t="shared" si="864"/>
        <v>0</v>
      </c>
      <c r="AL1486" s="180">
        <v>0</v>
      </c>
      <c r="AM1486" s="180">
        <v>0</v>
      </c>
      <c r="AN1486" s="181">
        <f t="shared" si="865"/>
        <v>0</v>
      </c>
      <c r="AO1486" s="180">
        <v>0</v>
      </c>
      <c r="AP1486" s="180">
        <v>0</v>
      </c>
      <c r="AQ1486" s="181">
        <f t="shared" si="866"/>
        <v>0</v>
      </c>
      <c r="AR1486" s="180">
        <v>0</v>
      </c>
      <c r="AS1486" s="180">
        <v>0</v>
      </c>
      <c r="AT1486" s="181">
        <f t="shared" si="867"/>
        <v>0</v>
      </c>
      <c r="AU1486" s="180">
        <f t="shared" si="888"/>
        <v>0</v>
      </c>
      <c r="AV1486" s="180">
        <f t="shared" si="888"/>
        <v>150000</v>
      </c>
      <c r="AW1486" s="181">
        <f t="shared" si="868"/>
        <v>150000</v>
      </c>
      <c r="AX1486" s="183">
        <f t="shared" si="889"/>
        <v>1</v>
      </c>
      <c r="AY1486" s="183">
        <f t="shared" si="889"/>
        <v>0</v>
      </c>
      <c r="AZ1486" s="183"/>
      <c r="BA1486" s="183"/>
      <c r="BB1486" s="183"/>
      <c r="BC1486" s="183"/>
      <c r="BD1486" s="183">
        <f t="shared" si="890"/>
        <v>1</v>
      </c>
      <c r="BE1486" s="183">
        <f t="shared" si="890"/>
        <v>0</v>
      </c>
    </row>
    <row r="1487" spans="2:57" s="129" customFormat="1" ht="30">
      <c r="B1487" s="174">
        <v>2025</v>
      </c>
      <c r="C1487" s="174">
        <v>20</v>
      </c>
      <c r="D1487" s="175" t="s">
        <v>1945</v>
      </c>
      <c r="E1487" s="176">
        <v>20043</v>
      </c>
      <c r="F1487" s="174">
        <v>2</v>
      </c>
      <c r="G1487" s="174">
        <v>5</v>
      </c>
      <c r="H1487" s="174">
        <v>14</v>
      </c>
      <c r="I1487" s="174">
        <v>5000</v>
      </c>
      <c r="J1487" s="174">
        <v>5400</v>
      </c>
      <c r="K1487" s="174">
        <v>541</v>
      </c>
      <c r="L1487" s="177">
        <v>1054</v>
      </c>
      <c r="M1487" s="178" t="s">
        <v>1846</v>
      </c>
      <c r="N1487" s="190" t="s">
        <v>1001</v>
      </c>
      <c r="O1487" s="180">
        <v>0</v>
      </c>
      <c r="P1487" s="180">
        <v>150000</v>
      </c>
      <c r="Q1487" s="181">
        <v>150000</v>
      </c>
      <c r="R1487" s="182" t="s">
        <v>98</v>
      </c>
      <c r="S1487" s="183">
        <v>1</v>
      </c>
      <c r="T1487" s="183">
        <v>0</v>
      </c>
      <c r="U1487" s="180">
        <v>0</v>
      </c>
      <c r="V1487" s="180">
        <v>0</v>
      </c>
      <c r="W1487" s="183">
        <v>0</v>
      </c>
      <c r="X1487" s="183">
        <v>0</v>
      </c>
      <c r="Y1487" s="180">
        <v>0</v>
      </c>
      <c r="Z1487" s="180">
        <v>0</v>
      </c>
      <c r="AA1487" s="183">
        <v>0</v>
      </c>
      <c r="AB1487" s="183">
        <v>0</v>
      </c>
      <c r="AC1487" s="180">
        <f t="shared" si="887"/>
        <v>0</v>
      </c>
      <c r="AD1487" s="180">
        <f t="shared" si="887"/>
        <v>150000</v>
      </c>
      <c r="AE1487" s="181">
        <f t="shared" si="862"/>
        <v>150000</v>
      </c>
      <c r="AF1487" s="180">
        <v>0</v>
      </c>
      <c r="AG1487" s="180">
        <v>0</v>
      </c>
      <c r="AH1487" s="181">
        <f t="shared" si="863"/>
        <v>0</v>
      </c>
      <c r="AI1487" s="180">
        <v>0</v>
      </c>
      <c r="AJ1487" s="180">
        <v>0</v>
      </c>
      <c r="AK1487" s="181">
        <f t="shared" si="864"/>
        <v>0</v>
      </c>
      <c r="AL1487" s="180">
        <v>0</v>
      </c>
      <c r="AM1487" s="180">
        <v>0</v>
      </c>
      <c r="AN1487" s="181">
        <f t="shared" si="865"/>
        <v>0</v>
      </c>
      <c r="AO1487" s="180">
        <v>0</v>
      </c>
      <c r="AP1487" s="180">
        <v>0</v>
      </c>
      <c r="AQ1487" s="181">
        <f t="shared" si="866"/>
        <v>0</v>
      </c>
      <c r="AR1487" s="180">
        <v>0</v>
      </c>
      <c r="AS1487" s="180">
        <v>0</v>
      </c>
      <c r="AT1487" s="181">
        <f t="shared" si="867"/>
        <v>0</v>
      </c>
      <c r="AU1487" s="180">
        <f t="shared" si="888"/>
        <v>0</v>
      </c>
      <c r="AV1487" s="180">
        <f t="shared" si="888"/>
        <v>150000</v>
      </c>
      <c r="AW1487" s="181">
        <f t="shared" si="868"/>
        <v>150000</v>
      </c>
      <c r="AX1487" s="183">
        <f t="shared" si="889"/>
        <v>1</v>
      </c>
      <c r="AY1487" s="183">
        <f t="shared" si="889"/>
        <v>0</v>
      </c>
      <c r="AZ1487" s="183"/>
      <c r="BA1487" s="183"/>
      <c r="BB1487" s="183"/>
      <c r="BC1487" s="183"/>
      <c r="BD1487" s="183">
        <f t="shared" si="890"/>
        <v>1</v>
      </c>
      <c r="BE1487" s="183">
        <f t="shared" si="890"/>
        <v>0</v>
      </c>
    </row>
    <row r="1488" spans="2:57" s="129" customFormat="1" ht="31.5">
      <c r="B1488" s="174">
        <v>2025</v>
      </c>
      <c r="C1488" s="174">
        <v>20</v>
      </c>
      <c r="D1488" s="175" t="s">
        <v>1946</v>
      </c>
      <c r="E1488" s="176">
        <v>20039</v>
      </c>
      <c r="F1488" s="174">
        <v>2</v>
      </c>
      <c r="G1488" s="174">
        <v>5</v>
      </c>
      <c r="H1488" s="174">
        <v>14</v>
      </c>
      <c r="I1488" s="174">
        <v>5000</v>
      </c>
      <c r="J1488" s="174">
        <v>5400</v>
      </c>
      <c r="K1488" s="174">
        <v>541</v>
      </c>
      <c r="L1488" s="177">
        <v>1054</v>
      </c>
      <c r="M1488" s="178" t="s">
        <v>1846</v>
      </c>
      <c r="N1488" s="190" t="s">
        <v>1001</v>
      </c>
      <c r="O1488" s="180">
        <v>0</v>
      </c>
      <c r="P1488" s="180">
        <v>150000</v>
      </c>
      <c r="Q1488" s="181">
        <v>150000</v>
      </c>
      <c r="R1488" s="182" t="s">
        <v>98</v>
      </c>
      <c r="S1488" s="183">
        <v>1</v>
      </c>
      <c r="T1488" s="183">
        <v>0</v>
      </c>
      <c r="U1488" s="180">
        <v>0</v>
      </c>
      <c r="V1488" s="180">
        <v>0</v>
      </c>
      <c r="W1488" s="183">
        <v>0</v>
      </c>
      <c r="X1488" s="183">
        <v>0</v>
      </c>
      <c r="Y1488" s="180">
        <v>0</v>
      </c>
      <c r="Z1488" s="180">
        <v>150000</v>
      </c>
      <c r="AA1488" s="183">
        <v>1</v>
      </c>
      <c r="AB1488" s="183">
        <v>0</v>
      </c>
      <c r="AC1488" s="180">
        <f t="shared" si="887"/>
        <v>0</v>
      </c>
      <c r="AD1488" s="180">
        <f t="shared" si="887"/>
        <v>0</v>
      </c>
      <c r="AE1488" s="181">
        <f t="shared" si="862"/>
        <v>0</v>
      </c>
      <c r="AF1488" s="180">
        <v>0</v>
      </c>
      <c r="AG1488" s="180">
        <v>0</v>
      </c>
      <c r="AH1488" s="181">
        <f t="shared" si="863"/>
        <v>0</v>
      </c>
      <c r="AI1488" s="180">
        <v>0</v>
      </c>
      <c r="AJ1488" s="180">
        <v>0</v>
      </c>
      <c r="AK1488" s="181">
        <f t="shared" si="864"/>
        <v>0</v>
      </c>
      <c r="AL1488" s="180">
        <v>0</v>
      </c>
      <c r="AM1488" s="180">
        <v>0</v>
      </c>
      <c r="AN1488" s="181">
        <f t="shared" si="865"/>
        <v>0</v>
      </c>
      <c r="AO1488" s="180">
        <v>0</v>
      </c>
      <c r="AP1488" s="180">
        <v>0</v>
      </c>
      <c r="AQ1488" s="181">
        <f t="shared" si="866"/>
        <v>0</v>
      </c>
      <c r="AR1488" s="180">
        <v>0</v>
      </c>
      <c r="AS1488" s="180">
        <v>0</v>
      </c>
      <c r="AT1488" s="181">
        <f t="shared" si="867"/>
        <v>0</v>
      </c>
      <c r="AU1488" s="180">
        <f t="shared" si="888"/>
        <v>0</v>
      </c>
      <c r="AV1488" s="180">
        <f t="shared" si="888"/>
        <v>0</v>
      </c>
      <c r="AW1488" s="181">
        <f t="shared" si="868"/>
        <v>0</v>
      </c>
      <c r="AX1488" s="183">
        <f t="shared" si="889"/>
        <v>0</v>
      </c>
      <c r="AY1488" s="183">
        <f t="shared" si="889"/>
        <v>0</v>
      </c>
      <c r="AZ1488" s="183"/>
      <c r="BA1488" s="183"/>
      <c r="BB1488" s="183"/>
      <c r="BC1488" s="183"/>
      <c r="BD1488" s="183">
        <f t="shared" si="890"/>
        <v>0</v>
      </c>
      <c r="BE1488" s="183">
        <f t="shared" si="890"/>
        <v>0</v>
      </c>
    </row>
    <row r="1489" spans="2:57" s="129" customFormat="1" ht="31.5">
      <c r="B1489" s="174">
        <v>2025</v>
      </c>
      <c r="C1489" s="174">
        <v>20</v>
      </c>
      <c r="D1489" s="175" t="s">
        <v>1947</v>
      </c>
      <c r="E1489" s="176">
        <v>20031</v>
      </c>
      <c r="F1489" s="174">
        <v>2</v>
      </c>
      <c r="G1489" s="174">
        <v>5</v>
      </c>
      <c r="H1489" s="174">
        <v>14</v>
      </c>
      <c r="I1489" s="174">
        <v>5000</v>
      </c>
      <c r="J1489" s="174">
        <v>5400</v>
      </c>
      <c r="K1489" s="174">
        <v>541</v>
      </c>
      <c r="L1489" s="177">
        <v>1054</v>
      </c>
      <c r="M1489" s="178" t="s">
        <v>1846</v>
      </c>
      <c r="N1489" s="190" t="s">
        <v>1001</v>
      </c>
      <c r="O1489" s="180">
        <v>0</v>
      </c>
      <c r="P1489" s="180">
        <v>150000</v>
      </c>
      <c r="Q1489" s="181">
        <v>150000</v>
      </c>
      <c r="R1489" s="182" t="s">
        <v>98</v>
      </c>
      <c r="S1489" s="183">
        <v>1</v>
      </c>
      <c r="T1489" s="183">
        <v>0</v>
      </c>
      <c r="U1489" s="180">
        <v>0</v>
      </c>
      <c r="V1489" s="180">
        <v>0</v>
      </c>
      <c r="W1489" s="183">
        <v>0</v>
      </c>
      <c r="X1489" s="183">
        <v>0</v>
      </c>
      <c r="Y1489" s="180">
        <v>0</v>
      </c>
      <c r="Z1489" s="180">
        <v>150000</v>
      </c>
      <c r="AA1489" s="183">
        <v>1</v>
      </c>
      <c r="AB1489" s="183">
        <v>0</v>
      </c>
      <c r="AC1489" s="180">
        <f t="shared" si="887"/>
        <v>0</v>
      </c>
      <c r="AD1489" s="180">
        <f t="shared" si="887"/>
        <v>0</v>
      </c>
      <c r="AE1489" s="181">
        <f t="shared" si="862"/>
        <v>0</v>
      </c>
      <c r="AF1489" s="180">
        <v>0</v>
      </c>
      <c r="AG1489" s="180">
        <v>0</v>
      </c>
      <c r="AH1489" s="181">
        <f t="shared" si="863"/>
        <v>0</v>
      </c>
      <c r="AI1489" s="180">
        <v>0</v>
      </c>
      <c r="AJ1489" s="180">
        <v>0</v>
      </c>
      <c r="AK1489" s="181">
        <f t="shared" si="864"/>
        <v>0</v>
      </c>
      <c r="AL1489" s="180">
        <v>0</v>
      </c>
      <c r="AM1489" s="180">
        <v>0</v>
      </c>
      <c r="AN1489" s="181">
        <f t="shared" si="865"/>
        <v>0</v>
      </c>
      <c r="AO1489" s="180">
        <v>0</v>
      </c>
      <c r="AP1489" s="180">
        <v>0</v>
      </c>
      <c r="AQ1489" s="181">
        <f t="shared" si="866"/>
        <v>0</v>
      </c>
      <c r="AR1489" s="180">
        <v>0</v>
      </c>
      <c r="AS1489" s="180">
        <v>0</v>
      </c>
      <c r="AT1489" s="181">
        <f t="shared" si="867"/>
        <v>0</v>
      </c>
      <c r="AU1489" s="180">
        <f t="shared" si="888"/>
        <v>0</v>
      </c>
      <c r="AV1489" s="180">
        <f t="shared" si="888"/>
        <v>0</v>
      </c>
      <c r="AW1489" s="181">
        <f t="shared" si="868"/>
        <v>0</v>
      </c>
      <c r="AX1489" s="183">
        <f t="shared" si="889"/>
        <v>0</v>
      </c>
      <c r="AY1489" s="183">
        <f t="shared" si="889"/>
        <v>0</v>
      </c>
      <c r="AZ1489" s="183"/>
      <c r="BA1489" s="183"/>
      <c r="BB1489" s="183"/>
      <c r="BC1489" s="183"/>
      <c r="BD1489" s="183">
        <f t="shared" si="890"/>
        <v>0</v>
      </c>
      <c r="BE1489" s="183">
        <f t="shared" si="890"/>
        <v>0</v>
      </c>
    </row>
    <row r="1490" spans="2:57" s="129" customFormat="1" ht="30">
      <c r="B1490" s="174">
        <v>2025</v>
      </c>
      <c r="C1490" s="174">
        <v>20</v>
      </c>
      <c r="D1490" s="175" t="s">
        <v>1948</v>
      </c>
      <c r="E1490" s="176">
        <v>20015</v>
      </c>
      <c r="F1490" s="174">
        <v>2</v>
      </c>
      <c r="G1490" s="174">
        <v>5</v>
      </c>
      <c r="H1490" s="174">
        <v>14</v>
      </c>
      <c r="I1490" s="174">
        <v>5000</v>
      </c>
      <c r="J1490" s="174">
        <v>5400</v>
      </c>
      <c r="K1490" s="174">
        <v>541</v>
      </c>
      <c r="L1490" s="177">
        <v>1054</v>
      </c>
      <c r="M1490" s="178" t="s">
        <v>1846</v>
      </c>
      <c r="N1490" s="190" t="s">
        <v>1001</v>
      </c>
      <c r="O1490" s="180">
        <v>0</v>
      </c>
      <c r="P1490" s="180">
        <v>150000</v>
      </c>
      <c r="Q1490" s="181">
        <v>150000</v>
      </c>
      <c r="R1490" s="182" t="s">
        <v>98</v>
      </c>
      <c r="S1490" s="183">
        <v>1</v>
      </c>
      <c r="T1490" s="183">
        <v>0</v>
      </c>
      <c r="U1490" s="180">
        <v>0</v>
      </c>
      <c r="V1490" s="180">
        <v>0</v>
      </c>
      <c r="W1490" s="183">
        <v>0</v>
      </c>
      <c r="X1490" s="183">
        <v>0</v>
      </c>
      <c r="Y1490" s="180">
        <v>0</v>
      </c>
      <c r="Z1490" s="180">
        <v>150000</v>
      </c>
      <c r="AA1490" s="183">
        <v>1</v>
      </c>
      <c r="AB1490" s="183">
        <v>0</v>
      </c>
      <c r="AC1490" s="180">
        <f t="shared" si="887"/>
        <v>0</v>
      </c>
      <c r="AD1490" s="180">
        <f t="shared" si="887"/>
        <v>0</v>
      </c>
      <c r="AE1490" s="181">
        <f t="shared" si="862"/>
        <v>0</v>
      </c>
      <c r="AF1490" s="180">
        <v>0</v>
      </c>
      <c r="AG1490" s="180">
        <v>0</v>
      </c>
      <c r="AH1490" s="181">
        <f t="shared" si="863"/>
        <v>0</v>
      </c>
      <c r="AI1490" s="180">
        <v>0</v>
      </c>
      <c r="AJ1490" s="180">
        <v>0</v>
      </c>
      <c r="AK1490" s="181">
        <f t="shared" si="864"/>
        <v>0</v>
      </c>
      <c r="AL1490" s="180">
        <v>0</v>
      </c>
      <c r="AM1490" s="180">
        <v>0</v>
      </c>
      <c r="AN1490" s="181">
        <f t="shared" si="865"/>
        <v>0</v>
      </c>
      <c r="AO1490" s="180">
        <v>0</v>
      </c>
      <c r="AP1490" s="180">
        <v>0</v>
      </c>
      <c r="AQ1490" s="181">
        <f t="shared" si="866"/>
        <v>0</v>
      </c>
      <c r="AR1490" s="180">
        <v>0</v>
      </c>
      <c r="AS1490" s="180">
        <v>0</v>
      </c>
      <c r="AT1490" s="181">
        <f t="shared" si="867"/>
        <v>0</v>
      </c>
      <c r="AU1490" s="180">
        <f t="shared" si="888"/>
        <v>0</v>
      </c>
      <c r="AV1490" s="180">
        <f t="shared" si="888"/>
        <v>0</v>
      </c>
      <c r="AW1490" s="181">
        <f t="shared" si="868"/>
        <v>0</v>
      </c>
      <c r="AX1490" s="183">
        <f t="shared" si="889"/>
        <v>0</v>
      </c>
      <c r="AY1490" s="183">
        <f t="shared" si="889"/>
        <v>0</v>
      </c>
      <c r="AZ1490" s="183"/>
      <c r="BA1490" s="183"/>
      <c r="BB1490" s="183"/>
      <c r="BC1490" s="183"/>
      <c r="BD1490" s="183">
        <f t="shared" si="890"/>
        <v>0</v>
      </c>
      <c r="BE1490" s="183">
        <f t="shared" si="890"/>
        <v>0</v>
      </c>
    </row>
    <row r="1491" spans="2:57" s="129" customFormat="1" ht="31.5">
      <c r="B1491" s="174">
        <v>2025</v>
      </c>
      <c r="C1491" s="174">
        <v>20</v>
      </c>
      <c r="D1491" s="175" t="s">
        <v>1949</v>
      </c>
      <c r="E1491" s="176">
        <v>20076</v>
      </c>
      <c r="F1491" s="174">
        <v>2</v>
      </c>
      <c r="G1491" s="174">
        <v>5</v>
      </c>
      <c r="H1491" s="174">
        <v>14</v>
      </c>
      <c r="I1491" s="174">
        <v>5000</v>
      </c>
      <c r="J1491" s="174">
        <v>5400</v>
      </c>
      <c r="K1491" s="174">
        <v>541</v>
      </c>
      <c r="L1491" s="177">
        <v>1054</v>
      </c>
      <c r="M1491" s="178" t="s">
        <v>1846</v>
      </c>
      <c r="N1491" s="190" t="s">
        <v>1001</v>
      </c>
      <c r="O1491" s="180">
        <v>0</v>
      </c>
      <c r="P1491" s="180">
        <v>150000</v>
      </c>
      <c r="Q1491" s="181">
        <v>150000</v>
      </c>
      <c r="R1491" s="182" t="s">
        <v>98</v>
      </c>
      <c r="S1491" s="183">
        <v>1</v>
      </c>
      <c r="T1491" s="183">
        <v>0</v>
      </c>
      <c r="U1491" s="180">
        <v>0</v>
      </c>
      <c r="V1491" s="180">
        <v>0</v>
      </c>
      <c r="W1491" s="183">
        <v>0</v>
      </c>
      <c r="X1491" s="183">
        <v>0</v>
      </c>
      <c r="Y1491" s="180">
        <v>0</v>
      </c>
      <c r="Z1491" s="180">
        <v>150000</v>
      </c>
      <c r="AA1491" s="183">
        <v>1</v>
      </c>
      <c r="AB1491" s="183">
        <v>0</v>
      </c>
      <c r="AC1491" s="180">
        <f t="shared" si="887"/>
        <v>0</v>
      </c>
      <c r="AD1491" s="180">
        <f t="shared" si="887"/>
        <v>0</v>
      </c>
      <c r="AE1491" s="181">
        <f t="shared" si="862"/>
        <v>0</v>
      </c>
      <c r="AF1491" s="180">
        <v>0</v>
      </c>
      <c r="AG1491" s="180">
        <v>0</v>
      </c>
      <c r="AH1491" s="181">
        <f t="shared" si="863"/>
        <v>0</v>
      </c>
      <c r="AI1491" s="180">
        <v>0</v>
      </c>
      <c r="AJ1491" s="180">
        <v>0</v>
      </c>
      <c r="AK1491" s="181">
        <f t="shared" si="864"/>
        <v>0</v>
      </c>
      <c r="AL1491" s="180">
        <v>0</v>
      </c>
      <c r="AM1491" s="180">
        <v>0</v>
      </c>
      <c r="AN1491" s="181">
        <f t="shared" si="865"/>
        <v>0</v>
      </c>
      <c r="AO1491" s="180">
        <v>0</v>
      </c>
      <c r="AP1491" s="180">
        <v>0</v>
      </c>
      <c r="AQ1491" s="181">
        <f t="shared" si="866"/>
        <v>0</v>
      </c>
      <c r="AR1491" s="180">
        <v>0</v>
      </c>
      <c r="AS1491" s="180">
        <v>0</v>
      </c>
      <c r="AT1491" s="181">
        <f t="shared" si="867"/>
        <v>0</v>
      </c>
      <c r="AU1491" s="180">
        <f t="shared" si="888"/>
        <v>0</v>
      </c>
      <c r="AV1491" s="180">
        <f t="shared" si="888"/>
        <v>0</v>
      </c>
      <c r="AW1491" s="181">
        <f t="shared" si="868"/>
        <v>0</v>
      </c>
      <c r="AX1491" s="183">
        <f t="shared" si="889"/>
        <v>0</v>
      </c>
      <c r="AY1491" s="183">
        <f t="shared" si="889"/>
        <v>0</v>
      </c>
      <c r="AZ1491" s="183"/>
      <c r="BA1491" s="183"/>
      <c r="BB1491" s="183"/>
      <c r="BC1491" s="183"/>
      <c r="BD1491" s="183">
        <f t="shared" si="890"/>
        <v>0</v>
      </c>
      <c r="BE1491" s="183">
        <f t="shared" si="890"/>
        <v>0</v>
      </c>
    </row>
    <row r="1492" spans="2:57" s="129" customFormat="1" ht="31.5">
      <c r="B1492" s="174">
        <v>2025</v>
      </c>
      <c r="C1492" s="174">
        <v>20</v>
      </c>
      <c r="D1492" s="175" t="s">
        <v>1950</v>
      </c>
      <c r="E1492" s="176">
        <v>20041</v>
      </c>
      <c r="F1492" s="174">
        <v>2</v>
      </c>
      <c r="G1492" s="174">
        <v>5</v>
      </c>
      <c r="H1492" s="174">
        <v>14</v>
      </c>
      <c r="I1492" s="174">
        <v>5000</v>
      </c>
      <c r="J1492" s="174">
        <v>5400</v>
      </c>
      <c r="K1492" s="174">
        <v>541</v>
      </c>
      <c r="L1492" s="177">
        <v>1054</v>
      </c>
      <c r="M1492" s="178" t="s">
        <v>1846</v>
      </c>
      <c r="N1492" s="190" t="s">
        <v>1001</v>
      </c>
      <c r="O1492" s="180">
        <v>0</v>
      </c>
      <c r="P1492" s="180">
        <v>150000</v>
      </c>
      <c r="Q1492" s="181">
        <v>150000</v>
      </c>
      <c r="R1492" s="182" t="s">
        <v>98</v>
      </c>
      <c r="S1492" s="183">
        <v>1</v>
      </c>
      <c r="T1492" s="183">
        <v>0</v>
      </c>
      <c r="U1492" s="180">
        <v>0</v>
      </c>
      <c r="V1492" s="180">
        <v>0</v>
      </c>
      <c r="W1492" s="183">
        <v>0</v>
      </c>
      <c r="X1492" s="183">
        <v>0</v>
      </c>
      <c r="Y1492" s="180">
        <v>0</v>
      </c>
      <c r="Z1492" s="180">
        <v>150000</v>
      </c>
      <c r="AA1492" s="183">
        <v>1</v>
      </c>
      <c r="AB1492" s="183">
        <v>0</v>
      </c>
      <c r="AC1492" s="180">
        <f t="shared" si="887"/>
        <v>0</v>
      </c>
      <c r="AD1492" s="180">
        <f t="shared" si="887"/>
        <v>0</v>
      </c>
      <c r="AE1492" s="181">
        <f t="shared" si="862"/>
        <v>0</v>
      </c>
      <c r="AF1492" s="180">
        <v>0</v>
      </c>
      <c r="AG1492" s="180">
        <v>0</v>
      </c>
      <c r="AH1492" s="181">
        <f t="shared" si="863"/>
        <v>0</v>
      </c>
      <c r="AI1492" s="180">
        <v>0</v>
      </c>
      <c r="AJ1492" s="180">
        <v>0</v>
      </c>
      <c r="AK1492" s="181">
        <f t="shared" si="864"/>
        <v>0</v>
      </c>
      <c r="AL1492" s="180">
        <v>0</v>
      </c>
      <c r="AM1492" s="180">
        <v>0</v>
      </c>
      <c r="AN1492" s="181">
        <f t="shared" si="865"/>
        <v>0</v>
      </c>
      <c r="AO1492" s="180">
        <v>0</v>
      </c>
      <c r="AP1492" s="180">
        <v>0</v>
      </c>
      <c r="AQ1492" s="181">
        <f t="shared" si="866"/>
        <v>0</v>
      </c>
      <c r="AR1492" s="180">
        <v>0</v>
      </c>
      <c r="AS1492" s="180">
        <v>0</v>
      </c>
      <c r="AT1492" s="181">
        <f t="shared" si="867"/>
        <v>0</v>
      </c>
      <c r="AU1492" s="180">
        <f t="shared" si="888"/>
        <v>0</v>
      </c>
      <c r="AV1492" s="180">
        <f t="shared" si="888"/>
        <v>0</v>
      </c>
      <c r="AW1492" s="181">
        <f t="shared" si="868"/>
        <v>0</v>
      </c>
      <c r="AX1492" s="183">
        <f t="shared" si="889"/>
        <v>0</v>
      </c>
      <c r="AY1492" s="183">
        <f t="shared" si="889"/>
        <v>0</v>
      </c>
      <c r="AZ1492" s="183"/>
      <c r="BA1492" s="183"/>
      <c r="BB1492" s="183"/>
      <c r="BC1492" s="183"/>
      <c r="BD1492" s="183">
        <f t="shared" si="890"/>
        <v>0</v>
      </c>
      <c r="BE1492" s="183">
        <f t="shared" si="890"/>
        <v>0</v>
      </c>
    </row>
    <row r="1493" spans="2:57" s="129" customFormat="1" ht="31.5">
      <c r="B1493" s="174">
        <v>2025</v>
      </c>
      <c r="C1493" s="174">
        <v>20</v>
      </c>
      <c r="D1493" s="175" t="s">
        <v>1951</v>
      </c>
      <c r="E1493" s="176">
        <v>20074</v>
      </c>
      <c r="F1493" s="174">
        <v>2</v>
      </c>
      <c r="G1493" s="174">
        <v>5</v>
      </c>
      <c r="H1493" s="174">
        <v>14</v>
      </c>
      <c r="I1493" s="174">
        <v>5000</v>
      </c>
      <c r="J1493" s="174">
        <v>5400</v>
      </c>
      <c r="K1493" s="174">
        <v>541</v>
      </c>
      <c r="L1493" s="177">
        <v>1054</v>
      </c>
      <c r="M1493" s="178" t="s">
        <v>1846</v>
      </c>
      <c r="N1493" s="190" t="s">
        <v>1001</v>
      </c>
      <c r="O1493" s="180">
        <v>0</v>
      </c>
      <c r="P1493" s="180">
        <v>450000</v>
      </c>
      <c r="Q1493" s="181">
        <v>450000</v>
      </c>
      <c r="R1493" s="182" t="s">
        <v>98</v>
      </c>
      <c r="S1493" s="183">
        <v>3</v>
      </c>
      <c r="T1493" s="183">
        <v>0</v>
      </c>
      <c r="U1493" s="180">
        <v>0</v>
      </c>
      <c r="V1493" s="180">
        <v>0</v>
      </c>
      <c r="W1493" s="183">
        <v>0</v>
      </c>
      <c r="X1493" s="183">
        <v>0</v>
      </c>
      <c r="Y1493" s="180">
        <v>0</v>
      </c>
      <c r="Z1493" s="180">
        <v>150000</v>
      </c>
      <c r="AA1493" s="183">
        <v>1</v>
      </c>
      <c r="AB1493" s="183">
        <v>0</v>
      </c>
      <c r="AC1493" s="180">
        <f t="shared" si="887"/>
        <v>0</v>
      </c>
      <c r="AD1493" s="180">
        <f t="shared" si="887"/>
        <v>300000</v>
      </c>
      <c r="AE1493" s="181">
        <f t="shared" si="862"/>
        <v>300000</v>
      </c>
      <c r="AF1493" s="180">
        <v>0</v>
      </c>
      <c r="AG1493" s="180">
        <v>0</v>
      </c>
      <c r="AH1493" s="181">
        <f t="shared" si="863"/>
        <v>0</v>
      </c>
      <c r="AI1493" s="180">
        <v>0</v>
      </c>
      <c r="AJ1493" s="180">
        <v>0</v>
      </c>
      <c r="AK1493" s="181">
        <f t="shared" si="864"/>
        <v>0</v>
      </c>
      <c r="AL1493" s="180">
        <v>0</v>
      </c>
      <c r="AM1493" s="180">
        <v>0</v>
      </c>
      <c r="AN1493" s="181">
        <f t="shared" si="865"/>
        <v>0</v>
      </c>
      <c r="AO1493" s="180">
        <v>0</v>
      </c>
      <c r="AP1493" s="180">
        <v>0</v>
      </c>
      <c r="AQ1493" s="181">
        <f t="shared" si="866"/>
        <v>0</v>
      </c>
      <c r="AR1493" s="180">
        <v>0</v>
      </c>
      <c r="AS1493" s="180">
        <v>0</v>
      </c>
      <c r="AT1493" s="181">
        <f t="shared" si="867"/>
        <v>0</v>
      </c>
      <c r="AU1493" s="180">
        <f t="shared" si="888"/>
        <v>0</v>
      </c>
      <c r="AV1493" s="180">
        <f t="shared" si="888"/>
        <v>300000</v>
      </c>
      <c r="AW1493" s="181">
        <f t="shared" si="868"/>
        <v>300000</v>
      </c>
      <c r="AX1493" s="183">
        <f t="shared" si="889"/>
        <v>2</v>
      </c>
      <c r="AY1493" s="183">
        <f t="shared" si="889"/>
        <v>0</v>
      </c>
      <c r="AZ1493" s="183"/>
      <c r="BA1493" s="183"/>
      <c r="BB1493" s="183"/>
      <c r="BC1493" s="183"/>
      <c r="BD1493" s="183">
        <f t="shared" si="890"/>
        <v>2</v>
      </c>
      <c r="BE1493" s="183">
        <f t="shared" si="890"/>
        <v>0</v>
      </c>
    </row>
    <row r="1494" spans="2:57" s="129" customFormat="1" ht="30">
      <c r="B1494" s="174">
        <v>2025</v>
      </c>
      <c r="C1494" s="174">
        <v>20</v>
      </c>
      <c r="D1494" s="175" t="s">
        <v>1952</v>
      </c>
      <c r="E1494" s="176">
        <v>20063</v>
      </c>
      <c r="F1494" s="174">
        <v>2</v>
      </c>
      <c r="G1494" s="174">
        <v>5</v>
      </c>
      <c r="H1494" s="174">
        <v>14</v>
      </c>
      <c r="I1494" s="174">
        <v>5000</v>
      </c>
      <c r="J1494" s="174">
        <v>5400</v>
      </c>
      <c r="K1494" s="174">
        <v>541</v>
      </c>
      <c r="L1494" s="177">
        <v>1054</v>
      </c>
      <c r="M1494" s="178" t="s">
        <v>1846</v>
      </c>
      <c r="N1494" s="190" t="s">
        <v>1001</v>
      </c>
      <c r="O1494" s="180">
        <v>0</v>
      </c>
      <c r="P1494" s="180">
        <v>150000</v>
      </c>
      <c r="Q1494" s="181">
        <v>150000</v>
      </c>
      <c r="R1494" s="182" t="s">
        <v>98</v>
      </c>
      <c r="S1494" s="183">
        <v>1</v>
      </c>
      <c r="T1494" s="183">
        <v>0</v>
      </c>
      <c r="U1494" s="180">
        <v>0</v>
      </c>
      <c r="V1494" s="180">
        <v>0</v>
      </c>
      <c r="W1494" s="183">
        <v>0</v>
      </c>
      <c r="X1494" s="183">
        <v>0</v>
      </c>
      <c r="Y1494" s="180">
        <v>0</v>
      </c>
      <c r="Z1494" s="180">
        <v>0</v>
      </c>
      <c r="AA1494" s="183">
        <v>0</v>
      </c>
      <c r="AB1494" s="183">
        <v>0</v>
      </c>
      <c r="AC1494" s="180">
        <f t="shared" si="887"/>
        <v>0</v>
      </c>
      <c r="AD1494" s="180">
        <f t="shared" si="887"/>
        <v>150000</v>
      </c>
      <c r="AE1494" s="181">
        <f t="shared" si="862"/>
        <v>150000</v>
      </c>
      <c r="AF1494" s="180">
        <v>0</v>
      </c>
      <c r="AG1494" s="180">
        <v>0</v>
      </c>
      <c r="AH1494" s="181">
        <f t="shared" si="863"/>
        <v>0</v>
      </c>
      <c r="AI1494" s="180">
        <v>0</v>
      </c>
      <c r="AJ1494" s="180">
        <v>0</v>
      </c>
      <c r="AK1494" s="181">
        <f t="shared" si="864"/>
        <v>0</v>
      </c>
      <c r="AL1494" s="180">
        <v>0</v>
      </c>
      <c r="AM1494" s="180">
        <v>0</v>
      </c>
      <c r="AN1494" s="181">
        <f t="shared" si="865"/>
        <v>0</v>
      </c>
      <c r="AO1494" s="180">
        <v>0</v>
      </c>
      <c r="AP1494" s="180">
        <v>0</v>
      </c>
      <c r="AQ1494" s="181">
        <f t="shared" si="866"/>
        <v>0</v>
      </c>
      <c r="AR1494" s="180">
        <v>0</v>
      </c>
      <c r="AS1494" s="180">
        <v>0</v>
      </c>
      <c r="AT1494" s="181">
        <f t="shared" si="867"/>
        <v>0</v>
      </c>
      <c r="AU1494" s="180">
        <f t="shared" si="888"/>
        <v>0</v>
      </c>
      <c r="AV1494" s="180">
        <f t="shared" si="888"/>
        <v>150000</v>
      </c>
      <c r="AW1494" s="181">
        <f t="shared" si="868"/>
        <v>150000</v>
      </c>
      <c r="AX1494" s="183">
        <f t="shared" si="889"/>
        <v>1</v>
      </c>
      <c r="AY1494" s="183">
        <f t="shared" si="889"/>
        <v>0</v>
      </c>
      <c r="AZ1494" s="183"/>
      <c r="BA1494" s="183"/>
      <c r="BB1494" s="183"/>
      <c r="BC1494" s="183"/>
      <c r="BD1494" s="183">
        <f t="shared" si="890"/>
        <v>1</v>
      </c>
      <c r="BE1494" s="183">
        <f t="shared" si="890"/>
        <v>0</v>
      </c>
    </row>
    <row r="1495" spans="2:57" s="129" customFormat="1" ht="31.5">
      <c r="B1495" s="174">
        <v>2025</v>
      </c>
      <c r="C1495" s="174">
        <v>20</v>
      </c>
      <c r="D1495" s="175" t="s">
        <v>1847</v>
      </c>
      <c r="E1495" s="176">
        <v>20065</v>
      </c>
      <c r="F1495" s="174">
        <v>2</v>
      </c>
      <c r="G1495" s="174">
        <v>5</v>
      </c>
      <c r="H1495" s="174">
        <v>14</v>
      </c>
      <c r="I1495" s="174">
        <v>5000</v>
      </c>
      <c r="J1495" s="174">
        <v>5400</v>
      </c>
      <c r="K1495" s="174">
        <v>541</v>
      </c>
      <c r="L1495" s="177">
        <v>1054</v>
      </c>
      <c r="M1495" s="178" t="s">
        <v>1846</v>
      </c>
      <c r="N1495" s="190" t="s">
        <v>1001</v>
      </c>
      <c r="O1495" s="180">
        <v>0</v>
      </c>
      <c r="P1495" s="180">
        <v>1500000</v>
      </c>
      <c r="Q1495" s="181">
        <v>1500000</v>
      </c>
      <c r="R1495" s="182" t="s">
        <v>98</v>
      </c>
      <c r="S1495" s="183">
        <v>10</v>
      </c>
      <c r="T1495" s="183">
        <v>0</v>
      </c>
      <c r="U1495" s="180">
        <v>0</v>
      </c>
      <c r="V1495" s="180">
        <v>0</v>
      </c>
      <c r="W1495" s="183">
        <v>0</v>
      </c>
      <c r="X1495" s="183">
        <v>0</v>
      </c>
      <c r="Y1495" s="180">
        <v>0</v>
      </c>
      <c r="Z1495" s="180">
        <v>750000</v>
      </c>
      <c r="AA1495" s="183">
        <v>5</v>
      </c>
      <c r="AB1495" s="183">
        <v>0</v>
      </c>
      <c r="AC1495" s="180">
        <f t="shared" si="887"/>
        <v>0</v>
      </c>
      <c r="AD1495" s="180">
        <f t="shared" si="887"/>
        <v>750000</v>
      </c>
      <c r="AE1495" s="181">
        <f t="shared" si="862"/>
        <v>750000</v>
      </c>
      <c r="AF1495" s="180">
        <v>0</v>
      </c>
      <c r="AG1495" s="180">
        <v>0</v>
      </c>
      <c r="AH1495" s="181">
        <f t="shared" si="863"/>
        <v>0</v>
      </c>
      <c r="AI1495" s="180">
        <v>0</v>
      </c>
      <c r="AJ1495" s="180">
        <v>0</v>
      </c>
      <c r="AK1495" s="181">
        <f t="shared" si="864"/>
        <v>0</v>
      </c>
      <c r="AL1495" s="180">
        <v>0</v>
      </c>
      <c r="AM1495" s="180">
        <v>0</v>
      </c>
      <c r="AN1495" s="181">
        <f t="shared" si="865"/>
        <v>0</v>
      </c>
      <c r="AO1495" s="180">
        <v>0</v>
      </c>
      <c r="AP1495" s="180">
        <v>0</v>
      </c>
      <c r="AQ1495" s="181">
        <f t="shared" si="866"/>
        <v>0</v>
      </c>
      <c r="AR1495" s="180">
        <v>0</v>
      </c>
      <c r="AS1495" s="180">
        <v>0</v>
      </c>
      <c r="AT1495" s="181">
        <f t="shared" si="867"/>
        <v>0</v>
      </c>
      <c r="AU1495" s="180">
        <f t="shared" si="888"/>
        <v>0</v>
      </c>
      <c r="AV1495" s="180">
        <f t="shared" si="888"/>
        <v>750000</v>
      </c>
      <c r="AW1495" s="181">
        <f t="shared" si="868"/>
        <v>750000</v>
      </c>
      <c r="AX1495" s="183">
        <f t="shared" si="889"/>
        <v>5</v>
      </c>
      <c r="AY1495" s="183">
        <f t="shared" si="889"/>
        <v>0</v>
      </c>
      <c r="AZ1495" s="183"/>
      <c r="BA1495" s="183"/>
      <c r="BB1495" s="183"/>
      <c r="BC1495" s="183"/>
      <c r="BD1495" s="183">
        <f t="shared" si="890"/>
        <v>5</v>
      </c>
      <c r="BE1495" s="183">
        <f t="shared" si="890"/>
        <v>0</v>
      </c>
    </row>
    <row r="1496" spans="2:57" s="129" customFormat="1" ht="31.5">
      <c r="B1496" s="174">
        <v>2025</v>
      </c>
      <c r="C1496" s="174">
        <v>20</v>
      </c>
      <c r="D1496" s="175" t="s">
        <v>1848</v>
      </c>
      <c r="E1496" s="176">
        <v>20064</v>
      </c>
      <c r="F1496" s="174">
        <v>2</v>
      </c>
      <c r="G1496" s="174">
        <v>5</v>
      </c>
      <c r="H1496" s="174">
        <v>14</v>
      </c>
      <c r="I1496" s="174">
        <v>5000</v>
      </c>
      <c r="J1496" s="174">
        <v>5400</v>
      </c>
      <c r="K1496" s="174">
        <v>541</v>
      </c>
      <c r="L1496" s="177">
        <v>1054</v>
      </c>
      <c r="M1496" s="178" t="s">
        <v>1846</v>
      </c>
      <c r="N1496" s="190" t="s">
        <v>1001</v>
      </c>
      <c r="O1496" s="180">
        <v>0</v>
      </c>
      <c r="P1496" s="180">
        <v>750000</v>
      </c>
      <c r="Q1496" s="181">
        <v>750000</v>
      </c>
      <c r="R1496" s="182" t="s">
        <v>98</v>
      </c>
      <c r="S1496" s="183">
        <v>5</v>
      </c>
      <c r="T1496" s="183">
        <v>0</v>
      </c>
      <c r="U1496" s="180">
        <v>0</v>
      </c>
      <c r="V1496" s="180">
        <v>0</v>
      </c>
      <c r="W1496" s="183">
        <v>0</v>
      </c>
      <c r="X1496" s="183">
        <v>0</v>
      </c>
      <c r="Y1496" s="180">
        <v>0</v>
      </c>
      <c r="Z1496" s="180">
        <v>0</v>
      </c>
      <c r="AA1496" s="183">
        <v>0</v>
      </c>
      <c r="AB1496" s="183">
        <v>0</v>
      </c>
      <c r="AC1496" s="180">
        <f t="shared" si="887"/>
        <v>0</v>
      </c>
      <c r="AD1496" s="180">
        <f t="shared" si="887"/>
        <v>750000</v>
      </c>
      <c r="AE1496" s="181">
        <f t="shared" si="862"/>
        <v>750000</v>
      </c>
      <c r="AF1496" s="180">
        <v>0</v>
      </c>
      <c r="AG1496" s="180">
        <v>0</v>
      </c>
      <c r="AH1496" s="181">
        <f t="shared" si="863"/>
        <v>0</v>
      </c>
      <c r="AI1496" s="180">
        <v>0</v>
      </c>
      <c r="AJ1496" s="180">
        <v>0</v>
      </c>
      <c r="AK1496" s="181">
        <f t="shared" si="864"/>
        <v>0</v>
      </c>
      <c r="AL1496" s="180">
        <v>0</v>
      </c>
      <c r="AM1496" s="180">
        <v>0</v>
      </c>
      <c r="AN1496" s="181">
        <f t="shared" si="865"/>
        <v>0</v>
      </c>
      <c r="AO1496" s="180">
        <v>0</v>
      </c>
      <c r="AP1496" s="180">
        <v>0</v>
      </c>
      <c r="AQ1496" s="181">
        <f t="shared" si="866"/>
        <v>0</v>
      </c>
      <c r="AR1496" s="180">
        <v>0</v>
      </c>
      <c r="AS1496" s="180">
        <v>0</v>
      </c>
      <c r="AT1496" s="181">
        <f t="shared" si="867"/>
        <v>0</v>
      </c>
      <c r="AU1496" s="180">
        <f t="shared" si="888"/>
        <v>0</v>
      </c>
      <c r="AV1496" s="180">
        <f t="shared" si="888"/>
        <v>750000</v>
      </c>
      <c r="AW1496" s="181">
        <f t="shared" si="868"/>
        <v>750000</v>
      </c>
      <c r="AX1496" s="183">
        <f t="shared" si="889"/>
        <v>5</v>
      </c>
      <c r="AY1496" s="183">
        <f t="shared" si="889"/>
        <v>0</v>
      </c>
      <c r="AZ1496" s="183"/>
      <c r="BA1496" s="183"/>
      <c r="BB1496" s="183"/>
      <c r="BC1496" s="183"/>
      <c r="BD1496" s="183">
        <f t="shared" si="890"/>
        <v>5</v>
      </c>
      <c r="BE1496" s="183">
        <f t="shared" si="890"/>
        <v>0</v>
      </c>
    </row>
    <row r="1497" spans="2:57" s="129" customFormat="1" ht="60" customHeight="1">
      <c r="B1497" s="174">
        <v>2025</v>
      </c>
      <c r="C1497" s="174">
        <v>20</v>
      </c>
      <c r="D1497" s="175" t="s">
        <v>1902</v>
      </c>
      <c r="E1497" s="176"/>
      <c r="F1497" s="174">
        <v>2</v>
      </c>
      <c r="G1497" s="174">
        <v>5</v>
      </c>
      <c r="H1497" s="174">
        <v>14</v>
      </c>
      <c r="I1497" s="174">
        <v>5000</v>
      </c>
      <c r="J1497" s="174">
        <v>5400</v>
      </c>
      <c r="K1497" s="174">
        <v>541</v>
      </c>
      <c r="L1497" s="177">
        <v>1054</v>
      </c>
      <c r="M1497" s="178">
        <v>3</v>
      </c>
      <c r="N1497" s="190" t="s">
        <v>1001</v>
      </c>
      <c r="O1497" s="180">
        <v>0</v>
      </c>
      <c r="P1497" s="180">
        <v>0</v>
      </c>
      <c r="Q1497" s="181">
        <v>0</v>
      </c>
      <c r="R1497" s="182" t="s">
        <v>98</v>
      </c>
      <c r="S1497" s="183">
        <v>0</v>
      </c>
      <c r="T1497" s="183">
        <v>0</v>
      </c>
      <c r="U1497" s="180">
        <v>0</v>
      </c>
      <c r="V1497" s="180">
        <v>150000</v>
      </c>
      <c r="W1497" s="183">
        <v>1</v>
      </c>
      <c r="X1497" s="183">
        <v>0</v>
      </c>
      <c r="Y1497" s="180">
        <v>0</v>
      </c>
      <c r="Z1497" s="180">
        <v>0</v>
      </c>
      <c r="AA1497" s="183">
        <v>0</v>
      </c>
      <c r="AB1497" s="183">
        <v>0</v>
      </c>
      <c r="AC1497" s="180">
        <f t="shared" ref="AC1497:AC1505" si="891">+O1497+U1497-Y1497</f>
        <v>0</v>
      </c>
      <c r="AD1497" s="180">
        <f t="shared" ref="AD1497:AD1505" si="892">+P1497+V1497-Z1497</f>
        <v>150000</v>
      </c>
      <c r="AE1497" s="181">
        <f t="shared" ref="AE1497:AE1505" si="893">+AC1497+AD1497</f>
        <v>150000</v>
      </c>
      <c r="AF1497" s="180">
        <v>0</v>
      </c>
      <c r="AG1497" s="180">
        <v>0</v>
      </c>
      <c r="AH1497" s="181">
        <f t="shared" ref="AH1497:AH1505" si="894">+AF1497+AG1497</f>
        <v>0</v>
      </c>
      <c r="AI1497" s="180">
        <v>0</v>
      </c>
      <c r="AJ1497" s="180">
        <v>0</v>
      </c>
      <c r="AK1497" s="181">
        <f t="shared" ref="AK1497:AK1505" si="895">+AI1497+AJ1497</f>
        <v>0</v>
      </c>
      <c r="AL1497" s="180">
        <v>0</v>
      </c>
      <c r="AM1497" s="180">
        <v>0</v>
      </c>
      <c r="AN1497" s="181">
        <f t="shared" ref="AN1497:AN1505" si="896">+AL1497+AM1497</f>
        <v>0</v>
      </c>
      <c r="AO1497" s="180">
        <v>0</v>
      </c>
      <c r="AP1497" s="180">
        <v>0</v>
      </c>
      <c r="AQ1497" s="181">
        <f t="shared" ref="AQ1497:AQ1505" si="897">+AO1497+AP1497</f>
        <v>0</v>
      </c>
      <c r="AR1497" s="180">
        <v>0</v>
      </c>
      <c r="AS1497" s="180">
        <v>0</v>
      </c>
      <c r="AT1497" s="181">
        <f t="shared" ref="AT1497:AT1505" si="898">+AR1497+AS1497</f>
        <v>0</v>
      </c>
      <c r="AU1497" s="180">
        <f t="shared" ref="AU1497:AU1505" si="899">+AC1497-AF1497-AI1497-AL1497-AO1497-AR1497</f>
        <v>0</v>
      </c>
      <c r="AV1497" s="180">
        <f t="shared" ref="AV1497:AV1505" si="900">+AD1497-AG1497-AJ1497-AM1497-AP1497-AS1497</f>
        <v>150000</v>
      </c>
      <c r="AW1497" s="181">
        <f t="shared" ref="AW1497:AW1505" si="901">+AU1497+AV1497</f>
        <v>150000</v>
      </c>
      <c r="AX1497" s="183">
        <f t="shared" ref="AX1497:AX1505" si="902">+S1497+W1497-AA1497</f>
        <v>1</v>
      </c>
      <c r="AY1497" s="183">
        <f t="shared" ref="AY1497:AY1505" si="903">+T1497+X1497-AB1497</f>
        <v>0</v>
      </c>
      <c r="AZ1497" s="183"/>
      <c r="BA1497" s="183"/>
      <c r="BB1497" s="183"/>
      <c r="BC1497" s="183"/>
      <c r="BD1497" s="183">
        <f t="shared" ref="BD1497:BD1505" si="904">+AX1497-AZ1497-BB1497</f>
        <v>1</v>
      </c>
      <c r="BE1497" s="183">
        <f t="shared" ref="BE1497:BE1505" si="905">+AY1497-BA1497-BC1497</f>
        <v>0</v>
      </c>
    </row>
    <row r="1498" spans="2:57" s="129" customFormat="1" ht="30">
      <c r="B1498" s="174">
        <v>2025</v>
      </c>
      <c r="C1498" s="174">
        <v>20</v>
      </c>
      <c r="D1498" s="175" t="s">
        <v>2189</v>
      </c>
      <c r="E1498" s="176"/>
      <c r="F1498" s="174">
        <v>2</v>
      </c>
      <c r="G1498" s="174">
        <v>5</v>
      </c>
      <c r="H1498" s="174">
        <v>14</v>
      </c>
      <c r="I1498" s="174">
        <v>5000</v>
      </c>
      <c r="J1498" s="174">
        <v>5400</v>
      </c>
      <c r="K1498" s="174">
        <v>541</v>
      </c>
      <c r="L1498" s="177">
        <v>1054</v>
      </c>
      <c r="M1498" s="178">
        <v>3</v>
      </c>
      <c r="N1498" s="190" t="s">
        <v>1001</v>
      </c>
      <c r="O1498" s="180">
        <v>0</v>
      </c>
      <c r="P1498" s="180">
        <v>0</v>
      </c>
      <c r="Q1498" s="181">
        <v>0</v>
      </c>
      <c r="R1498" s="182" t="s">
        <v>98</v>
      </c>
      <c r="S1498" s="183">
        <v>0</v>
      </c>
      <c r="T1498" s="183">
        <v>0</v>
      </c>
      <c r="U1498" s="180">
        <v>0</v>
      </c>
      <c r="V1498" s="180">
        <f>150000+150000</f>
        <v>300000</v>
      </c>
      <c r="W1498" s="183">
        <f>1+1</f>
        <v>2</v>
      </c>
      <c r="X1498" s="183">
        <v>0</v>
      </c>
      <c r="Y1498" s="180">
        <v>0</v>
      </c>
      <c r="Z1498" s="180">
        <v>0</v>
      </c>
      <c r="AA1498" s="183">
        <v>0</v>
      </c>
      <c r="AB1498" s="183">
        <v>0</v>
      </c>
      <c r="AC1498" s="180">
        <f t="shared" si="891"/>
        <v>0</v>
      </c>
      <c r="AD1498" s="180">
        <f t="shared" si="892"/>
        <v>300000</v>
      </c>
      <c r="AE1498" s="181">
        <f t="shared" si="893"/>
        <v>300000</v>
      </c>
      <c r="AF1498" s="180">
        <v>0</v>
      </c>
      <c r="AG1498" s="180">
        <v>0</v>
      </c>
      <c r="AH1498" s="181">
        <f t="shared" si="894"/>
        <v>0</v>
      </c>
      <c r="AI1498" s="180">
        <v>0</v>
      </c>
      <c r="AJ1498" s="180">
        <v>0</v>
      </c>
      <c r="AK1498" s="181">
        <f t="shared" si="895"/>
        <v>0</v>
      </c>
      <c r="AL1498" s="180">
        <v>0</v>
      </c>
      <c r="AM1498" s="180">
        <v>0</v>
      </c>
      <c r="AN1498" s="181">
        <f t="shared" si="896"/>
        <v>0</v>
      </c>
      <c r="AO1498" s="180">
        <v>0</v>
      </c>
      <c r="AP1498" s="180">
        <v>0</v>
      </c>
      <c r="AQ1498" s="181">
        <f t="shared" si="897"/>
        <v>0</v>
      </c>
      <c r="AR1498" s="180">
        <v>0</v>
      </c>
      <c r="AS1498" s="180">
        <v>0</v>
      </c>
      <c r="AT1498" s="181">
        <f t="shared" si="898"/>
        <v>0</v>
      </c>
      <c r="AU1498" s="180">
        <f t="shared" si="899"/>
        <v>0</v>
      </c>
      <c r="AV1498" s="180">
        <f t="shared" si="900"/>
        <v>300000</v>
      </c>
      <c r="AW1498" s="181">
        <f t="shared" si="901"/>
        <v>300000</v>
      </c>
      <c r="AX1498" s="183">
        <f t="shared" si="902"/>
        <v>2</v>
      </c>
      <c r="AY1498" s="183">
        <f t="shared" si="903"/>
        <v>0</v>
      </c>
      <c r="AZ1498" s="183"/>
      <c r="BA1498" s="183"/>
      <c r="BB1498" s="183"/>
      <c r="BC1498" s="183"/>
      <c r="BD1498" s="183">
        <f t="shared" si="904"/>
        <v>2</v>
      </c>
      <c r="BE1498" s="183">
        <f t="shared" si="905"/>
        <v>0</v>
      </c>
    </row>
    <row r="1499" spans="2:57" s="129" customFormat="1" ht="30">
      <c r="B1499" s="174">
        <v>2025</v>
      </c>
      <c r="C1499" s="174">
        <v>20</v>
      </c>
      <c r="D1499" s="175" t="s">
        <v>2182</v>
      </c>
      <c r="E1499" s="176"/>
      <c r="F1499" s="174">
        <v>2</v>
      </c>
      <c r="G1499" s="174">
        <v>5</v>
      </c>
      <c r="H1499" s="174">
        <v>14</v>
      </c>
      <c r="I1499" s="174">
        <v>5000</v>
      </c>
      <c r="J1499" s="174">
        <v>5400</v>
      </c>
      <c r="K1499" s="174">
        <v>541</v>
      </c>
      <c r="L1499" s="177">
        <v>1054</v>
      </c>
      <c r="M1499" s="178">
        <v>3</v>
      </c>
      <c r="N1499" s="190" t="s">
        <v>1001</v>
      </c>
      <c r="O1499" s="180">
        <v>0</v>
      </c>
      <c r="P1499" s="180">
        <v>0</v>
      </c>
      <c r="Q1499" s="181">
        <v>0</v>
      </c>
      <c r="R1499" s="182" t="s">
        <v>98</v>
      </c>
      <c r="S1499" s="183">
        <v>0</v>
      </c>
      <c r="T1499" s="183">
        <v>0</v>
      </c>
      <c r="U1499" s="180">
        <v>0</v>
      </c>
      <c r="V1499" s="180">
        <v>150000</v>
      </c>
      <c r="W1499" s="183">
        <v>1</v>
      </c>
      <c r="X1499" s="183">
        <v>0</v>
      </c>
      <c r="Y1499" s="180">
        <v>0</v>
      </c>
      <c r="Z1499" s="180">
        <v>0</v>
      </c>
      <c r="AA1499" s="183">
        <v>0</v>
      </c>
      <c r="AB1499" s="183">
        <v>0</v>
      </c>
      <c r="AC1499" s="180">
        <f t="shared" si="891"/>
        <v>0</v>
      </c>
      <c r="AD1499" s="180">
        <f t="shared" si="892"/>
        <v>150000</v>
      </c>
      <c r="AE1499" s="181">
        <f t="shared" si="893"/>
        <v>150000</v>
      </c>
      <c r="AF1499" s="180">
        <v>0</v>
      </c>
      <c r="AG1499" s="180">
        <v>0</v>
      </c>
      <c r="AH1499" s="181">
        <f t="shared" si="894"/>
        <v>0</v>
      </c>
      <c r="AI1499" s="180">
        <v>0</v>
      </c>
      <c r="AJ1499" s="180">
        <v>0</v>
      </c>
      <c r="AK1499" s="181">
        <f t="shared" si="895"/>
        <v>0</v>
      </c>
      <c r="AL1499" s="180">
        <v>0</v>
      </c>
      <c r="AM1499" s="180">
        <v>0</v>
      </c>
      <c r="AN1499" s="181">
        <f t="shared" si="896"/>
        <v>0</v>
      </c>
      <c r="AO1499" s="180">
        <v>0</v>
      </c>
      <c r="AP1499" s="180">
        <v>0</v>
      </c>
      <c r="AQ1499" s="181">
        <f t="shared" si="897"/>
        <v>0</v>
      </c>
      <c r="AR1499" s="180">
        <v>0</v>
      </c>
      <c r="AS1499" s="180">
        <v>0</v>
      </c>
      <c r="AT1499" s="181">
        <f t="shared" si="898"/>
        <v>0</v>
      </c>
      <c r="AU1499" s="180">
        <f t="shared" si="899"/>
        <v>0</v>
      </c>
      <c r="AV1499" s="180">
        <f t="shared" si="900"/>
        <v>150000</v>
      </c>
      <c r="AW1499" s="181">
        <f t="shared" si="901"/>
        <v>150000</v>
      </c>
      <c r="AX1499" s="183">
        <f t="shared" si="902"/>
        <v>1</v>
      </c>
      <c r="AY1499" s="183">
        <f t="shared" si="903"/>
        <v>0</v>
      </c>
      <c r="AZ1499" s="183"/>
      <c r="BA1499" s="183"/>
      <c r="BB1499" s="183"/>
      <c r="BC1499" s="183"/>
      <c r="BD1499" s="183">
        <f t="shared" si="904"/>
        <v>1</v>
      </c>
      <c r="BE1499" s="183">
        <f t="shared" si="905"/>
        <v>0</v>
      </c>
    </row>
    <row r="1500" spans="2:57" s="129" customFormat="1" ht="31.5">
      <c r="B1500" s="174">
        <v>2025</v>
      </c>
      <c r="C1500" s="174">
        <v>20</v>
      </c>
      <c r="D1500" s="175" t="s">
        <v>2190</v>
      </c>
      <c r="E1500" s="176"/>
      <c r="F1500" s="174">
        <v>2</v>
      </c>
      <c r="G1500" s="174">
        <v>5</v>
      </c>
      <c r="H1500" s="174">
        <v>14</v>
      </c>
      <c r="I1500" s="174">
        <v>5000</v>
      </c>
      <c r="J1500" s="174">
        <v>5400</v>
      </c>
      <c r="K1500" s="174">
        <v>541</v>
      </c>
      <c r="L1500" s="177">
        <v>1054</v>
      </c>
      <c r="M1500" s="178">
        <v>3</v>
      </c>
      <c r="N1500" s="190" t="s">
        <v>1001</v>
      </c>
      <c r="O1500" s="180">
        <v>0</v>
      </c>
      <c r="P1500" s="180">
        <v>0</v>
      </c>
      <c r="Q1500" s="181">
        <v>0</v>
      </c>
      <c r="R1500" s="182" t="s">
        <v>98</v>
      </c>
      <c r="S1500" s="183">
        <v>0</v>
      </c>
      <c r="T1500" s="183">
        <v>0</v>
      </c>
      <c r="U1500" s="180">
        <v>0</v>
      </c>
      <c r="V1500" s="180">
        <v>150000</v>
      </c>
      <c r="W1500" s="183">
        <v>1</v>
      </c>
      <c r="X1500" s="183">
        <v>0</v>
      </c>
      <c r="Y1500" s="180">
        <v>0</v>
      </c>
      <c r="Z1500" s="180">
        <v>0</v>
      </c>
      <c r="AA1500" s="183">
        <v>0</v>
      </c>
      <c r="AB1500" s="183">
        <v>0</v>
      </c>
      <c r="AC1500" s="180">
        <f t="shared" ref="AC1500:AC1504" si="906">+O1500+U1500-Y1500</f>
        <v>0</v>
      </c>
      <c r="AD1500" s="180">
        <f t="shared" ref="AD1500:AD1504" si="907">+P1500+V1500-Z1500</f>
        <v>150000</v>
      </c>
      <c r="AE1500" s="181">
        <f t="shared" ref="AE1500:AE1504" si="908">+AC1500+AD1500</f>
        <v>150000</v>
      </c>
      <c r="AF1500" s="180">
        <v>0</v>
      </c>
      <c r="AG1500" s="180">
        <v>0</v>
      </c>
      <c r="AH1500" s="181">
        <f t="shared" ref="AH1500:AH1504" si="909">+AF1500+AG1500</f>
        <v>0</v>
      </c>
      <c r="AI1500" s="180">
        <v>0</v>
      </c>
      <c r="AJ1500" s="180">
        <v>0</v>
      </c>
      <c r="AK1500" s="181">
        <f t="shared" ref="AK1500:AK1504" si="910">+AI1500+AJ1500</f>
        <v>0</v>
      </c>
      <c r="AL1500" s="180">
        <v>0</v>
      </c>
      <c r="AM1500" s="180">
        <v>0</v>
      </c>
      <c r="AN1500" s="181">
        <f t="shared" ref="AN1500:AN1504" si="911">+AL1500+AM1500</f>
        <v>0</v>
      </c>
      <c r="AO1500" s="180">
        <v>0</v>
      </c>
      <c r="AP1500" s="180">
        <v>0</v>
      </c>
      <c r="AQ1500" s="181">
        <f t="shared" ref="AQ1500:AQ1504" si="912">+AO1500+AP1500</f>
        <v>0</v>
      </c>
      <c r="AR1500" s="180">
        <v>0</v>
      </c>
      <c r="AS1500" s="180">
        <v>0</v>
      </c>
      <c r="AT1500" s="181">
        <f t="shared" ref="AT1500:AT1504" si="913">+AR1500+AS1500</f>
        <v>0</v>
      </c>
      <c r="AU1500" s="180">
        <f t="shared" ref="AU1500:AU1504" si="914">+AC1500-AF1500-AI1500-AL1500-AO1500-AR1500</f>
        <v>0</v>
      </c>
      <c r="AV1500" s="180">
        <f t="shared" ref="AV1500:AV1504" si="915">+AD1500-AG1500-AJ1500-AM1500-AP1500-AS1500</f>
        <v>150000</v>
      </c>
      <c r="AW1500" s="181">
        <f t="shared" ref="AW1500:AW1504" si="916">+AU1500+AV1500</f>
        <v>150000</v>
      </c>
      <c r="AX1500" s="183">
        <f t="shared" ref="AX1500:AX1504" si="917">+S1500+W1500-AA1500</f>
        <v>1</v>
      </c>
      <c r="AY1500" s="183">
        <f t="shared" ref="AY1500:AY1504" si="918">+T1500+X1500-AB1500</f>
        <v>0</v>
      </c>
      <c r="AZ1500" s="183"/>
      <c r="BA1500" s="183"/>
      <c r="BB1500" s="183"/>
      <c r="BC1500" s="183"/>
      <c r="BD1500" s="183">
        <f t="shared" ref="BD1500:BD1504" si="919">+AX1500-AZ1500-BB1500</f>
        <v>1</v>
      </c>
      <c r="BE1500" s="183">
        <f t="shared" ref="BE1500:BE1504" si="920">+AY1500-BA1500-BC1500</f>
        <v>0</v>
      </c>
    </row>
    <row r="1501" spans="2:57" s="129" customFormat="1" ht="31.5">
      <c r="B1501" s="174">
        <v>2025</v>
      </c>
      <c r="C1501" s="174">
        <v>20</v>
      </c>
      <c r="D1501" s="175" t="s">
        <v>2191</v>
      </c>
      <c r="E1501" s="176"/>
      <c r="F1501" s="174">
        <v>2</v>
      </c>
      <c r="G1501" s="174">
        <v>5</v>
      </c>
      <c r="H1501" s="174">
        <v>14</v>
      </c>
      <c r="I1501" s="174">
        <v>5000</v>
      </c>
      <c r="J1501" s="174">
        <v>5400</v>
      </c>
      <c r="K1501" s="174">
        <v>541</v>
      </c>
      <c r="L1501" s="177">
        <v>1054</v>
      </c>
      <c r="M1501" s="178">
        <v>3</v>
      </c>
      <c r="N1501" s="190" t="s">
        <v>1001</v>
      </c>
      <c r="O1501" s="180">
        <v>0</v>
      </c>
      <c r="P1501" s="180">
        <v>0</v>
      </c>
      <c r="Q1501" s="181">
        <v>0</v>
      </c>
      <c r="R1501" s="182" t="s">
        <v>98</v>
      </c>
      <c r="S1501" s="183">
        <v>0</v>
      </c>
      <c r="T1501" s="183">
        <v>0</v>
      </c>
      <c r="U1501" s="180">
        <v>0</v>
      </c>
      <c r="V1501" s="180">
        <v>150000</v>
      </c>
      <c r="W1501" s="183">
        <v>1</v>
      </c>
      <c r="X1501" s="183">
        <v>0</v>
      </c>
      <c r="Y1501" s="180">
        <v>0</v>
      </c>
      <c r="Z1501" s="180">
        <v>0</v>
      </c>
      <c r="AA1501" s="183">
        <v>0</v>
      </c>
      <c r="AB1501" s="183">
        <v>0</v>
      </c>
      <c r="AC1501" s="180">
        <f t="shared" si="906"/>
        <v>0</v>
      </c>
      <c r="AD1501" s="180">
        <f t="shared" si="907"/>
        <v>150000</v>
      </c>
      <c r="AE1501" s="181">
        <f t="shared" si="908"/>
        <v>150000</v>
      </c>
      <c r="AF1501" s="180">
        <v>0</v>
      </c>
      <c r="AG1501" s="180">
        <v>0</v>
      </c>
      <c r="AH1501" s="181">
        <f t="shared" si="909"/>
        <v>0</v>
      </c>
      <c r="AI1501" s="180">
        <v>0</v>
      </c>
      <c r="AJ1501" s="180">
        <v>0</v>
      </c>
      <c r="AK1501" s="181">
        <f t="shared" si="910"/>
        <v>0</v>
      </c>
      <c r="AL1501" s="180">
        <v>0</v>
      </c>
      <c r="AM1501" s="180">
        <v>0</v>
      </c>
      <c r="AN1501" s="181">
        <f t="shared" si="911"/>
        <v>0</v>
      </c>
      <c r="AO1501" s="180">
        <v>0</v>
      </c>
      <c r="AP1501" s="180">
        <v>0</v>
      </c>
      <c r="AQ1501" s="181">
        <f t="shared" si="912"/>
        <v>0</v>
      </c>
      <c r="AR1501" s="180">
        <v>0</v>
      </c>
      <c r="AS1501" s="180">
        <v>0</v>
      </c>
      <c r="AT1501" s="181">
        <f t="shared" si="913"/>
        <v>0</v>
      </c>
      <c r="AU1501" s="180">
        <f t="shared" si="914"/>
        <v>0</v>
      </c>
      <c r="AV1501" s="180">
        <f t="shared" si="915"/>
        <v>150000</v>
      </c>
      <c r="AW1501" s="181">
        <f t="shared" si="916"/>
        <v>150000</v>
      </c>
      <c r="AX1501" s="183">
        <f t="shared" si="917"/>
        <v>1</v>
      </c>
      <c r="AY1501" s="183">
        <f t="shared" si="918"/>
        <v>0</v>
      </c>
      <c r="AZ1501" s="183"/>
      <c r="BA1501" s="183"/>
      <c r="BB1501" s="183"/>
      <c r="BC1501" s="183"/>
      <c r="BD1501" s="183">
        <f t="shared" si="919"/>
        <v>1</v>
      </c>
      <c r="BE1501" s="183">
        <f t="shared" si="920"/>
        <v>0</v>
      </c>
    </row>
    <row r="1502" spans="2:57" s="129" customFormat="1" ht="31.5">
      <c r="B1502" s="174">
        <v>2025</v>
      </c>
      <c r="C1502" s="174">
        <v>20</v>
      </c>
      <c r="D1502" s="175" t="s">
        <v>2192</v>
      </c>
      <c r="E1502" s="176"/>
      <c r="F1502" s="174">
        <v>2</v>
      </c>
      <c r="G1502" s="174">
        <v>5</v>
      </c>
      <c r="H1502" s="174">
        <v>14</v>
      </c>
      <c r="I1502" s="174">
        <v>5000</v>
      </c>
      <c r="J1502" s="174">
        <v>5400</v>
      </c>
      <c r="K1502" s="174">
        <v>541</v>
      </c>
      <c r="L1502" s="177">
        <v>1054</v>
      </c>
      <c r="M1502" s="178">
        <v>3</v>
      </c>
      <c r="N1502" s="190" t="s">
        <v>1001</v>
      </c>
      <c r="O1502" s="180">
        <v>0</v>
      </c>
      <c r="P1502" s="180">
        <v>0</v>
      </c>
      <c r="Q1502" s="181">
        <v>0</v>
      </c>
      <c r="R1502" s="182" t="s">
        <v>98</v>
      </c>
      <c r="S1502" s="183">
        <v>0</v>
      </c>
      <c r="T1502" s="183">
        <v>0</v>
      </c>
      <c r="U1502" s="180">
        <v>0</v>
      </c>
      <c r="V1502" s="180">
        <v>150000</v>
      </c>
      <c r="W1502" s="183">
        <v>1</v>
      </c>
      <c r="X1502" s="183">
        <v>0</v>
      </c>
      <c r="Y1502" s="180">
        <v>0</v>
      </c>
      <c r="Z1502" s="180">
        <v>0</v>
      </c>
      <c r="AA1502" s="183">
        <v>0</v>
      </c>
      <c r="AB1502" s="183">
        <v>0</v>
      </c>
      <c r="AC1502" s="180">
        <f t="shared" si="906"/>
        <v>0</v>
      </c>
      <c r="AD1502" s="180">
        <f t="shared" si="907"/>
        <v>150000</v>
      </c>
      <c r="AE1502" s="181">
        <f t="shared" si="908"/>
        <v>150000</v>
      </c>
      <c r="AF1502" s="180">
        <v>0</v>
      </c>
      <c r="AG1502" s="180">
        <v>0</v>
      </c>
      <c r="AH1502" s="181">
        <f t="shared" si="909"/>
        <v>0</v>
      </c>
      <c r="AI1502" s="180">
        <v>0</v>
      </c>
      <c r="AJ1502" s="180">
        <v>0</v>
      </c>
      <c r="AK1502" s="181">
        <f t="shared" si="910"/>
        <v>0</v>
      </c>
      <c r="AL1502" s="180">
        <v>0</v>
      </c>
      <c r="AM1502" s="180">
        <v>0</v>
      </c>
      <c r="AN1502" s="181">
        <f t="shared" si="911"/>
        <v>0</v>
      </c>
      <c r="AO1502" s="180">
        <v>0</v>
      </c>
      <c r="AP1502" s="180">
        <v>0</v>
      </c>
      <c r="AQ1502" s="181">
        <f t="shared" si="912"/>
        <v>0</v>
      </c>
      <c r="AR1502" s="180">
        <v>0</v>
      </c>
      <c r="AS1502" s="180">
        <v>0</v>
      </c>
      <c r="AT1502" s="181">
        <f t="shared" si="913"/>
        <v>0</v>
      </c>
      <c r="AU1502" s="180">
        <f t="shared" si="914"/>
        <v>0</v>
      </c>
      <c r="AV1502" s="180">
        <f t="shared" si="915"/>
        <v>150000</v>
      </c>
      <c r="AW1502" s="181">
        <f t="shared" si="916"/>
        <v>150000</v>
      </c>
      <c r="AX1502" s="183">
        <f t="shared" si="917"/>
        <v>1</v>
      </c>
      <c r="AY1502" s="183">
        <f t="shared" si="918"/>
        <v>0</v>
      </c>
      <c r="AZ1502" s="183"/>
      <c r="BA1502" s="183"/>
      <c r="BB1502" s="183"/>
      <c r="BC1502" s="183"/>
      <c r="BD1502" s="183">
        <f t="shared" si="919"/>
        <v>1</v>
      </c>
      <c r="BE1502" s="183">
        <f t="shared" si="920"/>
        <v>0</v>
      </c>
    </row>
    <row r="1503" spans="2:57" s="129" customFormat="1" ht="30">
      <c r="B1503" s="174">
        <v>2025</v>
      </c>
      <c r="C1503" s="174">
        <v>20</v>
      </c>
      <c r="D1503" s="175" t="s">
        <v>2193</v>
      </c>
      <c r="E1503" s="176"/>
      <c r="F1503" s="174">
        <v>2</v>
      </c>
      <c r="G1503" s="174">
        <v>5</v>
      </c>
      <c r="H1503" s="174">
        <v>14</v>
      </c>
      <c r="I1503" s="174">
        <v>5000</v>
      </c>
      <c r="J1503" s="174">
        <v>5400</v>
      </c>
      <c r="K1503" s="174">
        <v>541</v>
      </c>
      <c r="L1503" s="177">
        <v>1054</v>
      </c>
      <c r="M1503" s="178">
        <v>3</v>
      </c>
      <c r="N1503" s="190" t="s">
        <v>1001</v>
      </c>
      <c r="O1503" s="180">
        <v>0</v>
      </c>
      <c r="P1503" s="180">
        <v>0</v>
      </c>
      <c r="Q1503" s="181">
        <v>0</v>
      </c>
      <c r="R1503" s="182" t="s">
        <v>98</v>
      </c>
      <c r="S1503" s="183">
        <v>0</v>
      </c>
      <c r="T1503" s="183">
        <v>0</v>
      </c>
      <c r="U1503" s="180">
        <v>0</v>
      </c>
      <c r="V1503" s="180">
        <v>150000</v>
      </c>
      <c r="W1503" s="183">
        <v>1</v>
      </c>
      <c r="X1503" s="183">
        <v>0</v>
      </c>
      <c r="Y1503" s="180">
        <v>0</v>
      </c>
      <c r="Z1503" s="180">
        <v>0</v>
      </c>
      <c r="AA1503" s="183">
        <v>0</v>
      </c>
      <c r="AB1503" s="183">
        <v>0</v>
      </c>
      <c r="AC1503" s="180">
        <f t="shared" si="906"/>
        <v>0</v>
      </c>
      <c r="AD1503" s="180">
        <f t="shared" si="907"/>
        <v>150000</v>
      </c>
      <c r="AE1503" s="181">
        <f t="shared" si="908"/>
        <v>150000</v>
      </c>
      <c r="AF1503" s="180">
        <v>0</v>
      </c>
      <c r="AG1503" s="180">
        <v>0</v>
      </c>
      <c r="AH1503" s="181">
        <f t="shared" si="909"/>
        <v>0</v>
      </c>
      <c r="AI1503" s="180">
        <v>0</v>
      </c>
      <c r="AJ1503" s="180">
        <v>0</v>
      </c>
      <c r="AK1503" s="181">
        <f t="shared" si="910"/>
        <v>0</v>
      </c>
      <c r="AL1503" s="180">
        <v>0</v>
      </c>
      <c r="AM1503" s="180">
        <v>0</v>
      </c>
      <c r="AN1503" s="181">
        <f t="shared" si="911"/>
        <v>0</v>
      </c>
      <c r="AO1503" s="180">
        <v>0</v>
      </c>
      <c r="AP1503" s="180">
        <v>0</v>
      </c>
      <c r="AQ1503" s="181">
        <f t="shared" si="912"/>
        <v>0</v>
      </c>
      <c r="AR1503" s="180">
        <v>0</v>
      </c>
      <c r="AS1503" s="180">
        <v>0</v>
      </c>
      <c r="AT1503" s="181">
        <f t="shared" si="913"/>
        <v>0</v>
      </c>
      <c r="AU1503" s="180">
        <f t="shared" si="914"/>
        <v>0</v>
      </c>
      <c r="AV1503" s="180">
        <f t="shared" si="915"/>
        <v>150000</v>
      </c>
      <c r="AW1503" s="181">
        <f t="shared" si="916"/>
        <v>150000</v>
      </c>
      <c r="AX1503" s="183">
        <f t="shared" si="917"/>
        <v>1</v>
      </c>
      <c r="AY1503" s="183">
        <f t="shared" si="918"/>
        <v>0</v>
      </c>
      <c r="AZ1503" s="183"/>
      <c r="BA1503" s="183"/>
      <c r="BB1503" s="183"/>
      <c r="BC1503" s="183"/>
      <c r="BD1503" s="183">
        <f t="shared" si="919"/>
        <v>1</v>
      </c>
      <c r="BE1503" s="183">
        <f t="shared" si="920"/>
        <v>0</v>
      </c>
    </row>
    <row r="1504" spans="2:57" s="129" customFormat="1" ht="31.5">
      <c r="B1504" s="174">
        <v>2025</v>
      </c>
      <c r="C1504" s="174">
        <v>20</v>
      </c>
      <c r="D1504" s="175" t="s">
        <v>1906</v>
      </c>
      <c r="E1504" s="176"/>
      <c r="F1504" s="174">
        <v>2</v>
      </c>
      <c r="G1504" s="174">
        <v>5</v>
      </c>
      <c r="H1504" s="174">
        <v>14</v>
      </c>
      <c r="I1504" s="174">
        <v>5000</v>
      </c>
      <c r="J1504" s="174">
        <v>5400</v>
      </c>
      <c r="K1504" s="174">
        <v>541</v>
      </c>
      <c r="L1504" s="177">
        <v>1054</v>
      </c>
      <c r="M1504" s="178">
        <v>3</v>
      </c>
      <c r="N1504" s="190" t="s">
        <v>1001</v>
      </c>
      <c r="O1504" s="180">
        <v>0</v>
      </c>
      <c r="P1504" s="180">
        <v>0</v>
      </c>
      <c r="Q1504" s="181">
        <v>0</v>
      </c>
      <c r="R1504" s="182" t="s">
        <v>98</v>
      </c>
      <c r="S1504" s="183">
        <v>0</v>
      </c>
      <c r="T1504" s="183">
        <v>0</v>
      </c>
      <c r="U1504" s="180">
        <v>0</v>
      </c>
      <c r="V1504" s="180">
        <v>150000</v>
      </c>
      <c r="W1504" s="183">
        <v>1</v>
      </c>
      <c r="X1504" s="183">
        <v>0</v>
      </c>
      <c r="Y1504" s="180">
        <v>0</v>
      </c>
      <c r="Z1504" s="180">
        <v>0</v>
      </c>
      <c r="AA1504" s="183">
        <v>0</v>
      </c>
      <c r="AB1504" s="183">
        <v>0</v>
      </c>
      <c r="AC1504" s="180">
        <f t="shared" si="906"/>
        <v>0</v>
      </c>
      <c r="AD1504" s="180">
        <f t="shared" si="907"/>
        <v>150000</v>
      </c>
      <c r="AE1504" s="181">
        <f t="shared" si="908"/>
        <v>150000</v>
      </c>
      <c r="AF1504" s="180">
        <v>0</v>
      </c>
      <c r="AG1504" s="180">
        <v>0</v>
      </c>
      <c r="AH1504" s="181">
        <f t="shared" si="909"/>
        <v>0</v>
      </c>
      <c r="AI1504" s="180">
        <v>0</v>
      </c>
      <c r="AJ1504" s="180">
        <v>0</v>
      </c>
      <c r="AK1504" s="181">
        <f t="shared" si="910"/>
        <v>0</v>
      </c>
      <c r="AL1504" s="180">
        <v>0</v>
      </c>
      <c r="AM1504" s="180">
        <v>0</v>
      </c>
      <c r="AN1504" s="181">
        <f t="shared" si="911"/>
        <v>0</v>
      </c>
      <c r="AO1504" s="180">
        <v>0</v>
      </c>
      <c r="AP1504" s="180">
        <v>0</v>
      </c>
      <c r="AQ1504" s="181">
        <f t="shared" si="912"/>
        <v>0</v>
      </c>
      <c r="AR1504" s="180">
        <v>0</v>
      </c>
      <c r="AS1504" s="180">
        <v>0</v>
      </c>
      <c r="AT1504" s="181">
        <f t="shared" si="913"/>
        <v>0</v>
      </c>
      <c r="AU1504" s="180">
        <f t="shared" si="914"/>
        <v>0</v>
      </c>
      <c r="AV1504" s="180">
        <f t="shared" si="915"/>
        <v>150000</v>
      </c>
      <c r="AW1504" s="181">
        <f t="shared" si="916"/>
        <v>150000</v>
      </c>
      <c r="AX1504" s="183">
        <f t="shared" si="917"/>
        <v>1</v>
      </c>
      <c r="AY1504" s="183">
        <f t="shared" si="918"/>
        <v>0</v>
      </c>
      <c r="AZ1504" s="183"/>
      <c r="BA1504" s="183"/>
      <c r="BB1504" s="183"/>
      <c r="BC1504" s="183"/>
      <c r="BD1504" s="183">
        <f t="shared" si="919"/>
        <v>1</v>
      </c>
      <c r="BE1504" s="183">
        <f t="shared" si="920"/>
        <v>0</v>
      </c>
    </row>
    <row r="1505" spans="2:57" s="129" customFormat="1" ht="31.5">
      <c r="B1505" s="174">
        <v>2025</v>
      </c>
      <c r="C1505" s="174">
        <v>20</v>
      </c>
      <c r="D1505" s="175" t="s">
        <v>1910</v>
      </c>
      <c r="E1505" s="176"/>
      <c r="F1505" s="174">
        <v>2</v>
      </c>
      <c r="G1505" s="174">
        <v>5</v>
      </c>
      <c r="H1505" s="174">
        <v>14</v>
      </c>
      <c r="I1505" s="174">
        <v>5000</v>
      </c>
      <c r="J1505" s="174">
        <v>5400</v>
      </c>
      <c r="K1505" s="174">
        <v>541</v>
      </c>
      <c r="L1505" s="177">
        <v>1054</v>
      </c>
      <c r="M1505" s="178">
        <v>3</v>
      </c>
      <c r="N1505" s="190" t="s">
        <v>1001</v>
      </c>
      <c r="O1505" s="180">
        <v>0</v>
      </c>
      <c r="P1505" s="180">
        <v>0</v>
      </c>
      <c r="Q1505" s="181">
        <v>0</v>
      </c>
      <c r="R1505" s="182" t="s">
        <v>98</v>
      </c>
      <c r="S1505" s="183">
        <v>0</v>
      </c>
      <c r="T1505" s="183">
        <v>0</v>
      </c>
      <c r="U1505" s="180">
        <v>0</v>
      </c>
      <c r="V1505" s="180">
        <v>150000</v>
      </c>
      <c r="W1505" s="183">
        <v>1</v>
      </c>
      <c r="X1505" s="183">
        <v>0</v>
      </c>
      <c r="Y1505" s="180">
        <v>0</v>
      </c>
      <c r="Z1505" s="180">
        <v>0</v>
      </c>
      <c r="AA1505" s="183">
        <v>0</v>
      </c>
      <c r="AB1505" s="183">
        <v>0</v>
      </c>
      <c r="AC1505" s="180">
        <f t="shared" si="891"/>
        <v>0</v>
      </c>
      <c r="AD1505" s="180">
        <f t="shared" si="892"/>
        <v>150000</v>
      </c>
      <c r="AE1505" s="181">
        <f t="shared" si="893"/>
        <v>150000</v>
      </c>
      <c r="AF1505" s="180">
        <v>0</v>
      </c>
      <c r="AG1505" s="180">
        <v>0</v>
      </c>
      <c r="AH1505" s="181">
        <f t="shared" si="894"/>
        <v>0</v>
      </c>
      <c r="AI1505" s="180">
        <v>0</v>
      </c>
      <c r="AJ1505" s="180">
        <v>0</v>
      </c>
      <c r="AK1505" s="181">
        <f t="shared" si="895"/>
        <v>0</v>
      </c>
      <c r="AL1505" s="180">
        <v>0</v>
      </c>
      <c r="AM1505" s="180">
        <v>0</v>
      </c>
      <c r="AN1505" s="181">
        <f t="shared" si="896"/>
        <v>0</v>
      </c>
      <c r="AO1505" s="180">
        <v>0</v>
      </c>
      <c r="AP1505" s="180">
        <v>0</v>
      </c>
      <c r="AQ1505" s="181">
        <f t="shared" si="897"/>
        <v>0</v>
      </c>
      <c r="AR1505" s="180">
        <v>0</v>
      </c>
      <c r="AS1505" s="180">
        <v>0</v>
      </c>
      <c r="AT1505" s="181">
        <f t="shared" si="898"/>
        <v>0</v>
      </c>
      <c r="AU1505" s="180">
        <f t="shared" si="899"/>
        <v>0</v>
      </c>
      <c r="AV1505" s="180">
        <f t="shared" si="900"/>
        <v>150000</v>
      </c>
      <c r="AW1505" s="181">
        <f t="shared" si="901"/>
        <v>150000</v>
      </c>
      <c r="AX1505" s="183">
        <f t="shared" si="902"/>
        <v>1</v>
      </c>
      <c r="AY1505" s="183">
        <f t="shared" si="903"/>
        <v>0</v>
      </c>
      <c r="AZ1505" s="183"/>
      <c r="BA1505" s="183"/>
      <c r="BB1505" s="183"/>
      <c r="BC1505" s="183"/>
      <c r="BD1505" s="183">
        <f t="shared" si="904"/>
        <v>1</v>
      </c>
      <c r="BE1505" s="183">
        <f t="shared" si="905"/>
        <v>0</v>
      </c>
    </row>
    <row r="1506" spans="2:57" s="129" customFormat="1" ht="31.5">
      <c r="B1506" s="174">
        <v>2025</v>
      </c>
      <c r="C1506" s="174">
        <v>20</v>
      </c>
      <c r="D1506" s="175" t="s">
        <v>2194</v>
      </c>
      <c r="E1506" s="176"/>
      <c r="F1506" s="174">
        <v>2</v>
      </c>
      <c r="G1506" s="174">
        <v>5</v>
      </c>
      <c r="H1506" s="174">
        <v>14</v>
      </c>
      <c r="I1506" s="174">
        <v>5000</v>
      </c>
      <c r="J1506" s="174">
        <v>5400</v>
      </c>
      <c r="K1506" s="174">
        <v>541</v>
      </c>
      <c r="L1506" s="177">
        <v>1054</v>
      </c>
      <c r="M1506" s="178">
        <v>3</v>
      </c>
      <c r="N1506" s="190" t="s">
        <v>1001</v>
      </c>
      <c r="O1506" s="180">
        <v>0</v>
      </c>
      <c r="P1506" s="180">
        <v>0</v>
      </c>
      <c r="Q1506" s="181">
        <v>0</v>
      </c>
      <c r="R1506" s="182" t="s">
        <v>98</v>
      </c>
      <c r="S1506" s="183">
        <v>0</v>
      </c>
      <c r="T1506" s="183">
        <v>0</v>
      </c>
      <c r="U1506" s="180">
        <v>0</v>
      </c>
      <c r="V1506" s="180">
        <v>150000</v>
      </c>
      <c r="W1506" s="183">
        <v>1</v>
      </c>
      <c r="X1506" s="183">
        <v>0</v>
      </c>
      <c r="Y1506" s="180">
        <v>0</v>
      </c>
      <c r="Z1506" s="180">
        <v>0</v>
      </c>
      <c r="AA1506" s="183">
        <v>0</v>
      </c>
      <c r="AB1506" s="183">
        <v>0</v>
      </c>
      <c r="AC1506" s="180">
        <f t="shared" si="887"/>
        <v>0</v>
      </c>
      <c r="AD1506" s="180">
        <f t="shared" si="887"/>
        <v>150000</v>
      </c>
      <c r="AE1506" s="181">
        <f t="shared" si="862"/>
        <v>150000</v>
      </c>
      <c r="AF1506" s="180">
        <v>0</v>
      </c>
      <c r="AG1506" s="180">
        <v>0</v>
      </c>
      <c r="AH1506" s="181">
        <f t="shared" si="863"/>
        <v>0</v>
      </c>
      <c r="AI1506" s="180">
        <v>0</v>
      </c>
      <c r="AJ1506" s="180">
        <v>0</v>
      </c>
      <c r="AK1506" s="181">
        <f t="shared" si="864"/>
        <v>0</v>
      </c>
      <c r="AL1506" s="180">
        <v>0</v>
      </c>
      <c r="AM1506" s="180">
        <v>0</v>
      </c>
      <c r="AN1506" s="181">
        <f t="shared" si="865"/>
        <v>0</v>
      </c>
      <c r="AO1506" s="180">
        <v>0</v>
      </c>
      <c r="AP1506" s="180">
        <v>0</v>
      </c>
      <c r="AQ1506" s="181">
        <f t="shared" si="866"/>
        <v>0</v>
      </c>
      <c r="AR1506" s="180">
        <v>0</v>
      </c>
      <c r="AS1506" s="180">
        <v>0</v>
      </c>
      <c r="AT1506" s="181">
        <f t="shared" si="867"/>
        <v>0</v>
      </c>
      <c r="AU1506" s="180">
        <f t="shared" si="888"/>
        <v>0</v>
      </c>
      <c r="AV1506" s="180">
        <f t="shared" si="888"/>
        <v>150000</v>
      </c>
      <c r="AW1506" s="181">
        <f t="shared" si="868"/>
        <v>150000</v>
      </c>
      <c r="AX1506" s="183">
        <f t="shared" si="889"/>
        <v>1</v>
      </c>
      <c r="AY1506" s="183">
        <f t="shared" si="889"/>
        <v>0</v>
      </c>
      <c r="AZ1506" s="183"/>
      <c r="BA1506" s="183"/>
      <c r="BB1506" s="183"/>
      <c r="BC1506" s="183"/>
      <c r="BD1506" s="183">
        <f t="shared" si="890"/>
        <v>1</v>
      </c>
      <c r="BE1506" s="183">
        <f t="shared" si="890"/>
        <v>0</v>
      </c>
    </row>
    <row r="1507" spans="2:57" s="129" customFormat="1" ht="31.5">
      <c r="B1507" s="174">
        <v>2025</v>
      </c>
      <c r="C1507" s="174">
        <v>20</v>
      </c>
      <c r="D1507" s="175" t="s">
        <v>1918</v>
      </c>
      <c r="E1507" s="176"/>
      <c r="F1507" s="174">
        <v>2</v>
      </c>
      <c r="G1507" s="174">
        <v>5</v>
      </c>
      <c r="H1507" s="174">
        <v>14</v>
      </c>
      <c r="I1507" s="174">
        <v>5000</v>
      </c>
      <c r="J1507" s="174">
        <v>5400</v>
      </c>
      <c r="K1507" s="174">
        <v>541</v>
      </c>
      <c r="L1507" s="177">
        <v>1125</v>
      </c>
      <c r="M1507" s="178">
        <v>0</v>
      </c>
      <c r="N1507" s="190" t="s">
        <v>1003</v>
      </c>
      <c r="O1507" s="180">
        <v>0</v>
      </c>
      <c r="P1507" s="180">
        <v>0</v>
      </c>
      <c r="Q1507" s="181">
        <v>0</v>
      </c>
      <c r="R1507" s="182" t="s">
        <v>98</v>
      </c>
      <c r="S1507" s="183">
        <v>0</v>
      </c>
      <c r="T1507" s="183">
        <v>0</v>
      </c>
      <c r="U1507" s="180">
        <v>0</v>
      </c>
      <c r="V1507" s="180">
        <f>900000</f>
        <v>900000</v>
      </c>
      <c r="W1507" s="183">
        <v>1</v>
      </c>
      <c r="X1507" s="183">
        <v>0</v>
      </c>
      <c r="Y1507" s="180">
        <v>0</v>
      </c>
      <c r="Z1507" s="180">
        <v>0</v>
      </c>
      <c r="AA1507" s="183">
        <v>0</v>
      </c>
      <c r="AB1507" s="183">
        <v>0</v>
      </c>
      <c r="AC1507" s="180">
        <f t="shared" si="887"/>
        <v>0</v>
      </c>
      <c r="AD1507" s="180">
        <f t="shared" si="887"/>
        <v>900000</v>
      </c>
      <c r="AE1507" s="181">
        <f t="shared" si="862"/>
        <v>900000</v>
      </c>
      <c r="AF1507" s="180">
        <v>0</v>
      </c>
      <c r="AG1507" s="180">
        <v>0</v>
      </c>
      <c r="AH1507" s="181">
        <f t="shared" si="863"/>
        <v>0</v>
      </c>
      <c r="AI1507" s="180">
        <v>0</v>
      </c>
      <c r="AJ1507" s="180">
        <v>0</v>
      </c>
      <c r="AK1507" s="181">
        <f t="shared" si="864"/>
        <v>0</v>
      </c>
      <c r="AL1507" s="180">
        <v>0</v>
      </c>
      <c r="AM1507" s="180">
        <v>0</v>
      </c>
      <c r="AN1507" s="181">
        <f t="shared" si="865"/>
        <v>0</v>
      </c>
      <c r="AO1507" s="180">
        <v>0</v>
      </c>
      <c r="AP1507" s="180">
        <v>0</v>
      </c>
      <c r="AQ1507" s="181">
        <f t="shared" si="866"/>
        <v>0</v>
      </c>
      <c r="AR1507" s="180">
        <v>0</v>
      </c>
      <c r="AS1507" s="180">
        <v>0</v>
      </c>
      <c r="AT1507" s="181">
        <f t="shared" si="867"/>
        <v>0</v>
      </c>
      <c r="AU1507" s="180">
        <f t="shared" si="888"/>
        <v>0</v>
      </c>
      <c r="AV1507" s="180">
        <f t="shared" si="888"/>
        <v>900000</v>
      </c>
      <c r="AW1507" s="181">
        <f t="shared" si="868"/>
        <v>900000</v>
      </c>
      <c r="AX1507" s="183">
        <f t="shared" si="889"/>
        <v>1</v>
      </c>
      <c r="AY1507" s="183">
        <f t="shared" si="889"/>
        <v>0</v>
      </c>
      <c r="AZ1507" s="183"/>
      <c r="BA1507" s="183"/>
      <c r="BB1507" s="183"/>
      <c r="BC1507" s="183"/>
      <c r="BD1507" s="183">
        <f t="shared" si="890"/>
        <v>1</v>
      </c>
      <c r="BE1507" s="183">
        <f t="shared" si="890"/>
        <v>0</v>
      </c>
    </row>
    <row r="1508" spans="2:57" s="129" customFormat="1" ht="47.25">
      <c r="B1508" s="174">
        <v>2025</v>
      </c>
      <c r="C1508" s="174">
        <v>20</v>
      </c>
      <c r="D1508" s="175" t="s">
        <v>2175</v>
      </c>
      <c r="E1508" s="176"/>
      <c r="F1508" s="174">
        <v>2</v>
      </c>
      <c r="G1508" s="174">
        <v>5</v>
      </c>
      <c r="H1508" s="174">
        <v>14</v>
      </c>
      <c r="I1508" s="174">
        <v>5000</v>
      </c>
      <c r="J1508" s="174">
        <v>5400</v>
      </c>
      <c r="K1508" s="174">
        <v>541</v>
      </c>
      <c r="L1508" s="177">
        <v>1125</v>
      </c>
      <c r="M1508" s="178">
        <v>0</v>
      </c>
      <c r="N1508" s="190" t="s">
        <v>1003</v>
      </c>
      <c r="O1508" s="180">
        <v>0</v>
      </c>
      <c r="P1508" s="180">
        <v>0</v>
      </c>
      <c r="Q1508" s="181">
        <v>0</v>
      </c>
      <c r="R1508" s="182" t="s">
        <v>98</v>
      </c>
      <c r="S1508" s="183">
        <v>0</v>
      </c>
      <c r="T1508" s="183">
        <v>0</v>
      </c>
      <c r="U1508" s="180">
        <v>0</v>
      </c>
      <c r="V1508" s="180">
        <v>900000</v>
      </c>
      <c r="W1508" s="183">
        <v>1</v>
      </c>
      <c r="X1508" s="183">
        <v>0</v>
      </c>
      <c r="Y1508" s="180">
        <v>0</v>
      </c>
      <c r="Z1508" s="180">
        <v>0</v>
      </c>
      <c r="AA1508" s="183">
        <v>0</v>
      </c>
      <c r="AB1508" s="183">
        <v>0</v>
      </c>
      <c r="AC1508" s="180">
        <f t="shared" ref="AC1508:AC1511" si="921">+O1508+U1508-Y1508</f>
        <v>0</v>
      </c>
      <c r="AD1508" s="180">
        <f t="shared" ref="AD1508:AD1511" si="922">+P1508+V1508-Z1508</f>
        <v>900000</v>
      </c>
      <c r="AE1508" s="181">
        <f t="shared" ref="AE1508:AE1511" si="923">+AC1508+AD1508</f>
        <v>900000</v>
      </c>
      <c r="AF1508" s="180">
        <v>0</v>
      </c>
      <c r="AG1508" s="180">
        <v>0</v>
      </c>
      <c r="AH1508" s="181">
        <f t="shared" ref="AH1508:AH1511" si="924">+AF1508+AG1508</f>
        <v>0</v>
      </c>
      <c r="AI1508" s="180">
        <v>0</v>
      </c>
      <c r="AJ1508" s="180">
        <v>0</v>
      </c>
      <c r="AK1508" s="181">
        <f t="shared" ref="AK1508:AK1511" si="925">+AI1508+AJ1508</f>
        <v>0</v>
      </c>
      <c r="AL1508" s="180">
        <v>0</v>
      </c>
      <c r="AM1508" s="180">
        <v>0</v>
      </c>
      <c r="AN1508" s="181">
        <f t="shared" ref="AN1508:AN1511" si="926">+AL1508+AM1508</f>
        <v>0</v>
      </c>
      <c r="AO1508" s="180">
        <v>0</v>
      </c>
      <c r="AP1508" s="180">
        <v>0</v>
      </c>
      <c r="AQ1508" s="181">
        <f t="shared" ref="AQ1508:AQ1511" si="927">+AO1508+AP1508</f>
        <v>0</v>
      </c>
      <c r="AR1508" s="180">
        <v>0</v>
      </c>
      <c r="AS1508" s="180">
        <v>0</v>
      </c>
      <c r="AT1508" s="181">
        <f t="shared" ref="AT1508:AT1511" si="928">+AR1508+AS1508</f>
        <v>0</v>
      </c>
      <c r="AU1508" s="180">
        <f t="shared" ref="AU1508:AU1511" si="929">+AC1508-AF1508-AI1508-AL1508-AO1508-AR1508</f>
        <v>0</v>
      </c>
      <c r="AV1508" s="180">
        <f t="shared" ref="AV1508:AV1511" si="930">+AD1508-AG1508-AJ1508-AM1508-AP1508-AS1508</f>
        <v>900000</v>
      </c>
      <c r="AW1508" s="181">
        <f t="shared" ref="AW1508:AW1511" si="931">+AU1508+AV1508</f>
        <v>900000</v>
      </c>
      <c r="AX1508" s="183">
        <f t="shared" ref="AX1508:AX1511" si="932">+S1508+W1508-AA1508</f>
        <v>1</v>
      </c>
      <c r="AY1508" s="183">
        <f t="shared" ref="AY1508:AY1511" si="933">+T1508+X1508-AB1508</f>
        <v>0</v>
      </c>
      <c r="AZ1508" s="183"/>
      <c r="BA1508" s="183"/>
      <c r="BB1508" s="183"/>
      <c r="BC1508" s="183"/>
      <c r="BD1508" s="183">
        <f t="shared" ref="BD1508:BD1511" si="934">+AX1508-AZ1508-BB1508</f>
        <v>1</v>
      </c>
      <c r="BE1508" s="183">
        <f t="shared" ref="BE1508:BE1511" si="935">+AY1508-BA1508-BC1508</f>
        <v>0</v>
      </c>
    </row>
    <row r="1509" spans="2:57" s="129" customFormat="1" ht="30">
      <c r="B1509" s="174">
        <v>2025</v>
      </c>
      <c r="C1509" s="174">
        <v>20</v>
      </c>
      <c r="D1509" s="175" t="s">
        <v>2176</v>
      </c>
      <c r="E1509" s="176"/>
      <c r="F1509" s="174">
        <v>2</v>
      </c>
      <c r="G1509" s="174">
        <v>5</v>
      </c>
      <c r="H1509" s="174">
        <v>14</v>
      </c>
      <c r="I1509" s="174">
        <v>5000</v>
      </c>
      <c r="J1509" s="174">
        <v>5400</v>
      </c>
      <c r="K1509" s="174">
        <v>541</v>
      </c>
      <c r="L1509" s="177">
        <v>1125</v>
      </c>
      <c r="M1509" s="178">
        <v>0</v>
      </c>
      <c r="N1509" s="190" t="s">
        <v>1003</v>
      </c>
      <c r="O1509" s="180">
        <v>0</v>
      </c>
      <c r="P1509" s="180">
        <v>0</v>
      </c>
      <c r="Q1509" s="181">
        <v>0</v>
      </c>
      <c r="R1509" s="182" t="s">
        <v>98</v>
      </c>
      <c r="S1509" s="183">
        <v>0</v>
      </c>
      <c r="T1509" s="183">
        <v>0</v>
      </c>
      <c r="U1509" s="180">
        <v>0</v>
      </c>
      <c r="V1509" s="180">
        <v>900000</v>
      </c>
      <c r="W1509" s="183">
        <v>1</v>
      </c>
      <c r="X1509" s="183">
        <v>0</v>
      </c>
      <c r="Y1509" s="180">
        <v>0</v>
      </c>
      <c r="Z1509" s="180">
        <v>0</v>
      </c>
      <c r="AA1509" s="183">
        <v>0</v>
      </c>
      <c r="AB1509" s="183">
        <v>0</v>
      </c>
      <c r="AC1509" s="180">
        <f t="shared" si="921"/>
        <v>0</v>
      </c>
      <c r="AD1509" s="180">
        <f t="shared" si="922"/>
        <v>900000</v>
      </c>
      <c r="AE1509" s="181">
        <f t="shared" si="923"/>
        <v>900000</v>
      </c>
      <c r="AF1509" s="180">
        <v>0</v>
      </c>
      <c r="AG1509" s="180">
        <v>0</v>
      </c>
      <c r="AH1509" s="181">
        <f t="shared" si="924"/>
        <v>0</v>
      </c>
      <c r="AI1509" s="180">
        <v>0</v>
      </c>
      <c r="AJ1509" s="180">
        <v>0</v>
      </c>
      <c r="AK1509" s="181">
        <f t="shared" si="925"/>
        <v>0</v>
      </c>
      <c r="AL1509" s="180">
        <v>0</v>
      </c>
      <c r="AM1509" s="180">
        <v>0</v>
      </c>
      <c r="AN1509" s="181">
        <f t="shared" si="926"/>
        <v>0</v>
      </c>
      <c r="AO1509" s="180">
        <v>0</v>
      </c>
      <c r="AP1509" s="180">
        <v>0</v>
      </c>
      <c r="AQ1509" s="181">
        <f t="shared" si="927"/>
        <v>0</v>
      </c>
      <c r="AR1509" s="180">
        <v>0</v>
      </c>
      <c r="AS1509" s="180">
        <v>0</v>
      </c>
      <c r="AT1509" s="181">
        <f t="shared" si="928"/>
        <v>0</v>
      </c>
      <c r="AU1509" s="180">
        <f t="shared" si="929"/>
        <v>0</v>
      </c>
      <c r="AV1509" s="180">
        <f t="shared" si="930"/>
        <v>900000</v>
      </c>
      <c r="AW1509" s="181">
        <f t="shared" si="931"/>
        <v>900000</v>
      </c>
      <c r="AX1509" s="183">
        <f t="shared" si="932"/>
        <v>1</v>
      </c>
      <c r="AY1509" s="183">
        <f t="shared" si="933"/>
        <v>0</v>
      </c>
      <c r="AZ1509" s="183"/>
      <c r="BA1509" s="183"/>
      <c r="BB1509" s="183"/>
      <c r="BC1509" s="183"/>
      <c r="BD1509" s="183">
        <f t="shared" si="934"/>
        <v>1</v>
      </c>
      <c r="BE1509" s="183">
        <f t="shared" si="935"/>
        <v>0</v>
      </c>
    </row>
    <row r="1510" spans="2:57" s="129" customFormat="1" ht="31.5">
      <c r="B1510" s="174">
        <v>2025</v>
      </c>
      <c r="C1510" s="174">
        <v>20</v>
      </c>
      <c r="D1510" s="175" t="s">
        <v>2195</v>
      </c>
      <c r="E1510" s="176"/>
      <c r="F1510" s="174">
        <v>2</v>
      </c>
      <c r="G1510" s="174">
        <v>5</v>
      </c>
      <c r="H1510" s="174">
        <v>14</v>
      </c>
      <c r="I1510" s="174">
        <v>5000</v>
      </c>
      <c r="J1510" s="174">
        <v>5400</v>
      </c>
      <c r="K1510" s="174">
        <v>541</v>
      </c>
      <c r="L1510" s="177">
        <v>1125</v>
      </c>
      <c r="M1510" s="178">
        <v>0</v>
      </c>
      <c r="N1510" s="190" t="s">
        <v>1003</v>
      </c>
      <c r="O1510" s="180">
        <v>0</v>
      </c>
      <c r="P1510" s="180">
        <v>0</v>
      </c>
      <c r="Q1510" s="181">
        <v>0</v>
      </c>
      <c r="R1510" s="182" t="s">
        <v>98</v>
      </c>
      <c r="S1510" s="183">
        <v>0</v>
      </c>
      <c r="T1510" s="183">
        <v>0</v>
      </c>
      <c r="U1510" s="180">
        <v>0</v>
      </c>
      <c r="V1510" s="180">
        <v>850000</v>
      </c>
      <c r="W1510" s="183">
        <v>1</v>
      </c>
      <c r="X1510" s="183">
        <v>0</v>
      </c>
      <c r="Y1510" s="180">
        <v>0</v>
      </c>
      <c r="Z1510" s="180">
        <v>0</v>
      </c>
      <c r="AA1510" s="183">
        <v>0</v>
      </c>
      <c r="AB1510" s="183">
        <v>0</v>
      </c>
      <c r="AC1510" s="180">
        <f t="shared" si="921"/>
        <v>0</v>
      </c>
      <c r="AD1510" s="180">
        <f t="shared" si="922"/>
        <v>850000</v>
      </c>
      <c r="AE1510" s="181">
        <f t="shared" si="923"/>
        <v>850000</v>
      </c>
      <c r="AF1510" s="180">
        <v>0</v>
      </c>
      <c r="AG1510" s="180">
        <v>0</v>
      </c>
      <c r="AH1510" s="181">
        <f t="shared" si="924"/>
        <v>0</v>
      </c>
      <c r="AI1510" s="180">
        <v>0</v>
      </c>
      <c r="AJ1510" s="180">
        <v>0</v>
      </c>
      <c r="AK1510" s="181">
        <f t="shared" si="925"/>
        <v>0</v>
      </c>
      <c r="AL1510" s="180">
        <v>0</v>
      </c>
      <c r="AM1510" s="180">
        <v>0</v>
      </c>
      <c r="AN1510" s="181">
        <f t="shared" si="926"/>
        <v>0</v>
      </c>
      <c r="AO1510" s="180">
        <v>0</v>
      </c>
      <c r="AP1510" s="180">
        <v>0</v>
      </c>
      <c r="AQ1510" s="181">
        <f t="shared" si="927"/>
        <v>0</v>
      </c>
      <c r="AR1510" s="180">
        <v>0</v>
      </c>
      <c r="AS1510" s="180">
        <v>0</v>
      </c>
      <c r="AT1510" s="181">
        <f t="shared" si="928"/>
        <v>0</v>
      </c>
      <c r="AU1510" s="180">
        <f t="shared" si="929"/>
        <v>0</v>
      </c>
      <c r="AV1510" s="180">
        <f t="shared" si="930"/>
        <v>850000</v>
      </c>
      <c r="AW1510" s="181">
        <f t="shared" si="931"/>
        <v>850000</v>
      </c>
      <c r="AX1510" s="183">
        <f t="shared" si="932"/>
        <v>1</v>
      </c>
      <c r="AY1510" s="183">
        <f t="shared" si="933"/>
        <v>0</v>
      </c>
      <c r="AZ1510" s="183"/>
      <c r="BA1510" s="183"/>
      <c r="BB1510" s="183"/>
      <c r="BC1510" s="183"/>
      <c r="BD1510" s="183">
        <f t="shared" si="934"/>
        <v>1</v>
      </c>
      <c r="BE1510" s="183">
        <f t="shared" si="935"/>
        <v>0</v>
      </c>
    </row>
    <row r="1511" spans="2:57" s="129" customFormat="1" ht="31.5">
      <c r="B1511" s="174">
        <v>2025</v>
      </c>
      <c r="C1511" s="174">
        <v>20</v>
      </c>
      <c r="D1511" s="175" t="s">
        <v>2196</v>
      </c>
      <c r="E1511" s="176"/>
      <c r="F1511" s="174">
        <v>2</v>
      </c>
      <c r="G1511" s="174">
        <v>5</v>
      </c>
      <c r="H1511" s="174">
        <v>14</v>
      </c>
      <c r="I1511" s="174">
        <v>5000</v>
      </c>
      <c r="J1511" s="174">
        <v>5400</v>
      </c>
      <c r="K1511" s="174">
        <v>541</v>
      </c>
      <c r="L1511" s="177">
        <v>1125</v>
      </c>
      <c r="M1511" s="178">
        <v>0</v>
      </c>
      <c r="N1511" s="190" t="s">
        <v>1003</v>
      </c>
      <c r="O1511" s="180">
        <v>0</v>
      </c>
      <c r="P1511" s="180">
        <v>0</v>
      </c>
      <c r="Q1511" s="181">
        <v>0</v>
      </c>
      <c r="R1511" s="182" t="s">
        <v>98</v>
      </c>
      <c r="S1511" s="183">
        <v>0</v>
      </c>
      <c r="T1511" s="183">
        <v>0</v>
      </c>
      <c r="U1511" s="180">
        <v>0</v>
      </c>
      <c r="V1511" s="180">
        <v>850000</v>
      </c>
      <c r="W1511" s="183">
        <v>1</v>
      </c>
      <c r="X1511" s="183">
        <v>0</v>
      </c>
      <c r="Y1511" s="180">
        <v>0</v>
      </c>
      <c r="Z1511" s="180">
        <v>0</v>
      </c>
      <c r="AA1511" s="183">
        <v>0</v>
      </c>
      <c r="AB1511" s="183">
        <v>0</v>
      </c>
      <c r="AC1511" s="180">
        <f t="shared" si="921"/>
        <v>0</v>
      </c>
      <c r="AD1511" s="180">
        <f t="shared" si="922"/>
        <v>850000</v>
      </c>
      <c r="AE1511" s="181">
        <f t="shared" si="923"/>
        <v>850000</v>
      </c>
      <c r="AF1511" s="180">
        <v>0</v>
      </c>
      <c r="AG1511" s="180">
        <v>0</v>
      </c>
      <c r="AH1511" s="181">
        <f t="shared" si="924"/>
        <v>0</v>
      </c>
      <c r="AI1511" s="180">
        <v>0</v>
      </c>
      <c r="AJ1511" s="180">
        <v>0</v>
      </c>
      <c r="AK1511" s="181">
        <f t="shared" si="925"/>
        <v>0</v>
      </c>
      <c r="AL1511" s="180">
        <v>0</v>
      </c>
      <c r="AM1511" s="180">
        <v>0</v>
      </c>
      <c r="AN1511" s="181">
        <f t="shared" si="926"/>
        <v>0</v>
      </c>
      <c r="AO1511" s="180">
        <v>0</v>
      </c>
      <c r="AP1511" s="180">
        <v>0</v>
      </c>
      <c r="AQ1511" s="181">
        <f t="shared" si="927"/>
        <v>0</v>
      </c>
      <c r="AR1511" s="180">
        <v>0</v>
      </c>
      <c r="AS1511" s="180">
        <v>0</v>
      </c>
      <c r="AT1511" s="181">
        <f t="shared" si="928"/>
        <v>0</v>
      </c>
      <c r="AU1511" s="180">
        <f t="shared" si="929"/>
        <v>0</v>
      </c>
      <c r="AV1511" s="180">
        <f t="shared" si="930"/>
        <v>850000</v>
      </c>
      <c r="AW1511" s="181">
        <f t="shared" si="931"/>
        <v>850000</v>
      </c>
      <c r="AX1511" s="183">
        <f t="shared" si="932"/>
        <v>1</v>
      </c>
      <c r="AY1511" s="183">
        <f t="shared" si="933"/>
        <v>0</v>
      </c>
      <c r="AZ1511" s="183"/>
      <c r="BA1511" s="183"/>
      <c r="BB1511" s="183"/>
      <c r="BC1511" s="183"/>
      <c r="BD1511" s="183">
        <f t="shared" si="934"/>
        <v>1</v>
      </c>
      <c r="BE1511" s="183">
        <f t="shared" si="935"/>
        <v>0</v>
      </c>
    </row>
    <row r="1512" spans="2:57" s="129" customFormat="1" ht="30">
      <c r="B1512" s="174">
        <v>2025</v>
      </c>
      <c r="C1512" s="174">
        <v>20</v>
      </c>
      <c r="D1512" s="175">
        <v>0</v>
      </c>
      <c r="E1512" s="176"/>
      <c r="F1512" s="174">
        <v>2</v>
      </c>
      <c r="G1512" s="174">
        <v>5</v>
      </c>
      <c r="H1512" s="174">
        <v>14</v>
      </c>
      <c r="I1512" s="174">
        <v>5000</v>
      </c>
      <c r="J1512" s="174">
        <v>5400</v>
      </c>
      <c r="K1512" s="174">
        <v>541</v>
      </c>
      <c r="L1512" s="177">
        <v>1300</v>
      </c>
      <c r="M1512" s="178">
        <v>0</v>
      </c>
      <c r="N1512" s="190" t="s">
        <v>1004</v>
      </c>
      <c r="O1512" s="180">
        <v>0</v>
      </c>
      <c r="P1512" s="180">
        <v>0</v>
      </c>
      <c r="Q1512" s="181">
        <v>0</v>
      </c>
      <c r="R1512" s="182" t="s">
        <v>98</v>
      </c>
      <c r="S1512" s="183">
        <v>0</v>
      </c>
      <c r="T1512" s="183">
        <v>0</v>
      </c>
      <c r="U1512" s="180">
        <v>0</v>
      </c>
      <c r="V1512" s="180">
        <v>0</v>
      </c>
      <c r="W1512" s="183">
        <v>0</v>
      </c>
      <c r="X1512" s="183">
        <v>0</v>
      </c>
      <c r="Y1512" s="180">
        <v>0</v>
      </c>
      <c r="Z1512" s="180">
        <v>0</v>
      </c>
      <c r="AA1512" s="183">
        <v>0</v>
      </c>
      <c r="AB1512" s="183">
        <v>0</v>
      </c>
      <c r="AC1512" s="180">
        <f t="shared" si="887"/>
        <v>0</v>
      </c>
      <c r="AD1512" s="180">
        <f t="shared" si="887"/>
        <v>0</v>
      </c>
      <c r="AE1512" s="181">
        <f t="shared" si="862"/>
        <v>0</v>
      </c>
      <c r="AF1512" s="180">
        <v>0</v>
      </c>
      <c r="AG1512" s="180">
        <v>0</v>
      </c>
      <c r="AH1512" s="181">
        <f t="shared" si="863"/>
        <v>0</v>
      </c>
      <c r="AI1512" s="180">
        <v>0</v>
      </c>
      <c r="AJ1512" s="180">
        <v>0</v>
      </c>
      <c r="AK1512" s="181">
        <f t="shared" si="864"/>
        <v>0</v>
      </c>
      <c r="AL1512" s="180">
        <v>0</v>
      </c>
      <c r="AM1512" s="180">
        <v>0</v>
      </c>
      <c r="AN1512" s="181">
        <f t="shared" si="865"/>
        <v>0</v>
      </c>
      <c r="AO1512" s="180">
        <v>0</v>
      </c>
      <c r="AP1512" s="180">
        <v>0</v>
      </c>
      <c r="AQ1512" s="181">
        <f t="shared" si="866"/>
        <v>0</v>
      </c>
      <c r="AR1512" s="180">
        <v>0</v>
      </c>
      <c r="AS1512" s="180">
        <v>0</v>
      </c>
      <c r="AT1512" s="181">
        <f t="shared" si="867"/>
        <v>0</v>
      </c>
      <c r="AU1512" s="180">
        <f t="shared" si="888"/>
        <v>0</v>
      </c>
      <c r="AV1512" s="180">
        <f t="shared" si="888"/>
        <v>0</v>
      </c>
      <c r="AW1512" s="181">
        <f t="shared" si="868"/>
        <v>0</v>
      </c>
      <c r="AX1512" s="183">
        <f t="shared" si="889"/>
        <v>0</v>
      </c>
      <c r="AY1512" s="183">
        <f t="shared" si="889"/>
        <v>0</v>
      </c>
      <c r="AZ1512" s="183"/>
      <c r="BA1512" s="183"/>
      <c r="BB1512" s="183"/>
      <c r="BC1512" s="183"/>
      <c r="BD1512" s="183">
        <f t="shared" si="890"/>
        <v>0</v>
      </c>
      <c r="BE1512" s="183">
        <f t="shared" si="890"/>
        <v>0</v>
      </c>
    </row>
    <row r="1513" spans="2:57" s="129" customFormat="1" ht="30">
      <c r="B1513" s="174">
        <v>2025</v>
      </c>
      <c r="C1513" s="174">
        <v>20</v>
      </c>
      <c r="D1513" s="175">
        <v>0</v>
      </c>
      <c r="E1513" s="176"/>
      <c r="F1513" s="174">
        <v>2</v>
      </c>
      <c r="G1513" s="174">
        <v>5</v>
      </c>
      <c r="H1513" s="174">
        <v>14</v>
      </c>
      <c r="I1513" s="174">
        <v>5000</v>
      </c>
      <c r="J1513" s="174">
        <v>5400</v>
      </c>
      <c r="K1513" s="174">
        <v>541</v>
      </c>
      <c r="L1513" s="177">
        <v>1301</v>
      </c>
      <c r="M1513" s="178">
        <v>0</v>
      </c>
      <c r="N1513" s="190" t="s">
        <v>1005</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si="887"/>
        <v>0</v>
      </c>
      <c r="AD1513" s="180">
        <f t="shared" si="887"/>
        <v>0</v>
      </c>
      <c r="AE1513" s="181">
        <f t="shared" si="862"/>
        <v>0</v>
      </c>
      <c r="AF1513" s="180">
        <v>0</v>
      </c>
      <c r="AG1513" s="180">
        <v>0</v>
      </c>
      <c r="AH1513" s="181">
        <f t="shared" si="863"/>
        <v>0</v>
      </c>
      <c r="AI1513" s="180">
        <v>0</v>
      </c>
      <c r="AJ1513" s="180">
        <v>0</v>
      </c>
      <c r="AK1513" s="181">
        <f t="shared" si="864"/>
        <v>0</v>
      </c>
      <c r="AL1513" s="180">
        <v>0</v>
      </c>
      <c r="AM1513" s="180">
        <v>0</v>
      </c>
      <c r="AN1513" s="181">
        <f t="shared" si="865"/>
        <v>0</v>
      </c>
      <c r="AO1513" s="180">
        <v>0</v>
      </c>
      <c r="AP1513" s="180">
        <v>0</v>
      </c>
      <c r="AQ1513" s="181">
        <f t="shared" si="866"/>
        <v>0</v>
      </c>
      <c r="AR1513" s="180">
        <v>0</v>
      </c>
      <c r="AS1513" s="180">
        <v>0</v>
      </c>
      <c r="AT1513" s="181">
        <f t="shared" si="867"/>
        <v>0</v>
      </c>
      <c r="AU1513" s="180">
        <f t="shared" si="888"/>
        <v>0</v>
      </c>
      <c r="AV1513" s="180">
        <f t="shared" si="888"/>
        <v>0</v>
      </c>
      <c r="AW1513" s="181">
        <f t="shared" si="868"/>
        <v>0</v>
      </c>
      <c r="AX1513" s="183">
        <f t="shared" si="889"/>
        <v>0</v>
      </c>
      <c r="AY1513" s="183">
        <f t="shared" si="889"/>
        <v>0</v>
      </c>
      <c r="AZ1513" s="183"/>
      <c r="BA1513" s="183"/>
      <c r="BB1513" s="183"/>
      <c r="BC1513" s="183"/>
      <c r="BD1513" s="183">
        <f t="shared" si="890"/>
        <v>0</v>
      </c>
      <c r="BE1513" s="183">
        <f t="shared" si="890"/>
        <v>0</v>
      </c>
    </row>
    <row r="1514" spans="2:57" s="129" customFormat="1" ht="30">
      <c r="B1514" s="174">
        <v>2025</v>
      </c>
      <c r="C1514" s="174">
        <v>20</v>
      </c>
      <c r="D1514" s="175">
        <v>0</v>
      </c>
      <c r="E1514" s="176"/>
      <c r="F1514" s="174">
        <v>2</v>
      </c>
      <c r="G1514" s="174">
        <v>5</v>
      </c>
      <c r="H1514" s="174">
        <v>14</v>
      </c>
      <c r="I1514" s="174">
        <v>5000</v>
      </c>
      <c r="J1514" s="174">
        <v>5400</v>
      </c>
      <c r="K1514" s="174">
        <v>541</v>
      </c>
      <c r="L1514" s="177">
        <v>1532</v>
      </c>
      <c r="M1514" s="178">
        <v>0</v>
      </c>
      <c r="N1514" s="190" t="s">
        <v>1006</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887"/>
        <v>0</v>
      </c>
      <c r="AD1514" s="180">
        <f t="shared" si="887"/>
        <v>0</v>
      </c>
      <c r="AE1514" s="181">
        <f t="shared" si="862"/>
        <v>0</v>
      </c>
      <c r="AF1514" s="180">
        <v>0</v>
      </c>
      <c r="AG1514" s="180">
        <v>0</v>
      </c>
      <c r="AH1514" s="181">
        <f t="shared" si="863"/>
        <v>0</v>
      </c>
      <c r="AI1514" s="180">
        <v>0</v>
      </c>
      <c r="AJ1514" s="180">
        <v>0</v>
      </c>
      <c r="AK1514" s="181">
        <f t="shared" si="864"/>
        <v>0</v>
      </c>
      <c r="AL1514" s="180">
        <v>0</v>
      </c>
      <c r="AM1514" s="180">
        <v>0</v>
      </c>
      <c r="AN1514" s="181">
        <f t="shared" si="865"/>
        <v>0</v>
      </c>
      <c r="AO1514" s="180">
        <v>0</v>
      </c>
      <c r="AP1514" s="180">
        <v>0</v>
      </c>
      <c r="AQ1514" s="181">
        <f t="shared" si="866"/>
        <v>0</v>
      </c>
      <c r="AR1514" s="180">
        <v>0</v>
      </c>
      <c r="AS1514" s="180">
        <v>0</v>
      </c>
      <c r="AT1514" s="181">
        <f t="shared" si="867"/>
        <v>0</v>
      </c>
      <c r="AU1514" s="180">
        <f t="shared" si="888"/>
        <v>0</v>
      </c>
      <c r="AV1514" s="180">
        <f t="shared" si="888"/>
        <v>0</v>
      </c>
      <c r="AW1514" s="181">
        <f t="shared" si="868"/>
        <v>0</v>
      </c>
      <c r="AX1514" s="183">
        <f t="shared" si="889"/>
        <v>0</v>
      </c>
      <c r="AY1514" s="183">
        <f t="shared" si="889"/>
        <v>0</v>
      </c>
      <c r="AZ1514" s="183"/>
      <c r="BA1514" s="183"/>
      <c r="BB1514" s="183"/>
      <c r="BC1514" s="183"/>
      <c r="BD1514" s="183">
        <f t="shared" si="890"/>
        <v>0</v>
      </c>
      <c r="BE1514" s="183">
        <f t="shared" si="890"/>
        <v>0</v>
      </c>
    </row>
    <row r="1515" spans="2:57" s="129" customFormat="1" ht="30">
      <c r="B1515" s="174">
        <v>2025</v>
      </c>
      <c r="C1515" s="174">
        <v>20</v>
      </c>
      <c r="D1515" s="175">
        <v>0</v>
      </c>
      <c r="E1515" s="176"/>
      <c r="F1515" s="174">
        <v>2</v>
      </c>
      <c r="G1515" s="174">
        <v>5</v>
      </c>
      <c r="H1515" s="174">
        <v>14</v>
      </c>
      <c r="I1515" s="174">
        <v>5000</v>
      </c>
      <c r="J1515" s="174">
        <v>5400</v>
      </c>
      <c r="K1515" s="174">
        <v>541</v>
      </c>
      <c r="L1515" s="177">
        <v>1533</v>
      </c>
      <c r="M1515" s="178">
        <v>0</v>
      </c>
      <c r="N1515" s="190" t="s">
        <v>1007</v>
      </c>
      <c r="O1515" s="180">
        <v>0</v>
      </c>
      <c r="P1515" s="180">
        <v>0</v>
      </c>
      <c r="Q1515" s="181">
        <v>0</v>
      </c>
      <c r="R1515" s="182" t="s">
        <v>98</v>
      </c>
      <c r="S1515" s="183">
        <v>0</v>
      </c>
      <c r="T1515" s="183">
        <v>0</v>
      </c>
      <c r="U1515" s="180">
        <v>0</v>
      </c>
      <c r="V1515" s="180">
        <v>0</v>
      </c>
      <c r="W1515" s="183">
        <v>0</v>
      </c>
      <c r="X1515" s="183">
        <v>0</v>
      </c>
      <c r="Y1515" s="180">
        <v>0</v>
      </c>
      <c r="Z1515" s="180">
        <v>0</v>
      </c>
      <c r="AA1515" s="183">
        <v>0</v>
      </c>
      <c r="AB1515" s="183">
        <v>0</v>
      </c>
      <c r="AC1515" s="180">
        <f t="shared" si="887"/>
        <v>0</v>
      </c>
      <c r="AD1515" s="180">
        <f t="shared" si="887"/>
        <v>0</v>
      </c>
      <c r="AE1515" s="181">
        <f t="shared" si="862"/>
        <v>0</v>
      </c>
      <c r="AF1515" s="180">
        <v>0</v>
      </c>
      <c r="AG1515" s="180">
        <v>0</v>
      </c>
      <c r="AH1515" s="181">
        <f t="shared" si="863"/>
        <v>0</v>
      </c>
      <c r="AI1515" s="180">
        <v>0</v>
      </c>
      <c r="AJ1515" s="180">
        <v>0</v>
      </c>
      <c r="AK1515" s="181">
        <f t="shared" si="864"/>
        <v>0</v>
      </c>
      <c r="AL1515" s="180">
        <v>0</v>
      </c>
      <c r="AM1515" s="180">
        <v>0</v>
      </c>
      <c r="AN1515" s="181">
        <f t="shared" si="865"/>
        <v>0</v>
      </c>
      <c r="AO1515" s="180">
        <v>0</v>
      </c>
      <c r="AP1515" s="180">
        <v>0</v>
      </c>
      <c r="AQ1515" s="181">
        <f t="shared" si="866"/>
        <v>0</v>
      </c>
      <c r="AR1515" s="180">
        <v>0</v>
      </c>
      <c r="AS1515" s="180">
        <v>0</v>
      </c>
      <c r="AT1515" s="181">
        <f t="shared" si="867"/>
        <v>0</v>
      </c>
      <c r="AU1515" s="180">
        <f t="shared" si="888"/>
        <v>0</v>
      </c>
      <c r="AV1515" s="180">
        <f t="shared" si="888"/>
        <v>0</v>
      </c>
      <c r="AW1515" s="181">
        <f t="shared" si="868"/>
        <v>0</v>
      </c>
      <c r="AX1515" s="183">
        <f t="shared" si="889"/>
        <v>0</v>
      </c>
      <c r="AY1515" s="183">
        <f t="shared" si="889"/>
        <v>0</v>
      </c>
      <c r="AZ1515" s="183"/>
      <c r="BA1515" s="183"/>
      <c r="BB1515" s="183"/>
      <c r="BC1515" s="183"/>
      <c r="BD1515" s="183">
        <f t="shared" si="890"/>
        <v>0</v>
      </c>
      <c r="BE1515" s="183">
        <f t="shared" si="890"/>
        <v>0</v>
      </c>
    </row>
    <row r="1516" spans="2:57" s="129" customFormat="1" ht="30">
      <c r="B1516" s="174">
        <v>2025</v>
      </c>
      <c r="C1516" s="174">
        <v>20</v>
      </c>
      <c r="D1516" s="175">
        <v>0</v>
      </c>
      <c r="E1516" s="176"/>
      <c r="F1516" s="174">
        <v>2</v>
      </c>
      <c r="G1516" s="174">
        <v>5</v>
      </c>
      <c r="H1516" s="174">
        <v>14</v>
      </c>
      <c r="I1516" s="174">
        <v>5000</v>
      </c>
      <c r="J1516" s="174">
        <v>5400</v>
      </c>
      <c r="K1516" s="174">
        <v>541</v>
      </c>
      <c r="L1516" s="177">
        <v>1123</v>
      </c>
      <c r="M1516" s="178">
        <v>0</v>
      </c>
      <c r="N1516" s="190" t="s">
        <v>1008</v>
      </c>
      <c r="O1516" s="180">
        <v>0</v>
      </c>
      <c r="P1516" s="180">
        <v>0</v>
      </c>
      <c r="Q1516" s="181">
        <v>0</v>
      </c>
      <c r="R1516" s="182" t="s">
        <v>98</v>
      </c>
      <c r="S1516" s="183">
        <v>0</v>
      </c>
      <c r="T1516" s="183">
        <v>0</v>
      </c>
      <c r="U1516" s="180">
        <v>0</v>
      </c>
      <c r="V1516" s="180">
        <v>0</v>
      </c>
      <c r="W1516" s="183">
        <v>0</v>
      </c>
      <c r="X1516" s="183">
        <v>0</v>
      </c>
      <c r="Y1516" s="180">
        <v>0</v>
      </c>
      <c r="Z1516" s="180">
        <v>0</v>
      </c>
      <c r="AA1516" s="183">
        <v>0</v>
      </c>
      <c r="AB1516" s="183">
        <v>0</v>
      </c>
      <c r="AC1516" s="180">
        <f t="shared" si="887"/>
        <v>0</v>
      </c>
      <c r="AD1516" s="180">
        <f t="shared" si="887"/>
        <v>0</v>
      </c>
      <c r="AE1516" s="181">
        <f t="shared" si="862"/>
        <v>0</v>
      </c>
      <c r="AF1516" s="180">
        <v>0</v>
      </c>
      <c r="AG1516" s="180">
        <v>0</v>
      </c>
      <c r="AH1516" s="181">
        <f t="shared" si="863"/>
        <v>0</v>
      </c>
      <c r="AI1516" s="180">
        <v>0</v>
      </c>
      <c r="AJ1516" s="180">
        <v>0</v>
      </c>
      <c r="AK1516" s="181">
        <f t="shared" si="864"/>
        <v>0</v>
      </c>
      <c r="AL1516" s="180">
        <v>0</v>
      </c>
      <c r="AM1516" s="180">
        <v>0</v>
      </c>
      <c r="AN1516" s="181">
        <f t="shared" si="865"/>
        <v>0</v>
      </c>
      <c r="AO1516" s="180">
        <v>0</v>
      </c>
      <c r="AP1516" s="180">
        <v>0</v>
      </c>
      <c r="AQ1516" s="181">
        <f t="shared" si="866"/>
        <v>0</v>
      </c>
      <c r="AR1516" s="180">
        <v>0</v>
      </c>
      <c r="AS1516" s="180">
        <v>0</v>
      </c>
      <c r="AT1516" s="181">
        <f t="shared" si="867"/>
        <v>0</v>
      </c>
      <c r="AU1516" s="180">
        <f t="shared" si="888"/>
        <v>0</v>
      </c>
      <c r="AV1516" s="180">
        <f t="shared" si="888"/>
        <v>0</v>
      </c>
      <c r="AW1516" s="181">
        <f t="shared" si="868"/>
        <v>0</v>
      </c>
      <c r="AX1516" s="183">
        <f t="shared" si="889"/>
        <v>0</v>
      </c>
      <c r="AY1516" s="183">
        <f t="shared" si="889"/>
        <v>0</v>
      </c>
      <c r="AZ1516" s="183"/>
      <c r="BA1516" s="183"/>
      <c r="BB1516" s="183"/>
      <c r="BC1516" s="183"/>
      <c r="BD1516" s="183">
        <f t="shared" si="890"/>
        <v>0</v>
      </c>
      <c r="BE1516" s="183">
        <f t="shared" si="890"/>
        <v>0</v>
      </c>
    </row>
    <row r="1517" spans="2:57" s="129" customFormat="1" ht="15.75">
      <c r="B1517" s="174">
        <v>2025</v>
      </c>
      <c r="C1517" s="174">
        <v>20</v>
      </c>
      <c r="D1517" s="175"/>
      <c r="E1517" s="176"/>
      <c r="F1517" s="174">
        <v>2</v>
      </c>
      <c r="G1517" s="174">
        <v>5</v>
      </c>
      <c r="H1517" s="174">
        <v>14</v>
      </c>
      <c r="I1517" s="174">
        <v>5000</v>
      </c>
      <c r="J1517" s="174">
        <v>5400</v>
      </c>
      <c r="K1517" s="174">
        <v>541</v>
      </c>
      <c r="L1517" s="177">
        <v>1126</v>
      </c>
      <c r="M1517" s="178" t="s">
        <v>1879</v>
      </c>
      <c r="N1517" s="190" t="s">
        <v>1009</v>
      </c>
      <c r="O1517" s="180">
        <v>5950000</v>
      </c>
      <c r="P1517" s="180">
        <v>0</v>
      </c>
      <c r="Q1517" s="181">
        <v>5950000</v>
      </c>
      <c r="R1517" s="182" t="s">
        <v>98</v>
      </c>
      <c r="S1517" s="183">
        <v>7</v>
      </c>
      <c r="T1517" s="183">
        <v>0</v>
      </c>
      <c r="U1517" s="180">
        <v>0</v>
      </c>
      <c r="V1517" s="180">
        <v>0</v>
      </c>
      <c r="W1517" s="183">
        <v>0</v>
      </c>
      <c r="X1517" s="183">
        <v>0</v>
      </c>
      <c r="Y1517" s="180">
        <v>0</v>
      </c>
      <c r="Z1517" s="180">
        <v>0</v>
      </c>
      <c r="AA1517" s="183">
        <v>0</v>
      </c>
      <c r="AB1517" s="183">
        <v>0</v>
      </c>
      <c r="AC1517" s="180">
        <f t="shared" si="887"/>
        <v>5950000</v>
      </c>
      <c r="AD1517" s="180">
        <f t="shared" si="887"/>
        <v>0</v>
      </c>
      <c r="AE1517" s="181">
        <f t="shared" si="862"/>
        <v>5950000</v>
      </c>
      <c r="AF1517" s="180">
        <v>0</v>
      </c>
      <c r="AG1517" s="180">
        <v>0</v>
      </c>
      <c r="AH1517" s="181">
        <f t="shared" si="863"/>
        <v>0</v>
      </c>
      <c r="AI1517" s="180">
        <v>5880000</v>
      </c>
      <c r="AJ1517" s="180">
        <v>0</v>
      </c>
      <c r="AK1517" s="181">
        <f t="shared" si="864"/>
        <v>5880000</v>
      </c>
      <c r="AL1517" s="180">
        <v>0</v>
      </c>
      <c r="AM1517" s="180">
        <v>0</v>
      </c>
      <c r="AN1517" s="181">
        <f t="shared" si="865"/>
        <v>0</v>
      </c>
      <c r="AO1517" s="180">
        <v>0</v>
      </c>
      <c r="AP1517" s="180">
        <v>0</v>
      </c>
      <c r="AQ1517" s="181">
        <f t="shared" si="866"/>
        <v>0</v>
      </c>
      <c r="AR1517" s="180">
        <v>0</v>
      </c>
      <c r="AS1517" s="180">
        <v>0</v>
      </c>
      <c r="AT1517" s="181">
        <f t="shared" si="867"/>
        <v>0</v>
      </c>
      <c r="AU1517" s="180">
        <f t="shared" si="888"/>
        <v>70000</v>
      </c>
      <c r="AV1517" s="180">
        <f t="shared" si="888"/>
        <v>0</v>
      </c>
      <c r="AW1517" s="181">
        <f t="shared" si="868"/>
        <v>70000</v>
      </c>
      <c r="AX1517" s="183">
        <f t="shared" si="889"/>
        <v>7</v>
      </c>
      <c r="AY1517" s="183">
        <v>7</v>
      </c>
      <c r="AZ1517" s="183"/>
      <c r="BA1517" s="183"/>
      <c r="BB1517" s="183"/>
      <c r="BC1517" s="183"/>
      <c r="BD1517" s="183">
        <f t="shared" si="890"/>
        <v>7</v>
      </c>
      <c r="BE1517" s="183">
        <f t="shared" si="890"/>
        <v>7</v>
      </c>
    </row>
    <row r="1518" spans="2:57" s="129" customFormat="1" ht="15.75">
      <c r="B1518" s="174">
        <v>2025</v>
      </c>
      <c r="C1518" s="174">
        <v>20</v>
      </c>
      <c r="D1518" s="175">
        <v>0</v>
      </c>
      <c r="E1518" s="176"/>
      <c r="F1518" s="174">
        <v>2</v>
      </c>
      <c r="G1518" s="174">
        <v>5</v>
      </c>
      <c r="H1518" s="174">
        <v>14</v>
      </c>
      <c r="I1518" s="174">
        <v>5000</v>
      </c>
      <c r="J1518" s="174">
        <v>5400</v>
      </c>
      <c r="K1518" s="174">
        <v>541</v>
      </c>
      <c r="L1518" s="177">
        <v>1122</v>
      </c>
      <c r="M1518" s="178">
        <v>0</v>
      </c>
      <c r="N1518" s="190" t="s">
        <v>1010</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si="887"/>
        <v>0</v>
      </c>
      <c r="AD1518" s="180">
        <f t="shared" si="887"/>
        <v>0</v>
      </c>
      <c r="AE1518" s="181">
        <f t="shared" si="862"/>
        <v>0</v>
      </c>
      <c r="AF1518" s="180">
        <v>0</v>
      </c>
      <c r="AG1518" s="180">
        <v>0</v>
      </c>
      <c r="AH1518" s="181">
        <f t="shared" si="863"/>
        <v>0</v>
      </c>
      <c r="AI1518" s="180">
        <v>0</v>
      </c>
      <c r="AJ1518" s="180">
        <v>0</v>
      </c>
      <c r="AK1518" s="181">
        <f t="shared" si="864"/>
        <v>0</v>
      </c>
      <c r="AL1518" s="180">
        <v>0</v>
      </c>
      <c r="AM1518" s="180">
        <v>0</v>
      </c>
      <c r="AN1518" s="181">
        <f t="shared" si="865"/>
        <v>0</v>
      </c>
      <c r="AO1518" s="180">
        <v>0</v>
      </c>
      <c r="AP1518" s="180">
        <v>0</v>
      </c>
      <c r="AQ1518" s="181">
        <f t="shared" si="866"/>
        <v>0</v>
      </c>
      <c r="AR1518" s="180">
        <v>0</v>
      </c>
      <c r="AS1518" s="180">
        <v>0</v>
      </c>
      <c r="AT1518" s="181">
        <f t="shared" si="867"/>
        <v>0</v>
      </c>
      <c r="AU1518" s="180">
        <f t="shared" si="888"/>
        <v>0</v>
      </c>
      <c r="AV1518" s="180">
        <f t="shared" si="888"/>
        <v>0</v>
      </c>
      <c r="AW1518" s="181">
        <f t="shared" si="868"/>
        <v>0</v>
      </c>
      <c r="AX1518" s="183">
        <f t="shared" si="889"/>
        <v>0</v>
      </c>
      <c r="AY1518" s="183">
        <f t="shared" si="889"/>
        <v>0</v>
      </c>
      <c r="AZ1518" s="183"/>
      <c r="BA1518" s="183"/>
      <c r="BB1518" s="183"/>
      <c r="BC1518" s="183"/>
      <c r="BD1518" s="183">
        <f t="shared" si="890"/>
        <v>0</v>
      </c>
      <c r="BE1518" s="183">
        <f t="shared" si="890"/>
        <v>0</v>
      </c>
    </row>
    <row r="1519" spans="2:57" s="129" customFormat="1" ht="15.75">
      <c r="B1519" s="174">
        <v>2025</v>
      </c>
      <c r="C1519" s="174">
        <v>20</v>
      </c>
      <c r="D1519" s="175">
        <v>0</v>
      </c>
      <c r="E1519" s="176"/>
      <c r="F1519" s="174">
        <v>2</v>
      </c>
      <c r="G1519" s="174">
        <v>5</v>
      </c>
      <c r="H1519" s="174">
        <v>14</v>
      </c>
      <c r="I1519" s="174">
        <v>5000</v>
      </c>
      <c r="J1519" s="174">
        <v>5400</v>
      </c>
      <c r="K1519" s="174">
        <v>541</v>
      </c>
      <c r="L1519" s="177">
        <v>1299</v>
      </c>
      <c r="M1519" s="178">
        <v>0</v>
      </c>
      <c r="N1519" s="190" t="s">
        <v>1011</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887"/>
        <v>0</v>
      </c>
      <c r="AD1519" s="180">
        <f t="shared" si="887"/>
        <v>0</v>
      </c>
      <c r="AE1519" s="181">
        <f t="shared" si="862"/>
        <v>0</v>
      </c>
      <c r="AF1519" s="180">
        <v>0</v>
      </c>
      <c r="AG1519" s="180">
        <v>0</v>
      </c>
      <c r="AH1519" s="181">
        <f t="shared" si="863"/>
        <v>0</v>
      </c>
      <c r="AI1519" s="180">
        <v>0</v>
      </c>
      <c r="AJ1519" s="180">
        <v>0</v>
      </c>
      <c r="AK1519" s="181">
        <f t="shared" si="864"/>
        <v>0</v>
      </c>
      <c r="AL1519" s="180">
        <v>0</v>
      </c>
      <c r="AM1519" s="180">
        <v>0</v>
      </c>
      <c r="AN1519" s="181">
        <f t="shared" si="865"/>
        <v>0</v>
      </c>
      <c r="AO1519" s="180">
        <v>0</v>
      </c>
      <c r="AP1519" s="180">
        <v>0</v>
      </c>
      <c r="AQ1519" s="181">
        <f t="shared" si="866"/>
        <v>0</v>
      </c>
      <c r="AR1519" s="180">
        <v>0</v>
      </c>
      <c r="AS1519" s="180">
        <v>0</v>
      </c>
      <c r="AT1519" s="181">
        <f t="shared" si="867"/>
        <v>0</v>
      </c>
      <c r="AU1519" s="180">
        <f t="shared" si="888"/>
        <v>0</v>
      </c>
      <c r="AV1519" s="180">
        <f t="shared" si="888"/>
        <v>0</v>
      </c>
      <c r="AW1519" s="181">
        <f t="shared" si="868"/>
        <v>0</v>
      </c>
      <c r="AX1519" s="183">
        <f t="shared" si="889"/>
        <v>0</v>
      </c>
      <c r="AY1519" s="183">
        <f t="shared" si="889"/>
        <v>0</v>
      </c>
      <c r="AZ1519" s="183"/>
      <c r="BA1519" s="183"/>
      <c r="BB1519" s="183"/>
      <c r="BC1519" s="183"/>
      <c r="BD1519" s="183">
        <f t="shared" si="890"/>
        <v>0</v>
      </c>
      <c r="BE1519" s="183">
        <f t="shared" si="890"/>
        <v>0</v>
      </c>
    </row>
    <row r="1520" spans="2:57" s="129" customFormat="1" ht="15.75">
      <c r="B1520" s="174">
        <v>2025</v>
      </c>
      <c r="C1520" s="174">
        <v>20</v>
      </c>
      <c r="D1520" s="175">
        <v>0</v>
      </c>
      <c r="E1520" s="176"/>
      <c r="F1520" s="174">
        <v>2</v>
      </c>
      <c r="G1520" s="174">
        <v>5</v>
      </c>
      <c r="H1520" s="174">
        <v>14</v>
      </c>
      <c r="I1520" s="174">
        <v>5000</v>
      </c>
      <c r="J1520" s="174">
        <v>5400</v>
      </c>
      <c r="K1520" s="174">
        <v>541</v>
      </c>
      <c r="L1520" s="177">
        <v>207</v>
      </c>
      <c r="M1520" s="178">
        <v>0</v>
      </c>
      <c r="N1520" s="179" t="s">
        <v>1012</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887"/>
        <v>0</v>
      </c>
      <c r="AD1520" s="180">
        <f t="shared" si="887"/>
        <v>0</v>
      </c>
      <c r="AE1520" s="181">
        <f t="shared" si="862"/>
        <v>0</v>
      </c>
      <c r="AF1520" s="180">
        <v>0</v>
      </c>
      <c r="AG1520" s="180">
        <v>0</v>
      </c>
      <c r="AH1520" s="181">
        <f t="shared" si="863"/>
        <v>0</v>
      </c>
      <c r="AI1520" s="180">
        <v>0</v>
      </c>
      <c r="AJ1520" s="180">
        <v>0</v>
      </c>
      <c r="AK1520" s="181">
        <f t="shared" si="864"/>
        <v>0</v>
      </c>
      <c r="AL1520" s="180">
        <v>0</v>
      </c>
      <c r="AM1520" s="180">
        <v>0</v>
      </c>
      <c r="AN1520" s="181">
        <f t="shared" si="865"/>
        <v>0</v>
      </c>
      <c r="AO1520" s="180">
        <v>0</v>
      </c>
      <c r="AP1520" s="180">
        <v>0</v>
      </c>
      <c r="AQ1520" s="181">
        <f t="shared" si="866"/>
        <v>0</v>
      </c>
      <c r="AR1520" s="180">
        <v>0</v>
      </c>
      <c r="AS1520" s="180">
        <v>0</v>
      </c>
      <c r="AT1520" s="181">
        <f t="shared" si="867"/>
        <v>0</v>
      </c>
      <c r="AU1520" s="180">
        <f t="shared" si="888"/>
        <v>0</v>
      </c>
      <c r="AV1520" s="180">
        <f t="shared" si="888"/>
        <v>0</v>
      </c>
      <c r="AW1520" s="181">
        <f t="shared" si="868"/>
        <v>0</v>
      </c>
      <c r="AX1520" s="183">
        <f t="shared" si="889"/>
        <v>0</v>
      </c>
      <c r="AY1520" s="183">
        <f t="shared" si="889"/>
        <v>0</v>
      </c>
      <c r="AZ1520" s="183"/>
      <c r="BA1520" s="183"/>
      <c r="BB1520" s="183"/>
      <c r="BC1520" s="183"/>
      <c r="BD1520" s="183">
        <f t="shared" si="890"/>
        <v>0</v>
      </c>
      <c r="BE1520" s="183">
        <f t="shared" si="890"/>
        <v>0</v>
      </c>
    </row>
    <row r="1521" spans="1:57" s="129" customFormat="1" ht="15.75">
      <c r="B1521" s="174">
        <v>2025</v>
      </c>
      <c r="C1521" s="174">
        <v>20</v>
      </c>
      <c r="D1521" s="175">
        <v>0</v>
      </c>
      <c r="E1521" s="176"/>
      <c r="F1521" s="174">
        <v>2</v>
      </c>
      <c r="G1521" s="174">
        <v>5</v>
      </c>
      <c r="H1521" s="174">
        <v>14</v>
      </c>
      <c r="I1521" s="174">
        <v>5000</v>
      </c>
      <c r="J1521" s="174">
        <v>5400</v>
      </c>
      <c r="K1521" s="174">
        <v>541</v>
      </c>
      <c r="L1521" s="177">
        <v>205</v>
      </c>
      <c r="M1521" s="178">
        <v>0</v>
      </c>
      <c r="N1521" s="179" t="s">
        <v>1013</v>
      </c>
      <c r="O1521" s="180">
        <v>0</v>
      </c>
      <c r="P1521" s="180">
        <v>0</v>
      </c>
      <c r="Q1521" s="181">
        <v>0</v>
      </c>
      <c r="R1521" s="182" t="s">
        <v>98</v>
      </c>
      <c r="S1521" s="183">
        <v>0</v>
      </c>
      <c r="T1521" s="183">
        <v>0</v>
      </c>
      <c r="U1521" s="180">
        <v>0</v>
      </c>
      <c r="V1521" s="180">
        <v>0</v>
      </c>
      <c r="W1521" s="183">
        <v>0</v>
      </c>
      <c r="X1521" s="183">
        <v>0</v>
      </c>
      <c r="Y1521" s="180">
        <v>0</v>
      </c>
      <c r="Z1521" s="180">
        <v>0</v>
      </c>
      <c r="AA1521" s="183">
        <v>0</v>
      </c>
      <c r="AB1521" s="183">
        <v>0</v>
      </c>
      <c r="AC1521" s="180">
        <f t="shared" si="887"/>
        <v>0</v>
      </c>
      <c r="AD1521" s="180">
        <f t="shared" si="887"/>
        <v>0</v>
      </c>
      <c r="AE1521" s="181">
        <f t="shared" si="862"/>
        <v>0</v>
      </c>
      <c r="AF1521" s="180">
        <v>0</v>
      </c>
      <c r="AG1521" s="180">
        <v>0</v>
      </c>
      <c r="AH1521" s="181">
        <f t="shared" si="863"/>
        <v>0</v>
      </c>
      <c r="AI1521" s="180">
        <v>0</v>
      </c>
      <c r="AJ1521" s="180">
        <v>0</v>
      </c>
      <c r="AK1521" s="181">
        <f t="shared" si="864"/>
        <v>0</v>
      </c>
      <c r="AL1521" s="180">
        <v>0</v>
      </c>
      <c r="AM1521" s="180">
        <v>0</v>
      </c>
      <c r="AN1521" s="181">
        <f t="shared" si="865"/>
        <v>0</v>
      </c>
      <c r="AO1521" s="180">
        <v>0</v>
      </c>
      <c r="AP1521" s="180">
        <v>0</v>
      </c>
      <c r="AQ1521" s="181">
        <f t="shared" si="866"/>
        <v>0</v>
      </c>
      <c r="AR1521" s="180">
        <v>0</v>
      </c>
      <c r="AS1521" s="180">
        <v>0</v>
      </c>
      <c r="AT1521" s="181">
        <f t="shared" si="867"/>
        <v>0</v>
      </c>
      <c r="AU1521" s="180">
        <f t="shared" si="888"/>
        <v>0</v>
      </c>
      <c r="AV1521" s="180">
        <f t="shared" si="888"/>
        <v>0</v>
      </c>
      <c r="AW1521" s="181">
        <f t="shared" si="868"/>
        <v>0</v>
      </c>
      <c r="AX1521" s="183">
        <f t="shared" si="889"/>
        <v>0</v>
      </c>
      <c r="AY1521" s="183">
        <f t="shared" si="889"/>
        <v>0</v>
      </c>
      <c r="AZ1521" s="183"/>
      <c r="BA1521" s="183"/>
      <c r="BB1521" s="183"/>
      <c r="BC1521" s="183"/>
      <c r="BD1521" s="183">
        <f t="shared" si="890"/>
        <v>0</v>
      </c>
      <c r="BE1521" s="183">
        <f t="shared" si="890"/>
        <v>0</v>
      </c>
    </row>
    <row r="1522" spans="1:57" s="129" customFormat="1" ht="15.75">
      <c r="B1522" s="174">
        <v>2025</v>
      </c>
      <c r="C1522" s="174">
        <v>20</v>
      </c>
      <c r="D1522" s="175">
        <v>0</v>
      </c>
      <c r="E1522" s="176"/>
      <c r="F1522" s="174">
        <v>2</v>
      </c>
      <c r="G1522" s="174">
        <v>5</v>
      </c>
      <c r="H1522" s="174">
        <v>14</v>
      </c>
      <c r="I1522" s="174">
        <v>5000</v>
      </c>
      <c r="J1522" s="174">
        <v>5400</v>
      </c>
      <c r="K1522" s="174">
        <v>541</v>
      </c>
      <c r="L1522" s="177">
        <v>202</v>
      </c>
      <c r="M1522" s="178">
        <v>0</v>
      </c>
      <c r="N1522" s="179" t="s">
        <v>1014</v>
      </c>
      <c r="O1522" s="180">
        <v>0</v>
      </c>
      <c r="P1522" s="180">
        <v>0</v>
      </c>
      <c r="Q1522" s="181">
        <v>0</v>
      </c>
      <c r="R1522" s="182" t="s">
        <v>98</v>
      </c>
      <c r="S1522" s="183">
        <v>0</v>
      </c>
      <c r="T1522" s="183">
        <v>0</v>
      </c>
      <c r="U1522" s="180">
        <v>0</v>
      </c>
      <c r="V1522" s="180">
        <v>0</v>
      </c>
      <c r="W1522" s="183">
        <v>0</v>
      </c>
      <c r="X1522" s="183">
        <v>0</v>
      </c>
      <c r="Y1522" s="180">
        <v>0</v>
      </c>
      <c r="Z1522" s="180">
        <v>0</v>
      </c>
      <c r="AA1522" s="183">
        <v>0</v>
      </c>
      <c r="AB1522" s="183">
        <v>0</v>
      </c>
      <c r="AC1522" s="180">
        <f t="shared" si="887"/>
        <v>0</v>
      </c>
      <c r="AD1522" s="180">
        <f t="shared" si="887"/>
        <v>0</v>
      </c>
      <c r="AE1522" s="181">
        <f t="shared" si="862"/>
        <v>0</v>
      </c>
      <c r="AF1522" s="180">
        <v>0</v>
      </c>
      <c r="AG1522" s="180">
        <v>0</v>
      </c>
      <c r="AH1522" s="181">
        <f t="shared" si="863"/>
        <v>0</v>
      </c>
      <c r="AI1522" s="180">
        <v>0</v>
      </c>
      <c r="AJ1522" s="180">
        <v>0</v>
      </c>
      <c r="AK1522" s="181">
        <f t="shared" si="864"/>
        <v>0</v>
      </c>
      <c r="AL1522" s="180">
        <v>0</v>
      </c>
      <c r="AM1522" s="180">
        <v>0</v>
      </c>
      <c r="AN1522" s="181">
        <f t="shared" si="865"/>
        <v>0</v>
      </c>
      <c r="AO1522" s="180">
        <v>0</v>
      </c>
      <c r="AP1522" s="180">
        <v>0</v>
      </c>
      <c r="AQ1522" s="181">
        <f t="shared" si="866"/>
        <v>0</v>
      </c>
      <c r="AR1522" s="180">
        <v>0</v>
      </c>
      <c r="AS1522" s="180">
        <v>0</v>
      </c>
      <c r="AT1522" s="181">
        <f t="shared" si="867"/>
        <v>0</v>
      </c>
      <c r="AU1522" s="180">
        <f t="shared" si="888"/>
        <v>0</v>
      </c>
      <c r="AV1522" s="180">
        <f t="shared" si="888"/>
        <v>0</v>
      </c>
      <c r="AW1522" s="181">
        <f t="shared" si="868"/>
        <v>0</v>
      </c>
      <c r="AX1522" s="183">
        <f t="shared" si="889"/>
        <v>0</v>
      </c>
      <c r="AY1522" s="183">
        <f t="shared" si="889"/>
        <v>0</v>
      </c>
      <c r="AZ1522" s="183"/>
      <c r="BA1522" s="183"/>
      <c r="BB1522" s="183"/>
      <c r="BC1522" s="183"/>
      <c r="BD1522" s="183">
        <f t="shared" si="890"/>
        <v>0</v>
      </c>
      <c r="BE1522" s="183">
        <f t="shared" si="890"/>
        <v>0</v>
      </c>
    </row>
    <row r="1523" spans="1:57" s="129" customFormat="1" ht="30">
      <c r="A1523" s="129" t="s">
        <v>1015</v>
      </c>
      <c r="B1523" s="174">
        <v>2025</v>
      </c>
      <c r="C1523" s="174">
        <v>20</v>
      </c>
      <c r="D1523" s="175">
        <v>0</v>
      </c>
      <c r="E1523" s="176"/>
      <c r="F1523" s="174">
        <v>2</v>
      </c>
      <c r="G1523" s="174">
        <v>5</v>
      </c>
      <c r="H1523" s="174">
        <v>14</v>
      </c>
      <c r="I1523" s="174">
        <v>5000</v>
      </c>
      <c r="J1523" s="174">
        <v>5400</v>
      </c>
      <c r="K1523" s="174">
        <v>541</v>
      </c>
      <c r="L1523" s="177">
        <v>1558</v>
      </c>
      <c r="M1523" s="178">
        <v>0</v>
      </c>
      <c r="N1523" s="179" t="s">
        <v>1016</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si="887"/>
        <v>0</v>
      </c>
      <c r="AD1523" s="180">
        <f t="shared" si="887"/>
        <v>0</v>
      </c>
      <c r="AE1523" s="181">
        <f t="shared" ref="AE1523:AE1587" si="936">+AC1523+AD1523</f>
        <v>0</v>
      </c>
      <c r="AF1523" s="180">
        <v>0</v>
      </c>
      <c r="AG1523" s="180">
        <v>0</v>
      </c>
      <c r="AH1523" s="181">
        <f t="shared" ref="AH1523:AH1587" si="937">+AF1523+AG1523</f>
        <v>0</v>
      </c>
      <c r="AI1523" s="180">
        <v>0</v>
      </c>
      <c r="AJ1523" s="180">
        <v>0</v>
      </c>
      <c r="AK1523" s="181">
        <f t="shared" ref="AK1523:AK1587" si="938">+AI1523+AJ1523</f>
        <v>0</v>
      </c>
      <c r="AL1523" s="180">
        <v>0</v>
      </c>
      <c r="AM1523" s="180">
        <v>0</v>
      </c>
      <c r="AN1523" s="181">
        <f t="shared" ref="AN1523:AN1587" si="939">+AL1523+AM1523</f>
        <v>0</v>
      </c>
      <c r="AO1523" s="180">
        <v>0</v>
      </c>
      <c r="AP1523" s="180">
        <v>0</v>
      </c>
      <c r="AQ1523" s="181">
        <f t="shared" ref="AQ1523:AQ1587" si="940">+AO1523+AP1523</f>
        <v>0</v>
      </c>
      <c r="AR1523" s="180">
        <v>0</v>
      </c>
      <c r="AS1523" s="180">
        <v>0</v>
      </c>
      <c r="AT1523" s="181">
        <f t="shared" ref="AT1523:AT1587" si="941">+AR1523+AS1523</f>
        <v>0</v>
      </c>
      <c r="AU1523" s="180">
        <f t="shared" si="888"/>
        <v>0</v>
      </c>
      <c r="AV1523" s="180">
        <f t="shared" si="888"/>
        <v>0</v>
      </c>
      <c r="AW1523" s="181">
        <f t="shared" ref="AW1523:AW1587" si="942">+AU1523+AV1523</f>
        <v>0</v>
      </c>
      <c r="AX1523" s="183">
        <f t="shared" si="889"/>
        <v>0</v>
      </c>
      <c r="AY1523" s="183">
        <f t="shared" si="889"/>
        <v>0</v>
      </c>
      <c r="AZ1523" s="183"/>
      <c r="BA1523" s="183"/>
      <c r="BB1523" s="183"/>
      <c r="BC1523" s="183"/>
      <c r="BD1523" s="183">
        <f t="shared" si="890"/>
        <v>0</v>
      </c>
      <c r="BE1523" s="183">
        <f t="shared" si="890"/>
        <v>0</v>
      </c>
    </row>
    <row r="1524" spans="1:57" s="129" customFormat="1" ht="15.75">
      <c r="A1524" s="129" t="s">
        <v>875</v>
      </c>
      <c r="B1524" s="174">
        <v>2025</v>
      </c>
      <c r="C1524" s="174">
        <v>20</v>
      </c>
      <c r="D1524" s="175">
        <v>0</v>
      </c>
      <c r="E1524" s="176"/>
      <c r="F1524" s="174">
        <v>2</v>
      </c>
      <c r="G1524" s="174">
        <v>5</v>
      </c>
      <c r="H1524" s="174">
        <v>14</v>
      </c>
      <c r="I1524" s="174">
        <v>5000</v>
      </c>
      <c r="J1524" s="174">
        <v>5400</v>
      </c>
      <c r="K1524" s="174">
        <v>541</v>
      </c>
      <c r="L1524" s="177">
        <v>1560</v>
      </c>
      <c r="M1524" s="178">
        <v>0</v>
      </c>
      <c r="N1524" s="179" t="s">
        <v>1017</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887"/>
        <v>0</v>
      </c>
      <c r="AD1524" s="180">
        <f t="shared" si="887"/>
        <v>0</v>
      </c>
      <c r="AE1524" s="181">
        <f t="shared" si="936"/>
        <v>0</v>
      </c>
      <c r="AF1524" s="180">
        <v>0</v>
      </c>
      <c r="AG1524" s="180">
        <v>0</v>
      </c>
      <c r="AH1524" s="181">
        <f t="shared" si="937"/>
        <v>0</v>
      </c>
      <c r="AI1524" s="180">
        <v>0</v>
      </c>
      <c r="AJ1524" s="180">
        <v>0</v>
      </c>
      <c r="AK1524" s="181">
        <f t="shared" si="938"/>
        <v>0</v>
      </c>
      <c r="AL1524" s="180">
        <v>0</v>
      </c>
      <c r="AM1524" s="180">
        <v>0</v>
      </c>
      <c r="AN1524" s="181">
        <f t="shared" si="939"/>
        <v>0</v>
      </c>
      <c r="AO1524" s="180">
        <v>0</v>
      </c>
      <c r="AP1524" s="180">
        <v>0</v>
      </c>
      <c r="AQ1524" s="181">
        <f t="shared" si="940"/>
        <v>0</v>
      </c>
      <c r="AR1524" s="180">
        <v>0</v>
      </c>
      <c r="AS1524" s="180">
        <v>0</v>
      </c>
      <c r="AT1524" s="181">
        <f t="shared" si="941"/>
        <v>0</v>
      </c>
      <c r="AU1524" s="180">
        <f t="shared" si="888"/>
        <v>0</v>
      </c>
      <c r="AV1524" s="180">
        <f t="shared" si="888"/>
        <v>0</v>
      </c>
      <c r="AW1524" s="181">
        <f t="shared" si="942"/>
        <v>0</v>
      </c>
      <c r="AX1524" s="183">
        <f t="shared" si="889"/>
        <v>0</v>
      </c>
      <c r="AY1524" s="183">
        <f t="shared" si="889"/>
        <v>0</v>
      </c>
      <c r="AZ1524" s="183"/>
      <c r="BA1524" s="183"/>
      <c r="BB1524" s="183"/>
      <c r="BC1524" s="183"/>
      <c r="BD1524" s="183">
        <f t="shared" si="890"/>
        <v>0</v>
      </c>
      <c r="BE1524" s="183">
        <f t="shared" si="890"/>
        <v>0</v>
      </c>
    </row>
    <row r="1525" spans="1:57" s="129" customFormat="1" ht="15.75">
      <c r="A1525" s="129" t="s">
        <v>1018</v>
      </c>
      <c r="B1525" s="174">
        <v>2025</v>
      </c>
      <c r="C1525" s="174">
        <v>20</v>
      </c>
      <c r="D1525" s="175">
        <v>0</v>
      </c>
      <c r="E1525" s="176"/>
      <c r="F1525" s="174">
        <v>2</v>
      </c>
      <c r="G1525" s="174">
        <v>5</v>
      </c>
      <c r="H1525" s="174">
        <v>14</v>
      </c>
      <c r="I1525" s="174">
        <v>5000</v>
      </c>
      <c r="J1525" s="174">
        <v>5400</v>
      </c>
      <c r="K1525" s="174">
        <v>541</v>
      </c>
      <c r="L1525" s="177">
        <v>1568</v>
      </c>
      <c r="M1525" s="178">
        <v>0</v>
      </c>
      <c r="N1525" s="179" t="s">
        <v>1019</v>
      </c>
      <c r="O1525" s="180">
        <v>0</v>
      </c>
      <c r="P1525" s="180">
        <v>0</v>
      </c>
      <c r="Q1525" s="181">
        <v>0</v>
      </c>
      <c r="R1525" s="182" t="s">
        <v>98</v>
      </c>
      <c r="S1525" s="183">
        <v>0</v>
      </c>
      <c r="T1525" s="183">
        <v>0</v>
      </c>
      <c r="U1525" s="180">
        <v>0</v>
      </c>
      <c r="V1525" s="180">
        <v>0</v>
      </c>
      <c r="W1525" s="183">
        <v>0</v>
      </c>
      <c r="X1525" s="183">
        <v>0</v>
      </c>
      <c r="Y1525" s="180">
        <v>0</v>
      </c>
      <c r="Z1525" s="180">
        <v>0</v>
      </c>
      <c r="AA1525" s="183">
        <v>0</v>
      </c>
      <c r="AB1525" s="183">
        <v>0</v>
      </c>
      <c r="AC1525" s="180">
        <f t="shared" si="887"/>
        <v>0</v>
      </c>
      <c r="AD1525" s="180">
        <f t="shared" si="887"/>
        <v>0</v>
      </c>
      <c r="AE1525" s="181">
        <f t="shared" si="936"/>
        <v>0</v>
      </c>
      <c r="AF1525" s="180">
        <v>0</v>
      </c>
      <c r="AG1525" s="180">
        <v>0</v>
      </c>
      <c r="AH1525" s="181">
        <f t="shared" si="937"/>
        <v>0</v>
      </c>
      <c r="AI1525" s="180">
        <v>0</v>
      </c>
      <c r="AJ1525" s="180">
        <v>0</v>
      </c>
      <c r="AK1525" s="181">
        <f t="shared" si="938"/>
        <v>0</v>
      </c>
      <c r="AL1525" s="180">
        <v>0</v>
      </c>
      <c r="AM1525" s="180">
        <v>0</v>
      </c>
      <c r="AN1525" s="181">
        <f t="shared" si="939"/>
        <v>0</v>
      </c>
      <c r="AO1525" s="180">
        <v>0</v>
      </c>
      <c r="AP1525" s="180">
        <v>0</v>
      </c>
      <c r="AQ1525" s="181">
        <f t="shared" si="940"/>
        <v>0</v>
      </c>
      <c r="AR1525" s="180">
        <v>0</v>
      </c>
      <c r="AS1525" s="180">
        <v>0</v>
      </c>
      <c r="AT1525" s="181">
        <f t="shared" si="941"/>
        <v>0</v>
      </c>
      <c r="AU1525" s="180">
        <f t="shared" si="888"/>
        <v>0</v>
      </c>
      <c r="AV1525" s="180">
        <f t="shared" si="888"/>
        <v>0</v>
      </c>
      <c r="AW1525" s="181">
        <f t="shared" si="942"/>
        <v>0</v>
      </c>
      <c r="AX1525" s="183">
        <f t="shared" si="889"/>
        <v>0</v>
      </c>
      <c r="AY1525" s="183">
        <f t="shared" si="889"/>
        <v>0</v>
      </c>
      <c r="AZ1525" s="183"/>
      <c r="BA1525" s="183"/>
      <c r="BB1525" s="183"/>
      <c r="BC1525" s="183"/>
      <c r="BD1525" s="183">
        <f t="shared" si="890"/>
        <v>0</v>
      </c>
      <c r="BE1525" s="183">
        <f t="shared" si="890"/>
        <v>0</v>
      </c>
    </row>
    <row r="1526" spans="1:57" s="129" customFormat="1" ht="15.75">
      <c r="A1526" s="129" t="s">
        <v>1020</v>
      </c>
      <c r="B1526" s="174">
        <v>2025</v>
      </c>
      <c r="C1526" s="174">
        <v>20</v>
      </c>
      <c r="D1526" s="175">
        <v>0</v>
      </c>
      <c r="E1526" s="176"/>
      <c r="F1526" s="174">
        <v>2</v>
      </c>
      <c r="G1526" s="174">
        <v>5</v>
      </c>
      <c r="H1526" s="174">
        <v>14</v>
      </c>
      <c r="I1526" s="174">
        <v>5000</v>
      </c>
      <c r="J1526" s="174">
        <v>5400</v>
      </c>
      <c r="K1526" s="174">
        <v>541</v>
      </c>
      <c r="L1526" s="177">
        <v>1563</v>
      </c>
      <c r="M1526" s="178">
        <v>0</v>
      </c>
      <c r="N1526" s="179" t="s">
        <v>1021</v>
      </c>
      <c r="O1526" s="180">
        <v>0</v>
      </c>
      <c r="P1526" s="180">
        <v>0</v>
      </c>
      <c r="Q1526" s="181">
        <v>0</v>
      </c>
      <c r="R1526" s="182" t="s">
        <v>98</v>
      </c>
      <c r="S1526" s="183">
        <v>0</v>
      </c>
      <c r="T1526" s="183">
        <v>0</v>
      </c>
      <c r="U1526" s="180">
        <v>0</v>
      </c>
      <c r="V1526" s="180">
        <v>0</v>
      </c>
      <c r="W1526" s="183">
        <v>0</v>
      </c>
      <c r="X1526" s="183">
        <v>0</v>
      </c>
      <c r="Y1526" s="180">
        <v>0</v>
      </c>
      <c r="Z1526" s="180">
        <v>0</v>
      </c>
      <c r="AA1526" s="183">
        <v>0</v>
      </c>
      <c r="AB1526" s="183">
        <v>0</v>
      </c>
      <c r="AC1526" s="180">
        <f t="shared" si="887"/>
        <v>0</v>
      </c>
      <c r="AD1526" s="180">
        <f t="shared" si="887"/>
        <v>0</v>
      </c>
      <c r="AE1526" s="181">
        <f t="shared" si="936"/>
        <v>0</v>
      </c>
      <c r="AF1526" s="180">
        <v>0</v>
      </c>
      <c r="AG1526" s="180">
        <v>0</v>
      </c>
      <c r="AH1526" s="181">
        <f t="shared" si="937"/>
        <v>0</v>
      </c>
      <c r="AI1526" s="180">
        <v>0</v>
      </c>
      <c r="AJ1526" s="180">
        <v>0</v>
      </c>
      <c r="AK1526" s="181">
        <f t="shared" si="938"/>
        <v>0</v>
      </c>
      <c r="AL1526" s="180">
        <v>0</v>
      </c>
      <c r="AM1526" s="180">
        <v>0</v>
      </c>
      <c r="AN1526" s="181">
        <f t="shared" si="939"/>
        <v>0</v>
      </c>
      <c r="AO1526" s="180">
        <v>0</v>
      </c>
      <c r="AP1526" s="180">
        <v>0</v>
      </c>
      <c r="AQ1526" s="181">
        <f t="shared" si="940"/>
        <v>0</v>
      </c>
      <c r="AR1526" s="180">
        <v>0</v>
      </c>
      <c r="AS1526" s="180">
        <v>0</v>
      </c>
      <c r="AT1526" s="181">
        <f t="shared" si="941"/>
        <v>0</v>
      </c>
      <c r="AU1526" s="180">
        <f t="shared" si="888"/>
        <v>0</v>
      </c>
      <c r="AV1526" s="180">
        <f t="shared" si="888"/>
        <v>0</v>
      </c>
      <c r="AW1526" s="181">
        <f t="shared" si="942"/>
        <v>0</v>
      </c>
      <c r="AX1526" s="183">
        <f t="shared" si="889"/>
        <v>0</v>
      </c>
      <c r="AY1526" s="183">
        <f t="shared" si="889"/>
        <v>0</v>
      </c>
      <c r="AZ1526" s="183"/>
      <c r="BA1526" s="183"/>
      <c r="BB1526" s="183"/>
      <c r="BC1526" s="183"/>
      <c r="BD1526" s="183">
        <f t="shared" si="890"/>
        <v>0</v>
      </c>
      <c r="BE1526" s="183">
        <f t="shared" si="890"/>
        <v>0</v>
      </c>
    </row>
    <row r="1527" spans="1:57" s="129" customFormat="1" ht="15.75">
      <c r="B1527" s="163">
        <v>2025</v>
      </c>
      <c r="C1527" s="163">
        <v>20</v>
      </c>
      <c r="D1527" s="164"/>
      <c r="E1527" s="165"/>
      <c r="F1527" s="163">
        <v>2</v>
      </c>
      <c r="G1527" s="163">
        <v>5</v>
      </c>
      <c r="H1527" s="163">
        <v>14</v>
      </c>
      <c r="I1527" s="163">
        <v>5000</v>
      </c>
      <c r="J1527" s="163">
        <v>5400</v>
      </c>
      <c r="K1527" s="163">
        <v>543</v>
      </c>
      <c r="L1527" s="166" t="s">
        <v>44</v>
      </c>
      <c r="M1527" s="167"/>
      <c r="N1527" s="168" t="s">
        <v>1022</v>
      </c>
      <c r="O1527" s="169">
        <v>0</v>
      </c>
      <c r="P1527" s="169">
        <v>0</v>
      </c>
      <c r="Q1527" s="169">
        <v>0</v>
      </c>
      <c r="R1527" s="170"/>
      <c r="S1527" s="171"/>
      <c r="T1527" s="172"/>
      <c r="U1527" s="169">
        <f t="shared" ref="U1527:AD1527" si="943">SUM(U1528:U1530)</f>
        <v>0</v>
      </c>
      <c r="V1527" s="169">
        <f t="shared" si="943"/>
        <v>0</v>
      </c>
      <c r="W1527" s="173">
        <f t="shared" si="943"/>
        <v>0</v>
      </c>
      <c r="X1527" s="173">
        <f t="shared" si="943"/>
        <v>0</v>
      </c>
      <c r="Y1527" s="169">
        <f t="shared" si="943"/>
        <v>0</v>
      </c>
      <c r="Z1527" s="169">
        <f t="shared" si="943"/>
        <v>0</v>
      </c>
      <c r="AA1527" s="173">
        <f t="shared" si="943"/>
        <v>0</v>
      </c>
      <c r="AB1527" s="173">
        <f t="shared" si="943"/>
        <v>0</v>
      </c>
      <c r="AC1527" s="169">
        <f t="shared" si="943"/>
        <v>0</v>
      </c>
      <c r="AD1527" s="169">
        <f t="shared" si="943"/>
        <v>0</v>
      </c>
      <c r="AE1527" s="169">
        <f t="shared" si="936"/>
        <v>0</v>
      </c>
      <c r="AF1527" s="169">
        <f>SUM(AF1528:AF1530)</f>
        <v>0</v>
      </c>
      <c r="AG1527" s="169">
        <f>SUM(AG1528:AG1530)</f>
        <v>0</v>
      </c>
      <c r="AH1527" s="169">
        <f t="shared" si="937"/>
        <v>0</v>
      </c>
      <c r="AI1527" s="169">
        <f>SUM(AI1528:AI1530)</f>
        <v>0</v>
      </c>
      <c r="AJ1527" s="169">
        <f>SUM(AJ1528:AJ1530)</f>
        <v>0</v>
      </c>
      <c r="AK1527" s="169">
        <f t="shared" si="938"/>
        <v>0</v>
      </c>
      <c r="AL1527" s="169">
        <f>SUM(AL1528:AL1530)</f>
        <v>0</v>
      </c>
      <c r="AM1527" s="169">
        <f>SUM(AM1528:AM1530)</f>
        <v>0</v>
      </c>
      <c r="AN1527" s="169">
        <f t="shared" si="939"/>
        <v>0</v>
      </c>
      <c r="AO1527" s="169">
        <f>SUM(AO1528:AO1530)</f>
        <v>0</v>
      </c>
      <c r="AP1527" s="169">
        <f>SUM(AP1528:AP1530)</f>
        <v>0</v>
      </c>
      <c r="AQ1527" s="169">
        <f t="shared" si="940"/>
        <v>0</v>
      </c>
      <c r="AR1527" s="169">
        <f>SUM(AR1528:AR1530)</f>
        <v>0</v>
      </c>
      <c r="AS1527" s="169">
        <f>SUM(AS1528:AS1530)</f>
        <v>0</v>
      </c>
      <c r="AT1527" s="169">
        <f t="shared" si="941"/>
        <v>0</v>
      </c>
      <c r="AU1527" s="169">
        <f>SUM(AU1528:AU1530)</f>
        <v>0</v>
      </c>
      <c r="AV1527" s="169">
        <f>SUM(AV1528:AV1530)</f>
        <v>0</v>
      </c>
      <c r="AW1527" s="169">
        <f t="shared" si="942"/>
        <v>0</v>
      </c>
      <c r="AX1527" s="171"/>
      <c r="AY1527" s="172"/>
      <c r="AZ1527" s="171"/>
      <c r="BA1527" s="172"/>
      <c r="BB1527" s="171"/>
      <c r="BC1527" s="172"/>
      <c r="BD1527" s="171"/>
      <c r="BE1527" s="172"/>
    </row>
    <row r="1528" spans="1:57" s="129" customFormat="1" ht="30">
      <c r="B1528" s="174">
        <v>2025</v>
      </c>
      <c r="C1528" s="174">
        <v>20</v>
      </c>
      <c r="D1528" s="175">
        <v>0</v>
      </c>
      <c r="E1528" s="176"/>
      <c r="F1528" s="174">
        <v>2</v>
      </c>
      <c r="G1528" s="174">
        <v>5</v>
      </c>
      <c r="H1528" s="174">
        <v>14</v>
      </c>
      <c r="I1528" s="174">
        <v>5000</v>
      </c>
      <c r="J1528" s="174">
        <v>5400</v>
      </c>
      <c r="K1528" s="174">
        <v>543</v>
      </c>
      <c r="L1528" s="177">
        <v>1537</v>
      </c>
      <c r="M1528" s="178" t="s">
        <v>1850</v>
      </c>
      <c r="N1528" s="179" t="s">
        <v>1023</v>
      </c>
      <c r="O1528" s="180">
        <v>0</v>
      </c>
      <c r="P1528" s="180">
        <v>0</v>
      </c>
      <c r="Q1528" s="181">
        <v>0</v>
      </c>
      <c r="R1528" s="182" t="s">
        <v>98</v>
      </c>
      <c r="S1528" s="183">
        <v>0</v>
      </c>
      <c r="T1528" s="183">
        <v>0</v>
      </c>
      <c r="U1528" s="180">
        <v>0</v>
      </c>
      <c r="V1528" s="180">
        <v>0</v>
      </c>
      <c r="W1528" s="183">
        <v>0</v>
      </c>
      <c r="X1528" s="183">
        <v>0</v>
      </c>
      <c r="Y1528" s="180">
        <v>0</v>
      </c>
      <c r="Z1528" s="180">
        <v>0</v>
      </c>
      <c r="AA1528" s="183">
        <v>0</v>
      </c>
      <c r="AB1528" s="183">
        <v>0</v>
      </c>
      <c r="AC1528" s="180">
        <f t="shared" ref="AC1528:AD1530" si="944">+O1528+U1528-Y1528</f>
        <v>0</v>
      </c>
      <c r="AD1528" s="180">
        <f t="shared" si="944"/>
        <v>0</v>
      </c>
      <c r="AE1528" s="181">
        <f t="shared" si="936"/>
        <v>0</v>
      </c>
      <c r="AF1528" s="180">
        <v>0</v>
      </c>
      <c r="AG1528" s="180">
        <v>0</v>
      </c>
      <c r="AH1528" s="181">
        <f t="shared" si="937"/>
        <v>0</v>
      </c>
      <c r="AI1528" s="180">
        <v>0</v>
      </c>
      <c r="AJ1528" s="180">
        <v>0</v>
      </c>
      <c r="AK1528" s="181">
        <f t="shared" si="938"/>
        <v>0</v>
      </c>
      <c r="AL1528" s="180">
        <v>0</v>
      </c>
      <c r="AM1528" s="180">
        <v>0</v>
      </c>
      <c r="AN1528" s="181">
        <f t="shared" si="939"/>
        <v>0</v>
      </c>
      <c r="AO1528" s="180">
        <v>0</v>
      </c>
      <c r="AP1528" s="180">
        <v>0</v>
      </c>
      <c r="AQ1528" s="181">
        <f t="shared" si="940"/>
        <v>0</v>
      </c>
      <c r="AR1528" s="180">
        <v>0</v>
      </c>
      <c r="AS1528" s="180">
        <v>0</v>
      </c>
      <c r="AT1528" s="181">
        <f t="shared" si="941"/>
        <v>0</v>
      </c>
      <c r="AU1528" s="180">
        <f t="shared" ref="AU1528:AV1530" si="945">+AC1528-AF1528-AI1528-AL1528-AO1528-AR1528</f>
        <v>0</v>
      </c>
      <c r="AV1528" s="180">
        <f t="shared" si="945"/>
        <v>0</v>
      </c>
      <c r="AW1528" s="181">
        <f t="shared" si="942"/>
        <v>0</v>
      </c>
      <c r="AX1528" s="183">
        <f t="shared" ref="AX1528:AY1530" si="946">+S1528+W1528-AA1528</f>
        <v>0</v>
      </c>
      <c r="AY1528" s="183">
        <f t="shared" si="946"/>
        <v>0</v>
      </c>
      <c r="AZ1528" s="183"/>
      <c r="BA1528" s="183"/>
      <c r="BB1528" s="183"/>
      <c r="BC1528" s="183"/>
      <c r="BD1528" s="183">
        <f t="shared" ref="BD1528:BE1530" si="947">+AX1528-AZ1528-BB1528</f>
        <v>0</v>
      </c>
      <c r="BE1528" s="183">
        <f t="shared" si="947"/>
        <v>0</v>
      </c>
    </row>
    <row r="1529" spans="1:57" s="129" customFormat="1" ht="30">
      <c r="B1529" s="174">
        <v>2025</v>
      </c>
      <c r="C1529" s="174">
        <v>20</v>
      </c>
      <c r="D1529" s="175">
        <v>0</v>
      </c>
      <c r="E1529" s="176"/>
      <c r="F1529" s="174">
        <v>2</v>
      </c>
      <c r="G1529" s="174">
        <v>5</v>
      </c>
      <c r="H1529" s="174">
        <v>14</v>
      </c>
      <c r="I1529" s="174">
        <v>5000</v>
      </c>
      <c r="J1529" s="174">
        <v>5400</v>
      </c>
      <c r="K1529" s="174">
        <v>543</v>
      </c>
      <c r="L1529" s="177">
        <v>1535</v>
      </c>
      <c r="M1529" s="178">
        <v>0</v>
      </c>
      <c r="N1529" s="179" t="s">
        <v>1024</v>
      </c>
      <c r="O1529" s="180">
        <v>0</v>
      </c>
      <c r="P1529" s="180">
        <v>0</v>
      </c>
      <c r="Q1529" s="181">
        <v>0</v>
      </c>
      <c r="R1529" s="182" t="s">
        <v>98</v>
      </c>
      <c r="S1529" s="183">
        <v>0</v>
      </c>
      <c r="T1529" s="183">
        <v>0</v>
      </c>
      <c r="U1529" s="180">
        <v>0</v>
      </c>
      <c r="V1529" s="180">
        <v>0</v>
      </c>
      <c r="W1529" s="183">
        <v>0</v>
      </c>
      <c r="X1529" s="183">
        <v>0</v>
      </c>
      <c r="Y1529" s="180">
        <v>0</v>
      </c>
      <c r="Z1529" s="180">
        <v>0</v>
      </c>
      <c r="AA1529" s="183">
        <v>0</v>
      </c>
      <c r="AB1529" s="183">
        <v>0</v>
      </c>
      <c r="AC1529" s="180">
        <f t="shared" si="944"/>
        <v>0</v>
      </c>
      <c r="AD1529" s="180">
        <f t="shared" si="944"/>
        <v>0</v>
      </c>
      <c r="AE1529" s="181">
        <f t="shared" si="936"/>
        <v>0</v>
      </c>
      <c r="AF1529" s="180">
        <v>0</v>
      </c>
      <c r="AG1529" s="180">
        <v>0</v>
      </c>
      <c r="AH1529" s="181">
        <f t="shared" si="937"/>
        <v>0</v>
      </c>
      <c r="AI1529" s="180">
        <v>0</v>
      </c>
      <c r="AJ1529" s="180">
        <v>0</v>
      </c>
      <c r="AK1529" s="181">
        <f t="shared" si="938"/>
        <v>0</v>
      </c>
      <c r="AL1529" s="180">
        <v>0</v>
      </c>
      <c r="AM1529" s="180">
        <v>0</v>
      </c>
      <c r="AN1529" s="181">
        <f t="shared" si="939"/>
        <v>0</v>
      </c>
      <c r="AO1529" s="180">
        <v>0</v>
      </c>
      <c r="AP1529" s="180">
        <v>0</v>
      </c>
      <c r="AQ1529" s="181">
        <f t="shared" si="940"/>
        <v>0</v>
      </c>
      <c r="AR1529" s="180">
        <v>0</v>
      </c>
      <c r="AS1529" s="180">
        <v>0</v>
      </c>
      <c r="AT1529" s="181">
        <f t="shared" si="941"/>
        <v>0</v>
      </c>
      <c r="AU1529" s="180">
        <f t="shared" si="945"/>
        <v>0</v>
      </c>
      <c r="AV1529" s="180">
        <f t="shared" si="945"/>
        <v>0</v>
      </c>
      <c r="AW1529" s="181">
        <f t="shared" si="942"/>
        <v>0</v>
      </c>
      <c r="AX1529" s="183">
        <f t="shared" si="946"/>
        <v>0</v>
      </c>
      <c r="AY1529" s="183">
        <f t="shared" si="946"/>
        <v>0</v>
      </c>
      <c r="AZ1529" s="183"/>
      <c r="BA1529" s="183"/>
      <c r="BB1529" s="183"/>
      <c r="BC1529" s="183"/>
      <c r="BD1529" s="183">
        <f t="shared" si="947"/>
        <v>0</v>
      </c>
      <c r="BE1529" s="183">
        <f t="shared" si="947"/>
        <v>0</v>
      </c>
    </row>
    <row r="1530" spans="1:57" s="129" customFormat="1" ht="30">
      <c r="B1530" s="174">
        <v>2025</v>
      </c>
      <c r="C1530" s="174">
        <v>20</v>
      </c>
      <c r="D1530" s="175">
        <v>0</v>
      </c>
      <c r="E1530" s="176"/>
      <c r="F1530" s="174">
        <v>2</v>
      </c>
      <c r="G1530" s="174">
        <v>5</v>
      </c>
      <c r="H1530" s="174">
        <v>14</v>
      </c>
      <c r="I1530" s="174">
        <v>5000</v>
      </c>
      <c r="J1530" s="174">
        <v>5400</v>
      </c>
      <c r="K1530" s="174">
        <v>543</v>
      </c>
      <c r="L1530" s="177">
        <v>1538</v>
      </c>
      <c r="M1530" s="178">
        <v>0</v>
      </c>
      <c r="N1530" s="179" t="s">
        <v>1025</v>
      </c>
      <c r="O1530" s="180">
        <v>0</v>
      </c>
      <c r="P1530" s="180">
        <v>0</v>
      </c>
      <c r="Q1530" s="181">
        <v>0</v>
      </c>
      <c r="R1530" s="182" t="s">
        <v>98</v>
      </c>
      <c r="S1530" s="183">
        <v>0</v>
      </c>
      <c r="T1530" s="183">
        <v>0</v>
      </c>
      <c r="U1530" s="180">
        <v>0</v>
      </c>
      <c r="V1530" s="180">
        <v>0</v>
      </c>
      <c r="W1530" s="183">
        <v>0</v>
      </c>
      <c r="X1530" s="183">
        <v>0</v>
      </c>
      <c r="Y1530" s="180">
        <v>0</v>
      </c>
      <c r="Z1530" s="180">
        <v>0</v>
      </c>
      <c r="AA1530" s="183">
        <v>0</v>
      </c>
      <c r="AB1530" s="183">
        <v>0</v>
      </c>
      <c r="AC1530" s="180">
        <f t="shared" si="944"/>
        <v>0</v>
      </c>
      <c r="AD1530" s="180">
        <f t="shared" si="944"/>
        <v>0</v>
      </c>
      <c r="AE1530" s="181">
        <f t="shared" si="936"/>
        <v>0</v>
      </c>
      <c r="AF1530" s="180">
        <v>0</v>
      </c>
      <c r="AG1530" s="180">
        <v>0</v>
      </c>
      <c r="AH1530" s="181">
        <f t="shared" si="937"/>
        <v>0</v>
      </c>
      <c r="AI1530" s="180">
        <v>0</v>
      </c>
      <c r="AJ1530" s="180">
        <v>0</v>
      </c>
      <c r="AK1530" s="181">
        <f t="shared" si="938"/>
        <v>0</v>
      </c>
      <c r="AL1530" s="180">
        <v>0</v>
      </c>
      <c r="AM1530" s="180">
        <v>0</v>
      </c>
      <c r="AN1530" s="181">
        <f t="shared" si="939"/>
        <v>0</v>
      </c>
      <c r="AO1530" s="180">
        <v>0</v>
      </c>
      <c r="AP1530" s="180">
        <v>0</v>
      </c>
      <c r="AQ1530" s="181">
        <f t="shared" si="940"/>
        <v>0</v>
      </c>
      <c r="AR1530" s="180">
        <v>0</v>
      </c>
      <c r="AS1530" s="180">
        <v>0</v>
      </c>
      <c r="AT1530" s="181">
        <f t="shared" si="941"/>
        <v>0</v>
      </c>
      <c r="AU1530" s="180">
        <f t="shared" si="945"/>
        <v>0</v>
      </c>
      <c r="AV1530" s="180">
        <f t="shared" si="945"/>
        <v>0</v>
      </c>
      <c r="AW1530" s="181">
        <f t="shared" si="942"/>
        <v>0</v>
      </c>
      <c r="AX1530" s="183">
        <f t="shared" si="946"/>
        <v>0</v>
      </c>
      <c r="AY1530" s="183">
        <f t="shared" si="946"/>
        <v>0</v>
      </c>
      <c r="AZ1530" s="183"/>
      <c r="BA1530" s="183"/>
      <c r="BB1530" s="183"/>
      <c r="BC1530" s="183"/>
      <c r="BD1530" s="183">
        <f t="shared" si="947"/>
        <v>0</v>
      </c>
      <c r="BE1530" s="183">
        <f t="shared" si="947"/>
        <v>0</v>
      </c>
    </row>
    <row r="1531" spans="1:57" s="129" customFormat="1" ht="15.75">
      <c r="B1531" s="163">
        <v>2025</v>
      </c>
      <c r="C1531" s="163">
        <v>20</v>
      </c>
      <c r="D1531" s="164"/>
      <c r="E1531" s="165"/>
      <c r="F1531" s="163">
        <v>2</v>
      </c>
      <c r="G1531" s="163">
        <v>5</v>
      </c>
      <c r="H1531" s="163">
        <v>14</v>
      </c>
      <c r="I1531" s="163">
        <v>5000</v>
      </c>
      <c r="J1531" s="163">
        <v>5400</v>
      </c>
      <c r="K1531" s="163">
        <v>545</v>
      </c>
      <c r="L1531" s="166" t="s">
        <v>44</v>
      </c>
      <c r="M1531" s="167"/>
      <c r="N1531" s="168" t="s">
        <v>1026</v>
      </c>
      <c r="O1531" s="169">
        <v>0</v>
      </c>
      <c r="P1531" s="169">
        <v>0</v>
      </c>
      <c r="Q1531" s="169">
        <v>0</v>
      </c>
      <c r="R1531" s="170"/>
      <c r="S1531" s="171"/>
      <c r="T1531" s="172"/>
      <c r="U1531" s="169">
        <f t="shared" ref="U1531:AD1531" si="948">SUM(U1532:U1533)</f>
        <v>0</v>
      </c>
      <c r="V1531" s="169">
        <f t="shared" si="948"/>
        <v>0</v>
      </c>
      <c r="W1531" s="173">
        <f t="shared" si="948"/>
        <v>0</v>
      </c>
      <c r="X1531" s="173">
        <f t="shared" si="948"/>
        <v>0</v>
      </c>
      <c r="Y1531" s="169">
        <f t="shared" si="948"/>
        <v>0</v>
      </c>
      <c r="Z1531" s="169">
        <f t="shared" si="948"/>
        <v>0</v>
      </c>
      <c r="AA1531" s="173">
        <f t="shared" si="948"/>
        <v>0</v>
      </c>
      <c r="AB1531" s="173">
        <f t="shared" si="948"/>
        <v>0</v>
      </c>
      <c r="AC1531" s="169">
        <f t="shared" si="948"/>
        <v>0</v>
      </c>
      <c r="AD1531" s="169">
        <f t="shared" si="948"/>
        <v>0</v>
      </c>
      <c r="AE1531" s="169">
        <f t="shared" si="936"/>
        <v>0</v>
      </c>
      <c r="AF1531" s="169">
        <f>SUM(AF1532:AF1533)</f>
        <v>0</v>
      </c>
      <c r="AG1531" s="169">
        <f>SUM(AG1532:AG1533)</f>
        <v>0</v>
      </c>
      <c r="AH1531" s="169">
        <f t="shared" si="937"/>
        <v>0</v>
      </c>
      <c r="AI1531" s="169">
        <f>SUM(AI1532:AI1533)</f>
        <v>0</v>
      </c>
      <c r="AJ1531" s="169">
        <f>SUM(AJ1532:AJ1533)</f>
        <v>0</v>
      </c>
      <c r="AK1531" s="169">
        <f t="shared" si="938"/>
        <v>0</v>
      </c>
      <c r="AL1531" s="169">
        <f>SUM(AL1532:AL1533)</f>
        <v>0</v>
      </c>
      <c r="AM1531" s="169">
        <f>SUM(AM1532:AM1533)</f>
        <v>0</v>
      </c>
      <c r="AN1531" s="169">
        <f t="shared" si="939"/>
        <v>0</v>
      </c>
      <c r="AO1531" s="169">
        <f>SUM(AO1532:AO1533)</f>
        <v>0</v>
      </c>
      <c r="AP1531" s="169">
        <f>SUM(AP1532:AP1533)</f>
        <v>0</v>
      </c>
      <c r="AQ1531" s="169">
        <f t="shared" si="940"/>
        <v>0</v>
      </c>
      <c r="AR1531" s="169">
        <f>SUM(AR1532:AR1533)</f>
        <v>0</v>
      </c>
      <c r="AS1531" s="169">
        <f>SUM(AS1532:AS1533)</f>
        <v>0</v>
      </c>
      <c r="AT1531" s="169">
        <f t="shared" si="941"/>
        <v>0</v>
      </c>
      <c r="AU1531" s="169">
        <f>SUM(AU1532:AU1533)</f>
        <v>0</v>
      </c>
      <c r="AV1531" s="169">
        <f>SUM(AV1532:AV1533)</f>
        <v>0</v>
      </c>
      <c r="AW1531" s="169">
        <f t="shared" si="942"/>
        <v>0</v>
      </c>
      <c r="AX1531" s="171"/>
      <c r="AY1531" s="172"/>
      <c r="AZ1531" s="171"/>
      <c r="BA1531" s="172"/>
      <c r="BB1531" s="171"/>
      <c r="BC1531" s="172"/>
      <c r="BD1531" s="171"/>
      <c r="BE1531" s="172"/>
    </row>
    <row r="1532" spans="1:57" s="129" customFormat="1" ht="15.75">
      <c r="B1532" s="174">
        <v>2025</v>
      </c>
      <c r="C1532" s="174">
        <v>20</v>
      </c>
      <c r="D1532" s="175">
        <v>0</v>
      </c>
      <c r="E1532" s="176"/>
      <c r="F1532" s="174">
        <v>2</v>
      </c>
      <c r="G1532" s="174">
        <v>5</v>
      </c>
      <c r="H1532" s="174">
        <v>14</v>
      </c>
      <c r="I1532" s="174">
        <v>5000</v>
      </c>
      <c r="J1532" s="174">
        <v>5400</v>
      </c>
      <c r="K1532" s="174">
        <v>545</v>
      </c>
      <c r="L1532" s="177">
        <v>848</v>
      </c>
      <c r="M1532" s="178">
        <v>0</v>
      </c>
      <c r="N1532" s="179" t="s">
        <v>1027</v>
      </c>
      <c r="O1532" s="180">
        <v>0</v>
      </c>
      <c r="P1532" s="180">
        <v>0</v>
      </c>
      <c r="Q1532" s="181">
        <v>0</v>
      </c>
      <c r="R1532" s="182" t="s">
        <v>98</v>
      </c>
      <c r="S1532" s="183">
        <v>0</v>
      </c>
      <c r="T1532" s="183">
        <v>0</v>
      </c>
      <c r="U1532" s="180">
        <v>0</v>
      </c>
      <c r="V1532" s="180">
        <v>0</v>
      </c>
      <c r="W1532" s="183">
        <v>0</v>
      </c>
      <c r="X1532" s="183">
        <v>0</v>
      </c>
      <c r="Y1532" s="180">
        <v>0</v>
      </c>
      <c r="Z1532" s="180">
        <v>0</v>
      </c>
      <c r="AA1532" s="183">
        <v>0</v>
      </c>
      <c r="AB1532" s="183">
        <v>0</v>
      </c>
      <c r="AC1532" s="180">
        <f t="shared" ref="AC1532:AD1533" si="949">+O1532+U1532-Y1532</f>
        <v>0</v>
      </c>
      <c r="AD1532" s="180">
        <f t="shared" si="949"/>
        <v>0</v>
      </c>
      <c r="AE1532" s="181">
        <f t="shared" si="936"/>
        <v>0</v>
      </c>
      <c r="AF1532" s="180">
        <v>0</v>
      </c>
      <c r="AG1532" s="180">
        <v>0</v>
      </c>
      <c r="AH1532" s="181">
        <f t="shared" si="937"/>
        <v>0</v>
      </c>
      <c r="AI1532" s="180">
        <v>0</v>
      </c>
      <c r="AJ1532" s="180">
        <v>0</v>
      </c>
      <c r="AK1532" s="181">
        <f t="shared" si="938"/>
        <v>0</v>
      </c>
      <c r="AL1532" s="180">
        <v>0</v>
      </c>
      <c r="AM1532" s="180">
        <v>0</v>
      </c>
      <c r="AN1532" s="181">
        <f t="shared" si="939"/>
        <v>0</v>
      </c>
      <c r="AO1532" s="180">
        <v>0</v>
      </c>
      <c r="AP1532" s="180">
        <v>0</v>
      </c>
      <c r="AQ1532" s="181">
        <f t="shared" si="940"/>
        <v>0</v>
      </c>
      <c r="AR1532" s="180">
        <v>0</v>
      </c>
      <c r="AS1532" s="180">
        <v>0</v>
      </c>
      <c r="AT1532" s="181">
        <f t="shared" si="941"/>
        <v>0</v>
      </c>
      <c r="AU1532" s="180">
        <f t="shared" ref="AU1532:AV1533" si="950">+AC1532-AF1532-AI1532-AL1532-AO1532-AR1532</f>
        <v>0</v>
      </c>
      <c r="AV1532" s="180">
        <f t="shared" si="950"/>
        <v>0</v>
      </c>
      <c r="AW1532" s="181">
        <f t="shared" si="942"/>
        <v>0</v>
      </c>
      <c r="AX1532" s="183">
        <f t="shared" ref="AX1532:AY1533" si="951">+S1532+W1532-AA1532</f>
        <v>0</v>
      </c>
      <c r="AY1532" s="183">
        <f t="shared" si="951"/>
        <v>0</v>
      </c>
      <c r="AZ1532" s="183"/>
      <c r="BA1532" s="183"/>
      <c r="BB1532" s="183"/>
      <c r="BC1532" s="183"/>
      <c r="BD1532" s="183">
        <f t="shared" ref="BD1532:BE1533" si="952">+AX1532-AZ1532-BB1532</f>
        <v>0</v>
      </c>
      <c r="BE1532" s="183">
        <f t="shared" si="952"/>
        <v>0</v>
      </c>
    </row>
    <row r="1533" spans="1:57" s="129" customFormat="1" ht="15.75">
      <c r="B1533" s="174">
        <v>2025</v>
      </c>
      <c r="C1533" s="174">
        <v>20</v>
      </c>
      <c r="D1533" s="175">
        <v>0</v>
      </c>
      <c r="E1533" s="176"/>
      <c r="F1533" s="174">
        <v>2</v>
      </c>
      <c r="G1533" s="174">
        <v>5</v>
      </c>
      <c r="H1533" s="174">
        <v>14</v>
      </c>
      <c r="I1533" s="174">
        <v>5000</v>
      </c>
      <c r="J1533" s="174">
        <v>5400</v>
      </c>
      <c r="K1533" s="174">
        <v>545</v>
      </c>
      <c r="L1533" s="177">
        <v>9</v>
      </c>
      <c r="M1533" s="178">
        <v>0</v>
      </c>
      <c r="N1533" s="179" t="s">
        <v>1028</v>
      </c>
      <c r="O1533" s="180">
        <v>0</v>
      </c>
      <c r="P1533" s="180">
        <v>0</v>
      </c>
      <c r="Q1533" s="181">
        <v>0</v>
      </c>
      <c r="R1533" s="182" t="s">
        <v>98</v>
      </c>
      <c r="S1533" s="183">
        <v>0</v>
      </c>
      <c r="T1533" s="183">
        <v>0</v>
      </c>
      <c r="U1533" s="180">
        <v>0</v>
      </c>
      <c r="V1533" s="180">
        <v>0</v>
      </c>
      <c r="W1533" s="183">
        <v>0</v>
      </c>
      <c r="X1533" s="183">
        <v>0</v>
      </c>
      <c r="Y1533" s="180">
        <v>0</v>
      </c>
      <c r="Z1533" s="180">
        <v>0</v>
      </c>
      <c r="AA1533" s="183">
        <v>0</v>
      </c>
      <c r="AB1533" s="183">
        <v>0</v>
      </c>
      <c r="AC1533" s="180">
        <f t="shared" si="949"/>
        <v>0</v>
      </c>
      <c r="AD1533" s="180">
        <f t="shared" si="949"/>
        <v>0</v>
      </c>
      <c r="AE1533" s="181">
        <f t="shared" si="936"/>
        <v>0</v>
      </c>
      <c r="AF1533" s="180">
        <v>0</v>
      </c>
      <c r="AG1533" s="180">
        <v>0</v>
      </c>
      <c r="AH1533" s="181">
        <f t="shared" si="937"/>
        <v>0</v>
      </c>
      <c r="AI1533" s="180">
        <v>0</v>
      </c>
      <c r="AJ1533" s="180">
        <v>0</v>
      </c>
      <c r="AK1533" s="181">
        <f t="shared" si="938"/>
        <v>0</v>
      </c>
      <c r="AL1533" s="180">
        <v>0</v>
      </c>
      <c r="AM1533" s="180">
        <v>0</v>
      </c>
      <c r="AN1533" s="181">
        <f t="shared" si="939"/>
        <v>0</v>
      </c>
      <c r="AO1533" s="180">
        <v>0</v>
      </c>
      <c r="AP1533" s="180">
        <v>0</v>
      </c>
      <c r="AQ1533" s="181">
        <f t="shared" si="940"/>
        <v>0</v>
      </c>
      <c r="AR1533" s="180">
        <v>0</v>
      </c>
      <c r="AS1533" s="180">
        <v>0</v>
      </c>
      <c r="AT1533" s="181">
        <f t="shared" si="941"/>
        <v>0</v>
      </c>
      <c r="AU1533" s="180">
        <f t="shared" si="950"/>
        <v>0</v>
      </c>
      <c r="AV1533" s="180">
        <f t="shared" si="950"/>
        <v>0</v>
      </c>
      <c r="AW1533" s="181">
        <f t="shared" si="942"/>
        <v>0</v>
      </c>
      <c r="AX1533" s="183">
        <f t="shared" si="951"/>
        <v>0</v>
      </c>
      <c r="AY1533" s="183">
        <f t="shared" si="951"/>
        <v>0</v>
      </c>
      <c r="AZ1533" s="183"/>
      <c r="BA1533" s="183"/>
      <c r="BB1533" s="183"/>
      <c r="BC1533" s="183"/>
      <c r="BD1533" s="183">
        <f t="shared" si="952"/>
        <v>0</v>
      </c>
      <c r="BE1533" s="183">
        <f t="shared" si="952"/>
        <v>0</v>
      </c>
    </row>
    <row r="1534" spans="1:57" s="129" customFormat="1" ht="15.75">
      <c r="B1534" s="152">
        <v>2025</v>
      </c>
      <c r="C1534" s="152">
        <v>20</v>
      </c>
      <c r="D1534" s="153"/>
      <c r="E1534" s="154"/>
      <c r="F1534" s="152">
        <v>2</v>
      </c>
      <c r="G1534" s="152">
        <v>5</v>
      </c>
      <c r="H1534" s="152">
        <v>14</v>
      </c>
      <c r="I1534" s="152">
        <v>5000</v>
      </c>
      <c r="J1534" s="152">
        <v>5500</v>
      </c>
      <c r="K1534" s="152"/>
      <c r="L1534" s="155" t="s">
        <v>44</v>
      </c>
      <c r="M1534" s="156"/>
      <c r="N1534" s="157" t="s">
        <v>558</v>
      </c>
      <c r="O1534" s="158">
        <v>0</v>
      </c>
      <c r="P1534" s="158">
        <v>0</v>
      </c>
      <c r="Q1534" s="158">
        <v>0</v>
      </c>
      <c r="R1534" s="159"/>
      <c r="S1534" s="160"/>
      <c r="T1534" s="161"/>
      <c r="U1534" s="158">
        <f t="shared" ref="U1534:AD1534" si="953">U1535</f>
        <v>0</v>
      </c>
      <c r="V1534" s="158">
        <f t="shared" si="953"/>
        <v>0</v>
      </c>
      <c r="W1534" s="162">
        <f t="shared" si="953"/>
        <v>0</v>
      </c>
      <c r="X1534" s="162">
        <f t="shared" si="953"/>
        <v>0</v>
      </c>
      <c r="Y1534" s="158">
        <f t="shared" si="953"/>
        <v>0</v>
      </c>
      <c r="Z1534" s="158">
        <f t="shared" si="953"/>
        <v>0</v>
      </c>
      <c r="AA1534" s="162">
        <f t="shared" si="953"/>
        <v>0</v>
      </c>
      <c r="AB1534" s="162">
        <f t="shared" si="953"/>
        <v>0</v>
      </c>
      <c r="AC1534" s="158">
        <f t="shared" si="953"/>
        <v>0</v>
      </c>
      <c r="AD1534" s="158">
        <f t="shared" si="953"/>
        <v>0</v>
      </c>
      <c r="AE1534" s="158">
        <f t="shared" si="936"/>
        <v>0</v>
      </c>
      <c r="AF1534" s="158">
        <f>AF1535</f>
        <v>0</v>
      </c>
      <c r="AG1534" s="158">
        <f>AG1535</f>
        <v>0</v>
      </c>
      <c r="AH1534" s="158">
        <f t="shared" si="937"/>
        <v>0</v>
      </c>
      <c r="AI1534" s="158">
        <f>AI1535</f>
        <v>0</v>
      </c>
      <c r="AJ1534" s="158">
        <f>AJ1535</f>
        <v>0</v>
      </c>
      <c r="AK1534" s="158">
        <f t="shared" si="938"/>
        <v>0</v>
      </c>
      <c r="AL1534" s="158">
        <f>AL1535</f>
        <v>0</v>
      </c>
      <c r="AM1534" s="158">
        <f>AM1535</f>
        <v>0</v>
      </c>
      <c r="AN1534" s="158">
        <f t="shared" si="939"/>
        <v>0</v>
      </c>
      <c r="AO1534" s="158">
        <f>AO1535</f>
        <v>0</v>
      </c>
      <c r="AP1534" s="158">
        <f>AP1535</f>
        <v>0</v>
      </c>
      <c r="AQ1534" s="158">
        <f t="shared" si="940"/>
        <v>0</v>
      </c>
      <c r="AR1534" s="158">
        <f>AR1535</f>
        <v>0</v>
      </c>
      <c r="AS1534" s="158">
        <f>AS1535</f>
        <v>0</v>
      </c>
      <c r="AT1534" s="158">
        <f t="shared" si="941"/>
        <v>0</v>
      </c>
      <c r="AU1534" s="158">
        <f>AU1535</f>
        <v>0</v>
      </c>
      <c r="AV1534" s="158">
        <f>AV1535</f>
        <v>0</v>
      </c>
      <c r="AW1534" s="158">
        <f t="shared" si="942"/>
        <v>0</v>
      </c>
      <c r="AX1534" s="160"/>
      <c r="AY1534" s="161"/>
      <c r="AZ1534" s="160"/>
      <c r="BA1534" s="161"/>
      <c r="BB1534" s="160"/>
      <c r="BC1534" s="161"/>
      <c r="BD1534" s="160"/>
      <c r="BE1534" s="161"/>
    </row>
    <row r="1535" spans="1:57" s="129" customFormat="1" ht="15.75">
      <c r="B1535" s="163">
        <v>2025</v>
      </c>
      <c r="C1535" s="163">
        <v>20</v>
      </c>
      <c r="D1535" s="164"/>
      <c r="E1535" s="165"/>
      <c r="F1535" s="163">
        <v>2</v>
      </c>
      <c r="G1535" s="163">
        <v>5</v>
      </c>
      <c r="H1535" s="163">
        <v>14</v>
      </c>
      <c r="I1535" s="163">
        <v>5000</v>
      </c>
      <c r="J1535" s="163">
        <v>5500</v>
      </c>
      <c r="K1535" s="163">
        <v>551</v>
      </c>
      <c r="L1535" s="166" t="s">
        <v>44</v>
      </c>
      <c r="M1535" s="167"/>
      <c r="N1535" s="168" t="s">
        <v>559</v>
      </c>
      <c r="O1535" s="169">
        <v>0</v>
      </c>
      <c r="P1535" s="169">
        <v>0</v>
      </c>
      <c r="Q1535" s="169">
        <v>0</v>
      </c>
      <c r="R1535" s="170"/>
      <c r="S1535" s="171"/>
      <c r="T1535" s="172"/>
      <c r="U1535" s="169">
        <f t="shared" ref="U1535:AD1535" si="954">SUM(U1536:U1559)</f>
        <v>0</v>
      </c>
      <c r="V1535" s="169">
        <f t="shared" si="954"/>
        <v>0</v>
      </c>
      <c r="W1535" s="173">
        <f t="shared" si="954"/>
        <v>0</v>
      </c>
      <c r="X1535" s="173">
        <f t="shared" si="954"/>
        <v>0</v>
      </c>
      <c r="Y1535" s="169">
        <f t="shared" si="954"/>
        <v>0</v>
      </c>
      <c r="Z1535" s="169">
        <f t="shared" si="954"/>
        <v>0</v>
      </c>
      <c r="AA1535" s="173">
        <f t="shared" si="954"/>
        <v>0</v>
      </c>
      <c r="AB1535" s="173">
        <f t="shared" si="954"/>
        <v>0</v>
      </c>
      <c r="AC1535" s="169">
        <f t="shared" si="954"/>
        <v>0</v>
      </c>
      <c r="AD1535" s="169">
        <f t="shared" si="954"/>
        <v>0</v>
      </c>
      <c r="AE1535" s="169">
        <f t="shared" si="936"/>
        <v>0</v>
      </c>
      <c r="AF1535" s="169">
        <f>SUM(AF1536:AF1559)</f>
        <v>0</v>
      </c>
      <c r="AG1535" s="169">
        <f>SUM(AG1536:AG1559)</f>
        <v>0</v>
      </c>
      <c r="AH1535" s="169">
        <f t="shared" si="937"/>
        <v>0</v>
      </c>
      <c r="AI1535" s="169">
        <f>SUM(AI1536:AI1559)</f>
        <v>0</v>
      </c>
      <c r="AJ1535" s="169">
        <f>SUM(AJ1536:AJ1559)</f>
        <v>0</v>
      </c>
      <c r="AK1535" s="169">
        <f t="shared" si="938"/>
        <v>0</v>
      </c>
      <c r="AL1535" s="169">
        <f>SUM(AL1536:AL1559)</f>
        <v>0</v>
      </c>
      <c r="AM1535" s="169">
        <f>SUM(AM1536:AM1559)</f>
        <v>0</v>
      </c>
      <c r="AN1535" s="169">
        <f t="shared" si="939"/>
        <v>0</v>
      </c>
      <c r="AO1535" s="169">
        <f>SUM(AO1536:AO1559)</f>
        <v>0</v>
      </c>
      <c r="AP1535" s="169">
        <f>SUM(AP1536:AP1559)</f>
        <v>0</v>
      </c>
      <c r="AQ1535" s="169">
        <f t="shared" si="940"/>
        <v>0</v>
      </c>
      <c r="AR1535" s="169">
        <f>SUM(AR1536:AR1559)</f>
        <v>0</v>
      </c>
      <c r="AS1535" s="169">
        <f>SUM(AS1536:AS1559)</f>
        <v>0</v>
      </c>
      <c r="AT1535" s="169">
        <f t="shared" si="941"/>
        <v>0</v>
      </c>
      <c r="AU1535" s="169">
        <f>SUM(AU1536:AU1559)</f>
        <v>0</v>
      </c>
      <c r="AV1535" s="169">
        <f>SUM(AV1536:AV1559)</f>
        <v>0</v>
      </c>
      <c r="AW1535" s="169">
        <f t="shared" si="942"/>
        <v>0</v>
      </c>
      <c r="AX1535" s="171"/>
      <c r="AY1535" s="172"/>
      <c r="AZ1535" s="171"/>
      <c r="BA1535" s="172"/>
      <c r="BB1535" s="171"/>
      <c r="BC1535" s="172"/>
      <c r="BD1535" s="171"/>
      <c r="BE1535" s="172"/>
    </row>
    <row r="1536" spans="1:57" s="129" customFormat="1" ht="15.75">
      <c r="B1536" s="174">
        <v>2025</v>
      </c>
      <c r="C1536" s="174">
        <v>20</v>
      </c>
      <c r="D1536" s="175">
        <v>0</v>
      </c>
      <c r="E1536" s="176"/>
      <c r="F1536" s="174">
        <v>2</v>
      </c>
      <c r="G1536" s="174">
        <v>5</v>
      </c>
      <c r="H1536" s="174">
        <v>14</v>
      </c>
      <c r="I1536" s="174">
        <v>5000</v>
      </c>
      <c r="J1536" s="174">
        <v>5500</v>
      </c>
      <c r="K1536" s="174">
        <v>551</v>
      </c>
      <c r="L1536" s="177">
        <v>50</v>
      </c>
      <c r="M1536" s="178">
        <v>0</v>
      </c>
      <c r="N1536" s="179" t="s">
        <v>1029</v>
      </c>
      <c r="O1536" s="180">
        <v>0</v>
      </c>
      <c r="P1536" s="180">
        <v>0</v>
      </c>
      <c r="Q1536" s="181">
        <v>0</v>
      </c>
      <c r="R1536" s="182" t="s">
        <v>98</v>
      </c>
      <c r="S1536" s="183">
        <v>0</v>
      </c>
      <c r="T1536" s="183">
        <v>0</v>
      </c>
      <c r="U1536" s="180">
        <v>0</v>
      </c>
      <c r="V1536" s="180">
        <v>0</v>
      </c>
      <c r="W1536" s="183">
        <v>0</v>
      </c>
      <c r="X1536" s="183">
        <v>0</v>
      </c>
      <c r="Y1536" s="180">
        <v>0</v>
      </c>
      <c r="Z1536" s="180">
        <v>0</v>
      </c>
      <c r="AA1536" s="183">
        <v>0</v>
      </c>
      <c r="AB1536" s="183">
        <v>0</v>
      </c>
      <c r="AC1536" s="180">
        <f t="shared" ref="AC1536:AD1559" si="955">+O1536+U1536-Y1536</f>
        <v>0</v>
      </c>
      <c r="AD1536" s="180">
        <f t="shared" si="955"/>
        <v>0</v>
      </c>
      <c r="AE1536" s="181">
        <f t="shared" si="936"/>
        <v>0</v>
      </c>
      <c r="AF1536" s="180">
        <v>0</v>
      </c>
      <c r="AG1536" s="180">
        <v>0</v>
      </c>
      <c r="AH1536" s="181">
        <f t="shared" si="937"/>
        <v>0</v>
      </c>
      <c r="AI1536" s="180">
        <v>0</v>
      </c>
      <c r="AJ1536" s="180">
        <v>0</v>
      </c>
      <c r="AK1536" s="181">
        <f t="shared" si="938"/>
        <v>0</v>
      </c>
      <c r="AL1536" s="180">
        <v>0</v>
      </c>
      <c r="AM1536" s="180">
        <v>0</v>
      </c>
      <c r="AN1536" s="181">
        <f t="shared" si="939"/>
        <v>0</v>
      </c>
      <c r="AO1536" s="180">
        <v>0</v>
      </c>
      <c r="AP1536" s="180">
        <v>0</v>
      </c>
      <c r="AQ1536" s="181">
        <f t="shared" si="940"/>
        <v>0</v>
      </c>
      <c r="AR1536" s="180">
        <v>0</v>
      </c>
      <c r="AS1536" s="180">
        <v>0</v>
      </c>
      <c r="AT1536" s="181">
        <f t="shared" si="941"/>
        <v>0</v>
      </c>
      <c r="AU1536" s="180">
        <f t="shared" ref="AU1536:AV1559" si="956">+AC1536-AF1536-AI1536-AL1536-AO1536-AR1536</f>
        <v>0</v>
      </c>
      <c r="AV1536" s="180">
        <f t="shared" si="956"/>
        <v>0</v>
      </c>
      <c r="AW1536" s="181">
        <f t="shared" si="942"/>
        <v>0</v>
      </c>
      <c r="AX1536" s="183">
        <f t="shared" ref="AX1536:AY1559" si="957">+S1536+W1536-AA1536</f>
        <v>0</v>
      </c>
      <c r="AY1536" s="183">
        <f t="shared" si="957"/>
        <v>0</v>
      </c>
      <c r="AZ1536" s="183"/>
      <c r="BA1536" s="183"/>
      <c r="BB1536" s="183"/>
      <c r="BC1536" s="183"/>
      <c r="BD1536" s="183">
        <f t="shared" ref="BD1536:BE1559" si="958">+AX1536-AZ1536-BB1536</f>
        <v>0</v>
      </c>
      <c r="BE1536" s="183">
        <f t="shared" si="958"/>
        <v>0</v>
      </c>
    </row>
    <row r="1537" spans="2:57" s="129" customFormat="1" ht="15.75">
      <c r="B1537" s="174">
        <v>2025</v>
      </c>
      <c r="C1537" s="174">
        <v>20</v>
      </c>
      <c r="D1537" s="175">
        <v>0</v>
      </c>
      <c r="E1537" s="176"/>
      <c r="F1537" s="174">
        <v>2</v>
      </c>
      <c r="G1537" s="174">
        <v>5</v>
      </c>
      <c r="H1537" s="174">
        <v>14</v>
      </c>
      <c r="I1537" s="174">
        <v>5000</v>
      </c>
      <c r="J1537" s="174">
        <v>5500</v>
      </c>
      <c r="K1537" s="174">
        <v>551</v>
      </c>
      <c r="L1537" s="177">
        <v>53</v>
      </c>
      <c r="M1537" s="178">
        <v>0</v>
      </c>
      <c r="N1537" s="179" t="s">
        <v>1030</v>
      </c>
      <c r="O1537" s="180">
        <v>0</v>
      </c>
      <c r="P1537" s="180">
        <v>0</v>
      </c>
      <c r="Q1537" s="181">
        <v>0</v>
      </c>
      <c r="R1537" s="182" t="s">
        <v>98</v>
      </c>
      <c r="S1537" s="183">
        <v>0</v>
      </c>
      <c r="T1537" s="183">
        <v>0</v>
      </c>
      <c r="U1537" s="180">
        <v>0</v>
      </c>
      <c r="V1537" s="180">
        <v>0</v>
      </c>
      <c r="W1537" s="183">
        <v>0</v>
      </c>
      <c r="X1537" s="183">
        <v>0</v>
      </c>
      <c r="Y1537" s="180">
        <v>0</v>
      </c>
      <c r="Z1537" s="180">
        <v>0</v>
      </c>
      <c r="AA1537" s="183">
        <v>0</v>
      </c>
      <c r="AB1537" s="183">
        <v>0</v>
      </c>
      <c r="AC1537" s="180">
        <f t="shared" si="955"/>
        <v>0</v>
      </c>
      <c r="AD1537" s="180">
        <f t="shared" si="955"/>
        <v>0</v>
      </c>
      <c r="AE1537" s="181">
        <f t="shared" si="936"/>
        <v>0</v>
      </c>
      <c r="AF1537" s="180">
        <v>0</v>
      </c>
      <c r="AG1537" s="180">
        <v>0</v>
      </c>
      <c r="AH1537" s="181">
        <f t="shared" si="937"/>
        <v>0</v>
      </c>
      <c r="AI1537" s="180">
        <v>0</v>
      </c>
      <c r="AJ1537" s="180">
        <v>0</v>
      </c>
      <c r="AK1537" s="181">
        <f t="shared" si="938"/>
        <v>0</v>
      </c>
      <c r="AL1537" s="180">
        <v>0</v>
      </c>
      <c r="AM1537" s="180">
        <v>0</v>
      </c>
      <c r="AN1537" s="181">
        <f t="shared" si="939"/>
        <v>0</v>
      </c>
      <c r="AO1537" s="180">
        <v>0</v>
      </c>
      <c r="AP1537" s="180">
        <v>0</v>
      </c>
      <c r="AQ1537" s="181">
        <f t="shared" si="940"/>
        <v>0</v>
      </c>
      <c r="AR1537" s="180">
        <v>0</v>
      </c>
      <c r="AS1537" s="180">
        <v>0</v>
      </c>
      <c r="AT1537" s="181">
        <f t="shared" si="941"/>
        <v>0</v>
      </c>
      <c r="AU1537" s="180">
        <f t="shared" si="956"/>
        <v>0</v>
      </c>
      <c r="AV1537" s="180">
        <f t="shared" si="956"/>
        <v>0</v>
      </c>
      <c r="AW1537" s="181">
        <f t="shared" si="942"/>
        <v>0</v>
      </c>
      <c r="AX1537" s="183">
        <f t="shared" si="957"/>
        <v>0</v>
      </c>
      <c r="AY1537" s="183">
        <f t="shared" si="957"/>
        <v>0</v>
      </c>
      <c r="AZ1537" s="183"/>
      <c r="BA1537" s="183"/>
      <c r="BB1537" s="183"/>
      <c r="BC1537" s="183"/>
      <c r="BD1537" s="183">
        <f t="shared" si="958"/>
        <v>0</v>
      </c>
      <c r="BE1537" s="183">
        <f t="shared" si="958"/>
        <v>0</v>
      </c>
    </row>
    <row r="1538" spans="2:57" s="129" customFormat="1" ht="15.75">
      <c r="B1538" s="174">
        <v>2025</v>
      </c>
      <c r="C1538" s="174">
        <v>20</v>
      </c>
      <c r="D1538" s="175">
        <v>0</v>
      </c>
      <c r="E1538" s="176"/>
      <c r="F1538" s="174">
        <v>2</v>
      </c>
      <c r="G1538" s="174">
        <v>5</v>
      </c>
      <c r="H1538" s="174">
        <v>14</v>
      </c>
      <c r="I1538" s="174">
        <v>5000</v>
      </c>
      <c r="J1538" s="174">
        <v>5500</v>
      </c>
      <c r="K1538" s="174">
        <v>551</v>
      </c>
      <c r="L1538" s="177">
        <v>54</v>
      </c>
      <c r="M1538" s="178">
        <v>0</v>
      </c>
      <c r="N1538" s="179" t="s">
        <v>1031</v>
      </c>
      <c r="O1538" s="180">
        <v>0</v>
      </c>
      <c r="P1538" s="180">
        <v>0</v>
      </c>
      <c r="Q1538" s="181">
        <v>0</v>
      </c>
      <c r="R1538" s="182" t="s">
        <v>98</v>
      </c>
      <c r="S1538" s="183">
        <v>0</v>
      </c>
      <c r="T1538" s="183">
        <v>0</v>
      </c>
      <c r="U1538" s="180">
        <v>0</v>
      </c>
      <c r="V1538" s="180">
        <v>0</v>
      </c>
      <c r="W1538" s="183">
        <v>0</v>
      </c>
      <c r="X1538" s="183">
        <v>0</v>
      </c>
      <c r="Y1538" s="180">
        <v>0</v>
      </c>
      <c r="Z1538" s="180">
        <v>0</v>
      </c>
      <c r="AA1538" s="183">
        <v>0</v>
      </c>
      <c r="AB1538" s="183">
        <v>0</v>
      </c>
      <c r="AC1538" s="180">
        <f t="shared" si="955"/>
        <v>0</v>
      </c>
      <c r="AD1538" s="180">
        <f t="shared" si="955"/>
        <v>0</v>
      </c>
      <c r="AE1538" s="181">
        <f t="shared" si="936"/>
        <v>0</v>
      </c>
      <c r="AF1538" s="180">
        <v>0</v>
      </c>
      <c r="AG1538" s="180">
        <v>0</v>
      </c>
      <c r="AH1538" s="181">
        <f t="shared" si="937"/>
        <v>0</v>
      </c>
      <c r="AI1538" s="180">
        <v>0</v>
      </c>
      <c r="AJ1538" s="180">
        <v>0</v>
      </c>
      <c r="AK1538" s="181">
        <f t="shared" si="938"/>
        <v>0</v>
      </c>
      <c r="AL1538" s="180">
        <v>0</v>
      </c>
      <c r="AM1538" s="180">
        <v>0</v>
      </c>
      <c r="AN1538" s="181">
        <f t="shared" si="939"/>
        <v>0</v>
      </c>
      <c r="AO1538" s="180">
        <v>0</v>
      </c>
      <c r="AP1538" s="180">
        <v>0</v>
      </c>
      <c r="AQ1538" s="181">
        <f t="shared" si="940"/>
        <v>0</v>
      </c>
      <c r="AR1538" s="180">
        <v>0</v>
      </c>
      <c r="AS1538" s="180">
        <v>0</v>
      </c>
      <c r="AT1538" s="181">
        <f t="shared" si="941"/>
        <v>0</v>
      </c>
      <c r="AU1538" s="180">
        <f t="shared" si="956"/>
        <v>0</v>
      </c>
      <c r="AV1538" s="180">
        <f t="shared" si="956"/>
        <v>0</v>
      </c>
      <c r="AW1538" s="181">
        <f t="shared" si="942"/>
        <v>0</v>
      </c>
      <c r="AX1538" s="183">
        <f t="shared" si="957"/>
        <v>0</v>
      </c>
      <c r="AY1538" s="183">
        <f t="shared" si="957"/>
        <v>0</v>
      </c>
      <c r="AZ1538" s="183"/>
      <c r="BA1538" s="183"/>
      <c r="BB1538" s="183"/>
      <c r="BC1538" s="183"/>
      <c r="BD1538" s="183">
        <f t="shared" si="958"/>
        <v>0</v>
      </c>
      <c r="BE1538" s="183">
        <f t="shared" si="958"/>
        <v>0</v>
      </c>
    </row>
    <row r="1539" spans="2:57" s="129" customFormat="1" ht="15.75">
      <c r="B1539" s="174">
        <v>2025</v>
      </c>
      <c r="C1539" s="174">
        <v>20</v>
      </c>
      <c r="D1539" s="175">
        <v>0</v>
      </c>
      <c r="E1539" s="176"/>
      <c r="F1539" s="174">
        <v>2</v>
      </c>
      <c r="G1539" s="174">
        <v>5</v>
      </c>
      <c r="H1539" s="174">
        <v>14</v>
      </c>
      <c r="I1539" s="174">
        <v>5000</v>
      </c>
      <c r="J1539" s="174">
        <v>5500</v>
      </c>
      <c r="K1539" s="174">
        <v>551</v>
      </c>
      <c r="L1539" s="177">
        <v>57</v>
      </c>
      <c r="M1539" s="178">
        <v>0</v>
      </c>
      <c r="N1539" s="179" t="s">
        <v>1032</v>
      </c>
      <c r="O1539" s="180">
        <v>0</v>
      </c>
      <c r="P1539" s="180">
        <v>0</v>
      </c>
      <c r="Q1539" s="181">
        <v>0</v>
      </c>
      <c r="R1539" s="182" t="s">
        <v>98</v>
      </c>
      <c r="S1539" s="183">
        <v>0</v>
      </c>
      <c r="T1539" s="183">
        <v>0</v>
      </c>
      <c r="U1539" s="180">
        <v>0</v>
      </c>
      <c r="V1539" s="180">
        <v>0</v>
      </c>
      <c r="W1539" s="183">
        <v>0</v>
      </c>
      <c r="X1539" s="183">
        <v>0</v>
      </c>
      <c r="Y1539" s="180">
        <v>0</v>
      </c>
      <c r="Z1539" s="180">
        <v>0</v>
      </c>
      <c r="AA1539" s="183">
        <v>0</v>
      </c>
      <c r="AB1539" s="183">
        <v>0</v>
      </c>
      <c r="AC1539" s="180">
        <f t="shared" si="955"/>
        <v>0</v>
      </c>
      <c r="AD1539" s="180">
        <f t="shared" si="955"/>
        <v>0</v>
      </c>
      <c r="AE1539" s="181">
        <f t="shared" si="936"/>
        <v>0</v>
      </c>
      <c r="AF1539" s="180">
        <v>0</v>
      </c>
      <c r="AG1539" s="180">
        <v>0</v>
      </c>
      <c r="AH1539" s="181">
        <f t="shared" si="937"/>
        <v>0</v>
      </c>
      <c r="AI1539" s="180">
        <v>0</v>
      </c>
      <c r="AJ1539" s="180">
        <v>0</v>
      </c>
      <c r="AK1539" s="181">
        <f t="shared" si="938"/>
        <v>0</v>
      </c>
      <c r="AL1539" s="180">
        <v>0</v>
      </c>
      <c r="AM1539" s="180">
        <v>0</v>
      </c>
      <c r="AN1539" s="181">
        <f t="shared" si="939"/>
        <v>0</v>
      </c>
      <c r="AO1539" s="180">
        <v>0</v>
      </c>
      <c r="AP1539" s="180">
        <v>0</v>
      </c>
      <c r="AQ1539" s="181">
        <f t="shared" si="940"/>
        <v>0</v>
      </c>
      <c r="AR1539" s="180">
        <v>0</v>
      </c>
      <c r="AS1539" s="180">
        <v>0</v>
      </c>
      <c r="AT1539" s="181">
        <f t="shared" si="941"/>
        <v>0</v>
      </c>
      <c r="AU1539" s="180">
        <f t="shared" si="956"/>
        <v>0</v>
      </c>
      <c r="AV1539" s="180">
        <f t="shared" si="956"/>
        <v>0</v>
      </c>
      <c r="AW1539" s="181">
        <f t="shared" si="942"/>
        <v>0</v>
      </c>
      <c r="AX1539" s="183">
        <f t="shared" si="957"/>
        <v>0</v>
      </c>
      <c r="AY1539" s="183">
        <f t="shared" si="957"/>
        <v>0</v>
      </c>
      <c r="AZ1539" s="183"/>
      <c r="BA1539" s="183"/>
      <c r="BB1539" s="183"/>
      <c r="BC1539" s="183"/>
      <c r="BD1539" s="183">
        <f t="shared" si="958"/>
        <v>0</v>
      </c>
      <c r="BE1539" s="183">
        <f t="shared" si="958"/>
        <v>0</v>
      </c>
    </row>
    <row r="1540" spans="2:57" s="129" customFormat="1" ht="15.75">
      <c r="B1540" s="174">
        <v>2025</v>
      </c>
      <c r="C1540" s="174">
        <v>20</v>
      </c>
      <c r="D1540" s="175">
        <v>0</v>
      </c>
      <c r="E1540" s="176"/>
      <c r="F1540" s="174">
        <v>2</v>
      </c>
      <c r="G1540" s="174">
        <v>5</v>
      </c>
      <c r="H1540" s="174">
        <v>14</v>
      </c>
      <c r="I1540" s="174">
        <v>5000</v>
      </c>
      <c r="J1540" s="174">
        <v>5500</v>
      </c>
      <c r="K1540" s="174">
        <v>551</v>
      </c>
      <c r="L1540" s="177">
        <v>58</v>
      </c>
      <c r="M1540" s="178">
        <v>0</v>
      </c>
      <c r="N1540" s="179" t="s">
        <v>1033</v>
      </c>
      <c r="O1540" s="180">
        <v>0</v>
      </c>
      <c r="P1540" s="180">
        <v>0</v>
      </c>
      <c r="Q1540" s="181">
        <v>0</v>
      </c>
      <c r="R1540" s="182" t="s">
        <v>98</v>
      </c>
      <c r="S1540" s="183">
        <v>0</v>
      </c>
      <c r="T1540" s="183">
        <v>0</v>
      </c>
      <c r="U1540" s="180">
        <v>0</v>
      </c>
      <c r="V1540" s="180">
        <v>0</v>
      </c>
      <c r="W1540" s="183">
        <v>0</v>
      </c>
      <c r="X1540" s="183">
        <v>0</v>
      </c>
      <c r="Y1540" s="180">
        <v>0</v>
      </c>
      <c r="Z1540" s="180">
        <v>0</v>
      </c>
      <c r="AA1540" s="183">
        <v>0</v>
      </c>
      <c r="AB1540" s="183">
        <v>0</v>
      </c>
      <c r="AC1540" s="180">
        <f t="shared" si="955"/>
        <v>0</v>
      </c>
      <c r="AD1540" s="180">
        <f t="shared" si="955"/>
        <v>0</v>
      </c>
      <c r="AE1540" s="181">
        <f t="shared" si="936"/>
        <v>0</v>
      </c>
      <c r="AF1540" s="180">
        <v>0</v>
      </c>
      <c r="AG1540" s="180">
        <v>0</v>
      </c>
      <c r="AH1540" s="181">
        <f t="shared" si="937"/>
        <v>0</v>
      </c>
      <c r="AI1540" s="180">
        <v>0</v>
      </c>
      <c r="AJ1540" s="180">
        <v>0</v>
      </c>
      <c r="AK1540" s="181">
        <f t="shared" si="938"/>
        <v>0</v>
      </c>
      <c r="AL1540" s="180">
        <v>0</v>
      </c>
      <c r="AM1540" s="180">
        <v>0</v>
      </c>
      <c r="AN1540" s="181">
        <f t="shared" si="939"/>
        <v>0</v>
      </c>
      <c r="AO1540" s="180">
        <v>0</v>
      </c>
      <c r="AP1540" s="180">
        <v>0</v>
      </c>
      <c r="AQ1540" s="181">
        <f t="shared" si="940"/>
        <v>0</v>
      </c>
      <c r="AR1540" s="180">
        <v>0</v>
      </c>
      <c r="AS1540" s="180">
        <v>0</v>
      </c>
      <c r="AT1540" s="181">
        <f t="shared" si="941"/>
        <v>0</v>
      </c>
      <c r="AU1540" s="180">
        <f t="shared" si="956"/>
        <v>0</v>
      </c>
      <c r="AV1540" s="180">
        <f t="shared" si="956"/>
        <v>0</v>
      </c>
      <c r="AW1540" s="181">
        <f t="shared" si="942"/>
        <v>0</v>
      </c>
      <c r="AX1540" s="183">
        <f t="shared" si="957"/>
        <v>0</v>
      </c>
      <c r="AY1540" s="183">
        <f t="shared" si="957"/>
        <v>0</v>
      </c>
      <c r="AZ1540" s="183"/>
      <c r="BA1540" s="183"/>
      <c r="BB1540" s="183"/>
      <c r="BC1540" s="183"/>
      <c r="BD1540" s="183">
        <f t="shared" si="958"/>
        <v>0</v>
      </c>
      <c r="BE1540" s="183">
        <f t="shared" si="958"/>
        <v>0</v>
      </c>
    </row>
    <row r="1541" spans="2:57" s="129" customFormat="1" ht="15.75">
      <c r="B1541" s="174">
        <v>2025</v>
      </c>
      <c r="C1541" s="174">
        <v>20</v>
      </c>
      <c r="D1541" s="175">
        <v>0</v>
      </c>
      <c r="E1541" s="176"/>
      <c r="F1541" s="174">
        <v>2</v>
      </c>
      <c r="G1541" s="174">
        <v>5</v>
      </c>
      <c r="H1541" s="174">
        <v>14</v>
      </c>
      <c r="I1541" s="174">
        <v>5000</v>
      </c>
      <c r="J1541" s="174">
        <v>5500</v>
      </c>
      <c r="K1541" s="174">
        <v>551</v>
      </c>
      <c r="L1541" s="177">
        <v>139</v>
      </c>
      <c r="M1541" s="178">
        <v>0</v>
      </c>
      <c r="N1541" s="179" t="s">
        <v>1034</v>
      </c>
      <c r="O1541" s="180">
        <v>0</v>
      </c>
      <c r="P1541" s="180">
        <v>0</v>
      </c>
      <c r="Q1541" s="181">
        <v>0</v>
      </c>
      <c r="R1541" s="182" t="s">
        <v>98</v>
      </c>
      <c r="S1541" s="183">
        <v>0</v>
      </c>
      <c r="T1541" s="183">
        <v>0</v>
      </c>
      <c r="U1541" s="180">
        <v>0</v>
      </c>
      <c r="V1541" s="180">
        <v>0</v>
      </c>
      <c r="W1541" s="183">
        <v>0</v>
      </c>
      <c r="X1541" s="183">
        <v>0</v>
      </c>
      <c r="Y1541" s="180">
        <v>0</v>
      </c>
      <c r="Z1541" s="180">
        <v>0</v>
      </c>
      <c r="AA1541" s="183">
        <v>0</v>
      </c>
      <c r="AB1541" s="183">
        <v>0</v>
      </c>
      <c r="AC1541" s="180">
        <f t="shared" si="955"/>
        <v>0</v>
      </c>
      <c r="AD1541" s="180">
        <f t="shared" si="955"/>
        <v>0</v>
      </c>
      <c r="AE1541" s="181">
        <f t="shared" si="936"/>
        <v>0</v>
      </c>
      <c r="AF1541" s="180">
        <v>0</v>
      </c>
      <c r="AG1541" s="180">
        <v>0</v>
      </c>
      <c r="AH1541" s="181">
        <f t="shared" si="937"/>
        <v>0</v>
      </c>
      <c r="AI1541" s="180">
        <v>0</v>
      </c>
      <c r="AJ1541" s="180">
        <v>0</v>
      </c>
      <c r="AK1541" s="181">
        <f t="shared" si="938"/>
        <v>0</v>
      </c>
      <c r="AL1541" s="180">
        <v>0</v>
      </c>
      <c r="AM1541" s="180">
        <v>0</v>
      </c>
      <c r="AN1541" s="181">
        <f t="shared" si="939"/>
        <v>0</v>
      </c>
      <c r="AO1541" s="180">
        <v>0</v>
      </c>
      <c r="AP1541" s="180">
        <v>0</v>
      </c>
      <c r="AQ1541" s="181">
        <f t="shared" si="940"/>
        <v>0</v>
      </c>
      <c r="AR1541" s="180">
        <v>0</v>
      </c>
      <c r="AS1541" s="180">
        <v>0</v>
      </c>
      <c r="AT1541" s="181">
        <f t="shared" si="941"/>
        <v>0</v>
      </c>
      <c r="AU1541" s="180">
        <f t="shared" si="956"/>
        <v>0</v>
      </c>
      <c r="AV1541" s="180">
        <f t="shared" si="956"/>
        <v>0</v>
      </c>
      <c r="AW1541" s="181">
        <f t="shared" si="942"/>
        <v>0</v>
      </c>
      <c r="AX1541" s="183">
        <f t="shared" si="957"/>
        <v>0</v>
      </c>
      <c r="AY1541" s="183">
        <f t="shared" si="957"/>
        <v>0</v>
      </c>
      <c r="AZ1541" s="183"/>
      <c r="BA1541" s="183"/>
      <c r="BB1541" s="183"/>
      <c r="BC1541" s="183"/>
      <c r="BD1541" s="183">
        <f t="shared" si="958"/>
        <v>0</v>
      </c>
      <c r="BE1541" s="183">
        <f t="shared" si="958"/>
        <v>0</v>
      </c>
    </row>
    <row r="1542" spans="2:57" s="129" customFormat="1" ht="15.75">
      <c r="B1542" s="174">
        <v>2025</v>
      </c>
      <c r="C1542" s="174">
        <v>20</v>
      </c>
      <c r="D1542" s="175">
        <v>0</v>
      </c>
      <c r="E1542" s="176"/>
      <c r="F1542" s="174">
        <v>2</v>
      </c>
      <c r="G1542" s="174">
        <v>5</v>
      </c>
      <c r="H1542" s="174">
        <v>14</v>
      </c>
      <c r="I1542" s="174">
        <v>5000</v>
      </c>
      <c r="J1542" s="174">
        <v>5500</v>
      </c>
      <c r="K1542" s="174">
        <v>551</v>
      </c>
      <c r="L1542" s="177">
        <v>561</v>
      </c>
      <c r="M1542" s="178">
        <v>0</v>
      </c>
      <c r="N1542" s="179" t="s">
        <v>1035</v>
      </c>
      <c r="O1542" s="180">
        <v>0</v>
      </c>
      <c r="P1542" s="180">
        <v>0</v>
      </c>
      <c r="Q1542" s="181">
        <v>0</v>
      </c>
      <c r="R1542" s="182" t="s">
        <v>352</v>
      </c>
      <c r="S1542" s="183">
        <v>0</v>
      </c>
      <c r="T1542" s="183">
        <v>0</v>
      </c>
      <c r="U1542" s="180">
        <v>0</v>
      </c>
      <c r="V1542" s="180">
        <v>0</v>
      </c>
      <c r="W1542" s="183">
        <v>0</v>
      </c>
      <c r="X1542" s="183">
        <v>0</v>
      </c>
      <c r="Y1542" s="180">
        <v>0</v>
      </c>
      <c r="Z1542" s="180">
        <v>0</v>
      </c>
      <c r="AA1542" s="183">
        <v>0</v>
      </c>
      <c r="AB1542" s="183">
        <v>0</v>
      </c>
      <c r="AC1542" s="180">
        <f t="shared" si="955"/>
        <v>0</v>
      </c>
      <c r="AD1542" s="180">
        <f t="shared" si="955"/>
        <v>0</v>
      </c>
      <c r="AE1542" s="181">
        <f t="shared" si="936"/>
        <v>0</v>
      </c>
      <c r="AF1542" s="180">
        <v>0</v>
      </c>
      <c r="AG1542" s="180">
        <v>0</v>
      </c>
      <c r="AH1542" s="181">
        <f t="shared" si="937"/>
        <v>0</v>
      </c>
      <c r="AI1542" s="180">
        <v>0</v>
      </c>
      <c r="AJ1542" s="180">
        <v>0</v>
      </c>
      <c r="AK1542" s="181">
        <f t="shared" si="938"/>
        <v>0</v>
      </c>
      <c r="AL1542" s="180">
        <v>0</v>
      </c>
      <c r="AM1542" s="180">
        <v>0</v>
      </c>
      <c r="AN1542" s="181">
        <f t="shared" si="939"/>
        <v>0</v>
      </c>
      <c r="AO1542" s="180">
        <v>0</v>
      </c>
      <c r="AP1542" s="180">
        <v>0</v>
      </c>
      <c r="AQ1542" s="181">
        <f t="shared" si="940"/>
        <v>0</v>
      </c>
      <c r="AR1542" s="180">
        <v>0</v>
      </c>
      <c r="AS1542" s="180">
        <v>0</v>
      </c>
      <c r="AT1542" s="181">
        <f t="shared" si="941"/>
        <v>0</v>
      </c>
      <c r="AU1542" s="180">
        <f t="shared" si="956"/>
        <v>0</v>
      </c>
      <c r="AV1542" s="180">
        <f t="shared" si="956"/>
        <v>0</v>
      </c>
      <c r="AW1542" s="181">
        <f t="shared" si="942"/>
        <v>0</v>
      </c>
      <c r="AX1542" s="183">
        <f t="shared" si="957"/>
        <v>0</v>
      </c>
      <c r="AY1542" s="183">
        <f t="shared" si="957"/>
        <v>0</v>
      </c>
      <c r="AZ1542" s="183"/>
      <c r="BA1542" s="183"/>
      <c r="BB1542" s="183"/>
      <c r="BC1542" s="183"/>
      <c r="BD1542" s="183">
        <f t="shared" si="958"/>
        <v>0</v>
      </c>
      <c r="BE1542" s="183">
        <f t="shared" si="958"/>
        <v>0</v>
      </c>
    </row>
    <row r="1543" spans="2:57" s="129" customFormat="1" ht="15.75">
      <c r="B1543" s="174">
        <v>2025</v>
      </c>
      <c r="C1543" s="174">
        <v>20</v>
      </c>
      <c r="D1543" s="175">
        <v>0</v>
      </c>
      <c r="E1543" s="176"/>
      <c r="F1543" s="174">
        <v>2</v>
      </c>
      <c r="G1543" s="174">
        <v>5</v>
      </c>
      <c r="H1543" s="174">
        <v>14</v>
      </c>
      <c r="I1543" s="174">
        <v>5000</v>
      </c>
      <c r="J1543" s="174">
        <v>5500</v>
      </c>
      <c r="K1543" s="174">
        <v>551</v>
      </c>
      <c r="L1543" s="177">
        <v>634</v>
      </c>
      <c r="M1543" s="178">
        <v>0</v>
      </c>
      <c r="N1543" s="190" t="s">
        <v>806</v>
      </c>
      <c r="O1543" s="180">
        <v>0</v>
      </c>
      <c r="P1543" s="180">
        <v>0</v>
      </c>
      <c r="Q1543" s="181">
        <v>0</v>
      </c>
      <c r="R1543" s="182" t="s">
        <v>98</v>
      </c>
      <c r="S1543" s="183">
        <v>0</v>
      </c>
      <c r="T1543" s="183">
        <v>0</v>
      </c>
      <c r="U1543" s="180">
        <v>0</v>
      </c>
      <c r="V1543" s="180">
        <v>0</v>
      </c>
      <c r="W1543" s="183">
        <v>0</v>
      </c>
      <c r="X1543" s="183">
        <v>0</v>
      </c>
      <c r="Y1543" s="180">
        <v>0</v>
      </c>
      <c r="Z1543" s="180">
        <v>0</v>
      </c>
      <c r="AA1543" s="183">
        <v>0</v>
      </c>
      <c r="AB1543" s="183">
        <v>0</v>
      </c>
      <c r="AC1543" s="180">
        <f t="shared" si="955"/>
        <v>0</v>
      </c>
      <c r="AD1543" s="180">
        <f t="shared" si="955"/>
        <v>0</v>
      </c>
      <c r="AE1543" s="181">
        <f t="shared" si="936"/>
        <v>0</v>
      </c>
      <c r="AF1543" s="180">
        <v>0</v>
      </c>
      <c r="AG1543" s="180">
        <v>0</v>
      </c>
      <c r="AH1543" s="181">
        <f t="shared" si="937"/>
        <v>0</v>
      </c>
      <c r="AI1543" s="180">
        <v>0</v>
      </c>
      <c r="AJ1543" s="180">
        <v>0</v>
      </c>
      <c r="AK1543" s="181">
        <f t="shared" si="938"/>
        <v>0</v>
      </c>
      <c r="AL1543" s="180">
        <v>0</v>
      </c>
      <c r="AM1543" s="180">
        <v>0</v>
      </c>
      <c r="AN1543" s="181">
        <f t="shared" si="939"/>
        <v>0</v>
      </c>
      <c r="AO1543" s="180">
        <v>0</v>
      </c>
      <c r="AP1543" s="180">
        <v>0</v>
      </c>
      <c r="AQ1543" s="181">
        <f t="shared" si="940"/>
        <v>0</v>
      </c>
      <c r="AR1543" s="180">
        <v>0</v>
      </c>
      <c r="AS1543" s="180">
        <v>0</v>
      </c>
      <c r="AT1543" s="181">
        <f t="shared" si="941"/>
        <v>0</v>
      </c>
      <c r="AU1543" s="180">
        <f t="shared" si="956"/>
        <v>0</v>
      </c>
      <c r="AV1543" s="180">
        <f t="shared" si="956"/>
        <v>0</v>
      </c>
      <c r="AW1543" s="181">
        <f t="shared" si="942"/>
        <v>0</v>
      </c>
      <c r="AX1543" s="183">
        <f t="shared" si="957"/>
        <v>0</v>
      </c>
      <c r="AY1543" s="183">
        <f t="shared" si="957"/>
        <v>0</v>
      </c>
      <c r="AZ1543" s="183"/>
      <c r="BA1543" s="183"/>
      <c r="BB1543" s="183"/>
      <c r="BC1543" s="183"/>
      <c r="BD1543" s="183">
        <f t="shared" si="958"/>
        <v>0</v>
      </c>
      <c r="BE1543" s="183">
        <f t="shared" si="958"/>
        <v>0</v>
      </c>
    </row>
    <row r="1544" spans="2:57" s="129" customFormat="1" ht="15.75">
      <c r="B1544" s="174">
        <v>2025</v>
      </c>
      <c r="C1544" s="174">
        <v>20</v>
      </c>
      <c r="D1544" s="175">
        <v>0</v>
      </c>
      <c r="E1544" s="176"/>
      <c r="F1544" s="174">
        <v>2</v>
      </c>
      <c r="G1544" s="174">
        <v>5</v>
      </c>
      <c r="H1544" s="174">
        <v>14</v>
      </c>
      <c r="I1544" s="174">
        <v>5000</v>
      </c>
      <c r="J1544" s="174">
        <v>5500</v>
      </c>
      <c r="K1544" s="174">
        <v>551</v>
      </c>
      <c r="L1544" s="177">
        <v>635</v>
      </c>
      <c r="M1544" s="178">
        <v>0</v>
      </c>
      <c r="N1544" s="190" t="s">
        <v>838</v>
      </c>
      <c r="O1544" s="180">
        <v>0</v>
      </c>
      <c r="P1544" s="180">
        <v>0</v>
      </c>
      <c r="Q1544" s="181">
        <v>0</v>
      </c>
      <c r="R1544" s="182" t="s">
        <v>98</v>
      </c>
      <c r="S1544" s="183">
        <v>0</v>
      </c>
      <c r="T1544" s="183">
        <v>0</v>
      </c>
      <c r="U1544" s="180">
        <v>0</v>
      </c>
      <c r="V1544" s="180">
        <v>0</v>
      </c>
      <c r="W1544" s="183">
        <v>0</v>
      </c>
      <c r="X1544" s="183">
        <v>0</v>
      </c>
      <c r="Y1544" s="180">
        <v>0</v>
      </c>
      <c r="Z1544" s="180">
        <v>0</v>
      </c>
      <c r="AA1544" s="183">
        <v>0</v>
      </c>
      <c r="AB1544" s="183">
        <v>0</v>
      </c>
      <c r="AC1544" s="180">
        <f t="shared" si="955"/>
        <v>0</v>
      </c>
      <c r="AD1544" s="180">
        <f t="shared" si="955"/>
        <v>0</v>
      </c>
      <c r="AE1544" s="181">
        <f t="shared" si="936"/>
        <v>0</v>
      </c>
      <c r="AF1544" s="180">
        <v>0</v>
      </c>
      <c r="AG1544" s="180">
        <v>0</v>
      </c>
      <c r="AH1544" s="181">
        <f t="shared" si="937"/>
        <v>0</v>
      </c>
      <c r="AI1544" s="180">
        <v>0</v>
      </c>
      <c r="AJ1544" s="180">
        <v>0</v>
      </c>
      <c r="AK1544" s="181">
        <f t="shared" si="938"/>
        <v>0</v>
      </c>
      <c r="AL1544" s="180">
        <v>0</v>
      </c>
      <c r="AM1544" s="180">
        <v>0</v>
      </c>
      <c r="AN1544" s="181">
        <f t="shared" si="939"/>
        <v>0</v>
      </c>
      <c r="AO1544" s="180">
        <v>0</v>
      </c>
      <c r="AP1544" s="180">
        <v>0</v>
      </c>
      <c r="AQ1544" s="181">
        <f t="shared" si="940"/>
        <v>0</v>
      </c>
      <c r="AR1544" s="180">
        <v>0</v>
      </c>
      <c r="AS1544" s="180">
        <v>0</v>
      </c>
      <c r="AT1544" s="181">
        <f t="shared" si="941"/>
        <v>0</v>
      </c>
      <c r="AU1544" s="180">
        <f t="shared" si="956"/>
        <v>0</v>
      </c>
      <c r="AV1544" s="180">
        <f t="shared" si="956"/>
        <v>0</v>
      </c>
      <c r="AW1544" s="181">
        <f t="shared" si="942"/>
        <v>0</v>
      </c>
      <c r="AX1544" s="183">
        <f t="shared" si="957"/>
        <v>0</v>
      </c>
      <c r="AY1544" s="183">
        <f t="shared" si="957"/>
        <v>0</v>
      </c>
      <c r="AZ1544" s="183"/>
      <c r="BA1544" s="183"/>
      <c r="BB1544" s="183"/>
      <c r="BC1544" s="183"/>
      <c r="BD1544" s="183">
        <f t="shared" si="958"/>
        <v>0</v>
      </c>
      <c r="BE1544" s="183">
        <f t="shared" si="958"/>
        <v>0</v>
      </c>
    </row>
    <row r="1545" spans="2:57" s="129" customFormat="1" ht="15.75">
      <c r="B1545" s="174">
        <v>2025</v>
      </c>
      <c r="C1545" s="174">
        <v>20</v>
      </c>
      <c r="D1545" s="175">
        <v>0</v>
      </c>
      <c r="E1545" s="176"/>
      <c r="F1545" s="174">
        <v>2</v>
      </c>
      <c r="G1545" s="174">
        <v>5</v>
      </c>
      <c r="H1545" s="174">
        <v>14</v>
      </c>
      <c r="I1545" s="174">
        <v>5000</v>
      </c>
      <c r="J1545" s="174">
        <v>5500</v>
      </c>
      <c r="K1545" s="174">
        <v>551</v>
      </c>
      <c r="L1545" s="177">
        <v>781</v>
      </c>
      <c r="M1545" s="178">
        <v>0</v>
      </c>
      <c r="N1545" s="179" t="s">
        <v>1036</v>
      </c>
      <c r="O1545" s="180">
        <v>0</v>
      </c>
      <c r="P1545" s="180">
        <v>0</v>
      </c>
      <c r="Q1545" s="181">
        <v>0</v>
      </c>
      <c r="R1545" s="182" t="s">
        <v>98</v>
      </c>
      <c r="S1545" s="183">
        <v>0</v>
      </c>
      <c r="T1545" s="183">
        <v>0</v>
      </c>
      <c r="U1545" s="180">
        <v>0</v>
      </c>
      <c r="V1545" s="180">
        <v>0</v>
      </c>
      <c r="W1545" s="183">
        <v>0</v>
      </c>
      <c r="X1545" s="183">
        <v>0</v>
      </c>
      <c r="Y1545" s="180">
        <v>0</v>
      </c>
      <c r="Z1545" s="180">
        <v>0</v>
      </c>
      <c r="AA1545" s="183">
        <v>0</v>
      </c>
      <c r="AB1545" s="183">
        <v>0</v>
      </c>
      <c r="AC1545" s="180">
        <f t="shared" si="955"/>
        <v>0</v>
      </c>
      <c r="AD1545" s="180">
        <f t="shared" si="955"/>
        <v>0</v>
      </c>
      <c r="AE1545" s="181">
        <f t="shared" si="936"/>
        <v>0</v>
      </c>
      <c r="AF1545" s="180">
        <v>0</v>
      </c>
      <c r="AG1545" s="180">
        <v>0</v>
      </c>
      <c r="AH1545" s="181">
        <f t="shared" si="937"/>
        <v>0</v>
      </c>
      <c r="AI1545" s="180">
        <v>0</v>
      </c>
      <c r="AJ1545" s="180">
        <v>0</v>
      </c>
      <c r="AK1545" s="181">
        <f t="shared" si="938"/>
        <v>0</v>
      </c>
      <c r="AL1545" s="180">
        <v>0</v>
      </c>
      <c r="AM1545" s="180">
        <v>0</v>
      </c>
      <c r="AN1545" s="181">
        <f t="shared" si="939"/>
        <v>0</v>
      </c>
      <c r="AO1545" s="180">
        <v>0</v>
      </c>
      <c r="AP1545" s="180">
        <v>0</v>
      </c>
      <c r="AQ1545" s="181">
        <f t="shared" si="940"/>
        <v>0</v>
      </c>
      <c r="AR1545" s="180">
        <v>0</v>
      </c>
      <c r="AS1545" s="180">
        <v>0</v>
      </c>
      <c r="AT1545" s="181">
        <f t="shared" si="941"/>
        <v>0</v>
      </c>
      <c r="AU1545" s="180">
        <f t="shared" si="956"/>
        <v>0</v>
      </c>
      <c r="AV1545" s="180">
        <f t="shared" si="956"/>
        <v>0</v>
      </c>
      <c r="AW1545" s="181">
        <f t="shared" si="942"/>
        <v>0</v>
      </c>
      <c r="AX1545" s="183">
        <f t="shared" si="957"/>
        <v>0</v>
      </c>
      <c r="AY1545" s="183">
        <f t="shared" si="957"/>
        <v>0</v>
      </c>
      <c r="AZ1545" s="183"/>
      <c r="BA1545" s="183"/>
      <c r="BB1545" s="183"/>
      <c r="BC1545" s="183"/>
      <c r="BD1545" s="183">
        <f t="shared" si="958"/>
        <v>0</v>
      </c>
      <c r="BE1545" s="183">
        <f t="shared" si="958"/>
        <v>0</v>
      </c>
    </row>
    <row r="1546" spans="2:57" s="129" customFormat="1" ht="15.75">
      <c r="B1546" s="174">
        <v>2025</v>
      </c>
      <c r="C1546" s="174">
        <v>20</v>
      </c>
      <c r="D1546" s="175">
        <v>0</v>
      </c>
      <c r="E1546" s="176"/>
      <c r="F1546" s="174">
        <v>2</v>
      </c>
      <c r="G1546" s="174">
        <v>5</v>
      </c>
      <c r="H1546" s="174">
        <v>14</v>
      </c>
      <c r="I1546" s="174">
        <v>5000</v>
      </c>
      <c r="J1546" s="174">
        <v>5500</v>
      </c>
      <c r="K1546" s="174">
        <v>551</v>
      </c>
      <c r="L1546" s="177">
        <v>1017</v>
      </c>
      <c r="M1546" s="178">
        <v>0</v>
      </c>
      <c r="N1546" s="179" t="s">
        <v>1037</v>
      </c>
      <c r="O1546" s="180">
        <v>0</v>
      </c>
      <c r="P1546" s="180">
        <v>0</v>
      </c>
      <c r="Q1546" s="181">
        <v>0</v>
      </c>
      <c r="R1546" s="182" t="s">
        <v>98</v>
      </c>
      <c r="S1546" s="183">
        <v>0</v>
      </c>
      <c r="T1546" s="183">
        <v>0</v>
      </c>
      <c r="U1546" s="180">
        <v>0</v>
      </c>
      <c r="V1546" s="180">
        <v>0</v>
      </c>
      <c r="W1546" s="183">
        <v>0</v>
      </c>
      <c r="X1546" s="183">
        <v>0</v>
      </c>
      <c r="Y1546" s="180">
        <v>0</v>
      </c>
      <c r="Z1546" s="180">
        <v>0</v>
      </c>
      <c r="AA1546" s="183">
        <v>0</v>
      </c>
      <c r="AB1546" s="183">
        <v>0</v>
      </c>
      <c r="AC1546" s="180">
        <f t="shared" si="955"/>
        <v>0</v>
      </c>
      <c r="AD1546" s="180">
        <f t="shared" si="955"/>
        <v>0</v>
      </c>
      <c r="AE1546" s="181">
        <f t="shared" si="936"/>
        <v>0</v>
      </c>
      <c r="AF1546" s="180">
        <v>0</v>
      </c>
      <c r="AG1546" s="180">
        <v>0</v>
      </c>
      <c r="AH1546" s="181">
        <f t="shared" si="937"/>
        <v>0</v>
      </c>
      <c r="AI1546" s="180">
        <v>0</v>
      </c>
      <c r="AJ1546" s="180">
        <v>0</v>
      </c>
      <c r="AK1546" s="181">
        <f t="shared" si="938"/>
        <v>0</v>
      </c>
      <c r="AL1546" s="180">
        <v>0</v>
      </c>
      <c r="AM1546" s="180">
        <v>0</v>
      </c>
      <c r="AN1546" s="181">
        <f t="shared" si="939"/>
        <v>0</v>
      </c>
      <c r="AO1546" s="180">
        <v>0</v>
      </c>
      <c r="AP1546" s="180">
        <v>0</v>
      </c>
      <c r="AQ1546" s="181">
        <f t="shared" si="940"/>
        <v>0</v>
      </c>
      <c r="AR1546" s="180">
        <v>0</v>
      </c>
      <c r="AS1546" s="180">
        <v>0</v>
      </c>
      <c r="AT1546" s="181">
        <f t="shared" si="941"/>
        <v>0</v>
      </c>
      <c r="AU1546" s="180">
        <f t="shared" si="956"/>
        <v>0</v>
      </c>
      <c r="AV1546" s="180">
        <f t="shared" si="956"/>
        <v>0</v>
      </c>
      <c r="AW1546" s="181">
        <f t="shared" si="942"/>
        <v>0</v>
      </c>
      <c r="AX1546" s="183">
        <f t="shared" si="957"/>
        <v>0</v>
      </c>
      <c r="AY1546" s="183">
        <f t="shared" si="957"/>
        <v>0</v>
      </c>
      <c r="AZ1546" s="183"/>
      <c r="BA1546" s="183"/>
      <c r="BB1546" s="183"/>
      <c r="BC1546" s="183"/>
      <c r="BD1546" s="183">
        <f t="shared" si="958"/>
        <v>0</v>
      </c>
      <c r="BE1546" s="183">
        <f t="shared" si="958"/>
        <v>0</v>
      </c>
    </row>
    <row r="1547" spans="2:57" s="129" customFormat="1" ht="15.75">
      <c r="B1547" s="174">
        <v>2025</v>
      </c>
      <c r="C1547" s="174">
        <v>20</v>
      </c>
      <c r="D1547" s="175">
        <v>0</v>
      </c>
      <c r="E1547" s="176"/>
      <c r="F1547" s="174">
        <v>2</v>
      </c>
      <c r="G1547" s="174">
        <v>5</v>
      </c>
      <c r="H1547" s="174">
        <v>14</v>
      </c>
      <c r="I1547" s="174">
        <v>5000</v>
      </c>
      <c r="J1547" s="174">
        <v>5500</v>
      </c>
      <c r="K1547" s="174">
        <v>551</v>
      </c>
      <c r="L1547" s="177">
        <v>1040</v>
      </c>
      <c r="M1547" s="178">
        <v>0</v>
      </c>
      <c r="N1547" s="179" t="s">
        <v>1038</v>
      </c>
      <c r="O1547" s="180">
        <v>0</v>
      </c>
      <c r="P1547" s="180">
        <v>0</v>
      </c>
      <c r="Q1547" s="181">
        <v>0</v>
      </c>
      <c r="R1547" s="182" t="s">
        <v>98</v>
      </c>
      <c r="S1547" s="183">
        <v>0</v>
      </c>
      <c r="T1547" s="183">
        <v>0</v>
      </c>
      <c r="U1547" s="180">
        <v>0</v>
      </c>
      <c r="V1547" s="180">
        <v>0</v>
      </c>
      <c r="W1547" s="183">
        <v>0</v>
      </c>
      <c r="X1547" s="183">
        <v>0</v>
      </c>
      <c r="Y1547" s="180">
        <v>0</v>
      </c>
      <c r="Z1547" s="180">
        <v>0</v>
      </c>
      <c r="AA1547" s="183">
        <v>0</v>
      </c>
      <c r="AB1547" s="183">
        <v>0</v>
      </c>
      <c r="AC1547" s="180">
        <f t="shared" si="955"/>
        <v>0</v>
      </c>
      <c r="AD1547" s="180">
        <f t="shared" si="955"/>
        <v>0</v>
      </c>
      <c r="AE1547" s="181">
        <f t="shared" si="936"/>
        <v>0</v>
      </c>
      <c r="AF1547" s="180">
        <v>0</v>
      </c>
      <c r="AG1547" s="180">
        <v>0</v>
      </c>
      <c r="AH1547" s="181">
        <f t="shared" si="937"/>
        <v>0</v>
      </c>
      <c r="AI1547" s="180">
        <v>0</v>
      </c>
      <c r="AJ1547" s="180">
        <v>0</v>
      </c>
      <c r="AK1547" s="181">
        <f t="shared" si="938"/>
        <v>0</v>
      </c>
      <c r="AL1547" s="180">
        <v>0</v>
      </c>
      <c r="AM1547" s="180">
        <v>0</v>
      </c>
      <c r="AN1547" s="181">
        <f t="shared" si="939"/>
        <v>0</v>
      </c>
      <c r="AO1547" s="180">
        <v>0</v>
      </c>
      <c r="AP1547" s="180">
        <v>0</v>
      </c>
      <c r="AQ1547" s="181">
        <f t="shared" si="940"/>
        <v>0</v>
      </c>
      <c r="AR1547" s="180">
        <v>0</v>
      </c>
      <c r="AS1547" s="180">
        <v>0</v>
      </c>
      <c r="AT1547" s="181">
        <f t="shared" si="941"/>
        <v>0</v>
      </c>
      <c r="AU1547" s="180">
        <f t="shared" si="956"/>
        <v>0</v>
      </c>
      <c r="AV1547" s="180">
        <f t="shared" si="956"/>
        <v>0</v>
      </c>
      <c r="AW1547" s="181">
        <f t="shared" si="942"/>
        <v>0</v>
      </c>
      <c r="AX1547" s="183">
        <f t="shared" si="957"/>
        <v>0</v>
      </c>
      <c r="AY1547" s="183">
        <f t="shared" si="957"/>
        <v>0</v>
      </c>
      <c r="AZ1547" s="183"/>
      <c r="BA1547" s="183"/>
      <c r="BB1547" s="183"/>
      <c r="BC1547" s="183"/>
      <c r="BD1547" s="183">
        <f t="shared" si="958"/>
        <v>0</v>
      </c>
      <c r="BE1547" s="183">
        <f t="shared" si="958"/>
        <v>0</v>
      </c>
    </row>
    <row r="1548" spans="2:57" s="129" customFormat="1" ht="15.75">
      <c r="B1548" s="174">
        <v>2025</v>
      </c>
      <c r="C1548" s="174">
        <v>20</v>
      </c>
      <c r="D1548" s="175">
        <v>0</v>
      </c>
      <c r="E1548" s="176"/>
      <c r="F1548" s="174">
        <v>2</v>
      </c>
      <c r="G1548" s="174">
        <v>5</v>
      </c>
      <c r="H1548" s="174">
        <v>14</v>
      </c>
      <c r="I1548" s="174">
        <v>5000</v>
      </c>
      <c r="J1548" s="174">
        <v>5500</v>
      </c>
      <c r="K1548" s="174">
        <v>551</v>
      </c>
      <c r="L1548" s="177">
        <v>49</v>
      </c>
      <c r="M1548" s="178">
        <v>0</v>
      </c>
      <c r="N1548" s="179" t="s">
        <v>1039</v>
      </c>
      <c r="O1548" s="180">
        <v>0</v>
      </c>
      <c r="P1548" s="180">
        <v>0</v>
      </c>
      <c r="Q1548" s="181">
        <v>0</v>
      </c>
      <c r="R1548" s="182" t="s">
        <v>98</v>
      </c>
      <c r="S1548" s="183">
        <v>0</v>
      </c>
      <c r="T1548" s="183">
        <v>0</v>
      </c>
      <c r="U1548" s="180">
        <v>0</v>
      </c>
      <c r="V1548" s="180">
        <v>0</v>
      </c>
      <c r="W1548" s="183">
        <v>0</v>
      </c>
      <c r="X1548" s="183">
        <v>0</v>
      </c>
      <c r="Y1548" s="180">
        <v>0</v>
      </c>
      <c r="Z1548" s="180">
        <v>0</v>
      </c>
      <c r="AA1548" s="183">
        <v>0</v>
      </c>
      <c r="AB1548" s="183">
        <v>0</v>
      </c>
      <c r="AC1548" s="180">
        <f t="shared" si="955"/>
        <v>0</v>
      </c>
      <c r="AD1548" s="180">
        <f t="shared" si="955"/>
        <v>0</v>
      </c>
      <c r="AE1548" s="181">
        <f t="shared" si="936"/>
        <v>0</v>
      </c>
      <c r="AF1548" s="180">
        <v>0</v>
      </c>
      <c r="AG1548" s="180">
        <v>0</v>
      </c>
      <c r="AH1548" s="181">
        <f t="shared" si="937"/>
        <v>0</v>
      </c>
      <c r="AI1548" s="180">
        <v>0</v>
      </c>
      <c r="AJ1548" s="180">
        <v>0</v>
      </c>
      <c r="AK1548" s="181">
        <f t="shared" si="938"/>
        <v>0</v>
      </c>
      <c r="AL1548" s="180">
        <v>0</v>
      </c>
      <c r="AM1548" s="180">
        <v>0</v>
      </c>
      <c r="AN1548" s="181">
        <f t="shared" si="939"/>
        <v>0</v>
      </c>
      <c r="AO1548" s="180">
        <v>0</v>
      </c>
      <c r="AP1548" s="180">
        <v>0</v>
      </c>
      <c r="AQ1548" s="181">
        <f t="shared" si="940"/>
        <v>0</v>
      </c>
      <c r="AR1548" s="180">
        <v>0</v>
      </c>
      <c r="AS1548" s="180">
        <v>0</v>
      </c>
      <c r="AT1548" s="181">
        <f t="shared" si="941"/>
        <v>0</v>
      </c>
      <c r="AU1548" s="180">
        <f t="shared" si="956"/>
        <v>0</v>
      </c>
      <c r="AV1548" s="180">
        <f t="shared" si="956"/>
        <v>0</v>
      </c>
      <c r="AW1548" s="181">
        <f t="shared" si="942"/>
        <v>0</v>
      </c>
      <c r="AX1548" s="183">
        <f t="shared" si="957"/>
        <v>0</v>
      </c>
      <c r="AY1548" s="183">
        <f t="shared" si="957"/>
        <v>0</v>
      </c>
      <c r="AZ1548" s="183"/>
      <c r="BA1548" s="183"/>
      <c r="BB1548" s="183"/>
      <c r="BC1548" s="183"/>
      <c r="BD1548" s="183">
        <f t="shared" si="958"/>
        <v>0</v>
      </c>
      <c r="BE1548" s="183">
        <f t="shared" si="958"/>
        <v>0</v>
      </c>
    </row>
    <row r="1549" spans="2:57" s="129" customFormat="1" ht="15.75">
      <c r="B1549" s="174">
        <v>2025</v>
      </c>
      <c r="C1549" s="174">
        <v>20</v>
      </c>
      <c r="D1549" s="175">
        <v>0</v>
      </c>
      <c r="E1549" s="176"/>
      <c r="F1549" s="174">
        <v>2</v>
      </c>
      <c r="G1549" s="174">
        <v>5</v>
      </c>
      <c r="H1549" s="174">
        <v>14</v>
      </c>
      <c r="I1549" s="174">
        <v>5000</v>
      </c>
      <c r="J1549" s="174">
        <v>5500</v>
      </c>
      <c r="K1549" s="174">
        <v>551</v>
      </c>
      <c r="L1549" s="177">
        <v>52</v>
      </c>
      <c r="M1549" s="178">
        <v>0</v>
      </c>
      <c r="N1549" s="179" t="s">
        <v>1040</v>
      </c>
      <c r="O1549" s="180">
        <v>0</v>
      </c>
      <c r="P1549" s="180">
        <v>0</v>
      </c>
      <c r="Q1549" s="181">
        <v>0</v>
      </c>
      <c r="R1549" s="182" t="s">
        <v>98</v>
      </c>
      <c r="S1549" s="183">
        <v>0</v>
      </c>
      <c r="T1549" s="183">
        <v>0</v>
      </c>
      <c r="U1549" s="180">
        <v>0</v>
      </c>
      <c r="V1549" s="180">
        <v>0</v>
      </c>
      <c r="W1549" s="183">
        <v>0</v>
      </c>
      <c r="X1549" s="183">
        <v>0</v>
      </c>
      <c r="Y1549" s="180">
        <v>0</v>
      </c>
      <c r="Z1549" s="180">
        <v>0</v>
      </c>
      <c r="AA1549" s="183">
        <v>0</v>
      </c>
      <c r="AB1549" s="183">
        <v>0</v>
      </c>
      <c r="AC1549" s="180">
        <f t="shared" si="955"/>
        <v>0</v>
      </c>
      <c r="AD1549" s="180">
        <f t="shared" si="955"/>
        <v>0</v>
      </c>
      <c r="AE1549" s="181">
        <f t="shared" si="936"/>
        <v>0</v>
      </c>
      <c r="AF1549" s="180">
        <v>0</v>
      </c>
      <c r="AG1549" s="180">
        <v>0</v>
      </c>
      <c r="AH1549" s="181">
        <f t="shared" si="937"/>
        <v>0</v>
      </c>
      <c r="AI1549" s="180">
        <v>0</v>
      </c>
      <c r="AJ1549" s="180">
        <v>0</v>
      </c>
      <c r="AK1549" s="181">
        <f t="shared" si="938"/>
        <v>0</v>
      </c>
      <c r="AL1549" s="180">
        <v>0</v>
      </c>
      <c r="AM1549" s="180">
        <v>0</v>
      </c>
      <c r="AN1549" s="181">
        <f t="shared" si="939"/>
        <v>0</v>
      </c>
      <c r="AO1549" s="180">
        <v>0</v>
      </c>
      <c r="AP1549" s="180">
        <v>0</v>
      </c>
      <c r="AQ1549" s="181">
        <f t="shared" si="940"/>
        <v>0</v>
      </c>
      <c r="AR1549" s="180">
        <v>0</v>
      </c>
      <c r="AS1549" s="180">
        <v>0</v>
      </c>
      <c r="AT1549" s="181">
        <f t="shared" si="941"/>
        <v>0</v>
      </c>
      <c r="AU1549" s="180">
        <f t="shared" si="956"/>
        <v>0</v>
      </c>
      <c r="AV1549" s="180">
        <f t="shared" si="956"/>
        <v>0</v>
      </c>
      <c r="AW1549" s="181">
        <f t="shared" si="942"/>
        <v>0</v>
      </c>
      <c r="AX1549" s="183">
        <f t="shared" si="957"/>
        <v>0</v>
      </c>
      <c r="AY1549" s="183">
        <f t="shared" si="957"/>
        <v>0</v>
      </c>
      <c r="AZ1549" s="183"/>
      <c r="BA1549" s="183"/>
      <c r="BB1549" s="183"/>
      <c r="BC1549" s="183"/>
      <c r="BD1549" s="183">
        <f t="shared" si="958"/>
        <v>0</v>
      </c>
      <c r="BE1549" s="183">
        <f t="shared" si="958"/>
        <v>0</v>
      </c>
    </row>
    <row r="1550" spans="2:57" s="129" customFormat="1" ht="15.75">
      <c r="B1550" s="174">
        <v>2025</v>
      </c>
      <c r="C1550" s="174">
        <v>20</v>
      </c>
      <c r="D1550" s="175">
        <v>0</v>
      </c>
      <c r="E1550" s="176"/>
      <c r="F1550" s="174">
        <v>2</v>
      </c>
      <c r="G1550" s="174">
        <v>5</v>
      </c>
      <c r="H1550" s="174">
        <v>14</v>
      </c>
      <c r="I1550" s="174">
        <v>5000</v>
      </c>
      <c r="J1550" s="174">
        <v>5500</v>
      </c>
      <c r="K1550" s="174">
        <v>551</v>
      </c>
      <c r="L1550" s="177">
        <v>56</v>
      </c>
      <c r="M1550" s="178">
        <v>0</v>
      </c>
      <c r="N1550" s="179" t="s">
        <v>1041</v>
      </c>
      <c r="O1550" s="180">
        <v>0</v>
      </c>
      <c r="P1550" s="180">
        <v>0</v>
      </c>
      <c r="Q1550" s="181">
        <v>0</v>
      </c>
      <c r="R1550" s="182" t="s">
        <v>98</v>
      </c>
      <c r="S1550" s="183">
        <v>0</v>
      </c>
      <c r="T1550" s="183">
        <v>0</v>
      </c>
      <c r="U1550" s="180">
        <v>0</v>
      </c>
      <c r="V1550" s="180">
        <v>0</v>
      </c>
      <c r="W1550" s="183">
        <v>0</v>
      </c>
      <c r="X1550" s="183">
        <v>0</v>
      </c>
      <c r="Y1550" s="180">
        <v>0</v>
      </c>
      <c r="Z1550" s="180">
        <v>0</v>
      </c>
      <c r="AA1550" s="183">
        <v>0</v>
      </c>
      <c r="AB1550" s="183">
        <v>0</v>
      </c>
      <c r="AC1550" s="180">
        <f t="shared" si="955"/>
        <v>0</v>
      </c>
      <c r="AD1550" s="180">
        <f t="shared" si="955"/>
        <v>0</v>
      </c>
      <c r="AE1550" s="181">
        <f t="shared" si="936"/>
        <v>0</v>
      </c>
      <c r="AF1550" s="180">
        <v>0</v>
      </c>
      <c r="AG1550" s="180">
        <v>0</v>
      </c>
      <c r="AH1550" s="181">
        <f t="shared" si="937"/>
        <v>0</v>
      </c>
      <c r="AI1550" s="180">
        <v>0</v>
      </c>
      <c r="AJ1550" s="180">
        <v>0</v>
      </c>
      <c r="AK1550" s="181">
        <f t="shared" si="938"/>
        <v>0</v>
      </c>
      <c r="AL1550" s="180">
        <v>0</v>
      </c>
      <c r="AM1550" s="180">
        <v>0</v>
      </c>
      <c r="AN1550" s="181">
        <f t="shared" si="939"/>
        <v>0</v>
      </c>
      <c r="AO1550" s="180">
        <v>0</v>
      </c>
      <c r="AP1550" s="180">
        <v>0</v>
      </c>
      <c r="AQ1550" s="181">
        <f t="shared" si="940"/>
        <v>0</v>
      </c>
      <c r="AR1550" s="180">
        <v>0</v>
      </c>
      <c r="AS1550" s="180">
        <v>0</v>
      </c>
      <c r="AT1550" s="181">
        <f t="shared" si="941"/>
        <v>0</v>
      </c>
      <c r="AU1550" s="180">
        <f t="shared" si="956"/>
        <v>0</v>
      </c>
      <c r="AV1550" s="180">
        <f t="shared" si="956"/>
        <v>0</v>
      </c>
      <c r="AW1550" s="181">
        <f t="shared" si="942"/>
        <v>0</v>
      </c>
      <c r="AX1550" s="183">
        <f t="shared" si="957"/>
        <v>0</v>
      </c>
      <c r="AY1550" s="183">
        <f t="shared" si="957"/>
        <v>0</v>
      </c>
      <c r="AZ1550" s="183"/>
      <c r="BA1550" s="183"/>
      <c r="BB1550" s="183"/>
      <c r="BC1550" s="183"/>
      <c r="BD1550" s="183">
        <f t="shared" si="958"/>
        <v>0</v>
      </c>
      <c r="BE1550" s="183">
        <f t="shared" si="958"/>
        <v>0</v>
      </c>
    </row>
    <row r="1551" spans="2:57" s="129" customFormat="1" ht="15.75">
      <c r="B1551" s="174">
        <v>2025</v>
      </c>
      <c r="C1551" s="174">
        <v>20</v>
      </c>
      <c r="D1551" s="175">
        <v>0</v>
      </c>
      <c r="E1551" s="176"/>
      <c r="F1551" s="174">
        <v>2</v>
      </c>
      <c r="G1551" s="174">
        <v>5</v>
      </c>
      <c r="H1551" s="174">
        <v>14</v>
      </c>
      <c r="I1551" s="174">
        <v>5000</v>
      </c>
      <c r="J1551" s="174">
        <v>5500</v>
      </c>
      <c r="K1551" s="174">
        <v>551</v>
      </c>
      <c r="L1551" s="177">
        <v>138</v>
      </c>
      <c r="M1551" s="178">
        <v>0</v>
      </c>
      <c r="N1551" s="179" t="s">
        <v>1042</v>
      </c>
      <c r="O1551" s="180">
        <v>0</v>
      </c>
      <c r="P1551" s="180">
        <v>0</v>
      </c>
      <c r="Q1551" s="181">
        <v>0</v>
      </c>
      <c r="R1551" s="182" t="s">
        <v>98</v>
      </c>
      <c r="S1551" s="183">
        <v>0</v>
      </c>
      <c r="T1551" s="183">
        <v>0</v>
      </c>
      <c r="U1551" s="180">
        <v>0</v>
      </c>
      <c r="V1551" s="180">
        <v>0</v>
      </c>
      <c r="W1551" s="183">
        <v>0</v>
      </c>
      <c r="X1551" s="183">
        <v>0</v>
      </c>
      <c r="Y1551" s="180">
        <v>0</v>
      </c>
      <c r="Z1551" s="180">
        <v>0</v>
      </c>
      <c r="AA1551" s="183">
        <v>0</v>
      </c>
      <c r="AB1551" s="183">
        <v>0</v>
      </c>
      <c r="AC1551" s="180">
        <f t="shared" si="955"/>
        <v>0</v>
      </c>
      <c r="AD1551" s="180">
        <f t="shared" si="955"/>
        <v>0</v>
      </c>
      <c r="AE1551" s="181">
        <f t="shared" si="936"/>
        <v>0</v>
      </c>
      <c r="AF1551" s="180">
        <v>0</v>
      </c>
      <c r="AG1551" s="180">
        <v>0</v>
      </c>
      <c r="AH1551" s="181">
        <f t="shared" si="937"/>
        <v>0</v>
      </c>
      <c r="AI1551" s="180">
        <v>0</v>
      </c>
      <c r="AJ1551" s="180">
        <v>0</v>
      </c>
      <c r="AK1551" s="181">
        <f t="shared" si="938"/>
        <v>0</v>
      </c>
      <c r="AL1551" s="180">
        <v>0</v>
      </c>
      <c r="AM1551" s="180">
        <v>0</v>
      </c>
      <c r="AN1551" s="181">
        <f t="shared" si="939"/>
        <v>0</v>
      </c>
      <c r="AO1551" s="180">
        <v>0</v>
      </c>
      <c r="AP1551" s="180">
        <v>0</v>
      </c>
      <c r="AQ1551" s="181">
        <f t="shared" si="940"/>
        <v>0</v>
      </c>
      <c r="AR1551" s="180">
        <v>0</v>
      </c>
      <c r="AS1551" s="180">
        <v>0</v>
      </c>
      <c r="AT1551" s="181">
        <f t="shared" si="941"/>
        <v>0</v>
      </c>
      <c r="AU1551" s="180">
        <f t="shared" si="956"/>
        <v>0</v>
      </c>
      <c r="AV1551" s="180">
        <f t="shared" si="956"/>
        <v>0</v>
      </c>
      <c r="AW1551" s="181">
        <f t="shared" si="942"/>
        <v>0</v>
      </c>
      <c r="AX1551" s="183">
        <f t="shared" si="957"/>
        <v>0</v>
      </c>
      <c r="AY1551" s="183">
        <f t="shared" si="957"/>
        <v>0</v>
      </c>
      <c r="AZ1551" s="183"/>
      <c r="BA1551" s="183"/>
      <c r="BB1551" s="183"/>
      <c r="BC1551" s="183"/>
      <c r="BD1551" s="183">
        <f t="shared" si="958"/>
        <v>0</v>
      </c>
      <c r="BE1551" s="183">
        <f t="shared" si="958"/>
        <v>0</v>
      </c>
    </row>
    <row r="1552" spans="2:57" s="129" customFormat="1" ht="15.75">
      <c r="B1552" s="174">
        <v>2025</v>
      </c>
      <c r="C1552" s="174">
        <v>20</v>
      </c>
      <c r="D1552" s="175">
        <v>0</v>
      </c>
      <c r="E1552" s="176"/>
      <c r="F1552" s="174">
        <v>2</v>
      </c>
      <c r="G1552" s="174">
        <v>5</v>
      </c>
      <c r="H1552" s="174">
        <v>14</v>
      </c>
      <c r="I1552" s="174">
        <v>5000</v>
      </c>
      <c r="J1552" s="174">
        <v>5500</v>
      </c>
      <c r="K1552" s="174">
        <v>551</v>
      </c>
      <c r="L1552" s="177">
        <v>560</v>
      </c>
      <c r="M1552" s="178">
        <v>0</v>
      </c>
      <c r="N1552" s="179" t="s">
        <v>1043</v>
      </c>
      <c r="O1552" s="180">
        <v>0</v>
      </c>
      <c r="P1552" s="180">
        <v>0</v>
      </c>
      <c r="Q1552" s="181">
        <v>0</v>
      </c>
      <c r="R1552" s="182" t="s">
        <v>352</v>
      </c>
      <c r="S1552" s="183">
        <v>0</v>
      </c>
      <c r="T1552" s="183">
        <v>0</v>
      </c>
      <c r="U1552" s="180">
        <v>0</v>
      </c>
      <c r="V1552" s="180">
        <v>0</v>
      </c>
      <c r="W1552" s="183">
        <v>0</v>
      </c>
      <c r="X1552" s="183">
        <v>0</v>
      </c>
      <c r="Y1552" s="180">
        <v>0</v>
      </c>
      <c r="Z1552" s="180">
        <v>0</v>
      </c>
      <c r="AA1552" s="183">
        <v>0</v>
      </c>
      <c r="AB1552" s="183">
        <v>0</v>
      </c>
      <c r="AC1552" s="180">
        <f t="shared" si="955"/>
        <v>0</v>
      </c>
      <c r="AD1552" s="180">
        <f t="shared" si="955"/>
        <v>0</v>
      </c>
      <c r="AE1552" s="181">
        <f t="shared" si="936"/>
        <v>0</v>
      </c>
      <c r="AF1552" s="180">
        <v>0</v>
      </c>
      <c r="AG1552" s="180">
        <v>0</v>
      </c>
      <c r="AH1552" s="181">
        <f t="shared" si="937"/>
        <v>0</v>
      </c>
      <c r="AI1552" s="180">
        <v>0</v>
      </c>
      <c r="AJ1552" s="180">
        <v>0</v>
      </c>
      <c r="AK1552" s="181">
        <f t="shared" si="938"/>
        <v>0</v>
      </c>
      <c r="AL1552" s="180">
        <v>0</v>
      </c>
      <c r="AM1552" s="180">
        <v>0</v>
      </c>
      <c r="AN1552" s="181">
        <f t="shared" si="939"/>
        <v>0</v>
      </c>
      <c r="AO1552" s="180">
        <v>0</v>
      </c>
      <c r="AP1552" s="180">
        <v>0</v>
      </c>
      <c r="AQ1552" s="181">
        <f t="shared" si="940"/>
        <v>0</v>
      </c>
      <c r="AR1552" s="180">
        <v>0</v>
      </c>
      <c r="AS1552" s="180">
        <v>0</v>
      </c>
      <c r="AT1552" s="181">
        <f t="shared" si="941"/>
        <v>0</v>
      </c>
      <c r="AU1552" s="180">
        <f t="shared" si="956"/>
        <v>0</v>
      </c>
      <c r="AV1552" s="180">
        <f t="shared" si="956"/>
        <v>0</v>
      </c>
      <c r="AW1552" s="181">
        <f t="shared" si="942"/>
        <v>0</v>
      </c>
      <c r="AX1552" s="183">
        <f t="shared" si="957"/>
        <v>0</v>
      </c>
      <c r="AY1552" s="183">
        <f t="shared" si="957"/>
        <v>0</v>
      </c>
      <c r="AZ1552" s="183"/>
      <c r="BA1552" s="183"/>
      <c r="BB1552" s="183"/>
      <c r="BC1552" s="183"/>
      <c r="BD1552" s="183">
        <f t="shared" si="958"/>
        <v>0</v>
      </c>
      <c r="BE1552" s="183">
        <f t="shared" si="958"/>
        <v>0</v>
      </c>
    </row>
    <row r="1553" spans="2:57" s="129" customFormat="1" ht="15.75">
      <c r="B1553" s="174">
        <v>2025</v>
      </c>
      <c r="C1553" s="174">
        <v>20</v>
      </c>
      <c r="D1553" s="175">
        <v>0</v>
      </c>
      <c r="E1553" s="176"/>
      <c r="F1553" s="174">
        <v>2</v>
      </c>
      <c r="G1553" s="174">
        <v>5</v>
      </c>
      <c r="H1553" s="174">
        <v>14</v>
      </c>
      <c r="I1553" s="174">
        <v>5000</v>
      </c>
      <c r="J1553" s="174">
        <v>5500</v>
      </c>
      <c r="K1553" s="174">
        <v>551</v>
      </c>
      <c r="L1553" s="177">
        <v>633</v>
      </c>
      <c r="M1553" s="178">
        <v>0</v>
      </c>
      <c r="N1553" s="179" t="s">
        <v>1044</v>
      </c>
      <c r="O1553" s="180">
        <v>0</v>
      </c>
      <c r="P1553" s="180">
        <v>0</v>
      </c>
      <c r="Q1553" s="181">
        <v>0</v>
      </c>
      <c r="R1553" s="182" t="s">
        <v>98</v>
      </c>
      <c r="S1553" s="183">
        <v>0</v>
      </c>
      <c r="T1553" s="183">
        <v>0</v>
      </c>
      <c r="U1553" s="180">
        <v>0</v>
      </c>
      <c r="V1553" s="180">
        <v>0</v>
      </c>
      <c r="W1553" s="183">
        <v>0</v>
      </c>
      <c r="X1553" s="183">
        <v>0</v>
      </c>
      <c r="Y1553" s="180">
        <v>0</v>
      </c>
      <c r="Z1553" s="180">
        <v>0</v>
      </c>
      <c r="AA1553" s="183">
        <v>0</v>
      </c>
      <c r="AB1553" s="183">
        <v>0</v>
      </c>
      <c r="AC1553" s="180">
        <f t="shared" si="955"/>
        <v>0</v>
      </c>
      <c r="AD1553" s="180">
        <f t="shared" si="955"/>
        <v>0</v>
      </c>
      <c r="AE1553" s="181">
        <f t="shared" si="936"/>
        <v>0</v>
      </c>
      <c r="AF1553" s="180">
        <v>0</v>
      </c>
      <c r="AG1553" s="180">
        <v>0</v>
      </c>
      <c r="AH1553" s="181">
        <f t="shared" si="937"/>
        <v>0</v>
      </c>
      <c r="AI1553" s="180">
        <v>0</v>
      </c>
      <c r="AJ1553" s="180">
        <v>0</v>
      </c>
      <c r="AK1553" s="181">
        <f t="shared" si="938"/>
        <v>0</v>
      </c>
      <c r="AL1553" s="180">
        <v>0</v>
      </c>
      <c r="AM1553" s="180">
        <v>0</v>
      </c>
      <c r="AN1553" s="181">
        <f t="shared" si="939"/>
        <v>0</v>
      </c>
      <c r="AO1553" s="180">
        <v>0</v>
      </c>
      <c r="AP1553" s="180">
        <v>0</v>
      </c>
      <c r="AQ1553" s="181">
        <f t="shared" si="940"/>
        <v>0</v>
      </c>
      <c r="AR1553" s="180">
        <v>0</v>
      </c>
      <c r="AS1553" s="180">
        <v>0</v>
      </c>
      <c r="AT1553" s="181">
        <f t="shared" si="941"/>
        <v>0</v>
      </c>
      <c r="AU1553" s="180">
        <f t="shared" si="956"/>
        <v>0</v>
      </c>
      <c r="AV1553" s="180">
        <f t="shared" si="956"/>
        <v>0</v>
      </c>
      <c r="AW1553" s="181">
        <f t="shared" si="942"/>
        <v>0</v>
      </c>
      <c r="AX1553" s="183">
        <f t="shared" si="957"/>
        <v>0</v>
      </c>
      <c r="AY1553" s="183">
        <f t="shared" si="957"/>
        <v>0</v>
      </c>
      <c r="AZ1553" s="183"/>
      <c r="BA1553" s="183"/>
      <c r="BB1553" s="183"/>
      <c r="BC1553" s="183"/>
      <c r="BD1553" s="183">
        <f t="shared" si="958"/>
        <v>0</v>
      </c>
      <c r="BE1553" s="183">
        <f t="shared" si="958"/>
        <v>0</v>
      </c>
    </row>
    <row r="1554" spans="2:57" s="129" customFormat="1" ht="15.75">
      <c r="B1554" s="174">
        <v>2025</v>
      </c>
      <c r="C1554" s="174">
        <v>20</v>
      </c>
      <c r="D1554" s="175">
        <v>0</v>
      </c>
      <c r="E1554" s="176"/>
      <c r="F1554" s="174">
        <v>2</v>
      </c>
      <c r="G1554" s="174">
        <v>5</v>
      </c>
      <c r="H1554" s="174">
        <v>14</v>
      </c>
      <c r="I1554" s="174">
        <v>5000</v>
      </c>
      <c r="J1554" s="174">
        <v>5500</v>
      </c>
      <c r="K1554" s="174">
        <v>551</v>
      </c>
      <c r="L1554" s="177">
        <v>780</v>
      </c>
      <c r="M1554" s="178">
        <v>0</v>
      </c>
      <c r="N1554" s="179" t="s">
        <v>1045</v>
      </c>
      <c r="O1554" s="180">
        <v>0</v>
      </c>
      <c r="P1554" s="180">
        <v>0</v>
      </c>
      <c r="Q1554" s="181">
        <v>0</v>
      </c>
      <c r="R1554" s="182" t="s">
        <v>98</v>
      </c>
      <c r="S1554" s="183">
        <v>0</v>
      </c>
      <c r="T1554" s="183">
        <v>0</v>
      </c>
      <c r="U1554" s="180">
        <v>0</v>
      </c>
      <c r="V1554" s="180">
        <v>0</v>
      </c>
      <c r="W1554" s="183">
        <v>0</v>
      </c>
      <c r="X1554" s="183">
        <v>0</v>
      </c>
      <c r="Y1554" s="180">
        <v>0</v>
      </c>
      <c r="Z1554" s="180">
        <v>0</v>
      </c>
      <c r="AA1554" s="183">
        <v>0</v>
      </c>
      <c r="AB1554" s="183">
        <v>0</v>
      </c>
      <c r="AC1554" s="180">
        <f t="shared" si="955"/>
        <v>0</v>
      </c>
      <c r="AD1554" s="180">
        <f t="shared" si="955"/>
        <v>0</v>
      </c>
      <c r="AE1554" s="181">
        <f t="shared" si="936"/>
        <v>0</v>
      </c>
      <c r="AF1554" s="180">
        <v>0</v>
      </c>
      <c r="AG1554" s="180">
        <v>0</v>
      </c>
      <c r="AH1554" s="181">
        <f t="shared" si="937"/>
        <v>0</v>
      </c>
      <c r="AI1554" s="180">
        <v>0</v>
      </c>
      <c r="AJ1554" s="180">
        <v>0</v>
      </c>
      <c r="AK1554" s="181">
        <f t="shared" si="938"/>
        <v>0</v>
      </c>
      <c r="AL1554" s="180">
        <v>0</v>
      </c>
      <c r="AM1554" s="180">
        <v>0</v>
      </c>
      <c r="AN1554" s="181">
        <f t="shared" si="939"/>
        <v>0</v>
      </c>
      <c r="AO1554" s="180">
        <v>0</v>
      </c>
      <c r="AP1554" s="180">
        <v>0</v>
      </c>
      <c r="AQ1554" s="181">
        <f t="shared" si="940"/>
        <v>0</v>
      </c>
      <c r="AR1554" s="180">
        <v>0</v>
      </c>
      <c r="AS1554" s="180">
        <v>0</v>
      </c>
      <c r="AT1554" s="181">
        <f t="shared" si="941"/>
        <v>0</v>
      </c>
      <c r="AU1554" s="180">
        <f t="shared" si="956"/>
        <v>0</v>
      </c>
      <c r="AV1554" s="180">
        <f t="shared" si="956"/>
        <v>0</v>
      </c>
      <c r="AW1554" s="181">
        <f t="shared" si="942"/>
        <v>0</v>
      </c>
      <c r="AX1554" s="183">
        <f t="shared" si="957"/>
        <v>0</v>
      </c>
      <c r="AY1554" s="183">
        <f t="shared" si="957"/>
        <v>0</v>
      </c>
      <c r="AZ1554" s="183"/>
      <c r="BA1554" s="183"/>
      <c r="BB1554" s="183"/>
      <c r="BC1554" s="183"/>
      <c r="BD1554" s="183">
        <f t="shared" si="958"/>
        <v>0</v>
      </c>
      <c r="BE1554" s="183">
        <f t="shared" si="958"/>
        <v>0</v>
      </c>
    </row>
    <row r="1555" spans="2:57" s="129" customFormat="1" ht="15.75">
      <c r="B1555" s="174">
        <v>2025</v>
      </c>
      <c r="C1555" s="174">
        <v>20</v>
      </c>
      <c r="D1555" s="175">
        <v>0</v>
      </c>
      <c r="E1555" s="176"/>
      <c r="F1555" s="174">
        <v>2</v>
      </c>
      <c r="G1555" s="174">
        <v>5</v>
      </c>
      <c r="H1555" s="174">
        <v>14</v>
      </c>
      <c r="I1555" s="174">
        <v>5000</v>
      </c>
      <c r="J1555" s="174">
        <v>5500</v>
      </c>
      <c r="K1555" s="174">
        <v>551</v>
      </c>
      <c r="L1555" s="177">
        <v>1016</v>
      </c>
      <c r="M1555" s="178">
        <v>0</v>
      </c>
      <c r="N1555" s="179" t="s">
        <v>1046</v>
      </c>
      <c r="O1555" s="180">
        <v>0</v>
      </c>
      <c r="P1555" s="180">
        <v>0</v>
      </c>
      <c r="Q1555" s="181">
        <v>0</v>
      </c>
      <c r="R1555" s="182" t="s">
        <v>98</v>
      </c>
      <c r="S1555" s="183">
        <v>0</v>
      </c>
      <c r="T1555" s="183">
        <v>0</v>
      </c>
      <c r="U1555" s="180">
        <v>0</v>
      </c>
      <c r="V1555" s="180">
        <v>0</v>
      </c>
      <c r="W1555" s="183">
        <v>0</v>
      </c>
      <c r="X1555" s="183">
        <v>0</v>
      </c>
      <c r="Y1555" s="180">
        <v>0</v>
      </c>
      <c r="Z1555" s="180">
        <v>0</v>
      </c>
      <c r="AA1555" s="183">
        <v>0</v>
      </c>
      <c r="AB1555" s="183">
        <v>0</v>
      </c>
      <c r="AC1555" s="180">
        <f t="shared" si="955"/>
        <v>0</v>
      </c>
      <c r="AD1555" s="180">
        <f t="shared" si="955"/>
        <v>0</v>
      </c>
      <c r="AE1555" s="181">
        <f t="shared" si="936"/>
        <v>0</v>
      </c>
      <c r="AF1555" s="180">
        <v>0</v>
      </c>
      <c r="AG1555" s="180">
        <v>0</v>
      </c>
      <c r="AH1555" s="181">
        <f t="shared" si="937"/>
        <v>0</v>
      </c>
      <c r="AI1555" s="180">
        <v>0</v>
      </c>
      <c r="AJ1555" s="180">
        <v>0</v>
      </c>
      <c r="AK1555" s="181">
        <f t="shared" si="938"/>
        <v>0</v>
      </c>
      <c r="AL1555" s="180">
        <v>0</v>
      </c>
      <c r="AM1555" s="180">
        <v>0</v>
      </c>
      <c r="AN1555" s="181">
        <f t="shared" si="939"/>
        <v>0</v>
      </c>
      <c r="AO1555" s="180">
        <v>0</v>
      </c>
      <c r="AP1555" s="180">
        <v>0</v>
      </c>
      <c r="AQ1555" s="181">
        <f t="shared" si="940"/>
        <v>0</v>
      </c>
      <c r="AR1555" s="180">
        <v>0</v>
      </c>
      <c r="AS1555" s="180">
        <v>0</v>
      </c>
      <c r="AT1555" s="181">
        <f t="shared" si="941"/>
        <v>0</v>
      </c>
      <c r="AU1555" s="180">
        <f t="shared" si="956"/>
        <v>0</v>
      </c>
      <c r="AV1555" s="180">
        <f t="shared" si="956"/>
        <v>0</v>
      </c>
      <c r="AW1555" s="181">
        <f t="shared" si="942"/>
        <v>0</v>
      </c>
      <c r="AX1555" s="183">
        <f t="shared" si="957"/>
        <v>0</v>
      </c>
      <c r="AY1555" s="183">
        <f t="shared" si="957"/>
        <v>0</v>
      </c>
      <c r="AZ1555" s="183"/>
      <c r="BA1555" s="183"/>
      <c r="BB1555" s="183"/>
      <c r="BC1555" s="183"/>
      <c r="BD1555" s="183">
        <f t="shared" si="958"/>
        <v>0</v>
      </c>
      <c r="BE1555" s="183">
        <f t="shared" si="958"/>
        <v>0</v>
      </c>
    </row>
    <row r="1556" spans="2:57" s="129" customFormat="1" ht="15.75">
      <c r="B1556" s="174">
        <v>2025</v>
      </c>
      <c r="C1556" s="174">
        <v>20</v>
      </c>
      <c r="D1556" s="175">
        <v>0</v>
      </c>
      <c r="E1556" s="176"/>
      <c r="F1556" s="174">
        <v>2</v>
      </c>
      <c r="G1556" s="174">
        <v>5</v>
      </c>
      <c r="H1556" s="174">
        <v>14</v>
      </c>
      <c r="I1556" s="174">
        <v>5000</v>
      </c>
      <c r="J1556" s="174">
        <v>5500</v>
      </c>
      <c r="K1556" s="174">
        <v>551</v>
      </c>
      <c r="L1556" s="177">
        <v>1014</v>
      </c>
      <c r="M1556" s="178">
        <v>0</v>
      </c>
      <c r="N1556" s="179" t="s">
        <v>1047</v>
      </c>
      <c r="O1556" s="180">
        <v>0</v>
      </c>
      <c r="P1556" s="180">
        <v>0</v>
      </c>
      <c r="Q1556" s="181">
        <v>0</v>
      </c>
      <c r="R1556" s="182" t="s">
        <v>98</v>
      </c>
      <c r="S1556" s="183">
        <v>0</v>
      </c>
      <c r="T1556" s="183">
        <v>0</v>
      </c>
      <c r="U1556" s="180">
        <v>0</v>
      </c>
      <c r="V1556" s="180">
        <v>0</v>
      </c>
      <c r="W1556" s="183">
        <v>0</v>
      </c>
      <c r="X1556" s="183">
        <v>0</v>
      </c>
      <c r="Y1556" s="180">
        <v>0</v>
      </c>
      <c r="Z1556" s="180">
        <v>0</v>
      </c>
      <c r="AA1556" s="183">
        <v>0</v>
      </c>
      <c r="AB1556" s="183">
        <v>0</v>
      </c>
      <c r="AC1556" s="180">
        <f t="shared" si="955"/>
        <v>0</v>
      </c>
      <c r="AD1556" s="180">
        <f t="shared" si="955"/>
        <v>0</v>
      </c>
      <c r="AE1556" s="181">
        <f t="shared" si="936"/>
        <v>0</v>
      </c>
      <c r="AF1556" s="180">
        <v>0</v>
      </c>
      <c r="AG1556" s="180">
        <v>0</v>
      </c>
      <c r="AH1556" s="181">
        <f t="shared" si="937"/>
        <v>0</v>
      </c>
      <c r="AI1556" s="180">
        <v>0</v>
      </c>
      <c r="AJ1556" s="180">
        <v>0</v>
      </c>
      <c r="AK1556" s="181">
        <f t="shared" si="938"/>
        <v>0</v>
      </c>
      <c r="AL1556" s="180">
        <v>0</v>
      </c>
      <c r="AM1556" s="180">
        <v>0</v>
      </c>
      <c r="AN1556" s="181">
        <f t="shared" si="939"/>
        <v>0</v>
      </c>
      <c r="AO1556" s="180">
        <v>0</v>
      </c>
      <c r="AP1556" s="180">
        <v>0</v>
      </c>
      <c r="AQ1556" s="181">
        <f t="shared" si="940"/>
        <v>0</v>
      </c>
      <c r="AR1556" s="180">
        <v>0</v>
      </c>
      <c r="AS1556" s="180">
        <v>0</v>
      </c>
      <c r="AT1556" s="181">
        <f t="shared" si="941"/>
        <v>0</v>
      </c>
      <c r="AU1556" s="180">
        <f t="shared" si="956"/>
        <v>0</v>
      </c>
      <c r="AV1556" s="180">
        <f t="shared" si="956"/>
        <v>0</v>
      </c>
      <c r="AW1556" s="181">
        <f t="shared" si="942"/>
        <v>0</v>
      </c>
      <c r="AX1556" s="183">
        <f t="shared" si="957"/>
        <v>0</v>
      </c>
      <c r="AY1556" s="183">
        <f t="shared" si="957"/>
        <v>0</v>
      </c>
      <c r="AZ1556" s="183"/>
      <c r="BA1556" s="183"/>
      <c r="BB1556" s="183"/>
      <c r="BC1556" s="183"/>
      <c r="BD1556" s="183">
        <f t="shared" si="958"/>
        <v>0</v>
      </c>
      <c r="BE1556" s="183">
        <f t="shared" si="958"/>
        <v>0</v>
      </c>
    </row>
    <row r="1557" spans="2:57" s="129" customFormat="1" ht="15.75">
      <c r="B1557" s="174">
        <v>2025</v>
      </c>
      <c r="C1557" s="174">
        <v>20</v>
      </c>
      <c r="D1557" s="175">
        <v>0</v>
      </c>
      <c r="E1557" s="176"/>
      <c r="F1557" s="174">
        <v>2</v>
      </c>
      <c r="G1557" s="174">
        <v>5</v>
      </c>
      <c r="H1557" s="174">
        <v>14</v>
      </c>
      <c r="I1557" s="174">
        <v>5000</v>
      </c>
      <c r="J1557" s="174">
        <v>5500</v>
      </c>
      <c r="K1557" s="174">
        <v>551</v>
      </c>
      <c r="L1557" s="177">
        <v>1013</v>
      </c>
      <c r="M1557" s="178">
        <v>0</v>
      </c>
      <c r="N1557" s="179" t="s">
        <v>1048</v>
      </c>
      <c r="O1557" s="180">
        <v>0</v>
      </c>
      <c r="P1557" s="180">
        <v>0</v>
      </c>
      <c r="Q1557" s="181">
        <v>0</v>
      </c>
      <c r="R1557" s="182" t="s">
        <v>98</v>
      </c>
      <c r="S1557" s="183">
        <v>0</v>
      </c>
      <c r="T1557" s="183">
        <v>0</v>
      </c>
      <c r="U1557" s="180">
        <v>0</v>
      </c>
      <c r="V1557" s="180">
        <v>0</v>
      </c>
      <c r="W1557" s="183">
        <v>0</v>
      </c>
      <c r="X1557" s="183">
        <v>0</v>
      </c>
      <c r="Y1557" s="180">
        <v>0</v>
      </c>
      <c r="Z1557" s="180">
        <v>0</v>
      </c>
      <c r="AA1557" s="183">
        <v>0</v>
      </c>
      <c r="AB1557" s="183">
        <v>0</v>
      </c>
      <c r="AC1557" s="180">
        <f t="shared" si="955"/>
        <v>0</v>
      </c>
      <c r="AD1557" s="180">
        <f t="shared" si="955"/>
        <v>0</v>
      </c>
      <c r="AE1557" s="181">
        <f t="shared" si="936"/>
        <v>0</v>
      </c>
      <c r="AF1557" s="180">
        <v>0</v>
      </c>
      <c r="AG1557" s="180">
        <v>0</v>
      </c>
      <c r="AH1557" s="181">
        <f t="shared" si="937"/>
        <v>0</v>
      </c>
      <c r="AI1557" s="180">
        <v>0</v>
      </c>
      <c r="AJ1557" s="180">
        <v>0</v>
      </c>
      <c r="AK1557" s="181">
        <f t="shared" si="938"/>
        <v>0</v>
      </c>
      <c r="AL1557" s="180">
        <v>0</v>
      </c>
      <c r="AM1557" s="180">
        <v>0</v>
      </c>
      <c r="AN1557" s="181">
        <f t="shared" si="939"/>
        <v>0</v>
      </c>
      <c r="AO1557" s="180">
        <v>0</v>
      </c>
      <c r="AP1557" s="180">
        <v>0</v>
      </c>
      <c r="AQ1557" s="181">
        <f t="shared" si="940"/>
        <v>0</v>
      </c>
      <c r="AR1557" s="180">
        <v>0</v>
      </c>
      <c r="AS1557" s="180">
        <v>0</v>
      </c>
      <c r="AT1557" s="181">
        <f t="shared" si="941"/>
        <v>0</v>
      </c>
      <c r="AU1557" s="180">
        <f t="shared" si="956"/>
        <v>0</v>
      </c>
      <c r="AV1557" s="180">
        <f t="shared" si="956"/>
        <v>0</v>
      </c>
      <c r="AW1557" s="181">
        <f t="shared" si="942"/>
        <v>0</v>
      </c>
      <c r="AX1557" s="183">
        <f t="shared" si="957"/>
        <v>0</v>
      </c>
      <c r="AY1557" s="183">
        <f t="shared" si="957"/>
        <v>0</v>
      </c>
      <c r="AZ1557" s="183"/>
      <c r="BA1557" s="183"/>
      <c r="BB1557" s="183"/>
      <c r="BC1557" s="183"/>
      <c r="BD1557" s="183">
        <f t="shared" si="958"/>
        <v>0</v>
      </c>
      <c r="BE1557" s="183">
        <f t="shared" si="958"/>
        <v>0</v>
      </c>
    </row>
    <row r="1558" spans="2:57" s="129" customFormat="1" ht="15.75">
      <c r="B1558" s="174">
        <v>2025</v>
      </c>
      <c r="C1558" s="174">
        <v>20</v>
      </c>
      <c r="D1558" s="175">
        <v>0</v>
      </c>
      <c r="E1558" s="176"/>
      <c r="F1558" s="174">
        <v>2</v>
      </c>
      <c r="G1558" s="174">
        <v>5</v>
      </c>
      <c r="H1558" s="174">
        <v>14</v>
      </c>
      <c r="I1558" s="174">
        <v>5000</v>
      </c>
      <c r="J1558" s="174">
        <v>5500</v>
      </c>
      <c r="K1558" s="174">
        <v>551</v>
      </c>
      <c r="L1558" s="177">
        <v>841</v>
      </c>
      <c r="M1558" s="178">
        <v>0</v>
      </c>
      <c r="N1558" s="179" t="s">
        <v>1049</v>
      </c>
      <c r="O1558" s="180">
        <v>0</v>
      </c>
      <c r="P1558" s="180">
        <v>0</v>
      </c>
      <c r="Q1558" s="181">
        <v>0</v>
      </c>
      <c r="R1558" s="182" t="s">
        <v>98</v>
      </c>
      <c r="S1558" s="183">
        <v>0</v>
      </c>
      <c r="T1558" s="183">
        <v>0</v>
      </c>
      <c r="U1558" s="180">
        <v>0</v>
      </c>
      <c r="V1558" s="180">
        <v>0</v>
      </c>
      <c r="W1558" s="183">
        <v>0</v>
      </c>
      <c r="X1558" s="183">
        <v>0</v>
      </c>
      <c r="Y1558" s="180">
        <v>0</v>
      </c>
      <c r="Z1558" s="180">
        <v>0</v>
      </c>
      <c r="AA1558" s="183">
        <v>0</v>
      </c>
      <c r="AB1558" s="183">
        <v>0</v>
      </c>
      <c r="AC1558" s="180">
        <f t="shared" si="955"/>
        <v>0</v>
      </c>
      <c r="AD1558" s="180">
        <f t="shared" si="955"/>
        <v>0</v>
      </c>
      <c r="AE1558" s="181">
        <f t="shared" si="936"/>
        <v>0</v>
      </c>
      <c r="AF1558" s="180">
        <v>0</v>
      </c>
      <c r="AG1558" s="180">
        <v>0</v>
      </c>
      <c r="AH1558" s="181">
        <f t="shared" si="937"/>
        <v>0</v>
      </c>
      <c r="AI1558" s="180">
        <v>0</v>
      </c>
      <c r="AJ1558" s="180">
        <v>0</v>
      </c>
      <c r="AK1558" s="181">
        <f t="shared" si="938"/>
        <v>0</v>
      </c>
      <c r="AL1558" s="180">
        <v>0</v>
      </c>
      <c r="AM1558" s="180">
        <v>0</v>
      </c>
      <c r="AN1558" s="181">
        <f t="shared" si="939"/>
        <v>0</v>
      </c>
      <c r="AO1558" s="180">
        <v>0</v>
      </c>
      <c r="AP1558" s="180">
        <v>0</v>
      </c>
      <c r="AQ1558" s="181">
        <f t="shared" si="940"/>
        <v>0</v>
      </c>
      <c r="AR1558" s="180">
        <v>0</v>
      </c>
      <c r="AS1558" s="180">
        <v>0</v>
      </c>
      <c r="AT1558" s="181">
        <f t="shared" si="941"/>
        <v>0</v>
      </c>
      <c r="AU1558" s="180">
        <f t="shared" si="956"/>
        <v>0</v>
      </c>
      <c r="AV1558" s="180">
        <f t="shared" si="956"/>
        <v>0</v>
      </c>
      <c r="AW1558" s="181">
        <f t="shared" si="942"/>
        <v>0</v>
      </c>
      <c r="AX1558" s="183">
        <f t="shared" si="957"/>
        <v>0</v>
      </c>
      <c r="AY1558" s="183">
        <f t="shared" si="957"/>
        <v>0</v>
      </c>
      <c r="AZ1558" s="183"/>
      <c r="BA1558" s="183"/>
      <c r="BB1558" s="183"/>
      <c r="BC1558" s="183"/>
      <c r="BD1558" s="183">
        <f t="shared" si="958"/>
        <v>0</v>
      </c>
      <c r="BE1558" s="183">
        <f t="shared" si="958"/>
        <v>0</v>
      </c>
    </row>
    <row r="1559" spans="2:57" s="129" customFormat="1" ht="15.75">
      <c r="B1559" s="174">
        <v>2025</v>
      </c>
      <c r="C1559" s="174">
        <v>20</v>
      </c>
      <c r="D1559" s="175">
        <v>0</v>
      </c>
      <c r="E1559" s="176"/>
      <c r="F1559" s="174">
        <v>2</v>
      </c>
      <c r="G1559" s="174">
        <v>5</v>
      </c>
      <c r="H1559" s="174">
        <v>14</v>
      </c>
      <c r="I1559" s="174">
        <v>5000</v>
      </c>
      <c r="J1559" s="174">
        <v>5500</v>
      </c>
      <c r="K1559" s="174">
        <v>551</v>
      </c>
      <c r="L1559" s="177">
        <v>321</v>
      </c>
      <c r="M1559" s="178">
        <v>0</v>
      </c>
      <c r="N1559" s="179" t="s">
        <v>564</v>
      </c>
      <c r="O1559" s="180">
        <v>0</v>
      </c>
      <c r="P1559" s="180">
        <v>0</v>
      </c>
      <c r="Q1559" s="181">
        <v>0</v>
      </c>
      <c r="R1559" s="182" t="s">
        <v>98</v>
      </c>
      <c r="S1559" s="183">
        <v>0</v>
      </c>
      <c r="T1559" s="183">
        <v>0</v>
      </c>
      <c r="U1559" s="180">
        <v>0</v>
      </c>
      <c r="V1559" s="180">
        <v>0</v>
      </c>
      <c r="W1559" s="183">
        <v>0</v>
      </c>
      <c r="X1559" s="183">
        <v>0</v>
      </c>
      <c r="Y1559" s="180">
        <v>0</v>
      </c>
      <c r="Z1559" s="180">
        <v>0</v>
      </c>
      <c r="AA1559" s="183">
        <v>0</v>
      </c>
      <c r="AB1559" s="183">
        <v>0</v>
      </c>
      <c r="AC1559" s="180">
        <f t="shared" si="955"/>
        <v>0</v>
      </c>
      <c r="AD1559" s="180">
        <f t="shared" si="955"/>
        <v>0</v>
      </c>
      <c r="AE1559" s="181">
        <f t="shared" si="936"/>
        <v>0</v>
      </c>
      <c r="AF1559" s="180">
        <v>0</v>
      </c>
      <c r="AG1559" s="180">
        <v>0</v>
      </c>
      <c r="AH1559" s="181">
        <f t="shared" si="937"/>
        <v>0</v>
      </c>
      <c r="AI1559" s="180">
        <v>0</v>
      </c>
      <c r="AJ1559" s="180">
        <v>0</v>
      </c>
      <c r="AK1559" s="181">
        <f t="shared" si="938"/>
        <v>0</v>
      </c>
      <c r="AL1559" s="180">
        <v>0</v>
      </c>
      <c r="AM1559" s="180">
        <v>0</v>
      </c>
      <c r="AN1559" s="181">
        <f t="shared" si="939"/>
        <v>0</v>
      </c>
      <c r="AO1559" s="180">
        <v>0</v>
      </c>
      <c r="AP1559" s="180">
        <v>0</v>
      </c>
      <c r="AQ1559" s="181">
        <f t="shared" si="940"/>
        <v>0</v>
      </c>
      <c r="AR1559" s="180">
        <v>0</v>
      </c>
      <c r="AS1559" s="180">
        <v>0</v>
      </c>
      <c r="AT1559" s="181">
        <f t="shared" si="941"/>
        <v>0</v>
      </c>
      <c r="AU1559" s="180">
        <f t="shared" si="956"/>
        <v>0</v>
      </c>
      <c r="AV1559" s="180">
        <f t="shared" si="956"/>
        <v>0</v>
      </c>
      <c r="AW1559" s="181">
        <f t="shared" si="942"/>
        <v>0</v>
      </c>
      <c r="AX1559" s="183">
        <f t="shared" si="957"/>
        <v>0</v>
      </c>
      <c r="AY1559" s="183">
        <f t="shared" si="957"/>
        <v>0</v>
      </c>
      <c r="AZ1559" s="183"/>
      <c r="BA1559" s="183"/>
      <c r="BB1559" s="183"/>
      <c r="BC1559" s="183"/>
      <c r="BD1559" s="183">
        <f t="shared" si="958"/>
        <v>0</v>
      </c>
      <c r="BE1559" s="183">
        <f t="shared" si="958"/>
        <v>0</v>
      </c>
    </row>
    <row r="1560" spans="2:57" s="129" customFormat="1" ht="15.75">
      <c r="B1560" s="152">
        <v>2025</v>
      </c>
      <c r="C1560" s="152">
        <v>20</v>
      </c>
      <c r="D1560" s="153"/>
      <c r="E1560" s="154"/>
      <c r="F1560" s="152">
        <v>2</v>
      </c>
      <c r="G1560" s="152">
        <v>5</v>
      </c>
      <c r="H1560" s="152">
        <v>14</v>
      </c>
      <c r="I1560" s="152">
        <v>5000</v>
      </c>
      <c r="J1560" s="152">
        <v>5600</v>
      </c>
      <c r="K1560" s="152"/>
      <c r="L1560" s="155" t="s">
        <v>44</v>
      </c>
      <c r="M1560" s="156"/>
      <c r="N1560" s="157" t="s">
        <v>1050</v>
      </c>
      <c r="O1560" s="158">
        <v>0</v>
      </c>
      <c r="P1560" s="158">
        <v>0</v>
      </c>
      <c r="Q1560" s="158">
        <v>0</v>
      </c>
      <c r="R1560" s="159"/>
      <c r="S1560" s="160"/>
      <c r="T1560" s="161"/>
      <c r="U1560" s="158">
        <f t="shared" ref="U1560:AD1560" si="959">U1561+U1564+U1566</f>
        <v>0</v>
      </c>
      <c r="V1560" s="158">
        <f t="shared" si="959"/>
        <v>0</v>
      </c>
      <c r="W1560" s="162">
        <f t="shared" si="959"/>
        <v>0</v>
      </c>
      <c r="X1560" s="162">
        <f t="shared" si="959"/>
        <v>0</v>
      </c>
      <c r="Y1560" s="158">
        <f t="shared" si="959"/>
        <v>0</v>
      </c>
      <c r="Z1560" s="158">
        <f t="shared" si="959"/>
        <v>0</v>
      </c>
      <c r="AA1560" s="162">
        <f t="shared" si="959"/>
        <v>0</v>
      </c>
      <c r="AB1560" s="162">
        <f t="shared" si="959"/>
        <v>0</v>
      </c>
      <c r="AC1560" s="158">
        <f t="shared" si="959"/>
        <v>0</v>
      </c>
      <c r="AD1560" s="158">
        <f t="shared" si="959"/>
        <v>0</v>
      </c>
      <c r="AE1560" s="158">
        <f t="shared" si="936"/>
        <v>0</v>
      </c>
      <c r="AF1560" s="158">
        <f>AF1561+AF1564+AF1566</f>
        <v>0</v>
      </c>
      <c r="AG1560" s="158">
        <f>AG1561+AG1564+AG1566</f>
        <v>0</v>
      </c>
      <c r="AH1560" s="158">
        <f t="shared" si="937"/>
        <v>0</v>
      </c>
      <c r="AI1560" s="158">
        <f>AI1561+AI1564+AI1566</f>
        <v>0</v>
      </c>
      <c r="AJ1560" s="158">
        <f>AJ1561+AJ1564+AJ1566</f>
        <v>0</v>
      </c>
      <c r="AK1560" s="158">
        <f t="shared" si="938"/>
        <v>0</v>
      </c>
      <c r="AL1560" s="158">
        <f>AL1561+AL1564+AL1566</f>
        <v>0</v>
      </c>
      <c r="AM1560" s="158">
        <f>AM1561+AM1564+AM1566</f>
        <v>0</v>
      </c>
      <c r="AN1560" s="158">
        <f t="shared" si="939"/>
        <v>0</v>
      </c>
      <c r="AO1560" s="158">
        <f>AO1561+AO1564+AO1566</f>
        <v>0</v>
      </c>
      <c r="AP1560" s="158">
        <f>AP1561+AP1564+AP1566</f>
        <v>0</v>
      </c>
      <c r="AQ1560" s="158">
        <f t="shared" si="940"/>
        <v>0</v>
      </c>
      <c r="AR1560" s="158">
        <f>AR1561+AR1564+AR1566</f>
        <v>0</v>
      </c>
      <c r="AS1560" s="158">
        <f>AS1561+AS1564+AS1566</f>
        <v>0</v>
      </c>
      <c r="AT1560" s="158">
        <f t="shared" si="941"/>
        <v>0</v>
      </c>
      <c r="AU1560" s="158">
        <f>AU1561+AU1564+AU1566</f>
        <v>0</v>
      </c>
      <c r="AV1560" s="158">
        <f>AV1561+AV1564+AV1566</f>
        <v>0</v>
      </c>
      <c r="AW1560" s="158">
        <f t="shared" si="942"/>
        <v>0</v>
      </c>
      <c r="AX1560" s="160"/>
      <c r="AY1560" s="161"/>
      <c r="AZ1560" s="160"/>
      <c r="BA1560" s="161"/>
      <c r="BB1560" s="160"/>
      <c r="BC1560" s="161"/>
      <c r="BD1560" s="160"/>
      <c r="BE1560" s="161"/>
    </row>
    <row r="1561" spans="2:57" s="129" customFormat="1" ht="31.5">
      <c r="B1561" s="163">
        <v>2025</v>
      </c>
      <c r="C1561" s="163">
        <v>20</v>
      </c>
      <c r="D1561" s="164"/>
      <c r="E1561" s="165"/>
      <c r="F1561" s="163">
        <v>2</v>
      </c>
      <c r="G1561" s="163">
        <v>5</v>
      </c>
      <c r="H1561" s="163">
        <v>14</v>
      </c>
      <c r="I1561" s="163">
        <v>5000</v>
      </c>
      <c r="J1561" s="163">
        <v>5600</v>
      </c>
      <c r="K1561" s="163">
        <v>564</v>
      </c>
      <c r="L1561" s="166" t="s">
        <v>44</v>
      </c>
      <c r="M1561" s="167"/>
      <c r="N1561" s="168" t="s">
        <v>220</v>
      </c>
      <c r="O1561" s="169">
        <v>0</v>
      </c>
      <c r="P1561" s="169">
        <v>0</v>
      </c>
      <c r="Q1561" s="169">
        <v>0</v>
      </c>
      <c r="R1561" s="170"/>
      <c r="S1561" s="171"/>
      <c r="T1561" s="172"/>
      <c r="U1561" s="169">
        <f t="shared" ref="U1561:AD1561" si="960">SUM(U1562:U1563)</f>
        <v>0</v>
      </c>
      <c r="V1561" s="169">
        <f t="shared" si="960"/>
        <v>0</v>
      </c>
      <c r="W1561" s="173">
        <f t="shared" si="960"/>
        <v>0</v>
      </c>
      <c r="X1561" s="173">
        <f t="shared" si="960"/>
        <v>0</v>
      </c>
      <c r="Y1561" s="169">
        <f t="shared" si="960"/>
        <v>0</v>
      </c>
      <c r="Z1561" s="169">
        <f t="shared" si="960"/>
        <v>0</v>
      </c>
      <c r="AA1561" s="173">
        <f t="shared" si="960"/>
        <v>0</v>
      </c>
      <c r="AB1561" s="173">
        <f t="shared" si="960"/>
        <v>0</v>
      </c>
      <c r="AC1561" s="169">
        <f t="shared" si="960"/>
        <v>0</v>
      </c>
      <c r="AD1561" s="169">
        <f t="shared" si="960"/>
        <v>0</v>
      </c>
      <c r="AE1561" s="169">
        <f t="shared" si="936"/>
        <v>0</v>
      </c>
      <c r="AF1561" s="169">
        <f>SUM(AF1562:AF1563)</f>
        <v>0</v>
      </c>
      <c r="AG1561" s="169">
        <f>SUM(AG1562:AG1563)</f>
        <v>0</v>
      </c>
      <c r="AH1561" s="169">
        <f t="shared" si="937"/>
        <v>0</v>
      </c>
      <c r="AI1561" s="169">
        <f>SUM(AI1562:AI1563)</f>
        <v>0</v>
      </c>
      <c r="AJ1561" s="169">
        <f>SUM(AJ1562:AJ1563)</f>
        <v>0</v>
      </c>
      <c r="AK1561" s="169">
        <f t="shared" si="938"/>
        <v>0</v>
      </c>
      <c r="AL1561" s="169">
        <f>SUM(AL1562:AL1563)</f>
        <v>0</v>
      </c>
      <c r="AM1561" s="169">
        <f>SUM(AM1562:AM1563)</f>
        <v>0</v>
      </c>
      <c r="AN1561" s="169">
        <f t="shared" si="939"/>
        <v>0</v>
      </c>
      <c r="AO1561" s="169">
        <f>SUM(AO1562:AO1563)</f>
        <v>0</v>
      </c>
      <c r="AP1561" s="169">
        <f>SUM(AP1562:AP1563)</f>
        <v>0</v>
      </c>
      <c r="AQ1561" s="169">
        <f t="shared" si="940"/>
        <v>0</v>
      </c>
      <c r="AR1561" s="169">
        <f>SUM(AR1562:AR1563)</f>
        <v>0</v>
      </c>
      <c r="AS1561" s="169">
        <f>SUM(AS1562:AS1563)</f>
        <v>0</v>
      </c>
      <c r="AT1561" s="169">
        <f t="shared" si="941"/>
        <v>0</v>
      </c>
      <c r="AU1561" s="169">
        <f>SUM(AU1562:AU1563)</f>
        <v>0</v>
      </c>
      <c r="AV1561" s="169">
        <f>SUM(AV1562:AV1563)</f>
        <v>0</v>
      </c>
      <c r="AW1561" s="169">
        <f t="shared" si="942"/>
        <v>0</v>
      </c>
      <c r="AX1561" s="171"/>
      <c r="AY1561" s="172"/>
      <c r="AZ1561" s="171"/>
      <c r="BA1561" s="172"/>
      <c r="BB1561" s="171"/>
      <c r="BC1561" s="172"/>
      <c r="BD1561" s="171"/>
      <c r="BE1561" s="172"/>
    </row>
    <row r="1562" spans="2:57" s="129" customFormat="1" ht="15.75">
      <c r="B1562" s="174">
        <v>2025</v>
      </c>
      <c r="C1562" s="174">
        <v>20</v>
      </c>
      <c r="D1562" s="175">
        <v>0</v>
      </c>
      <c r="E1562" s="176"/>
      <c r="F1562" s="174">
        <v>2</v>
      </c>
      <c r="G1562" s="174">
        <v>5</v>
      </c>
      <c r="H1562" s="174">
        <v>14</v>
      </c>
      <c r="I1562" s="174">
        <v>5000</v>
      </c>
      <c r="J1562" s="174">
        <v>5600</v>
      </c>
      <c r="K1562" s="174">
        <v>564</v>
      </c>
      <c r="L1562" s="177">
        <v>1250</v>
      </c>
      <c r="M1562" s="178">
        <v>0</v>
      </c>
      <c r="N1562" s="179" t="s">
        <v>1051</v>
      </c>
      <c r="O1562" s="180">
        <v>0</v>
      </c>
      <c r="P1562" s="180">
        <v>0</v>
      </c>
      <c r="Q1562" s="181">
        <v>0</v>
      </c>
      <c r="R1562" s="182" t="s">
        <v>98</v>
      </c>
      <c r="S1562" s="183">
        <v>0</v>
      </c>
      <c r="T1562" s="183">
        <v>0</v>
      </c>
      <c r="U1562" s="180">
        <v>0</v>
      </c>
      <c r="V1562" s="180">
        <v>0</v>
      </c>
      <c r="W1562" s="183">
        <v>0</v>
      </c>
      <c r="X1562" s="183">
        <v>0</v>
      </c>
      <c r="Y1562" s="180">
        <v>0</v>
      </c>
      <c r="Z1562" s="180">
        <v>0</v>
      </c>
      <c r="AA1562" s="183">
        <v>0</v>
      </c>
      <c r="AB1562" s="183">
        <v>0</v>
      </c>
      <c r="AC1562" s="180">
        <f t="shared" ref="AC1562:AD1563" si="961">+O1562+U1562-Y1562</f>
        <v>0</v>
      </c>
      <c r="AD1562" s="180">
        <f t="shared" si="961"/>
        <v>0</v>
      </c>
      <c r="AE1562" s="181">
        <f t="shared" si="936"/>
        <v>0</v>
      </c>
      <c r="AF1562" s="180">
        <v>0</v>
      </c>
      <c r="AG1562" s="180">
        <v>0</v>
      </c>
      <c r="AH1562" s="181">
        <f t="shared" si="937"/>
        <v>0</v>
      </c>
      <c r="AI1562" s="180">
        <v>0</v>
      </c>
      <c r="AJ1562" s="180">
        <v>0</v>
      </c>
      <c r="AK1562" s="181">
        <f t="shared" si="938"/>
        <v>0</v>
      </c>
      <c r="AL1562" s="180">
        <v>0</v>
      </c>
      <c r="AM1562" s="180">
        <v>0</v>
      </c>
      <c r="AN1562" s="181">
        <f t="shared" si="939"/>
        <v>0</v>
      </c>
      <c r="AO1562" s="180">
        <v>0</v>
      </c>
      <c r="AP1562" s="180">
        <v>0</v>
      </c>
      <c r="AQ1562" s="181">
        <f t="shared" si="940"/>
        <v>0</v>
      </c>
      <c r="AR1562" s="180">
        <v>0</v>
      </c>
      <c r="AS1562" s="180">
        <v>0</v>
      </c>
      <c r="AT1562" s="181">
        <f t="shared" si="941"/>
        <v>0</v>
      </c>
      <c r="AU1562" s="180">
        <f t="shared" ref="AU1562:AV1563" si="962">+AC1562-AF1562-AI1562-AL1562-AO1562-AR1562</f>
        <v>0</v>
      </c>
      <c r="AV1562" s="180">
        <f t="shared" si="962"/>
        <v>0</v>
      </c>
      <c r="AW1562" s="181">
        <f t="shared" si="942"/>
        <v>0</v>
      </c>
      <c r="AX1562" s="183">
        <f t="shared" ref="AX1562:AY1563" si="963">+S1562+W1562-AA1562</f>
        <v>0</v>
      </c>
      <c r="AY1562" s="183">
        <f t="shared" si="963"/>
        <v>0</v>
      </c>
      <c r="AZ1562" s="183"/>
      <c r="BA1562" s="183"/>
      <c r="BB1562" s="183"/>
      <c r="BC1562" s="183"/>
      <c r="BD1562" s="183">
        <f t="shared" ref="BD1562:BE1563" si="964">+AX1562-AZ1562-BB1562</f>
        <v>0</v>
      </c>
      <c r="BE1562" s="183">
        <f t="shared" si="964"/>
        <v>0</v>
      </c>
    </row>
    <row r="1563" spans="2:57" s="129" customFormat="1" ht="15.75">
      <c r="B1563" s="174">
        <v>2025</v>
      </c>
      <c r="C1563" s="174">
        <v>20</v>
      </c>
      <c r="D1563" s="175">
        <v>0</v>
      </c>
      <c r="E1563" s="176"/>
      <c r="F1563" s="174">
        <v>2</v>
      </c>
      <c r="G1563" s="174">
        <v>5</v>
      </c>
      <c r="H1563" s="174">
        <v>14</v>
      </c>
      <c r="I1563" s="174">
        <v>5000</v>
      </c>
      <c r="J1563" s="174">
        <v>5600</v>
      </c>
      <c r="K1563" s="174">
        <v>564</v>
      </c>
      <c r="L1563" s="177">
        <v>1249</v>
      </c>
      <c r="M1563" s="178">
        <v>0</v>
      </c>
      <c r="N1563" s="179" t="s">
        <v>1052</v>
      </c>
      <c r="O1563" s="180">
        <v>0</v>
      </c>
      <c r="P1563" s="180">
        <v>0</v>
      </c>
      <c r="Q1563" s="181">
        <v>0</v>
      </c>
      <c r="R1563" s="182" t="s">
        <v>98</v>
      </c>
      <c r="S1563" s="183">
        <v>0</v>
      </c>
      <c r="T1563" s="183">
        <v>0</v>
      </c>
      <c r="U1563" s="180">
        <v>0</v>
      </c>
      <c r="V1563" s="180">
        <v>0</v>
      </c>
      <c r="W1563" s="183">
        <v>0</v>
      </c>
      <c r="X1563" s="183">
        <v>0</v>
      </c>
      <c r="Y1563" s="180">
        <v>0</v>
      </c>
      <c r="Z1563" s="180">
        <v>0</v>
      </c>
      <c r="AA1563" s="183">
        <v>0</v>
      </c>
      <c r="AB1563" s="183">
        <v>0</v>
      </c>
      <c r="AC1563" s="180">
        <f t="shared" si="961"/>
        <v>0</v>
      </c>
      <c r="AD1563" s="180">
        <f t="shared" si="961"/>
        <v>0</v>
      </c>
      <c r="AE1563" s="181">
        <f t="shared" si="936"/>
        <v>0</v>
      </c>
      <c r="AF1563" s="180">
        <v>0</v>
      </c>
      <c r="AG1563" s="180">
        <v>0</v>
      </c>
      <c r="AH1563" s="181">
        <f t="shared" si="937"/>
        <v>0</v>
      </c>
      <c r="AI1563" s="180">
        <v>0</v>
      </c>
      <c r="AJ1563" s="180">
        <v>0</v>
      </c>
      <c r="AK1563" s="181">
        <f t="shared" si="938"/>
        <v>0</v>
      </c>
      <c r="AL1563" s="180">
        <v>0</v>
      </c>
      <c r="AM1563" s="180">
        <v>0</v>
      </c>
      <c r="AN1563" s="181">
        <f t="shared" si="939"/>
        <v>0</v>
      </c>
      <c r="AO1563" s="180">
        <v>0</v>
      </c>
      <c r="AP1563" s="180">
        <v>0</v>
      </c>
      <c r="AQ1563" s="181">
        <f t="shared" si="940"/>
        <v>0</v>
      </c>
      <c r="AR1563" s="180">
        <v>0</v>
      </c>
      <c r="AS1563" s="180">
        <v>0</v>
      </c>
      <c r="AT1563" s="181">
        <f t="shared" si="941"/>
        <v>0</v>
      </c>
      <c r="AU1563" s="180">
        <f t="shared" si="962"/>
        <v>0</v>
      </c>
      <c r="AV1563" s="180">
        <f t="shared" si="962"/>
        <v>0</v>
      </c>
      <c r="AW1563" s="181">
        <f t="shared" si="942"/>
        <v>0</v>
      </c>
      <c r="AX1563" s="183">
        <f t="shared" si="963"/>
        <v>0</v>
      </c>
      <c r="AY1563" s="183">
        <f t="shared" si="963"/>
        <v>0</v>
      </c>
      <c r="AZ1563" s="183"/>
      <c r="BA1563" s="183"/>
      <c r="BB1563" s="183"/>
      <c r="BC1563" s="183"/>
      <c r="BD1563" s="183">
        <f t="shared" si="964"/>
        <v>0</v>
      </c>
      <c r="BE1563" s="183">
        <f t="shared" si="964"/>
        <v>0</v>
      </c>
    </row>
    <row r="1564" spans="2:57" s="129" customFormat="1" ht="15.75">
      <c r="B1564" s="163">
        <v>2025</v>
      </c>
      <c r="C1564" s="163">
        <v>20</v>
      </c>
      <c r="D1564" s="164"/>
      <c r="E1564" s="165"/>
      <c r="F1564" s="163">
        <v>2</v>
      </c>
      <c r="G1564" s="163">
        <v>5</v>
      </c>
      <c r="H1564" s="163">
        <v>14</v>
      </c>
      <c r="I1564" s="163">
        <v>5000</v>
      </c>
      <c r="J1564" s="163">
        <v>5600</v>
      </c>
      <c r="K1564" s="163">
        <v>565</v>
      </c>
      <c r="L1564" s="166" t="s">
        <v>44</v>
      </c>
      <c r="M1564" s="167"/>
      <c r="N1564" s="168" t="s">
        <v>590</v>
      </c>
      <c r="O1564" s="169">
        <v>0</v>
      </c>
      <c r="P1564" s="169">
        <v>0</v>
      </c>
      <c r="Q1564" s="169">
        <v>0</v>
      </c>
      <c r="R1564" s="170"/>
      <c r="S1564" s="171"/>
      <c r="T1564" s="172"/>
      <c r="U1564" s="169">
        <f t="shared" ref="U1564:AD1564" si="965">SUM(U1565:U1565)</f>
        <v>0</v>
      </c>
      <c r="V1564" s="169">
        <f t="shared" si="965"/>
        <v>0</v>
      </c>
      <c r="W1564" s="173">
        <f t="shared" si="965"/>
        <v>0</v>
      </c>
      <c r="X1564" s="173">
        <f t="shared" si="965"/>
        <v>0</v>
      </c>
      <c r="Y1564" s="169">
        <f t="shared" si="965"/>
        <v>0</v>
      </c>
      <c r="Z1564" s="169">
        <f t="shared" si="965"/>
        <v>0</v>
      </c>
      <c r="AA1564" s="173">
        <f t="shared" si="965"/>
        <v>0</v>
      </c>
      <c r="AB1564" s="173">
        <f t="shared" si="965"/>
        <v>0</v>
      </c>
      <c r="AC1564" s="169">
        <f t="shared" si="965"/>
        <v>0</v>
      </c>
      <c r="AD1564" s="169">
        <f t="shared" si="965"/>
        <v>0</v>
      </c>
      <c r="AE1564" s="169">
        <f t="shared" si="936"/>
        <v>0</v>
      </c>
      <c r="AF1564" s="169">
        <f>SUM(AF1565:AF1565)</f>
        <v>0</v>
      </c>
      <c r="AG1564" s="169">
        <f>SUM(AG1565:AG1565)</f>
        <v>0</v>
      </c>
      <c r="AH1564" s="169">
        <f t="shared" si="937"/>
        <v>0</v>
      </c>
      <c r="AI1564" s="169">
        <f>SUM(AI1565:AI1565)</f>
        <v>0</v>
      </c>
      <c r="AJ1564" s="169">
        <f>SUM(AJ1565:AJ1565)</f>
        <v>0</v>
      </c>
      <c r="AK1564" s="169">
        <f t="shared" si="938"/>
        <v>0</v>
      </c>
      <c r="AL1564" s="169">
        <f>SUM(AL1565:AL1565)</f>
        <v>0</v>
      </c>
      <c r="AM1564" s="169">
        <f>SUM(AM1565:AM1565)</f>
        <v>0</v>
      </c>
      <c r="AN1564" s="169">
        <f t="shared" si="939"/>
        <v>0</v>
      </c>
      <c r="AO1564" s="169">
        <f>SUM(AO1565:AO1565)</f>
        <v>0</v>
      </c>
      <c r="AP1564" s="169">
        <f>SUM(AP1565:AP1565)</f>
        <v>0</v>
      </c>
      <c r="AQ1564" s="169">
        <f t="shared" si="940"/>
        <v>0</v>
      </c>
      <c r="AR1564" s="169">
        <f>SUM(AR1565:AR1565)</f>
        <v>0</v>
      </c>
      <c r="AS1564" s="169">
        <f>SUM(AS1565:AS1565)</f>
        <v>0</v>
      </c>
      <c r="AT1564" s="169">
        <f t="shared" si="941"/>
        <v>0</v>
      </c>
      <c r="AU1564" s="169">
        <f>SUM(AU1565:AU1565)</f>
        <v>0</v>
      </c>
      <c r="AV1564" s="169">
        <f>SUM(AV1565:AV1565)</f>
        <v>0</v>
      </c>
      <c r="AW1564" s="169">
        <f t="shared" si="942"/>
        <v>0</v>
      </c>
      <c r="AX1564" s="171"/>
      <c r="AY1564" s="172"/>
      <c r="AZ1564" s="171"/>
      <c r="BA1564" s="172"/>
      <c r="BB1564" s="171"/>
      <c r="BC1564" s="172"/>
      <c r="BD1564" s="171"/>
      <c r="BE1564" s="172"/>
    </row>
    <row r="1565" spans="2:57" s="129" customFormat="1" ht="15.75">
      <c r="B1565" s="174">
        <v>2025</v>
      </c>
      <c r="C1565" s="174">
        <v>20</v>
      </c>
      <c r="D1565" s="175">
        <v>0</v>
      </c>
      <c r="E1565" s="176"/>
      <c r="F1565" s="174">
        <v>2</v>
      </c>
      <c r="G1565" s="174">
        <v>5</v>
      </c>
      <c r="H1565" s="174">
        <v>14</v>
      </c>
      <c r="I1565" s="174">
        <v>5000</v>
      </c>
      <c r="J1565" s="174">
        <v>5600</v>
      </c>
      <c r="K1565" s="174">
        <v>565</v>
      </c>
      <c r="L1565" s="177">
        <v>1229</v>
      </c>
      <c r="M1565" s="178">
        <v>0</v>
      </c>
      <c r="N1565" s="179" t="s">
        <v>1053</v>
      </c>
      <c r="O1565" s="180">
        <v>0</v>
      </c>
      <c r="P1565" s="180">
        <v>0</v>
      </c>
      <c r="Q1565" s="181">
        <v>0</v>
      </c>
      <c r="R1565" s="182" t="s">
        <v>98</v>
      </c>
      <c r="S1565" s="183">
        <v>0</v>
      </c>
      <c r="T1565" s="183">
        <v>0</v>
      </c>
      <c r="U1565" s="180">
        <v>0</v>
      </c>
      <c r="V1565" s="180">
        <v>0</v>
      </c>
      <c r="W1565" s="183">
        <v>0</v>
      </c>
      <c r="X1565" s="183">
        <v>0</v>
      </c>
      <c r="Y1565" s="180">
        <v>0</v>
      </c>
      <c r="Z1565" s="180">
        <v>0</v>
      </c>
      <c r="AA1565" s="183">
        <v>0</v>
      </c>
      <c r="AB1565" s="183">
        <v>0</v>
      </c>
      <c r="AC1565" s="180">
        <f>+O1565+U1565-Y1565</f>
        <v>0</v>
      </c>
      <c r="AD1565" s="180">
        <f>+P1565+V1565-Z1565</f>
        <v>0</v>
      </c>
      <c r="AE1565" s="181">
        <f t="shared" si="936"/>
        <v>0</v>
      </c>
      <c r="AF1565" s="180">
        <v>0</v>
      </c>
      <c r="AG1565" s="180">
        <v>0</v>
      </c>
      <c r="AH1565" s="181">
        <f t="shared" si="937"/>
        <v>0</v>
      </c>
      <c r="AI1565" s="180">
        <v>0</v>
      </c>
      <c r="AJ1565" s="180">
        <v>0</v>
      </c>
      <c r="AK1565" s="181">
        <f t="shared" si="938"/>
        <v>0</v>
      </c>
      <c r="AL1565" s="180">
        <v>0</v>
      </c>
      <c r="AM1565" s="180">
        <v>0</v>
      </c>
      <c r="AN1565" s="181">
        <f t="shared" si="939"/>
        <v>0</v>
      </c>
      <c r="AO1565" s="180">
        <v>0</v>
      </c>
      <c r="AP1565" s="180">
        <v>0</v>
      </c>
      <c r="AQ1565" s="181">
        <f t="shared" si="940"/>
        <v>0</v>
      </c>
      <c r="AR1565" s="180">
        <v>0</v>
      </c>
      <c r="AS1565" s="180">
        <v>0</v>
      </c>
      <c r="AT1565" s="181">
        <f t="shared" si="941"/>
        <v>0</v>
      </c>
      <c r="AU1565" s="180">
        <f>+AC1565-AF1565-AI1565-AL1565-AO1565-AR1565</f>
        <v>0</v>
      </c>
      <c r="AV1565" s="180">
        <f>+AD1565-AG1565-AJ1565-AM1565-AP1565-AS1565</f>
        <v>0</v>
      </c>
      <c r="AW1565" s="181">
        <f t="shared" si="942"/>
        <v>0</v>
      </c>
      <c r="AX1565" s="183">
        <f>+S1565+W1565-AA1565</f>
        <v>0</v>
      </c>
      <c r="AY1565" s="183">
        <f>+T1565+X1565-AB1565</f>
        <v>0</v>
      </c>
      <c r="AZ1565" s="183"/>
      <c r="BA1565" s="183"/>
      <c r="BB1565" s="183"/>
      <c r="BC1565" s="183"/>
      <c r="BD1565" s="183">
        <f>+AX1565-AZ1565-BB1565</f>
        <v>0</v>
      </c>
      <c r="BE1565" s="183">
        <f>+AY1565-BA1565-BC1565</f>
        <v>0</v>
      </c>
    </row>
    <row r="1566" spans="2:57" s="129" customFormat="1" ht="15.75">
      <c r="B1566" s="163">
        <v>2025</v>
      </c>
      <c r="C1566" s="163">
        <v>20</v>
      </c>
      <c r="D1566" s="164"/>
      <c r="E1566" s="165"/>
      <c r="F1566" s="163">
        <v>2</v>
      </c>
      <c r="G1566" s="163">
        <v>5</v>
      </c>
      <c r="H1566" s="163">
        <v>14</v>
      </c>
      <c r="I1566" s="163">
        <v>5000</v>
      </c>
      <c r="J1566" s="163">
        <v>5600</v>
      </c>
      <c r="K1566" s="163">
        <v>569</v>
      </c>
      <c r="L1566" s="166" t="s">
        <v>44</v>
      </c>
      <c r="M1566" s="167"/>
      <c r="N1566" s="168" t="s">
        <v>594</v>
      </c>
      <c r="O1566" s="169">
        <v>0</v>
      </c>
      <c r="P1566" s="169">
        <v>0</v>
      </c>
      <c r="Q1566" s="169">
        <v>0</v>
      </c>
      <c r="R1566" s="170"/>
      <c r="S1566" s="171"/>
      <c r="T1566" s="172"/>
      <c r="U1566" s="169">
        <f t="shared" ref="U1566:AD1566" si="966">SUM(U1567:U1569)</f>
        <v>0</v>
      </c>
      <c r="V1566" s="169">
        <f t="shared" si="966"/>
        <v>0</v>
      </c>
      <c r="W1566" s="173">
        <f t="shared" si="966"/>
        <v>0</v>
      </c>
      <c r="X1566" s="173">
        <f t="shared" si="966"/>
        <v>0</v>
      </c>
      <c r="Y1566" s="169">
        <f t="shared" si="966"/>
        <v>0</v>
      </c>
      <c r="Z1566" s="169">
        <f t="shared" si="966"/>
        <v>0</v>
      </c>
      <c r="AA1566" s="173">
        <f t="shared" si="966"/>
        <v>0</v>
      </c>
      <c r="AB1566" s="173">
        <f t="shared" si="966"/>
        <v>0</v>
      </c>
      <c r="AC1566" s="169">
        <f t="shared" si="966"/>
        <v>0</v>
      </c>
      <c r="AD1566" s="169">
        <f t="shared" si="966"/>
        <v>0</v>
      </c>
      <c r="AE1566" s="169">
        <f t="shared" si="936"/>
        <v>0</v>
      </c>
      <c r="AF1566" s="169">
        <f>SUM(AF1567:AF1569)</f>
        <v>0</v>
      </c>
      <c r="AG1566" s="169">
        <f>SUM(AG1567:AG1569)</f>
        <v>0</v>
      </c>
      <c r="AH1566" s="169">
        <f t="shared" si="937"/>
        <v>0</v>
      </c>
      <c r="AI1566" s="169">
        <f>SUM(AI1567:AI1569)</f>
        <v>0</v>
      </c>
      <c r="AJ1566" s="169">
        <f>SUM(AJ1567:AJ1569)</f>
        <v>0</v>
      </c>
      <c r="AK1566" s="169">
        <f t="shared" si="938"/>
        <v>0</v>
      </c>
      <c r="AL1566" s="169">
        <f>SUM(AL1567:AL1569)</f>
        <v>0</v>
      </c>
      <c r="AM1566" s="169">
        <f>SUM(AM1567:AM1569)</f>
        <v>0</v>
      </c>
      <c r="AN1566" s="169">
        <f t="shared" si="939"/>
        <v>0</v>
      </c>
      <c r="AO1566" s="169">
        <f>SUM(AO1567:AO1569)</f>
        <v>0</v>
      </c>
      <c r="AP1566" s="169">
        <f>SUM(AP1567:AP1569)</f>
        <v>0</v>
      </c>
      <c r="AQ1566" s="169">
        <f t="shared" si="940"/>
        <v>0</v>
      </c>
      <c r="AR1566" s="169">
        <f>SUM(AR1567:AR1569)</f>
        <v>0</v>
      </c>
      <c r="AS1566" s="169">
        <f>SUM(AS1567:AS1569)</f>
        <v>0</v>
      </c>
      <c r="AT1566" s="169">
        <f t="shared" si="941"/>
        <v>0</v>
      </c>
      <c r="AU1566" s="169">
        <f>SUM(AU1567:AU1569)</f>
        <v>0</v>
      </c>
      <c r="AV1566" s="169">
        <f>SUM(AV1567:AV1569)</f>
        <v>0</v>
      </c>
      <c r="AW1566" s="169">
        <f t="shared" si="942"/>
        <v>0</v>
      </c>
      <c r="AX1566" s="171"/>
      <c r="AY1566" s="172"/>
      <c r="AZ1566" s="171"/>
      <c r="BA1566" s="172"/>
      <c r="BB1566" s="171"/>
      <c r="BC1566" s="172"/>
      <c r="BD1566" s="171"/>
      <c r="BE1566" s="172"/>
    </row>
    <row r="1567" spans="2:57" s="129" customFormat="1" ht="15.75">
      <c r="B1567" s="174">
        <v>2025</v>
      </c>
      <c r="C1567" s="174">
        <v>20</v>
      </c>
      <c r="D1567" s="175">
        <v>0</v>
      </c>
      <c r="E1567" s="176"/>
      <c r="F1567" s="174">
        <v>2</v>
      </c>
      <c r="G1567" s="174">
        <v>5</v>
      </c>
      <c r="H1567" s="174">
        <v>14</v>
      </c>
      <c r="I1567" s="174">
        <v>5000</v>
      </c>
      <c r="J1567" s="174">
        <v>5600</v>
      </c>
      <c r="K1567" s="174">
        <v>569</v>
      </c>
      <c r="L1567" s="177">
        <v>575</v>
      </c>
      <c r="M1567" s="178">
        <v>0</v>
      </c>
      <c r="N1567" s="179" t="s">
        <v>1054</v>
      </c>
      <c r="O1567" s="180">
        <v>0</v>
      </c>
      <c r="P1567" s="180">
        <v>0</v>
      </c>
      <c r="Q1567" s="181">
        <v>0</v>
      </c>
      <c r="R1567" s="182" t="s">
        <v>98</v>
      </c>
      <c r="S1567" s="183">
        <v>0</v>
      </c>
      <c r="T1567" s="183">
        <v>0</v>
      </c>
      <c r="U1567" s="180">
        <v>0</v>
      </c>
      <c r="V1567" s="180">
        <v>0</v>
      </c>
      <c r="W1567" s="183">
        <v>0</v>
      </c>
      <c r="X1567" s="183">
        <v>0</v>
      </c>
      <c r="Y1567" s="180">
        <v>0</v>
      </c>
      <c r="Z1567" s="180">
        <v>0</v>
      </c>
      <c r="AA1567" s="183">
        <v>0</v>
      </c>
      <c r="AB1567" s="183">
        <v>0</v>
      </c>
      <c r="AC1567" s="180">
        <f t="shared" ref="AC1567:AD1569" si="967">+O1567+U1567-Y1567</f>
        <v>0</v>
      </c>
      <c r="AD1567" s="180">
        <f t="shared" si="967"/>
        <v>0</v>
      </c>
      <c r="AE1567" s="181">
        <f t="shared" si="936"/>
        <v>0</v>
      </c>
      <c r="AF1567" s="180">
        <v>0</v>
      </c>
      <c r="AG1567" s="180">
        <v>0</v>
      </c>
      <c r="AH1567" s="181">
        <f t="shared" si="937"/>
        <v>0</v>
      </c>
      <c r="AI1567" s="180">
        <v>0</v>
      </c>
      <c r="AJ1567" s="180">
        <v>0</v>
      </c>
      <c r="AK1567" s="181">
        <f t="shared" si="938"/>
        <v>0</v>
      </c>
      <c r="AL1567" s="180">
        <v>0</v>
      </c>
      <c r="AM1567" s="180">
        <v>0</v>
      </c>
      <c r="AN1567" s="181">
        <f t="shared" si="939"/>
        <v>0</v>
      </c>
      <c r="AO1567" s="180">
        <v>0</v>
      </c>
      <c r="AP1567" s="180">
        <v>0</v>
      </c>
      <c r="AQ1567" s="181">
        <f t="shared" si="940"/>
        <v>0</v>
      </c>
      <c r="AR1567" s="180">
        <v>0</v>
      </c>
      <c r="AS1567" s="180">
        <v>0</v>
      </c>
      <c r="AT1567" s="181">
        <f t="shared" si="941"/>
        <v>0</v>
      </c>
      <c r="AU1567" s="180">
        <f t="shared" ref="AU1567:AV1569" si="968">+AC1567-AF1567-AI1567-AL1567-AO1567-AR1567</f>
        <v>0</v>
      </c>
      <c r="AV1567" s="180">
        <f t="shared" si="968"/>
        <v>0</v>
      </c>
      <c r="AW1567" s="181">
        <f t="shared" si="942"/>
        <v>0</v>
      </c>
      <c r="AX1567" s="183">
        <f t="shared" ref="AX1567:AY1569" si="969">+S1567+W1567-AA1567</f>
        <v>0</v>
      </c>
      <c r="AY1567" s="183">
        <f t="shared" si="969"/>
        <v>0</v>
      </c>
      <c r="AZ1567" s="183"/>
      <c r="BA1567" s="183"/>
      <c r="BB1567" s="183"/>
      <c r="BC1567" s="183"/>
      <c r="BD1567" s="183">
        <f t="shared" ref="BD1567:BE1569" si="970">+AX1567-AZ1567-BB1567</f>
        <v>0</v>
      </c>
      <c r="BE1567" s="183">
        <f t="shared" si="970"/>
        <v>0</v>
      </c>
    </row>
    <row r="1568" spans="2:57" s="129" customFormat="1" ht="15.75">
      <c r="B1568" s="174">
        <v>2025</v>
      </c>
      <c r="C1568" s="174">
        <v>20</v>
      </c>
      <c r="D1568" s="175">
        <v>0</v>
      </c>
      <c r="E1568" s="176"/>
      <c r="F1568" s="174">
        <v>2</v>
      </c>
      <c r="G1568" s="174">
        <v>5</v>
      </c>
      <c r="H1568" s="174">
        <v>14</v>
      </c>
      <c r="I1568" s="174">
        <v>5000</v>
      </c>
      <c r="J1568" s="174">
        <v>5600</v>
      </c>
      <c r="K1568" s="174">
        <v>569</v>
      </c>
      <c r="L1568" s="177">
        <v>681</v>
      </c>
      <c r="M1568" s="178">
        <v>0</v>
      </c>
      <c r="N1568" s="179" t="s">
        <v>1055</v>
      </c>
      <c r="O1568" s="180">
        <v>0</v>
      </c>
      <c r="P1568" s="180">
        <v>0</v>
      </c>
      <c r="Q1568" s="181">
        <v>0</v>
      </c>
      <c r="R1568" s="182" t="s">
        <v>98</v>
      </c>
      <c r="S1568" s="183">
        <v>0</v>
      </c>
      <c r="T1568" s="183">
        <v>0</v>
      </c>
      <c r="U1568" s="180">
        <v>0</v>
      </c>
      <c r="V1568" s="180">
        <v>0</v>
      </c>
      <c r="W1568" s="183">
        <v>0</v>
      </c>
      <c r="X1568" s="183">
        <v>0</v>
      </c>
      <c r="Y1568" s="180">
        <v>0</v>
      </c>
      <c r="Z1568" s="180">
        <v>0</v>
      </c>
      <c r="AA1568" s="183">
        <v>0</v>
      </c>
      <c r="AB1568" s="183">
        <v>0</v>
      </c>
      <c r="AC1568" s="180">
        <f t="shared" si="967"/>
        <v>0</v>
      </c>
      <c r="AD1568" s="180">
        <f t="shared" si="967"/>
        <v>0</v>
      </c>
      <c r="AE1568" s="181">
        <f t="shared" si="936"/>
        <v>0</v>
      </c>
      <c r="AF1568" s="180">
        <v>0</v>
      </c>
      <c r="AG1568" s="180">
        <v>0</v>
      </c>
      <c r="AH1568" s="181">
        <f t="shared" si="937"/>
        <v>0</v>
      </c>
      <c r="AI1568" s="180">
        <v>0</v>
      </c>
      <c r="AJ1568" s="180">
        <v>0</v>
      </c>
      <c r="AK1568" s="181">
        <f t="shared" si="938"/>
        <v>0</v>
      </c>
      <c r="AL1568" s="180">
        <v>0</v>
      </c>
      <c r="AM1568" s="180">
        <v>0</v>
      </c>
      <c r="AN1568" s="181">
        <f t="shared" si="939"/>
        <v>0</v>
      </c>
      <c r="AO1568" s="180">
        <v>0</v>
      </c>
      <c r="AP1568" s="180">
        <v>0</v>
      </c>
      <c r="AQ1568" s="181">
        <f t="shared" si="940"/>
        <v>0</v>
      </c>
      <c r="AR1568" s="180">
        <v>0</v>
      </c>
      <c r="AS1568" s="180">
        <v>0</v>
      </c>
      <c r="AT1568" s="181">
        <f t="shared" si="941"/>
        <v>0</v>
      </c>
      <c r="AU1568" s="180">
        <f t="shared" si="968"/>
        <v>0</v>
      </c>
      <c r="AV1568" s="180">
        <f t="shared" si="968"/>
        <v>0</v>
      </c>
      <c r="AW1568" s="181">
        <f t="shared" si="942"/>
        <v>0</v>
      </c>
      <c r="AX1568" s="183">
        <f t="shared" si="969"/>
        <v>0</v>
      </c>
      <c r="AY1568" s="183">
        <f t="shared" si="969"/>
        <v>0</v>
      </c>
      <c r="AZ1568" s="183"/>
      <c r="BA1568" s="183"/>
      <c r="BB1568" s="183"/>
      <c r="BC1568" s="183"/>
      <c r="BD1568" s="183">
        <f t="shared" si="970"/>
        <v>0</v>
      </c>
      <c r="BE1568" s="183">
        <f t="shared" si="970"/>
        <v>0</v>
      </c>
    </row>
    <row r="1569" spans="2:57" s="129" customFormat="1" ht="15.75">
      <c r="B1569" s="174">
        <v>2025</v>
      </c>
      <c r="C1569" s="174">
        <v>20</v>
      </c>
      <c r="D1569" s="175">
        <v>0</v>
      </c>
      <c r="E1569" s="176"/>
      <c r="F1569" s="174">
        <v>2</v>
      </c>
      <c r="G1569" s="174">
        <v>5</v>
      </c>
      <c r="H1569" s="174">
        <v>14</v>
      </c>
      <c r="I1569" s="174">
        <v>5000</v>
      </c>
      <c r="J1569" s="174">
        <v>5600</v>
      </c>
      <c r="K1569" s="174">
        <v>569</v>
      </c>
      <c r="L1569" s="177">
        <v>883</v>
      </c>
      <c r="M1569" s="178">
        <v>0</v>
      </c>
      <c r="N1569" s="179" t="s">
        <v>1056</v>
      </c>
      <c r="O1569" s="180">
        <v>0</v>
      </c>
      <c r="P1569" s="180">
        <v>0</v>
      </c>
      <c r="Q1569" s="181">
        <v>0</v>
      </c>
      <c r="R1569" s="182" t="s">
        <v>98</v>
      </c>
      <c r="S1569" s="183">
        <v>0</v>
      </c>
      <c r="T1569" s="183">
        <v>0</v>
      </c>
      <c r="U1569" s="180">
        <v>0</v>
      </c>
      <c r="V1569" s="180">
        <v>0</v>
      </c>
      <c r="W1569" s="183">
        <v>0</v>
      </c>
      <c r="X1569" s="183">
        <v>0</v>
      </c>
      <c r="Y1569" s="180">
        <v>0</v>
      </c>
      <c r="Z1569" s="180">
        <v>0</v>
      </c>
      <c r="AA1569" s="183">
        <v>0</v>
      </c>
      <c r="AB1569" s="183">
        <v>0</v>
      </c>
      <c r="AC1569" s="180">
        <f t="shared" si="967"/>
        <v>0</v>
      </c>
      <c r="AD1569" s="180">
        <f t="shared" si="967"/>
        <v>0</v>
      </c>
      <c r="AE1569" s="181">
        <f t="shared" si="936"/>
        <v>0</v>
      </c>
      <c r="AF1569" s="180">
        <v>0</v>
      </c>
      <c r="AG1569" s="180">
        <v>0</v>
      </c>
      <c r="AH1569" s="181">
        <f t="shared" si="937"/>
        <v>0</v>
      </c>
      <c r="AI1569" s="180">
        <v>0</v>
      </c>
      <c r="AJ1569" s="180">
        <v>0</v>
      </c>
      <c r="AK1569" s="181">
        <f t="shared" si="938"/>
        <v>0</v>
      </c>
      <c r="AL1569" s="180">
        <v>0</v>
      </c>
      <c r="AM1569" s="180">
        <v>0</v>
      </c>
      <c r="AN1569" s="181">
        <f t="shared" si="939"/>
        <v>0</v>
      </c>
      <c r="AO1569" s="180">
        <v>0</v>
      </c>
      <c r="AP1569" s="180">
        <v>0</v>
      </c>
      <c r="AQ1569" s="181">
        <f t="shared" si="940"/>
        <v>0</v>
      </c>
      <c r="AR1569" s="180">
        <v>0</v>
      </c>
      <c r="AS1569" s="180">
        <v>0</v>
      </c>
      <c r="AT1569" s="181">
        <f t="shared" si="941"/>
        <v>0</v>
      </c>
      <c r="AU1569" s="180">
        <f t="shared" si="968"/>
        <v>0</v>
      </c>
      <c r="AV1569" s="180">
        <f t="shared" si="968"/>
        <v>0</v>
      </c>
      <c r="AW1569" s="181">
        <f t="shared" si="942"/>
        <v>0</v>
      </c>
      <c r="AX1569" s="183">
        <f t="shared" si="969"/>
        <v>0</v>
      </c>
      <c r="AY1569" s="183">
        <f t="shared" si="969"/>
        <v>0</v>
      </c>
      <c r="AZ1569" s="183"/>
      <c r="BA1569" s="183"/>
      <c r="BB1569" s="183"/>
      <c r="BC1569" s="183"/>
      <c r="BD1569" s="183">
        <f t="shared" si="970"/>
        <v>0</v>
      </c>
      <c r="BE1569" s="183">
        <f t="shared" si="970"/>
        <v>0</v>
      </c>
    </row>
    <row r="1570" spans="2:57" s="129" customFormat="1" ht="15.75">
      <c r="B1570" s="152">
        <v>2025</v>
      </c>
      <c r="C1570" s="152">
        <v>20</v>
      </c>
      <c r="D1570" s="153"/>
      <c r="E1570" s="154"/>
      <c r="F1570" s="152">
        <v>2</v>
      </c>
      <c r="G1570" s="152">
        <v>5</v>
      </c>
      <c r="H1570" s="152">
        <v>14</v>
      </c>
      <c r="I1570" s="152">
        <v>5000</v>
      </c>
      <c r="J1570" s="152">
        <v>5700</v>
      </c>
      <c r="K1570" s="152"/>
      <c r="L1570" s="155" t="s">
        <v>44</v>
      </c>
      <c r="M1570" s="156"/>
      <c r="N1570" s="157" t="s">
        <v>1057</v>
      </c>
      <c r="O1570" s="158">
        <v>0</v>
      </c>
      <c r="P1570" s="158">
        <v>0</v>
      </c>
      <c r="Q1570" s="158">
        <v>0</v>
      </c>
      <c r="R1570" s="159"/>
      <c r="S1570" s="160"/>
      <c r="T1570" s="161"/>
      <c r="U1570" s="158">
        <f t="shared" ref="U1570:AD1570" si="971">U1571</f>
        <v>0</v>
      </c>
      <c r="V1570" s="158">
        <f t="shared" si="971"/>
        <v>0</v>
      </c>
      <c r="W1570" s="162">
        <f t="shared" si="971"/>
        <v>0</v>
      </c>
      <c r="X1570" s="162">
        <f t="shared" si="971"/>
        <v>0</v>
      </c>
      <c r="Y1570" s="158">
        <f t="shared" si="971"/>
        <v>0</v>
      </c>
      <c r="Z1570" s="158">
        <f t="shared" si="971"/>
        <v>0</v>
      </c>
      <c r="AA1570" s="162">
        <f t="shared" si="971"/>
        <v>0</v>
      </c>
      <c r="AB1570" s="162">
        <f t="shared" si="971"/>
        <v>0</v>
      </c>
      <c r="AC1570" s="158">
        <f t="shared" si="971"/>
        <v>0</v>
      </c>
      <c r="AD1570" s="158">
        <f t="shared" si="971"/>
        <v>0</v>
      </c>
      <c r="AE1570" s="158">
        <f t="shared" si="936"/>
        <v>0</v>
      </c>
      <c r="AF1570" s="158">
        <f>AF1571</f>
        <v>0</v>
      </c>
      <c r="AG1570" s="158">
        <f>AG1571</f>
        <v>0</v>
      </c>
      <c r="AH1570" s="158">
        <f t="shared" si="937"/>
        <v>0</v>
      </c>
      <c r="AI1570" s="158">
        <f>AI1571</f>
        <v>0</v>
      </c>
      <c r="AJ1570" s="158">
        <f>AJ1571</f>
        <v>0</v>
      </c>
      <c r="AK1570" s="158">
        <f t="shared" si="938"/>
        <v>0</v>
      </c>
      <c r="AL1570" s="158">
        <f>AL1571</f>
        <v>0</v>
      </c>
      <c r="AM1570" s="158">
        <f>AM1571</f>
        <v>0</v>
      </c>
      <c r="AN1570" s="158">
        <f t="shared" si="939"/>
        <v>0</v>
      </c>
      <c r="AO1570" s="158">
        <f>AO1571</f>
        <v>0</v>
      </c>
      <c r="AP1570" s="158">
        <f>AP1571</f>
        <v>0</v>
      </c>
      <c r="AQ1570" s="158">
        <f t="shared" si="940"/>
        <v>0</v>
      </c>
      <c r="AR1570" s="158">
        <f>AR1571</f>
        <v>0</v>
      </c>
      <c r="AS1570" s="158">
        <f>AS1571</f>
        <v>0</v>
      </c>
      <c r="AT1570" s="158">
        <f t="shared" si="941"/>
        <v>0</v>
      </c>
      <c r="AU1570" s="158">
        <f>AU1571</f>
        <v>0</v>
      </c>
      <c r="AV1570" s="158">
        <f>AV1571</f>
        <v>0</v>
      </c>
      <c r="AW1570" s="158">
        <f t="shared" si="942"/>
        <v>0</v>
      </c>
      <c r="AX1570" s="160"/>
      <c r="AY1570" s="161"/>
      <c r="AZ1570" s="160"/>
      <c r="BA1570" s="161"/>
      <c r="BB1570" s="160"/>
      <c r="BC1570" s="161"/>
      <c r="BD1570" s="160"/>
      <c r="BE1570" s="161"/>
    </row>
    <row r="1571" spans="2:57" s="129" customFormat="1" ht="15.75">
      <c r="B1571" s="163">
        <v>2025</v>
      </c>
      <c r="C1571" s="163">
        <v>20</v>
      </c>
      <c r="D1571" s="164"/>
      <c r="E1571" s="165"/>
      <c r="F1571" s="163">
        <v>2</v>
      </c>
      <c r="G1571" s="163">
        <v>5</v>
      </c>
      <c r="H1571" s="163">
        <v>14</v>
      </c>
      <c r="I1571" s="163">
        <v>5000</v>
      </c>
      <c r="J1571" s="163">
        <v>5700</v>
      </c>
      <c r="K1571" s="163">
        <v>577</v>
      </c>
      <c r="L1571" s="166" t="s">
        <v>44</v>
      </c>
      <c r="M1571" s="167"/>
      <c r="N1571" s="168" t="s">
        <v>1058</v>
      </c>
      <c r="O1571" s="169">
        <v>0</v>
      </c>
      <c r="P1571" s="169">
        <v>0</v>
      </c>
      <c r="Q1571" s="169">
        <v>0</v>
      </c>
      <c r="R1571" s="170"/>
      <c r="S1571" s="171"/>
      <c r="T1571" s="172"/>
      <c r="U1571" s="169">
        <f t="shared" ref="U1571:AD1571" si="972">SUM(U1572:U1573)</f>
        <v>0</v>
      </c>
      <c r="V1571" s="169">
        <f t="shared" si="972"/>
        <v>0</v>
      </c>
      <c r="W1571" s="173">
        <f t="shared" si="972"/>
        <v>0</v>
      </c>
      <c r="X1571" s="173">
        <f t="shared" si="972"/>
        <v>0</v>
      </c>
      <c r="Y1571" s="169">
        <f t="shared" si="972"/>
        <v>0</v>
      </c>
      <c r="Z1571" s="169">
        <f t="shared" si="972"/>
        <v>0</v>
      </c>
      <c r="AA1571" s="173">
        <f t="shared" si="972"/>
        <v>0</v>
      </c>
      <c r="AB1571" s="173">
        <f t="shared" si="972"/>
        <v>0</v>
      </c>
      <c r="AC1571" s="169">
        <f t="shared" si="972"/>
        <v>0</v>
      </c>
      <c r="AD1571" s="169">
        <f t="shared" si="972"/>
        <v>0</v>
      </c>
      <c r="AE1571" s="169">
        <f t="shared" si="936"/>
        <v>0</v>
      </c>
      <c r="AF1571" s="169">
        <f>SUM(AF1572:AF1573)</f>
        <v>0</v>
      </c>
      <c r="AG1571" s="169">
        <f>SUM(AG1572:AG1573)</f>
        <v>0</v>
      </c>
      <c r="AH1571" s="169">
        <f t="shared" si="937"/>
        <v>0</v>
      </c>
      <c r="AI1571" s="169">
        <f>SUM(AI1572:AI1573)</f>
        <v>0</v>
      </c>
      <c r="AJ1571" s="169">
        <f>SUM(AJ1572:AJ1573)</f>
        <v>0</v>
      </c>
      <c r="AK1571" s="169">
        <f t="shared" si="938"/>
        <v>0</v>
      </c>
      <c r="AL1571" s="169">
        <f>SUM(AL1572:AL1573)</f>
        <v>0</v>
      </c>
      <c r="AM1571" s="169">
        <f>SUM(AM1572:AM1573)</f>
        <v>0</v>
      </c>
      <c r="AN1571" s="169">
        <f t="shared" si="939"/>
        <v>0</v>
      </c>
      <c r="AO1571" s="169">
        <f>SUM(AO1572:AO1573)</f>
        <v>0</v>
      </c>
      <c r="AP1571" s="169">
        <f>SUM(AP1572:AP1573)</f>
        <v>0</v>
      </c>
      <c r="AQ1571" s="169">
        <f t="shared" si="940"/>
        <v>0</v>
      </c>
      <c r="AR1571" s="169">
        <f>SUM(AR1572:AR1573)</f>
        <v>0</v>
      </c>
      <c r="AS1571" s="169">
        <f>SUM(AS1572:AS1573)</f>
        <v>0</v>
      </c>
      <c r="AT1571" s="169">
        <f t="shared" si="941"/>
        <v>0</v>
      </c>
      <c r="AU1571" s="169">
        <f>SUM(AU1572:AU1573)</f>
        <v>0</v>
      </c>
      <c r="AV1571" s="169">
        <f>SUM(AV1572:AV1573)</f>
        <v>0</v>
      </c>
      <c r="AW1571" s="169">
        <f t="shared" si="942"/>
        <v>0</v>
      </c>
      <c r="AX1571" s="171"/>
      <c r="AY1571" s="172"/>
      <c r="AZ1571" s="171"/>
      <c r="BA1571" s="172"/>
      <c r="BB1571" s="171"/>
      <c r="BC1571" s="172"/>
      <c r="BD1571" s="171"/>
      <c r="BE1571" s="172"/>
    </row>
    <row r="1572" spans="2:57" s="129" customFormat="1" ht="15.75">
      <c r="B1572" s="174">
        <v>2025</v>
      </c>
      <c r="C1572" s="174">
        <v>20</v>
      </c>
      <c r="D1572" s="175">
        <v>0</v>
      </c>
      <c r="E1572" s="176"/>
      <c r="F1572" s="174">
        <v>2</v>
      </c>
      <c r="G1572" s="174">
        <v>5</v>
      </c>
      <c r="H1572" s="174">
        <v>14</v>
      </c>
      <c r="I1572" s="174">
        <v>5000</v>
      </c>
      <c r="J1572" s="174">
        <v>5700</v>
      </c>
      <c r="K1572" s="174">
        <v>577</v>
      </c>
      <c r="L1572" s="177">
        <v>33</v>
      </c>
      <c r="M1572" s="178">
        <v>0</v>
      </c>
      <c r="N1572" s="190" t="s">
        <v>1059</v>
      </c>
      <c r="O1572" s="180">
        <v>0</v>
      </c>
      <c r="P1572" s="180">
        <v>0</v>
      </c>
      <c r="Q1572" s="181">
        <v>0</v>
      </c>
      <c r="R1572" s="182" t="s">
        <v>98</v>
      </c>
      <c r="S1572" s="183">
        <v>0</v>
      </c>
      <c r="T1572" s="183">
        <v>0</v>
      </c>
      <c r="U1572" s="180">
        <v>0</v>
      </c>
      <c r="V1572" s="180">
        <v>0</v>
      </c>
      <c r="W1572" s="183">
        <v>0</v>
      </c>
      <c r="X1572" s="183">
        <v>0</v>
      </c>
      <c r="Y1572" s="180">
        <v>0</v>
      </c>
      <c r="Z1572" s="180">
        <v>0</v>
      </c>
      <c r="AA1572" s="183">
        <v>0</v>
      </c>
      <c r="AB1572" s="183">
        <v>0</v>
      </c>
      <c r="AC1572" s="180">
        <f t="shared" ref="AC1572:AD1573" si="973">+O1572+U1572-Y1572</f>
        <v>0</v>
      </c>
      <c r="AD1572" s="180">
        <f t="shared" si="973"/>
        <v>0</v>
      </c>
      <c r="AE1572" s="181">
        <f t="shared" si="936"/>
        <v>0</v>
      </c>
      <c r="AF1572" s="180">
        <v>0</v>
      </c>
      <c r="AG1572" s="180">
        <v>0</v>
      </c>
      <c r="AH1572" s="181">
        <f t="shared" si="937"/>
        <v>0</v>
      </c>
      <c r="AI1572" s="180">
        <v>0</v>
      </c>
      <c r="AJ1572" s="180">
        <v>0</v>
      </c>
      <c r="AK1572" s="181">
        <f t="shared" si="938"/>
        <v>0</v>
      </c>
      <c r="AL1572" s="180">
        <v>0</v>
      </c>
      <c r="AM1572" s="180">
        <v>0</v>
      </c>
      <c r="AN1572" s="181">
        <f t="shared" si="939"/>
        <v>0</v>
      </c>
      <c r="AO1572" s="180">
        <v>0</v>
      </c>
      <c r="AP1572" s="180">
        <v>0</v>
      </c>
      <c r="AQ1572" s="181">
        <f t="shared" si="940"/>
        <v>0</v>
      </c>
      <c r="AR1572" s="180">
        <v>0</v>
      </c>
      <c r="AS1572" s="180">
        <v>0</v>
      </c>
      <c r="AT1572" s="181">
        <f t="shared" si="941"/>
        <v>0</v>
      </c>
      <c r="AU1572" s="180">
        <f t="shared" ref="AU1572:AV1573" si="974">+AC1572-AF1572-AI1572-AL1572-AO1572-AR1572</f>
        <v>0</v>
      </c>
      <c r="AV1572" s="180">
        <f t="shared" si="974"/>
        <v>0</v>
      </c>
      <c r="AW1572" s="181">
        <f t="shared" si="942"/>
        <v>0</v>
      </c>
      <c r="AX1572" s="183">
        <f t="shared" ref="AX1572:AY1573" si="975">+S1572+W1572-AA1572</f>
        <v>0</v>
      </c>
      <c r="AY1572" s="183">
        <f t="shared" si="975"/>
        <v>0</v>
      </c>
      <c r="AZ1572" s="183"/>
      <c r="BA1572" s="183"/>
      <c r="BB1572" s="183"/>
      <c r="BC1572" s="183"/>
      <c r="BD1572" s="183">
        <f t="shared" ref="BD1572:BE1573" si="976">+AX1572-AZ1572-BB1572</f>
        <v>0</v>
      </c>
      <c r="BE1572" s="183">
        <f t="shared" si="976"/>
        <v>0</v>
      </c>
    </row>
    <row r="1573" spans="2:57" s="129" customFormat="1" ht="15.75">
      <c r="B1573" s="174">
        <v>2025</v>
      </c>
      <c r="C1573" s="174">
        <v>20</v>
      </c>
      <c r="D1573" s="175">
        <v>0</v>
      </c>
      <c r="E1573" s="176"/>
      <c r="F1573" s="174">
        <v>2</v>
      </c>
      <c r="G1573" s="174">
        <v>5</v>
      </c>
      <c r="H1573" s="174">
        <v>14</v>
      </c>
      <c r="I1573" s="174">
        <v>5000</v>
      </c>
      <c r="J1573" s="174">
        <v>5700</v>
      </c>
      <c r="K1573" s="174">
        <v>577</v>
      </c>
      <c r="L1573" s="177">
        <v>32</v>
      </c>
      <c r="M1573" s="178">
        <v>0</v>
      </c>
      <c r="N1573" s="190" t="s">
        <v>1060</v>
      </c>
      <c r="O1573" s="180">
        <v>0</v>
      </c>
      <c r="P1573" s="180">
        <v>0</v>
      </c>
      <c r="Q1573" s="181">
        <v>0</v>
      </c>
      <c r="R1573" s="182" t="s">
        <v>98</v>
      </c>
      <c r="S1573" s="183">
        <v>0</v>
      </c>
      <c r="T1573" s="183">
        <v>0</v>
      </c>
      <c r="U1573" s="180">
        <v>0</v>
      </c>
      <c r="V1573" s="180">
        <v>0</v>
      </c>
      <c r="W1573" s="183">
        <v>0</v>
      </c>
      <c r="X1573" s="183">
        <v>0</v>
      </c>
      <c r="Y1573" s="180">
        <v>0</v>
      </c>
      <c r="Z1573" s="180">
        <v>0</v>
      </c>
      <c r="AA1573" s="183">
        <v>0</v>
      </c>
      <c r="AB1573" s="183">
        <v>0</v>
      </c>
      <c r="AC1573" s="180">
        <f t="shared" si="973"/>
        <v>0</v>
      </c>
      <c r="AD1573" s="180">
        <f t="shared" si="973"/>
        <v>0</v>
      </c>
      <c r="AE1573" s="181">
        <f t="shared" si="936"/>
        <v>0</v>
      </c>
      <c r="AF1573" s="180">
        <v>0</v>
      </c>
      <c r="AG1573" s="180">
        <v>0</v>
      </c>
      <c r="AH1573" s="181">
        <f t="shared" si="937"/>
        <v>0</v>
      </c>
      <c r="AI1573" s="180">
        <v>0</v>
      </c>
      <c r="AJ1573" s="180">
        <v>0</v>
      </c>
      <c r="AK1573" s="181">
        <f t="shared" si="938"/>
        <v>0</v>
      </c>
      <c r="AL1573" s="180">
        <v>0</v>
      </c>
      <c r="AM1573" s="180">
        <v>0</v>
      </c>
      <c r="AN1573" s="181">
        <f t="shared" si="939"/>
        <v>0</v>
      </c>
      <c r="AO1573" s="180">
        <v>0</v>
      </c>
      <c r="AP1573" s="180">
        <v>0</v>
      </c>
      <c r="AQ1573" s="181">
        <f t="shared" si="940"/>
        <v>0</v>
      </c>
      <c r="AR1573" s="180">
        <v>0</v>
      </c>
      <c r="AS1573" s="180">
        <v>0</v>
      </c>
      <c r="AT1573" s="181">
        <f t="shared" si="941"/>
        <v>0</v>
      </c>
      <c r="AU1573" s="180">
        <f t="shared" si="974"/>
        <v>0</v>
      </c>
      <c r="AV1573" s="180">
        <f t="shared" si="974"/>
        <v>0</v>
      </c>
      <c r="AW1573" s="181">
        <f t="shared" si="942"/>
        <v>0</v>
      </c>
      <c r="AX1573" s="183">
        <f t="shared" si="975"/>
        <v>0</v>
      </c>
      <c r="AY1573" s="183">
        <f t="shared" si="975"/>
        <v>0</v>
      </c>
      <c r="AZ1573" s="183"/>
      <c r="BA1573" s="183"/>
      <c r="BB1573" s="183"/>
      <c r="BC1573" s="183"/>
      <c r="BD1573" s="183">
        <f t="shared" si="976"/>
        <v>0</v>
      </c>
      <c r="BE1573" s="183">
        <f t="shared" si="976"/>
        <v>0</v>
      </c>
    </row>
    <row r="1574" spans="2:57" s="129" customFormat="1" ht="15.75">
      <c r="B1574" s="152">
        <v>2025</v>
      </c>
      <c r="C1574" s="152">
        <v>20</v>
      </c>
      <c r="D1574" s="153"/>
      <c r="E1574" s="154"/>
      <c r="F1574" s="152">
        <v>2</v>
      </c>
      <c r="G1574" s="152">
        <v>5</v>
      </c>
      <c r="H1574" s="152">
        <v>14</v>
      </c>
      <c r="I1574" s="152">
        <v>5000</v>
      </c>
      <c r="J1574" s="152">
        <v>5900</v>
      </c>
      <c r="K1574" s="152"/>
      <c r="L1574" s="155" t="s">
        <v>44</v>
      </c>
      <c r="M1574" s="156"/>
      <c r="N1574" s="157" t="s">
        <v>223</v>
      </c>
      <c r="O1574" s="158">
        <v>2568393</v>
      </c>
      <c r="P1574" s="158">
        <v>0</v>
      </c>
      <c r="Q1574" s="158">
        <v>2568393</v>
      </c>
      <c r="R1574" s="159"/>
      <c r="S1574" s="160"/>
      <c r="T1574" s="161"/>
      <c r="U1574" s="158">
        <f t="shared" ref="U1574:AD1574" si="977">U1575+U1578</f>
        <v>0</v>
      </c>
      <c r="V1574" s="158">
        <f t="shared" si="977"/>
        <v>0</v>
      </c>
      <c r="W1574" s="162">
        <f t="shared" si="977"/>
        <v>0</v>
      </c>
      <c r="X1574" s="162">
        <f t="shared" si="977"/>
        <v>0</v>
      </c>
      <c r="Y1574" s="158">
        <f t="shared" si="977"/>
        <v>0</v>
      </c>
      <c r="Z1574" s="158">
        <f t="shared" si="977"/>
        <v>0</v>
      </c>
      <c r="AA1574" s="162">
        <f t="shared" si="977"/>
        <v>0</v>
      </c>
      <c r="AB1574" s="162">
        <f t="shared" si="977"/>
        <v>0</v>
      </c>
      <c r="AC1574" s="158">
        <f t="shared" si="977"/>
        <v>2568393</v>
      </c>
      <c r="AD1574" s="158">
        <f t="shared" si="977"/>
        <v>0</v>
      </c>
      <c r="AE1574" s="158">
        <f t="shared" si="936"/>
        <v>2568393</v>
      </c>
      <c r="AF1574" s="158">
        <f>AF1575+AF1578</f>
        <v>0</v>
      </c>
      <c r="AG1574" s="158">
        <f>AG1575+AG1578</f>
        <v>0</v>
      </c>
      <c r="AH1574" s="158">
        <f t="shared" si="937"/>
        <v>0</v>
      </c>
      <c r="AI1574" s="158">
        <f>AI1575+AI1578</f>
        <v>0</v>
      </c>
      <c r="AJ1574" s="158">
        <f>AJ1575+AJ1578</f>
        <v>0</v>
      </c>
      <c r="AK1574" s="158">
        <f t="shared" si="938"/>
        <v>0</v>
      </c>
      <c r="AL1574" s="158">
        <f>AL1575+AL1578</f>
        <v>0</v>
      </c>
      <c r="AM1574" s="158">
        <f>AM1575+AM1578</f>
        <v>0</v>
      </c>
      <c r="AN1574" s="158">
        <f t="shared" si="939"/>
        <v>0</v>
      </c>
      <c r="AO1574" s="158">
        <f>AO1575+AO1578</f>
        <v>0</v>
      </c>
      <c r="AP1574" s="158">
        <f>AP1575+AP1578</f>
        <v>0</v>
      </c>
      <c r="AQ1574" s="158">
        <f t="shared" si="940"/>
        <v>0</v>
      </c>
      <c r="AR1574" s="158">
        <f>AR1575+AR1578</f>
        <v>0</v>
      </c>
      <c r="AS1574" s="158">
        <f>AS1575+AS1578</f>
        <v>0</v>
      </c>
      <c r="AT1574" s="158">
        <f t="shared" si="941"/>
        <v>0</v>
      </c>
      <c r="AU1574" s="158">
        <f>AU1575+AU1578</f>
        <v>2568393</v>
      </c>
      <c r="AV1574" s="158">
        <f>AV1575+AV1578</f>
        <v>0</v>
      </c>
      <c r="AW1574" s="158">
        <f t="shared" si="942"/>
        <v>2568393</v>
      </c>
      <c r="AX1574" s="160"/>
      <c r="AY1574" s="161"/>
      <c r="AZ1574" s="160"/>
      <c r="BA1574" s="161"/>
      <c r="BB1574" s="160"/>
      <c r="BC1574" s="161"/>
      <c r="BD1574" s="160"/>
      <c r="BE1574" s="161"/>
    </row>
    <row r="1575" spans="2:57" s="129" customFormat="1" ht="15.75">
      <c r="B1575" s="163">
        <v>2025</v>
      </c>
      <c r="C1575" s="163">
        <v>20</v>
      </c>
      <c r="D1575" s="164"/>
      <c r="E1575" s="165"/>
      <c r="F1575" s="163">
        <v>2</v>
      </c>
      <c r="G1575" s="163">
        <v>5</v>
      </c>
      <c r="H1575" s="163">
        <v>14</v>
      </c>
      <c r="I1575" s="163">
        <v>5000</v>
      </c>
      <c r="J1575" s="163">
        <v>5900</v>
      </c>
      <c r="K1575" s="163">
        <v>591</v>
      </c>
      <c r="L1575" s="166" t="s">
        <v>44</v>
      </c>
      <c r="M1575" s="167"/>
      <c r="N1575" s="168" t="s">
        <v>224</v>
      </c>
      <c r="O1575" s="169">
        <v>0</v>
      </c>
      <c r="P1575" s="169">
        <v>0</v>
      </c>
      <c r="Q1575" s="169">
        <v>0</v>
      </c>
      <c r="R1575" s="170"/>
      <c r="S1575" s="171"/>
      <c r="T1575" s="172"/>
      <c r="U1575" s="169">
        <f t="shared" ref="U1575:AD1575" si="978">SUM(U1576:U1577)</f>
        <v>0</v>
      </c>
      <c r="V1575" s="169">
        <f t="shared" si="978"/>
        <v>0</v>
      </c>
      <c r="W1575" s="173">
        <f t="shared" si="978"/>
        <v>0</v>
      </c>
      <c r="X1575" s="173">
        <f t="shared" si="978"/>
        <v>0</v>
      </c>
      <c r="Y1575" s="169">
        <f t="shared" si="978"/>
        <v>0</v>
      </c>
      <c r="Z1575" s="169">
        <f t="shared" si="978"/>
        <v>0</v>
      </c>
      <c r="AA1575" s="173">
        <f t="shared" si="978"/>
        <v>0</v>
      </c>
      <c r="AB1575" s="173">
        <f t="shared" si="978"/>
        <v>0</v>
      </c>
      <c r="AC1575" s="169">
        <f t="shared" si="978"/>
        <v>0</v>
      </c>
      <c r="AD1575" s="169">
        <f t="shared" si="978"/>
        <v>0</v>
      </c>
      <c r="AE1575" s="169">
        <f t="shared" si="936"/>
        <v>0</v>
      </c>
      <c r="AF1575" s="169">
        <f>SUM(AF1576:AF1577)</f>
        <v>0</v>
      </c>
      <c r="AG1575" s="169">
        <f>SUM(AG1576:AG1577)</f>
        <v>0</v>
      </c>
      <c r="AH1575" s="169">
        <f t="shared" si="937"/>
        <v>0</v>
      </c>
      <c r="AI1575" s="169">
        <f>SUM(AI1576:AI1577)</f>
        <v>0</v>
      </c>
      <c r="AJ1575" s="169">
        <f>SUM(AJ1576:AJ1577)</f>
        <v>0</v>
      </c>
      <c r="AK1575" s="169">
        <f t="shared" si="938"/>
        <v>0</v>
      </c>
      <c r="AL1575" s="169">
        <f>SUM(AL1576:AL1577)</f>
        <v>0</v>
      </c>
      <c r="AM1575" s="169">
        <f>SUM(AM1576:AM1577)</f>
        <v>0</v>
      </c>
      <c r="AN1575" s="169">
        <f t="shared" si="939"/>
        <v>0</v>
      </c>
      <c r="AO1575" s="169">
        <f>SUM(AO1576:AO1577)</f>
        <v>0</v>
      </c>
      <c r="AP1575" s="169">
        <f>SUM(AP1576:AP1577)</f>
        <v>0</v>
      </c>
      <c r="AQ1575" s="169">
        <f t="shared" si="940"/>
        <v>0</v>
      </c>
      <c r="AR1575" s="169">
        <f>SUM(AR1576:AR1577)</f>
        <v>0</v>
      </c>
      <c r="AS1575" s="169">
        <f>SUM(AS1576:AS1577)</f>
        <v>0</v>
      </c>
      <c r="AT1575" s="169">
        <f t="shared" si="941"/>
        <v>0</v>
      </c>
      <c r="AU1575" s="169">
        <f>SUM(AU1576:AU1577)</f>
        <v>0</v>
      </c>
      <c r="AV1575" s="169">
        <f>SUM(AV1576:AV1577)</f>
        <v>0</v>
      </c>
      <c r="AW1575" s="169">
        <f t="shared" si="942"/>
        <v>0</v>
      </c>
      <c r="AX1575" s="171"/>
      <c r="AY1575" s="172"/>
      <c r="AZ1575" s="171"/>
      <c r="BA1575" s="172"/>
      <c r="BB1575" s="171"/>
      <c r="BC1575" s="172"/>
      <c r="BD1575" s="171"/>
      <c r="BE1575" s="172"/>
    </row>
    <row r="1576" spans="2:57" s="129" customFormat="1" ht="15.75">
      <c r="B1576" s="174">
        <v>2025</v>
      </c>
      <c r="C1576" s="174">
        <v>20</v>
      </c>
      <c r="D1576" s="175">
        <v>0</v>
      </c>
      <c r="E1576" s="176"/>
      <c r="F1576" s="174">
        <v>2</v>
      </c>
      <c r="G1576" s="174">
        <v>5</v>
      </c>
      <c r="H1576" s="174">
        <v>14</v>
      </c>
      <c r="I1576" s="174">
        <v>5000</v>
      </c>
      <c r="J1576" s="174">
        <v>5900</v>
      </c>
      <c r="K1576" s="174">
        <v>591</v>
      </c>
      <c r="L1576" s="177">
        <v>1426</v>
      </c>
      <c r="M1576" s="178">
        <v>0</v>
      </c>
      <c r="N1576" s="179" t="s">
        <v>1061</v>
      </c>
      <c r="O1576" s="180">
        <v>0</v>
      </c>
      <c r="P1576" s="180">
        <v>0</v>
      </c>
      <c r="Q1576" s="181">
        <v>0</v>
      </c>
      <c r="R1576" s="182" t="s">
        <v>225</v>
      </c>
      <c r="S1576" s="183">
        <v>0</v>
      </c>
      <c r="T1576" s="183">
        <v>0</v>
      </c>
      <c r="U1576" s="180">
        <v>0</v>
      </c>
      <c r="V1576" s="180">
        <v>0</v>
      </c>
      <c r="W1576" s="183">
        <v>0</v>
      </c>
      <c r="X1576" s="183">
        <v>0</v>
      </c>
      <c r="Y1576" s="180">
        <v>0</v>
      </c>
      <c r="Z1576" s="180">
        <v>0</v>
      </c>
      <c r="AA1576" s="183">
        <v>0</v>
      </c>
      <c r="AB1576" s="183">
        <v>0</v>
      </c>
      <c r="AC1576" s="180">
        <f t="shared" ref="AC1576:AD1577" si="979">+O1576+U1576-Y1576</f>
        <v>0</v>
      </c>
      <c r="AD1576" s="180">
        <f t="shared" si="979"/>
        <v>0</v>
      </c>
      <c r="AE1576" s="181">
        <f t="shared" si="936"/>
        <v>0</v>
      </c>
      <c r="AF1576" s="180">
        <v>0</v>
      </c>
      <c r="AG1576" s="180">
        <v>0</v>
      </c>
      <c r="AH1576" s="181">
        <f t="shared" si="937"/>
        <v>0</v>
      </c>
      <c r="AI1576" s="180">
        <v>0</v>
      </c>
      <c r="AJ1576" s="180">
        <v>0</v>
      </c>
      <c r="AK1576" s="181">
        <f t="shared" si="938"/>
        <v>0</v>
      </c>
      <c r="AL1576" s="180">
        <v>0</v>
      </c>
      <c r="AM1576" s="180">
        <v>0</v>
      </c>
      <c r="AN1576" s="181">
        <f t="shared" si="939"/>
        <v>0</v>
      </c>
      <c r="AO1576" s="180">
        <v>0</v>
      </c>
      <c r="AP1576" s="180">
        <v>0</v>
      </c>
      <c r="AQ1576" s="181">
        <f t="shared" si="940"/>
        <v>0</v>
      </c>
      <c r="AR1576" s="180">
        <v>0</v>
      </c>
      <c r="AS1576" s="180">
        <v>0</v>
      </c>
      <c r="AT1576" s="181">
        <f t="shared" si="941"/>
        <v>0</v>
      </c>
      <c r="AU1576" s="180">
        <f t="shared" ref="AU1576:AV1577" si="980">+AC1576-AF1576-AI1576-AL1576-AO1576-AR1576</f>
        <v>0</v>
      </c>
      <c r="AV1576" s="180">
        <f t="shared" si="980"/>
        <v>0</v>
      </c>
      <c r="AW1576" s="181">
        <f t="shared" si="942"/>
        <v>0</v>
      </c>
      <c r="AX1576" s="183">
        <f t="shared" ref="AX1576:AY1577" si="981">+S1576+W1576-AA1576</f>
        <v>0</v>
      </c>
      <c r="AY1576" s="183">
        <f t="shared" si="981"/>
        <v>0</v>
      </c>
      <c r="AZ1576" s="183"/>
      <c r="BA1576" s="183"/>
      <c r="BB1576" s="183"/>
      <c r="BC1576" s="183"/>
      <c r="BD1576" s="183">
        <f t="shared" ref="BD1576:BE1577" si="982">+AX1576-AZ1576-BB1576</f>
        <v>0</v>
      </c>
      <c r="BE1576" s="183">
        <f t="shared" si="982"/>
        <v>0</v>
      </c>
    </row>
    <row r="1577" spans="2:57" s="129" customFormat="1" ht="15.75">
      <c r="B1577" s="174">
        <v>2025</v>
      </c>
      <c r="C1577" s="174">
        <v>20</v>
      </c>
      <c r="D1577" s="175">
        <v>0</v>
      </c>
      <c r="E1577" s="176"/>
      <c r="F1577" s="174">
        <v>2</v>
      </c>
      <c r="G1577" s="174">
        <v>5</v>
      </c>
      <c r="H1577" s="174">
        <v>14</v>
      </c>
      <c r="I1577" s="174">
        <v>5000</v>
      </c>
      <c r="J1577" s="174">
        <v>5900</v>
      </c>
      <c r="K1577" s="174">
        <v>591</v>
      </c>
      <c r="L1577" s="177">
        <v>1425</v>
      </c>
      <c r="M1577" s="178">
        <v>0</v>
      </c>
      <c r="N1577" s="179" t="s">
        <v>1062</v>
      </c>
      <c r="O1577" s="180">
        <v>0</v>
      </c>
      <c r="P1577" s="180">
        <v>0</v>
      </c>
      <c r="Q1577" s="181">
        <v>0</v>
      </c>
      <c r="R1577" s="182" t="s">
        <v>225</v>
      </c>
      <c r="S1577" s="183">
        <v>0</v>
      </c>
      <c r="T1577" s="183">
        <v>0</v>
      </c>
      <c r="U1577" s="180">
        <v>0</v>
      </c>
      <c r="V1577" s="180">
        <v>0</v>
      </c>
      <c r="W1577" s="183">
        <v>0</v>
      </c>
      <c r="X1577" s="183">
        <v>0</v>
      </c>
      <c r="Y1577" s="180">
        <v>0</v>
      </c>
      <c r="Z1577" s="180">
        <v>0</v>
      </c>
      <c r="AA1577" s="183">
        <v>0</v>
      </c>
      <c r="AB1577" s="183">
        <v>0</v>
      </c>
      <c r="AC1577" s="180">
        <f t="shared" si="979"/>
        <v>0</v>
      </c>
      <c r="AD1577" s="180">
        <f t="shared" si="979"/>
        <v>0</v>
      </c>
      <c r="AE1577" s="181">
        <f t="shared" si="936"/>
        <v>0</v>
      </c>
      <c r="AF1577" s="180">
        <v>0</v>
      </c>
      <c r="AG1577" s="180">
        <v>0</v>
      </c>
      <c r="AH1577" s="181">
        <f t="shared" si="937"/>
        <v>0</v>
      </c>
      <c r="AI1577" s="180">
        <v>0</v>
      </c>
      <c r="AJ1577" s="180">
        <v>0</v>
      </c>
      <c r="AK1577" s="181">
        <f t="shared" si="938"/>
        <v>0</v>
      </c>
      <c r="AL1577" s="180">
        <v>0</v>
      </c>
      <c r="AM1577" s="180">
        <v>0</v>
      </c>
      <c r="AN1577" s="181">
        <f t="shared" si="939"/>
        <v>0</v>
      </c>
      <c r="AO1577" s="180">
        <v>0</v>
      </c>
      <c r="AP1577" s="180">
        <v>0</v>
      </c>
      <c r="AQ1577" s="181">
        <f t="shared" si="940"/>
        <v>0</v>
      </c>
      <c r="AR1577" s="180">
        <v>0</v>
      </c>
      <c r="AS1577" s="180">
        <v>0</v>
      </c>
      <c r="AT1577" s="181">
        <f t="shared" si="941"/>
        <v>0</v>
      </c>
      <c r="AU1577" s="180">
        <f t="shared" si="980"/>
        <v>0</v>
      </c>
      <c r="AV1577" s="180">
        <f t="shared" si="980"/>
        <v>0</v>
      </c>
      <c r="AW1577" s="181">
        <f t="shared" si="942"/>
        <v>0</v>
      </c>
      <c r="AX1577" s="183">
        <f t="shared" si="981"/>
        <v>0</v>
      </c>
      <c r="AY1577" s="183">
        <f t="shared" si="981"/>
        <v>0</v>
      </c>
      <c r="AZ1577" s="183"/>
      <c r="BA1577" s="183"/>
      <c r="BB1577" s="183"/>
      <c r="BC1577" s="183"/>
      <c r="BD1577" s="183">
        <f t="shared" si="982"/>
        <v>0</v>
      </c>
      <c r="BE1577" s="183">
        <f t="shared" si="982"/>
        <v>0</v>
      </c>
    </row>
    <row r="1578" spans="2:57" s="129" customFormat="1" ht="15.75">
      <c r="B1578" s="163">
        <v>2025</v>
      </c>
      <c r="C1578" s="163">
        <v>20</v>
      </c>
      <c r="D1578" s="164"/>
      <c r="E1578" s="165"/>
      <c r="F1578" s="163">
        <v>2</v>
      </c>
      <c r="G1578" s="163">
        <v>5</v>
      </c>
      <c r="H1578" s="163">
        <v>14</v>
      </c>
      <c r="I1578" s="163">
        <v>5000</v>
      </c>
      <c r="J1578" s="163">
        <v>5900</v>
      </c>
      <c r="K1578" s="163">
        <v>597</v>
      </c>
      <c r="L1578" s="166" t="s">
        <v>44</v>
      </c>
      <c r="M1578" s="167"/>
      <c r="N1578" s="168" t="s">
        <v>226</v>
      </c>
      <c r="O1578" s="169">
        <v>2568393</v>
      </c>
      <c r="P1578" s="169">
        <v>0</v>
      </c>
      <c r="Q1578" s="169">
        <v>2568393</v>
      </c>
      <c r="R1578" s="170"/>
      <c r="S1578" s="171"/>
      <c r="T1578" s="172"/>
      <c r="U1578" s="169">
        <f t="shared" ref="U1578:AD1578" si="983">SUM(U1579:U1580)</f>
        <v>0</v>
      </c>
      <c r="V1578" s="169">
        <f t="shared" si="983"/>
        <v>0</v>
      </c>
      <c r="W1578" s="173">
        <f t="shared" si="983"/>
        <v>0</v>
      </c>
      <c r="X1578" s="173">
        <f t="shared" si="983"/>
        <v>0</v>
      </c>
      <c r="Y1578" s="169">
        <f t="shared" si="983"/>
        <v>0</v>
      </c>
      <c r="Z1578" s="169">
        <f t="shared" si="983"/>
        <v>0</v>
      </c>
      <c r="AA1578" s="173">
        <f t="shared" si="983"/>
        <v>0</v>
      </c>
      <c r="AB1578" s="173">
        <f t="shared" si="983"/>
        <v>0</v>
      </c>
      <c r="AC1578" s="169">
        <f t="shared" si="983"/>
        <v>2568393</v>
      </c>
      <c r="AD1578" s="169">
        <f t="shared" si="983"/>
        <v>0</v>
      </c>
      <c r="AE1578" s="169">
        <f t="shared" si="936"/>
        <v>2568393</v>
      </c>
      <c r="AF1578" s="169">
        <f>SUM(AF1579:AF1580)</f>
        <v>0</v>
      </c>
      <c r="AG1578" s="169">
        <f>SUM(AG1579:AG1580)</f>
        <v>0</v>
      </c>
      <c r="AH1578" s="169">
        <f t="shared" si="937"/>
        <v>0</v>
      </c>
      <c r="AI1578" s="169">
        <f>SUM(AI1579:AI1580)</f>
        <v>0</v>
      </c>
      <c r="AJ1578" s="169">
        <f>SUM(AJ1579:AJ1580)</f>
        <v>0</v>
      </c>
      <c r="AK1578" s="169">
        <f t="shared" si="938"/>
        <v>0</v>
      </c>
      <c r="AL1578" s="169">
        <f>SUM(AL1579:AL1580)</f>
        <v>0</v>
      </c>
      <c r="AM1578" s="169">
        <f>SUM(AM1579:AM1580)</f>
        <v>0</v>
      </c>
      <c r="AN1578" s="169">
        <f t="shared" si="939"/>
        <v>0</v>
      </c>
      <c r="AO1578" s="169">
        <f>SUM(AO1579:AO1580)</f>
        <v>0</v>
      </c>
      <c r="AP1578" s="169">
        <f>SUM(AP1579:AP1580)</f>
        <v>0</v>
      </c>
      <c r="AQ1578" s="169">
        <f t="shared" si="940"/>
        <v>0</v>
      </c>
      <c r="AR1578" s="169">
        <f>SUM(AR1579:AR1580)</f>
        <v>0</v>
      </c>
      <c r="AS1578" s="169">
        <f>SUM(AS1579:AS1580)</f>
        <v>0</v>
      </c>
      <c r="AT1578" s="169">
        <f t="shared" si="941"/>
        <v>0</v>
      </c>
      <c r="AU1578" s="169">
        <f>SUM(AU1579:AU1580)</f>
        <v>2568393</v>
      </c>
      <c r="AV1578" s="169">
        <f>SUM(AV1579:AV1580)</f>
        <v>0</v>
      </c>
      <c r="AW1578" s="169">
        <f t="shared" si="942"/>
        <v>2568393</v>
      </c>
      <c r="AX1578" s="171"/>
      <c r="AY1578" s="172"/>
      <c r="AZ1578" s="171"/>
      <c r="BA1578" s="172"/>
      <c r="BB1578" s="171"/>
      <c r="BC1578" s="172"/>
      <c r="BD1578" s="171"/>
      <c r="BE1578" s="172"/>
    </row>
    <row r="1579" spans="2:57" s="129" customFormat="1" ht="15.75">
      <c r="B1579" s="174">
        <v>2025</v>
      </c>
      <c r="C1579" s="174">
        <v>20</v>
      </c>
      <c r="D1579" s="175">
        <v>0</v>
      </c>
      <c r="E1579" s="176"/>
      <c r="F1579" s="174">
        <v>2</v>
      </c>
      <c r="G1579" s="174">
        <v>5</v>
      </c>
      <c r="H1579" s="174">
        <v>14</v>
      </c>
      <c r="I1579" s="174">
        <v>5000</v>
      </c>
      <c r="J1579" s="174">
        <v>5900</v>
      </c>
      <c r="K1579" s="174">
        <v>597</v>
      </c>
      <c r="L1579" s="177">
        <v>871</v>
      </c>
      <c r="M1579" s="178">
        <v>0</v>
      </c>
      <c r="N1579" s="179" t="s">
        <v>1063</v>
      </c>
      <c r="O1579" s="180">
        <v>0</v>
      </c>
      <c r="P1579" s="180">
        <v>0</v>
      </c>
      <c r="Q1579" s="181">
        <v>0</v>
      </c>
      <c r="R1579" s="182" t="s">
        <v>225</v>
      </c>
      <c r="S1579" s="183">
        <v>0</v>
      </c>
      <c r="T1579" s="183">
        <v>0</v>
      </c>
      <c r="U1579" s="180">
        <v>0</v>
      </c>
      <c r="V1579" s="180">
        <v>0</v>
      </c>
      <c r="W1579" s="183">
        <v>0</v>
      </c>
      <c r="X1579" s="183">
        <v>0</v>
      </c>
      <c r="Y1579" s="180">
        <v>0</v>
      </c>
      <c r="Z1579" s="180">
        <v>0</v>
      </c>
      <c r="AA1579" s="183">
        <v>0</v>
      </c>
      <c r="AB1579" s="183">
        <v>0</v>
      </c>
      <c r="AC1579" s="180">
        <f t="shared" ref="AC1579:AD1580" si="984">+O1579+U1579-Y1579</f>
        <v>0</v>
      </c>
      <c r="AD1579" s="180">
        <f t="shared" si="984"/>
        <v>0</v>
      </c>
      <c r="AE1579" s="181">
        <f t="shared" si="936"/>
        <v>0</v>
      </c>
      <c r="AF1579" s="180">
        <v>0</v>
      </c>
      <c r="AG1579" s="180">
        <v>0</v>
      </c>
      <c r="AH1579" s="181">
        <f t="shared" si="937"/>
        <v>0</v>
      </c>
      <c r="AI1579" s="180">
        <v>0</v>
      </c>
      <c r="AJ1579" s="180">
        <v>0</v>
      </c>
      <c r="AK1579" s="181">
        <f t="shared" si="938"/>
        <v>0</v>
      </c>
      <c r="AL1579" s="180">
        <v>0</v>
      </c>
      <c r="AM1579" s="180">
        <v>0</v>
      </c>
      <c r="AN1579" s="181">
        <f t="shared" si="939"/>
        <v>0</v>
      </c>
      <c r="AO1579" s="180">
        <v>0</v>
      </c>
      <c r="AP1579" s="180">
        <v>0</v>
      </c>
      <c r="AQ1579" s="181">
        <f t="shared" si="940"/>
        <v>0</v>
      </c>
      <c r="AR1579" s="180">
        <v>0</v>
      </c>
      <c r="AS1579" s="180">
        <v>0</v>
      </c>
      <c r="AT1579" s="181">
        <f t="shared" si="941"/>
        <v>0</v>
      </c>
      <c r="AU1579" s="180">
        <f t="shared" ref="AU1579:AV1580" si="985">+AC1579-AF1579-AI1579-AL1579-AO1579-AR1579</f>
        <v>0</v>
      </c>
      <c r="AV1579" s="180">
        <f t="shared" si="985"/>
        <v>0</v>
      </c>
      <c r="AW1579" s="181">
        <f t="shared" si="942"/>
        <v>0</v>
      </c>
      <c r="AX1579" s="183">
        <f t="shared" ref="AX1579:AY1580" si="986">+S1579+W1579-AA1579</f>
        <v>0</v>
      </c>
      <c r="AY1579" s="183">
        <f t="shared" si="986"/>
        <v>0</v>
      </c>
      <c r="AZ1579" s="183"/>
      <c r="BA1579" s="183"/>
      <c r="BB1579" s="183"/>
      <c r="BC1579" s="183"/>
      <c r="BD1579" s="183">
        <f t="shared" ref="BD1579:BE1580" si="987">+AX1579-AZ1579-BB1579</f>
        <v>0</v>
      </c>
      <c r="BE1579" s="183">
        <f t="shared" si="987"/>
        <v>0</v>
      </c>
    </row>
    <row r="1580" spans="2:57" s="129" customFormat="1" ht="15.75">
      <c r="B1580" s="174">
        <v>2025</v>
      </c>
      <c r="C1580" s="174">
        <v>20</v>
      </c>
      <c r="D1580" s="175"/>
      <c r="E1580" s="176"/>
      <c r="F1580" s="174">
        <v>2</v>
      </c>
      <c r="G1580" s="174">
        <v>5</v>
      </c>
      <c r="H1580" s="174">
        <v>14</v>
      </c>
      <c r="I1580" s="174">
        <v>5000</v>
      </c>
      <c r="J1580" s="174">
        <v>5900</v>
      </c>
      <c r="K1580" s="174">
        <v>597</v>
      </c>
      <c r="L1580" s="177">
        <v>872</v>
      </c>
      <c r="M1580" s="178" t="s">
        <v>1850</v>
      </c>
      <c r="N1580" s="179" t="s">
        <v>1064</v>
      </c>
      <c r="O1580" s="180">
        <v>2568393</v>
      </c>
      <c r="P1580" s="180">
        <v>0</v>
      </c>
      <c r="Q1580" s="181">
        <v>2568393</v>
      </c>
      <c r="R1580" s="182" t="s">
        <v>225</v>
      </c>
      <c r="S1580" s="183">
        <v>1</v>
      </c>
      <c r="T1580" s="183">
        <v>0</v>
      </c>
      <c r="U1580" s="180">
        <v>0</v>
      </c>
      <c r="V1580" s="180">
        <v>0</v>
      </c>
      <c r="W1580" s="183">
        <v>0</v>
      </c>
      <c r="X1580" s="183">
        <v>0</v>
      </c>
      <c r="Y1580" s="180">
        <v>0</v>
      </c>
      <c r="Z1580" s="180">
        <v>0</v>
      </c>
      <c r="AA1580" s="183">
        <v>0</v>
      </c>
      <c r="AB1580" s="183">
        <v>0</v>
      </c>
      <c r="AC1580" s="180">
        <f t="shared" si="984"/>
        <v>2568393</v>
      </c>
      <c r="AD1580" s="180">
        <f t="shared" si="984"/>
        <v>0</v>
      </c>
      <c r="AE1580" s="181">
        <f t="shared" si="936"/>
        <v>2568393</v>
      </c>
      <c r="AF1580" s="180">
        <v>0</v>
      </c>
      <c r="AG1580" s="180">
        <v>0</v>
      </c>
      <c r="AH1580" s="181">
        <f t="shared" si="937"/>
        <v>0</v>
      </c>
      <c r="AI1580" s="180">
        <v>0</v>
      </c>
      <c r="AJ1580" s="180">
        <v>0</v>
      </c>
      <c r="AK1580" s="181">
        <f t="shared" si="938"/>
        <v>0</v>
      </c>
      <c r="AL1580" s="180">
        <v>0</v>
      </c>
      <c r="AM1580" s="180">
        <v>0</v>
      </c>
      <c r="AN1580" s="181">
        <f t="shared" si="939"/>
        <v>0</v>
      </c>
      <c r="AO1580" s="180">
        <v>0</v>
      </c>
      <c r="AP1580" s="180">
        <v>0</v>
      </c>
      <c r="AQ1580" s="181">
        <f t="shared" si="940"/>
        <v>0</v>
      </c>
      <c r="AR1580" s="180">
        <v>0</v>
      </c>
      <c r="AS1580" s="180">
        <v>0</v>
      </c>
      <c r="AT1580" s="181">
        <f t="shared" si="941"/>
        <v>0</v>
      </c>
      <c r="AU1580" s="180">
        <f t="shared" si="985"/>
        <v>2568393</v>
      </c>
      <c r="AV1580" s="180">
        <f t="shared" si="985"/>
        <v>0</v>
      </c>
      <c r="AW1580" s="181">
        <f t="shared" si="942"/>
        <v>2568393</v>
      </c>
      <c r="AX1580" s="183">
        <f t="shared" si="986"/>
        <v>1</v>
      </c>
      <c r="AY1580" s="183">
        <f t="shared" si="986"/>
        <v>0</v>
      </c>
      <c r="AZ1580" s="183"/>
      <c r="BA1580" s="183"/>
      <c r="BB1580" s="183"/>
      <c r="BC1580" s="183"/>
      <c r="BD1580" s="183">
        <f t="shared" si="987"/>
        <v>1</v>
      </c>
      <c r="BE1580" s="183">
        <f t="shared" si="987"/>
        <v>0</v>
      </c>
    </row>
    <row r="1581" spans="2:57" s="129" customFormat="1" ht="31.5">
      <c r="B1581" s="130">
        <v>2025</v>
      </c>
      <c r="C1581" s="130">
        <v>20</v>
      </c>
      <c r="D1581" s="131"/>
      <c r="E1581" s="132"/>
      <c r="F1581" s="130">
        <v>2</v>
      </c>
      <c r="G1581" s="130">
        <v>5</v>
      </c>
      <c r="H1581" s="130">
        <v>15</v>
      </c>
      <c r="I1581" s="130"/>
      <c r="J1581" s="130"/>
      <c r="K1581" s="184"/>
      <c r="L1581" s="185" t="s">
        <v>44</v>
      </c>
      <c r="M1581" s="134"/>
      <c r="N1581" s="135" t="s">
        <v>1065</v>
      </c>
      <c r="O1581" s="136">
        <v>0</v>
      </c>
      <c r="P1581" s="136">
        <v>7621596.4500000002</v>
      </c>
      <c r="Q1581" s="136">
        <v>7621596.4500000002</v>
      </c>
      <c r="R1581" s="137"/>
      <c r="S1581" s="136"/>
      <c r="T1581" s="136"/>
      <c r="U1581" s="136">
        <f t="shared" ref="U1581:AJ1583" si="988">U1582</f>
        <v>0</v>
      </c>
      <c r="V1581" s="136">
        <f t="shared" si="988"/>
        <v>0</v>
      </c>
      <c r="W1581" s="140">
        <f t="shared" si="988"/>
        <v>0</v>
      </c>
      <c r="X1581" s="140">
        <f t="shared" si="988"/>
        <v>0</v>
      </c>
      <c r="Y1581" s="136">
        <f t="shared" si="988"/>
        <v>0</v>
      </c>
      <c r="Z1581" s="136">
        <f t="shared" si="988"/>
        <v>0</v>
      </c>
      <c r="AA1581" s="140">
        <f t="shared" si="988"/>
        <v>0</v>
      </c>
      <c r="AB1581" s="140">
        <f t="shared" si="988"/>
        <v>0</v>
      </c>
      <c r="AC1581" s="136">
        <f t="shared" si="988"/>
        <v>0</v>
      </c>
      <c r="AD1581" s="136">
        <f t="shared" si="988"/>
        <v>7621596.4500000002</v>
      </c>
      <c r="AE1581" s="136">
        <f t="shared" si="936"/>
        <v>7621596.4500000002</v>
      </c>
      <c r="AF1581" s="136">
        <f>AF1582</f>
        <v>0</v>
      </c>
      <c r="AG1581" s="136">
        <f>AG1582</f>
        <v>7621596.4500000002</v>
      </c>
      <c r="AH1581" s="136">
        <f t="shared" si="937"/>
        <v>7621596.4500000002</v>
      </c>
      <c r="AI1581" s="136">
        <f>AI1582</f>
        <v>0</v>
      </c>
      <c r="AJ1581" s="136">
        <f>AJ1582</f>
        <v>0</v>
      </c>
      <c r="AK1581" s="136">
        <f t="shared" si="938"/>
        <v>0</v>
      </c>
      <c r="AL1581" s="136">
        <f>AL1582</f>
        <v>0</v>
      </c>
      <c r="AM1581" s="136">
        <f>AM1582</f>
        <v>0</v>
      </c>
      <c r="AN1581" s="136">
        <f t="shared" si="939"/>
        <v>0</v>
      </c>
      <c r="AO1581" s="136">
        <f>AO1582</f>
        <v>0</v>
      </c>
      <c r="AP1581" s="136">
        <f>AP1582</f>
        <v>0</v>
      </c>
      <c r="AQ1581" s="136">
        <f t="shared" si="940"/>
        <v>0</v>
      </c>
      <c r="AR1581" s="136">
        <f>AR1582</f>
        <v>0</v>
      </c>
      <c r="AS1581" s="136">
        <f>AS1582</f>
        <v>0</v>
      </c>
      <c r="AT1581" s="136">
        <f t="shared" si="941"/>
        <v>0</v>
      </c>
      <c r="AU1581" s="136">
        <f>AU1582</f>
        <v>0</v>
      </c>
      <c r="AV1581" s="136">
        <f>AV1582</f>
        <v>0</v>
      </c>
      <c r="AW1581" s="136">
        <f t="shared" si="942"/>
        <v>0</v>
      </c>
      <c r="AX1581" s="136"/>
      <c r="AY1581" s="136"/>
      <c r="AZ1581" s="136"/>
      <c r="BA1581" s="136"/>
      <c r="BB1581" s="136"/>
      <c r="BC1581" s="136"/>
      <c r="BD1581" s="136"/>
      <c r="BE1581" s="136"/>
    </row>
    <row r="1582" spans="2:57" s="129" customFormat="1" ht="15.75">
      <c r="B1582" s="141">
        <v>2025</v>
      </c>
      <c r="C1582" s="141">
        <v>20</v>
      </c>
      <c r="D1582" s="142"/>
      <c r="E1582" s="143"/>
      <c r="F1582" s="141">
        <v>2</v>
      </c>
      <c r="G1582" s="141">
        <v>5</v>
      </c>
      <c r="H1582" s="141">
        <v>15</v>
      </c>
      <c r="I1582" s="141">
        <v>6000</v>
      </c>
      <c r="J1582" s="141"/>
      <c r="K1582" s="141"/>
      <c r="L1582" s="144" t="s">
        <v>44</v>
      </c>
      <c r="M1582" s="145"/>
      <c r="N1582" s="146" t="s">
        <v>228</v>
      </c>
      <c r="O1582" s="147">
        <v>0</v>
      </c>
      <c r="P1582" s="147">
        <v>7621596.4500000002</v>
      </c>
      <c r="Q1582" s="147">
        <v>7621596.4500000002</v>
      </c>
      <c r="R1582" s="148"/>
      <c r="S1582" s="149"/>
      <c r="T1582" s="150"/>
      <c r="U1582" s="147">
        <f t="shared" si="988"/>
        <v>0</v>
      </c>
      <c r="V1582" s="147">
        <f t="shared" si="988"/>
        <v>0</v>
      </c>
      <c r="W1582" s="151">
        <f t="shared" si="988"/>
        <v>0</v>
      </c>
      <c r="X1582" s="151">
        <f t="shared" si="988"/>
        <v>0</v>
      </c>
      <c r="Y1582" s="147">
        <f t="shared" si="988"/>
        <v>0</v>
      </c>
      <c r="Z1582" s="147">
        <f t="shared" si="988"/>
        <v>0</v>
      </c>
      <c r="AA1582" s="151">
        <f t="shared" si="988"/>
        <v>0</v>
      </c>
      <c r="AB1582" s="151">
        <f t="shared" si="988"/>
        <v>0</v>
      </c>
      <c r="AC1582" s="147">
        <f t="shared" si="988"/>
        <v>0</v>
      </c>
      <c r="AD1582" s="147">
        <f t="shared" si="988"/>
        <v>7621596.4500000002</v>
      </c>
      <c r="AE1582" s="147">
        <f t="shared" si="936"/>
        <v>7621596.4500000002</v>
      </c>
      <c r="AF1582" s="147">
        <f t="shared" si="988"/>
        <v>0</v>
      </c>
      <c r="AG1582" s="147">
        <f t="shared" si="988"/>
        <v>7621596.4500000002</v>
      </c>
      <c r="AH1582" s="147">
        <f t="shared" si="937"/>
        <v>7621596.4500000002</v>
      </c>
      <c r="AI1582" s="147">
        <f t="shared" si="988"/>
        <v>0</v>
      </c>
      <c r="AJ1582" s="147">
        <f t="shared" si="988"/>
        <v>0</v>
      </c>
      <c r="AK1582" s="147">
        <f t="shared" si="938"/>
        <v>0</v>
      </c>
      <c r="AL1582" s="147">
        <f t="shared" ref="AL1582:AV1582" si="989">AL1583</f>
        <v>0</v>
      </c>
      <c r="AM1582" s="147">
        <f t="shared" si="989"/>
        <v>0</v>
      </c>
      <c r="AN1582" s="147">
        <f t="shared" si="939"/>
        <v>0</v>
      </c>
      <c r="AO1582" s="147">
        <f t="shared" si="989"/>
        <v>0</v>
      </c>
      <c r="AP1582" s="147">
        <f t="shared" si="989"/>
        <v>0</v>
      </c>
      <c r="AQ1582" s="147">
        <f t="shared" si="940"/>
        <v>0</v>
      </c>
      <c r="AR1582" s="147">
        <f t="shared" si="989"/>
        <v>0</v>
      </c>
      <c r="AS1582" s="147">
        <f t="shared" si="989"/>
        <v>0</v>
      </c>
      <c r="AT1582" s="147">
        <f t="shared" si="941"/>
        <v>0</v>
      </c>
      <c r="AU1582" s="147">
        <f t="shared" si="989"/>
        <v>0</v>
      </c>
      <c r="AV1582" s="147">
        <f t="shared" si="989"/>
        <v>0</v>
      </c>
      <c r="AW1582" s="147">
        <f t="shared" si="942"/>
        <v>0</v>
      </c>
      <c r="AX1582" s="149"/>
      <c r="AY1582" s="150"/>
      <c r="AZ1582" s="149"/>
      <c r="BA1582" s="150"/>
      <c r="BB1582" s="149"/>
      <c r="BC1582" s="150"/>
      <c r="BD1582" s="149"/>
      <c r="BE1582" s="150"/>
    </row>
    <row r="1583" spans="2:57" ht="15.75">
      <c r="B1583" s="152">
        <v>2025</v>
      </c>
      <c r="C1583" s="152">
        <v>20</v>
      </c>
      <c r="D1583" s="153"/>
      <c r="E1583" s="154"/>
      <c r="F1583" s="152">
        <v>2</v>
      </c>
      <c r="G1583" s="152">
        <v>5</v>
      </c>
      <c r="H1583" s="152">
        <v>15</v>
      </c>
      <c r="I1583" s="152">
        <v>6000</v>
      </c>
      <c r="J1583" s="152">
        <v>6200</v>
      </c>
      <c r="K1583" s="152"/>
      <c r="L1583" s="155" t="s">
        <v>44</v>
      </c>
      <c r="M1583" s="156"/>
      <c r="N1583" s="157" t="s">
        <v>229</v>
      </c>
      <c r="O1583" s="158">
        <v>0</v>
      </c>
      <c r="P1583" s="158">
        <v>7621596.4500000002</v>
      </c>
      <c r="Q1583" s="158">
        <v>7621596.4500000002</v>
      </c>
      <c r="R1583" s="159"/>
      <c r="S1583" s="160"/>
      <c r="T1583" s="161"/>
      <c r="U1583" s="158">
        <f t="shared" si="988"/>
        <v>0</v>
      </c>
      <c r="V1583" s="158">
        <f t="shared" si="988"/>
        <v>0</v>
      </c>
      <c r="W1583" s="162">
        <f t="shared" si="988"/>
        <v>0</v>
      </c>
      <c r="X1583" s="162">
        <f t="shared" si="988"/>
        <v>0</v>
      </c>
      <c r="Y1583" s="158">
        <f t="shared" si="988"/>
        <v>0</v>
      </c>
      <c r="Z1583" s="158">
        <f t="shared" si="988"/>
        <v>0</v>
      </c>
      <c r="AA1583" s="162">
        <f t="shared" si="988"/>
        <v>0</v>
      </c>
      <c r="AB1583" s="162">
        <f t="shared" si="988"/>
        <v>0</v>
      </c>
      <c r="AC1583" s="158">
        <f t="shared" si="988"/>
        <v>0</v>
      </c>
      <c r="AD1583" s="158">
        <f t="shared" si="988"/>
        <v>7621596.4500000002</v>
      </c>
      <c r="AE1583" s="158">
        <f t="shared" si="936"/>
        <v>7621596.4500000002</v>
      </c>
      <c r="AF1583" s="158">
        <f>AF1584</f>
        <v>0</v>
      </c>
      <c r="AG1583" s="158">
        <f>AG1584</f>
        <v>7621596.4500000002</v>
      </c>
      <c r="AH1583" s="158">
        <f t="shared" si="937"/>
        <v>7621596.4500000002</v>
      </c>
      <c r="AI1583" s="158">
        <f>AI1584</f>
        <v>0</v>
      </c>
      <c r="AJ1583" s="158">
        <f>AJ1584</f>
        <v>0</v>
      </c>
      <c r="AK1583" s="158">
        <f t="shared" si="938"/>
        <v>0</v>
      </c>
      <c r="AL1583" s="158">
        <f>AL1584</f>
        <v>0</v>
      </c>
      <c r="AM1583" s="158">
        <f>AM1584</f>
        <v>0</v>
      </c>
      <c r="AN1583" s="158">
        <f t="shared" si="939"/>
        <v>0</v>
      </c>
      <c r="AO1583" s="158">
        <f>AO1584</f>
        <v>0</v>
      </c>
      <c r="AP1583" s="158">
        <f>AP1584</f>
        <v>0</v>
      </c>
      <c r="AQ1583" s="158">
        <f t="shared" si="940"/>
        <v>0</v>
      </c>
      <c r="AR1583" s="158">
        <f>AR1584</f>
        <v>0</v>
      </c>
      <c r="AS1583" s="158">
        <f>AS1584</f>
        <v>0</v>
      </c>
      <c r="AT1583" s="158">
        <f t="shared" si="941"/>
        <v>0</v>
      </c>
      <c r="AU1583" s="158">
        <f>AU1584</f>
        <v>0</v>
      </c>
      <c r="AV1583" s="158">
        <f>AV1584</f>
        <v>0</v>
      </c>
      <c r="AW1583" s="158">
        <f t="shared" si="942"/>
        <v>0</v>
      </c>
      <c r="AX1583" s="160"/>
      <c r="AY1583" s="161"/>
      <c r="AZ1583" s="160"/>
      <c r="BA1583" s="161"/>
      <c r="BB1583" s="160"/>
      <c r="BC1583" s="161"/>
      <c r="BD1583" s="160"/>
      <c r="BE1583" s="161"/>
    </row>
    <row r="1584" spans="2:57" s="129" customFormat="1" ht="15.75">
      <c r="B1584" s="163">
        <v>2025</v>
      </c>
      <c r="C1584" s="163">
        <v>20</v>
      </c>
      <c r="D1584" s="164"/>
      <c r="E1584" s="165"/>
      <c r="F1584" s="163">
        <v>2</v>
      </c>
      <c r="G1584" s="163">
        <v>5</v>
      </c>
      <c r="H1584" s="163">
        <v>15</v>
      </c>
      <c r="I1584" s="163">
        <v>6000</v>
      </c>
      <c r="J1584" s="163">
        <v>6200</v>
      </c>
      <c r="K1584" s="163">
        <v>622</v>
      </c>
      <c r="L1584" s="193" t="s">
        <v>44</v>
      </c>
      <c r="M1584" s="201"/>
      <c r="N1584" s="168" t="s">
        <v>230</v>
      </c>
      <c r="O1584" s="169">
        <v>0</v>
      </c>
      <c r="P1584" s="169">
        <v>7621596.4500000002</v>
      </c>
      <c r="Q1584" s="169">
        <v>7621596.4500000002</v>
      </c>
      <c r="R1584" s="163"/>
      <c r="S1584" s="163"/>
      <c r="T1584" s="166"/>
      <c r="U1584" s="169">
        <f t="shared" ref="U1584:AD1584" si="990">SUM(U1585:U1600)</f>
        <v>0</v>
      </c>
      <c r="V1584" s="169">
        <f t="shared" si="990"/>
        <v>0</v>
      </c>
      <c r="W1584" s="173">
        <f t="shared" si="990"/>
        <v>0</v>
      </c>
      <c r="X1584" s="173">
        <f t="shared" si="990"/>
        <v>0</v>
      </c>
      <c r="Y1584" s="169">
        <f t="shared" si="990"/>
        <v>0</v>
      </c>
      <c r="Z1584" s="169">
        <f t="shared" si="990"/>
        <v>0</v>
      </c>
      <c r="AA1584" s="173">
        <f t="shared" si="990"/>
        <v>0</v>
      </c>
      <c r="AB1584" s="173">
        <f t="shared" si="990"/>
        <v>0</v>
      </c>
      <c r="AC1584" s="169">
        <f t="shared" si="990"/>
        <v>0</v>
      </c>
      <c r="AD1584" s="169">
        <f t="shared" si="990"/>
        <v>7621596.4500000002</v>
      </c>
      <c r="AE1584" s="169">
        <f t="shared" si="936"/>
        <v>7621596.4500000002</v>
      </c>
      <c r="AF1584" s="169">
        <f>SUM(AF1585:AF1600)</f>
        <v>0</v>
      </c>
      <c r="AG1584" s="169">
        <f>SUM(AG1585:AG1600)</f>
        <v>7621596.4500000002</v>
      </c>
      <c r="AH1584" s="169">
        <f t="shared" si="937"/>
        <v>7621596.4500000002</v>
      </c>
      <c r="AI1584" s="169">
        <f>SUM(AI1585:AI1600)</f>
        <v>0</v>
      </c>
      <c r="AJ1584" s="169">
        <f>SUM(AJ1585:AJ1600)</f>
        <v>0</v>
      </c>
      <c r="AK1584" s="169">
        <f t="shared" si="938"/>
        <v>0</v>
      </c>
      <c r="AL1584" s="169">
        <f>SUM(AL1585:AL1600)</f>
        <v>0</v>
      </c>
      <c r="AM1584" s="169">
        <f>SUM(AM1585:AM1600)</f>
        <v>0</v>
      </c>
      <c r="AN1584" s="169">
        <f t="shared" si="939"/>
        <v>0</v>
      </c>
      <c r="AO1584" s="169">
        <f>SUM(AO1585:AO1600)</f>
        <v>0</v>
      </c>
      <c r="AP1584" s="169">
        <f>SUM(AP1585:AP1600)</f>
        <v>0</v>
      </c>
      <c r="AQ1584" s="169">
        <f t="shared" si="940"/>
        <v>0</v>
      </c>
      <c r="AR1584" s="169">
        <f>SUM(AR1585:AR1600)</f>
        <v>0</v>
      </c>
      <c r="AS1584" s="169">
        <f>SUM(AS1585:AS1600)</f>
        <v>0</v>
      </c>
      <c r="AT1584" s="169">
        <f t="shared" si="941"/>
        <v>0</v>
      </c>
      <c r="AU1584" s="169">
        <f>SUM(AU1585:AU1600)</f>
        <v>0</v>
      </c>
      <c r="AV1584" s="169">
        <f>SUM(AV1585:AV1600)</f>
        <v>0</v>
      </c>
      <c r="AW1584" s="169">
        <f t="shared" si="942"/>
        <v>0</v>
      </c>
      <c r="AX1584" s="163"/>
      <c r="AY1584" s="166"/>
      <c r="AZ1584" s="163"/>
      <c r="BA1584" s="166"/>
      <c r="BB1584" s="163"/>
      <c r="BC1584" s="166"/>
      <c r="BD1584" s="163"/>
      <c r="BE1584" s="166"/>
    </row>
    <row r="1585" spans="2:57" s="129" customFormat="1" ht="90">
      <c r="B1585" s="174">
        <v>2025</v>
      </c>
      <c r="C1585" s="174">
        <v>20</v>
      </c>
      <c r="D1585" s="175">
        <v>0</v>
      </c>
      <c r="E1585" s="176"/>
      <c r="F1585" s="174">
        <v>2</v>
      </c>
      <c r="G1585" s="174">
        <v>5</v>
      </c>
      <c r="H1585" s="174">
        <v>15</v>
      </c>
      <c r="I1585" s="174">
        <v>6000</v>
      </c>
      <c r="J1585" s="174">
        <v>6200</v>
      </c>
      <c r="K1585" s="174">
        <v>622</v>
      </c>
      <c r="L1585" s="177">
        <v>371</v>
      </c>
      <c r="M1585" s="178">
        <v>0</v>
      </c>
      <c r="N1585" s="179" t="s">
        <v>1066</v>
      </c>
      <c r="O1585" s="180">
        <v>0</v>
      </c>
      <c r="P1585" s="180">
        <v>0</v>
      </c>
      <c r="Q1585" s="181">
        <v>0</v>
      </c>
      <c r="R1585" s="182" t="s">
        <v>232</v>
      </c>
      <c r="S1585" s="183">
        <v>0</v>
      </c>
      <c r="T1585" s="183">
        <v>0</v>
      </c>
      <c r="U1585" s="180">
        <v>0</v>
      </c>
      <c r="V1585" s="180">
        <v>0</v>
      </c>
      <c r="W1585" s="183">
        <v>0</v>
      </c>
      <c r="X1585" s="183">
        <v>0</v>
      </c>
      <c r="Y1585" s="180">
        <v>0</v>
      </c>
      <c r="Z1585" s="180">
        <v>0</v>
      </c>
      <c r="AA1585" s="183">
        <v>0</v>
      </c>
      <c r="AB1585" s="183">
        <v>0</v>
      </c>
      <c r="AC1585" s="180">
        <f t="shared" ref="AC1585:AD1600" si="991">+O1585+U1585-Y1585</f>
        <v>0</v>
      </c>
      <c r="AD1585" s="180">
        <f t="shared" si="991"/>
        <v>0</v>
      </c>
      <c r="AE1585" s="181">
        <f t="shared" si="936"/>
        <v>0</v>
      </c>
      <c r="AF1585" s="180">
        <v>0</v>
      </c>
      <c r="AG1585" s="180">
        <v>0</v>
      </c>
      <c r="AH1585" s="181">
        <f t="shared" si="937"/>
        <v>0</v>
      </c>
      <c r="AI1585" s="180">
        <v>0</v>
      </c>
      <c r="AJ1585" s="180">
        <v>0</v>
      </c>
      <c r="AK1585" s="181">
        <f t="shared" si="938"/>
        <v>0</v>
      </c>
      <c r="AL1585" s="180">
        <v>0</v>
      </c>
      <c r="AM1585" s="180">
        <v>0</v>
      </c>
      <c r="AN1585" s="181">
        <f t="shared" si="939"/>
        <v>0</v>
      </c>
      <c r="AO1585" s="180">
        <v>0</v>
      </c>
      <c r="AP1585" s="180">
        <v>0</v>
      </c>
      <c r="AQ1585" s="181">
        <f t="shared" si="940"/>
        <v>0</v>
      </c>
      <c r="AR1585" s="180">
        <v>0</v>
      </c>
      <c r="AS1585" s="180">
        <v>0</v>
      </c>
      <c r="AT1585" s="181">
        <f t="shared" si="941"/>
        <v>0</v>
      </c>
      <c r="AU1585" s="180">
        <f t="shared" ref="AU1585:AV1600" si="992">+AC1585-AF1585-AI1585-AL1585-AO1585-AR1585</f>
        <v>0</v>
      </c>
      <c r="AV1585" s="180">
        <f t="shared" si="992"/>
        <v>0</v>
      </c>
      <c r="AW1585" s="181">
        <f t="shared" si="942"/>
        <v>0</v>
      </c>
      <c r="AX1585" s="183">
        <f t="shared" ref="AX1585:AY1600" si="993">+S1585+W1585-AA1585</f>
        <v>0</v>
      </c>
      <c r="AY1585" s="183">
        <f t="shared" si="993"/>
        <v>0</v>
      </c>
      <c r="AZ1585" s="183"/>
      <c r="BA1585" s="183"/>
      <c r="BB1585" s="183"/>
      <c r="BC1585" s="183"/>
      <c r="BD1585" s="183">
        <f t="shared" ref="BD1585:BE1600" si="994">+AX1585-AZ1585-BB1585</f>
        <v>0</v>
      </c>
      <c r="BE1585" s="183">
        <f t="shared" si="994"/>
        <v>0</v>
      </c>
    </row>
    <row r="1586" spans="2:57" s="129" customFormat="1" ht="90">
      <c r="B1586" s="174">
        <v>2025</v>
      </c>
      <c r="C1586" s="174">
        <v>20</v>
      </c>
      <c r="D1586" s="175">
        <v>0</v>
      </c>
      <c r="E1586" s="176"/>
      <c r="F1586" s="174">
        <v>2</v>
      </c>
      <c r="G1586" s="174">
        <v>5</v>
      </c>
      <c r="H1586" s="174">
        <v>15</v>
      </c>
      <c r="I1586" s="174">
        <v>6000</v>
      </c>
      <c r="J1586" s="174">
        <v>6200</v>
      </c>
      <c r="K1586" s="174">
        <v>622</v>
      </c>
      <c r="L1586" s="177">
        <v>372</v>
      </c>
      <c r="M1586" s="178">
        <v>0</v>
      </c>
      <c r="N1586" s="179" t="s">
        <v>1067</v>
      </c>
      <c r="O1586" s="180">
        <v>0</v>
      </c>
      <c r="P1586" s="180">
        <v>0</v>
      </c>
      <c r="Q1586" s="181">
        <v>0</v>
      </c>
      <c r="R1586" s="182" t="s">
        <v>232</v>
      </c>
      <c r="S1586" s="183">
        <v>0</v>
      </c>
      <c r="T1586" s="183">
        <v>0</v>
      </c>
      <c r="U1586" s="180">
        <v>0</v>
      </c>
      <c r="V1586" s="180">
        <v>0</v>
      </c>
      <c r="W1586" s="183">
        <v>0</v>
      </c>
      <c r="X1586" s="183">
        <v>0</v>
      </c>
      <c r="Y1586" s="180">
        <v>0</v>
      </c>
      <c r="Z1586" s="180">
        <v>0</v>
      </c>
      <c r="AA1586" s="183">
        <v>0</v>
      </c>
      <c r="AB1586" s="183">
        <v>0</v>
      </c>
      <c r="AC1586" s="180">
        <f t="shared" si="991"/>
        <v>0</v>
      </c>
      <c r="AD1586" s="180">
        <f t="shared" si="991"/>
        <v>0</v>
      </c>
      <c r="AE1586" s="181">
        <f t="shared" si="936"/>
        <v>0</v>
      </c>
      <c r="AF1586" s="180">
        <v>0</v>
      </c>
      <c r="AG1586" s="180">
        <v>0</v>
      </c>
      <c r="AH1586" s="181">
        <f t="shared" si="937"/>
        <v>0</v>
      </c>
      <c r="AI1586" s="180">
        <v>0</v>
      </c>
      <c r="AJ1586" s="180">
        <v>0</v>
      </c>
      <c r="AK1586" s="181">
        <f t="shared" si="938"/>
        <v>0</v>
      </c>
      <c r="AL1586" s="180">
        <v>0</v>
      </c>
      <c r="AM1586" s="180">
        <v>0</v>
      </c>
      <c r="AN1586" s="181">
        <f t="shared" si="939"/>
        <v>0</v>
      </c>
      <c r="AO1586" s="180">
        <v>0</v>
      </c>
      <c r="AP1586" s="180">
        <v>0</v>
      </c>
      <c r="AQ1586" s="181">
        <f t="shared" si="940"/>
        <v>0</v>
      </c>
      <c r="AR1586" s="180">
        <v>0</v>
      </c>
      <c r="AS1586" s="180">
        <v>0</v>
      </c>
      <c r="AT1586" s="181">
        <f t="shared" si="941"/>
        <v>0</v>
      </c>
      <c r="AU1586" s="180">
        <f t="shared" si="992"/>
        <v>0</v>
      </c>
      <c r="AV1586" s="180">
        <f t="shared" si="992"/>
        <v>0</v>
      </c>
      <c r="AW1586" s="181">
        <f t="shared" si="942"/>
        <v>0</v>
      </c>
      <c r="AX1586" s="183">
        <f t="shared" si="993"/>
        <v>0</v>
      </c>
      <c r="AY1586" s="183">
        <f t="shared" si="993"/>
        <v>0</v>
      </c>
      <c r="AZ1586" s="183"/>
      <c r="BA1586" s="183"/>
      <c r="BB1586" s="183"/>
      <c r="BC1586" s="183"/>
      <c r="BD1586" s="183">
        <f t="shared" si="994"/>
        <v>0</v>
      </c>
      <c r="BE1586" s="183">
        <f t="shared" si="994"/>
        <v>0</v>
      </c>
    </row>
    <row r="1587" spans="2:57" s="129" customFormat="1" ht="90">
      <c r="B1587" s="174">
        <v>2025</v>
      </c>
      <c r="C1587" s="174">
        <v>20</v>
      </c>
      <c r="D1587" s="175">
        <v>0</v>
      </c>
      <c r="E1587" s="176"/>
      <c r="F1587" s="174">
        <v>2</v>
      </c>
      <c r="G1587" s="174">
        <v>5</v>
      </c>
      <c r="H1587" s="174">
        <v>15</v>
      </c>
      <c r="I1587" s="174">
        <v>6000</v>
      </c>
      <c r="J1587" s="174">
        <v>6200</v>
      </c>
      <c r="K1587" s="174">
        <v>622</v>
      </c>
      <c r="L1587" s="177">
        <v>373</v>
      </c>
      <c r="M1587" s="178">
        <v>0</v>
      </c>
      <c r="N1587" s="179" t="s">
        <v>1068</v>
      </c>
      <c r="O1587" s="180">
        <v>0</v>
      </c>
      <c r="P1587" s="180">
        <v>0</v>
      </c>
      <c r="Q1587" s="181">
        <v>0</v>
      </c>
      <c r="R1587" s="182" t="s">
        <v>232</v>
      </c>
      <c r="S1587" s="183">
        <v>0</v>
      </c>
      <c r="T1587" s="183">
        <v>0</v>
      </c>
      <c r="U1587" s="180">
        <v>0</v>
      </c>
      <c r="V1587" s="180">
        <v>0</v>
      </c>
      <c r="W1587" s="183">
        <v>0</v>
      </c>
      <c r="X1587" s="183">
        <v>0</v>
      </c>
      <c r="Y1587" s="180">
        <v>0</v>
      </c>
      <c r="Z1587" s="180">
        <v>0</v>
      </c>
      <c r="AA1587" s="183">
        <v>0</v>
      </c>
      <c r="AB1587" s="183">
        <v>0</v>
      </c>
      <c r="AC1587" s="180">
        <f t="shared" si="991"/>
        <v>0</v>
      </c>
      <c r="AD1587" s="180">
        <f t="shared" si="991"/>
        <v>0</v>
      </c>
      <c r="AE1587" s="181">
        <f t="shared" si="936"/>
        <v>0</v>
      </c>
      <c r="AF1587" s="180">
        <v>0</v>
      </c>
      <c r="AG1587" s="180">
        <v>0</v>
      </c>
      <c r="AH1587" s="181">
        <f t="shared" si="937"/>
        <v>0</v>
      </c>
      <c r="AI1587" s="180">
        <v>0</v>
      </c>
      <c r="AJ1587" s="180">
        <v>0</v>
      </c>
      <c r="AK1587" s="181">
        <f t="shared" si="938"/>
        <v>0</v>
      </c>
      <c r="AL1587" s="180">
        <v>0</v>
      </c>
      <c r="AM1587" s="180">
        <v>0</v>
      </c>
      <c r="AN1587" s="181">
        <f t="shared" si="939"/>
        <v>0</v>
      </c>
      <c r="AO1587" s="180">
        <v>0</v>
      </c>
      <c r="AP1587" s="180">
        <v>0</v>
      </c>
      <c r="AQ1587" s="181">
        <f t="shared" si="940"/>
        <v>0</v>
      </c>
      <c r="AR1587" s="180">
        <v>0</v>
      </c>
      <c r="AS1587" s="180">
        <v>0</v>
      </c>
      <c r="AT1587" s="181">
        <f t="shared" si="941"/>
        <v>0</v>
      </c>
      <c r="AU1587" s="180">
        <f t="shared" si="992"/>
        <v>0</v>
      </c>
      <c r="AV1587" s="180">
        <f t="shared" si="992"/>
        <v>0</v>
      </c>
      <c r="AW1587" s="181">
        <f t="shared" si="942"/>
        <v>0</v>
      </c>
      <c r="AX1587" s="183">
        <f t="shared" si="993"/>
        <v>0</v>
      </c>
      <c r="AY1587" s="183">
        <f t="shared" si="993"/>
        <v>0</v>
      </c>
      <c r="AZ1587" s="183"/>
      <c r="BA1587" s="183"/>
      <c r="BB1587" s="183"/>
      <c r="BC1587" s="183"/>
      <c r="BD1587" s="183">
        <f t="shared" si="994"/>
        <v>0</v>
      </c>
      <c r="BE1587" s="183">
        <f t="shared" si="994"/>
        <v>0</v>
      </c>
    </row>
    <row r="1588" spans="2:57" s="129" customFormat="1" ht="90">
      <c r="B1588" s="174">
        <v>2025</v>
      </c>
      <c r="C1588" s="174">
        <v>20</v>
      </c>
      <c r="D1588" s="175">
        <v>0</v>
      </c>
      <c r="E1588" s="176"/>
      <c r="F1588" s="174">
        <v>2</v>
      </c>
      <c r="G1588" s="174">
        <v>5</v>
      </c>
      <c r="H1588" s="174">
        <v>15</v>
      </c>
      <c r="I1588" s="174">
        <v>6000</v>
      </c>
      <c r="J1588" s="174">
        <v>6200</v>
      </c>
      <c r="K1588" s="174">
        <v>622</v>
      </c>
      <c r="L1588" s="177">
        <v>374</v>
      </c>
      <c r="M1588" s="178">
        <v>0</v>
      </c>
      <c r="N1588" s="179" t="s">
        <v>1069</v>
      </c>
      <c r="O1588" s="180">
        <v>0</v>
      </c>
      <c r="P1588" s="180">
        <v>0</v>
      </c>
      <c r="Q1588" s="181">
        <v>0</v>
      </c>
      <c r="R1588" s="182" t="s">
        <v>232</v>
      </c>
      <c r="S1588" s="183">
        <v>0</v>
      </c>
      <c r="T1588" s="183">
        <v>0</v>
      </c>
      <c r="U1588" s="180">
        <v>0</v>
      </c>
      <c r="V1588" s="180">
        <v>0</v>
      </c>
      <c r="W1588" s="183">
        <v>0</v>
      </c>
      <c r="X1588" s="183">
        <v>0</v>
      </c>
      <c r="Y1588" s="180">
        <v>0</v>
      </c>
      <c r="Z1588" s="180">
        <v>0</v>
      </c>
      <c r="AA1588" s="183">
        <v>0</v>
      </c>
      <c r="AB1588" s="183">
        <v>0</v>
      </c>
      <c r="AC1588" s="180">
        <f t="shared" si="991"/>
        <v>0</v>
      </c>
      <c r="AD1588" s="180">
        <f t="shared" si="991"/>
        <v>0</v>
      </c>
      <c r="AE1588" s="181">
        <f t="shared" ref="AE1588:AE1652" si="995">+AC1588+AD1588</f>
        <v>0</v>
      </c>
      <c r="AF1588" s="180">
        <v>0</v>
      </c>
      <c r="AG1588" s="180">
        <v>0</v>
      </c>
      <c r="AH1588" s="181">
        <f t="shared" ref="AH1588:AH1652" si="996">+AF1588+AG1588</f>
        <v>0</v>
      </c>
      <c r="AI1588" s="180">
        <v>0</v>
      </c>
      <c r="AJ1588" s="180">
        <v>0</v>
      </c>
      <c r="AK1588" s="181">
        <f t="shared" ref="AK1588:AK1652" si="997">+AI1588+AJ1588</f>
        <v>0</v>
      </c>
      <c r="AL1588" s="180">
        <v>0</v>
      </c>
      <c r="AM1588" s="180">
        <v>0</v>
      </c>
      <c r="AN1588" s="181">
        <f t="shared" ref="AN1588:AN1652" si="998">+AL1588+AM1588</f>
        <v>0</v>
      </c>
      <c r="AO1588" s="180">
        <v>0</v>
      </c>
      <c r="AP1588" s="180">
        <v>0</v>
      </c>
      <c r="AQ1588" s="181">
        <f t="shared" ref="AQ1588:AQ1652" si="999">+AO1588+AP1588</f>
        <v>0</v>
      </c>
      <c r="AR1588" s="180">
        <v>0</v>
      </c>
      <c r="AS1588" s="180">
        <v>0</v>
      </c>
      <c r="AT1588" s="181">
        <f t="shared" ref="AT1588:AT1652" si="1000">+AR1588+AS1588</f>
        <v>0</v>
      </c>
      <c r="AU1588" s="180">
        <f t="shared" si="992"/>
        <v>0</v>
      </c>
      <c r="AV1588" s="180">
        <f t="shared" si="992"/>
        <v>0</v>
      </c>
      <c r="AW1588" s="181">
        <f t="shared" ref="AW1588:AW1652" si="1001">+AU1588+AV1588</f>
        <v>0</v>
      </c>
      <c r="AX1588" s="183">
        <f t="shared" si="993"/>
        <v>0</v>
      </c>
      <c r="AY1588" s="183">
        <f t="shared" si="993"/>
        <v>0</v>
      </c>
      <c r="AZ1588" s="183"/>
      <c r="BA1588" s="183"/>
      <c r="BB1588" s="183"/>
      <c r="BC1588" s="183"/>
      <c r="BD1588" s="183">
        <f t="shared" si="994"/>
        <v>0</v>
      </c>
      <c r="BE1588" s="183">
        <f t="shared" si="994"/>
        <v>0</v>
      </c>
    </row>
    <row r="1589" spans="2:57" s="129" customFormat="1" ht="90">
      <c r="B1589" s="174">
        <v>2025</v>
      </c>
      <c r="C1589" s="174">
        <v>20</v>
      </c>
      <c r="D1589" s="175">
        <v>0</v>
      </c>
      <c r="E1589" s="176"/>
      <c r="F1589" s="174">
        <v>2</v>
      </c>
      <c r="G1589" s="174">
        <v>5</v>
      </c>
      <c r="H1589" s="174">
        <v>15</v>
      </c>
      <c r="I1589" s="174">
        <v>6000</v>
      </c>
      <c r="J1589" s="174">
        <v>6200</v>
      </c>
      <c r="K1589" s="174">
        <v>622</v>
      </c>
      <c r="L1589" s="177">
        <v>375</v>
      </c>
      <c r="M1589" s="178">
        <v>0</v>
      </c>
      <c r="N1589" s="179" t="s">
        <v>1070</v>
      </c>
      <c r="O1589" s="180">
        <v>0</v>
      </c>
      <c r="P1589" s="180">
        <v>0</v>
      </c>
      <c r="Q1589" s="181">
        <v>0</v>
      </c>
      <c r="R1589" s="182" t="s">
        <v>232</v>
      </c>
      <c r="S1589" s="183">
        <v>0</v>
      </c>
      <c r="T1589" s="183">
        <v>0</v>
      </c>
      <c r="U1589" s="180">
        <v>0</v>
      </c>
      <c r="V1589" s="180">
        <v>0</v>
      </c>
      <c r="W1589" s="183">
        <v>0</v>
      </c>
      <c r="X1589" s="183">
        <v>0</v>
      </c>
      <c r="Y1589" s="180">
        <v>0</v>
      </c>
      <c r="Z1589" s="180">
        <v>0</v>
      </c>
      <c r="AA1589" s="183">
        <v>0</v>
      </c>
      <c r="AB1589" s="183">
        <v>0</v>
      </c>
      <c r="AC1589" s="180">
        <f t="shared" si="991"/>
        <v>0</v>
      </c>
      <c r="AD1589" s="180">
        <f t="shared" si="991"/>
        <v>0</v>
      </c>
      <c r="AE1589" s="181">
        <f t="shared" si="995"/>
        <v>0</v>
      </c>
      <c r="AF1589" s="180">
        <v>0</v>
      </c>
      <c r="AG1589" s="180">
        <v>0</v>
      </c>
      <c r="AH1589" s="181">
        <f t="shared" si="996"/>
        <v>0</v>
      </c>
      <c r="AI1589" s="180">
        <v>0</v>
      </c>
      <c r="AJ1589" s="180">
        <v>0</v>
      </c>
      <c r="AK1589" s="181">
        <f t="shared" si="997"/>
        <v>0</v>
      </c>
      <c r="AL1589" s="180">
        <v>0</v>
      </c>
      <c r="AM1589" s="180">
        <v>0</v>
      </c>
      <c r="AN1589" s="181">
        <f t="shared" si="998"/>
        <v>0</v>
      </c>
      <c r="AO1589" s="180">
        <v>0</v>
      </c>
      <c r="AP1589" s="180">
        <v>0</v>
      </c>
      <c r="AQ1589" s="181">
        <f t="shared" si="999"/>
        <v>0</v>
      </c>
      <c r="AR1589" s="180">
        <v>0</v>
      </c>
      <c r="AS1589" s="180">
        <v>0</v>
      </c>
      <c r="AT1589" s="181">
        <f t="shared" si="1000"/>
        <v>0</v>
      </c>
      <c r="AU1589" s="180">
        <f t="shared" si="992"/>
        <v>0</v>
      </c>
      <c r="AV1589" s="180">
        <f t="shared" si="992"/>
        <v>0</v>
      </c>
      <c r="AW1589" s="181">
        <f t="shared" si="1001"/>
        <v>0</v>
      </c>
      <c r="AX1589" s="183">
        <f t="shared" si="993"/>
        <v>0</v>
      </c>
      <c r="AY1589" s="183">
        <f t="shared" si="993"/>
        <v>0</v>
      </c>
      <c r="AZ1589" s="183"/>
      <c r="BA1589" s="183"/>
      <c r="BB1589" s="183"/>
      <c r="BC1589" s="183"/>
      <c r="BD1589" s="183">
        <f t="shared" si="994"/>
        <v>0</v>
      </c>
      <c r="BE1589" s="183">
        <f t="shared" si="994"/>
        <v>0</v>
      </c>
    </row>
    <row r="1590" spans="2:57" s="129" customFormat="1" ht="90">
      <c r="B1590" s="174">
        <v>2025</v>
      </c>
      <c r="C1590" s="174">
        <v>20</v>
      </c>
      <c r="D1590" s="175">
        <v>0</v>
      </c>
      <c r="E1590" s="176"/>
      <c r="F1590" s="174">
        <v>2</v>
      </c>
      <c r="G1590" s="174">
        <v>5</v>
      </c>
      <c r="H1590" s="174">
        <v>15</v>
      </c>
      <c r="I1590" s="174">
        <v>6000</v>
      </c>
      <c r="J1590" s="174">
        <v>6200</v>
      </c>
      <c r="K1590" s="174">
        <v>622</v>
      </c>
      <c r="L1590" s="177">
        <v>376</v>
      </c>
      <c r="M1590" s="178">
        <v>0</v>
      </c>
      <c r="N1590" s="179" t="s">
        <v>1071</v>
      </c>
      <c r="O1590" s="180">
        <v>0</v>
      </c>
      <c r="P1590" s="180">
        <v>0</v>
      </c>
      <c r="Q1590" s="181">
        <v>0</v>
      </c>
      <c r="R1590" s="182" t="s">
        <v>232</v>
      </c>
      <c r="S1590" s="183">
        <v>0</v>
      </c>
      <c r="T1590" s="183">
        <v>0</v>
      </c>
      <c r="U1590" s="180">
        <v>0</v>
      </c>
      <c r="V1590" s="180">
        <v>0</v>
      </c>
      <c r="W1590" s="183">
        <v>0</v>
      </c>
      <c r="X1590" s="183">
        <v>0</v>
      </c>
      <c r="Y1590" s="180">
        <v>0</v>
      </c>
      <c r="Z1590" s="180">
        <v>0</v>
      </c>
      <c r="AA1590" s="183">
        <v>0</v>
      </c>
      <c r="AB1590" s="183">
        <v>0</v>
      </c>
      <c r="AC1590" s="180">
        <f t="shared" si="991"/>
        <v>0</v>
      </c>
      <c r="AD1590" s="180">
        <f t="shared" si="991"/>
        <v>0</v>
      </c>
      <c r="AE1590" s="181">
        <f t="shared" si="995"/>
        <v>0</v>
      </c>
      <c r="AF1590" s="180">
        <v>0</v>
      </c>
      <c r="AG1590" s="180">
        <v>0</v>
      </c>
      <c r="AH1590" s="181">
        <f t="shared" si="996"/>
        <v>0</v>
      </c>
      <c r="AI1590" s="180">
        <v>0</v>
      </c>
      <c r="AJ1590" s="180">
        <v>0</v>
      </c>
      <c r="AK1590" s="181">
        <f t="shared" si="997"/>
        <v>0</v>
      </c>
      <c r="AL1590" s="180">
        <v>0</v>
      </c>
      <c r="AM1590" s="180">
        <v>0</v>
      </c>
      <c r="AN1590" s="181">
        <f t="shared" si="998"/>
        <v>0</v>
      </c>
      <c r="AO1590" s="180">
        <v>0</v>
      </c>
      <c r="AP1590" s="180">
        <v>0</v>
      </c>
      <c r="AQ1590" s="181">
        <f t="shared" si="999"/>
        <v>0</v>
      </c>
      <c r="AR1590" s="180">
        <v>0</v>
      </c>
      <c r="AS1590" s="180">
        <v>0</v>
      </c>
      <c r="AT1590" s="181">
        <f t="shared" si="1000"/>
        <v>0</v>
      </c>
      <c r="AU1590" s="180">
        <f t="shared" si="992"/>
        <v>0</v>
      </c>
      <c r="AV1590" s="180">
        <f t="shared" si="992"/>
        <v>0</v>
      </c>
      <c r="AW1590" s="181">
        <f t="shared" si="1001"/>
        <v>0</v>
      </c>
      <c r="AX1590" s="183">
        <f t="shared" si="993"/>
        <v>0</v>
      </c>
      <c r="AY1590" s="183">
        <f t="shared" si="993"/>
        <v>0</v>
      </c>
      <c r="AZ1590" s="183"/>
      <c r="BA1590" s="183"/>
      <c r="BB1590" s="183"/>
      <c r="BC1590" s="183"/>
      <c r="BD1590" s="183">
        <f t="shared" si="994"/>
        <v>0</v>
      </c>
      <c r="BE1590" s="183">
        <f t="shared" si="994"/>
        <v>0</v>
      </c>
    </row>
    <row r="1591" spans="2:57" s="129" customFormat="1" ht="90">
      <c r="B1591" s="174">
        <v>2025</v>
      </c>
      <c r="C1591" s="174">
        <v>20</v>
      </c>
      <c r="D1591" s="175">
        <v>0</v>
      </c>
      <c r="E1591" s="176"/>
      <c r="F1591" s="174">
        <v>2</v>
      </c>
      <c r="G1591" s="174">
        <v>5</v>
      </c>
      <c r="H1591" s="174">
        <v>15</v>
      </c>
      <c r="I1591" s="174">
        <v>6000</v>
      </c>
      <c r="J1591" s="174">
        <v>6200</v>
      </c>
      <c r="K1591" s="174">
        <v>622</v>
      </c>
      <c r="L1591" s="177">
        <v>950</v>
      </c>
      <c r="M1591" s="178">
        <v>0</v>
      </c>
      <c r="N1591" s="179" t="s">
        <v>1072</v>
      </c>
      <c r="O1591" s="180">
        <v>0</v>
      </c>
      <c r="P1591" s="180">
        <v>0</v>
      </c>
      <c r="Q1591" s="181">
        <v>0</v>
      </c>
      <c r="R1591" s="182" t="s">
        <v>232</v>
      </c>
      <c r="S1591" s="183">
        <v>0</v>
      </c>
      <c r="T1591" s="183">
        <v>0</v>
      </c>
      <c r="U1591" s="180">
        <v>0</v>
      </c>
      <c r="V1591" s="180">
        <v>0</v>
      </c>
      <c r="W1591" s="183">
        <v>0</v>
      </c>
      <c r="X1591" s="183">
        <v>0</v>
      </c>
      <c r="Y1591" s="180">
        <v>0</v>
      </c>
      <c r="Z1591" s="180">
        <v>0</v>
      </c>
      <c r="AA1591" s="183">
        <v>0</v>
      </c>
      <c r="AB1591" s="183">
        <v>0</v>
      </c>
      <c r="AC1591" s="180">
        <f t="shared" si="991"/>
        <v>0</v>
      </c>
      <c r="AD1591" s="180">
        <f t="shared" si="991"/>
        <v>0</v>
      </c>
      <c r="AE1591" s="181">
        <f t="shared" si="995"/>
        <v>0</v>
      </c>
      <c r="AF1591" s="180">
        <v>0</v>
      </c>
      <c r="AG1591" s="180">
        <v>0</v>
      </c>
      <c r="AH1591" s="181">
        <f t="shared" si="996"/>
        <v>0</v>
      </c>
      <c r="AI1591" s="180">
        <v>0</v>
      </c>
      <c r="AJ1591" s="180">
        <v>0</v>
      </c>
      <c r="AK1591" s="181">
        <f t="shared" si="997"/>
        <v>0</v>
      </c>
      <c r="AL1591" s="180">
        <v>0</v>
      </c>
      <c r="AM1591" s="180">
        <v>0</v>
      </c>
      <c r="AN1591" s="181">
        <f t="shared" si="998"/>
        <v>0</v>
      </c>
      <c r="AO1591" s="180">
        <v>0</v>
      </c>
      <c r="AP1591" s="180">
        <v>0</v>
      </c>
      <c r="AQ1591" s="181">
        <f t="shared" si="999"/>
        <v>0</v>
      </c>
      <c r="AR1591" s="180">
        <v>0</v>
      </c>
      <c r="AS1591" s="180">
        <v>0</v>
      </c>
      <c r="AT1591" s="181">
        <f t="shared" si="1000"/>
        <v>0</v>
      </c>
      <c r="AU1591" s="180">
        <f t="shared" si="992"/>
        <v>0</v>
      </c>
      <c r="AV1591" s="180">
        <f t="shared" si="992"/>
        <v>0</v>
      </c>
      <c r="AW1591" s="181">
        <f t="shared" si="1001"/>
        <v>0</v>
      </c>
      <c r="AX1591" s="183">
        <f t="shared" si="993"/>
        <v>0</v>
      </c>
      <c r="AY1591" s="183">
        <f t="shared" si="993"/>
        <v>0</v>
      </c>
      <c r="AZ1591" s="183"/>
      <c r="BA1591" s="183"/>
      <c r="BB1591" s="183"/>
      <c r="BC1591" s="183"/>
      <c r="BD1591" s="183">
        <f t="shared" si="994"/>
        <v>0</v>
      </c>
      <c r="BE1591" s="183">
        <f t="shared" si="994"/>
        <v>0</v>
      </c>
    </row>
    <row r="1592" spans="2:57" s="129" customFormat="1" ht="90">
      <c r="B1592" s="174">
        <v>2025</v>
      </c>
      <c r="C1592" s="174">
        <v>20</v>
      </c>
      <c r="D1592" s="175">
        <v>0</v>
      </c>
      <c r="E1592" s="176"/>
      <c r="F1592" s="174">
        <v>2</v>
      </c>
      <c r="G1592" s="174">
        <v>5</v>
      </c>
      <c r="H1592" s="174">
        <v>15</v>
      </c>
      <c r="I1592" s="174">
        <v>6000</v>
      </c>
      <c r="J1592" s="174">
        <v>6200</v>
      </c>
      <c r="K1592" s="174">
        <v>622</v>
      </c>
      <c r="L1592" s="177">
        <v>951</v>
      </c>
      <c r="M1592" s="178">
        <v>0</v>
      </c>
      <c r="N1592" s="179" t="s">
        <v>1073</v>
      </c>
      <c r="O1592" s="180">
        <v>0</v>
      </c>
      <c r="P1592" s="180">
        <v>0</v>
      </c>
      <c r="Q1592" s="181">
        <v>0</v>
      </c>
      <c r="R1592" s="182" t="s">
        <v>232</v>
      </c>
      <c r="S1592" s="183">
        <v>0</v>
      </c>
      <c r="T1592" s="183">
        <v>0</v>
      </c>
      <c r="U1592" s="180">
        <v>0</v>
      </c>
      <c r="V1592" s="180">
        <v>0</v>
      </c>
      <c r="W1592" s="183">
        <v>0</v>
      </c>
      <c r="X1592" s="183">
        <v>0</v>
      </c>
      <c r="Y1592" s="180">
        <v>0</v>
      </c>
      <c r="Z1592" s="180">
        <v>0</v>
      </c>
      <c r="AA1592" s="183">
        <v>0</v>
      </c>
      <c r="AB1592" s="183">
        <v>0</v>
      </c>
      <c r="AC1592" s="180">
        <f t="shared" si="991"/>
        <v>0</v>
      </c>
      <c r="AD1592" s="180">
        <f t="shared" si="991"/>
        <v>0</v>
      </c>
      <c r="AE1592" s="181">
        <f t="shared" si="995"/>
        <v>0</v>
      </c>
      <c r="AF1592" s="180">
        <v>0</v>
      </c>
      <c r="AG1592" s="180">
        <v>0</v>
      </c>
      <c r="AH1592" s="181">
        <f t="shared" si="996"/>
        <v>0</v>
      </c>
      <c r="AI1592" s="180">
        <v>0</v>
      </c>
      <c r="AJ1592" s="180">
        <v>0</v>
      </c>
      <c r="AK1592" s="181">
        <f t="shared" si="997"/>
        <v>0</v>
      </c>
      <c r="AL1592" s="180">
        <v>0</v>
      </c>
      <c r="AM1592" s="180">
        <v>0</v>
      </c>
      <c r="AN1592" s="181">
        <f t="shared" si="998"/>
        <v>0</v>
      </c>
      <c r="AO1592" s="180">
        <v>0</v>
      </c>
      <c r="AP1592" s="180">
        <v>0</v>
      </c>
      <c r="AQ1592" s="181">
        <f t="shared" si="999"/>
        <v>0</v>
      </c>
      <c r="AR1592" s="180">
        <v>0</v>
      </c>
      <c r="AS1592" s="180">
        <v>0</v>
      </c>
      <c r="AT1592" s="181">
        <f t="shared" si="1000"/>
        <v>0</v>
      </c>
      <c r="AU1592" s="180">
        <f t="shared" si="992"/>
        <v>0</v>
      </c>
      <c r="AV1592" s="180">
        <f t="shared" si="992"/>
        <v>0</v>
      </c>
      <c r="AW1592" s="181">
        <f t="shared" si="1001"/>
        <v>0</v>
      </c>
      <c r="AX1592" s="183">
        <f t="shared" si="993"/>
        <v>0</v>
      </c>
      <c r="AY1592" s="183">
        <f t="shared" si="993"/>
        <v>0</v>
      </c>
      <c r="AZ1592" s="183"/>
      <c r="BA1592" s="183"/>
      <c r="BB1592" s="183"/>
      <c r="BC1592" s="183"/>
      <c r="BD1592" s="183">
        <f t="shared" si="994"/>
        <v>0</v>
      </c>
      <c r="BE1592" s="183">
        <f t="shared" si="994"/>
        <v>0</v>
      </c>
    </row>
    <row r="1593" spans="2:57" s="129" customFormat="1" ht="90">
      <c r="B1593" s="174">
        <v>2025</v>
      </c>
      <c r="C1593" s="174">
        <v>20</v>
      </c>
      <c r="D1593" s="175">
        <v>0</v>
      </c>
      <c r="E1593" s="176"/>
      <c r="F1593" s="174">
        <v>2</v>
      </c>
      <c r="G1593" s="174">
        <v>5</v>
      </c>
      <c r="H1593" s="174">
        <v>15</v>
      </c>
      <c r="I1593" s="174">
        <v>6000</v>
      </c>
      <c r="J1593" s="174">
        <v>6200</v>
      </c>
      <c r="K1593" s="174">
        <v>622</v>
      </c>
      <c r="L1593" s="177">
        <v>952</v>
      </c>
      <c r="M1593" s="178">
        <v>0</v>
      </c>
      <c r="N1593" s="179" t="s">
        <v>1074</v>
      </c>
      <c r="O1593" s="180">
        <v>0</v>
      </c>
      <c r="P1593" s="180">
        <v>0</v>
      </c>
      <c r="Q1593" s="181">
        <v>0</v>
      </c>
      <c r="R1593" s="182" t="s">
        <v>232</v>
      </c>
      <c r="S1593" s="183">
        <v>0</v>
      </c>
      <c r="T1593" s="183">
        <v>0</v>
      </c>
      <c r="U1593" s="180">
        <v>0</v>
      </c>
      <c r="V1593" s="180">
        <v>0</v>
      </c>
      <c r="W1593" s="183">
        <v>0</v>
      </c>
      <c r="X1593" s="183">
        <v>0</v>
      </c>
      <c r="Y1593" s="180">
        <v>0</v>
      </c>
      <c r="Z1593" s="180">
        <v>0</v>
      </c>
      <c r="AA1593" s="183">
        <v>0</v>
      </c>
      <c r="AB1593" s="183">
        <v>0</v>
      </c>
      <c r="AC1593" s="180">
        <f t="shared" si="991"/>
        <v>0</v>
      </c>
      <c r="AD1593" s="180">
        <f t="shared" si="991"/>
        <v>0</v>
      </c>
      <c r="AE1593" s="181">
        <f t="shared" si="995"/>
        <v>0</v>
      </c>
      <c r="AF1593" s="180">
        <v>0</v>
      </c>
      <c r="AG1593" s="180">
        <v>0</v>
      </c>
      <c r="AH1593" s="181">
        <f t="shared" si="996"/>
        <v>0</v>
      </c>
      <c r="AI1593" s="180">
        <v>0</v>
      </c>
      <c r="AJ1593" s="180">
        <v>0</v>
      </c>
      <c r="AK1593" s="181">
        <f t="shared" si="997"/>
        <v>0</v>
      </c>
      <c r="AL1593" s="180">
        <v>0</v>
      </c>
      <c r="AM1593" s="180">
        <v>0</v>
      </c>
      <c r="AN1593" s="181">
        <f t="shared" si="998"/>
        <v>0</v>
      </c>
      <c r="AO1593" s="180">
        <v>0</v>
      </c>
      <c r="AP1593" s="180">
        <v>0</v>
      </c>
      <c r="AQ1593" s="181">
        <f t="shared" si="999"/>
        <v>0</v>
      </c>
      <c r="AR1593" s="180">
        <v>0</v>
      </c>
      <c r="AS1593" s="180">
        <v>0</v>
      </c>
      <c r="AT1593" s="181">
        <f t="shared" si="1000"/>
        <v>0</v>
      </c>
      <c r="AU1593" s="180">
        <f t="shared" si="992"/>
        <v>0</v>
      </c>
      <c r="AV1593" s="180">
        <f t="shared" si="992"/>
        <v>0</v>
      </c>
      <c r="AW1593" s="181">
        <f t="shared" si="1001"/>
        <v>0</v>
      </c>
      <c r="AX1593" s="183">
        <f t="shared" si="993"/>
        <v>0</v>
      </c>
      <c r="AY1593" s="183">
        <f t="shared" si="993"/>
        <v>0</v>
      </c>
      <c r="AZ1593" s="183"/>
      <c r="BA1593" s="183"/>
      <c r="BB1593" s="183"/>
      <c r="BC1593" s="183"/>
      <c r="BD1593" s="183">
        <f t="shared" si="994"/>
        <v>0</v>
      </c>
      <c r="BE1593" s="183">
        <f t="shared" si="994"/>
        <v>0</v>
      </c>
    </row>
    <row r="1594" spans="2:57" s="129" customFormat="1" ht="90">
      <c r="B1594" s="174">
        <v>2025</v>
      </c>
      <c r="C1594" s="174">
        <v>20</v>
      </c>
      <c r="D1594" s="175">
        <v>0</v>
      </c>
      <c r="E1594" s="176"/>
      <c r="F1594" s="174">
        <v>2</v>
      </c>
      <c r="G1594" s="174">
        <v>5</v>
      </c>
      <c r="H1594" s="174">
        <v>15</v>
      </c>
      <c r="I1594" s="174">
        <v>6000</v>
      </c>
      <c r="J1594" s="174">
        <v>6200</v>
      </c>
      <c r="K1594" s="174">
        <v>622</v>
      </c>
      <c r="L1594" s="177">
        <v>953</v>
      </c>
      <c r="M1594" s="178">
        <v>0</v>
      </c>
      <c r="N1594" s="179" t="s">
        <v>1075</v>
      </c>
      <c r="O1594" s="180">
        <v>0</v>
      </c>
      <c r="P1594" s="180">
        <v>0</v>
      </c>
      <c r="Q1594" s="181">
        <v>0</v>
      </c>
      <c r="R1594" s="182" t="s">
        <v>232</v>
      </c>
      <c r="S1594" s="183">
        <v>0</v>
      </c>
      <c r="T1594" s="183">
        <v>0</v>
      </c>
      <c r="U1594" s="180">
        <v>0</v>
      </c>
      <c r="V1594" s="180">
        <v>0</v>
      </c>
      <c r="W1594" s="183">
        <v>0</v>
      </c>
      <c r="X1594" s="183">
        <v>0</v>
      </c>
      <c r="Y1594" s="180">
        <v>0</v>
      </c>
      <c r="Z1594" s="180">
        <v>0</v>
      </c>
      <c r="AA1594" s="183">
        <v>0</v>
      </c>
      <c r="AB1594" s="183">
        <v>0</v>
      </c>
      <c r="AC1594" s="180">
        <f t="shared" si="991"/>
        <v>0</v>
      </c>
      <c r="AD1594" s="180">
        <f t="shared" si="991"/>
        <v>0</v>
      </c>
      <c r="AE1594" s="181">
        <f t="shared" si="995"/>
        <v>0</v>
      </c>
      <c r="AF1594" s="180">
        <v>0</v>
      </c>
      <c r="AG1594" s="180">
        <v>0</v>
      </c>
      <c r="AH1594" s="181">
        <f t="shared" si="996"/>
        <v>0</v>
      </c>
      <c r="AI1594" s="180">
        <v>0</v>
      </c>
      <c r="AJ1594" s="180">
        <v>0</v>
      </c>
      <c r="AK1594" s="181">
        <f t="shared" si="997"/>
        <v>0</v>
      </c>
      <c r="AL1594" s="180">
        <v>0</v>
      </c>
      <c r="AM1594" s="180">
        <v>0</v>
      </c>
      <c r="AN1594" s="181">
        <f t="shared" si="998"/>
        <v>0</v>
      </c>
      <c r="AO1594" s="180">
        <v>0</v>
      </c>
      <c r="AP1594" s="180">
        <v>0</v>
      </c>
      <c r="AQ1594" s="181">
        <f t="shared" si="999"/>
        <v>0</v>
      </c>
      <c r="AR1594" s="180">
        <v>0</v>
      </c>
      <c r="AS1594" s="180">
        <v>0</v>
      </c>
      <c r="AT1594" s="181">
        <f t="shared" si="1000"/>
        <v>0</v>
      </c>
      <c r="AU1594" s="180">
        <f t="shared" si="992"/>
        <v>0</v>
      </c>
      <c r="AV1594" s="180">
        <f t="shared" si="992"/>
        <v>0</v>
      </c>
      <c r="AW1594" s="181">
        <f t="shared" si="1001"/>
        <v>0</v>
      </c>
      <c r="AX1594" s="183">
        <f t="shared" si="993"/>
        <v>0</v>
      </c>
      <c r="AY1594" s="183">
        <f t="shared" si="993"/>
        <v>0</v>
      </c>
      <c r="AZ1594" s="183"/>
      <c r="BA1594" s="183"/>
      <c r="BB1594" s="183"/>
      <c r="BC1594" s="183"/>
      <c r="BD1594" s="183">
        <f t="shared" si="994"/>
        <v>0</v>
      </c>
      <c r="BE1594" s="183">
        <f t="shared" si="994"/>
        <v>0</v>
      </c>
    </row>
    <row r="1595" spans="2:57" s="129" customFormat="1" ht="90">
      <c r="B1595" s="174">
        <v>2025</v>
      </c>
      <c r="C1595" s="174">
        <v>20</v>
      </c>
      <c r="D1595" s="175">
        <v>0</v>
      </c>
      <c r="E1595" s="176"/>
      <c r="F1595" s="174">
        <v>2</v>
      </c>
      <c r="G1595" s="174">
        <v>5</v>
      </c>
      <c r="H1595" s="174">
        <v>15</v>
      </c>
      <c r="I1595" s="174">
        <v>6000</v>
      </c>
      <c r="J1595" s="174">
        <v>6200</v>
      </c>
      <c r="K1595" s="174">
        <v>622</v>
      </c>
      <c r="L1595" s="177">
        <v>954</v>
      </c>
      <c r="M1595" s="178">
        <v>0</v>
      </c>
      <c r="N1595" s="179" t="s">
        <v>1076</v>
      </c>
      <c r="O1595" s="180">
        <v>0</v>
      </c>
      <c r="P1595" s="180">
        <v>0</v>
      </c>
      <c r="Q1595" s="181">
        <v>0</v>
      </c>
      <c r="R1595" s="182" t="s">
        <v>232</v>
      </c>
      <c r="S1595" s="183">
        <v>0</v>
      </c>
      <c r="T1595" s="183">
        <v>0</v>
      </c>
      <c r="U1595" s="180">
        <v>0</v>
      </c>
      <c r="V1595" s="180">
        <v>0</v>
      </c>
      <c r="W1595" s="183">
        <v>0</v>
      </c>
      <c r="X1595" s="183">
        <v>0</v>
      </c>
      <c r="Y1595" s="180">
        <v>0</v>
      </c>
      <c r="Z1595" s="180">
        <v>0</v>
      </c>
      <c r="AA1595" s="183">
        <v>0</v>
      </c>
      <c r="AB1595" s="183">
        <v>0</v>
      </c>
      <c r="AC1595" s="180">
        <f t="shared" si="991"/>
        <v>0</v>
      </c>
      <c r="AD1595" s="180">
        <f t="shared" si="991"/>
        <v>0</v>
      </c>
      <c r="AE1595" s="181">
        <f t="shared" si="995"/>
        <v>0</v>
      </c>
      <c r="AF1595" s="180">
        <v>0</v>
      </c>
      <c r="AG1595" s="180">
        <v>0</v>
      </c>
      <c r="AH1595" s="181">
        <f t="shared" si="996"/>
        <v>0</v>
      </c>
      <c r="AI1595" s="180">
        <v>0</v>
      </c>
      <c r="AJ1595" s="180">
        <v>0</v>
      </c>
      <c r="AK1595" s="181">
        <f t="shared" si="997"/>
        <v>0</v>
      </c>
      <c r="AL1595" s="180">
        <v>0</v>
      </c>
      <c r="AM1595" s="180">
        <v>0</v>
      </c>
      <c r="AN1595" s="181">
        <f t="shared" si="998"/>
        <v>0</v>
      </c>
      <c r="AO1595" s="180">
        <v>0</v>
      </c>
      <c r="AP1595" s="180">
        <v>0</v>
      </c>
      <c r="AQ1595" s="181">
        <f t="shared" si="999"/>
        <v>0</v>
      </c>
      <c r="AR1595" s="180">
        <v>0</v>
      </c>
      <c r="AS1595" s="180">
        <v>0</v>
      </c>
      <c r="AT1595" s="181">
        <f t="shared" si="1000"/>
        <v>0</v>
      </c>
      <c r="AU1595" s="180">
        <f t="shared" si="992"/>
        <v>0</v>
      </c>
      <c r="AV1595" s="180">
        <f t="shared" si="992"/>
        <v>0</v>
      </c>
      <c r="AW1595" s="181">
        <f t="shared" si="1001"/>
        <v>0</v>
      </c>
      <c r="AX1595" s="183">
        <f t="shared" si="993"/>
        <v>0</v>
      </c>
      <c r="AY1595" s="183">
        <f t="shared" si="993"/>
        <v>0</v>
      </c>
      <c r="AZ1595" s="183"/>
      <c r="BA1595" s="183"/>
      <c r="BB1595" s="183"/>
      <c r="BC1595" s="183"/>
      <c r="BD1595" s="183">
        <f t="shared" si="994"/>
        <v>0</v>
      </c>
      <c r="BE1595" s="183">
        <f t="shared" si="994"/>
        <v>0</v>
      </c>
    </row>
    <row r="1596" spans="2:57" s="129" customFormat="1" ht="90">
      <c r="B1596" s="174">
        <v>2025</v>
      </c>
      <c r="C1596" s="174">
        <v>20</v>
      </c>
      <c r="D1596" s="175">
        <v>0</v>
      </c>
      <c r="E1596" s="176"/>
      <c r="F1596" s="174">
        <v>2</v>
      </c>
      <c r="G1596" s="174">
        <v>5</v>
      </c>
      <c r="H1596" s="174">
        <v>15</v>
      </c>
      <c r="I1596" s="174">
        <v>6000</v>
      </c>
      <c r="J1596" s="174">
        <v>6200</v>
      </c>
      <c r="K1596" s="174">
        <v>622</v>
      </c>
      <c r="L1596" s="177">
        <v>955</v>
      </c>
      <c r="M1596" s="178">
        <v>0</v>
      </c>
      <c r="N1596" s="179" t="s">
        <v>1077</v>
      </c>
      <c r="O1596" s="180">
        <v>0</v>
      </c>
      <c r="P1596" s="180">
        <v>0</v>
      </c>
      <c r="Q1596" s="181">
        <v>0</v>
      </c>
      <c r="R1596" s="182" t="s">
        <v>232</v>
      </c>
      <c r="S1596" s="183">
        <v>0</v>
      </c>
      <c r="T1596" s="183">
        <v>0</v>
      </c>
      <c r="U1596" s="180">
        <v>0</v>
      </c>
      <c r="V1596" s="180">
        <v>0</v>
      </c>
      <c r="W1596" s="183">
        <v>0</v>
      </c>
      <c r="X1596" s="183">
        <v>0</v>
      </c>
      <c r="Y1596" s="180">
        <v>0</v>
      </c>
      <c r="Z1596" s="180">
        <v>0</v>
      </c>
      <c r="AA1596" s="183">
        <v>0</v>
      </c>
      <c r="AB1596" s="183">
        <v>0</v>
      </c>
      <c r="AC1596" s="180">
        <f t="shared" si="991"/>
        <v>0</v>
      </c>
      <c r="AD1596" s="180">
        <f t="shared" si="991"/>
        <v>0</v>
      </c>
      <c r="AE1596" s="181">
        <f t="shared" si="995"/>
        <v>0</v>
      </c>
      <c r="AF1596" s="180">
        <v>0</v>
      </c>
      <c r="AG1596" s="180">
        <v>0</v>
      </c>
      <c r="AH1596" s="181">
        <f t="shared" si="996"/>
        <v>0</v>
      </c>
      <c r="AI1596" s="180">
        <v>0</v>
      </c>
      <c r="AJ1596" s="180">
        <v>0</v>
      </c>
      <c r="AK1596" s="181">
        <f t="shared" si="997"/>
        <v>0</v>
      </c>
      <c r="AL1596" s="180">
        <v>0</v>
      </c>
      <c r="AM1596" s="180">
        <v>0</v>
      </c>
      <c r="AN1596" s="181">
        <f t="shared" si="998"/>
        <v>0</v>
      </c>
      <c r="AO1596" s="180">
        <v>0</v>
      </c>
      <c r="AP1596" s="180">
        <v>0</v>
      </c>
      <c r="AQ1596" s="181">
        <f t="shared" si="999"/>
        <v>0</v>
      </c>
      <c r="AR1596" s="180">
        <v>0</v>
      </c>
      <c r="AS1596" s="180">
        <v>0</v>
      </c>
      <c r="AT1596" s="181">
        <f t="shared" si="1000"/>
        <v>0</v>
      </c>
      <c r="AU1596" s="180">
        <f t="shared" si="992"/>
        <v>0</v>
      </c>
      <c r="AV1596" s="180">
        <f t="shared" si="992"/>
        <v>0</v>
      </c>
      <c r="AW1596" s="181">
        <f t="shared" si="1001"/>
        <v>0</v>
      </c>
      <c r="AX1596" s="183">
        <f t="shared" si="993"/>
        <v>0</v>
      </c>
      <c r="AY1596" s="183">
        <f t="shared" si="993"/>
        <v>0</v>
      </c>
      <c r="AZ1596" s="183"/>
      <c r="BA1596" s="183"/>
      <c r="BB1596" s="183"/>
      <c r="BC1596" s="183"/>
      <c r="BD1596" s="183">
        <f t="shared" si="994"/>
        <v>0</v>
      </c>
      <c r="BE1596" s="183">
        <f t="shared" si="994"/>
        <v>0</v>
      </c>
    </row>
    <row r="1597" spans="2:57" s="129" customFormat="1" ht="90">
      <c r="B1597" s="174">
        <v>2025</v>
      </c>
      <c r="C1597" s="174">
        <v>20</v>
      </c>
      <c r="D1597" s="175">
        <v>0</v>
      </c>
      <c r="E1597" s="176"/>
      <c r="F1597" s="174">
        <v>2</v>
      </c>
      <c r="G1597" s="174">
        <v>5</v>
      </c>
      <c r="H1597" s="174">
        <v>15</v>
      </c>
      <c r="I1597" s="174">
        <v>6000</v>
      </c>
      <c r="J1597" s="174">
        <v>6200</v>
      </c>
      <c r="K1597" s="174">
        <v>622</v>
      </c>
      <c r="L1597" s="177">
        <v>956</v>
      </c>
      <c r="M1597" s="178">
        <v>0</v>
      </c>
      <c r="N1597" s="179" t="s">
        <v>1078</v>
      </c>
      <c r="O1597" s="180">
        <v>0</v>
      </c>
      <c r="P1597" s="180">
        <v>0</v>
      </c>
      <c r="Q1597" s="181">
        <v>0</v>
      </c>
      <c r="R1597" s="182" t="s">
        <v>232</v>
      </c>
      <c r="S1597" s="183">
        <v>0</v>
      </c>
      <c r="T1597" s="183">
        <v>0</v>
      </c>
      <c r="U1597" s="180">
        <v>0</v>
      </c>
      <c r="V1597" s="180">
        <v>0</v>
      </c>
      <c r="W1597" s="183">
        <v>0</v>
      </c>
      <c r="X1597" s="183">
        <v>0</v>
      </c>
      <c r="Y1597" s="180">
        <v>0</v>
      </c>
      <c r="Z1597" s="180">
        <v>0</v>
      </c>
      <c r="AA1597" s="183">
        <v>0</v>
      </c>
      <c r="AB1597" s="183">
        <v>0</v>
      </c>
      <c r="AC1597" s="180">
        <f t="shared" si="991"/>
        <v>0</v>
      </c>
      <c r="AD1597" s="180">
        <f t="shared" si="991"/>
        <v>0</v>
      </c>
      <c r="AE1597" s="181">
        <f t="shared" si="995"/>
        <v>0</v>
      </c>
      <c r="AF1597" s="180">
        <v>0</v>
      </c>
      <c r="AG1597" s="180">
        <v>0</v>
      </c>
      <c r="AH1597" s="181">
        <f t="shared" si="996"/>
        <v>0</v>
      </c>
      <c r="AI1597" s="180">
        <v>0</v>
      </c>
      <c r="AJ1597" s="180">
        <v>0</v>
      </c>
      <c r="AK1597" s="181">
        <f t="shared" si="997"/>
        <v>0</v>
      </c>
      <c r="AL1597" s="180">
        <v>0</v>
      </c>
      <c r="AM1597" s="180">
        <v>0</v>
      </c>
      <c r="AN1597" s="181">
        <f t="shared" si="998"/>
        <v>0</v>
      </c>
      <c r="AO1597" s="180">
        <v>0</v>
      </c>
      <c r="AP1597" s="180">
        <v>0</v>
      </c>
      <c r="AQ1597" s="181">
        <f t="shared" si="999"/>
        <v>0</v>
      </c>
      <c r="AR1597" s="180">
        <v>0</v>
      </c>
      <c r="AS1597" s="180">
        <v>0</v>
      </c>
      <c r="AT1597" s="181">
        <f t="shared" si="1000"/>
        <v>0</v>
      </c>
      <c r="AU1597" s="180">
        <f t="shared" si="992"/>
        <v>0</v>
      </c>
      <c r="AV1597" s="180">
        <f t="shared" si="992"/>
        <v>0</v>
      </c>
      <c r="AW1597" s="181">
        <f t="shared" si="1001"/>
        <v>0</v>
      </c>
      <c r="AX1597" s="183">
        <f t="shared" si="993"/>
        <v>0</v>
      </c>
      <c r="AY1597" s="183">
        <f t="shared" si="993"/>
        <v>0</v>
      </c>
      <c r="AZ1597" s="183"/>
      <c r="BA1597" s="183"/>
      <c r="BB1597" s="183"/>
      <c r="BC1597" s="183"/>
      <c r="BD1597" s="183">
        <f t="shared" si="994"/>
        <v>0</v>
      </c>
      <c r="BE1597" s="183">
        <f t="shared" si="994"/>
        <v>0</v>
      </c>
    </row>
    <row r="1598" spans="2:57" s="129" customFormat="1" ht="90">
      <c r="B1598" s="174">
        <v>2025</v>
      </c>
      <c r="C1598" s="174">
        <v>20</v>
      </c>
      <c r="D1598" s="175">
        <v>0</v>
      </c>
      <c r="E1598" s="176"/>
      <c r="F1598" s="174">
        <v>2</v>
      </c>
      <c r="G1598" s="174">
        <v>5</v>
      </c>
      <c r="H1598" s="174">
        <v>15</v>
      </c>
      <c r="I1598" s="174">
        <v>6000</v>
      </c>
      <c r="J1598" s="174">
        <v>6200</v>
      </c>
      <c r="K1598" s="174">
        <v>622</v>
      </c>
      <c r="L1598" s="177">
        <v>957</v>
      </c>
      <c r="M1598" s="178">
        <v>0</v>
      </c>
      <c r="N1598" s="179" t="s">
        <v>1079</v>
      </c>
      <c r="O1598" s="180">
        <v>0</v>
      </c>
      <c r="P1598" s="180">
        <v>0</v>
      </c>
      <c r="Q1598" s="181">
        <v>0</v>
      </c>
      <c r="R1598" s="182" t="s">
        <v>232</v>
      </c>
      <c r="S1598" s="183">
        <v>0</v>
      </c>
      <c r="T1598" s="183">
        <v>0</v>
      </c>
      <c r="U1598" s="180">
        <v>0</v>
      </c>
      <c r="V1598" s="180">
        <v>0</v>
      </c>
      <c r="W1598" s="183">
        <v>0</v>
      </c>
      <c r="X1598" s="183">
        <v>0</v>
      </c>
      <c r="Y1598" s="180">
        <v>0</v>
      </c>
      <c r="Z1598" s="180">
        <v>0</v>
      </c>
      <c r="AA1598" s="183">
        <v>0</v>
      </c>
      <c r="AB1598" s="183">
        <v>0</v>
      </c>
      <c r="AC1598" s="180">
        <f t="shared" si="991"/>
        <v>0</v>
      </c>
      <c r="AD1598" s="180">
        <f t="shared" si="991"/>
        <v>0</v>
      </c>
      <c r="AE1598" s="181">
        <f t="shared" si="995"/>
        <v>0</v>
      </c>
      <c r="AF1598" s="180">
        <v>0</v>
      </c>
      <c r="AG1598" s="180">
        <v>0</v>
      </c>
      <c r="AH1598" s="181">
        <f t="shared" si="996"/>
        <v>0</v>
      </c>
      <c r="AI1598" s="180">
        <v>0</v>
      </c>
      <c r="AJ1598" s="180">
        <v>0</v>
      </c>
      <c r="AK1598" s="181">
        <f t="shared" si="997"/>
        <v>0</v>
      </c>
      <c r="AL1598" s="180">
        <v>0</v>
      </c>
      <c r="AM1598" s="180">
        <v>0</v>
      </c>
      <c r="AN1598" s="181">
        <f t="shared" si="998"/>
        <v>0</v>
      </c>
      <c r="AO1598" s="180">
        <v>0</v>
      </c>
      <c r="AP1598" s="180">
        <v>0</v>
      </c>
      <c r="AQ1598" s="181">
        <f t="shared" si="999"/>
        <v>0</v>
      </c>
      <c r="AR1598" s="180">
        <v>0</v>
      </c>
      <c r="AS1598" s="180">
        <v>0</v>
      </c>
      <c r="AT1598" s="181">
        <f t="shared" si="1000"/>
        <v>0</v>
      </c>
      <c r="AU1598" s="180">
        <f t="shared" si="992"/>
        <v>0</v>
      </c>
      <c r="AV1598" s="180">
        <f t="shared" si="992"/>
        <v>0</v>
      </c>
      <c r="AW1598" s="181">
        <f t="shared" si="1001"/>
        <v>0</v>
      </c>
      <c r="AX1598" s="183">
        <f t="shared" si="993"/>
        <v>0</v>
      </c>
      <c r="AY1598" s="183">
        <f t="shared" si="993"/>
        <v>0</v>
      </c>
      <c r="AZ1598" s="183"/>
      <c r="BA1598" s="183"/>
      <c r="BB1598" s="183"/>
      <c r="BC1598" s="183"/>
      <c r="BD1598" s="183">
        <f t="shared" si="994"/>
        <v>0</v>
      </c>
      <c r="BE1598" s="183">
        <f t="shared" si="994"/>
        <v>0</v>
      </c>
    </row>
    <row r="1599" spans="2:57" s="129" customFormat="1" ht="90">
      <c r="B1599" s="174">
        <v>2025</v>
      </c>
      <c r="C1599" s="174">
        <v>20</v>
      </c>
      <c r="D1599" s="175">
        <v>0</v>
      </c>
      <c r="E1599" s="176"/>
      <c r="F1599" s="174">
        <v>2</v>
      </c>
      <c r="G1599" s="174">
        <v>5</v>
      </c>
      <c r="H1599" s="174">
        <v>15</v>
      </c>
      <c r="I1599" s="174">
        <v>6000</v>
      </c>
      <c r="J1599" s="174">
        <v>6200</v>
      </c>
      <c r="K1599" s="174">
        <v>622</v>
      </c>
      <c r="L1599" s="177">
        <v>958</v>
      </c>
      <c r="M1599" s="178">
        <v>0</v>
      </c>
      <c r="N1599" s="179" t="s">
        <v>1080</v>
      </c>
      <c r="O1599" s="180">
        <v>0</v>
      </c>
      <c r="P1599" s="180">
        <v>0</v>
      </c>
      <c r="Q1599" s="181">
        <v>0</v>
      </c>
      <c r="R1599" s="182" t="s">
        <v>232</v>
      </c>
      <c r="S1599" s="183">
        <v>0</v>
      </c>
      <c r="T1599" s="183">
        <v>0</v>
      </c>
      <c r="U1599" s="180">
        <v>0</v>
      </c>
      <c r="V1599" s="180">
        <v>0</v>
      </c>
      <c r="W1599" s="183">
        <v>0</v>
      </c>
      <c r="X1599" s="183">
        <v>0</v>
      </c>
      <c r="Y1599" s="180">
        <v>0</v>
      </c>
      <c r="Z1599" s="180">
        <v>0</v>
      </c>
      <c r="AA1599" s="183">
        <v>0</v>
      </c>
      <c r="AB1599" s="183">
        <v>0</v>
      </c>
      <c r="AC1599" s="180">
        <f t="shared" si="991"/>
        <v>0</v>
      </c>
      <c r="AD1599" s="180">
        <f t="shared" si="991"/>
        <v>0</v>
      </c>
      <c r="AE1599" s="181">
        <f t="shared" si="995"/>
        <v>0</v>
      </c>
      <c r="AF1599" s="180">
        <v>0</v>
      </c>
      <c r="AG1599" s="180">
        <v>0</v>
      </c>
      <c r="AH1599" s="181">
        <f t="shared" si="996"/>
        <v>0</v>
      </c>
      <c r="AI1599" s="180">
        <v>0</v>
      </c>
      <c r="AJ1599" s="180">
        <v>0</v>
      </c>
      <c r="AK1599" s="181">
        <f t="shared" si="997"/>
        <v>0</v>
      </c>
      <c r="AL1599" s="180">
        <v>0</v>
      </c>
      <c r="AM1599" s="180">
        <v>0</v>
      </c>
      <c r="AN1599" s="181">
        <f t="shared" si="998"/>
        <v>0</v>
      </c>
      <c r="AO1599" s="180">
        <v>0</v>
      </c>
      <c r="AP1599" s="180">
        <v>0</v>
      </c>
      <c r="AQ1599" s="181">
        <f t="shared" si="999"/>
        <v>0</v>
      </c>
      <c r="AR1599" s="180">
        <v>0</v>
      </c>
      <c r="AS1599" s="180">
        <v>0</v>
      </c>
      <c r="AT1599" s="181">
        <f t="shared" si="1000"/>
        <v>0</v>
      </c>
      <c r="AU1599" s="180">
        <f t="shared" si="992"/>
        <v>0</v>
      </c>
      <c r="AV1599" s="180">
        <f t="shared" si="992"/>
        <v>0</v>
      </c>
      <c r="AW1599" s="181">
        <f t="shared" si="1001"/>
        <v>0</v>
      </c>
      <c r="AX1599" s="183">
        <f t="shared" si="993"/>
        <v>0</v>
      </c>
      <c r="AY1599" s="183">
        <f t="shared" si="993"/>
        <v>0</v>
      </c>
      <c r="AZ1599" s="183"/>
      <c r="BA1599" s="183"/>
      <c r="BB1599" s="183"/>
      <c r="BC1599" s="183"/>
      <c r="BD1599" s="183">
        <f t="shared" si="994"/>
        <v>0</v>
      </c>
      <c r="BE1599" s="183">
        <f t="shared" si="994"/>
        <v>0</v>
      </c>
    </row>
    <row r="1600" spans="2:57" s="129" customFormat="1" ht="165">
      <c r="B1600" s="174">
        <v>2025</v>
      </c>
      <c r="C1600" s="174">
        <v>20</v>
      </c>
      <c r="D1600" s="175" t="s">
        <v>1953</v>
      </c>
      <c r="E1600" s="176">
        <v>20049</v>
      </c>
      <c r="F1600" s="174">
        <v>2</v>
      </c>
      <c r="G1600" s="174">
        <v>5</v>
      </c>
      <c r="H1600" s="174">
        <v>15</v>
      </c>
      <c r="I1600" s="174">
        <v>6000</v>
      </c>
      <c r="J1600" s="174">
        <v>6200</v>
      </c>
      <c r="K1600" s="174">
        <v>622</v>
      </c>
      <c r="L1600" s="177">
        <v>1563</v>
      </c>
      <c r="M1600" s="178" t="s">
        <v>1846</v>
      </c>
      <c r="N1600" s="179" t="s">
        <v>1081</v>
      </c>
      <c r="O1600" s="180">
        <v>0</v>
      </c>
      <c r="P1600" s="180">
        <v>7621596.4500000002</v>
      </c>
      <c r="Q1600" s="181">
        <v>7621596.4500000002</v>
      </c>
      <c r="R1600" s="182" t="s">
        <v>232</v>
      </c>
      <c r="S1600" s="183">
        <v>1</v>
      </c>
      <c r="T1600" s="183">
        <v>0</v>
      </c>
      <c r="U1600" s="180">
        <v>0</v>
      </c>
      <c r="V1600" s="180">
        <v>0</v>
      </c>
      <c r="W1600" s="183">
        <v>0</v>
      </c>
      <c r="X1600" s="183">
        <v>0</v>
      </c>
      <c r="Y1600" s="180">
        <v>0</v>
      </c>
      <c r="Z1600" s="180">
        <v>0</v>
      </c>
      <c r="AA1600" s="183">
        <v>0</v>
      </c>
      <c r="AB1600" s="183">
        <v>0</v>
      </c>
      <c r="AC1600" s="180">
        <f t="shared" si="991"/>
        <v>0</v>
      </c>
      <c r="AD1600" s="180">
        <f t="shared" si="991"/>
        <v>7621596.4500000002</v>
      </c>
      <c r="AE1600" s="181">
        <f t="shared" si="995"/>
        <v>7621596.4500000002</v>
      </c>
      <c r="AF1600" s="180">
        <v>0</v>
      </c>
      <c r="AG1600" s="180">
        <v>7621596.4500000002</v>
      </c>
      <c r="AH1600" s="181">
        <f t="shared" si="996"/>
        <v>7621596.4500000002</v>
      </c>
      <c r="AI1600" s="180">
        <v>0</v>
      </c>
      <c r="AJ1600" s="180">
        <v>0</v>
      </c>
      <c r="AK1600" s="181">
        <f t="shared" si="997"/>
        <v>0</v>
      </c>
      <c r="AL1600" s="180">
        <v>0</v>
      </c>
      <c r="AM1600" s="180">
        <v>0</v>
      </c>
      <c r="AN1600" s="181">
        <f t="shared" si="998"/>
        <v>0</v>
      </c>
      <c r="AO1600" s="180">
        <v>0</v>
      </c>
      <c r="AP1600" s="180">
        <v>0</v>
      </c>
      <c r="AQ1600" s="181">
        <f t="shared" si="999"/>
        <v>0</v>
      </c>
      <c r="AR1600" s="180">
        <v>0</v>
      </c>
      <c r="AS1600" s="180">
        <v>0</v>
      </c>
      <c r="AT1600" s="181">
        <f t="shared" si="1000"/>
        <v>0</v>
      </c>
      <c r="AU1600" s="180">
        <f t="shared" si="992"/>
        <v>0</v>
      </c>
      <c r="AV1600" s="180">
        <f t="shared" si="992"/>
        <v>0</v>
      </c>
      <c r="AW1600" s="181">
        <f t="shared" si="1001"/>
        <v>0</v>
      </c>
      <c r="AX1600" s="183">
        <f t="shared" si="993"/>
        <v>1</v>
      </c>
      <c r="AY1600" s="183">
        <f t="shared" si="993"/>
        <v>0</v>
      </c>
      <c r="AZ1600" s="183">
        <v>1</v>
      </c>
      <c r="BA1600" s="183">
        <v>0</v>
      </c>
      <c r="BB1600" s="183"/>
      <c r="BC1600" s="183"/>
      <c r="BD1600" s="183">
        <f t="shared" si="994"/>
        <v>0</v>
      </c>
      <c r="BE1600" s="183">
        <f t="shared" si="994"/>
        <v>0</v>
      </c>
    </row>
    <row r="1601" spans="2:57" s="129" customFormat="1" ht="31.5" hidden="1">
      <c r="B1601" s="118">
        <v>2025</v>
      </c>
      <c r="C1601" s="217">
        <v>20</v>
      </c>
      <c r="D1601" s="218"/>
      <c r="E1601" s="120"/>
      <c r="F1601" s="118">
        <v>2</v>
      </c>
      <c r="G1601" s="118">
        <v>6</v>
      </c>
      <c r="H1601" s="118"/>
      <c r="I1601" s="118"/>
      <c r="J1601" s="118"/>
      <c r="K1601" s="118"/>
      <c r="L1601" s="121" t="s">
        <v>44</v>
      </c>
      <c r="M1601" s="122"/>
      <c r="N1601" s="123" t="s">
        <v>1082</v>
      </c>
      <c r="O1601" s="124">
        <v>0</v>
      </c>
      <c r="P1601" s="124">
        <v>0</v>
      </c>
      <c r="Q1601" s="124">
        <v>0</v>
      </c>
      <c r="R1601" s="125"/>
      <c r="S1601" s="126"/>
      <c r="T1601" s="127"/>
      <c r="U1601" s="124">
        <f t="shared" ref="U1601:AD1601" si="1002">+U1602+U1865+U1883</f>
        <v>0</v>
      </c>
      <c r="V1601" s="124">
        <f t="shared" si="1002"/>
        <v>0</v>
      </c>
      <c r="W1601" s="128">
        <f t="shared" si="1002"/>
        <v>0</v>
      </c>
      <c r="X1601" s="128">
        <f t="shared" si="1002"/>
        <v>0</v>
      </c>
      <c r="Y1601" s="124">
        <f t="shared" si="1002"/>
        <v>0</v>
      </c>
      <c r="Z1601" s="124">
        <f t="shared" si="1002"/>
        <v>0</v>
      </c>
      <c r="AA1601" s="128">
        <f t="shared" si="1002"/>
        <v>0</v>
      </c>
      <c r="AB1601" s="128">
        <f t="shared" si="1002"/>
        <v>0</v>
      </c>
      <c r="AC1601" s="124">
        <f t="shared" si="1002"/>
        <v>0</v>
      </c>
      <c r="AD1601" s="124">
        <f t="shared" si="1002"/>
        <v>0</v>
      </c>
      <c r="AE1601" s="124">
        <f t="shared" si="995"/>
        <v>0</v>
      </c>
      <c r="AF1601" s="124">
        <f>+AF1602+AF1865+AF1883</f>
        <v>0</v>
      </c>
      <c r="AG1601" s="124">
        <f>+AG1602+AG1865+AG1883</f>
        <v>0</v>
      </c>
      <c r="AH1601" s="124">
        <f t="shared" si="996"/>
        <v>0</v>
      </c>
      <c r="AI1601" s="124">
        <f>+AI1602+AI1865+AI1883</f>
        <v>0</v>
      </c>
      <c r="AJ1601" s="124">
        <f>+AJ1602+AJ1865+AJ1883</f>
        <v>0</v>
      </c>
      <c r="AK1601" s="124">
        <f t="shared" si="997"/>
        <v>0</v>
      </c>
      <c r="AL1601" s="124">
        <f>+AL1602+AL1865+AL1883</f>
        <v>0</v>
      </c>
      <c r="AM1601" s="124">
        <f>+AM1602+AM1865+AM1883</f>
        <v>0</v>
      </c>
      <c r="AN1601" s="124">
        <f t="shared" si="998"/>
        <v>0</v>
      </c>
      <c r="AO1601" s="124">
        <f>+AO1602+AO1865+AO1883</f>
        <v>0</v>
      </c>
      <c r="AP1601" s="124">
        <f>+AP1602+AP1865+AP1883</f>
        <v>0</v>
      </c>
      <c r="AQ1601" s="124">
        <f t="shared" si="999"/>
        <v>0</v>
      </c>
      <c r="AR1601" s="124">
        <f>+AR1602+AR1865+AR1883</f>
        <v>0</v>
      </c>
      <c r="AS1601" s="124">
        <f>+AS1602+AS1865+AS1883</f>
        <v>0</v>
      </c>
      <c r="AT1601" s="124">
        <f t="shared" si="1000"/>
        <v>0</v>
      </c>
      <c r="AU1601" s="124">
        <f>+AU1602+AU1865+AU1883</f>
        <v>0</v>
      </c>
      <c r="AV1601" s="124">
        <f>+AV1602+AV1865+AV1883</f>
        <v>0</v>
      </c>
      <c r="AW1601" s="124">
        <f t="shared" si="1001"/>
        <v>0</v>
      </c>
      <c r="AX1601" s="126"/>
      <c r="AY1601" s="127"/>
      <c r="AZ1601" s="126"/>
      <c r="BA1601" s="127"/>
      <c r="BB1601" s="126"/>
      <c r="BC1601" s="127"/>
      <c r="BD1601" s="126"/>
      <c r="BE1601" s="127"/>
    </row>
    <row r="1602" spans="2:57" ht="31.5" hidden="1">
      <c r="B1602" s="130">
        <v>2025</v>
      </c>
      <c r="C1602" s="130">
        <v>20</v>
      </c>
      <c r="D1602" s="131"/>
      <c r="E1602" s="132"/>
      <c r="F1602" s="130">
        <v>2</v>
      </c>
      <c r="G1602" s="130">
        <v>6</v>
      </c>
      <c r="H1602" s="130">
        <v>16</v>
      </c>
      <c r="I1602" s="130"/>
      <c r="J1602" s="130"/>
      <c r="K1602" s="184"/>
      <c r="L1602" s="185" t="s">
        <v>44</v>
      </c>
      <c r="M1602" s="134"/>
      <c r="N1602" s="135" t="s">
        <v>1083</v>
      </c>
      <c r="O1602" s="136">
        <v>0</v>
      </c>
      <c r="P1602" s="136">
        <v>0</v>
      </c>
      <c r="Q1602" s="136">
        <v>0</v>
      </c>
      <c r="R1602" s="137"/>
      <c r="S1602" s="138"/>
      <c r="T1602" s="139"/>
      <c r="U1602" s="136">
        <f t="shared" ref="U1602:AD1602" si="1003">+U1603+U1609+U1661+U1711+U1715+U1856</f>
        <v>0</v>
      </c>
      <c r="V1602" s="136">
        <f t="shared" si="1003"/>
        <v>0</v>
      </c>
      <c r="W1602" s="140">
        <f t="shared" si="1003"/>
        <v>0</v>
      </c>
      <c r="X1602" s="140">
        <f t="shared" si="1003"/>
        <v>0</v>
      </c>
      <c r="Y1602" s="136">
        <f t="shared" si="1003"/>
        <v>0</v>
      </c>
      <c r="Z1602" s="136">
        <f t="shared" si="1003"/>
        <v>0</v>
      </c>
      <c r="AA1602" s="140">
        <f t="shared" si="1003"/>
        <v>0</v>
      </c>
      <c r="AB1602" s="140">
        <f t="shared" si="1003"/>
        <v>0</v>
      </c>
      <c r="AC1602" s="136">
        <f t="shared" si="1003"/>
        <v>0</v>
      </c>
      <c r="AD1602" s="136">
        <f t="shared" si="1003"/>
        <v>0</v>
      </c>
      <c r="AE1602" s="136">
        <f t="shared" si="995"/>
        <v>0</v>
      </c>
      <c r="AF1602" s="136">
        <f>+AF1603+AF1609+AF1661+AF1711+AF1715+AF1856</f>
        <v>0</v>
      </c>
      <c r="AG1602" s="136">
        <f>+AG1603+AG1609+AG1661+AG1711+AG1715+AG1856</f>
        <v>0</v>
      </c>
      <c r="AH1602" s="136">
        <f t="shared" si="996"/>
        <v>0</v>
      </c>
      <c r="AI1602" s="136">
        <f>+AI1603+AI1609+AI1661+AI1711+AI1715+AI1856</f>
        <v>0</v>
      </c>
      <c r="AJ1602" s="136">
        <f>+AJ1603+AJ1609+AJ1661+AJ1711+AJ1715+AJ1856</f>
        <v>0</v>
      </c>
      <c r="AK1602" s="136">
        <f t="shared" si="997"/>
        <v>0</v>
      </c>
      <c r="AL1602" s="136">
        <f>+AL1603+AL1609+AL1661+AL1711+AL1715+AL1856</f>
        <v>0</v>
      </c>
      <c r="AM1602" s="136">
        <f>+AM1603+AM1609+AM1661+AM1711+AM1715+AM1856</f>
        <v>0</v>
      </c>
      <c r="AN1602" s="136">
        <f t="shared" si="998"/>
        <v>0</v>
      </c>
      <c r="AO1602" s="136">
        <f>+AO1603+AO1609+AO1661+AO1711+AO1715+AO1856</f>
        <v>0</v>
      </c>
      <c r="AP1602" s="136">
        <f>+AP1603+AP1609+AP1661+AP1711+AP1715+AP1856</f>
        <v>0</v>
      </c>
      <c r="AQ1602" s="136">
        <f t="shared" si="999"/>
        <v>0</v>
      </c>
      <c r="AR1602" s="136">
        <f>+AR1603+AR1609+AR1661+AR1711+AR1715+AR1856</f>
        <v>0</v>
      </c>
      <c r="AS1602" s="136">
        <f>+AS1603+AS1609+AS1661+AS1711+AS1715+AS1856</f>
        <v>0</v>
      </c>
      <c r="AT1602" s="136">
        <f t="shared" si="1000"/>
        <v>0</v>
      </c>
      <c r="AU1602" s="136">
        <f>+AU1603+AU1609+AU1661+AU1711+AU1715+AU1856</f>
        <v>0</v>
      </c>
      <c r="AV1602" s="136">
        <f>+AV1603+AV1609+AV1661+AV1711+AV1715+AV1856</f>
        <v>0</v>
      </c>
      <c r="AW1602" s="136">
        <f t="shared" si="1001"/>
        <v>0</v>
      </c>
      <c r="AX1602" s="138"/>
      <c r="AY1602" s="139"/>
      <c r="AZ1602" s="138"/>
      <c r="BA1602" s="139"/>
      <c r="BB1602" s="138"/>
      <c r="BC1602" s="139"/>
      <c r="BD1602" s="138"/>
      <c r="BE1602" s="139"/>
    </row>
    <row r="1603" spans="2:57" ht="15.75" hidden="1">
      <c r="B1603" s="141">
        <v>2025</v>
      </c>
      <c r="C1603" s="141">
        <v>20</v>
      </c>
      <c r="D1603" s="142"/>
      <c r="E1603" s="143"/>
      <c r="F1603" s="141">
        <v>2</v>
      </c>
      <c r="G1603" s="141">
        <v>6</v>
      </c>
      <c r="H1603" s="141">
        <v>16</v>
      </c>
      <c r="I1603" s="141">
        <v>1000</v>
      </c>
      <c r="J1603" s="141"/>
      <c r="K1603" s="141"/>
      <c r="L1603" s="144" t="s">
        <v>44</v>
      </c>
      <c r="M1603" s="145"/>
      <c r="N1603" s="146" t="s">
        <v>68</v>
      </c>
      <c r="O1603" s="147">
        <v>0</v>
      </c>
      <c r="P1603" s="147">
        <v>0</v>
      </c>
      <c r="Q1603" s="147">
        <v>0</v>
      </c>
      <c r="R1603" s="148"/>
      <c r="S1603" s="149"/>
      <c r="T1603" s="150"/>
      <c r="U1603" s="147">
        <f t="shared" ref="U1603:AD1603" si="1004">U1604</f>
        <v>0</v>
      </c>
      <c r="V1603" s="147">
        <f t="shared" si="1004"/>
        <v>0</v>
      </c>
      <c r="W1603" s="151">
        <f t="shared" si="1004"/>
        <v>0</v>
      </c>
      <c r="X1603" s="151">
        <f t="shared" si="1004"/>
        <v>0</v>
      </c>
      <c r="Y1603" s="147">
        <f t="shared" si="1004"/>
        <v>0</v>
      </c>
      <c r="Z1603" s="147">
        <f t="shared" si="1004"/>
        <v>0</v>
      </c>
      <c r="AA1603" s="151">
        <f t="shared" si="1004"/>
        <v>0</v>
      </c>
      <c r="AB1603" s="151">
        <f t="shared" si="1004"/>
        <v>0</v>
      </c>
      <c r="AC1603" s="147">
        <f t="shared" si="1004"/>
        <v>0</v>
      </c>
      <c r="AD1603" s="147">
        <f t="shared" si="1004"/>
        <v>0</v>
      </c>
      <c r="AE1603" s="147">
        <f t="shared" si="995"/>
        <v>0</v>
      </c>
      <c r="AF1603" s="147">
        <f>AF1604</f>
        <v>0</v>
      </c>
      <c r="AG1603" s="147">
        <f>AG1604</f>
        <v>0</v>
      </c>
      <c r="AH1603" s="147">
        <f t="shared" si="996"/>
        <v>0</v>
      </c>
      <c r="AI1603" s="147">
        <f>AI1604</f>
        <v>0</v>
      </c>
      <c r="AJ1603" s="147">
        <f>AJ1604</f>
        <v>0</v>
      </c>
      <c r="AK1603" s="147">
        <f t="shared" si="997"/>
        <v>0</v>
      </c>
      <c r="AL1603" s="147">
        <f>AL1604</f>
        <v>0</v>
      </c>
      <c r="AM1603" s="147">
        <f>AM1604</f>
        <v>0</v>
      </c>
      <c r="AN1603" s="147">
        <f t="shared" si="998"/>
        <v>0</v>
      </c>
      <c r="AO1603" s="147">
        <f>AO1604</f>
        <v>0</v>
      </c>
      <c r="AP1603" s="147">
        <f>AP1604</f>
        <v>0</v>
      </c>
      <c r="AQ1603" s="147">
        <f t="shared" si="999"/>
        <v>0</v>
      </c>
      <c r="AR1603" s="147">
        <f>AR1604</f>
        <v>0</v>
      </c>
      <c r="AS1603" s="147">
        <f>AS1604</f>
        <v>0</v>
      </c>
      <c r="AT1603" s="147">
        <f t="shared" si="1000"/>
        <v>0</v>
      </c>
      <c r="AU1603" s="147">
        <f>AU1604</f>
        <v>0</v>
      </c>
      <c r="AV1603" s="147">
        <f>AV1604</f>
        <v>0</v>
      </c>
      <c r="AW1603" s="147">
        <f t="shared" si="1001"/>
        <v>0</v>
      </c>
      <c r="AX1603" s="149"/>
      <c r="AY1603" s="150"/>
      <c r="AZ1603" s="149"/>
      <c r="BA1603" s="150"/>
      <c r="BB1603" s="149"/>
      <c r="BC1603" s="150"/>
      <c r="BD1603" s="149"/>
      <c r="BE1603" s="150"/>
    </row>
    <row r="1604" spans="2:57" ht="15.75" hidden="1">
      <c r="B1604" s="152">
        <v>2025</v>
      </c>
      <c r="C1604" s="152">
        <v>20</v>
      </c>
      <c r="D1604" s="153"/>
      <c r="E1604" s="154"/>
      <c r="F1604" s="152">
        <v>2</v>
      </c>
      <c r="G1604" s="152">
        <v>6</v>
      </c>
      <c r="H1604" s="152">
        <v>16</v>
      </c>
      <c r="I1604" s="152">
        <v>1000</v>
      </c>
      <c r="J1604" s="152">
        <v>1200</v>
      </c>
      <c r="K1604" s="152"/>
      <c r="L1604" s="155" t="s">
        <v>44</v>
      </c>
      <c r="M1604" s="156"/>
      <c r="N1604" s="157" t="s">
        <v>69</v>
      </c>
      <c r="O1604" s="158">
        <v>0</v>
      </c>
      <c r="P1604" s="158">
        <v>0</v>
      </c>
      <c r="Q1604" s="158">
        <v>0</v>
      </c>
      <c r="R1604" s="159"/>
      <c r="S1604" s="160"/>
      <c r="T1604" s="161"/>
      <c r="U1604" s="158">
        <f t="shared" ref="U1604:AD1604" si="1005">U1605+U1607</f>
        <v>0</v>
      </c>
      <c r="V1604" s="158">
        <f t="shared" si="1005"/>
        <v>0</v>
      </c>
      <c r="W1604" s="162">
        <f t="shared" si="1005"/>
        <v>0</v>
      </c>
      <c r="X1604" s="162">
        <f t="shared" si="1005"/>
        <v>0</v>
      </c>
      <c r="Y1604" s="158">
        <f t="shared" si="1005"/>
        <v>0</v>
      </c>
      <c r="Z1604" s="158">
        <f t="shared" si="1005"/>
        <v>0</v>
      </c>
      <c r="AA1604" s="162">
        <f t="shared" si="1005"/>
        <v>0</v>
      </c>
      <c r="AB1604" s="162">
        <f t="shared" si="1005"/>
        <v>0</v>
      </c>
      <c r="AC1604" s="158">
        <f t="shared" si="1005"/>
        <v>0</v>
      </c>
      <c r="AD1604" s="158">
        <f t="shared" si="1005"/>
        <v>0</v>
      </c>
      <c r="AE1604" s="158">
        <f t="shared" si="995"/>
        <v>0</v>
      </c>
      <c r="AF1604" s="158">
        <f>AF1605+AF1607</f>
        <v>0</v>
      </c>
      <c r="AG1604" s="158">
        <f>AG1605+AG1607</f>
        <v>0</v>
      </c>
      <c r="AH1604" s="158">
        <f t="shared" si="996"/>
        <v>0</v>
      </c>
      <c r="AI1604" s="158">
        <f>AI1605+AI1607</f>
        <v>0</v>
      </c>
      <c r="AJ1604" s="158">
        <f>AJ1605+AJ1607</f>
        <v>0</v>
      </c>
      <c r="AK1604" s="158">
        <f t="shared" si="997"/>
        <v>0</v>
      </c>
      <c r="AL1604" s="158">
        <f>AL1605+AL1607</f>
        <v>0</v>
      </c>
      <c r="AM1604" s="158">
        <f>AM1605+AM1607</f>
        <v>0</v>
      </c>
      <c r="AN1604" s="158">
        <f t="shared" si="998"/>
        <v>0</v>
      </c>
      <c r="AO1604" s="158">
        <f>AO1605+AO1607</f>
        <v>0</v>
      </c>
      <c r="AP1604" s="158">
        <f>AP1605+AP1607</f>
        <v>0</v>
      </c>
      <c r="AQ1604" s="158">
        <f t="shared" si="999"/>
        <v>0</v>
      </c>
      <c r="AR1604" s="158">
        <f>AR1605+AR1607</f>
        <v>0</v>
      </c>
      <c r="AS1604" s="158">
        <f>AS1605+AS1607</f>
        <v>0</v>
      </c>
      <c r="AT1604" s="158">
        <f t="shared" si="1000"/>
        <v>0</v>
      </c>
      <c r="AU1604" s="158">
        <f>AU1605+AU1607</f>
        <v>0</v>
      </c>
      <c r="AV1604" s="158">
        <f>AV1605+AV1607</f>
        <v>0</v>
      </c>
      <c r="AW1604" s="158">
        <f t="shared" si="1001"/>
        <v>0</v>
      </c>
      <c r="AX1604" s="160"/>
      <c r="AY1604" s="161"/>
      <c r="AZ1604" s="160"/>
      <c r="BA1604" s="161"/>
      <c r="BB1604" s="160"/>
      <c r="BC1604" s="161"/>
      <c r="BD1604" s="160"/>
      <c r="BE1604" s="161"/>
    </row>
    <row r="1605" spans="2:57" s="129" customFormat="1" ht="15.75" hidden="1">
      <c r="B1605" s="163">
        <v>2025</v>
      </c>
      <c r="C1605" s="163">
        <v>20</v>
      </c>
      <c r="D1605" s="164"/>
      <c r="E1605" s="165"/>
      <c r="F1605" s="163">
        <v>2</v>
      </c>
      <c r="G1605" s="163">
        <v>6</v>
      </c>
      <c r="H1605" s="163">
        <v>16</v>
      </c>
      <c r="I1605" s="163">
        <v>1000</v>
      </c>
      <c r="J1605" s="163">
        <v>1200</v>
      </c>
      <c r="K1605" s="163">
        <v>121</v>
      </c>
      <c r="L1605" s="166" t="s">
        <v>44</v>
      </c>
      <c r="M1605" s="167"/>
      <c r="N1605" s="168" t="s">
        <v>70</v>
      </c>
      <c r="O1605" s="169">
        <v>0</v>
      </c>
      <c r="P1605" s="169">
        <v>0</v>
      </c>
      <c r="Q1605" s="169">
        <v>0</v>
      </c>
      <c r="R1605" s="170"/>
      <c r="S1605" s="208"/>
      <c r="T1605" s="170"/>
      <c r="U1605" s="169">
        <f t="shared" ref="U1605:AD1605" si="1006">U1606</f>
        <v>0</v>
      </c>
      <c r="V1605" s="169">
        <f t="shared" si="1006"/>
        <v>0</v>
      </c>
      <c r="W1605" s="173">
        <f t="shared" si="1006"/>
        <v>0</v>
      </c>
      <c r="X1605" s="173">
        <f t="shared" si="1006"/>
        <v>0</v>
      </c>
      <c r="Y1605" s="169">
        <f t="shared" si="1006"/>
        <v>0</v>
      </c>
      <c r="Z1605" s="169">
        <f t="shared" si="1006"/>
        <v>0</v>
      </c>
      <c r="AA1605" s="173">
        <f t="shared" si="1006"/>
        <v>0</v>
      </c>
      <c r="AB1605" s="173">
        <f t="shared" si="1006"/>
        <v>0</v>
      </c>
      <c r="AC1605" s="169">
        <f t="shared" si="1006"/>
        <v>0</v>
      </c>
      <c r="AD1605" s="169">
        <f t="shared" si="1006"/>
        <v>0</v>
      </c>
      <c r="AE1605" s="169">
        <f t="shared" si="995"/>
        <v>0</v>
      </c>
      <c r="AF1605" s="169">
        <f>AF1606</f>
        <v>0</v>
      </c>
      <c r="AG1605" s="169">
        <f>AG1606</f>
        <v>0</v>
      </c>
      <c r="AH1605" s="169">
        <f t="shared" si="996"/>
        <v>0</v>
      </c>
      <c r="AI1605" s="169">
        <f>AI1606</f>
        <v>0</v>
      </c>
      <c r="AJ1605" s="169">
        <f>AJ1606</f>
        <v>0</v>
      </c>
      <c r="AK1605" s="169">
        <f t="shared" si="997"/>
        <v>0</v>
      </c>
      <c r="AL1605" s="169">
        <f>AL1606</f>
        <v>0</v>
      </c>
      <c r="AM1605" s="169">
        <f>AM1606</f>
        <v>0</v>
      </c>
      <c r="AN1605" s="169">
        <f t="shared" si="998"/>
        <v>0</v>
      </c>
      <c r="AO1605" s="169">
        <f>AO1606</f>
        <v>0</v>
      </c>
      <c r="AP1605" s="169">
        <f>AP1606</f>
        <v>0</v>
      </c>
      <c r="AQ1605" s="169">
        <f t="shared" si="999"/>
        <v>0</v>
      </c>
      <c r="AR1605" s="169">
        <f>AR1606</f>
        <v>0</v>
      </c>
      <c r="AS1605" s="169">
        <f>AS1606</f>
        <v>0</v>
      </c>
      <c r="AT1605" s="169">
        <f t="shared" si="1000"/>
        <v>0</v>
      </c>
      <c r="AU1605" s="169">
        <f>AU1606</f>
        <v>0</v>
      </c>
      <c r="AV1605" s="169">
        <f>AV1606</f>
        <v>0</v>
      </c>
      <c r="AW1605" s="169">
        <f t="shared" si="1001"/>
        <v>0</v>
      </c>
      <c r="AX1605" s="208"/>
      <c r="AY1605" s="170"/>
      <c r="AZ1605" s="208"/>
      <c r="BA1605" s="170"/>
      <c r="BB1605" s="208"/>
      <c r="BC1605" s="170"/>
      <c r="BD1605" s="208"/>
      <c r="BE1605" s="170"/>
    </row>
    <row r="1606" spans="2:57" ht="15.75" hidden="1">
      <c r="B1606" s="174">
        <v>2025</v>
      </c>
      <c r="C1606" s="174">
        <v>20</v>
      </c>
      <c r="D1606" s="175">
        <v>0</v>
      </c>
      <c r="E1606" s="176"/>
      <c r="F1606" s="174">
        <v>2</v>
      </c>
      <c r="G1606" s="174">
        <v>6</v>
      </c>
      <c r="H1606" s="174">
        <v>16</v>
      </c>
      <c r="I1606" s="174">
        <v>1000</v>
      </c>
      <c r="J1606" s="174">
        <v>1200</v>
      </c>
      <c r="K1606" s="174">
        <v>121</v>
      </c>
      <c r="L1606" s="177">
        <v>771</v>
      </c>
      <c r="M1606" s="178">
        <v>0</v>
      </c>
      <c r="N1606" s="179" t="s">
        <v>71</v>
      </c>
      <c r="O1606" s="180">
        <v>0</v>
      </c>
      <c r="P1606" s="180">
        <v>0</v>
      </c>
      <c r="Q1606" s="181">
        <v>0</v>
      </c>
      <c r="R1606" s="182" t="s">
        <v>72</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995"/>
        <v>0</v>
      </c>
      <c r="AF1606" s="180">
        <v>0</v>
      </c>
      <c r="AG1606" s="180">
        <v>0</v>
      </c>
      <c r="AH1606" s="181">
        <f t="shared" si="996"/>
        <v>0</v>
      </c>
      <c r="AI1606" s="180">
        <v>0</v>
      </c>
      <c r="AJ1606" s="180">
        <v>0</v>
      </c>
      <c r="AK1606" s="181">
        <f t="shared" si="997"/>
        <v>0</v>
      </c>
      <c r="AL1606" s="180">
        <v>0</v>
      </c>
      <c r="AM1606" s="180">
        <v>0</v>
      </c>
      <c r="AN1606" s="181">
        <f t="shared" si="998"/>
        <v>0</v>
      </c>
      <c r="AO1606" s="180">
        <v>0</v>
      </c>
      <c r="AP1606" s="180">
        <v>0</v>
      </c>
      <c r="AQ1606" s="181">
        <f t="shared" si="999"/>
        <v>0</v>
      </c>
      <c r="AR1606" s="180">
        <v>0</v>
      </c>
      <c r="AS1606" s="180">
        <v>0</v>
      </c>
      <c r="AT1606" s="181">
        <f t="shared" si="1000"/>
        <v>0</v>
      </c>
      <c r="AU1606" s="180">
        <f>+AC1606-AF1606-AI1606-AL1606-AO1606-AR1606</f>
        <v>0</v>
      </c>
      <c r="AV1606" s="180">
        <f>+AD1606-AG1606-AJ1606-AM1606-AP1606-AS1606</f>
        <v>0</v>
      </c>
      <c r="AW1606" s="181">
        <f t="shared" si="1001"/>
        <v>0</v>
      </c>
      <c r="AX1606" s="183">
        <f>+S1606+W1606-AA1606</f>
        <v>0</v>
      </c>
      <c r="AY1606" s="183">
        <f>+T1606+X1606-AB1606</f>
        <v>0</v>
      </c>
      <c r="AZ1606" s="183"/>
      <c r="BA1606" s="183"/>
      <c r="BB1606" s="183"/>
      <c r="BC1606" s="183"/>
      <c r="BD1606" s="183">
        <f>+AX1606-AZ1606-BB1606</f>
        <v>0</v>
      </c>
      <c r="BE1606" s="183">
        <f>+AY1606-BA1606-BC1606</f>
        <v>0</v>
      </c>
    </row>
    <row r="1607" spans="2:57" ht="15.75" hidden="1">
      <c r="B1607" s="163">
        <v>2025</v>
      </c>
      <c r="C1607" s="163">
        <v>20</v>
      </c>
      <c r="D1607" s="164"/>
      <c r="E1607" s="165"/>
      <c r="F1607" s="163">
        <v>2</v>
      </c>
      <c r="G1607" s="163">
        <v>6</v>
      </c>
      <c r="H1607" s="163">
        <v>16</v>
      </c>
      <c r="I1607" s="163">
        <v>1000</v>
      </c>
      <c r="J1607" s="163">
        <v>1200</v>
      </c>
      <c r="K1607" s="163">
        <v>122</v>
      </c>
      <c r="L1607" s="166" t="s">
        <v>44</v>
      </c>
      <c r="M1607" s="167"/>
      <c r="N1607" s="168" t="s">
        <v>73</v>
      </c>
      <c r="O1607" s="169">
        <v>0</v>
      </c>
      <c r="P1607" s="169">
        <v>0</v>
      </c>
      <c r="Q1607" s="169">
        <v>0</v>
      </c>
      <c r="R1607" s="170"/>
      <c r="S1607" s="171"/>
      <c r="T1607" s="172"/>
      <c r="U1607" s="169">
        <f t="shared" ref="U1607:AD1607" si="1007">U1608</f>
        <v>0</v>
      </c>
      <c r="V1607" s="169">
        <f t="shared" si="1007"/>
        <v>0</v>
      </c>
      <c r="W1607" s="173">
        <f t="shared" si="1007"/>
        <v>0</v>
      </c>
      <c r="X1607" s="173">
        <f t="shared" si="1007"/>
        <v>0</v>
      </c>
      <c r="Y1607" s="169">
        <f t="shared" si="1007"/>
        <v>0</v>
      </c>
      <c r="Z1607" s="169">
        <f t="shared" si="1007"/>
        <v>0</v>
      </c>
      <c r="AA1607" s="173">
        <f t="shared" si="1007"/>
        <v>0</v>
      </c>
      <c r="AB1607" s="173">
        <f t="shared" si="1007"/>
        <v>0</v>
      </c>
      <c r="AC1607" s="169">
        <f t="shared" si="1007"/>
        <v>0</v>
      </c>
      <c r="AD1607" s="169">
        <f t="shared" si="1007"/>
        <v>0</v>
      </c>
      <c r="AE1607" s="169">
        <f t="shared" si="995"/>
        <v>0</v>
      </c>
      <c r="AF1607" s="169">
        <f>AF1608</f>
        <v>0</v>
      </c>
      <c r="AG1607" s="169">
        <f>AG1608</f>
        <v>0</v>
      </c>
      <c r="AH1607" s="169">
        <f t="shared" si="996"/>
        <v>0</v>
      </c>
      <c r="AI1607" s="169">
        <f>AI1608</f>
        <v>0</v>
      </c>
      <c r="AJ1607" s="169">
        <f>AJ1608</f>
        <v>0</v>
      </c>
      <c r="AK1607" s="169">
        <f t="shared" si="997"/>
        <v>0</v>
      </c>
      <c r="AL1607" s="169">
        <f>AL1608</f>
        <v>0</v>
      </c>
      <c r="AM1607" s="169">
        <f>AM1608</f>
        <v>0</v>
      </c>
      <c r="AN1607" s="169">
        <f t="shared" si="998"/>
        <v>0</v>
      </c>
      <c r="AO1607" s="169">
        <f>AO1608</f>
        <v>0</v>
      </c>
      <c r="AP1607" s="169">
        <f>AP1608</f>
        <v>0</v>
      </c>
      <c r="AQ1607" s="169">
        <f t="shared" si="999"/>
        <v>0</v>
      </c>
      <c r="AR1607" s="169">
        <f>AR1608</f>
        <v>0</v>
      </c>
      <c r="AS1607" s="169">
        <f>AS1608</f>
        <v>0</v>
      </c>
      <c r="AT1607" s="169">
        <f t="shared" si="1000"/>
        <v>0</v>
      </c>
      <c r="AU1607" s="169">
        <f>AU1608</f>
        <v>0</v>
      </c>
      <c r="AV1607" s="169">
        <f>AV1608</f>
        <v>0</v>
      </c>
      <c r="AW1607" s="169">
        <f t="shared" si="1001"/>
        <v>0</v>
      </c>
      <c r="AX1607" s="171"/>
      <c r="AY1607" s="172"/>
      <c r="AZ1607" s="171"/>
      <c r="BA1607" s="172"/>
      <c r="BB1607" s="171"/>
      <c r="BC1607" s="172"/>
      <c r="BD1607" s="171"/>
      <c r="BE1607" s="172"/>
    </row>
    <row r="1608" spans="2:57" ht="15.75" hidden="1">
      <c r="B1608" s="174">
        <v>2025</v>
      </c>
      <c r="C1608" s="174">
        <v>20</v>
      </c>
      <c r="D1608" s="175">
        <v>0</v>
      </c>
      <c r="E1608" s="176"/>
      <c r="F1608" s="174">
        <v>2</v>
      </c>
      <c r="G1608" s="174">
        <v>6</v>
      </c>
      <c r="H1608" s="174">
        <v>16</v>
      </c>
      <c r="I1608" s="174">
        <v>1000</v>
      </c>
      <c r="J1608" s="174">
        <v>1200</v>
      </c>
      <c r="K1608" s="174">
        <v>122</v>
      </c>
      <c r="L1608" s="177">
        <v>1450</v>
      </c>
      <c r="M1608" s="178">
        <v>0</v>
      </c>
      <c r="N1608" s="179" t="s">
        <v>74</v>
      </c>
      <c r="O1608" s="180">
        <v>0</v>
      </c>
      <c r="P1608" s="180">
        <v>0</v>
      </c>
      <c r="Q1608" s="181">
        <v>0</v>
      </c>
      <c r="R1608" s="182" t="s">
        <v>72</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995"/>
        <v>0</v>
      </c>
      <c r="AF1608" s="180">
        <v>0</v>
      </c>
      <c r="AG1608" s="180">
        <v>0</v>
      </c>
      <c r="AH1608" s="181">
        <f t="shared" si="996"/>
        <v>0</v>
      </c>
      <c r="AI1608" s="180">
        <v>0</v>
      </c>
      <c r="AJ1608" s="180">
        <v>0</v>
      </c>
      <c r="AK1608" s="181">
        <f t="shared" si="997"/>
        <v>0</v>
      </c>
      <c r="AL1608" s="180">
        <v>0</v>
      </c>
      <c r="AM1608" s="180">
        <v>0</v>
      </c>
      <c r="AN1608" s="181">
        <f t="shared" si="998"/>
        <v>0</v>
      </c>
      <c r="AO1608" s="180">
        <v>0</v>
      </c>
      <c r="AP1608" s="180">
        <v>0</v>
      </c>
      <c r="AQ1608" s="181">
        <f t="shared" si="999"/>
        <v>0</v>
      </c>
      <c r="AR1608" s="180">
        <v>0</v>
      </c>
      <c r="AS1608" s="180">
        <v>0</v>
      </c>
      <c r="AT1608" s="181">
        <f t="shared" si="1000"/>
        <v>0</v>
      </c>
      <c r="AU1608" s="180">
        <f>+AC1608-AF1608-AI1608-AL1608-AO1608-AR1608</f>
        <v>0</v>
      </c>
      <c r="AV1608" s="180">
        <f>+AD1608-AG1608-AJ1608-AM1608-AP1608-AS1608</f>
        <v>0</v>
      </c>
      <c r="AW1608" s="181">
        <f t="shared" si="1001"/>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41">
        <v>2025</v>
      </c>
      <c r="C1609" s="141">
        <v>20</v>
      </c>
      <c r="D1609" s="142"/>
      <c r="E1609" s="143"/>
      <c r="F1609" s="141">
        <v>2</v>
      </c>
      <c r="G1609" s="141">
        <v>6</v>
      </c>
      <c r="H1609" s="141">
        <v>16</v>
      </c>
      <c r="I1609" s="141">
        <v>2000</v>
      </c>
      <c r="J1609" s="141"/>
      <c r="K1609" s="141"/>
      <c r="L1609" s="144" t="s">
        <v>44</v>
      </c>
      <c r="M1609" s="145"/>
      <c r="N1609" s="146" t="s">
        <v>78</v>
      </c>
      <c r="O1609" s="147">
        <v>0</v>
      </c>
      <c r="P1609" s="147">
        <v>0</v>
      </c>
      <c r="Q1609" s="147">
        <v>0</v>
      </c>
      <c r="R1609" s="148"/>
      <c r="S1609" s="149"/>
      <c r="T1609" s="149"/>
      <c r="U1609" s="147">
        <f t="shared" ref="U1609:AD1609" si="1008">U1610+U1623+U1629+U1638+U1643+U1646+U1653</f>
        <v>0</v>
      </c>
      <c r="V1609" s="147">
        <f t="shared" si="1008"/>
        <v>0</v>
      </c>
      <c r="W1609" s="151">
        <f t="shared" si="1008"/>
        <v>0</v>
      </c>
      <c r="X1609" s="151">
        <f t="shared" si="1008"/>
        <v>0</v>
      </c>
      <c r="Y1609" s="147">
        <f t="shared" si="1008"/>
        <v>0</v>
      </c>
      <c r="Z1609" s="147">
        <f t="shared" si="1008"/>
        <v>0</v>
      </c>
      <c r="AA1609" s="151">
        <f t="shared" si="1008"/>
        <v>0</v>
      </c>
      <c r="AB1609" s="151">
        <f t="shared" si="1008"/>
        <v>0</v>
      </c>
      <c r="AC1609" s="147">
        <f t="shared" si="1008"/>
        <v>0</v>
      </c>
      <c r="AD1609" s="147">
        <f t="shared" si="1008"/>
        <v>0</v>
      </c>
      <c r="AE1609" s="147">
        <f t="shared" si="995"/>
        <v>0</v>
      </c>
      <c r="AF1609" s="147">
        <f>AF1610+AF1623+AF1629+AF1638+AF1643+AF1646+AF1653</f>
        <v>0</v>
      </c>
      <c r="AG1609" s="147">
        <f>AG1610+AG1623+AG1629+AG1638+AG1643+AG1646+AG1653</f>
        <v>0</v>
      </c>
      <c r="AH1609" s="147">
        <f t="shared" si="996"/>
        <v>0</v>
      </c>
      <c r="AI1609" s="147">
        <f>AI1610+AI1623+AI1629+AI1638+AI1643+AI1646+AI1653</f>
        <v>0</v>
      </c>
      <c r="AJ1609" s="147">
        <f>AJ1610+AJ1623+AJ1629+AJ1638+AJ1643+AJ1646+AJ1653</f>
        <v>0</v>
      </c>
      <c r="AK1609" s="147">
        <f t="shared" si="997"/>
        <v>0</v>
      </c>
      <c r="AL1609" s="147">
        <f>AL1610+AL1623+AL1629+AL1638+AL1643+AL1646+AL1653</f>
        <v>0</v>
      </c>
      <c r="AM1609" s="147">
        <f>AM1610+AM1623+AM1629+AM1638+AM1643+AM1646+AM1653</f>
        <v>0</v>
      </c>
      <c r="AN1609" s="147">
        <f t="shared" si="998"/>
        <v>0</v>
      </c>
      <c r="AO1609" s="147">
        <f>AO1610+AO1623+AO1629+AO1638+AO1643+AO1646+AO1653</f>
        <v>0</v>
      </c>
      <c r="AP1609" s="147">
        <f>AP1610+AP1623+AP1629+AP1638+AP1643+AP1646+AP1653</f>
        <v>0</v>
      </c>
      <c r="AQ1609" s="147">
        <f t="shared" si="999"/>
        <v>0</v>
      </c>
      <c r="AR1609" s="147">
        <f>AR1610+AR1623+AR1629+AR1638+AR1643+AR1646+AR1653</f>
        <v>0</v>
      </c>
      <c r="AS1609" s="147">
        <f>AS1610+AS1623+AS1629+AS1638+AS1643+AS1646+AS1653</f>
        <v>0</v>
      </c>
      <c r="AT1609" s="147">
        <f t="shared" si="1000"/>
        <v>0</v>
      </c>
      <c r="AU1609" s="147">
        <f>AU1610+AU1623+AU1629+AU1638+AU1643+AU1646+AU1653</f>
        <v>0</v>
      </c>
      <c r="AV1609" s="147">
        <f>AV1610+AV1623+AV1629+AV1638+AV1643+AV1646+AV1653</f>
        <v>0</v>
      </c>
      <c r="AW1609" s="147">
        <f t="shared" si="1001"/>
        <v>0</v>
      </c>
      <c r="AX1609" s="149"/>
      <c r="AY1609" s="149"/>
      <c r="AZ1609" s="149"/>
      <c r="BA1609" s="149"/>
      <c r="BB1609" s="149"/>
      <c r="BC1609" s="149"/>
      <c r="BD1609" s="149"/>
      <c r="BE1609" s="149"/>
    </row>
    <row r="1610" spans="2:57" ht="31.5" hidden="1">
      <c r="B1610" s="152">
        <v>2025</v>
      </c>
      <c r="C1610" s="152">
        <v>20</v>
      </c>
      <c r="D1610" s="153"/>
      <c r="E1610" s="154"/>
      <c r="F1610" s="152">
        <v>2</v>
      </c>
      <c r="G1610" s="152">
        <v>6</v>
      </c>
      <c r="H1610" s="152">
        <v>16</v>
      </c>
      <c r="I1610" s="152">
        <v>2000</v>
      </c>
      <c r="J1610" s="152">
        <v>2100</v>
      </c>
      <c r="K1610" s="152"/>
      <c r="L1610" s="155" t="s">
        <v>44</v>
      </c>
      <c r="M1610" s="156"/>
      <c r="N1610" s="157" t="s">
        <v>79</v>
      </c>
      <c r="O1610" s="158">
        <v>0</v>
      </c>
      <c r="P1610" s="158">
        <v>0</v>
      </c>
      <c r="Q1610" s="158">
        <v>0</v>
      </c>
      <c r="R1610" s="159"/>
      <c r="S1610" s="160"/>
      <c r="T1610" s="161"/>
      <c r="U1610" s="158">
        <f t="shared" ref="U1610:AD1610" si="1009">U1611+U1613+U1615+U1617+U1619+U1621</f>
        <v>0</v>
      </c>
      <c r="V1610" s="158">
        <f t="shared" si="1009"/>
        <v>0</v>
      </c>
      <c r="W1610" s="162">
        <f t="shared" si="1009"/>
        <v>0</v>
      </c>
      <c r="X1610" s="162">
        <f t="shared" si="1009"/>
        <v>0</v>
      </c>
      <c r="Y1610" s="158">
        <f t="shared" si="1009"/>
        <v>0</v>
      </c>
      <c r="Z1610" s="158">
        <f t="shared" si="1009"/>
        <v>0</v>
      </c>
      <c r="AA1610" s="162">
        <f t="shared" si="1009"/>
        <v>0</v>
      </c>
      <c r="AB1610" s="162">
        <f t="shared" si="1009"/>
        <v>0</v>
      </c>
      <c r="AC1610" s="158">
        <f t="shared" si="1009"/>
        <v>0</v>
      </c>
      <c r="AD1610" s="158">
        <f t="shared" si="1009"/>
        <v>0</v>
      </c>
      <c r="AE1610" s="158">
        <f t="shared" si="995"/>
        <v>0</v>
      </c>
      <c r="AF1610" s="158">
        <f>AF1611+AF1613+AF1615+AF1617+AF1619+AF1621</f>
        <v>0</v>
      </c>
      <c r="AG1610" s="158">
        <f>AG1611+AG1613+AG1615+AG1617+AG1619+AG1621</f>
        <v>0</v>
      </c>
      <c r="AH1610" s="158">
        <f t="shared" si="996"/>
        <v>0</v>
      </c>
      <c r="AI1610" s="158">
        <f>AI1611+AI1613+AI1615+AI1617+AI1619+AI1621</f>
        <v>0</v>
      </c>
      <c r="AJ1610" s="158">
        <f>AJ1611+AJ1613+AJ1615+AJ1617+AJ1619+AJ1621</f>
        <v>0</v>
      </c>
      <c r="AK1610" s="158">
        <f t="shared" si="997"/>
        <v>0</v>
      </c>
      <c r="AL1610" s="158">
        <f>AL1611+AL1613+AL1615+AL1617+AL1619+AL1621</f>
        <v>0</v>
      </c>
      <c r="AM1610" s="158">
        <f>AM1611+AM1613+AM1615+AM1617+AM1619+AM1621</f>
        <v>0</v>
      </c>
      <c r="AN1610" s="158">
        <f t="shared" si="998"/>
        <v>0</v>
      </c>
      <c r="AO1610" s="158">
        <f>AO1611+AO1613+AO1615+AO1617+AO1619+AO1621</f>
        <v>0</v>
      </c>
      <c r="AP1610" s="158">
        <f>AP1611+AP1613+AP1615+AP1617+AP1619+AP1621</f>
        <v>0</v>
      </c>
      <c r="AQ1610" s="158">
        <f t="shared" si="999"/>
        <v>0</v>
      </c>
      <c r="AR1610" s="158">
        <f>AR1611+AR1613+AR1615+AR1617+AR1619+AR1621</f>
        <v>0</v>
      </c>
      <c r="AS1610" s="158">
        <f>AS1611+AS1613+AS1615+AS1617+AS1619+AS1621</f>
        <v>0</v>
      </c>
      <c r="AT1610" s="158">
        <f t="shared" si="1000"/>
        <v>0</v>
      </c>
      <c r="AU1610" s="158">
        <f>AU1611+AU1613+AU1615+AU1617+AU1619+AU1621</f>
        <v>0</v>
      </c>
      <c r="AV1610" s="158">
        <f>AV1611+AV1613+AV1615+AV1617+AV1619+AV1621</f>
        <v>0</v>
      </c>
      <c r="AW1610" s="158">
        <f t="shared" si="1001"/>
        <v>0</v>
      </c>
      <c r="AX1610" s="160"/>
      <c r="AY1610" s="161"/>
      <c r="AZ1610" s="160"/>
      <c r="BA1610" s="161"/>
      <c r="BB1610" s="160"/>
      <c r="BC1610" s="161"/>
      <c r="BD1610" s="160"/>
      <c r="BE1610" s="161"/>
    </row>
    <row r="1611" spans="2:57" s="129" customFormat="1" ht="15.75" hidden="1">
      <c r="B1611" s="163">
        <v>2025</v>
      </c>
      <c r="C1611" s="163">
        <v>20</v>
      </c>
      <c r="D1611" s="164"/>
      <c r="E1611" s="165"/>
      <c r="F1611" s="163">
        <v>2</v>
      </c>
      <c r="G1611" s="163">
        <v>6</v>
      </c>
      <c r="H1611" s="163">
        <v>16</v>
      </c>
      <c r="I1611" s="163">
        <v>2000</v>
      </c>
      <c r="J1611" s="163">
        <v>2100</v>
      </c>
      <c r="K1611" s="163">
        <v>211</v>
      </c>
      <c r="L1611" s="193" t="s">
        <v>44</v>
      </c>
      <c r="M1611" s="201"/>
      <c r="N1611" s="168" t="s">
        <v>80</v>
      </c>
      <c r="O1611" s="169">
        <v>0</v>
      </c>
      <c r="P1611" s="169">
        <v>0</v>
      </c>
      <c r="Q1611" s="169">
        <v>0</v>
      </c>
      <c r="R1611" s="163"/>
      <c r="S1611" s="163"/>
      <c r="T1611" s="166"/>
      <c r="U1611" s="169">
        <f t="shared" ref="U1611:AD1611" si="1010">SUM(U1612:U1612)</f>
        <v>0</v>
      </c>
      <c r="V1611" s="169">
        <f t="shared" si="1010"/>
        <v>0</v>
      </c>
      <c r="W1611" s="173">
        <f t="shared" si="1010"/>
        <v>0</v>
      </c>
      <c r="X1611" s="173">
        <f t="shared" si="1010"/>
        <v>0</v>
      </c>
      <c r="Y1611" s="169">
        <f t="shared" si="1010"/>
        <v>0</v>
      </c>
      <c r="Z1611" s="169">
        <f t="shared" si="1010"/>
        <v>0</v>
      </c>
      <c r="AA1611" s="173">
        <f t="shared" si="1010"/>
        <v>0</v>
      </c>
      <c r="AB1611" s="173">
        <f t="shared" si="1010"/>
        <v>0</v>
      </c>
      <c r="AC1611" s="169">
        <f t="shared" si="1010"/>
        <v>0</v>
      </c>
      <c r="AD1611" s="169">
        <f t="shared" si="1010"/>
        <v>0</v>
      </c>
      <c r="AE1611" s="169">
        <f t="shared" si="995"/>
        <v>0</v>
      </c>
      <c r="AF1611" s="169">
        <f>SUM(AF1612:AF1612)</f>
        <v>0</v>
      </c>
      <c r="AG1611" s="169">
        <f>SUM(AG1612:AG1612)</f>
        <v>0</v>
      </c>
      <c r="AH1611" s="169">
        <f t="shared" si="996"/>
        <v>0</v>
      </c>
      <c r="AI1611" s="169">
        <f>SUM(AI1612:AI1612)</f>
        <v>0</v>
      </c>
      <c r="AJ1611" s="169">
        <f>SUM(AJ1612:AJ1612)</f>
        <v>0</v>
      </c>
      <c r="AK1611" s="169">
        <f t="shared" si="997"/>
        <v>0</v>
      </c>
      <c r="AL1611" s="169">
        <f>SUM(AL1612:AL1612)</f>
        <v>0</v>
      </c>
      <c r="AM1611" s="169">
        <f>SUM(AM1612:AM1612)</f>
        <v>0</v>
      </c>
      <c r="AN1611" s="169">
        <f t="shared" si="998"/>
        <v>0</v>
      </c>
      <c r="AO1611" s="169">
        <f>SUM(AO1612:AO1612)</f>
        <v>0</v>
      </c>
      <c r="AP1611" s="169">
        <f>SUM(AP1612:AP1612)</f>
        <v>0</v>
      </c>
      <c r="AQ1611" s="169">
        <f t="shared" si="999"/>
        <v>0</v>
      </c>
      <c r="AR1611" s="169">
        <f>SUM(AR1612:AR1612)</f>
        <v>0</v>
      </c>
      <c r="AS1611" s="169">
        <f>SUM(AS1612:AS1612)</f>
        <v>0</v>
      </c>
      <c r="AT1611" s="169">
        <f t="shared" si="1000"/>
        <v>0</v>
      </c>
      <c r="AU1611" s="169">
        <f>SUM(AU1612:AU1612)</f>
        <v>0</v>
      </c>
      <c r="AV1611" s="169">
        <f>SUM(AV1612:AV1612)</f>
        <v>0</v>
      </c>
      <c r="AW1611" s="169">
        <f t="shared" si="1001"/>
        <v>0</v>
      </c>
      <c r="AX1611" s="163"/>
      <c r="AY1611" s="166"/>
      <c r="AZ1611" s="163"/>
      <c r="BA1611" s="166"/>
      <c r="BB1611" s="163"/>
      <c r="BC1611" s="166"/>
      <c r="BD1611" s="163"/>
      <c r="BE1611" s="166"/>
    </row>
    <row r="1612" spans="2:57" ht="15.75" hidden="1">
      <c r="B1612" s="174">
        <v>2025</v>
      </c>
      <c r="C1612" s="174">
        <v>20</v>
      </c>
      <c r="D1612" s="175">
        <v>0</v>
      </c>
      <c r="E1612" s="176"/>
      <c r="F1612" s="174">
        <v>2</v>
      </c>
      <c r="G1612" s="174">
        <v>6</v>
      </c>
      <c r="H1612" s="174">
        <v>16</v>
      </c>
      <c r="I1612" s="174">
        <v>2000</v>
      </c>
      <c r="J1612" s="174">
        <v>2100</v>
      </c>
      <c r="K1612" s="174">
        <v>211</v>
      </c>
      <c r="L1612" s="177">
        <v>931</v>
      </c>
      <c r="M1612" s="178">
        <v>0</v>
      </c>
      <c r="N1612" s="179" t="s">
        <v>81</v>
      </c>
      <c r="O1612" s="180">
        <v>0</v>
      </c>
      <c r="P1612" s="180">
        <v>0</v>
      </c>
      <c r="Q1612" s="181">
        <v>0</v>
      </c>
      <c r="R1612" s="182" t="s">
        <v>98</v>
      </c>
      <c r="S1612" s="183">
        <v>0</v>
      </c>
      <c r="T1612" s="183">
        <v>0</v>
      </c>
      <c r="U1612" s="180">
        <v>0</v>
      </c>
      <c r="V1612" s="180">
        <v>0</v>
      </c>
      <c r="W1612" s="183">
        <v>0</v>
      </c>
      <c r="X1612" s="183">
        <v>0</v>
      </c>
      <c r="Y1612" s="180">
        <v>0</v>
      </c>
      <c r="Z1612" s="180">
        <v>0</v>
      </c>
      <c r="AA1612" s="183">
        <v>0</v>
      </c>
      <c r="AB1612" s="183">
        <v>0</v>
      </c>
      <c r="AC1612" s="180">
        <f>+O1612+U1612-Y1612</f>
        <v>0</v>
      </c>
      <c r="AD1612" s="180">
        <f>+P1612+V1612-Z1612</f>
        <v>0</v>
      </c>
      <c r="AE1612" s="181">
        <f t="shared" si="995"/>
        <v>0</v>
      </c>
      <c r="AF1612" s="180">
        <v>0</v>
      </c>
      <c r="AG1612" s="180">
        <v>0</v>
      </c>
      <c r="AH1612" s="181">
        <f t="shared" si="996"/>
        <v>0</v>
      </c>
      <c r="AI1612" s="180">
        <v>0</v>
      </c>
      <c r="AJ1612" s="180">
        <v>0</v>
      </c>
      <c r="AK1612" s="181">
        <f t="shared" si="997"/>
        <v>0</v>
      </c>
      <c r="AL1612" s="180">
        <v>0</v>
      </c>
      <c r="AM1612" s="180">
        <v>0</v>
      </c>
      <c r="AN1612" s="181">
        <f t="shared" si="998"/>
        <v>0</v>
      </c>
      <c r="AO1612" s="180">
        <v>0</v>
      </c>
      <c r="AP1612" s="180">
        <v>0</v>
      </c>
      <c r="AQ1612" s="181">
        <f t="shared" si="999"/>
        <v>0</v>
      </c>
      <c r="AR1612" s="180">
        <v>0</v>
      </c>
      <c r="AS1612" s="180">
        <v>0</v>
      </c>
      <c r="AT1612" s="181">
        <f t="shared" si="1000"/>
        <v>0</v>
      </c>
      <c r="AU1612" s="180">
        <f>+AC1612-AF1612-AI1612-AL1612-AO1612-AR1612</f>
        <v>0</v>
      </c>
      <c r="AV1612" s="180">
        <f>+AD1612-AG1612-AJ1612-AM1612-AP1612-AS1612</f>
        <v>0</v>
      </c>
      <c r="AW1612" s="181">
        <f t="shared" si="1001"/>
        <v>0</v>
      </c>
      <c r="AX1612" s="183">
        <f>+S1612+W1612-AA1612</f>
        <v>0</v>
      </c>
      <c r="AY1612" s="183">
        <f>+T1612+X1612-AB1612</f>
        <v>0</v>
      </c>
      <c r="AZ1612" s="183"/>
      <c r="BA1612" s="183"/>
      <c r="BB1612" s="183"/>
      <c r="BC1612" s="183"/>
      <c r="BD1612" s="183">
        <f>+AX1612-AZ1612-BB1612</f>
        <v>0</v>
      </c>
      <c r="BE1612" s="183">
        <f>+AY1612-BA1612-BC1612</f>
        <v>0</v>
      </c>
    </row>
    <row r="1613" spans="2:57" s="129" customFormat="1" ht="15.75" hidden="1">
      <c r="B1613" s="163">
        <v>2025</v>
      </c>
      <c r="C1613" s="163">
        <v>20</v>
      </c>
      <c r="D1613" s="164"/>
      <c r="E1613" s="165"/>
      <c r="F1613" s="163">
        <v>2</v>
      </c>
      <c r="G1613" s="163">
        <v>6</v>
      </c>
      <c r="H1613" s="163">
        <v>16</v>
      </c>
      <c r="I1613" s="163">
        <v>2000</v>
      </c>
      <c r="J1613" s="163">
        <v>2100</v>
      </c>
      <c r="K1613" s="163">
        <v>212</v>
      </c>
      <c r="L1613" s="193" t="s">
        <v>44</v>
      </c>
      <c r="M1613" s="201"/>
      <c r="N1613" s="168" t="s">
        <v>83</v>
      </c>
      <c r="O1613" s="169">
        <v>0</v>
      </c>
      <c r="P1613" s="169">
        <v>0</v>
      </c>
      <c r="Q1613" s="169">
        <v>0</v>
      </c>
      <c r="R1613" s="163"/>
      <c r="S1613" s="163"/>
      <c r="T1613" s="166"/>
      <c r="U1613" s="169">
        <f t="shared" ref="U1613:AD1613" si="1011">U1614</f>
        <v>0</v>
      </c>
      <c r="V1613" s="169">
        <f t="shared" si="1011"/>
        <v>0</v>
      </c>
      <c r="W1613" s="173">
        <f t="shared" si="1011"/>
        <v>0</v>
      </c>
      <c r="X1613" s="173">
        <f t="shared" si="1011"/>
        <v>0</v>
      </c>
      <c r="Y1613" s="169">
        <f t="shared" si="1011"/>
        <v>0</v>
      </c>
      <c r="Z1613" s="169">
        <f t="shared" si="1011"/>
        <v>0</v>
      </c>
      <c r="AA1613" s="173">
        <f t="shared" si="1011"/>
        <v>0</v>
      </c>
      <c r="AB1613" s="173">
        <f t="shared" si="1011"/>
        <v>0</v>
      </c>
      <c r="AC1613" s="169">
        <f t="shared" si="1011"/>
        <v>0</v>
      </c>
      <c r="AD1613" s="169">
        <f t="shared" si="1011"/>
        <v>0</v>
      </c>
      <c r="AE1613" s="169">
        <f t="shared" si="995"/>
        <v>0</v>
      </c>
      <c r="AF1613" s="169">
        <f>AF1614</f>
        <v>0</v>
      </c>
      <c r="AG1613" s="169">
        <f>AG1614</f>
        <v>0</v>
      </c>
      <c r="AH1613" s="169">
        <f t="shared" si="996"/>
        <v>0</v>
      </c>
      <c r="AI1613" s="169">
        <f>AI1614</f>
        <v>0</v>
      </c>
      <c r="AJ1613" s="169">
        <f>AJ1614</f>
        <v>0</v>
      </c>
      <c r="AK1613" s="169">
        <f t="shared" si="997"/>
        <v>0</v>
      </c>
      <c r="AL1613" s="169">
        <f>AL1614</f>
        <v>0</v>
      </c>
      <c r="AM1613" s="169">
        <f>AM1614</f>
        <v>0</v>
      </c>
      <c r="AN1613" s="169">
        <f t="shared" si="998"/>
        <v>0</v>
      </c>
      <c r="AO1613" s="169">
        <f>AO1614</f>
        <v>0</v>
      </c>
      <c r="AP1613" s="169">
        <f>AP1614</f>
        <v>0</v>
      </c>
      <c r="AQ1613" s="169">
        <f t="shared" si="999"/>
        <v>0</v>
      </c>
      <c r="AR1613" s="169">
        <f>AR1614</f>
        <v>0</v>
      </c>
      <c r="AS1613" s="169">
        <f>AS1614</f>
        <v>0</v>
      </c>
      <c r="AT1613" s="169">
        <f t="shared" si="1000"/>
        <v>0</v>
      </c>
      <c r="AU1613" s="169">
        <f>AU1614</f>
        <v>0</v>
      </c>
      <c r="AV1613" s="169">
        <f>AV1614</f>
        <v>0</v>
      </c>
      <c r="AW1613" s="169">
        <f t="shared" si="1001"/>
        <v>0</v>
      </c>
      <c r="AX1613" s="163"/>
      <c r="AY1613" s="166"/>
      <c r="AZ1613" s="163"/>
      <c r="BA1613" s="166"/>
      <c r="BB1613" s="163"/>
      <c r="BC1613" s="166"/>
      <c r="BD1613" s="163"/>
      <c r="BE1613" s="166"/>
    </row>
    <row r="1614" spans="2:57" ht="15.75" hidden="1">
      <c r="B1614" s="174">
        <v>2025</v>
      </c>
      <c r="C1614" s="174">
        <v>20</v>
      </c>
      <c r="D1614" s="175">
        <v>0</v>
      </c>
      <c r="E1614" s="176"/>
      <c r="F1614" s="174">
        <v>2</v>
      </c>
      <c r="G1614" s="174">
        <v>6</v>
      </c>
      <c r="H1614" s="174">
        <v>16</v>
      </c>
      <c r="I1614" s="174">
        <v>2000</v>
      </c>
      <c r="J1614" s="174">
        <v>2100</v>
      </c>
      <c r="K1614" s="174">
        <v>212</v>
      </c>
      <c r="L1614" s="177">
        <v>930</v>
      </c>
      <c r="M1614" s="178">
        <v>0</v>
      </c>
      <c r="N1614" s="179" t="s">
        <v>83</v>
      </c>
      <c r="O1614" s="180">
        <v>0</v>
      </c>
      <c r="P1614" s="180">
        <v>0</v>
      </c>
      <c r="Q1614" s="181">
        <v>0</v>
      </c>
      <c r="R1614" s="182" t="s">
        <v>82</v>
      </c>
      <c r="S1614" s="183">
        <v>0</v>
      </c>
      <c r="T1614" s="183">
        <v>0</v>
      </c>
      <c r="U1614" s="180">
        <v>0</v>
      </c>
      <c r="V1614" s="180">
        <v>0</v>
      </c>
      <c r="W1614" s="183">
        <v>0</v>
      </c>
      <c r="X1614" s="183">
        <v>0</v>
      </c>
      <c r="Y1614" s="180">
        <v>0</v>
      </c>
      <c r="Z1614" s="180">
        <v>0</v>
      </c>
      <c r="AA1614" s="183">
        <v>0</v>
      </c>
      <c r="AB1614" s="183">
        <v>0</v>
      </c>
      <c r="AC1614" s="180">
        <f>+O1614+U1614-Y1614</f>
        <v>0</v>
      </c>
      <c r="AD1614" s="180">
        <f>+P1614+V1614-Z1614</f>
        <v>0</v>
      </c>
      <c r="AE1614" s="181">
        <f t="shared" si="995"/>
        <v>0</v>
      </c>
      <c r="AF1614" s="180">
        <v>0</v>
      </c>
      <c r="AG1614" s="180">
        <v>0</v>
      </c>
      <c r="AH1614" s="181">
        <f t="shared" si="996"/>
        <v>0</v>
      </c>
      <c r="AI1614" s="180">
        <v>0</v>
      </c>
      <c r="AJ1614" s="180">
        <v>0</v>
      </c>
      <c r="AK1614" s="181">
        <f t="shared" si="997"/>
        <v>0</v>
      </c>
      <c r="AL1614" s="180">
        <v>0</v>
      </c>
      <c r="AM1614" s="180">
        <v>0</v>
      </c>
      <c r="AN1614" s="181">
        <f t="shared" si="998"/>
        <v>0</v>
      </c>
      <c r="AO1614" s="180">
        <v>0</v>
      </c>
      <c r="AP1614" s="180">
        <v>0</v>
      </c>
      <c r="AQ1614" s="181">
        <f t="shared" si="999"/>
        <v>0</v>
      </c>
      <c r="AR1614" s="180">
        <v>0</v>
      </c>
      <c r="AS1614" s="180">
        <v>0</v>
      </c>
      <c r="AT1614" s="181">
        <f t="shared" si="1000"/>
        <v>0</v>
      </c>
      <c r="AU1614" s="180">
        <f>+AC1614-AF1614-AI1614-AL1614-AO1614-AR1614</f>
        <v>0</v>
      </c>
      <c r="AV1614" s="180">
        <f>+AD1614-AG1614-AJ1614-AM1614-AP1614-AS1614</f>
        <v>0</v>
      </c>
      <c r="AW1614" s="181">
        <f t="shared" si="1001"/>
        <v>0</v>
      </c>
      <c r="AX1614" s="183">
        <f>+S1614+W1614-AA1614</f>
        <v>0</v>
      </c>
      <c r="AY1614" s="183">
        <f>+T1614+X1614-AB1614</f>
        <v>0</v>
      </c>
      <c r="AZ1614" s="183"/>
      <c r="BA1614" s="183"/>
      <c r="BB1614" s="183"/>
      <c r="BC1614" s="183"/>
      <c r="BD1614" s="183">
        <f>+AX1614-AZ1614-BB1614</f>
        <v>0</v>
      </c>
      <c r="BE1614" s="183">
        <f>+AY1614-BA1614-BC1614</f>
        <v>0</v>
      </c>
    </row>
    <row r="1615" spans="2:57" s="129" customFormat="1" ht="31.5" hidden="1">
      <c r="B1615" s="163">
        <v>2025</v>
      </c>
      <c r="C1615" s="163">
        <v>20</v>
      </c>
      <c r="D1615" s="164"/>
      <c r="E1615" s="165"/>
      <c r="F1615" s="163">
        <v>2</v>
      </c>
      <c r="G1615" s="163">
        <v>6</v>
      </c>
      <c r="H1615" s="163">
        <v>16</v>
      </c>
      <c r="I1615" s="163">
        <v>2000</v>
      </c>
      <c r="J1615" s="163">
        <v>2100</v>
      </c>
      <c r="K1615" s="163">
        <v>214</v>
      </c>
      <c r="L1615" s="193" t="s">
        <v>44</v>
      </c>
      <c r="M1615" s="201"/>
      <c r="N1615" s="168" t="s">
        <v>84</v>
      </c>
      <c r="O1615" s="169">
        <v>0</v>
      </c>
      <c r="P1615" s="169">
        <v>0</v>
      </c>
      <c r="Q1615" s="169">
        <v>0</v>
      </c>
      <c r="R1615" s="163"/>
      <c r="S1615" s="163"/>
      <c r="T1615" s="166"/>
      <c r="U1615" s="169">
        <f t="shared" ref="U1615:AD1615" si="1012">U1616</f>
        <v>0</v>
      </c>
      <c r="V1615" s="169">
        <f t="shared" si="1012"/>
        <v>0</v>
      </c>
      <c r="W1615" s="173">
        <f t="shared" si="1012"/>
        <v>0</v>
      </c>
      <c r="X1615" s="173">
        <f t="shared" si="1012"/>
        <v>0</v>
      </c>
      <c r="Y1615" s="169">
        <f t="shared" si="1012"/>
        <v>0</v>
      </c>
      <c r="Z1615" s="169">
        <f t="shared" si="1012"/>
        <v>0</v>
      </c>
      <c r="AA1615" s="173">
        <f t="shared" si="1012"/>
        <v>0</v>
      </c>
      <c r="AB1615" s="173">
        <f t="shared" si="1012"/>
        <v>0</v>
      </c>
      <c r="AC1615" s="169">
        <f t="shared" si="1012"/>
        <v>0</v>
      </c>
      <c r="AD1615" s="169">
        <f t="shared" si="1012"/>
        <v>0</v>
      </c>
      <c r="AE1615" s="169">
        <f t="shared" si="995"/>
        <v>0</v>
      </c>
      <c r="AF1615" s="169">
        <f>AF1616</f>
        <v>0</v>
      </c>
      <c r="AG1615" s="169">
        <f>AG1616</f>
        <v>0</v>
      </c>
      <c r="AH1615" s="169">
        <f t="shared" si="996"/>
        <v>0</v>
      </c>
      <c r="AI1615" s="169">
        <f>AI1616</f>
        <v>0</v>
      </c>
      <c r="AJ1615" s="169">
        <f>AJ1616</f>
        <v>0</v>
      </c>
      <c r="AK1615" s="169">
        <f t="shared" si="997"/>
        <v>0</v>
      </c>
      <c r="AL1615" s="169">
        <f>AL1616</f>
        <v>0</v>
      </c>
      <c r="AM1615" s="169">
        <f>AM1616</f>
        <v>0</v>
      </c>
      <c r="AN1615" s="169">
        <f t="shared" si="998"/>
        <v>0</v>
      </c>
      <c r="AO1615" s="169">
        <f>AO1616</f>
        <v>0</v>
      </c>
      <c r="AP1615" s="169">
        <f>AP1616</f>
        <v>0</v>
      </c>
      <c r="AQ1615" s="169">
        <f t="shared" si="999"/>
        <v>0</v>
      </c>
      <c r="AR1615" s="169">
        <f>AR1616</f>
        <v>0</v>
      </c>
      <c r="AS1615" s="169">
        <f>AS1616</f>
        <v>0</v>
      </c>
      <c r="AT1615" s="169">
        <f t="shared" si="1000"/>
        <v>0</v>
      </c>
      <c r="AU1615" s="169">
        <f>AU1616</f>
        <v>0</v>
      </c>
      <c r="AV1615" s="169">
        <f>AV1616</f>
        <v>0</v>
      </c>
      <c r="AW1615" s="169">
        <f t="shared" si="1001"/>
        <v>0</v>
      </c>
      <c r="AX1615" s="163"/>
      <c r="AY1615" s="166"/>
      <c r="AZ1615" s="163"/>
      <c r="BA1615" s="166"/>
      <c r="BB1615" s="163"/>
      <c r="BC1615" s="166"/>
      <c r="BD1615" s="163"/>
      <c r="BE1615" s="166"/>
    </row>
    <row r="1616" spans="2:57" ht="30" hidden="1">
      <c r="B1616" s="174">
        <v>2025</v>
      </c>
      <c r="C1616" s="174">
        <v>20</v>
      </c>
      <c r="D1616" s="175">
        <v>0</v>
      </c>
      <c r="E1616" s="176"/>
      <c r="F1616" s="174">
        <v>2</v>
      </c>
      <c r="G1616" s="174">
        <v>6</v>
      </c>
      <c r="H1616" s="174">
        <v>16</v>
      </c>
      <c r="I1616" s="174">
        <v>2000</v>
      </c>
      <c r="J1616" s="174">
        <v>2100</v>
      </c>
      <c r="K1616" s="174">
        <v>214</v>
      </c>
      <c r="L1616" s="177">
        <v>932</v>
      </c>
      <c r="M1616" s="178">
        <v>0</v>
      </c>
      <c r="N1616" s="179" t="s">
        <v>85</v>
      </c>
      <c r="O1616" s="180">
        <v>0</v>
      </c>
      <c r="P1616" s="180">
        <v>0</v>
      </c>
      <c r="Q1616" s="181">
        <v>0</v>
      </c>
      <c r="R1616" s="182" t="s">
        <v>82</v>
      </c>
      <c r="S1616" s="183">
        <v>0</v>
      </c>
      <c r="T1616" s="183">
        <v>0</v>
      </c>
      <c r="U1616" s="180">
        <v>0</v>
      </c>
      <c r="V1616" s="180">
        <v>0</v>
      </c>
      <c r="W1616" s="183">
        <v>0</v>
      </c>
      <c r="X1616" s="183">
        <v>0</v>
      </c>
      <c r="Y1616" s="180">
        <v>0</v>
      </c>
      <c r="Z1616" s="180">
        <v>0</v>
      </c>
      <c r="AA1616" s="183">
        <v>0</v>
      </c>
      <c r="AB1616" s="183">
        <v>0</v>
      </c>
      <c r="AC1616" s="180">
        <f>+O1616+U1616-Y1616</f>
        <v>0</v>
      </c>
      <c r="AD1616" s="180">
        <f>+P1616+V1616-Z1616</f>
        <v>0</v>
      </c>
      <c r="AE1616" s="181">
        <f t="shared" si="995"/>
        <v>0</v>
      </c>
      <c r="AF1616" s="180">
        <v>0</v>
      </c>
      <c r="AG1616" s="180">
        <v>0</v>
      </c>
      <c r="AH1616" s="181">
        <f t="shared" si="996"/>
        <v>0</v>
      </c>
      <c r="AI1616" s="180">
        <v>0</v>
      </c>
      <c r="AJ1616" s="180">
        <v>0</v>
      </c>
      <c r="AK1616" s="181">
        <f t="shared" si="997"/>
        <v>0</v>
      </c>
      <c r="AL1616" s="180">
        <v>0</v>
      </c>
      <c r="AM1616" s="180">
        <v>0</v>
      </c>
      <c r="AN1616" s="181">
        <f t="shared" si="998"/>
        <v>0</v>
      </c>
      <c r="AO1616" s="180">
        <v>0</v>
      </c>
      <c r="AP1616" s="180">
        <v>0</v>
      </c>
      <c r="AQ1616" s="181">
        <f t="shared" si="999"/>
        <v>0</v>
      </c>
      <c r="AR1616" s="180">
        <v>0</v>
      </c>
      <c r="AS1616" s="180">
        <v>0</v>
      </c>
      <c r="AT1616" s="181">
        <f t="shared" si="1000"/>
        <v>0</v>
      </c>
      <c r="AU1616" s="180">
        <f>+AC1616-AF1616-AI1616-AL1616-AO1616-AR1616</f>
        <v>0</v>
      </c>
      <c r="AV1616" s="180">
        <f>+AD1616-AG1616-AJ1616-AM1616-AP1616-AS1616</f>
        <v>0</v>
      </c>
      <c r="AW1616" s="181">
        <f t="shared" si="1001"/>
        <v>0</v>
      </c>
      <c r="AX1616" s="183">
        <f>+S1616+W1616-AA1616</f>
        <v>0</v>
      </c>
      <c r="AY1616" s="183">
        <f>+T1616+X1616-AB1616</f>
        <v>0</v>
      </c>
      <c r="AZ1616" s="183"/>
      <c r="BA1616" s="183"/>
      <c r="BB1616" s="183"/>
      <c r="BC1616" s="183"/>
      <c r="BD1616" s="183">
        <f>+AX1616-AZ1616-BB1616</f>
        <v>0</v>
      </c>
      <c r="BE1616" s="183">
        <f>+AY1616-BA1616-BC1616</f>
        <v>0</v>
      </c>
    </row>
    <row r="1617" spans="2:57" s="129" customFormat="1" ht="15.75" hidden="1">
      <c r="B1617" s="163">
        <v>2025</v>
      </c>
      <c r="C1617" s="163">
        <v>20</v>
      </c>
      <c r="D1617" s="164"/>
      <c r="E1617" s="165"/>
      <c r="F1617" s="163">
        <v>2</v>
      </c>
      <c r="G1617" s="163">
        <v>6</v>
      </c>
      <c r="H1617" s="163">
        <v>16</v>
      </c>
      <c r="I1617" s="163">
        <v>2000</v>
      </c>
      <c r="J1617" s="163">
        <v>2100</v>
      </c>
      <c r="K1617" s="163">
        <v>215</v>
      </c>
      <c r="L1617" s="193" t="s">
        <v>44</v>
      </c>
      <c r="M1617" s="201"/>
      <c r="N1617" s="168" t="s">
        <v>86</v>
      </c>
      <c r="O1617" s="169">
        <v>0</v>
      </c>
      <c r="P1617" s="169">
        <v>0</v>
      </c>
      <c r="Q1617" s="169">
        <v>0</v>
      </c>
      <c r="R1617" s="163"/>
      <c r="S1617" s="163"/>
      <c r="T1617" s="166"/>
      <c r="U1617" s="169">
        <f t="shared" ref="U1617:AD1617" si="1013">U1618</f>
        <v>0</v>
      </c>
      <c r="V1617" s="169">
        <f t="shared" si="1013"/>
        <v>0</v>
      </c>
      <c r="W1617" s="173">
        <f t="shared" si="1013"/>
        <v>0</v>
      </c>
      <c r="X1617" s="173">
        <f t="shared" si="1013"/>
        <v>0</v>
      </c>
      <c r="Y1617" s="169">
        <f t="shared" si="1013"/>
        <v>0</v>
      </c>
      <c r="Z1617" s="169">
        <f t="shared" si="1013"/>
        <v>0</v>
      </c>
      <c r="AA1617" s="173">
        <f t="shared" si="1013"/>
        <v>0</v>
      </c>
      <c r="AB1617" s="173">
        <f t="shared" si="1013"/>
        <v>0</v>
      </c>
      <c r="AC1617" s="169">
        <f t="shared" si="1013"/>
        <v>0</v>
      </c>
      <c r="AD1617" s="169">
        <f t="shared" si="1013"/>
        <v>0</v>
      </c>
      <c r="AE1617" s="169">
        <f t="shared" si="995"/>
        <v>0</v>
      </c>
      <c r="AF1617" s="169">
        <f>AF1618</f>
        <v>0</v>
      </c>
      <c r="AG1617" s="169">
        <f>AG1618</f>
        <v>0</v>
      </c>
      <c r="AH1617" s="169">
        <f t="shared" si="996"/>
        <v>0</v>
      </c>
      <c r="AI1617" s="169">
        <f>AI1618</f>
        <v>0</v>
      </c>
      <c r="AJ1617" s="169">
        <f>AJ1618</f>
        <v>0</v>
      </c>
      <c r="AK1617" s="169">
        <f t="shared" si="997"/>
        <v>0</v>
      </c>
      <c r="AL1617" s="169">
        <f>AL1618</f>
        <v>0</v>
      </c>
      <c r="AM1617" s="169">
        <f>AM1618</f>
        <v>0</v>
      </c>
      <c r="AN1617" s="169">
        <f t="shared" si="998"/>
        <v>0</v>
      </c>
      <c r="AO1617" s="169">
        <f>AO1618</f>
        <v>0</v>
      </c>
      <c r="AP1617" s="169">
        <f>AP1618</f>
        <v>0</v>
      </c>
      <c r="AQ1617" s="169">
        <f t="shared" si="999"/>
        <v>0</v>
      </c>
      <c r="AR1617" s="169">
        <f>AR1618</f>
        <v>0</v>
      </c>
      <c r="AS1617" s="169">
        <f>AS1618</f>
        <v>0</v>
      </c>
      <c r="AT1617" s="169">
        <f t="shared" si="1000"/>
        <v>0</v>
      </c>
      <c r="AU1617" s="169">
        <f>AU1618</f>
        <v>0</v>
      </c>
      <c r="AV1617" s="169">
        <f>AV1618</f>
        <v>0</v>
      </c>
      <c r="AW1617" s="169">
        <f t="shared" si="1001"/>
        <v>0</v>
      </c>
      <c r="AX1617" s="163"/>
      <c r="AY1617" s="166"/>
      <c r="AZ1617" s="163"/>
      <c r="BA1617" s="166"/>
      <c r="BB1617" s="163"/>
      <c r="BC1617" s="166"/>
      <c r="BD1617" s="163"/>
      <c r="BE1617" s="166"/>
    </row>
    <row r="1618" spans="2:57" ht="15.75" hidden="1">
      <c r="B1618" s="174">
        <v>2025</v>
      </c>
      <c r="C1618" s="174">
        <v>20</v>
      </c>
      <c r="D1618" s="175">
        <v>0</v>
      </c>
      <c r="E1618" s="176"/>
      <c r="F1618" s="174">
        <v>2</v>
      </c>
      <c r="G1618" s="174">
        <v>6</v>
      </c>
      <c r="H1618" s="174">
        <v>16</v>
      </c>
      <c r="I1618" s="174">
        <v>2000</v>
      </c>
      <c r="J1618" s="174">
        <v>2100</v>
      </c>
      <c r="K1618" s="174">
        <v>215</v>
      </c>
      <c r="L1618" s="177">
        <v>923</v>
      </c>
      <c r="M1618" s="178">
        <v>0</v>
      </c>
      <c r="N1618" s="179" t="s">
        <v>87</v>
      </c>
      <c r="O1618" s="180">
        <v>0</v>
      </c>
      <c r="P1618" s="180">
        <v>0</v>
      </c>
      <c r="Q1618" s="181">
        <v>0</v>
      </c>
      <c r="R1618" s="182" t="s">
        <v>82</v>
      </c>
      <c r="S1618" s="183">
        <v>0</v>
      </c>
      <c r="T1618" s="183">
        <v>0</v>
      </c>
      <c r="U1618" s="180">
        <v>0</v>
      </c>
      <c r="V1618" s="180">
        <v>0</v>
      </c>
      <c r="W1618" s="183">
        <v>0</v>
      </c>
      <c r="X1618" s="183">
        <v>0</v>
      </c>
      <c r="Y1618" s="180">
        <v>0</v>
      </c>
      <c r="Z1618" s="180">
        <v>0</v>
      </c>
      <c r="AA1618" s="183">
        <v>0</v>
      </c>
      <c r="AB1618" s="183">
        <v>0</v>
      </c>
      <c r="AC1618" s="180">
        <f>+O1618+U1618-Y1618</f>
        <v>0</v>
      </c>
      <c r="AD1618" s="180">
        <f>+P1618+V1618-Z1618</f>
        <v>0</v>
      </c>
      <c r="AE1618" s="181">
        <f t="shared" si="995"/>
        <v>0</v>
      </c>
      <c r="AF1618" s="180">
        <v>0</v>
      </c>
      <c r="AG1618" s="180">
        <v>0</v>
      </c>
      <c r="AH1618" s="181">
        <f t="shared" si="996"/>
        <v>0</v>
      </c>
      <c r="AI1618" s="180">
        <v>0</v>
      </c>
      <c r="AJ1618" s="180">
        <v>0</v>
      </c>
      <c r="AK1618" s="181">
        <f t="shared" si="997"/>
        <v>0</v>
      </c>
      <c r="AL1618" s="180">
        <v>0</v>
      </c>
      <c r="AM1618" s="180">
        <v>0</v>
      </c>
      <c r="AN1618" s="181">
        <f t="shared" si="998"/>
        <v>0</v>
      </c>
      <c r="AO1618" s="180">
        <v>0</v>
      </c>
      <c r="AP1618" s="180">
        <v>0</v>
      </c>
      <c r="AQ1618" s="181">
        <f t="shared" si="999"/>
        <v>0</v>
      </c>
      <c r="AR1618" s="180">
        <v>0</v>
      </c>
      <c r="AS1618" s="180">
        <v>0</v>
      </c>
      <c r="AT1618" s="181">
        <f t="shared" si="1000"/>
        <v>0</v>
      </c>
      <c r="AU1618" s="180">
        <f>+AC1618-AF1618-AI1618-AL1618-AO1618-AR1618</f>
        <v>0</v>
      </c>
      <c r="AV1618" s="180">
        <f>+AD1618-AG1618-AJ1618-AM1618-AP1618-AS1618</f>
        <v>0</v>
      </c>
      <c r="AW1618" s="181">
        <f t="shared" si="1001"/>
        <v>0</v>
      </c>
      <c r="AX1618" s="183">
        <f>+S1618+W1618-AA1618</f>
        <v>0</v>
      </c>
      <c r="AY1618" s="183">
        <f>+T1618+X1618-AB1618</f>
        <v>0</v>
      </c>
      <c r="AZ1618" s="183"/>
      <c r="BA1618" s="183"/>
      <c r="BB1618" s="183"/>
      <c r="BC1618" s="183"/>
      <c r="BD1618" s="183">
        <f>+AX1618-AZ1618-BB1618</f>
        <v>0</v>
      </c>
      <c r="BE1618" s="183">
        <f>+AY1618-BA1618-BC1618</f>
        <v>0</v>
      </c>
    </row>
    <row r="1619" spans="2:57" s="129" customFormat="1" ht="15.75" hidden="1">
      <c r="B1619" s="163">
        <v>2025</v>
      </c>
      <c r="C1619" s="163">
        <v>20</v>
      </c>
      <c r="D1619" s="164"/>
      <c r="E1619" s="165"/>
      <c r="F1619" s="163">
        <v>2</v>
      </c>
      <c r="G1619" s="163">
        <v>6</v>
      </c>
      <c r="H1619" s="163">
        <v>16</v>
      </c>
      <c r="I1619" s="163">
        <v>2000</v>
      </c>
      <c r="J1619" s="163">
        <v>2100</v>
      </c>
      <c r="K1619" s="163">
        <v>216</v>
      </c>
      <c r="L1619" s="193" t="s">
        <v>44</v>
      </c>
      <c r="M1619" s="201"/>
      <c r="N1619" s="168" t="s">
        <v>303</v>
      </c>
      <c r="O1619" s="169">
        <v>0</v>
      </c>
      <c r="P1619" s="169">
        <v>0</v>
      </c>
      <c r="Q1619" s="169">
        <v>0</v>
      </c>
      <c r="R1619" s="163"/>
      <c r="S1619" s="163"/>
      <c r="T1619" s="166"/>
      <c r="U1619" s="169">
        <f t="shared" ref="U1619:AD1619" si="1014">U1620</f>
        <v>0</v>
      </c>
      <c r="V1619" s="169">
        <f t="shared" si="1014"/>
        <v>0</v>
      </c>
      <c r="W1619" s="173">
        <f t="shared" si="1014"/>
        <v>0</v>
      </c>
      <c r="X1619" s="173">
        <f t="shared" si="1014"/>
        <v>0</v>
      </c>
      <c r="Y1619" s="169">
        <f t="shared" si="1014"/>
        <v>0</v>
      </c>
      <c r="Z1619" s="169">
        <f t="shared" si="1014"/>
        <v>0</v>
      </c>
      <c r="AA1619" s="173">
        <f t="shared" si="1014"/>
        <v>0</v>
      </c>
      <c r="AB1619" s="173">
        <f t="shared" si="1014"/>
        <v>0</v>
      </c>
      <c r="AC1619" s="169">
        <f t="shared" si="1014"/>
        <v>0</v>
      </c>
      <c r="AD1619" s="169">
        <f t="shared" si="1014"/>
        <v>0</v>
      </c>
      <c r="AE1619" s="169">
        <f t="shared" si="995"/>
        <v>0</v>
      </c>
      <c r="AF1619" s="169">
        <f>AF1620</f>
        <v>0</v>
      </c>
      <c r="AG1619" s="169">
        <f>AG1620</f>
        <v>0</v>
      </c>
      <c r="AH1619" s="169">
        <f t="shared" si="996"/>
        <v>0</v>
      </c>
      <c r="AI1619" s="169">
        <f>AI1620</f>
        <v>0</v>
      </c>
      <c r="AJ1619" s="169">
        <f>AJ1620</f>
        <v>0</v>
      </c>
      <c r="AK1619" s="169">
        <f t="shared" si="997"/>
        <v>0</v>
      </c>
      <c r="AL1619" s="169">
        <f>AL1620</f>
        <v>0</v>
      </c>
      <c r="AM1619" s="169">
        <f>AM1620</f>
        <v>0</v>
      </c>
      <c r="AN1619" s="169">
        <f t="shared" si="998"/>
        <v>0</v>
      </c>
      <c r="AO1619" s="169">
        <f>AO1620</f>
        <v>0</v>
      </c>
      <c r="AP1619" s="169">
        <f>AP1620</f>
        <v>0</v>
      </c>
      <c r="AQ1619" s="169">
        <f t="shared" si="999"/>
        <v>0</v>
      </c>
      <c r="AR1619" s="169">
        <f>AR1620</f>
        <v>0</v>
      </c>
      <c r="AS1619" s="169">
        <f>AS1620</f>
        <v>0</v>
      </c>
      <c r="AT1619" s="169">
        <f t="shared" si="1000"/>
        <v>0</v>
      </c>
      <c r="AU1619" s="169">
        <f>AU1620</f>
        <v>0</v>
      </c>
      <c r="AV1619" s="169">
        <f>AV1620</f>
        <v>0</v>
      </c>
      <c r="AW1619" s="169">
        <f t="shared" si="1001"/>
        <v>0</v>
      </c>
      <c r="AX1619" s="163"/>
      <c r="AY1619" s="166"/>
      <c r="AZ1619" s="163"/>
      <c r="BA1619" s="166"/>
      <c r="BB1619" s="163"/>
      <c r="BC1619" s="166"/>
      <c r="BD1619" s="163"/>
      <c r="BE1619" s="166"/>
    </row>
    <row r="1620" spans="2:57" ht="15.75" hidden="1">
      <c r="B1620" s="174">
        <v>2025</v>
      </c>
      <c r="C1620" s="174">
        <v>20</v>
      </c>
      <c r="D1620" s="175">
        <v>0</v>
      </c>
      <c r="E1620" s="176"/>
      <c r="F1620" s="174">
        <v>2</v>
      </c>
      <c r="G1620" s="174">
        <v>6</v>
      </c>
      <c r="H1620" s="174">
        <v>16</v>
      </c>
      <c r="I1620" s="174">
        <v>2000</v>
      </c>
      <c r="J1620" s="174">
        <v>2100</v>
      </c>
      <c r="K1620" s="174">
        <v>216</v>
      </c>
      <c r="L1620" s="177">
        <v>924</v>
      </c>
      <c r="M1620" s="178">
        <v>0</v>
      </c>
      <c r="N1620" s="179" t="s">
        <v>303</v>
      </c>
      <c r="O1620" s="180">
        <v>0</v>
      </c>
      <c r="P1620" s="180">
        <v>0</v>
      </c>
      <c r="Q1620" s="181">
        <v>0</v>
      </c>
      <c r="R1620" s="182" t="s">
        <v>82</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995"/>
        <v>0</v>
      </c>
      <c r="AF1620" s="180">
        <v>0</v>
      </c>
      <c r="AG1620" s="180">
        <v>0</v>
      </c>
      <c r="AH1620" s="181">
        <f t="shared" si="996"/>
        <v>0</v>
      </c>
      <c r="AI1620" s="180">
        <v>0</v>
      </c>
      <c r="AJ1620" s="180">
        <v>0</v>
      </c>
      <c r="AK1620" s="181">
        <f t="shared" si="997"/>
        <v>0</v>
      </c>
      <c r="AL1620" s="180">
        <v>0</v>
      </c>
      <c r="AM1620" s="180">
        <v>0</v>
      </c>
      <c r="AN1620" s="181">
        <f t="shared" si="998"/>
        <v>0</v>
      </c>
      <c r="AO1620" s="180">
        <v>0</v>
      </c>
      <c r="AP1620" s="180">
        <v>0</v>
      </c>
      <c r="AQ1620" s="181">
        <f t="shared" si="999"/>
        <v>0</v>
      </c>
      <c r="AR1620" s="180">
        <v>0</v>
      </c>
      <c r="AS1620" s="180">
        <v>0</v>
      </c>
      <c r="AT1620" s="181">
        <f t="shared" si="1000"/>
        <v>0</v>
      </c>
      <c r="AU1620" s="180">
        <f>+AC1620-AF1620-AI1620-AL1620-AO1620-AR1620</f>
        <v>0</v>
      </c>
      <c r="AV1620" s="180">
        <f>+AD1620-AG1620-AJ1620-AM1620-AP1620-AS1620</f>
        <v>0</v>
      </c>
      <c r="AW1620" s="181">
        <f t="shared" si="1001"/>
        <v>0</v>
      </c>
      <c r="AX1620" s="183">
        <f>+S1620+W1620-AA1620</f>
        <v>0</v>
      </c>
      <c r="AY1620" s="183">
        <f>+T1620+X1620-AB1620</f>
        <v>0</v>
      </c>
      <c r="AZ1620" s="183"/>
      <c r="BA1620" s="183"/>
      <c r="BB1620" s="183"/>
      <c r="BC1620" s="183"/>
      <c r="BD1620" s="183">
        <f>+AX1620-AZ1620-BB1620</f>
        <v>0</v>
      </c>
      <c r="BE1620" s="183">
        <f>+AY1620-BA1620-BC1620</f>
        <v>0</v>
      </c>
    </row>
    <row r="1621" spans="2:57" s="129" customFormat="1" ht="15.75" hidden="1">
      <c r="B1621" s="163">
        <v>2025</v>
      </c>
      <c r="C1621" s="163">
        <v>20</v>
      </c>
      <c r="D1621" s="164"/>
      <c r="E1621" s="165"/>
      <c r="F1621" s="163">
        <v>2</v>
      </c>
      <c r="G1621" s="163">
        <v>6</v>
      </c>
      <c r="H1621" s="163">
        <v>16</v>
      </c>
      <c r="I1621" s="163">
        <v>2000</v>
      </c>
      <c r="J1621" s="163">
        <v>2100</v>
      </c>
      <c r="K1621" s="163">
        <v>217</v>
      </c>
      <c r="L1621" s="166" t="s">
        <v>44</v>
      </c>
      <c r="M1621" s="167"/>
      <c r="N1621" s="168" t="s">
        <v>304</v>
      </c>
      <c r="O1621" s="169">
        <v>0</v>
      </c>
      <c r="P1621" s="169">
        <v>0</v>
      </c>
      <c r="Q1621" s="169">
        <v>0</v>
      </c>
      <c r="R1621" s="202"/>
      <c r="S1621" s="170"/>
      <c r="T1621" s="208"/>
      <c r="U1621" s="169">
        <f t="shared" ref="U1621:AD1621" si="1015">U1622</f>
        <v>0</v>
      </c>
      <c r="V1621" s="169">
        <f t="shared" si="1015"/>
        <v>0</v>
      </c>
      <c r="W1621" s="173">
        <f t="shared" si="1015"/>
        <v>0</v>
      </c>
      <c r="X1621" s="173">
        <f t="shared" si="1015"/>
        <v>0</v>
      </c>
      <c r="Y1621" s="169">
        <f t="shared" si="1015"/>
        <v>0</v>
      </c>
      <c r="Z1621" s="169">
        <f t="shared" si="1015"/>
        <v>0</v>
      </c>
      <c r="AA1621" s="173">
        <f t="shared" si="1015"/>
        <v>0</v>
      </c>
      <c r="AB1621" s="173">
        <f t="shared" si="1015"/>
        <v>0</v>
      </c>
      <c r="AC1621" s="169">
        <f t="shared" si="1015"/>
        <v>0</v>
      </c>
      <c r="AD1621" s="169">
        <f t="shared" si="1015"/>
        <v>0</v>
      </c>
      <c r="AE1621" s="169">
        <f t="shared" si="995"/>
        <v>0</v>
      </c>
      <c r="AF1621" s="169">
        <f>AF1622</f>
        <v>0</v>
      </c>
      <c r="AG1621" s="169">
        <f>AG1622</f>
        <v>0</v>
      </c>
      <c r="AH1621" s="169">
        <f t="shared" si="996"/>
        <v>0</v>
      </c>
      <c r="AI1621" s="169">
        <f>AI1622</f>
        <v>0</v>
      </c>
      <c r="AJ1621" s="169">
        <f>AJ1622</f>
        <v>0</v>
      </c>
      <c r="AK1621" s="169">
        <f t="shared" si="997"/>
        <v>0</v>
      </c>
      <c r="AL1621" s="169">
        <f>AL1622</f>
        <v>0</v>
      </c>
      <c r="AM1621" s="169">
        <f>AM1622</f>
        <v>0</v>
      </c>
      <c r="AN1621" s="169">
        <f t="shared" si="998"/>
        <v>0</v>
      </c>
      <c r="AO1621" s="169">
        <f>AO1622</f>
        <v>0</v>
      </c>
      <c r="AP1621" s="169">
        <f>AP1622</f>
        <v>0</v>
      </c>
      <c r="AQ1621" s="169">
        <f t="shared" si="999"/>
        <v>0</v>
      </c>
      <c r="AR1621" s="169">
        <f>AR1622</f>
        <v>0</v>
      </c>
      <c r="AS1621" s="169">
        <f>AS1622</f>
        <v>0</v>
      </c>
      <c r="AT1621" s="169">
        <f t="shared" si="1000"/>
        <v>0</v>
      </c>
      <c r="AU1621" s="169">
        <f>AU1622</f>
        <v>0</v>
      </c>
      <c r="AV1621" s="169">
        <f>AV1622</f>
        <v>0</v>
      </c>
      <c r="AW1621" s="169">
        <f t="shared" si="1001"/>
        <v>0</v>
      </c>
      <c r="AX1621" s="170"/>
      <c r="AY1621" s="208"/>
      <c r="AZ1621" s="170"/>
      <c r="BA1621" s="208"/>
      <c r="BB1621" s="170"/>
      <c r="BC1621" s="208"/>
      <c r="BD1621" s="170"/>
      <c r="BE1621" s="208"/>
    </row>
    <row r="1622" spans="2:57" ht="15.75" hidden="1">
      <c r="B1622" s="174">
        <v>2025</v>
      </c>
      <c r="C1622" s="174">
        <v>20</v>
      </c>
      <c r="D1622" s="175">
        <v>0</v>
      </c>
      <c r="E1622" s="176"/>
      <c r="F1622" s="174">
        <v>2</v>
      </c>
      <c r="G1622" s="174">
        <v>6</v>
      </c>
      <c r="H1622" s="174">
        <v>16</v>
      </c>
      <c r="I1622" s="174">
        <v>2000</v>
      </c>
      <c r="J1622" s="174">
        <v>2100</v>
      </c>
      <c r="K1622" s="174">
        <v>217</v>
      </c>
      <c r="L1622" s="177">
        <v>929</v>
      </c>
      <c r="M1622" s="178">
        <v>0</v>
      </c>
      <c r="N1622" s="179" t="s">
        <v>305</v>
      </c>
      <c r="O1622" s="180">
        <v>0</v>
      </c>
      <c r="P1622" s="180">
        <v>0</v>
      </c>
      <c r="Q1622" s="181">
        <v>0</v>
      </c>
      <c r="R1622" s="182" t="s">
        <v>82</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995"/>
        <v>0</v>
      </c>
      <c r="AF1622" s="180">
        <v>0</v>
      </c>
      <c r="AG1622" s="180">
        <v>0</v>
      </c>
      <c r="AH1622" s="181">
        <f t="shared" si="996"/>
        <v>0</v>
      </c>
      <c r="AI1622" s="180">
        <v>0</v>
      </c>
      <c r="AJ1622" s="180">
        <v>0</v>
      </c>
      <c r="AK1622" s="181">
        <f t="shared" si="997"/>
        <v>0</v>
      </c>
      <c r="AL1622" s="180">
        <v>0</v>
      </c>
      <c r="AM1622" s="180">
        <v>0</v>
      </c>
      <c r="AN1622" s="181">
        <f t="shared" si="998"/>
        <v>0</v>
      </c>
      <c r="AO1622" s="180">
        <v>0</v>
      </c>
      <c r="AP1622" s="180">
        <v>0</v>
      </c>
      <c r="AQ1622" s="181">
        <f t="shared" si="999"/>
        <v>0</v>
      </c>
      <c r="AR1622" s="180">
        <v>0</v>
      </c>
      <c r="AS1622" s="180">
        <v>0</v>
      </c>
      <c r="AT1622" s="181">
        <f t="shared" si="1000"/>
        <v>0</v>
      </c>
      <c r="AU1622" s="180">
        <f>+AC1622-AF1622-AI1622-AL1622-AO1622-AR1622</f>
        <v>0</v>
      </c>
      <c r="AV1622" s="180">
        <f>+AD1622-AG1622-AJ1622-AM1622-AP1622-AS1622</f>
        <v>0</v>
      </c>
      <c r="AW1622" s="181">
        <f t="shared" si="1001"/>
        <v>0</v>
      </c>
      <c r="AX1622" s="183">
        <f>+S1622+W1622-AA1622</f>
        <v>0</v>
      </c>
      <c r="AY1622" s="183">
        <f>+T1622+X1622-AB1622</f>
        <v>0</v>
      </c>
      <c r="AZ1622" s="183"/>
      <c r="BA1622" s="183"/>
      <c r="BB1622" s="183"/>
      <c r="BC1622" s="183"/>
      <c r="BD1622" s="183">
        <f>+AX1622-AZ1622-BB1622</f>
        <v>0</v>
      </c>
      <c r="BE1622" s="183">
        <f>+AY1622-BA1622-BC1622</f>
        <v>0</v>
      </c>
    </row>
    <row r="1623" spans="2:57" ht="15.75" hidden="1">
      <c r="B1623" s="152">
        <v>2025</v>
      </c>
      <c r="C1623" s="152">
        <v>20</v>
      </c>
      <c r="D1623" s="153"/>
      <c r="E1623" s="154"/>
      <c r="F1623" s="152">
        <v>2</v>
      </c>
      <c r="G1623" s="152">
        <v>6</v>
      </c>
      <c r="H1623" s="152">
        <v>16</v>
      </c>
      <c r="I1623" s="152">
        <v>2000</v>
      </c>
      <c r="J1623" s="152">
        <v>2200</v>
      </c>
      <c r="K1623" s="152"/>
      <c r="L1623" s="155" t="s">
        <v>44</v>
      </c>
      <c r="M1623" s="156"/>
      <c r="N1623" s="157" t="s">
        <v>306</v>
      </c>
      <c r="O1623" s="158">
        <v>0</v>
      </c>
      <c r="P1623" s="158">
        <v>0</v>
      </c>
      <c r="Q1623" s="158">
        <v>0</v>
      </c>
      <c r="R1623" s="159"/>
      <c r="S1623" s="160"/>
      <c r="T1623" s="161"/>
      <c r="U1623" s="158">
        <f t="shared" ref="U1623:AD1623" si="1016">U1624+U1627</f>
        <v>0</v>
      </c>
      <c r="V1623" s="158">
        <f t="shared" si="1016"/>
        <v>0</v>
      </c>
      <c r="W1623" s="162">
        <f t="shared" si="1016"/>
        <v>0</v>
      </c>
      <c r="X1623" s="162">
        <f t="shared" si="1016"/>
        <v>0</v>
      </c>
      <c r="Y1623" s="158">
        <f t="shared" si="1016"/>
        <v>0</v>
      </c>
      <c r="Z1623" s="158">
        <f t="shared" si="1016"/>
        <v>0</v>
      </c>
      <c r="AA1623" s="162">
        <f t="shared" si="1016"/>
        <v>0</v>
      </c>
      <c r="AB1623" s="162">
        <f t="shared" si="1016"/>
        <v>0</v>
      </c>
      <c r="AC1623" s="158">
        <f t="shared" si="1016"/>
        <v>0</v>
      </c>
      <c r="AD1623" s="158">
        <f t="shared" si="1016"/>
        <v>0</v>
      </c>
      <c r="AE1623" s="158">
        <f t="shared" si="995"/>
        <v>0</v>
      </c>
      <c r="AF1623" s="158">
        <f>AF1624+AF1627</f>
        <v>0</v>
      </c>
      <c r="AG1623" s="158">
        <f>AG1624+AG1627</f>
        <v>0</v>
      </c>
      <c r="AH1623" s="158">
        <f t="shared" si="996"/>
        <v>0</v>
      </c>
      <c r="AI1623" s="158">
        <f>AI1624+AI1627</f>
        <v>0</v>
      </c>
      <c r="AJ1623" s="158">
        <f>AJ1624+AJ1627</f>
        <v>0</v>
      </c>
      <c r="AK1623" s="158">
        <f t="shared" si="997"/>
        <v>0</v>
      </c>
      <c r="AL1623" s="158">
        <f>AL1624+AL1627</f>
        <v>0</v>
      </c>
      <c r="AM1623" s="158">
        <f>AM1624+AM1627</f>
        <v>0</v>
      </c>
      <c r="AN1623" s="158">
        <f t="shared" si="998"/>
        <v>0</v>
      </c>
      <c r="AO1623" s="158">
        <f>AO1624+AO1627</f>
        <v>0</v>
      </c>
      <c r="AP1623" s="158">
        <f>AP1624+AP1627</f>
        <v>0</v>
      </c>
      <c r="AQ1623" s="158">
        <f t="shared" si="999"/>
        <v>0</v>
      </c>
      <c r="AR1623" s="158">
        <f>AR1624+AR1627</f>
        <v>0</v>
      </c>
      <c r="AS1623" s="158">
        <f>AS1624+AS1627</f>
        <v>0</v>
      </c>
      <c r="AT1623" s="158">
        <f t="shared" si="1000"/>
        <v>0</v>
      </c>
      <c r="AU1623" s="158">
        <f>AU1624+AU1627</f>
        <v>0</v>
      </c>
      <c r="AV1623" s="158">
        <f>AV1624+AV1627</f>
        <v>0</v>
      </c>
      <c r="AW1623" s="158">
        <f t="shared" si="1001"/>
        <v>0</v>
      </c>
      <c r="AX1623" s="160"/>
      <c r="AY1623" s="161"/>
      <c r="AZ1623" s="160"/>
      <c r="BA1623" s="161"/>
      <c r="BB1623" s="160"/>
      <c r="BC1623" s="161"/>
      <c r="BD1623" s="160"/>
      <c r="BE1623" s="161"/>
    </row>
    <row r="1624" spans="2:57" s="129" customFormat="1" ht="15.75" hidden="1">
      <c r="B1624" s="163">
        <v>2025</v>
      </c>
      <c r="C1624" s="163">
        <v>20</v>
      </c>
      <c r="D1624" s="164"/>
      <c r="E1624" s="165"/>
      <c r="F1624" s="163">
        <v>2</v>
      </c>
      <c r="G1624" s="163">
        <v>6</v>
      </c>
      <c r="H1624" s="163">
        <v>16</v>
      </c>
      <c r="I1624" s="163">
        <v>2000</v>
      </c>
      <c r="J1624" s="163">
        <v>2200</v>
      </c>
      <c r="K1624" s="163">
        <v>221</v>
      </c>
      <c r="L1624" s="193" t="s">
        <v>44</v>
      </c>
      <c r="M1624" s="201"/>
      <c r="N1624" s="168" t="s">
        <v>307</v>
      </c>
      <c r="O1624" s="169">
        <v>0</v>
      </c>
      <c r="P1624" s="169">
        <v>0</v>
      </c>
      <c r="Q1624" s="169">
        <v>0</v>
      </c>
      <c r="R1624" s="163"/>
      <c r="S1624" s="163"/>
      <c r="T1624" s="166"/>
      <c r="U1624" s="169">
        <f t="shared" ref="U1624:AD1624" si="1017">SUM(U1625:U1626)</f>
        <v>0</v>
      </c>
      <c r="V1624" s="169">
        <f t="shared" si="1017"/>
        <v>0</v>
      </c>
      <c r="W1624" s="173">
        <f t="shared" si="1017"/>
        <v>0</v>
      </c>
      <c r="X1624" s="173">
        <f t="shared" si="1017"/>
        <v>0</v>
      </c>
      <c r="Y1624" s="169">
        <f t="shared" si="1017"/>
        <v>0</v>
      </c>
      <c r="Z1624" s="169">
        <f t="shared" si="1017"/>
        <v>0</v>
      </c>
      <c r="AA1624" s="173">
        <f t="shared" si="1017"/>
        <v>0</v>
      </c>
      <c r="AB1624" s="173">
        <f t="shared" si="1017"/>
        <v>0</v>
      </c>
      <c r="AC1624" s="169">
        <f t="shared" si="1017"/>
        <v>0</v>
      </c>
      <c r="AD1624" s="169">
        <f t="shared" si="1017"/>
        <v>0</v>
      </c>
      <c r="AE1624" s="169">
        <f t="shared" si="995"/>
        <v>0</v>
      </c>
      <c r="AF1624" s="169">
        <f>SUM(AF1625:AF1626)</f>
        <v>0</v>
      </c>
      <c r="AG1624" s="169">
        <f>SUM(AG1625:AG1626)</f>
        <v>0</v>
      </c>
      <c r="AH1624" s="169">
        <f t="shared" si="996"/>
        <v>0</v>
      </c>
      <c r="AI1624" s="169">
        <f>SUM(AI1625:AI1626)</f>
        <v>0</v>
      </c>
      <c r="AJ1624" s="169">
        <f>SUM(AJ1625:AJ1626)</f>
        <v>0</v>
      </c>
      <c r="AK1624" s="169">
        <f t="shared" si="997"/>
        <v>0</v>
      </c>
      <c r="AL1624" s="169">
        <f>SUM(AL1625:AL1626)</f>
        <v>0</v>
      </c>
      <c r="AM1624" s="169">
        <f>SUM(AM1625:AM1626)</f>
        <v>0</v>
      </c>
      <c r="AN1624" s="169">
        <f t="shared" si="998"/>
        <v>0</v>
      </c>
      <c r="AO1624" s="169">
        <f>SUM(AO1625:AO1626)</f>
        <v>0</v>
      </c>
      <c r="AP1624" s="169">
        <f>SUM(AP1625:AP1626)</f>
        <v>0</v>
      </c>
      <c r="AQ1624" s="169">
        <f t="shared" si="999"/>
        <v>0</v>
      </c>
      <c r="AR1624" s="169">
        <f>SUM(AR1625:AR1626)</f>
        <v>0</v>
      </c>
      <c r="AS1624" s="169">
        <f>SUM(AS1625:AS1626)</f>
        <v>0</v>
      </c>
      <c r="AT1624" s="169">
        <f t="shared" si="1000"/>
        <v>0</v>
      </c>
      <c r="AU1624" s="169">
        <f>SUM(AU1625:AU1626)</f>
        <v>0</v>
      </c>
      <c r="AV1624" s="169">
        <f>SUM(AV1625:AV1626)</f>
        <v>0</v>
      </c>
      <c r="AW1624" s="169">
        <f t="shared" si="1001"/>
        <v>0</v>
      </c>
      <c r="AX1624" s="163"/>
      <c r="AY1624" s="166"/>
      <c r="AZ1624" s="163"/>
      <c r="BA1624" s="166"/>
      <c r="BB1624" s="163"/>
      <c r="BC1624" s="166"/>
      <c r="BD1624" s="163"/>
      <c r="BE1624" s="166"/>
    </row>
    <row r="1625" spans="2:57" ht="30" hidden="1">
      <c r="B1625" s="174">
        <v>2025</v>
      </c>
      <c r="C1625" s="174">
        <v>20</v>
      </c>
      <c r="D1625" s="175">
        <v>0</v>
      </c>
      <c r="E1625" s="176"/>
      <c r="F1625" s="174">
        <v>2</v>
      </c>
      <c r="G1625" s="174">
        <v>6</v>
      </c>
      <c r="H1625" s="174">
        <v>16</v>
      </c>
      <c r="I1625" s="174">
        <v>2000</v>
      </c>
      <c r="J1625" s="174">
        <v>2200</v>
      </c>
      <c r="K1625" s="174">
        <v>221</v>
      </c>
      <c r="L1625" s="177">
        <v>1203</v>
      </c>
      <c r="M1625" s="178">
        <v>0</v>
      </c>
      <c r="N1625" s="179" t="s">
        <v>1084</v>
      </c>
      <c r="O1625" s="180">
        <v>0</v>
      </c>
      <c r="P1625" s="180">
        <v>0</v>
      </c>
      <c r="Q1625" s="181">
        <v>0</v>
      </c>
      <c r="R1625" s="182" t="s">
        <v>82</v>
      </c>
      <c r="S1625" s="183">
        <v>0</v>
      </c>
      <c r="T1625" s="183">
        <v>0</v>
      </c>
      <c r="U1625" s="180">
        <v>0</v>
      </c>
      <c r="V1625" s="180">
        <v>0</v>
      </c>
      <c r="W1625" s="183">
        <v>0</v>
      </c>
      <c r="X1625" s="183">
        <v>0</v>
      </c>
      <c r="Y1625" s="180">
        <v>0</v>
      </c>
      <c r="Z1625" s="180">
        <v>0</v>
      </c>
      <c r="AA1625" s="183">
        <v>0</v>
      </c>
      <c r="AB1625" s="183">
        <v>0</v>
      </c>
      <c r="AC1625" s="180">
        <f t="shared" ref="AC1625:AD1626" si="1018">+O1625+U1625-Y1625</f>
        <v>0</v>
      </c>
      <c r="AD1625" s="180">
        <f t="shared" si="1018"/>
        <v>0</v>
      </c>
      <c r="AE1625" s="181">
        <f t="shared" si="995"/>
        <v>0</v>
      </c>
      <c r="AF1625" s="180">
        <v>0</v>
      </c>
      <c r="AG1625" s="180">
        <v>0</v>
      </c>
      <c r="AH1625" s="181">
        <f t="shared" si="996"/>
        <v>0</v>
      </c>
      <c r="AI1625" s="180">
        <v>0</v>
      </c>
      <c r="AJ1625" s="180">
        <v>0</v>
      </c>
      <c r="AK1625" s="181">
        <f t="shared" si="997"/>
        <v>0</v>
      </c>
      <c r="AL1625" s="180">
        <v>0</v>
      </c>
      <c r="AM1625" s="180">
        <v>0</v>
      </c>
      <c r="AN1625" s="181">
        <f t="shared" si="998"/>
        <v>0</v>
      </c>
      <c r="AO1625" s="180">
        <v>0</v>
      </c>
      <c r="AP1625" s="180">
        <v>0</v>
      </c>
      <c r="AQ1625" s="181">
        <f t="shared" si="999"/>
        <v>0</v>
      </c>
      <c r="AR1625" s="180">
        <v>0</v>
      </c>
      <c r="AS1625" s="180">
        <v>0</v>
      </c>
      <c r="AT1625" s="181">
        <f t="shared" si="1000"/>
        <v>0</v>
      </c>
      <c r="AU1625" s="180">
        <f t="shared" ref="AU1625:AV1626" si="1019">+AC1625-AF1625-AI1625-AL1625-AO1625-AR1625</f>
        <v>0</v>
      </c>
      <c r="AV1625" s="180">
        <f t="shared" si="1019"/>
        <v>0</v>
      </c>
      <c r="AW1625" s="181">
        <f t="shared" si="1001"/>
        <v>0</v>
      </c>
      <c r="AX1625" s="183">
        <f t="shared" ref="AX1625:AY1626" si="1020">+S1625+W1625-AA1625</f>
        <v>0</v>
      </c>
      <c r="AY1625" s="183">
        <f t="shared" si="1020"/>
        <v>0</v>
      </c>
      <c r="AZ1625" s="183"/>
      <c r="BA1625" s="183"/>
      <c r="BB1625" s="183"/>
      <c r="BC1625" s="183"/>
      <c r="BD1625" s="183">
        <f t="shared" ref="BD1625:BE1626" si="1021">+AX1625-AZ1625-BB1625</f>
        <v>0</v>
      </c>
      <c r="BE1625" s="183">
        <f t="shared" si="1021"/>
        <v>0</v>
      </c>
    </row>
    <row r="1626" spans="2:57" ht="15.75" hidden="1">
      <c r="B1626" s="174">
        <v>2025</v>
      </c>
      <c r="C1626" s="174">
        <v>20</v>
      </c>
      <c r="D1626" s="175">
        <v>0</v>
      </c>
      <c r="E1626" s="176"/>
      <c r="F1626" s="174">
        <v>2</v>
      </c>
      <c r="G1626" s="174">
        <v>6</v>
      </c>
      <c r="H1626" s="174">
        <v>16</v>
      </c>
      <c r="I1626" s="174">
        <v>2000</v>
      </c>
      <c r="J1626" s="174">
        <v>2200</v>
      </c>
      <c r="K1626" s="174">
        <v>221</v>
      </c>
      <c r="L1626" s="177">
        <v>1204</v>
      </c>
      <c r="M1626" s="178">
        <v>0</v>
      </c>
      <c r="N1626" s="179" t="s">
        <v>307</v>
      </c>
      <c r="O1626" s="180">
        <v>0</v>
      </c>
      <c r="P1626" s="180">
        <v>0</v>
      </c>
      <c r="Q1626" s="181">
        <v>0</v>
      </c>
      <c r="R1626" s="182" t="s">
        <v>82</v>
      </c>
      <c r="S1626" s="183">
        <v>0</v>
      </c>
      <c r="T1626" s="183">
        <v>0</v>
      </c>
      <c r="U1626" s="180">
        <v>0</v>
      </c>
      <c r="V1626" s="180">
        <v>0</v>
      </c>
      <c r="W1626" s="183">
        <v>0</v>
      </c>
      <c r="X1626" s="183">
        <v>0</v>
      </c>
      <c r="Y1626" s="180">
        <v>0</v>
      </c>
      <c r="Z1626" s="180">
        <v>0</v>
      </c>
      <c r="AA1626" s="183">
        <v>0</v>
      </c>
      <c r="AB1626" s="183">
        <v>0</v>
      </c>
      <c r="AC1626" s="180">
        <f t="shared" si="1018"/>
        <v>0</v>
      </c>
      <c r="AD1626" s="180">
        <f t="shared" si="1018"/>
        <v>0</v>
      </c>
      <c r="AE1626" s="181">
        <f t="shared" si="995"/>
        <v>0</v>
      </c>
      <c r="AF1626" s="180">
        <v>0</v>
      </c>
      <c r="AG1626" s="180">
        <v>0</v>
      </c>
      <c r="AH1626" s="181">
        <f t="shared" si="996"/>
        <v>0</v>
      </c>
      <c r="AI1626" s="180">
        <v>0</v>
      </c>
      <c r="AJ1626" s="180">
        <v>0</v>
      </c>
      <c r="AK1626" s="181">
        <f t="shared" si="997"/>
        <v>0</v>
      </c>
      <c r="AL1626" s="180">
        <v>0</v>
      </c>
      <c r="AM1626" s="180">
        <v>0</v>
      </c>
      <c r="AN1626" s="181">
        <f t="shared" si="998"/>
        <v>0</v>
      </c>
      <c r="AO1626" s="180">
        <v>0</v>
      </c>
      <c r="AP1626" s="180">
        <v>0</v>
      </c>
      <c r="AQ1626" s="181">
        <f t="shared" si="999"/>
        <v>0</v>
      </c>
      <c r="AR1626" s="180">
        <v>0</v>
      </c>
      <c r="AS1626" s="180">
        <v>0</v>
      </c>
      <c r="AT1626" s="181">
        <f t="shared" si="1000"/>
        <v>0</v>
      </c>
      <c r="AU1626" s="180">
        <f t="shared" si="1019"/>
        <v>0</v>
      </c>
      <c r="AV1626" s="180">
        <f t="shared" si="1019"/>
        <v>0</v>
      </c>
      <c r="AW1626" s="181">
        <f t="shared" si="1001"/>
        <v>0</v>
      </c>
      <c r="AX1626" s="183">
        <f t="shared" si="1020"/>
        <v>0</v>
      </c>
      <c r="AY1626" s="183">
        <f t="shared" si="1020"/>
        <v>0</v>
      </c>
      <c r="AZ1626" s="183"/>
      <c r="BA1626" s="183"/>
      <c r="BB1626" s="183"/>
      <c r="BC1626" s="183"/>
      <c r="BD1626" s="183">
        <f t="shared" si="1021"/>
        <v>0</v>
      </c>
      <c r="BE1626" s="183">
        <f t="shared" si="1021"/>
        <v>0</v>
      </c>
    </row>
    <row r="1627" spans="2:57" s="129" customFormat="1" ht="15.75" hidden="1">
      <c r="B1627" s="163">
        <v>2025</v>
      </c>
      <c r="C1627" s="163">
        <v>20</v>
      </c>
      <c r="D1627" s="164"/>
      <c r="E1627" s="165"/>
      <c r="F1627" s="163">
        <v>2</v>
      </c>
      <c r="G1627" s="163">
        <v>6</v>
      </c>
      <c r="H1627" s="163">
        <v>16</v>
      </c>
      <c r="I1627" s="163">
        <v>2000</v>
      </c>
      <c r="J1627" s="163">
        <v>2200</v>
      </c>
      <c r="K1627" s="163">
        <v>223</v>
      </c>
      <c r="L1627" s="193" t="s">
        <v>44</v>
      </c>
      <c r="M1627" s="201"/>
      <c r="N1627" s="168" t="s">
        <v>309</v>
      </c>
      <c r="O1627" s="169">
        <v>0</v>
      </c>
      <c r="P1627" s="169">
        <v>0</v>
      </c>
      <c r="Q1627" s="169">
        <v>0</v>
      </c>
      <c r="R1627" s="163"/>
      <c r="S1627" s="163"/>
      <c r="T1627" s="166"/>
      <c r="U1627" s="169">
        <f t="shared" ref="U1627:AD1627" si="1022">SUM(U1628:U1628)</f>
        <v>0</v>
      </c>
      <c r="V1627" s="169">
        <f t="shared" si="1022"/>
        <v>0</v>
      </c>
      <c r="W1627" s="173">
        <f t="shared" si="1022"/>
        <v>0</v>
      </c>
      <c r="X1627" s="173">
        <f t="shared" si="1022"/>
        <v>0</v>
      </c>
      <c r="Y1627" s="169">
        <f t="shared" si="1022"/>
        <v>0</v>
      </c>
      <c r="Z1627" s="169">
        <f t="shared" si="1022"/>
        <v>0</v>
      </c>
      <c r="AA1627" s="173">
        <f t="shared" si="1022"/>
        <v>0</v>
      </c>
      <c r="AB1627" s="173">
        <f t="shared" si="1022"/>
        <v>0</v>
      </c>
      <c r="AC1627" s="169">
        <f t="shared" si="1022"/>
        <v>0</v>
      </c>
      <c r="AD1627" s="169">
        <f t="shared" si="1022"/>
        <v>0</v>
      </c>
      <c r="AE1627" s="169">
        <f t="shared" si="995"/>
        <v>0</v>
      </c>
      <c r="AF1627" s="169">
        <f>SUM(AF1628:AF1628)</f>
        <v>0</v>
      </c>
      <c r="AG1627" s="169">
        <f>SUM(AG1628:AG1628)</f>
        <v>0</v>
      </c>
      <c r="AH1627" s="169">
        <f t="shared" si="996"/>
        <v>0</v>
      </c>
      <c r="AI1627" s="169">
        <f>SUM(AI1628:AI1628)</f>
        <v>0</v>
      </c>
      <c r="AJ1627" s="169">
        <f>SUM(AJ1628:AJ1628)</f>
        <v>0</v>
      </c>
      <c r="AK1627" s="169">
        <f t="shared" si="997"/>
        <v>0</v>
      </c>
      <c r="AL1627" s="169">
        <f>SUM(AL1628:AL1628)</f>
        <v>0</v>
      </c>
      <c r="AM1627" s="169">
        <f>SUM(AM1628:AM1628)</f>
        <v>0</v>
      </c>
      <c r="AN1627" s="169">
        <f t="shared" si="998"/>
        <v>0</v>
      </c>
      <c r="AO1627" s="169">
        <f>SUM(AO1628:AO1628)</f>
        <v>0</v>
      </c>
      <c r="AP1627" s="169">
        <f>SUM(AP1628:AP1628)</f>
        <v>0</v>
      </c>
      <c r="AQ1627" s="169">
        <f t="shared" si="999"/>
        <v>0</v>
      </c>
      <c r="AR1627" s="169">
        <f>SUM(AR1628:AR1628)</f>
        <v>0</v>
      </c>
      <c r="AS1627" s="169">
        <f>SUM(AS1628:AS1628)</f>
        <v>0</v>
      </c>
      <c r="AT1627" s="169">
        <f t="shared" si="1000"/>
        <v>0</v>
      </c>
      <c r="AU1627" s="169">
        <f>SUM(AU1628:AU1628)</f>
        <v>0</v>
      </c>
      <c r="AV1627" s="169">
        <f>SUM(AV1628:AV1628)</f>
        <v>0</v>
      </c>
      <c r="AW1627" s="169">
        <f t="shared" si="1001"/>
        <v>0</v>
      </c>
      <c r="AX1627" s="163"/>
      <c r="AY1627" s="166"/>
      <c r="AZ1627" s="163"/>
      <c r="BA1627" s="166"/>
      <c r="BB1627" s="163"/>
      <c r="BC1627" s="166"/>
      <c r="BD1627" s="163"/>
      <c r="BE1627" s="166"/>
    </row>
    <row r="1628" spans="2:57" ht="15.75" hidden="1">
      <c r="B1628" s="174">
        <v>2025</v>
      </c>
      <c r="C1628" s="174">
        <v>20</v>
      </c>
      <c r="D1628" s="175">
        <v>0</v>
      </c>
      <c r="E1628" s="176"/>
      <c r="F1628" s="174">
        <v>2</v>
      </c>
      <c r="G1628" s="174">
        <v>6</v>
      </c>
      <c r="H1628" s="174">
        <v>16</v>
      </c>
      <c r="I1628" s="174">
        <v>2000</v>
      </c>
      <c r="J1628" s="174">
        <v>2200</v>
      </c>
      <c r="K1628" s="174">
        <v>223</v>
      </c>
      <c r="L1628" s="177">
        <v>1524</v>
      </c>
      <c r="M1628" s="178">
        <v>0</v>
      </c>
      <c r="N1628" s="179" t="s">
        <v>1085</v>
      </c>
      <c r="O1628" s="180">
        <v>0</v>
      </c>
      <c r="P1628" s="180">
        <v>0</v>
      </c>
      <c r="Q1628" s="181">
        <v>0</v>
      </c>
      <c r="R1628" s="182" t="s">
        <v>98</v>
      </c>
      <c r="S1628" s="183">
        <v>0</v>
      </c>
      <c r="T1628" s="183">
        <v>0</v>
      </c>
      <c r="U1628" s="180">
        <v>0</v>
      </c>
      <c r="V1628" s="180">
        <v>0</v>
      </c>
      <c r="W1628" s="183">
        <v>0</v>
      </c>
      <c r="X1628" s="183">
        <v>0</v>
      </c>
      <c r="Y1628" s="180">
        <v>0</v>
      </c>
      <c r="Z1628" s="180">
        <v>0</v>
      </c>
      <c r="AA1628" s="183">
        <v>0</v>
      </c>
      <c r="AB1628" s="183">
        <v>0</v>
      </c>
      <c r="AC1628" s="180">
        <f>+O1628+U1628-Y1628</f>
        <v>0</v>
      </c>
      <c r="AD1628" s="180">
        <f>+P1628+V1628-Z1628</f>
        <v>0</v>
      </c>
      <c r="AE1628" s="181">
        <f t="shared" si="995"/>
        <v>0</v>
      </c>
      <c r="AF1628" s="180">
        <v>0</v>
      </c>
      <c r="AG1628" s="180">
        <v>0</v>
      </c>
      <c r="AH1628" s="181">
        <f t="shared" si="996"/>
        <v>0</v>
      </c>
      <c r="AI1628" s="180">
        <v>0</v>
      </c>
      <c r="AJ1628" s="180">
        <v>0</v>
      </c>
      <c r="AK1628" s="181">
        <f t="shared" si="997"/>
        <v>0</v>
      </c>
      <c r="AL1628" s="180">
        <v>0</v>
      </c>
      <c r="AM1628" s="180">
        <v>0</v>
      </c>
      <c r="AN1628" s="181">
        <f t="shared" si="998"/>
        <v>0</v>
      </c>
      <c r="AO1628" s="180">
        <v>0</v>
      </c>
      <c r="AP1628" s="180">
        <v>0</v>
      </c>
      <c r="AQ1628" s="181">
        <f t="shared" si="999"/>
        <v>0</v>
      </c>
      <c r="AR1628" s="180">
        <v>0</v>
      </c>
      <c r="AS1628" s="180">
        <v>0</v>
      </c>
      <c r="AT1628" s="181">
        <f t="shared" si="1000"/>
        <v>0</v>
      </c>
      <c r="AU1628" s="180">
        <f>+AC1628-AF1628-AI1628-AL1628-AO1628-AR1628</f>
        <v>0</v>
      </c>
      <c r="AV1628" s="180">
        <f>+AD1628-AG1628-AJ1628-AM1628-AP1628-AS1628</f>
        <v>0</v>
      </c>
      <c r="AW1628" s="181">
        <f t="shared" si="1001"/>
        <v>0</v>
      </c>
      <c r="AX1628" s="183">
        <f>+S1628+W1628-AA1628</f>
        <v>0</v>
      </c>
      <c r="AY1628" s="183">
        <f>+T1628+X1628-AB1628</f>
        <v>0</v>
      </c>
      <c r="AZ1628" s="183"/>
      <c r="BA1628" s="183"/>
      <c r="BB1628" s="183"/>
      <c r="BC1628" s="183"/>
      <c r="BD1628" s="183">
        <f>+AX1628-AZ1628-BB1628</f>
        <v>0</v>
      </c>
      <c r="BE1628" s="183">
        <f>+AY1628-BA1628-BC1628</f>
        <v>0</v>
      </c>
    </row>
    <row r="1629" spans="2:57" ht="15.75" hidden="1">
      <c r="B1629" s="152">
        <v>2025</v>
      </c>
      <c r="C1629" s="152">
        <v>20</v>
      </c>
      <c r="D1629" s="153"/>
      <c r="E1629" s="154"/>
      <c r="F1629" s="152">
        <v>2</v>
      </c>
      <c r="G1629" s="152">
        <v>6</v>
      </c>
      <c r="H1629" s="152">
        <v>16</v>
      </c>
      <c r="I1629" s="152">
        <v>2000</v>
      </c>
      <c r="J1629" s="152">
        <v>2400</v>
      </c>
      <c r="K1629" s="152"/>
      <c r="L1629" s="155" t="s">
        <v>44</v>
      </c>
      <c r="M1629" s="156"/>
      <c r="N1629" s="157" t="s">
        <v>310</v>
      </c>
      <c r="O1629" s="158">
        <v>0</v>
      </c>
      <c r="P1629" s="158">
        <v>0</v>
      </c>
      <c r="Q1629" s="158">
        <v>0</v>
      </c>
      <c r="R1629" s="159"/>
      <c r="S1629" s="160"/>
      <c r="T1629" s="161"/>
      <c r="U1629" s="158">
        <f t="shared" ref="U1629:AD1629" si="1023">U1630+U1632+U1634+U1636</f>
        <v>0</v>
      </c>
      <c r="V1629" s="158">
        <f t="shared" si="1023"/>
        <v>0</v>
      </c>
      <c r="W1629" s="162">
        <f t="shared" si="1023"/>
        <v>0</v>
      </c>
      <c r="X1629" s="162">
        <f t="shared" si="1023"/>
        <v>0</v>
      </c>
      <c r="Y1629" s="158">
        <f t="shared" si="1023"/>
        <v>0</v>
      </c>
      <c r="Z1629" s="158">
        <f t="shared" si="1023"/>
        <v>0</v>
      </c>
      <c r="AA1629" s="162">
        <f t="shared" si="1023"/>
        <v>0</v>
      </c>
      <c r="AB1629" s="162">
        <f t="shared" si="1023"/>
        <v>0</v>
      </c>
      <c r="AC1629" s="158">
        <f t="shared" si="1023"/>
        <v>0</v>
      </c>
      <c r="AD1629" s="158">
        <f t="shared" si="1023"/>
        <v>0</v>
      </c>
      <c r="AE1629" s="158">
        <f t="shared" si="995"/>
        <v>0</v>
      </c>
      <c r="AF1629" s="158">
        <f>AF1630+AF1632+AF1634+AF1636</f>
        <v>0</v>
      </c>
      <c r="AG1629" s="158">
        <f>AG1630+AG1632+AG1634+AG1636</f>
        <v>0</v>
      </c>
      <c r="AH1629" s="158">
        <f t="shared" si="996"/>
        <v>0</v>
      </c>
      <c r="AI1629" s="158">
        <f>AI1630+AI1632+AI1634+AI1636</f>
        <v>0</v>
      </c>
      <c r="AJ1629" s="158">
        <f>AJ1630+AJ1632+AJ1634+AJ1636</f>
        <v>0</v>
      </c>
      <c r="AK1629" s="158">
        <f t="shared" si="997"/>
        <v>0</v>
      </c>
      <c r="AL1629" s="158">
        <f>AL1630+AL1632+AL1634+AL1636</f>
        <v>0</v>
      </c>
      <c r="AM1629" s="158">
        <f>AM1630+AM1632+AM1634+AM1636</f>
        <v>0</v>
      </c>
      <c r="AN1629" s="158">
        <f t="shared" si="998"/>
        <v>0</v>
      </c>
      <c r="AO1629" s="158">
        <f>AO1630+AO1632+AO1634+AO1636</f>
        <v>0</v>
      </c>
      <c r="AP1629" s="158">
        <f>AP1630+AP1632+AP1634+AP1636</f>
        <v>0</v>
      </c>
      <c r="AQ1629" s="158">
        <f t="shared" si="999"/>
        <v>0</v>
      </c>
      <c r="AR1629" s="158">
        <f>AR1630+AR1632+AR1634+AR1636</f>
        <v>0</v>
      </c>
      <c r="AS1629" s="158">
        <f>AS1630+AS1632+AS1634+AS1636</f>
        <v>0</v>
      </c>
      <c r="AT1629" s="158">
        <f t="shared" si="1000"/>
        <v>0</v>
      </c>
      <c r="AU1629" s="158">
        <f>AU1630+AU1632+AU1634+AU1636</f>
        <v>0</v>
      </c>
      <c r="AV1629" s="158">
        <f>AV1630+AV1632+AV1634+AV1636</f>
        <v>0</v>
      </c>
      <c r="AW1629" s="158">
        <f t="shared" si="1001"/>
        <v>0</v>
      </c>
      <c r="AX1629" s="160"/>
      <c r="AY1629" s="161"/>
      <c r="AZ1629" s="160"/>
      <c r="BA1629" s="161"/>
      <c r="BB1629" s="160"/>
      <c r="BC1629" s="161"/>
      <c r="BD1629" s="160"/>
      <c r="BE1629" s="161"/>
    </row>
    <row r="1630" spans="2:57" s="129" customFormat="1" ht="15.75" hidden="1">
      <c r="B1630" s="163">
        <v>2025</v>
      </c>
      <c r="C1630" s="163">
        <v>20</v>
      </c>
      <c r="D1630" s="164"/>
      <c r="E1630" s="165"/>
      <c r="F1630" s="163">
        <v>2</v>
      </c>
      <c r="G1630" s="163">
        <v>6</v>
      </c>
      <c r="H1630" s="163">
        <v>16</v>
      </c>
      <c r="I1630" s="163">
        <v>2000</v>
      </c>
      <c r="J1630" s="163">
        <v>2400</v>
      </c>
      <c r="K1630" s="192">
        <v>244</v>
      </c>
      <c r="L1630" s="193" t="s">
        <v>44</v>
      </c>
      <c r="M1630" s="201"/>
      <c r="N1630" s="168" t="s">
        <v>1086</v>
      </c>
      <c r="O1630" s="169">
        <v>0</v>
      </c>
      <c r="P1630" s="169">
        <v>0</v>
      </c>
      <c r="Q1630" s="169">
        <v>0</v>
      </c>
      <c r="R1630" s="163"/>
      <c r="S1630" s="163"/>
      <c r="T1630" s="192"/>
      <c r="U1630" s="169">
        <f t="shared" ref="U1630:AD1630" si="1024">U1631</f>
        <v>0</v>
      </c>
      <c r="V1630" s="169">
        <f t="shared" si="1024"/>
        <v>0</v>
      </c>
      <c r="W1630" s="173">
        <f t="shared" si="1024"/>
        <v>0</v>
      </c>
      <c r="X1630" s="173">
        <f t="shared" si="1024"/>
        <v>0</v>
      </c>
      <c r="Y1630" s="169">
        <f t="shared" si="1024"/>
        <v>0</v>
      </c>
      <c r="Z1630" s="169">
        <f t="shared" si="1024"/>
        <v>0</v>
      </c>
      <c r="AA1630" s="173">
        <f t="shared" si="1024"/>
        <v>0</v>
      </c>
      <c r="AB1630" s="173">
        <f t="shared" si="1024"/>
        <v>0</v>
      </c>
      <c r="AC1630" s="169">
        <f t="shared" si="1024"/>
        <v>0</v>
      </c>
      <c r="AD1630" s="169">
        <f t="shared" si="1024"/>
        <v>0</v>
      </c>
      <c r="AE1630" s="169">
        <f t="shared" si="995"/>
        <v>0</v>
      </c>
      <c r="AF1630" s="169">
        <f>AF1631</f>
        <v>0</v>
      </c>
      <c r="AG1630" s="169">
        <f>AG1631</f>
        <v>0</v>
      </c>
      <c r="AH1630" s="169">
        <f t="shared" si="996"/>
        <v>0</v>
      </c>
      <c r="AI1630" s="169">
        <f>AI1631</f>
        <v>0</v>
      </c>
      <c r="AJ1630" s="169">
        <f>AJ1631</f>
        <v>0</v>
      </c>
      <c r="AK1630" s="169">
        <f t="shared" si="997"/>
        <v>0</v>
      </c>
      <c r="AL1630" s="169">
        <f>AL1631</f>
        <v>0</v>
      </c>
      <c r="AM1630" s="169">
        <f>AM1631</f>
        <v>0</v>
      </c>
      <c r="AN1630" s="169">
        <f t="shared" si="998"/>
        <v>0</v>
      </c>
      <c r="AO1630" s="169">
        <f>AO1631</f>
        <v>0</v>
      </c>
      <c r="AP1630" s="169">
        <f>AP1631</f>
        <v>0</v>
      </c>
      <c r="AQ1630" s="169">
        <f t="shared" si="999"/>
        <v>0</v>
      </c>
      <c r="AR1630" s="169">
        <f>AR1631</f>
        <v>0</v>
      </c>
      <c r="AS1630" s="169">
        <f>AS1631</f>
        <v>0</v>
      </c>
      <c r="AT1630" s="169">
        <f t="shared" si="1000"/>
        <v>0</v>
      </c>
      <c r="AU1630" s="169">
        <f>AU1631</f>
        <v>0</v>
      </c>
      <c r="AV1630" s="169">
        <f>AV1631</f>
        <v>0</v>
      </c>
      <c r="AW1630" s="169">
        <f t="shared" si="1001"/>
        <v>0</v>
      </c>
      <c r="AX1630" s="163"/>
      <c r="AY1630" s="192"/>
      <c r="AZ1630" s="163"/>
      <c r="BA1630" s="192"/>
      <c r="BB1630" s="163"/>
      <c r="BC1630" s="192"/>
      <c r="BD1630" s="163"/>
      <c r="BE1630" s="192"/>
    </row>
    <row r="1631" spans="2:57" ht="15.75" hidden="1">
      <c r="B1631" s="174">
        <v>2025</v>
      </c>
      <c r="C1631" s="174">
        <v>20</v>
      </c>
      <c r="D1631" s="175">
        <v>0</v>
      </c>
      <c r="E1631" s="176"/>
      <c r="F1631" s="174">
        <v>2</v>
      </c>
      <c r="G1631" s="174">
        <v>6</v>
      </c>
      <c r="H1631" s="174">
        <v>16</v>
      </c>
      <c r="I1631" s="174">
        <v>2000</v>
      </c>
      <c r="J1631" s="174">
        <v>2400</v>
      </c>
      <c r="K1631" s="174">
        <v>244</v>
      </c>
      <c r="L1631" s="177">
        <v>885</v>
      </c>
      <c r="M1631" s="178">
        <v>0</v>
      </c>
      <c r="N1631" s="179" t="s">
        <v>1086</v>
      </c>
      <c r="O1631" s="180">
        <v>0</v>
      </c>
      <c r="P1631" s="180">
        <v>0</v>
      </c>
      <c r="Q1631" s="181">
        <v>0</v>
      </c>
      <c r="R1631" s="182" t="s">
        <v>82</v>
      </c>
      <c r="S1631" s="183">
        <v>0</v>
      </c>
      <c r="T1631" s="183">
        <v>0</v>
      </c>
      <c r="U1631" s="180">
        <v>0</v>
      </c>
      <c r="V1631" s="180">
        <v>0</v>
      </c>
      <c r="W1631" s="183">
        <v>0</v>
      </c>
      <c r="X1631" s="183">
        <v>0</v>
      </c>
      <c r="Y1631" s="180">
        <v>0</v>
      </c>
      <c r="Z1631" s="180">
        <v>0</v>
      </c>
      <c r="AA1631" s="183">
        <v>0</v>
      </c>
      <c r="AB1631" s="183">
        <v>0</v>
      </c>
      <c r="AC1631" s="180">
        <f>+O1631+U1631-Y1631</f>
        <v>0</v>
      </c>
      <c r="AD1631" s="180">
        <f>+P1631+V1631-Z1631</f>
        <v>0</v>
      </c>
      <c r="AE1631" s="181">
        <f t="shared" si="995"/>
        <v>0</v>
      </c>
      <c r="AF1631" s="180">
        <v>0</v>
      </c>
      <c r="AG1631" s="180">
        <v>0</v>
      </c>
      <c r="AH1631" s="181">
        <f t="shared" si="996"/>
        <v>0</v>
      </c>
      <c r="AI1631" s="180">
        <v>0</v>
      </c>
      <c r="AJ1631" s="180">
        <v>0</v>
      </c>
      <c r="AK1631" s="181">
        <f t="shared" si="997"/>
        <v>0</v>
      </c>
      <c r="AL1631" s="180">
        <v>0</v>
      </c>
      <c r="AM1631" s="180">
        <v>0</v>
      </c>
      <c r="AN1631" s="181">
        <f t="shared" si="998"/>
        <v>0</v>
      </c>
      <c r="AO1631" s="180">
        <v>0</v>
      </c>
      <c r="AP1631" s="180">
        <v>0</v>
      </c>
      <c r="AQ1631" s="181">
        <f t="shared" si="999"/>
        <v>0</v>
      </c>
      <c r="AR1631" s="180">
        <v>0</v>
      </c>
      <c r="AS1631" s="180">
        <v>0</v>
      </c>
      <c r="AT1631" s="181">
        <f t="shared" si="1000"/>
        <v>0</v>
      </c>
      <c r="AU1631" s="180">
        <f>+AC1631-AF1631-AI1631-AL1631-AO1631-AR1631</f>
        <v>0</v>
      </c>
      <c r="AV1631" s="180">
        <f>+AD1631-AG1631-AJ1631-AM1631-AP1631-AS1631</f>
        <v>0</v>
      </c>
      <c r="AW1631" s="181">
        <f t="shared" si="1001"/>
        <v>0</v>
      </c>
      <c r="AX1631" s="183">
        <f>+S1631+W1631-AA1631</f>
        <v>0</v>
      </c>
      <c r="AY1631" s="183">
        <f>+T1631+X1631-AB1631</f>
        <v>0</v>
      </c>
      <c r="AZ1631" s="183"/>
      <c r="BA1631" s="183"/>
      <c r="BB1631" s="183"/>
      <c r="BC1631" s="183"/>
      <c r="BD1631" s="183">
        <f>+AX1631-AZ1631-BB1631</f>
        <v>0</v>
      </c>
      <c r="BE1631" s="183">
        <f>+AY1631-BA1631-BC1631</f>
        <v>0</v>
      </c>
    </row>
    <row r="1632" spans="2:57" ht="15.75" hidden="1">
      <c r="B1632" s="163">
        <v>2025</v>
      </c>
      <c r="C1632" s="163">
        <v>20</v>
      </c>
      <c r="D1632" s="164"/>
      <c r="E1632" s="165"/>
      <c r="F1632" s="163">
        <v>2</v>
      </c>
      <c r="G1632" s="163">
        <v>6</v>
      </c>
      <c r="H1632" s="163">
        <v>16</v>
      </c>
      <c r="I1632" s="163">
        <v>2000</v>
      </c>
      <c r="J1632" s="163">
        <v>2400</v>
      </c>
      <c r="K1632" s="163">
        <v>246</v>
      </c>
      <c r="L1632" s="192" t="s">
        <v>44</v>
      </c>
      <c r="M1632" s="167"/>
      <c r="N1632" s="168" t="s">
        <v>1087</v>
      </c>
      <c r="O1632" s="169">
        <v>0</v>
      </c>
      <c r="P1632" s="169">
        <v>0</v>
      </c>
      <c r="Q1632" s="169">
        <v>0</v>
      </c>
      <c r="R1632" s="170"/>
      <c r="S1632" s="171"/>
      <c r="T1632" s="172"/>
      <c r="U1632" s="169">
        <f t="shared" ref="U1632:AD1632" si="1025">U1633</f>
        <v>0</v>
      </c>
      <c r="V1632" s="169">
        <f t="shared" si="1025"/>
        <v>0</v>
      </c>
      <c r="W1632" s="173">
        <f t="shared" si="1025"/>
        <v>0</v>
      </c>
      <c r="X1632" s="173">
        <f t="shared" si="1025"/>
        <v>0</v>
      </c>
      <c r="Y1632" s="169">
        <f t="shared" si="1025"/>
        <v>0</v>
      </c>
      <c r="Z1632" s="169">
        <f t="shared" si="1025"/>
        <v>0</v>
      </c>
      <c r="AA1632" s="173">
        <f t="shared" si="1025"/>
        <v>0</v>
      </c>
      <c r="AB1632" s="173">
        <f t="shared" si="1025"/>
        <v>0</v>
      </c>
      <c r="AC1632" s="169">
        <f t="shared" si="1025"/>
        <v>0</v>
      </c>
      <c r="AD1632" s="169">
        <f t="shared" si="1025"/>
        <v>0</v>
      </c>
      <c r="AE1632" s="169">
        <f t="shared" si="995"/>
        <v>0</v>
      </c>
      <c r="AF1632" s="169">
        <f>AF1633</f>
        <v>0</v>
      </c>
      <c r="AG1632" s="169">
        <f>AG1633</f>
        <v>0</v>
      </c>
      <c r="AH1632" s="169">
        <f t="shared" si="996"/>
        <v>0</v>
      </c>
      <c r="AI1632" s="169">
        <f>AI1633</f>
        <v>0</v>
      </c>
      <c r="AJ1632" s="169">
        <f>AJ1633</f>
        <v>0</v>
      </c>
      <c r="AK1632" s="169">
        <f t="shared" si="997"/>
        <v>0</v>
      </c>
      <c r="AL1632" s="169">
        <f>AL1633</f>
        <v>0</v>
      </c>
      <c r="AM1632" s="169">
        <f>AM1633</f>
        <v>0</v>
      </c>
      <c r="AN1632" s="169">
        <f t="shared" si="998"/>
        <v>0</v>
      </c>
      <c r="AO1632" s="169">
        <f>AO1633</f>
        <v>0</v>
      </c>
      <c r="AP1632" s="169">
        <f>AP1633</f>
        <v>0</v>
      </c>
      <c r="AQ1632" s="169">
        <f t="shared" si="999"/>
        <v>0</v>
      </c>
      <c r="AR1632" s="169">
        <f>AR1633</f>
        <v>0</v>
      </c>
      <c r="AS1632" s="169">
        <f>AS1633</f>
        <v>0</v>
      </c>
      <c r="AT1632" s="169">
        <f t="shared" si="1000"/>
        <v>0</v>
      </c>
      <c r="AU1632" s="169">
        <f>AU1633</f>
        <v>0</v>
      </c>
      <c r="AV1632" s="169">
        <f>AV1633</f>
        <v>0</v>
      </c>
      <c r="AW1632" s="169">
        <f t="shared" si="1001"/>
        <v>0</v>
      </c>
      <c r="AX1632" s="171"/>
      <c r="AY1632" s="172"/>
      <c r="AZ1632" s="171"/>
      <c r="BA1632" s="172"/>
      <c r="BB1632" s="171"/>
      <c r="BC1632" s="172"/>
      <c r="BD1632" s="171"/>
      <c r="BE1632" s="172"/>
    </row>
    <row r="1633" spans="2:57" ht="15.75" hidden="1">
      <c r="B1633" s="174">
        <v>2025</v>
      </c>
      <c r="C1633" s="174">
        <v>20</v>
      </c>
      <c r="D1633" s="175">
        <v>0</v>
      </c>
      <c r="E1633" s="176"/>
      <c r="F1633" s="174">
        <v>2</v>
      </c>
      <c r="G1633" s="174">
        <v>6</v>
      </c>
      <c r="H1633" s="174">
        <v>16</v>
      </c>
      <c r="I1633" s="174">
        <v>2000</v>
      </c>
      <c r="J1633" s="174">
        <v>2400</v>
      </c>
      <c r="K1633" s="174">
        <v>246</v>
      </c>
      <c r="L1633" s="177">
        <v>925</v>
      </c>
      <c r="M1633" s="178">
        <v>0</v>
      </c>
      <c r="N1633" s="179" t="s">
        <v>1087</v>
      </c>
      <c r="O1633" s="180">
        <v>0</v>
      </c>
      <c r="P1633" s="180">
        <v>0</v>
      </c>
      <c r="Q1633" s="181">
        <v>0</v>
      </c>
      <c r="R1633" s="182" t="s">
        <v>82</v>
      </c>
      <c r="S1633" s="183">
        <v>0</v>
      </c>
      <c r="T1633" s="183">
        <v>0</v>
      </c>
      <c r="U1633" s="180">
        <v>0</v>
      </c>
      <c r="V1633" s="180">
        <v>0</v>
      </c>
      <c r="W1633" s="183">
        <v>0</v>
      </c>
      <c r="X1633" s="183">
        <v>0</v>
      </c>
      <c r="Y1633" s="180">
        <v>0</v>
      </c>
      <c r="Z1633" s="180">
        <v>0</v>
      </c>
      <c r="AA1633" s="183">
        <v>0</v>
      </c>
      <c r="AB1633" s="183">
        <v>0</v>
      </c>
      <c r="AC1633" s="180">
        <f>+O1633+U1633-Y1633</f>
        <v>0</v>
      </c>
      <c r="AD1633" s="180">
        <f>+P1633+V1633-Z1633</f>
        <v>0</v>
      </c>
      <c r="AE1633" s="181">
        <f t="shared" si="995"/>
        <v>0</v>
      </c>
      <c r="AF1633" s="180">
        <v>0</v>
      </c>
      <c r="AG1633" s="180">
        <v>0</v>
      </c>
      <c r="AH1633" s="181">
        <f t="shared" si="996"/>
        <v>0</v>
      </c>
      <c r="AI1633" s="180">
        <v>0</v>
      </c>
      <c r="AJ1633" s="180">
        <v>0</v>
      </c>
      <c r="AK1633" s="181">
        <f t="shared" si="997"/>
        <v>0</v>
      </c>
      <c r="AL1633" s="180">
        <v>0</v>
      </c>
      <c r="AM1633" s="180">
        <v>0</v>
      </c>
      <c r="AN1633" s="181">
        <f t="shared" si="998"/>
        <v>0</v>
      </c>
      <c r="AO1633" s="180">
        <v>0</v>
      </c>
      <c r="AP1633" s="180">
        <v>0</v>
      </c>
      <c r="AQ1633" s="181">
        <f t="shared" si="999"/>
        <v>0</v>
      </c>
      <c r="AR1633" s="180">
        <v>0</v>
      </c>
      <c r="AS1633" s="180">
        <v>0</v>
      </c>
      <c r="AT1633" s="181">
        <f t="shared" si="1000"/>
        <v>0</v>
      </c>
      <c r="AU1633" s="180">
        <f>+AC1633-AF1633-AI1633-AL1633-AO1633-AR1633</f>
        <v>0</v>
      </c>
      <c r="AV1633" s="180">
        <f>+AD1633-AG1633-AJ1633-AM1633-AP1633-AS1633</f>
        <v>0</v>
      </c>
      <c r="AW1633" s="181">
        <f t="shared" si="1001"/>
        <v>0</v>
      </c>
      <c r="AX1633" s="183">
        <f>+S1633+W1633-AA1633</f>
        <v>0</v>
      </c>
      <c r="AY1633" s="183">
        <f>+T1633+X1633-AB1633</f>
        <v>0</v>
      </c>
      <c r="AZ1633" s="183"/>
      <c r="BA1633" s="183"/>
      <c r="BB1633" s="183"/>
      <c r="BC1633" s="183"/>
      <c r="BD1633" s="183">
        <f>+AX1633-AZ1633-BB1633</f>
        <v>0</v>
      </c>
      <c r="BE1633" s="183">
        <f>+AY1633-BA1633-BC1633</f>
        <v>0</v>
      </c>
    </row>
    <row r="1634" spans="2:57" ht="15.75" hidden="1">
      <c r="B1634" s="163">
        <v>2025</v>
      </c>
      <c r="C1634" s="163">
        <v>20</v>
      </c>
      <c r="D1634" s="164"/>
      <c r="E1634" s="165"/>
      <c r="F1634" s="163">
        <v>2</v>
      </c>
      <c r="G1634" s="163">
        <v>6</v>
      </c>
      <c r="H1634" s="163">
        <v>16</v>
      </c>
      <c r="I1634" s="163">
        <v>2000</v>
      </c>
      <c r="J1634" s="163">
        <v>2400</v>
      </c>
      <c r="K1634" s="163">
        <v>248</v>
      </c>
      <c r="L1634" s="192" t="s">
        <v>44</v>
      </c>
      <c r="M1634" s="167"/>
      <c r="N1634" s="168" t="s">
        <v>312</v>
      </c>
      <c r="O1634" s="169">
        <v>0</v>
      </c>
      <c r="P1634" s="169">
        <v>0</v>
      </c>
      <c r="Q1634" s="169">
        <v>0</v>
      </c>
      <c r="R1634" s="170"/>
      <c r="S1634" s="171"/>
      <c r="T1634" s="172"/>
      <c r="U1634" s="169">
        <f t="shared" ref="U1634:AD1634" si="1026">U1635</f>
        <v>0</v>
      </c>
      <c r="V1634" s="169">
        <f t="shared" si="1026"/>
        <v>0</v>
      </c>
      <c r="W1634" s="173">
        <f t="shared" si="1026"/>
        <v>0</v>
      </c>
      <c r="X1634" s="173">
        <f t="shared" si="1026"/>
        <v>0</v>
      </c>
      <c r="Y1634" s="169">
        <f t="shared" si="1026"/>
        <v>0</v>
      </c>
      <c r="Z1634" s="169">
        <f t="shared" si="1026"/>
        <v>0</v>
      </c>
      <c r="AA1634" s="173">
        <f t="shared" si="1026"/>
        <v>0</v>
      </c>
      <c r="AB1634" s="173">
        <f t="shared" si="1026"/>
        <v>0</v>
      </c>
      <c r="AC1634" s="169">
        <f t="shared" si="1026"/>
        <v>0</v>
      </c>
      <c r="AD1634" s="169">
        <f t="shared" si="1026"/>
        <v>0</v>
      </c>
      <c r="AE1634" s="169">
        <f t="shared" si="995"/>
        <v>0</v>
      </c>
      <c r="AF1634" s="169">
        <f>AF1635</f>
        <v>0</v>
      </c>
      <c r="AG1634" s="169">
        <f>AG1635</f>
        <v>0</v>
      </c>
      <c r="AH1634" s="169">
        <f t="shared" si="996"/>
        <v>0</v>
      </c>
      <c r="AI1634" s="169">
        <f>AI1635</f>
        <v>0</v>
      </c>
      <c r="AJ1634" s="169">
        <f>AJ1635</f>
        <v>0</v>
      </c>
      <c r="AK1634" s="169">
        <f t="shared" si="997"/>
        <v>0</v>
      </c>
      <c r="AL1634" s="169">
        <f>AL1635</f>
        <v>0</v>
      </c>
      <c r="AM1634" s="169">
        <f>AM1635</f>
        <v>0</v>
      </c>
      <c r="AN1634" s="169">
        <f t="shared" si="998"/>
        <v>0</v>
      </c>
      <c r="AO1634" s="169">
        <f>AO1635</f>
        <v>0</v>
      </c>
      <c r="AP1634" s="169">
        <f>AP1635</f>
        <v>0</v>
      </c>
      <c r="AQ1634" s="169">
        <f t="shared" si="999"/>
        <v>0</v>
      </c>
      <c r="AR1634" s="169">
        <f>AR1635</f>
        <v>0</v>
      </c>
      <c r="AS1634" s="169">
        <f>AS1635</f>
        <v>0</v>
      </c>
      <c r="AT1634" s="169">
        <f t="shared" si="1000"/>
        <v>0</v>
      </c>
      <c r="AU1634" s="169">
        <f>AU1635</f>
        <v>0</v>
      </c>
      <c r="AV1634" s="169">
        <f>AV1635</f>
        <v>0</v>
      </c>
      <c r="AW1634" s="169">
        <f t="shared" si="1001"/>
        <v>0</v>
      </c>
      <c r="AX1634" s="171"/>
      <c r="AY1634" s="172"/>
      <c r="AZ1634" s="171"/>
      <c r="BA1634" s="172"/>
      <c r="BB1634" s="171"/>
      <c r="BC1634" s="172"/>
      <c r="BD1634" s="171"/>
      <c r="BE1634" s="172"/>
    </row>
    <row r="1635" spans="2:57" ht="15.75" hidden="1">
      <c r="B1635" s="174">
        <v>2025</v>
      </c>
      <c r="C1635" s="174">
        <v>20</v>
      </c>
      <c r="D1635" s="175">
        <v>0</v>
      </c>
      <c r="E1635" s="176"/>
      <c r="F1635" s="174">
        <v>2</v>
      </c>
      <c r="G1635" s="174">
        <v>6</v>
      </c>
      <c r="H1635" s="174">
        <v>16</v>
      </c>
      <c r="I1635" s="174">
        <v>2000</v>
      </c>
      <c r="J1635" s="174">
        <v>2400</v>
      </c>
      <c r="K1635" s="174">
        <v>248</v>
      </c>
      <c r="L1635" s="177">
        <v>926</v>
      </c>
      <c r="M1635" s="178">
        <v>0</v>
      </c>
      <c r="N1635" s="179" t="s">
        <v>312</v>
      </c>
      <c r="O1635" s="180">
        <v>0</v>
      </c>
      <c r="P1635" s="180">
        <v>0</v>
      </c>
      <c r="Q1635" s="181">
        <v>0</v>
      </c>
      <c r="R1635" s="182" t="s">
        <v>98</v>
      </c>
      <c r="S1635" s="183">
        <v>0</v>
      </c>
      <c r="T1635" s="183">
        <v>0</v>
      </c>
      <c r="U1635" s="180">
        <v>0</v>
      </c>
      <c r="V1635" s="180">
        <v>0</v>
      </c>
      <c r="W1635" s="183">
        <v>0</v>
      </c>
      <c r="X1635" s="183">
        <v>0</v>
      </c>
      <c r="Y1635" s="180">
        <v>0</v>
      </c>
      <c r="Z1635" s="180">
        <v>0</v>
      </c>
      <c r="AA1635" s="183">
        <v>0</v>
      </c>
      <c r="AB1635" s="183">
        <v>0</v>
      </c>
      <c r="AC1635" s="180">
        <f>+O1635+U1635-Y1635</f>
        <v>0</v>
      </c>
      <c r="AD1635" s="180">
        <f>+P1635+V1635-Z1635</f>
        <v>0</v>
      </c>
      <c r="AE1635" s="181">
        <f t="shared" si="995"/>
        <v>0</v>
      </c>
      <c r="AF1635" s="180">
        <v>0</v>
      </c>
      <c r="AG1635" s="180">
        <v>0</v>
      </c>
      <c r="AH1635" s="181">
        <f t="shared" si="996"/>
        <v>0</v>
      </c>
      <c r="AI1635" s="180">
        <v>0</v>
      </c>
      <c r="AJ1635" s="180">
        <v>0</v>
      </c>
      <c r="AK1635" s="181">
        <f t="shared" si="997"/>
        <v>0</v>
      </c>
      <c r="AL1635" s="180">
        <v>0</v>
      </c>
      <c r="AM1635" s="180">
        <v>0</v>
      </c>
      <c r="AN1635" s="181">
        <f t="shared" si="998"/>
        <v>0</v>
      </c>
      <c r="AO1635" s="180">
        <v>0</v>
      </c>
      <c r="AP1635" s="180">
        <v>0</v>
      </c>
      <c r="AQ1635" s="181">
        <f t="shared" si="999"/>
        <v>0</v>
      </c>
      <c r="AR1635" s="180">
        <v>0</v>
      </c>
      <c r="AS1635" s="180">
        <v>0</v>
      </c>
      <c r="AT1635" s="181">
        <f t="shared" si="1000"/>
        <v>0</v>
      </c>
      <c r="AU1635" s="180">
        <f>+AC1635-AF1635-AI1635-AL1635-AO1635-AR1635</f>
        <v>0</v>
      </c>
      <c r="AV1635" s="180">
        <f>+AD1635-AG1635-AJ1635-AM1635-AP1635-AS1635</f>
        <v>0</v>
      </c>
      <c r="AW1635" s="181">
        <f t="shared" si="1001"/>
        <v>0</v>
      </c>
      <c r="AX1635" s="183">
        <f>+S1635+W1635-AA1635</f>
        <v>0</v>
      </c>
      <c r="AY1635" s="183">
        <f>+T1635+X1635-AB1635</f>
        <v>0</v>
      </c>
      <c r="AZ1635" s="183"/>
      <c r="BA1635" s="183"/>
      <c r="BB1635" s="183"/>
      <c r="BC1635" s="183"/>
      <c r="BD1635" s="183">
        <f>+AX1635-AZ1635-BB1635</f>
        <v>0</v>
      </c>
      <c r="BE1635" s="183">
        <f>+AY1635-BA1635-BC1635</f>
        <v>0</v>
      </c>
    </row>
    <row r="1636" spans="2:57" ht="15.75" hidden="1">
      <c r="B1636" s="163">
        <v>2025</v>
      </c>
      <c r="C1636" s="163">
        <v>20</v>
      </c>
      <c r="D1636" s="164"/>
      <c r="E1636" s="165"/>
      <c r="F1636" s="163">
        <v>2</v>
      </c>
      <c r="G1636" s="163">
        <v>6</v>
      </c>
      <c r="H1636" s="163">
        <v>16</v>
      </c>
      <c r="I1636" s="163">
        <v>2000</v>
      </c>
      <c r="J1636" s="163">
        <v>2400</v>
      </c>
      <c r="K1636" s="163">
        <v>249</v>
      </c>
      <c r="L1636" s="192" t="s">
        <v>44</v>
      </c>
      <c r="M1636" s="167"/>
      <c r="N1636" s="168" t="s">
        <v>1088</v>
      </c>
      <c r="O1636" s="169">
        <v>0</v>
      </c>
      <c r="P1636" s="169">
        <v>0</v>
      </c>
      <c r="Q1636" s="169">
        <v>0</v>
      </c>
      <c r="R1636" s="170"/>
      <c r="S1636" s="171"/>
      <c r="T1636" s="172"/>
      <c r="U1636" s="169">
        <f t="shared" ref="U1636:AD1636" si="1027">U1637</f>
        <v>0</v>
      </c>
      <c r="V1636" s="169">
        <f t="shared" si="1027"/>
        <v>0</v>
      </c>
      <c r="W1636" s="173">
        <f t="shared" si="1027"/>
        <v>0</v>
      </c>
      <c r="X1636" s="173">
        <f t="shared" si="1027"/>
        <v>0</v>
      </c>
      <c r="Y1636" s="169">
        <f t="shared" si="1027"/>
        <v>0</v>
      </c>
      <c r="Z1636" s="169">
        <f t="shared" si="1027"/>
        <v>0</v>
      </c>
      <c r="AA1636" s="173">
        <f t="shared" si="1027"/>
        <v>0</v>
      </c>
      <c r="AB1636" s="173">
        <f t="shared" si="1027"/>
        <v>0</v>
      </c>
      <c r="AC1636" s="169">
        <f t="shared" si="1027"/>
        <v>0</v>
      </c>
      <c r="AD1636" s="169">
        <f t="shared" si="1027"/>
        <v>0</v>
      </c>
      <c r="AE1636" s="169">
        <f t="shared" si="995"/>
        <v>0</v>
      </c>
      <c r="AF1636" s="169">
        <f>AF1637</f>
        <v>0</v>
      </c>
      <c r="AG1636" s="169">
        <f>AG1637</f>
        <v>0</v>
      </c>
      <c r="AH1636" s="169">
        <f t="shared" si="996"/>
        <v>0</v>
      </c>
      <c r="AI1636" s="169">
        <f>AI1637</f>
        <v>0</v>
      </c>
      <c r="AJ1636" s="169">
        <f>AJ1637</f>
        <v>0</v>
      </c>
      <c r="AK1636" s="169">
        <f t="shared" si="997"/>
        <v>0</v>
      </c>
      <c r="AL1636" s="169">
        <f>AL1637</f>
        <v>0</v>
      </c>
      <c r="AM1636" s="169">
        <f>AM1637</f>
        <v>0</v>
      </c>
      <c r="AN1636" s="169">
        <f t="shared" si="998"/>
        <v>0</v>
      </c>
      <c r="AO1636" s="169">
        <f>AO1637</f>
        <v>0</v>
      </c>
      <c r="AP1636" s="169">
        <f>AP1637</f>
        <v>0</v>
      </c>
      <c r="AQ1636" s="169">
        <f t="shared" si="999"/>
        <v>0</v>
      </c>
      <c r="AR1636" s="169">
        <f>AR1637</f>
        <v>0</v>
      </c>
      <c r="AS1636" s="169">
        <f>AS1637</f>
        <v>0</v>
      </c>
      <c r="AT1636" s="169">
        <f t="shared" si="1000"/>
        <v>0</v>
      </c>
      <c r="AU1636" s="169">
        <f>AU1637</f>
        <v>0</v>
      </c>
      <c r="AV1636" s="169">
        <f>AV1637</f>
        <v>0</v>
      </c>
      <c r="AW1636" s="169">
        <f t="shared" si="1001"/>
        <v>0</v>
      </c>
      <c r="AX1636" s="171"/>
      <c r="AY1636" s="172"/>
      <c r="AZ1636" s="171"/>
      <c r="BA1636" s="172"/>
      <c r="BB1636" s="171"/>
      <c r="BC1636" s="172"/>
      <c r="BD1636" s="171"/>
      <c r="BE1636" s="172"/>
    </row>
    <row r="1637" spans="2:57" ht="15.75" hidden="1">
      <c r="B1637" s="174">
        <v>2025</v>
      </c>
      <c r="C1637" s="174">
        <v>20</v>
      </c>
      <c r="D1637" s="175">
        <v>0</v>
      </c>
      <c r="E1637" s="176"/>
      <c r="F1637" s="174">
        <v>2</v>
      </c>
      <c r="G1637" s="174">
        <v>6</v>
      </c>
      <c r="H1637" s="174">
        <v>16</v>
      </c>
      <c r="I1637" s="174">
        <v>2000</v>
      </c>
      <c r="J1637" s="174">
        <v>2400</v>
      </c>
      <c r="K1637" s="174">
        <v>249</v>
      </c>
      <c r="L1637" s="177">
        <v>1078</v>
      </c>
      <c r="M1637" s="178">
        <v>0</v>
      </c>
      <c r="N1637" s="179" t="s">
        <v>1088</v>
      </c>
      <c r="O1637" s="180">
        <v>0</v>
      </c>
      <c r="P1637" s="180">
        <v>0</v>
      </c>
      <c r="Q1637" s="181">
        <v>0</v>
      </c>
      <c r="R1637" s="182" t="s">
        <v>82</v>
      </c>
      <c r="S1637" s="183">
        <v>0</v>
      </c>
      <c r="T1637" s="183">
        <v>0</v>
      </c>
      <c r="U1637" s="180">
        <v>0</v>
      </c>
      <c r="V1637" s="180">
        <v>0</v>
      </c>
      <c r="W1637" s="183">
        <v>0</v>
      </c>
      <c r="X1637" s="183">
        <v>0</v>
      </c>
      <c r="Y1637" s="180">
        <v>0</v>
      </c>
      <c r="Z1637" s="180">
        <v>0</v>
      </c>
      <c r="AA1637" s="183">
        <v>0</v>
      </c>
      <c r="AB1637" s="183">
        <v>0</v>
      </c>
      <c r="AC1637" s="180">
        <f>+O1637+U1637-Y1637</f>
        <v>0</v>
      </c>
      <c r="AD1637" s="180">
        <f>+P1637+V1637-Z1637</f>
        <v>0</v>
      </c>
      <c r="AE1637" s="181">
        <f t="shared" si="995"/>
        <v>0</v>
      </c>
      <c r="AF1637" s="180">
        <v>0</v>
      </c>
      <c r="AG1637" s="180">
        <v>0</v>
      </c>
      <c r="AH1637" s="181">
        <f t="shared" si="996"/>
        <v>0</v>
      </c>
      <c r="AI1637" s="180">
        <v>0</v>
      </c>
      <c r="AJ1637" s="180">
        <v>0</v>
      </c>
      <c r="AK1637" s="181">
        <f t="shared" si="997"/>
        <v>0</v>
      </c>
      <c r="AL1637" s="180">
        <v>0</v>
      </c>
      <c r="AM1637" s="180">
        <v>0</v>
      </c>
      <c r="AN1637" s="181">
        <f t="shared" si="998"/>
        <v>0</v>
      </c>
      <c r="AO1637" s="180">
        <v>0</v>
      </c>
      <c r="AP1637" s="180">
        <v>0</v>
      </c>
      <c r="AQ1637" s="181">
        <f t="shared" si="999"/>
        <v>0</v>
      </c>
      <c r="AR1637" s="180">
        <v>0</v>
      </c>
      <c r="AS1637" s="180">
        <v>0</v>
      </c>
      <c r="AT1637" s="181">
        <f t="shared" si="1000"/>
        <v>0</v>
      </c>
      <c r="AU1637" s="180">
        <f>+AC1637-AF1637-AI1637-AL1637-AO1637-AR1637</f>
        <v>0</v>
      </c>
      <c r="AV1637" s="180">
        <f>+AD1637-AG1637-AJ1637-AM1637-AP1637-AS1637</f>
        <v>0</v>
      </c>
      <c r="AW1637" s="181">
        <f t="shared" si="1001"/>
        <v>0</v>
      </c>
      <c r="AX1637" s="183">
        <f>+S1637+W1637-AA1637</f>
        <v>0</v>
      </c>
      <c r="AY1637" s="183">
        <f>+T1637+X1637-AB1637</f>
        <v>0</v>
      </c>
      <c r="AZ1637" s="183"/>
      <c r="BA1637" s="183"/>
      <c r="BB1637" s="183"/>
      <c r="BC1637" s="183"/>
      <c r="BD1637" s="183">
        <f>+AX1637-AZ1637-BB1637</f>
        <v>0</v>
      </c>
      <c r="BE1637" s="183">
        <f>+AY1637-BA1637-BC1637</f>
        <v>0</v>
      </c>
    </row>
    <row r="1638" spans="2:57" ht="15.75" hidden="1">
      <c r="B1638" s="152">
        <v>2025</v>
      </c>
      <c r="C1638" s="152">
        <v>20</v>
      </c>
      <c r="D1638" s="153"/>
      <c r="E1638" s="154"/>
      <c r="F1638" s="152">
        <v>2</v>
      </c>
      <c r="G1638" s="152">
        <v>6</v>
      </c>
      <c r="H1638" s="152">
        <v>16</v>
      </c>
      <c r="I1638" s="152">
        <v>2000</v>
      </c>
      <c r="J1638" s="152">
        <v>2500</v>
      </c>
      <c r="K1638" s="152"/>
      <c r="L1638" s="155" t="s">
        <v>44</v>
      </c>
      <c r="M1638" s="156"/>
      <c r="N1638" s="157" t="s">
        <v>88</v>
      </c>
      <c r="O1638" s="158">
        <v>0</v>
      </c>
      <c r="P1638" s="158">
        <v>0</v>
      </c>
      <c r="Q1638" s="158">
        <v>0</v>
      </c>
      <c r="R1638" s="159"/>
      <c r="S1638" s="160"/>
      <c r="T1638" s="161"/>
      <c r="U1638" s="158">
        <f t="shared" ref="U1638:AD1638" si="1028">U1639+U1641</f>
        <v>0</v>
      </c>
      <c r="V1638" s="158">
        <f t="shared" si="1028"/>
        <v>0</v>
      </c>
      <c r="W1638" s="162">
        <f t="shared" si="1028"/>
        <v>0</v>
      </c>
      <c r="X1638" s="162">
        <f t="shared" si="1028"/>
        <v>0</v>
      </c>
      <c r="Y1638" s="158">
        <f t="shared" si="1028"/>
        <v>0</v>
      </c>
      <c r="Z1638" s="158">
        <f t="shared" si="1028"/>
        <v>0</v>
      </c>
      <c r="AA1638" s="162">
        <f t="shared" si="1028"/>
        <v>0</v>
      </c>
      <c r="AB1638" s="162">
        <f t="shared" si="1028"/>
        <v>0</v>
      </c>
      <c r="AC1638" s="158">
        <f t="shared" si="1028"/>
        <v>0</v>
      </c>
      <c r="AD1638" s="158">
        <f t="shared" si="1028"/>
        <v>0</v>
      </c>
      <c r="AE1638" s="158">
        <f t="shared" si="995"/>
        <v>0</v>
      </c>
      <c r="AF1638" s="158">
        <f>AF1639+AF1641</f>
        <v>0</v>
      </c>
      <c r="AG1638" s="158">
        <f>AG1639+AG1641</f>
        <v>0</v>
      </c>
      <c r="AH1638" s="158">
        <f t="shared" si="996"/>
        <v>0</v>
      </c>
      <c r="AI1638" s="158">
        <f>AI1639+AI1641</f>
        <v>0</v>
      </c>
      <c r="AJ1638" s="158">
        <f>AJ1639+AJ1641</f>
        <v>0</v>
      </c>
      <c r="AK1638" s="158">
        <f t="shared" si="997"/>
        <v>0</v>
      </c>
      <c r="AL1638" s="158">
        <f>AL1639+AL1641</f>
        <v>0</v>
      </c>
      <c r="AM1638" s="158">
        <f>AM1639+AM1641</f>
        <v>0</v>
      </c>
      <c r="AN1638" s="158">
        <f t="shared" si="998"/>
        <v>0</v>
      </c>
      <c r="AO1638" s="158">
        <f>AO1639+AO1641</f>
        <v>0</v>
      </c>
      <c r="AP1638" s="158">
        <f>AP1639+AP1641</f>
        <v>0</v>
      </c>
      <c r="AQ1638" s="158">
        <f t="shared" si="999"/>
        <v>0</v>
      </c>
      <c r="AR1638" s="158">
        <f>AR1639+AR1641</f>
        <v>0</v>
      </c>
      <c r="AS1638" s="158">
        <f>AS1639+AS1641</f>
        <v>0</v>
      </c>
      <c r="AT1638" s="158">
        <f t="shared" si="1000"/>
        <v>0</v>
      </c>
      <c r="AU1638" s="158">
        <f>AU1639+AU1641</f>
        <v>0</v>
      </c>
      <c r="AV1638" s="158">
        <f>AV1639+AV1641</f>
        <v>0</v>
      </c>
      <c r="AW1638" s="158">
        <f t="shared" si="1001"/>
        <v>0</v>
      </c>
      <c r="AX1638" s="160"/>
      <c r="AY1638" s="161"/>
      <c r="AZ1638" s="160"/>
      <c r="BA1638" s="161"/>
      <c r="BB1638" s="160"/>
      <c r="BC1638" s="161"/>
      <c r="BD1638" s="160"/>
      <c r="BE1638" s="161"/>
    </row>
    <row r="1639" spans="2:57" s="129" customFormat="1" ht="15.75" hidden="1">
      <c r="B1639" s="163">
        <v>2025</v>
      </c>
      <c r="C1639" s="163">
        <v>20</v>
      </c>
      <c r="D1639" s="164"/>
      <c r="E1639" s="165"/>
      <c r="F1639" s="163">
        <v>2</v>
      </c>
      <c r="G1639" s="163">
        <v>6</v>
      </c>
      <c r="H1639" s="163">
        <v>16</v>
      </c>
      <c r="I1639" s="163">
        <v>2000</v>
      </c>
      <c r="J1639" s="163">
        <v>2500</v>
      </c>
      <c r="K1639" s="163">
        <v>254</v>
      </c>
      <c r="L1639" s="193"/>
      <c r="M1639" s="201"/>
      <c r="N1639" s="168" t="s">
        <v>90</v>
      </c>
      <c r="O1639" s="169">
        <v>0</v>
      </c>
      <c r="P1639" s="169">
        <v>0</v>
      </c>
      <c r="Q1639" s="169">
        <v>0</v>
      </c>
      <c r="R1639" s="163"/>
      <c r="S1639" s="163"/>
      <c r="T1639" s="166"/>
      <c r="U1639" s="169">
        <f t="shared" ref="U1639:AD1639" si="1029">U1640</f>
        <v>0</v>
      </c>
      <c r="V1639" s="169">
        <f t="shared" si="1029"/>
        <v>0</v>
      </c>
      <c r="W1639" s="173">
        <f t="shared" si="1029"/>
        <v>0</v>
      </c>
      <c r="X1639" s="173">
        <f t="shared" si="1029"/>
        <v>0</v>
      </c>
      <c r="Y1639" s="169">
        <f t="shared" si="1029"/>
        <v>0</v>
      </c>
      <c r="Z1639" s="169">
        <f t="shared" si="1029"/>
        <v>0</v>
      </c>
      <c r="AA1639" s="173">
        <f t="shared" si="1029"/>
        <v>0</v>
      </c>
      <c r="AB1639" s="173">
        <f t="shared" si="1029"/>
        <v>0</v>
      </c>
      <c r="AC1639" s="169">
        <f t="shared" si="1029"/>
        <v>0</v>
      </c>
      <c r="AD1639" s="169">
        <f t="shared" si="1029"/>
        <v>0</v>
      </c>
      <c r="AE1639" s="169">
        <f t="shared" si="995"/>
        <v>0</v>
      </c>
      <c r="AF1639" s="169">
        <f>AF1640</f>
        <v>0</v>
      </c>
      <c r="AG1639" s="169">
        <f>AG1640</f>
        <v>0</v>
      </c>
      <c r="AH1639" s="169">
        <f t="shared" si="996"/>
        <v>0</v>
      </c>
      <c r="AI1639" s="169">
        <f>AI1640</f>
        <v>0</v>
      </c>
      <c r="AJ1639" s="169">
        <f>AJ1640</f>
        <v>0</v>
      </c>
      <c r="AK1639" s="169">
        <f t="shared" si="997"/>
        <v>0</v>
      </c>
      <c r="AL1639" s="169">
        <f>AL1640</f>
        <v>0</v>
      </c>
      <c r="AM1639" s="169">
        <f>AM1640</f>
        <v>0</v>
      </c>
      <c r="AN1639" s="169">
        <f t="shared" si="998"/>
        <v>0</v>
      </c>
      <c r="AO1639" s="169">
        <f>AO1640</f>
        <v>0</v>
      </c>
      <c r="AP1639" s="169">
        <f>AP1640</f>
        <v>0</v>
      </c>
      <c r="AQ1639" s="169">
        <f t="shared" si="999"/>
        <v>0</v>
      </c>
      <c r="AR1639" s="169">
        <f>AR1640</f>
        <v>0</v>
      </c>
      <c r="AS1639" s="169">
        <f>AS1640</f>
        <v>0</v>
      </c>
      <c r="AT1639" s="169">
        <f t="shared" si="1000"/>
        <v>0</v>
      </c>
      <c r="AU1639" s="169">
        <f>AU1640</f>
        <v>0</v>
      </c>
      <c r="AV1639" s="169">
        <f>AV1640</f>
        <v>0</v>
      </c>
      <c r="AW1639" s="169">
        <f t="shared" si="1001"/>
        <v>0</v>
      </c>
      <c r="AX1639" s="163"/>
      <c r="AY1639" s="166"/>
      <c r="AZ1639" s="163"/>
      <c r="BA1639" s="166"/>
      <c r="BB1639" s="163"/>
      <c r="BC1639" s="166"/>
      <c r="BD1639" s="163"/>
      <c r="BE1639" s="166"/>
    </row>
    <row r="1640" spans="2:57" ht="15.75" hidden="1">
      <c r="B1640" s="174">
        <v>2025</v>
      </c>
      <c r="C1640" s="174">
        <v>20</v>
      </c>
      <c r="D1640" s="175">
        <v>0</v>
      </c>
      <c r="E1640" s="176"/>
      <c r="F1640" s="174">
        <v>2</v>
      </c>
      <c r="G1640" s="174">
        <v>6</v>
      </c>
      <c r="H1640" s="174">
        <v>16</v>
      </c>
      <c r="I1640" s="174">
        <v>2000</v>
      </c>
      <c r="J1640" s="174">
        <v>2500</v>
      </c>
      <c r="K1640" s="174">
        <v>254</v>
      </c>
      <c r="L1640" s="177">
        <v>934</v>
      </c>
      <c r="M1640" s="178">
        <v>0</v>
      </c>
      <c r="N1640" s="179" t="s">
        <v>90</v>
      </c>
      <c r="O1640" s="180">
        <v>0</v>
      </c>
      <c r="P1640" s="180">
        <v>0</v>
      </c>
      <c r="Q1640" s="181">
        <v>0</v>
      </c>
      <c r="R1640" s="182" t="s">
        <v>98</v>
      </c>
      <c r="S1640" s="183">
        <v>0</v>
      </c>
      <c r="T1640" s="183">
        <v>0</v>
      </c>
      <c r="U1640" s="180">
        <v>0</v>
      </c>
      <c r="V1640" s="180">
        <v>0</v>
      </c>
      <c r="W1640" s="183">
        <v>0</v>
      </c>
      <c r="X1640" s="183">
        <v>0</v>
      </c>
      <c r="Y1640" s="180">
        <v>0</v>
      </c>
      <c r="Z1640" s="180">
        <v>0</v>
      </c>
      <c r="AA1640" s="183">
        <v>0</v>
      </c>
      <c r="AB1640" s="183">
        <v>0</v>
      </c>
      <c r="AC1640" s="180">
        <f>+O1640+U1640-Y1640</f>
        <v>0</v>
      </c>
      <c r="AD1640" s="180">
        <f>+P1640+V1640-Z1640</f>
        <v>0</v>
      </c>
      <c r="AE1640" s="181">
        <f t="shared" si="995"/>
        <v>0</v>
      </c>
      <c r="AF1640" s="180">
        <v>0</v>
      </c>
      <c r="AG1640" s="180">
        <v>0</v>
      </c>
      <c r="AH1640" s="181">
        <f t="shared" si="996"/>
        <v>0</v>
      </c>
      <c r="AI1640" s="180">
        <v>0</v>
      </c>
      <c r="AJ1640" s="180">
        <v>0</v>
      </c>
      <c r="AK1640" s="181">
        <f t="shared" si="997"/>
        <v>0</v>
      </c>
      <c r="AL1640" s="180">
        <v>0</v>
      </c>
      <c r="AM1640" s="180">
        <v>0</v>
      </c>
      <c r="AN1640" s="181">
        <f t="shared" si="998"/>
        <v>0</v>
      </c>
      <c r="AO1640" s="180">
        <v>0</v>
      </c>
      <c r="AP1640" s="180">
        <v>0</v>
      </c>
      <c r="AQ1640" s="181">
        <f t="shared" si="999"/>
        <v>0</v>
      </c>
      <c r="AR1640" s="180">
        <v>0</v>
      </c>
      <c r="AS1640" s="180">
        <v>0</v>
      </c>
      <c r="AT1640" s="181">
        <f t="shared" si="1000"/>
        <v>0</v>
      </c>
      <c r="AU1640" s="180">
        <f>+AC1640-AF1640-AI1640-AL1640-AO1640-AR1640</f>
        <v>0</v>
      </c>
      <c r="AV1640" s="180">
        <f>+AD1640-AG1640-AJ1640-AM1640-AP1640-AS1640</f>
        <v>0</v>
      </c>
      <c r="AW1640" s="181">
        <f t="shared" si="1001"/>
        <v>0</v>
      </c>
      <c r="AX1640" s="183">
        <f>+S1640+W1640-AA1640</f>
        <v>0</v>
      </c>
      <c r="AY1640" s="183">
        <f>+T1640+X1640-AB1640</f>
        <v>0</v>
      </c>
      <c r="AZ1640" s="183"/>
      <c r="BA1640" s="183"/>
      <c r="BB1640" s="183"/>
      <c r="BC1640" s="183"/>
      <c r="BD1640" s="183">
        <f>+AX1640-AZ1640-BB1640</f>
        <v>0</v>
      </c>
      <c r="BE1640" s="183">
        <f>+AY1640-BA1640-BC1640</f>
        <v>0</v>
      </c>
    </row>
    <row r="1641" spans="2:57" s="129" customFormat="1" ht="15.75" hidden="1">
      <c r="B1641" s="163">
        <v>2025</v>
      </c>
      <c r="C1641" s="163">
        <v>20</v>
      </c>
      <c r="D1641" s="164"/>
      <c r="E1641" s="165"/>
      <c r="F1641" s="163">
        <v>2</v>
      </c>
      <c r="G1641" s="163">
        <v>6</v>
      </c>
      <c r="H1641" s="163">
        <v>16</v>
      </c>
      <c r="I1641" s="163">
        <v>2000</v>
      </c>
      <c r="J1641" s="163">
        <v>2500</v>
      </c>
      <c r="K1641" s="163">
        <v>255</v>
      </c>
      <c r="L1641" s="193"/>
      <c r="M1641" s="201"/>
      <c r="N1641" s="168" t="s">
        <v>91</v>
      </c>
      <c r="O1641" s="169">
        <v>0</v>
      </c>
      <c r="P1641" s="169">
        <v>0</v>
      </c>
      <c r="Q1641" s="169">
        <v>0</v>
      </c>
      <c r="R1641" s="163"/>
      <c r="S1641" s="163"/>
      <c r="T1641" s="166"/>
      <c r="U1641" s="169">
        <f t="shared" ref="U1641:AD1641" si="1030">U1642</f>
        <v>0</v>
      </c>
      <c r="V1641" s="169">
        <f t="shared" si="1030"/>
        <v>0</v>
      </c>
      <c r="W1641" s="173">
        <f t="shared" si="1030"/>
        <v>0</v>
      </c>
      <c r="X1641" s="173">
        <f t="shared" si="1030"/>
        <v>0</v>
      </c>
      <c r="Y1641" s="169">
        <f t="shared" si="1030"/>
        <v>0</v>
      </c>
      <c r="Z1641" s="169">
        <f t="shared" si="1030"/>
        <v>0</v>
      </c>
      <c r="AA1641" s="173">
        <f t="shared" si="1030"/>
        <v>0</v>
      </c>
      <c r="AB1641" s="173">
        <f t="shared" si="1030"/>
        <v>0</v>
      </c>
      <c r="AC1641" s="169">
        <f t="shared" si="1030"/>
        <v>0</v>
      </c>
      <c r="AD1641" s="169">
        <f t="shared" si="1030"/>
        <v>0</v>
      </c>
      <c r="AE1641" s="169">
        <f t="shared" si="995"/>
        <v>0</v>
      </c>
      <c r="AF1641" s="169">
        <f>AF1642</f>
        <v>0</v>
      </c>
      <c r="AG1641" s="169">
        <f>AG1642</f>
        <v>0</v>
      </c>
      <c r="AH1641" s="169">
        <f t="shared" si="996"/>
        <v>0</v>
      </c>
      <c r="AI1641" s="169">
        <f>AI1642</f>
        <v>0</v>
      </c>
      <c r="AJ1641" s="169">
        <f>AJ1642</f>
        <v>0</v>
      </c>
      <c r="AK1641" s="169">
        <f t="shared" si="997"/>
        <v>0</v>
      </c>
      <c r="AL1641" s="169">
        <f>AL1642</f>
        <v>0</v>
      </c>
      <c r="AM1641" s="169">
        <f>AM1642</f>
        <v>0</v>
      </c>
      <c r="AN1641" s="169">
        <f t="shared" si="998"/>
        <v>0</v>
      </c>
      <c r="AO1641" s="169">
        <f>AO1642</f>
        <v>0</v>
      </c>
      <c r="AP1641" s="169">
        <f>AP1642</f>
        <v>0</v>
      </c>
      <c r="AQ1641" s="169">
        <f t="shared" si="999"/>
        <v>0</v>
      </c>
      <c r="AR1641" s="169">
        <f>AR1642</f>
        <v>0</v>
      </c>
      <c r="AS1641" s="169">
        <f>AS1642</f>
        <v>0</v>
      </c>
      <c r="AT1641" s="169">
        <f t="shared" si="1000"/>
        <v>0</v>
      </c>
      <c r="AU1641" s="169">
        <f>AU1642</f>
        <v>0</v>
      </c>
      <c r="AV1641" s="169">
        <f>AV1642</f>
        <v>0</v>
      </c>
      <c r="AW1641" s="169">
        <f t="shared" si="1001"/>
        <v>0</v>
      </c>
      <c r="AX1641" s="163"/>
      <c r="AY1641" s="166"/>
      <c r="AZ1641" s="163"/>
      <c r="BA1641" s="166"/>
      <c r="BB1641" s="163"/>
      <c r="BC1641" s="166"/>
      <c r="BD1641" s="163"/>
      <c r="BE1641" s="166"/>
    </row>
    <row r="1642" spans="2:57" ht="15.75" hidden="1">
      <c r="B1642" s="174">
        <v>2025</v>
      </c>
      <c r="C1642" s="174">
        <v>20</v>
      </c>
      <c r="D1642" s="175">
        <v>0</v>
      </c>
      <c r="E1642" s="176"/>
      <c r="F1642" s="174">
        <v>2</v>
      </c>
      <c r="G1642" s="174">
        <v>6</v>
      </c>
      <c r="H1642" s="174">
        <v>16</v>
      </c>
      <c r="I1642" s="174">
        <v>2000</v>
      </c>
      <c r="J1642" s="174">
        <v>2500</v>
      </c>
      <c r="K1642" s="174">
        <v>255</v>
      </c>
      <c r="L1642" s="177">
        <v>933</v>
      </c>
      <c r="M1642" s="178">
        <v>0</v>
      </c>
      <c r="N1642" s="179" t="s">
        <v>91</v>
      </c>
      <c r="O1642" s="180">
        <v>0</v>
      </c>
      <c r="P1642" s="180">
        <v>0</v>
      </c>
      <c r="Q1642" s="181">
        <v>0</v>
      </c>
      <c r="R1642" s="182" t="s">
        <v>98</v>
      </c>
      <c r="S1642" s="183">
        <v>0</v>
      </c>
      <c r="T1642" s="183">
        <v>0</v>
      </c>
      <c r="U1642" s="180">
        <v>0</v>
      </c>
      <c r="V1642" s="180">
        <v>0</v>
      </c>
      <c r="W1642" s="183">
        <v>0</v>
      </c>
      <c r="X1642" s="183">
        <v>0</v>
      </c>
      <c r="Y1642" s="180">
        <v>0</v>
      </c>
      <c r="Z1642" s="180">
        <v>0</v>
      </c>
      <c r="AA1642" s="183">
        <v>0</v>
      </c>
      <c r="AB1642" s="183">
        <v>0</v>
      </c>
      <c r="AC1642" s="180">
        <f>+O1642+U1642-Y1642</f>
        <v>0</v>
      </c>
      <c r="AD1642" s="180">
        <f>+P1642+V1642-Z1642</f>
        <v>0</v>
      </c>
      <c r="AE1642" s="181">
        <f t="shared" si="995"/>
        <v>0</v>
      </c>
      <c r="AF1642" s="180">
        <v>0</v>
      </c>
      <c r="AG1642" s="180">
        <v>0</v>
      </c>
      <c r="AH1642" s="181">
        <f t="shared" si="996"/>
        <v>0</v>
      </c>
      <c r="AI1642" s="180">
        <v>0</v>
      </c>
      <c r="AJ1642" s="180">
        <v>0</v>
      </c>
      <c r="AK1642" s="181">
        <f t="shared" si="997"/>
        <v>0</v>
      </c>
      <c r="AL1642" s="180">
        <v>0</v>
      </c>
      <c r="AM1642" s="180">
        <v>0</v>
      </c>
      <c r="AN1642" s="181">
        <f t="shared" si="998"/>
        <v>0</v>
      </c>
      <c r="AO1642" s="180">
        <v>0</v>
      </c>
      <c r="AP1642" s="180">
        <v>0</v>
      </c>
      <c r="AQ1642" s="181">
        <f t="shared" si="999"/>
        <v>0</v>
      </c>
      <c r="AR1642" s="180">
        <v>0</v>
      </c>
      <c r="AS1642" s="180">
        <v>0</v>
      </c>
      <c r="AT1642" s="181">
        <f t="shared" si="1000"/>
        <v>0</v>
      </c>
      <c r="AU1642" s="180">
        <f>+AC1642-AF1642-AI1642-AL1642-AO1642-AR1642</f>
        <v>0</v>
      </c>
      <c r="AV1642" s="180">
        <f>+AD1642-AG1642-AJ1642-AM1642-AP1642-AS1642</f>
        <v>0</v>
      </c>
      <c r="AW1642" s="181">
        <f t="shared" si="1001"/>
        <v>0</v>
      </c>
      <c r="AX1642" s="183">
        <f>+S1642+W1642-AA1642</f>
        <v>0</v>
      </c>
      <c r="AY1642" s="183">
        <f>+T1642+X1642-AB1642</f>
        <v>0</v>
      </c>
      <c r="AZ1642" s="183"/>
      <c r="BA1642" s="183"/>
      <c r="BB1642" s="183"/>
      <c r="BC1642" s="183"/>
      <c r="BD1642" s="183">
        <f>+AX1642-AZ1642-BB1642</f>
        <v>0</v>
      </c>
      <c r="BE1642" s="183">
        <f>+AY1642-BA1642-BC1642</f>
        <v>0</v>
      </c>
    </row>
    <row r="1643" spans="2:57" ht="15.75" hidden="1">
      <c r="B1643" s="152">
        <v>2025</v>
      </c>
      <c r="C1643" s="152">
        <v>20</v>
      </c>
      <c r="D1643" s="153"/>
      <c r="E1643" s="154"/>
      <c r="F1643" s="152">
        <v>2</v>
      </c>
      <c r="G1643" s="152">
        <v>6</v>
      </c>
      <c r="H1643" s="152">
        <v>16</v>
      </c>
      <c r="I1643" s="152">
        <v>2000</v>
      </c>
      <c r="J1643" s="152">
        <v>2600</v>
      </c>
      <c r="K1643" s="152"/>
      <c r="L1643" s="155" t="s">
        <v>44</v>
      </c>
      <c r="M1643" s="156"/>
      <c r="N1643" s="157" t="s">
        <v>1089</v>
      </c>
      <c r="O1643" s="158">
        <v>0</v>
      </c>
      <c r="P1643" s="158">
        <v>0</v>
      </c>
      <c r="Q1643" s="158">
        <v>0</v>
      </c>
      <c r="R1643" s="159"/>
      <c r="S1643" s="160"/>
      <c r="T1643" s="161"/>
      <c r="U1643" s="158">
        <f t="shared" ref="U1643:AD1644" si="1031">U1644</f>
        <v>0</v>
      </c>
      <c r="V1643" s="158">
        <f t="shared" si="1031"/>
        <v>0</v>
      </c>
      <c r="W1643" s="162">
        <f t="shared" si="1031"/>
        <v>0</v>
      </c>
      <c r="X1643" s="162">
        <f t="shared" si="1031"/>
        <v>0</v>
      </c>
      <c r="Y1643" s="158">
        <f t="shared" si="1031"/>
        <v>0</v>
      </c>
      <c r="Z1643" s="158">
        <f t="shared" si="1031"/>
        <v>0</v>
      </c>
      <c r="AA1643" s="162">
        <f t="shared" si="1031"/>
        <v>0</v>
      </c>
      <c r="AB1643" s="162">
        <f t="shared" si="1031"/>
        <v>0</v>
      </c>
      <c r="AC1643" s="158">
        <f t="shared" si="1031"/>
        <v>0</v>
      </c>
      <c r="AD1643" s="158">
        <f t="shared" si="1031"/>
        <v>0</v>
      </c>
      <c r="AE1643" s="158">
        <f t="shared" si="995"/>
        <v>0</v>
      </c>
      <c r="AF1643" s="158">
        <f>AF1644</f>
        <v>0</v>
      </c>
      <c r="AG1643" s="158">
        <f>AG1644</f>
        <v>0</v>
      </c>
      <c r="AH1643" s="158">
        <f t="shared" si="996"/>
        <v>0</v>
      </c>
      <c r="AI1643" s="158">
        <f>AI1644</f>
        <v>0</v>
      </c>
      <c r="AJ1643" s="158">
        <f>AJ1644</f>
        <v>0</v>
      </c>
      <c r="AK1643" s="158">
        <f t="shared" si="997"/>
        <v>0</v>
      </c>
      <c r="AL1643" s="158">
        <f>AL1644</f>
        <v>0</v>
      </c>
      <c r="AM1643" s="158">
        <f>AM1644</f>
        <v>0</v>
      </c>
      <c r="AN1643" s="158">
        <f t="shared" si="998"/>
        <v>0</v>
      </c>
      <c r="AO1643" s="158">
        <f>AO1644</f>
        <v>0</v>
      </c>
      <c r="AP1643" s="158">
        <f>AP1644</f>
        <v>0</v>
      </c>
      <c r="AQ1643" s="158">
        <f t="shared" si="999"/>
        <v>0</v>
      </c>
      <c r="AR1643" s="158">
        <f>AR1644</f>
        <v>0</v>
      </c>
      <c r="AS1643" s="158">
        <f>AS1644</f>
        <v>0</v>
      </c>
      <c r="AT1643" s="158">
        <f t="shared" si="1000"/>
        <v>0</v>
      </c>
      <c r="AU1643" s="158">
        <f>AU1644</f>
        <v>0</v>
      </c>
      <c r="AV1643" s="158">
        <f>AV1644</f>
        <v>0</v>
      </c>
      <c r="AW1643" s="158">
        <f t="shared" si="1001"/>
        <v>0</v>
      </c>
      <c r="AX1643" s="160"/>
      <c r="AY1643" s="161"/>
      <c r="AZ1643" s="160"/>
      <c r="BA1643" s="161"/>
      <c r="BB1643" s="160"/>
      <c r="BC1643" s="161"/>
      <c r="BD1643" s="160"/>
      <c r="BE1643" s="161"/>
    </row>
    <row r="1644" spans="2:57" s="129" customFormat="1" ht="15.75" hidden="1">
      <c r="B1644" s="163">
        <v>2025</v>
      </c>
      <c r="C1644" s="163">
        <v>20</v>
      </c>
      <c r="D1644" s="164"/>
      <c r="E1644" s="165"/>
      <c r="F1644" s="163">
        <v>2</v>
      </c>
      <c r="G1644" s="163">
        <v>6</v>
      </c>
      <c r="H1644" s="163">
        <v>16</v>
      </c>
      <c r="I1644" s="163">
        <v>2000</v>
      </c>
      <c r="J1644" s="163">
        <v>2600</v>
      </c>
      <c r="K1644" s="163">
        <v>261</v>
      </c>
      <c r="L1644" s="193" t="s">
        <v>44</v>
      </c>
      <c r="M1644" s="201"/>
      <c r="N1644" s="168" t="s">
        <v>93</v>
      </c>
      <c r="O1644" s="169">
        <v>0</v>
      </c>
      <c r="P1644" s="169">
        <v>0</v>
      </c>
      <c r="Q1644" s="169">
        <v>0</v>
      </c>
      <c r="R1644" s="163"/>
      <c r="S1644" s="163"/>
      <c r="T1644" s="166"/>
      <c r="U1644" s="169">
        <f t="shared" si="1031"/>
        <v>0</v>
      </c>
      <c r="V1644" s="169">
        <f t="shared" si="1031"/>
        <v>0</v>
      </c>
      <c r="W1644" s="173">
        <f t="shared" si="1031"/>
        <v>0</v>
      </c>
      <c r="X1644" s="173">
        <f t="shared" si="1031"/>
        <v>0</v>
      </c>
      <c r="Y1644" s="169">
        <f t="shared" si="1031"/>
        <v>0</v>
      </c>
      <c r="Z1644" s="169">
        <f t="shared" si="1031"/>
        <v>0</v>
      </c>
      <c r="AA1644" s="173">
        <f t="shared" si="1031"/>
        <v>0</v>
      </c>
      <c r="AB1644" s="173">
        <f t="shared" si="1031"/>
        <v>0</v>
      </c>
      <c r="AC1644" s="169">
        <f t="shared" si="1031"/>
        <v>0</v>
      </c>
      <c r="AD1644" s="169">
        <f t="shared" si="1031"/>
        <v>0</v>
      </c>
      <c r="AE1644" s="169">
        <f t="shared" si="995"/>
        <v>0</v>
      </c>
      <c r="AF1644" s="169">
        <f>AF1645</f>
        <v>0</v>
      </c>
      <c r="AG1644" s="169">
        <f>AG1645</f>
        <v>0</v>
      </c>
      <c r="AH1644" s="169">
        <f t="shared" si="996"/>
        <v>0</v>
      </c>
      <c r="AI1644" s="169">
        <f>AI1645</f>
        <v>0</v>
      </c>
      <c r="AJ1644" s="169">
        <f>AJ1645</f>
        <v>0</v>
      </c>
      <c r="AK1644" s="169">
        <f t="shared" si="997"/>
        <v>0</v>
      </c>
      <c r="AL1644" s="169">
        <f>AL1645</f>
        <v>0</v>
      </c>
      <c r="AM1644" s="169">
        <f>AM1645</f>
        <v>0</v>
      </c>
      <c r="AN1644" s="169">
        <f t="shared" si="998"/>
        <v>0</v>
      </c>
      <c r="AO1644" s="169">
        <f>AO1645</f>
        <v>0</v>
      </c>
      <c r="AP1644" s="169">
        <f>AP1645</f>
        <v>0</v>
      </c>
      <c r="AQ1644" s="169">
        <f t="shared" si="999"/>
        <v>0</v>
      </c>
      <c r="AR1644" s="169">
        <f>AR1645</f>
        <v>0</v>
      </c>
      <c r="AS1644" s="169">
        <f>AS1645</f>
        <v>0</v>
      </c>
      <c r="AT1644" s="169">
        <f t="shared" si="1000"/>
        <v>0</v>
      </c>
      <c r="AU1644" s="169">
        <f>AU1645</f>
        <v>0</v>
      </c>
      <c r="AV1644" s="169">
        <f>AV1645</f>
        <v>0</v>
      </c>
      <c r="AW1644" s="169">
        <f t="shared" si="1001"/>
        <v>0</v>
      </c>
      <c r="AX1644" s="163"/>
      <c r="AY1644" s="166"/>
      <c r="AZ1644" s="163"/>
      <c r="BA1644" s="166"/>
      <c r="BB1644" s="163"/>
      <c r="BC1644" s="166"/>
      <c r="BD1644" s="163"/>
      <c r="BE1644" s="166"/>
    </row>
    <row r="1645" spans="2:57" ht="15.75" hidden="1">
      <c r="B1645" s="174">
        <v>2025</v>
      </c>
      <c r="C1645" s="174">
        <v>20</v>
      </c>
      <c r="D1645" s="175">
        <v>0</v>
      </c>
      <c r="E1645" s="176"/>
      <c r="F1645" s="174">
        <v>2</v>
      </c>
      <c r="G1645" s="174">
        <v>6</v>
      </c>
      <c r="H1645" s="174">
        <v>16</v>
      </c>
      <c r="I1645" s="174">
        <v>2000</v>
      </c>
      <c r="J1645" s="174">
        <v>2600</v>
      </c>
      <c r="K1645" s="174">
        <v>261</v>
      </c>
      <c r="L1645" s="177">
        <v>715</v>
      </c>
      <c r="M1645" s="178">
        <v>0</v>
      </c>
      <c r="N1645" s="179" t="s">
        <v>94</v>
      </c>
      <c r="O1645" s="180">
        <v>0</v>
      </c>
      <c r="P1645" s="180">
        <v>0</v>
      </c>
      <c r="Q1645" s="181">
        <v>0</v>
      </c>
      <c r="R1645" s="182" t="s">
        <v>95</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995"/>
        <v>0</v>
      </c>
      <c r="AF1645" s="180">
        <v>0</v>
      </c>
      <c r="AG1645" s="180">
        <v>0</v>
      </c>
      <c r="AH1645" s="181">
        <f t="shared" si="996"/>
        <v>0</v>
      </c>
      <c r="AI1645" s="180">
        <v>0</v>
      </c>
      <c r="AJ1645" s="180">
        <v>0</v>
      </c>
      <c r="AK1645" s="181">
        <f t="shared" si="997"/>
        <v>0</v>
      </c>
      <c r="AL1645" s="180">
        <v>0</v>
      </c>
      <c r="AM1645" s="180">
        <v>0</v>
      </c>
      <c r="AN1645" s="181">
        <f t="shared" si="998"/>
        <v>0</v>
      </c>
      <c r="AO1645" s="180">
        <v>0</v>
      </c>
      <c r="AP1645" s="180">
        <v>0</v>
      </c>
      <c r="AQ1645" s="181">
        <f t="shared" si="999"/>
        <v>0</v>
      </c>
      <c r="AR1645" s="180">
        <v>0</v>
      </c>
      <c r="AS1645" s="180">
        <v>0</v>
      </c>
      <c r="AT1645" s="181">
        <f t="shared" si="1000"/>
        <v>0</v>
      </c>
      <c r="AU1645" s="180">
        <f>+AC1645-AF1645-AI1645-AL1645-AO1645-AR1645</f>
        <v>0</v>
      </c>
      <c r="AV1645" s="180">
        <f>+AD1645-AG1645-AJ1645-AM1645-AP1645-AS1645</f>
        <v>0</v>
      </c>
      <c r="AW1645" s="181">
        <f t="shared" si="1001"/>
        <v>0</v>
      </c>
      <c r="AX1645" s="183">
        <f>+S1645+W1645-AA1645</f>
        <v>0</v>
      </c>
      <c r="AY1645" s="183">
        <f>+T1645+X1645-AB1645</f>
        <v>0</v>
      </c>
      <c r="AZ1645" s="183"/>
      <c r="BA1645" s="183"/>
      <c r="BB1645" s="183"/>
      <c r="BC1645" s="183"/>
      <c r="BD1645" s="183">
        <f>+AX1645-AZ1645-BB1645</f>
        <v>0</v>
      </c>
      <c r="BE1645" s="183">
        <f>+AY1645-BA1645-BC1645</f>
        <v>0</v>
      </c>
    </row>
    <row r="1646" spans="2:57" ht="31.5" hidden="1">
      <c r="B1646" s="152">
        <v>2025</v>
      </c>
      <c r="C1646" s="152">
        <v>20</v>
      </c>
      <c r="D1646" s="153"/>
      <c r="E1646" s="154"/>
      <c r="F1646" s="152">
        <v>2</v>
      </c>
      <c r="G1646" s="152">
        <v>6</v>
      </c>
      <c r="H1646" s="152">
        <v>16</v>
      </c>
      <c r="I1646" s="152">
        <v>2000</v>
      </c>
      <c r="J1646" s="152">
        <v>2700</v>
      </c>
      <c r="K1646" s="152"/>
      <c r="L1646" s="155" t="s">
        <v>44</v>
      </c>
      <c r="M1646" s="156"/>
      <c r="N1646" s="157" t="s">
        <v>96</v>
      </c>
      <c r="O1646" s="158">
        <v>0</v>
      </c>
      <c r="P1646" s="158">
        <v>0</v>
      </c>
      <c r="Q1646" s="158">
        <v>0</v>
      </c>
      <c r="R1646" s="159"/>
      <c r="S1646" s="160"/>
      <c r="T1646" s="161"/>
      <c r="U1646" s="158">
        <f t="shared" ref="U1646:AD1646" si="1032">U1647+U1649+U1651</f>
        <v>0</v>
      </c>
      <c r="V1646" s="158">
        <f t="shared" si="1032"/>
        <v>0</v>
      </c>
      <c r="W1646" s="162">
        <f t="shared" si="1032"/>
        <v>0</v>
      </c>
      <c r="X1646" s="162">
        <f t="shared" si="1032"/>
        <v>0</v>
      </c>
      <c r="Y1646" s="158">
        <f t="shared" si="1032"/>
        <v>0</v>
      </c>
      <c r="Z1646" s="158">
        <f t="shared" si="1032"/>
        <v>0</v>
      </c>
      <c r="AA1646" s="162">
        <f t="shared" si="1032"/>
        <v>0</v>
      </c>
      <c r="AB1646" s="162">
        <f t="shared" si="1032"/>
        <v>0</v>
      </c>
      <c r="AC1646" s="158">
        <f t="shared" si="1032"/>
        <v>0</v>
      </c>
      <c r="AD1646" s="158">
        <f t="shared" si="1032"/>
        <v>0</v>
      </c>
      <c r="AE1646" s="158">
        <f t="shared" si="995"/>
        <v>0</v>
      </c>
      <c r="AF1646" s="158">
        <f>AF1647+AF1649+AF1651</f>
        <v>0</v>
      </c>
      <c r="AG1646" s="158">
        <f>AG1647+AG1649+AG1651</f>
        <v>0</v>
      </c>
      <c r="AH1646" s="158">
        <f t="shared" si="996"/>
        <v>0</v>
      </c>
      <c r="AI1646" s="158">
        <f>AI1647+AI1649+AI1651</f>
        <v>0</v>
      </c>
      <c r="AJ1646" s="158">
        <f>AJ1647+AJ1649+AJ1651</f>
        <v>0</v>
      </c>
      <c r="AK1646" s="158">
        <f t="shared" si="997"/>
        <v>0</v>
      </c>
      <c r="AL1646" s="158">
        <f>AL1647+AL1649+AL1651</f>
        <v>0</v>
      </c>
      <c r="AM1646" s="158">
        <f>AM1647+AM1649+AM1651</f>
        <v>0</v>
      </c>
      <c r="AN1646" s="158">
        <f t="shared" si="998"/>
        <v>0</v>
      </c>
      <c r="AO1646" s="158">
        <f>AO1647+AO1649+AO1651</f>
        <v>0</v>
      </c>
      <c r="AP1646" s="158">
        <f>AP1647+AP1649+AP1651</f>
        <v>0</v>
      </c>
      <c r="AQ1646" s="158">
        <f t="shared" si="999"/>
        <v>0</v>
      </c>
      <c r="AR1646" s="158">
        <f>AR1647+AR1649+AR1651</f>
        <v>0</v>
      </c>
      <c r="AS1646" s="158">
        <f>AS1647+AS1649+AS1651</f>
        <v>0</v>
      </c>
      <c r="AT1646" s="158">
        <f t="shared" si="1000"/>
        <v>0</v>
      </c>
      <c r="AU1646" s="158">
        <f>AU1647+AU1649+AU1651</f>
        <v>0</v>
      </c>
      <c r="AV1646" s="158">
        <f>AV1647+AV1649+AV1651</f>
        <v>0</v>
      </c>
      <c r="AW1646" s="158">
        <f t="shared" si="1001"/>
        <v>0</v>
      </c>
      <c r="AX1646" s="160"/>
      <c r="AY1646" s="161"/>
      <c r="AZ1646" s="160"/>
      <c r="BA1646" s="161"/>
      <c r="BB1646" s="160"/>
      <c r="BC1646" s="161"/>
      <c r="BD1646" s="160"/>
      <c r="BE1646" s="161"/>
    </row>
    <row r="1647" spans="2:57" ht="15.75" hidden="1">
      <c r="B1647" s="163">
        <v>2025</v>
      </c>
      <c r="C1647" s="163">
        <v>20</v>
      </c>
      <c r="D1647" s="164"/>
      <c r="E1647" s="165"/>
      <c r="F1647" s="163">
        <v>2</v>
      </c>
      <c r="G1647" s="163">
        <v>6</v>
      </c>
      <c r="H1647" s="163">
        <v>16</v>
      </c>
      <c r="I1647" s="163">
        <v>2000</v>
      </c>
      <c r="J1647" s="163">
        <v>2700</v>
      </c>
      <c r="K1647" s="163">
        <v>271</v>
      </c>
      <c r="L1647" s="192" t="s">
        <v>44</v>
      </c>
      <c r="M1647" s="167"/>
      <c r="N1647" s="168" t="s">
        <v>97</v>
      </c>
      <c r="O1647" s="169">
        <v>0</v>
      </c>
      <c r="P1647" s="169">
        <v>0</v>
      </c>
      <c r="Q1647" s="169">
        <v>0</v>
      </c>
      <c r="R1647" s="170"/>
      <c r="S1647" s="171"/>
      <c r="T1647" s="172"/>
      <c r="U1647" s="169">
        <f t="shared" ref="U1647:AD1647" si="1033">U1648</f>
        <v>0</v>
      </c>
      <c r="V1647" s="169">
        <f t="shared" si="1033"/>
        <v>0</v>
      </c>
      <c r="W1647" s="173">
        <f t="shared" si="1033"/>
        <v>0</v>
      </c>
      <c r="X1647" s="173">
        <f t="shared" si="1033"/>
        <v>0</v>
      </c>
      <c r="Y1647" s="169">
        <f t="shared" si="1033"/>
        <v>0</v>
      </c>
      <c r="Z1647" s="169">
        <f t="shared" si="1033"/>
        <v>0</v>
      </c>
      <c r="AA1647" s="173">
        <f t="shared" si="1033"/>
        <v>0</v>
      </c>
      <c r="AB1647" s="173">
        <f t="shared" si="1033"/>
        <v>0</v>
      </c>
      <c r="AC1647" s="169">
        <f t="shared" si="1033"/>
        <v>0</v>
      </c>
      <c r="AD1647" s="169">
        <f t="shared" si="1033"/>
        <v>0</v>
      </c>
      <c r="AE1647" s="169">
        <f t="shared" si="995"/>
        <v>0</v>
      </c>
      <c r="AF1647" s="169">
        <f>AF1648</f>
        <v>0</v>
      </c>
      <c r="AG1647" s="169">
        <f>AG1648</f>
        <v>0</v>
      </c>
      <c r="AH1647" s="169">
        <f t="shared" si="996"/>
        <v>0</v>
      </c>
      <c r="AI1647" s="169">
        <f>AI1648</f>
        <v>0</v>
      </c>
      <c r="AJ1647" s="169">
        <f>AJ1648</f>
        <v>0</v>
      </c>
      <c r="AK1647" s="169">
        <f t="shared" si="997"/>
        <v>0</v>
      </c>
      <c r="AL1647" s="169">
        <f>AL1648</f>
        <v>0</v>
      </c>
      <c r="AM1647" s="169">
        <f>AM1648</f>
        <v>0</v>
      </c>
      <c r="AN1647" s="169">
        <f t="shared" si="998"/>
        <v>0</v>
      </c>
      <c r="AO1647" s="169">
        <f>AO1648</f>
        <v>0</v>
      </c>
      <c r="AP1647" s="169">
        <f>AP1648</f>
        <v>0</v>
      </c>
      <c r="AQ1647" s="169">
        <f t="shared" si="999"/>
        <v>0</v>
      </c>
      <c r="AR1647" s="169">
        <f>AR1648</f>
        <v>0</v>
      </c>
      <c r="AS1647" s="169">
        <f>AS1648</f>
        <v>0</v>
      </c>
      <c r="AT1647" s="169">
        <f t="shared" si="1000"/>
        <v>0</v>
      </c>
      <c r="AU1647" s="169">
        <f>AU1648</f>
        <v>0</v>
      </c>
      <c r="AV1647" s="169">
        <f>AV1648</f>
        <v>0</v>
      </c>
      <c r="AW1647" s="169">
        <f t="shared" si="1001"/>
        <v>0</v>
      </c>
      <c r="AX1647" s="171"/>
      <c r="AY1647" s="172"/>
      <c r="AZ1647" s="171"/>
      <c r="BA1647" s="172"/>
      <c r="BB1647" s="171"/>
      <c r="BC1647" s="172"/>
      <c r="BD1647" s="171"/>
      <c r="BE1647" s="172"/>
    </row>
    <row r="1648" spans="2:57" ht="15.75" hidden="1">
      <c r="B1648" s="174">
        <v>2025</v>
      </c>
      <c r="C1648" s="174">
        <v>20</v>
      </c>
      <c r="D1648" s="175">
        <v>0</v>
      </c>
      <c r="E1648" s="176"/>
      <c r="F1648" s="174">
        <v>2</v>
      </c>
      <c r="G1648" s="174">
        <v>6</v>
      </c>
      <c r="H1648" s="174">
        <v>16</v>
      </c>
      <c r="I1648" s="174">
        <v>2000</v>
      </c>
      <c r="J1648" s="174">
        <v>2700</v>
      </c>
      <c r="K1648" s="174">
        <v>271</v>
      </c>
      <c r="L1648" s="177">
        <v>1542</v>
      </c>
      <c r="M1648" s="178">
        <v>0</v>
      </c>
      <c r="N1648" s="179" t="s">
        <v>97</v>
      </c>
      <c r="O1648" s="180">
        <v>0</v>
      </c>
      <c r="P1648" s="180">
        <v>0</v>
      </c>
      <c r="Q1648" s="181">
        <v>0</v>
      </c>
      <c r="R1648" s="182" t="s">
        <v>1090</v>
      </c>
      <c r="S1648" s="183">
        <v>0</v>
      </c>
      <c r="T1648" s="183">
        <v>0</v>
      </c>
      <c r="U1648" s="180">
        <v>0</v>
      </c>
      <c r="V1648" s="180">
        <v>0</v>
      </c>
      <c r="W1648" s="183">
        <v>0</v>
      </c>
      <c r="X1648" s="183">
        <v>0</v>
      </c>
      <c r="Y1648" s="180">
        <v>0</v>
      </c>
      <c r="Z1648" s="180">
        <v>0</v>
      </c>
      <c r="AA1648" s="183">
        <v>0</v>
      </c>
      <c r="AB1648" s="183">
        <v>0</v>
      </c>
      <c r="AC1648" s="180">
        <f>+O1648+U1648-Y1648</f>
        <v>0</v>
      </c>
      <c r="AD1648" s="180">
        <f>+P1648+V1648-Z1648</f>
        <v>0</v>
      </c>
      <c r="AE1648" s="181">
        <f t="shared" si="995"/>
        <v>0</v>
      </c>
      <c r="AF1648" s="180">
        <v>0</v>
      </c>
      <c r="AG1648" s="180">
        <v>0</v>
      </c>
      <c r="AH1648" s="181">
        <f t="shared" si="996"/>
        <v>0</v>
      </c>
      <c r="AI1648" s="180">
        <v>0</v>
      </c>
      <c r="AJ1648" s="180">
        <v>0</v>
      </c>
      <c r="AK1648" s="181">
        <f t="shared" si="997"/>
        <v>0</v>
      </c>
      <c r="AL1648" s="180">
        <v>0</v>
      </c>
      <c r="AM1648" s="180">
        <v>0</v>
      </c>
      <c r="AN1648" s="181">
        <f t="shared" si="998"/>
        <v>0</v>
      </c>
      <c r="AO1648" s="180">
        <v>0</v>
      </c>
      <c r="AP1648" s="180">
        <v>0</v>
      </c>
      <c r="AQ1648" s="181">
        <f t="shared" si="999"/>
        <v>0</v>
      </c>
      <c r="AR1648" s="180">
        <v>0</v>
      </c>
      <c r="AS1648" s="180">
        <v>0</v>
      </c>
      <c r="AT1648" s="181">
        <f t="shared" si="1000"/>
        <v>0</v>
      </c>
      <c r="AU1648" s="180">
        <f>+AC1648-AF1648-AI1648-AL1648-AO1648-AR1648</f>
        <v>0</v>
      </c>
      <c r="AV1648" s="180">
        <f>+AD1648-AG1648-AJ1648-AM1648-AP1648-AS1648</f>
        <v>0</v>
      </c>
      <c r="AW1648" s="181">
        <f t="shared" si="1001"/>
        <v>0</v>
      </c>
      <c r="AX1648" s="183">
        <f>+S1648+W1648-AA1648</f>
        <v>0</v>
      </c>
      <c r="AY1648" s="183">
        <f>+T1648+X1648-AB1648</f>
        <v>0</v>
      </c>
      <c r="AZ1648" s="183"/>
      <c r="BA1648" s="183"/>
      <c r="BB1648" s="183"/>
      <c r="BC1648" s="183"/>
      <c r="BD1648" s="183">
        <f>+AX1648-AZ1648-BB1648</f>
        <v>0</v>
      </c>
      <c r="BE1648" s="183">
        <f>+AY1648-BA1648-BC1648</f>
        <v>0</v>
      </c>
    </row>
    <row r="1649" spans="2:57" ht="15.75" hidden="1">
      <c r="B1649" s="163">
        <v>2025</v>
      </c>
      <c r="C1649" s="163">
        <v>20</v>
      </c>
      <c r="D1649" s="164"/>
      <c r="E1649" s="165"/>
      <c r="F1649" s="163">
        <v>2</v>
      </c>
      <c r="G1649" s="163">
        <v>6</v>
      </c>
      <c r="H1649" s="163">
        <v>16</v>
      </c>
      <c r="I1649" s="163">
        <v>2000</v>
      </c>
      <c r="J1649" s="163">
        <v>2700</v>
      </c>
      <c r="K1649" s="163">
        <v>272</v>
      </c>
      <c r="L1649" s="192" t="s">
        <v>44</v>
      </c>
      <c r="M1649" s="167"/>
      <c r="N1649" s="168" t="s">
        <v>99</v>
      </c>
      <c r="O1649" s="169">
        <v>0</v>
      </c>
      <c r="P1649" s="169">
        <v>0</v>
      </c>
      <c r="Q1649" s="169">
        <v>0</v>
      </c>
      <c r="R1649" s="170"/>
      <c r="S1649" s="171"/>
      <c r="T1649" s="172"/>
      <c r="U1649" s="169">
        <f t="shared" ref="U1649:AD1649" si="1034">U1650</f>
        <v>0</v>
      </c>
      <c r="V1649" s="169">
        <f t="shared" si="1034"/>
        <v>0</v>
      </c>
      <c r="W1649" s="173">
        <f t="shared" si="1034"/>
        <v>0</v>
      </c>
      <c r="X1649" s="173">
        <f t="shared" si="1034"/>
        <v>0</v>
      </c>
      <c r="Y1649" s="169">
        <f t="shared" si="1034"/>
        <v>0</v>
      </c>
      <c r="Z1649" s="169">
        <f t="shared" si="1034"/>
        <v>0</v>
      </c>
      <c r="AA1649" s="173">
        <f t="shared" si="1034"/>
        <v>0</v>
      </c>
      <c r="AB1649" s="173">
        <f t="shared" si="1034"/>
        <v>0</v>
      </c>
      <c r="AC1649" s="169">
        <f t="shared" si="1034"/>
        <v>0</v>
      </c>
      <c r="AD1649" s="169">
        <f t="shared" si="1034"/>
        <v>0</v>
      </c>
      <c r="AE1649" s="169">
        <f t="shared" si="995"/>
        <v>0</v>
      </c>
      <c r="AF1649" s="169">
        <f>AF1650</f>
        <v>0</v>
      </c>
      <c r="AG1649" s="169">
        <f>AG1650</f>
        <v>0</v>
      </c>
      <c r="AH1649" s="169">
        <f t="shared" si="996"/>
        <v>0</v>
      </c>
      <c r="AI1649" s="169">
        <f>AI1650</f>
        <v>0</v>
      </c>
      <c r="AJ1649" s="169">
        <f>AJ1650</f>
        <v>0</v>
      </c>
      <c r="AK1649" s="169">
        <f t="shared" si="997"/>
        <v>0</v>
      </c>
      <c r="AL1649" s="169">
        <f>AL1650</f>
        <v>0</v>
      </c>
      <c r="AM1649" s="169">
        <f>AM1650</f>
        <v>0</v>
      </c>
      <c r="AN1649" s="169">
        <f t="shared" si="998"/>
        <v>0</v>
      </c>
      <c r="AO1649" s="169">
        <f>AO1650</f>
        <v>0</v>
      </c>
      <c r="AP1649" s="169">
        <f>AP1650</f>
        <v>0</v>
      </c>
      <c r="AQ1649" s="169">
        <f t="shared" si="999"/>
        <v>0</v>
      </c>
      <c r="AR1649" s="169">
        <f>AR1650</f>
        <v>0</v>
      </c>
      <c r="AS1649" s="169">
        <f>AS1650</f>
        <v>0</v>
      </c>
      <c r="AT1649" s="169">
        <f t="shared" si="1000"/>
        <v>0</v>
      </c>
      <c r="AU1649" s="169">
        <f>AU1650</f>
        <v>0</v>
      </c>
      <c r="AV1649" s="169">
        <f>AV1650</f>
        <v>0</v>
      </c>
      <c r="AW1649" s="169">
        <f t="shared" si="1001"/>
        <v>0</v>
      </c>
      <c r="AX1649" s="171"/>
      <c r="AY1649" s="172"/>
      <c r="AZ1649" s="171"/>
      <c r="BA1649" s="172"/>
      <c r="BB1649" s="171"/>
      <c r="BC1649" s="172"/>
      <c r="BD1649" s="171"/>
      <c r="BE1649" s="172"/>
    </row>
    <row r="1650" spans="2:57" ht="15.75" hidden="1">
      <c r="B1650" s="174">
        <v>2025</v>
      </c>
      <c r="C1650" s="174">
        <v>20</v>
      </c>
      <c r="D1650" s="175">
        <v>0</v>
      </c>
      <c r="E1650" s="176"/>
      <c r="F1650" s="174">
        <v>2</v>
      </c>
      <c r="G1650" s="174">
        <v>6</v>
      </c>
      <c r="H1650" s="174">
        <v>16</v>
      </c>
      <c r="I1650" s="174">
        <v>2000</v>
      </c>
      <c r="J1650" s="174">
        <v>2700</v>
      </c>
      <c r="K1650" s="174">
        <v>272</v>
      </c>
      <c r="L1650" s="177">
        <v>1200</v>
      </c>
      <c r="M1650" s="178">
        <v>0</v>
      </c>
      <c r="N1650" s="179" t="s">
        <v>99</v>
      </c>
      <c r="O1650" s="180">
        <v>0</v>
      </c>
      <c r="P1650" s="180">
        <v>0</v>
      </c>
      <c r="Q1650" s="181">
        <v>0</v>
      </c>
      <c r="R1650" s="182" t="s">
        <v>98</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995"/>
        <v>0</v>
      </c>
      <c r="AF1650" s="180">
        <v>0</v>
      </c>
      <c r="AG1650" s="180">
        <v>0</v>
      </c>
      <c r="AH1650" s="181">
        <f t="shared" si="996"/>
        <v>0</v>
      </c>
      <c r="AI1650" s="180">
        <v>0</v>
      </c>
      <c r="AJ1650" s="180">
        <v>0</v>
      </c>
      <c r="AK1650" s="181">
        <f t="shared" si="997"/>
        <v>0</v>
      </c>
      <c r="AL1650" s="180">
        <v>0</v>
      </c>
      <c r="AM1650" s="180">
        <v>0</v>
      </c>
      <c r="AN1650" s="181">
        <f t="shared" si="998"/>
        <v>0</v>
      </c>
      <c r="AO1650" s="180">
        <v>0</v>
      </c>
      <c r="AP1650" s="180">
        <v>0</v>
      </c>
      <c r="AQ1650" s="181">
        <f t="shared" si="999"/>
        <v>0</v>
      </c>
      <c r="AR1650" s="180">
        <v>0</v>
      </c>
      <c r="AS1650" s="180">
        <v>0</v>
      </c>
      <c r="AT1650" s="181">
        <f t="shared" si="1000"/>
        <v>0</v>
      </c>
      <c r="AU1650" s="180">
        <f>+AC1650-AF1650-AI1650-AL1650-AO1650-AR1650</f>
        <v>0</v>
      </c>
      <c r="AV1650" s="180">
        <f>+AD1650-AG1650-AJ1650-AM1650-AP1650-AS1650</f>
        <v>0</v>
      </c>
      <c r="AW1650" s="181">
        <f t="shared" si="1001"/>
        <v>0</v>
      </c>
      <c r="AX1650" s="183">
        <f>+S1650+W1650-AA1650</f>
        <v>0</v>
      </c>
      <c r="AY1650" s="183">
        <f>+T1650+X1650-AB1650</f>
        <v>0</v>
      </c>
      <c r="AZ1650" s="183"/>
      <c r="BA1650" s="183"/>
      <c r="BB1650" s="183"/>
      <c r="BC1650" s="183"/>
      <c r="BD1650" s="183">
        <f>+AX1650-AZ1650-BB1650</f>
        <v>0</v>
      </c>
      <c r="BE1650" s="183">
        <f>+AY1650-BA1650-BC1650</f>
        <v>0</v>
      </c>
    </row>
    <row r="1651" spans="2:57" ht="15.75" hidden="1">
      <c r="B1651" s="163">
        <v>2025</v>
      </c>
      <c r="C1651" s="163">
        <v>20</v>
      </c>
      <c r="D1651" s="164"/>
      <c r="E1651" s="165"/>
      <c r="F1651" s="163">
        <v>2</v>
      </c>
      <c r="G1651" s="163">
        <v>6</v>
      </c>
      <c r="H1651" s="163">
        <v>16</v>
      </c>
      <c r="I1651" s="163">
        <v>2000</v>
      </c>
      <c r="J1651" s="163">
        <v>2700</v>
      </c>
      <c r="K1651" s="163">
        <v>273</v>
      </c>
      <c r="L1651" s="192" t="s">
        <v>44</v>
      </c>
      <c r="M1651" s="167"/>
      <c r="N1651" s="168" t="s">
        <v>342</v>
      </c>
      <c r="O1651" s="169">
        <v>0</v>
      </c>
      <c r="P1651" s="169">
        <v>0</v>
      </c>
      <c r="Q1651" s="169">
        <v>0</v>
      </c>
      <c r="R1651" s="170"/>
      <c r="S1651" s="171"/>
      <c r="T1651" s="172"/>
      <c r="U1651" s="169">
        <f t="shared" ref="U1651:AD1651" si="1035">U1652</f>
        <v>0</v>
      </c>
      <c r="V1651" s="169">
        <f t="shared" si="1035"/>
        <v>0</v>
      </c>
      <c r="W1651" s="173">
        <f t="shared" si="1035"/>
        <v>0</v>
      </c>
      <c r="X1651" s="173">
        <f t="shared" si="1035"/>
        <v>0</v>
      </c>
      <c r="Y1651" s="169">
        <f t="shared" si="1035"/>
        <v>0</v>
      </c>
      <c r="Z1651" s="169">
        <f t="shared" si="1035"/>
        <v>0</v>
      </c>
      <c r="AA1651" s="173">
        <f t="shared" si="1035"/>
        <v>0</v>
      </c>
      <c r="AB1651" s="173">
        <f t="shared" si="1035"/>
        <v>0</v>
      </c>
      <c r="AC1651" s="169">
        <f t="shared" si="1035"/>
        <v>0</v>
      </c>
      <c r="AD1651" s="169">
        <f t="shared" si="1035"/>
        <v>0</v>
      </c>
      <c r="AE1651" s="169">
        <f t="shared" si="995"/>
        <v>0</v>
      </c>
      <c r="AF1651" s="169">
        <f>AF1652</f>
        <v>0</v>
      </c>
      <c r="AG1651" s="169">
        <f>AG1652</f>
        <v>0</v>
      </c>
      <c r="AH1651" s="169">
        <f t="shared" si="996"/>
        <v>0</v>
      </c>
      <c r="AI1651" s="169">
        <f>AI1652</f>
        <v>0</v>
      </c>
      <c r="AJ1651" s="169">
        <f>AJ1652</f>
        <v>0</v>
      </c>
      <c r="AK1651" s="169">
        <f t="shared" si="997"/>
        <v>0</v>
      </c>
      <c r="AL1651" s="169">
        <f>AL1652</f>
        <v>0</v>
      </c>
      <c r="AM1651" s="169">
        <f>AM1652</f>
        <v>0</v>
      </c>
      <c r="AN1651" s="169">
        <f t="shared" si="998"/>
        <v>0</v>
      </c>
      <c r="AO1651" s="169">
        <f>AO1652</f>
        <v>0</v>
      </c>
      <c r="AP1651" s="169">
        <f>AP1652</f>
        <v>0</v>
      </c>
      <c r="AQ1651" s="169">
        <f t="shared" si="999"/>
        <v>0</v>
      </c>
      <c r="AR1651" s="169">
        <f>AR1652</f>
        <v>0</v>
      </c>
      <c r="AS1651" s="169">
        <f>AS1652</f>
        <v>0</v>
      </c>
      <c r="AT1651" s="169">
        <f t="shared" si="1000"/>
        <v>0</v>
      </c>
      <c r="AU1651" s="169">
        <f>AU1652</f>
        <v>0</v>
      </c>
      <c r="AV1651" s="169">
        <f>AV1652</f>
        <v>0</v>
      </c>
      <c r="AW1651" s="169">
        <f t="shared" si="1001"/>
        <v>0</v>
      </c>
      <c r="AX1651" s="171"/>
      <c r="AY1651" s="172"/>
      <c r="AZ1651" s="171"/>
      <c r="BA1651" s="172"/>
      <c r="BB1651" s="171"/>
      <c r="BC1651" s="172"/>
      <c r="BD1651" s="171"/>
      <c r="BE1651" s="172"/>
    </row>
    <row r="1652" spans="2:57" ht="15.75" hidden="1">
      <c r="B1652" s="174">
        <v>2025</v>
      </c>
      <c r="C1652" s="174">
        <v>20</v>
      </c>
      <c r="D1652" s="175">
        <v>0</v>
      </c>
      <c r="E1652" s="176"/>
      <c r="F1652" s="174">
        <v>2</v>
      </c>
      <c r="G1652" s="174">
        <v>6</v>
      </c>
      <c r="H1652" s="174">
        <v>16</v>
      </c>
      <c r="I1652" s="174">
        <v>2000</v>
      </c>
      <c r="J1652" s="174">
        <v>2700</v>
      </c>
      <c r="K1652" s="174">
        <v>273</v>
      </c>
      <c r="L1652" s="177">
        <v>72</v>
      </c>
      <c r="M1652" s="178">
        <v>0</v>
      </c>
      <c r="N1652" s="179" t="s">
        <v>342</v>
      </c>
      <c r="O1652" s="180">
        <v>0</v>
      </c>
      <c r="P1652" s="180">
        <v>0</v>
      </c>
      <c r="Q1652" s="181">
        <v>0</v>
      </c>
      <c r="R1652" s="182" t="s">
        <v>98</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995"/>
        <v>0</v>
      </c>
      <c r="AF1652" s="180">
        <v>0</v>
      </c>
      <c r="AG1652" s="180">
        <v>0</v>
      </c>
      <c r="AH1652" s="181">
        <f t="shared" si="996"/>
        <v>0</v>
      </c>
      <c r="AI1652" s="180">
        <v>0</v>
      </c>
      <c r="AJ1652" s="180">
        <v>0</v>
      </c>
      <c r="AK1652" s="181">
        <f t="shared" si="997"/>
        <v>0</v>
      </c>
      <c r="AL1652" s="180">
        <v>0</v>
      </c>
      <c r="AM1652" s="180">
        <v>0</v>
      </c>
      <c r="AN1652" s="181">
        <f t="shared" si="998"/>
        <v>0</v>
      </c>
      <c r="AO1652" s="180">
        <v>0</v>
      </c>
      <c r="AP1652" s="180">
        <v>0</v>
      </c>
      <c r="AQ1652" s="181">
        <f t="shared" si="999"/>
        <v>0</v>
      </c>
      <c r="AR1652" s="180">
        <v>0</v>
      </c>
      <c r="AS1652" s="180">
        <v>0</v>
      </c>
      <c r="AT1652" s="181">
        <f t="shared" si="1000"/>
        <v>0</v>
      </c>
      <c r="AU1652" s="180">
        <f>+AC1652-AF1652-AI1652-AL1652-AO1652-AR1652</f>
        <v>0</v>
      </c>
      <c r="AV1652" s="180">
        <f>+AD1652-AG1652-AJ1652-AM1652-AP1652-AS1652</f>
        <v>0</v>
      </c>
      <c r="AW1652" s="181">
        <f t="shared" si="1001"/>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52">
        <v>2025</v>
      </c>
      <c r="C1653" s="152">
        <v>20</v>
      </c>
      <c r="D1653" s="153"/>
      <c r="E1653" s="154"/>
      <c r="F1653" s="152">
        <v>2</v>
      </c>
      <c r="G1653" s="152">
        <v>6</v>
      </c>
      <c r="H1653" s="152">
        <v>16</v>
      </c>
      <c r="I1653" s="152">
        <v>2000</v>
      </c>
      <c r="J1653" s="152">
        <v>2900</v>
      </c>
      <c r="K1653" s="152"/>
      <c r="L1653" s="155" t="s">
        <v>44</v>
      </c>
      <c r="M1653" s="156"/>
      <c r="N1653" s="157" t="s">
        <v>101</v>
      </c>
      <c r="O1653" s="158">
        <v>0</v>
      </c>
      <c r="P1653" s="158">
        <v>0</v>
      </c>
      <c r="Q1653" s="158">
        <v>0</v>
      </c>
      <c r="R1653" s="159"/>
      <c r="S1653" s="160"/>
      <c r="T1653" s="161"/>
      <c r="U1653" s="158">
        <f t="shared" ref="U1653:AD1653" si="1036">U1654+U1656+U1658</f>
        <v>0</v>
      </c>
      <c r="V1653" s="158">
        <f t="shared" si="1036"/>
        <v>0</v>
      </c>
      <c r="W1653" s="162">
        <f t="shared" si="1036"/>
        <v>0</v>
      </c>
      <c r="X1653" s="162">
        <f t="shared" si="1036"/>
        <v>0</v>
      </c>
      <c r="Y1653" s="158">
        <f t="shared" si="1036"/>
        <v>0</v>
      </c>
      <c r="Z1653" s="158">
        <f t="shared" si="1036"/>
        <v>0</v>
      </c>
      <c r="AA1653" s="162">
        <f t="shared" si="1036"/>
        <v>0</v>
      </c>
      <c r="AB1653" s="162">
        <f t="shared" si="1036"/>
        <v>0</v>
      </c>
      <c r="AC1653" s="158">
        <f t="shared" si="1036"/>
        <v>0</v>
      </c>
      <c r="AD1653" s="158">
        <f t="shared" si="1036"/>
        <v>0</v>
      </c>
      <c r="AE1653" s="158">
        <f t="shared" ref="AE1653:AE1716" si="1037">+AC1653+AD1653</f>
        <v>0</v>
      </c>
      <c r="AF1653" s="158">
        <f>AF1654+AF1656+AF1658</f>
        <v>0</v>
      </c>
      <c r="AG1653" s="158">
        <f>AG1654+AG1656+AG1658</f>
        <v>0</v>
      </c>
      <c r="AH1653" s="158">
        <f t="shared" ref="AH1653:AH1716" si="1038">+AF1653+AG1653</f>
        <v>0</v>
      </c>
      <c r="AI1653" s="158">
        <f>AI1654+AI1656+AI1658</f>
        <v>0</v>
      </c>
      <c r="AJ1653" s="158">
        <f>AJ1654+AJ1656+AJ1658</f>
        <v>0</v>
      </c>
      <c r="AK1653" s="158">
        <f t="shared" ref="AK1653:AK1716" si="1039">+AI1653+AJ1653</f>
        <v>0</v>
      </c>
      <c r="AL1653" s="158">
        <f>AL1654+AL1656+AL1658</f>
        <v>0</v>
      </c>
      <c r="AM1653" s="158">
        <f>AM1654+AM1656+AM1658</f>
        <v>0</v>
      </c>
      <c r="AN1653" s="158">
        <f t="shared" ref="AN1653:AN1716" si="1040">+AL1653+AM1653</f>
        <v>0</v>
      </c>
      <c r="AO1653" s="158">
        <f>AO1654+AO1656+AO1658</f>
        <v>0</v>
      </c>
      <c r="AP1653" s="158">
        <f>AP1654+AP1656+AP1658</f>
        <v>0</v>
      </c>
      <c r="AQ1653" s="158">
        <f t="shared" ref="AQ1653:AQ1716" si="1041">+AO1653+AP1653</f>
        <v>0</v>
      </c>
      <c r="AR1653" s="158">
        <f>AR1654+AR1656+AR1658</f>
        <v>0</v>
      </c>
      <c r="AS1653" s="158">
        <f>AS1654+AS1656+AS1658</f>
        <v>0</v>
      </c>
      <c r="AT1653" s="158">
        <f t="shared" ref="AT1653:AT1716" si="1042">+AR1653+AS1653</f>
        <v>0</v>
      </c>
      <c r="AU1653" s="158">
        <f>AU1654+AU1656+AU1658</f>
        <v>0</v>
      </c>
      <c r="AV1653" s="158">
        <f>AV1654+AV1656+AV1658</f>
        <v>0</v>
      </c>
      <c r="AW1653" s="158">
        <f t="shared" ref="AW1653:AW1716" si="1043">+AU1653+AV1653</f>
        <v>0</v>
      </c>
      <c r="AX1653" s="160"/>
      <c r="AY1653" s="161"/>
      <c r="AZ1653" s="160"/>
      <c r="BA1653" s="161"/>
      <c r="BB1653" s="160"/>
      <c r="BC1653" s="161"/>
      <c r="BD1653" s="160"/>
      <c r="BE1653" s="161"/>
    </row>
    <row r="1654" spans="2:57" ht="15.75" hidden="1">
      <c r="B1654" s="163">
        <v>2025</v>
      </c>
      <c r="C1654" s="163">
        <v>20</v>
      </c>
      <c r="D1654" s="164"/>
      <c r="E1654" s="165"/>
      <c r="F1654" s="163">
        <v>2</v>
      </c>
      <c r="G1654" s="163">
        <v>6</v>
      </c>
      <c r="H1654" s="163">
        <v>16</v>
      </c>
      <c r="I1654" s="163">
        <v>2000</v>
      </c>
      <c r="J1654" s="163">
        <v>2900</v>
      </c>
      <c r="K1654" s="163">
        <v>291</v>
      </c>
      <c r="L1654" s="192" t="s">
        <v>44</v>
      </c>
      <c r="M1654" s="167"/>
      <c r="N1654" s="168" t="s">
        <v>408</v>
      </c>
      <c r="O1654" s="169">
        <v>0</v>
      </c>
      <c r="P1654" s="169">
        <v>0</v>
      </c>
      <c r="Q1654" s="169">
        <v>0</v>
      </c>
      <c r="R1654" s="170"/>
      <c r="S1654" s="171"/>
      <c r="T1654" s="172"/>
      <c r="U1654" s="169">
        <f t="shared" ref="U1654:AD1654" si="1044">U1655</f>
        <v>0</v>
      </c>
      <c r="V1654" s="169">
        <f t="shared" si="1044"/>
        <v>0</v>
      </c>
      <c r="W1654" s="173">
        <f t="shared" si="1044"/>
        <v>0</v>
      </c>
      <c r="X1654" s="173">
        <f t="shared" si="1044"/>
        <v>0</v>
      </c>
      <c r="Y1654" s="169">
        <f t="shared" si="1044"/>
        <v>0</v>
      </c>
      <c r="Z1654" s="169">
        <f t="shared" si="1044"/>
        <v>0</v>
      </c>
      <c r="AA1654" s="173">
        <f t="shared" si="1044"/>
        <v>0</v>
      </c>
      <c r="AB1654" s="173">
        <f t="shared" si="1044"/>
        <v>0</v>
      </c>
      <c r="AC1654" s="169">
        <f t="shared" si="1044"/>
        <v>0</v>
      </c>
      <c r="AD1654" s="169">
        <f t="shared" si="1044"/>
        <v>0</v>
      </c>
      <c r="AE1654" s="169">
        <f t="shared" si="1037"/>
        <v>0</v>
      </c>
      <c r="AF1654" s="169">
        <f>AF1655</f>
        <v>0</v>
      </c>
      <c r="AG1654" s="169">
        <f>AG1655</f>
        <v>0</v>
      </c>
      <c r="AH1654" s="169">
        <f t="shared" si="1038"/>
        <v>0</v>
      </c>
      <c r="AI1654" s="169">
        <f>AI1655</f>
        <v>0</v>
      </c>
      <c r="AJ1654" s="169">
        <f>AJ1655</f>
        <v>0</v>
      </c>
      <c r="AK1654" s="169">
        <f t="shared" si="1039"/>
        <v>0</v>
      </c>
      <c r="AL1654" s="169">
        <f>AL1655</f>
        <v>0</v>
      </c>
      <c r="AM1654" s="169">
        <f>AM1655</f>
        <v>0</v>
      </c>
      <c r="AN1654" s="169">
        <f t="shared" si="1040"/>
        <v>0</v>
      </c>
      <c r="AO1654" s="169">
        <f>AO1655</f>
        <v>0</v>
      </c>
      <c r="AP1654" s="169">
        <f>AP1655</f>
        <v>0</v>
      </c>
      <c r="AQ1654" s="169">
        <f t="shared" si="1041"/>
        <v>0</v>
      </c>
      <c r="AR1654" s="169">
        <f>AR1655</f>
        <v>0</v>
      </c>
      <c r="AS1654" s="169">
        <f>AS1655</f>
        <v>0</v>
      </c>
      <c r="AT1654" s="169">
        <f t="shared" si="1042"/>
        <v>0</v>
      </c>
      <c r="AU1654" s="169">
        <f>AU1655</f>
        <v>0</v>
      </c>
      <c r="AV1654" s="169">
        <f>AV1655</f>
        <v>0</v>
      </c>
      <c r="AW1654" s="169">
        <f t="shared" si="1043"/>
        <v>0</v>
      </c>
      <c r="AX1654" s="171"/>
      <c r="AY1654" s="172"/>
      <c r="AZ1654" s="171"/>
      <c r="BA1654" s="172"/>
      <c r="BB1654" s="171"/>
      <c r="BC1654" s="172"/>
      <c r="BD1654" s="171"/>
      <c r="BE1654" s="172"/>
    </row>
    <row r="1655" spans="2:57" ht="15.75" hidden="1">
      <c r="B1655" s="174">
        <v>2025</v>
      </c>
      <c r="C1655" s="174">
        <v>20</v>
      </c>
      <c r="D1655" s="175">
        <v>0</v>
      </c>
      <c r="E1655" s="176"/>
      <c r="F1655" s="174">
        <v>2</v>
      </c>
      <c r="G1655" s="174">
        <v>6</v>
      </c>
      <c r="H1655" s="174">
        <v>16</v>
      </c>
      <c r="I1655" s="174">
        <v>2000</v>
      </c>
      <c r="J1655" s="174">
        <v>2900</v>
      </c>
      <c r="K1655" s="174">
        <v>291</v>
      </c>
      <c r="L1655" s="177">
        <v>768</v>
      </c>
      <c r="M1655" s="178">
        <v>0</v>
      </c>
      <c r="N1655" s="179" t="s">
        <v>408</v>
      </c>
      <c r="O1655" s="180">
        <v>0</v>
      </c>
      <c r="P1655" s="180">
        <v>0</v>
      </c>
      <c r="Q1655" s="181">
        <v>0</v>
      </c>
      <c r="R1655" s="182" t="s">
        <v>82</v>
      </c>
      <c r="S1655" s="183">
        <v>0</v>
      </c>
      <c r="T1655" s="183">
        <v>0</v>
      </c>
      <c r="U1655" s="180">
        <v>0</v>
      </c>
      <c r="V1655" s="180">
        <v>0</v>
      </c>
      <c r="W1655" s="183">
        <v>0</v>
      </c>
      <c r="X1655" s="183">
        <v>0</v>
      </c>
      <c r="Y1655" s="180">
        <v>0</v>
      </c>
      <c r="Z1655" s="180">
        <v>0</v>
      </c>
      <c r="AA1655" s="183">
        <v>0</v>
      </c>
      <c r="AB1655" s="183">
        <v>0</v>
      </c>
      <c r="AC1655" s="180">
        <f>+O1655+U1655-Y1655</f>
        <v>0</v>
      </c>
      <c r="AD1655" s="180">
        <f>+P1655+V1655-Z1655</f>
        <v>0</v>
      </c>
      <c r="AE1655" s="181">
        <f t="shared" si="1037"/>
        <v>0</v>
      </c>
      <c r="AF1655" s="180">
        <v>0</v>
      </c>
      <c r="AG1655" s="180">
        <v>0</v>
      </c>
      <c r="AH1655" s="181">
        <f t="shared" si="1038"/>
        <v>0</v>
      </c>
      <c r="AI1655" s="180">
        <v>0</v>
      </c>
      <c r="AJ1655" s="180">
        <v>0</v>
      </c>
      <c r="AK1655" s="181">
        <f t="shared" si="1039"/>
        <v>0</v>
      </c>
      <c r="AL1655" s="180">
        <v>0</v>
      </c>
      <c r="AM1655" s="180">
        <v>0</v>
      </c>
      <c r="AN1655" s="181">
        <f t="shared" si="1040"/>
        <v>0</v>
      </c>
      <c r="AO1655" s="180">
        <v>0</v>
      </c>
      <c r="AP1655" s="180">
        <v>0</v>
      </c>
      <c r="AQ1655" s="181">
        <f t="shared" si="1041"/>
        <v>0</v>
      </c>
      <c r="AR1655" s="180">
        <v>0</v>
      </c>
      <c r="AS1655" s="180">
        <v>0</v>
      </c>
      <c r="AT1655" s="181">
        <f t="shared" si="1042"/>
        <v>0</v>
      </c>
      <c r="AU1655" s="180">
        <f>+AC1655-AF1655-AI1655-AL1655-AO1655-AR1655</f>
        <v>0</v>
      </c>
      <c r="AV1655" s="180">
        <f>+AD1655-AG1655-AJ1655-AM1655-AP1655-AS1655</f>
        <v>0</v>
      </c>
      <c r="AW1655" s="181">
        <f t="shared" si="1043"/>
        <v>0</v>
      </c>
      <c r="AX1655" s="183">
        <f>+S1655+W1655-AA1655</f>
        <v>0</v>
      </c>
      <c r="AY1655" s="183">
        <f>+T1655+X1655-AB1655</f>
        <v>0</v>
      </c>
      <c r="AZ1655" s="183"/>
      <c r="BA1655" s="183"/>
      <c r="BB1655" s="183"/>
      <c r="BC1655" s="183"/>
      <c r="BD1655" s="183">
        <f>+AX1655-AZ1655-BB1655</f>
        <v>0</v>
      </c>
      <c r="BE1655" s="183">
        <f>+AY1655-BA1655-BC1655</f>
        <v>0</v>
      </c>
    </row>
    <row r="1656" spans="2:57" ht="31.5" hidden="1">
      <c r="B1656" s="163">
        <v>2025</v>
      </c>
      <c r="C1656" s="163">
        <v>20</v>
      </c>
      <c r="D1656" s="164"/>
      <c r="E1656" s="165"/>
      <c r="F1656" s="163">
        <v>2</v>
      </c>
      <c r="G1656" s="163">
        <v>6</v>
      </c>
      <c r="H1656" s="163">
        <v>16</v>
      </c>
      <c r="I1656" s="163">
        <v>2000</v>
      </c>
      <c r="J1656" s="163">
        <v>2900</v>
      </c>
      <c r="K1656" s="163">
        <v>294</v>
      </c>
      <c r="L1656" s="192" t="s">
        <v>44</v>
      </c>
      <c r="M1656" s="167"/>
      <c r="N1656" s="168" t="s">
        <v>102</v>
      </c>
      <c r="O1656" s="169">
        <v>0</v>
      </c>
      <c r="P1656" s="169">
        <v>0</v>
      </c>
      <c r="Q1656" s="169">
        <v>0</v>
      </c>
      <c r="R1656" s="170"/>
      <c r="S1656" s="171"/>
      <c r="T1656" s="172"/>
      <c r="U1656" s="169">
        <f t="shared" ref="U1656:AD1656" si="1045">U1657</f>
        <v>0</v>
      </c>
      <c r="V1656" s="169">
        <f t="shared" si="1045"/>
        <v>0</v>
      </c>
      <c r="W1656" s="173">
        <f t="shared" si="1045"/>
        <v>0</v>
      </c>
      <c r="X1656" s="173">
        <f t="shared" si="1045"/>
        <v>0</v>
      </c>
      <c r="Y1656" s="169">
        <f t="shared" si="1045"/>
        <v>0</v>
      </c>
      <c r="Z1656" s="169">
        <f t="shared" si="1045"/>
        <v>0</v>
      </c>
      <c r="AA1656" s="173">
        <f t="shared" si="1045"/>
        <v>0</v>
      </c>
      <c r="AB1656" s="173">
        <f t="shared" si="1045"/>
        <v>0</v>
      </c>
      <c r="AC1656" s="169">
        <f t="shared" si="1045"/>
        <v>0</v>
      </c>
      <c r="AD1656" s="169">
        <f t="shared" si="1045"/>
        <v>0</v>
      </c>
      <c r="AE1656" s="169">
        <f t="shared" si="1037"/>
        <v>0</v>
      </c>
      <c r="AF1656" s="169">
        <f>AF1657</f>
        <v>0</v>
      </c>
      <c r="AG1656" s="169">
        <f>AG1657</f>
        <v>0</v>
      </c>
      <c r="AH1656" s="169">
        <f t="shared" si="1038"/>
        <v>0</v>
      </c>
      <c r="AI1656" s="169">
        <f>AI1657</f>
        <v>0</v>
      </c>
      <c r="AJ1656" s="169">
        <f>AJ1657</f>
        <v>0</v>
      </c>
      <c r="AK1656" s="169">
        <f t="shared" si="1039"/>
        <v>0</v>
      </c>
      <c r="AL1656" s="169">
        <f>AL1657</f>
        <v>0</v>
      </c>
      <c r="AM1656" s="169">
        <f>AM1657</f>
        <v>0</v>
      </c>
      <c r="AN1656" s="169">
        <f t="shared" si="1040"/>
        <v>0</v>
      </c>
      <c r="AO1656" s="169">
        <f>AO1657</f>
        <v>0</v>
      </c>
      <c r="AP1656" s="169">
        <f>AP1657</f>
        <v>0</v>
      </c>
      <c r="AQ1656" s="169">
        <f t="shared" si="1041"/>
        <v>0</v>
      </c>
      <c r="AR1656" s="169">
        <f>AR1657</f>
        <v>0</v>
      </c>
      <c r="AS1656" s="169">
        <f>AS1657</f>
        <v>0</v>
      </c>
      <c r="AT1656" s="169">
        <f t="shared" si="1042"/>
        <v>0</v>
      </c>
      <c r="AU1656" s="169">
        <f>AU1657</f>
        <v>0</v>
      </c>
      <c r="AV1656" s="169">
        <f>AV1657</f>
        <v>0</v>
      </c>
      <c r="AW1656" s="169">
        <f t="shared" si="1043"/>
        <v>0</v>
      </c>
      <c r="AX1656" s="171"/>
      <c r="AY1656" s="172"/>
      <c r="AZ1656" s="171"/>
      <c r="BA1656" s="172"/>
      <c r="BB1656" s="171"/>
      <c r="BC1656" s="172"/>
      <c r="BD1656" s="171"/>
      <c r="BE1656" s="172"/>
    </row>
    <row r="1657" spans="2:57" ht="30" hidden="1">
      <c r="B1657" s="174">
        <v>2025</v>
      </c>
      <c r="C1657" s="174">
        <v>20</v>
      </c>
      <c r="D1657" s="175">
        <v>0</v>
      </c>
      <c r="E1657" s="176"/>
      <c r="F1657" s="174">
        <v>2</v>
      </c>
      <c r="G1657" s="174">
        <v>6</v>
      </c>
      <c r="H1657" s="174">
        <v>16</v>
      </c>
      <c r="I1657" s="174">
        <v>2000</v>
      </c>
      <c r="J1657" s="174">
        <v>2900</v>
      </c>
      <c r="K1657" s="174">
        <v>294</v>
      </c>
      <c r="L1657" s="177">
        <v>1240</v>
      </c>
      <c r="M1657" s="178">
        <v>0</v>
      </c>
      <c r="N1657" s="179" t="s">
        <v>102</v>
      </c>
      <c r="O1657" s="180">
        <v>0</v>
      </c>
      <c r="P1657" s="180">
        <v>0</v>
      </c>
      <c r="Q1657" s="181">
        <v>0</v>
      </c>
      <c r="R1657" s="182" t="s">
        <v>82</v>
      </c>
      <c r="S1657" s="183">
        <v>0</v>
      </c>
      <c r="T1657" s="183">
        <v>0</v>
      </c>
      <c r="U1657" s="180">
        <v>0</v>
      </c>
      <c r="V1657" s="180">
        <v>0</v>
      </c>
      <c r="W1657" s="183">
        <v>0</v>
      </c>
      <c r="X1657" s="183">
        <v>0</v>
      </c>
      <c r="Y1657" s="180">
        <v>0</v>
      </c>
      <c r="Z1657" s="180">
        <v>0</v>
      </c>
      <c r="AA1657" s="183">
        <v>0</v>
      </c>
      <c r="AB1657" s="183">
        <v>0</v>
      </c>
      <c r="AC1657" s="180">
        <f>+O1657+U1657-Y1657</f>
        <v>0</v>
      </c>
      <c r="AD1657" s="180">
        <f>+P1657+V1657-Z1657</f>
        <v>0</v>
      </c>
      <c r="AE1657" s="181">
        <f t="shared" si="1037"/>
        <v>0</v>
      </c>
      <c r="AF1657" s="180">
        <v>0</v>
      </c>
      <c r="AG1657" s="180">
        <v>0</v>
      </c>
      <c r="AH1657" s="181">
        <f t="shared" si="1038"/>
        <v>0</v>
      </c>
      <c r="AI1657" s="180">
        <v>0</v>
      </c>
      <c r="AJ1657" s="180">
        <v>0</v>
      </c>
      <c r="AK1657" s="181">
        <f t="shared" si="1039"/>
        <v>0</v>
      </c>
      <c r="AL1657" s="180">
        <v>0</v>
      </c>
      <c r="AM1657" s="180">
        <v>0</v>
      </c>
      <c r="AN1657" s="181">
        <f t="shared" si="1040"/>
        <v>0</v>
      </c>
      <c r="AO1657" s="180">
        <v>0</v>
      </c>
      <c r="AP1657" s="180">
        <v>0</v>
      </c>
      <c r="AQ1657" s="181">
        <f t="shared" si="1041"/>
        <v>0</v>
      </c>
      <c r="AR1657" s="180">
        <v>0</v>
      </c>
      <c r="AS1657" s="180">
        <v>0</v>
      </c>
      <c r="AT1657" s="181">
        <f t="shared" si="1042"/>
        <v>0</v>
      </c>
      <c r="AU1657" s="180">
        <f>+AC1657-AF1657-AI1657-AL1657-AO1657-AR1657</f>
        <v>0</v>
      </c>
      <c r="AV1657" s="180">
        <f>+AD1657-AG1657-AJ1657-AM1657-AP1657-AS1657</f>
        <v>0</v>
      </c>
      <c r="AW1657" s="181">
        <f t="shared" si="1043"/>
        <v>0</v>
      </c>
      <c r="AX1657" s="183">
        <f>+S1657+W1657-AA1657</f>
        <v>0</v>
      </c>
      <c r="AY1657" s="183">
        <f>+T1657+X1657-AB1657</f>
        <v>0</v>
      </c>
      <c r="AZ1657" s="183"/>
      <c r="BA1657" s="183"/>
      <c r="BB1657" s="183"/>
      <c r="BC1657" s="183"/>
      <c r="BD1657" s="183">
        <f>+AX1657-AZ1657-BB1657</f>
        <v>0</v>
      </c>
      <c r="BE1657" s="183">
        <f>+AY1657-BA1657-BC1657</f>
        <v>0</v>
      </c>
    </row>
    <row r="1658" spans="2:57" ht="15.75" hidden="1">
      <c r="B1658" s="163">
        <v>2025</v>
      </c>
      <c r="C1658" s="163">
        <v>20</v>
      </c>
      <c r="D1658" s="164"/>
      <c r="E1658" s="165"/>
      <c r="F1658" s="163">
        <v>2</v>
      </c>
      <c r="G1658" s="163">
        <v>6</v>
      </c>
      <c r="H1658" s="163">
        <v>16</v>
      </c>
      <c r="I1658" s="163">
        <v>2000</v>
      </c>
      <c r="J1658" s="163">
        <v>2900</v>
      </c>
      <c r="K1658" s="163">
        <v>299</v>
      </c>
      <c r="L1658" s="192" t="s">
        <v>44</v>
      </c>
      <c r="M1658" s="167"/>
      <c r="N1658" s="168" t="s">
        <v>1091</v>
      </c>
      <c r="O1658" s="169">
        <v>0</v>
      </c>
      <c r="P1658" s="169">
        <v>0</v>
      </c>
      <c r="Q1658" s="169">
        <v>0</v>
      </c>
      <c r="R1658" s="170"/>
      <c r="S1658" s="171"/>
      <c r="T1658" s="172"/>
      <c r="U1658" s="169">
        <f t="shared" ref="U1658:AD1658" si="1046">SUM(U1659:U1660)</f>
        <v>0</v>
      </c>
      <c r="V1658" s="169">
        <f t="shared" si="1046"/>
        <v>0</v>
      </c>
      <c r="W1658" s="173">
        <f t="shared" si="1046"/>
        <v>0</v>
      </c>
      <c r="X1658" s="173">
        <f t="shared" si="1046"/>
        <v>0</v>
      </c>
      <c r="Y1658" s="169">
        <f t="shared" si="1046"/>
        <v>0</v>
      </c>
      <c r="Z1658" s="169">
        <f t="shared" si="1046"/>
        <v>0</v>
      </c>
      <c r="AA1658" s="173">
        <f t="shared" si="1046"/>
        <v>0</v>
      </c>
      <c r="AB1658" s="173">
        <f t="shared" si="1046"/>
        <v>0</v>
      </c>
      <c r="AC1658" s="169">
        <f t="shared" si="1046"/>
        <v>0</v>
      </c>
      <c r="AD1658" s="169">
        <f t="shared" si="1046"/>
        <v>0</v>
      </c>
      <c r="AE1658" s="169">
        <f t="shared" si="1037"/>
        <v>0</v>
      </c>
      <c r="AF1658" s="169">
        <f>SUM(AF1659:AF1660)</f>
        <v>0</v>
      </c>
      <c r="AG1658" s="169">
        <f>SUM(AG1659:AG1660)</f>
        <v>0</v>
      </c>
      <c r="AH1658" s="169">
        <f t="shared" si="1038"/>
        <v>0</v>
      </c>
      <c r="AI1658" s="169">
        <f>SUM(AI1659:AI1660)</f>
        <v>0</v>
      </c>
      <c r="AJ1658" s="169">
        <f>SUM(AJ1659:AJ1660)</f>
        <v>0</v>
      </c>
      <c r="AK1658" s="169">
        <f t="shared" si="1039"/>
        <v>0</v>
      </c>
      <c r="AL1658" s="169">
        <f>SUM(AL1659:AL1660)</f>
        <v>0</v>
      </c>
      <c r="AM1658" s="169">
        <f>SUM(AM1659:AM1660)</f>
        <v>0</v>
      </c>
      <c r="AN1658" s="169">
        <f t="shared" si="1040"/>
        <v>0</v>
      </c>
      <c r="AO1658" s="169">
        <f>SUM(AO1659:AO1660)</f>
        <v>0</v>
      </c>
      <c r="AP1658" s="169">
        <f>SUM(AP1659:AP1660)</f>
        <v>0</v>
      </c>
      <c r="AQ1658" s="169">
        <f t="shared" si="1041"/>
        <v>0</v>
      </c>
      <c r="AR1658" s="169">
        <f>SUM(AR1659:AR1660)</f>
        <v>0</v>
      </c>
      <c r="AS1658" s="169">
        <f>SUM(AS1659:AS1660)</f>
        <v>0</v>
      </c>
      <c r="AT1658" s="169">
        <f t="shared" si="1042"/>
        <v>0</v>
      </c>
      <c r="AU1658" s="169">
        <f>SUM(AU1659:AU1660)</f>
        <v>0</v>
      </c>
      <c r="AV1658" s="169">
        <f>SUM(AV1659:AV1660)</f>
        <v>0</v>
      </c>
      <c r="AW1658" s="169">
        <f t="shared" si="1043"/>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2000</v>
      </c>
      <c r="J1659" s="174">
        <v>2900</v>
      </c>
      <c r="K1659" s="174">
        <v>299</v>
      </c>
      <c r="L1659" s="177">
        <v>1487</v>
      </c>
      <c r="M1659" s="178">
        <v>0</v>
      </c>
      <c r="N1659" s="179" t="s">
        <v>1092</v>
      </c>
      <c r="O1659" s="180">
        <v>0</v>
      </c>
      <c r="P1659" s="180">
        <v>0</v>
      </c>
      <c r="Q1659" s="181">
        <v>0</v>
      </c>
      <c r="R1659" s="182" t="s">
        <v>98</v>
      </c>
      <c r="S1659" s="183">
        <v>0</v>
      </c>
      <c r="T1659" s="183">
        <v>0</v>
      </c>
      <c r="U1659" s="180">
        <v>0</v>
      </c>
      <c r="V1659" s="180">
        <v>0</v>
      </c>
      <c r="W1659" s="183">
        <v>0</v>
      </c>
      <c r="X1659" s="183">
        <v>0</v>
      </c>
      <c r="Y1659" s="180">
        <v>0</v>
      </c>
      <c r="Z1659" s="180">
        <v>0</v>
      </c>
      <c r="AA1659" s="183">
        <v>0</v>
      </c>
      <c r="AB1659" s="183">
        <v>0</v>
      </c>
      <c r="AC1659" s="180">
        <f t="shared" ref="AC1659:AD1660" si="1047">+O1659+U1659-Y1659</f>
        <v>0</v>
      </c>
      <c r="AD1659" s="180">
        <f t="shared" si="1047"/>
        <v>0</v>
      </c>
      <c r="AE1659" s="181">
        <f t="shared" si="1037"/>
        <v>0</v>
      </c>
      <c r="AF1659" s="180">
        <v>0</v>
      </c>
      <c r="AG1659" s="180">
        <v>0</v>
      </c>
      <c r="AH1659" s="181">
        <f t="shared" si="1038"/>
        <v>0</v>
      </c>
      <c r="AI1659" s="180">
        <v>0</v>
      </c>
      <c r="AJ1659" s="180">
        <v>0</v>
      </c>
      <c r="AK1659" s="181">
        <f t="shared" si="1039"/>
        <v>0</v>
      </c>
      <c r="AL1659" s="180">
        <v>0</v>
      </c>
      <c r="AM1659" s="180">
        <v>0</v>
      </c>
      <c r="AN1659" s="181">
        <f t="shared" si="1040"/>
        <v>0</v>
      </c>
      <c r="AO1659" s="180">
        <v>0</v>
      </c>
      <c r="AP1659" s="180">
        <v>0</v>
      </c>
      <c r="AQ1659" s="181">
        <f t="shared" si="1041"/>
        <v>0</v>
      </c>
      <c r="AR1659" s="180">
        <v>0</v>
      </c>
      <c r="AS1659" s="180">
        <v>0</v>
      </c>
      <c r="AT1659" s="181">
        <f t="shared" si="1042"/>
        <v>0</v>
      </c>
      <c r="AU1659" s="180">
        <f t="shared" ref="AU1659:AV1660" si="1048">+AC1659-AF1659-AI1659-AL1659-AO1659-AR1659</f>
        <v>0</v>
      </c>
      <c r="AV1659" s="180">
        <f t="shared" si="1048"/>
        <v>0</v>
      </c>
      <c r="AW1659" s="181">
        <f t="shared" si="1043"/>
        <v>0</v>
      </c>
      <c r="AX1659" s="183">
        <f t="shared" ref="AX1659:AY1660" si="1049">+S1659+W1659-AA1659</f>
        <v>0</v>
      </c>
      <c r="AY1659" s="183">
        <f t="shared" si="1049"/>
        <v>0</v>
      </c>
      <c r="AZ1659" s="183"/>
      <c r="BA1659" s="183"/>
      <c r="BB1659" s="183"/>
      <c r="BC1659" s="183"/>
      <c r="BD1659" s="183">
        <f t="shared" ref="BD1659:BE1660" si="1050">+AX1659-AZ1659-BB1659</f>
        <v>0</v>
      </c>
      <c r="BE1659" s="183">
        <f t="shared" si="1050"/>
        <v>0</v>
      </c>
    </row>
    <row r="1660" spans="2:57" ht="15.75" hidden="1">
      <c r="B1660" s="174">
        <v>2025</v>
      </c>
      <c r="C1660" s="174">
        <v>20</v>
      </c>
      <c r="D1660" s="175">
        <v>0</v>
      </c>
      <c r="E1660" s="176"/>
      <c r="F1660" s="174">
        <v>2</v>
      </c>
      <c r="G1660" s="174">
        <v>6</v>
      </c>
      <c r="H1660" s="174">
        <v>16</v>
      </c>
      <c r="I1660" s="174">
        <v>2000</v>
      </c>
      <c r="J1660" s="174">
        <v>2900</v>
      </c>
      <c r="K1660" s="174">
        <v>299</v>
      </c>
      <c r="L1660" s="177">
        <v>1431</v>
      </c>
      <c r="M1660" s="178">
        <v>0</v>
      </c>
      <c r="N1660" s="179" t="s">
        <v>1093</v>
      </c>
      <c r="O1660" s="180">
        <v>0</v>
      </c>
      <c r="P1660" s="180">
        <v>0</v>
      </c>
      <c r="Q1660" s="181">
        <v>0</v>
      </c>
      <c r="R1660" s="182" t="s">
        <v>98</v>
      </c>
      <c r="S1660" s="183">
        <v>0</v>
      </c>
      <c r="T1660" s="183">
        <v>0</v>
      </c>
      <c r="U1660" s="180">
        <v>0</v>
      </c>
      <c r="V1660" s="180">
        <v>0</v>
      </c>
      <c r="W1660" s="183">
        <v>0</v>
      </c>
      <c r="X1660" s="183">
        <v>0</v>
      </c>
      <c r="Y1660" s="180">
        <v>0</v>
      </c>
      <c r="Z1660" s="180">
        <v>0</v>
      </c>
      <c r="AA1660" s="183">
        <v>0</v>
      </c>
      <c r="AB1660" s="183">
        <v>0</v>
      </c>
      <c r="AC1660" s="180">
        <f t="shared" si="1047"/>
        <v>0</v>
      </c>
      <c r="AD1660" s="180">
        <f t="shared" si="1047"/>
        <v>0</v>
      </c>
      <c r="AE1660" s="181">
        <f t="shared" si="1037"/>
        <v>0</v>
      </c>
      <c r="AF1660" s="180">
        <v>0</v>
      </c>
      <c r="AG1660" s="180">
        <v>0</v>
      </c>
      <c r="AH1660" s="181">
        <f t="shared" si="1038"/>
        <v>0</v>
      </c>
      <c r="AI1660" s="180">
        <v>0</v>
      </c>
      <c r="AJ1660" s="180">
        <v>0</v>
      </c>
      <c r="AK1660" s="181">
        <f t="shared" si="1039"/>
        <v>0</v>
      </c>
      <c r="AL1660" s="180">
        <v>0</v>
      </c>
      <c r="AM1660" s="180">
        <v>0</v>
      </c>
      <c r="AN1660" s="181">
        <f t="shared" si="1040"/>
        <v>0</v>
      </c>
      <c r="AO1660" s="180">
        <v>0</v>
      </c>
      <c r="AP1660" s="180">
        <v>0</v>
      </c>
      <c r="AQ1660" s="181">
        <f t="shared" si="1041"/>
        <v>0</v>
      </c>
      <c r="AR1660" s="180">
        <v>0</v>
      </c>
      <c r="AS1660" s="180">
        <v>0</v>
      </c>
      <c r="AT1660" s="181">
        <f t="shared" si="1042"/>
        <v>0</v>
      </c>
      <c r="AU1660" s="180">
        <f t="shared" si="1048"/>
        <v>0</v>
      </c>
      <c r="AV1660" s="180">
        <f t="shared" si="1048"/>
        <v>0</v>
      </c>
      <c r="AW1660" s="181">
        <f t="shared" si="1043"/>
        <v>0</v>
      </c>
      <c r="AX1660" s="183">
        <f t="shared" si="1049"/>
        <v>0</v>
      </c>
      <c r="AY1660" s="183">
        <f t="shared" si="1049"/>
        <v>0</v>
      </c>
      <c r="AZ1660" s="183"/>
      <c r="BA1660" s="183"/>
      <c r="BB1660" s="183"/>
      <c r="BC1660" s="183"/>
      <c r="BD1660" s="183">
        <f t="shared" si="1050"/>
        <v>0</v>
      </c>
      <c r="BE1660" s="183">
        <f t="shared" si="1050"/>
        <v>0</v>
      </c>
    </row>
    <row r="1661" spans="2:57" ht="15.75" hidden="1">
      <c r="B1661" s="141">
        <v>2025</v>
      </c>
      <c r="C1661" s="141">
        <v>20</v>
      </c>
      <c r="D1661" s="142"/>
      <c r="E1661" s="143"/>
      <c r="F1661" s="141">
        <v>2</v>
      </c>
      <c r="G1661" s="141">
        <v>6</v>
      </c>
      <c r="H1661" s="141">
        <v>16</v>
      </c>
      <c r="I1661" s="141">
        <v>3000</v>
      </c>
      <c r="J1661" s="141"/>
      <c r="K1661" s="141"/>
      <c r="L1661" s="144" t="s">
        <v>44</v>
      </c>
      <c r="M1661" s="145"/>
      <c r="N1661" s="146" t="s">
        <v>46</v>
      </c>
      <c r="O1661" s="147">
        <v>0</v>
      </c>
      <c r="P1661" s="147">
        <v>0</v>
      </c>
      <c r="Q1661" s="147">
        <v>0</v>
      </c>
      <c r="R1661" s="148"/>
      <c r="S1661" s="149"/>
      <c r="T1661" s="150"/>
      <c r="U1661" s="147">
        <f t="shared" ref="U1661:AD1661" si="1051">U1662+U1667+U1674+U1683+U1690+U1697+U1706</f>
        <v>0</v>
      </c>
      <c r="V1661" s="147">
        <f t="shared" si="1051"/>
        <v>0</v>
      </c>
      <c r="W1661" s="151">
        <f t="shared" si="1051"/>
        <v>0</v>
      </c>
      <c r="X1661" s="151">
        <f t="shared" si="1051"/>
        <v>0</v>
      </c>
      <c r="Y1661" s="147">
        <f t="shared" si="1051"/>
        <v>0</v>
      </c>
      <c r="Z1661" s="147">
        <f t="shared" si="1051"/>
        <v>0</v>
      </c>
      <c r="AA1661" s="151">
        <f t="shared" si="1051"/>
        <v>0</v>
      </c>
      <c r="AB1661" s="151">
        <f t="shared" si="1051"/>
        <v>0</v>
      </c>
      <c r="AC1661" s="147">
        <f t="shared" si="1051"/>
        <v>0</v>
      </c>
      <c r="AD1661" s="147">
        <f t="shared" si="1051"/>
        <v>0</v>
      </c>
      <c r="AE1661" s="147">
        <f t="shared" si="1037"/>
        <v>0</v>
      </c>
      <c r="AF1661" s="147">
        <f>AF1662+AF1667+AF1674+AF1683+AF1690+AF1697+AF1706</f>
        <v>0</v>
      </c>
      <c r="AG1661" s="147">
        <f>AG1662+AG1667+AG1674+AG1683+AG1690+AG1697+AG1706</f>
        <v>0</v>
      </c>
      <c r="AH1661" s="147">
        <f t="shared" si="1038"/>
        <v>0</v>
      </c>
      <c r="AI1661" s="147">
        <f>AI1662+AI1667+AI1674+AI1683+AI1690+AI1697+AI1706</f>
        <v>0</v>
      </c>
      <c r="AJ1661" s="147">
        <f>AJ1662+AJ1667+AJ1674+AJ1683+AJ1690+AJ1697+AJ1706</f>
        <v>0</v>
      </c>
      <c r="AK1661" s="147">
        <f t="shared" si="1039"/>
        <v>0</v>
      </c>
      <c r="AL1661" s="147">
        <f>AL1662+AL1667+AL1674+AL1683+AL1690+AL1697+AL1706</f>
        <v>0</v>
      </c>
      <c r="AM1661" s="147">
        <f>AM1662+AM1667+AM1674+AM1683+AM1690+AM1697+AM1706</f>
        <v>0</v>
      </c>
      <c r="AN1661" s="147">
        <f t="shared" si="1040"/>
        <v>0</v>
      </c>
      <c r="AO1661" s="147">
        <f>AO1662+AO1667+AO1674+AO1683+AO1690+AO1697+AO1706</f>
        <v>0</v>
      </c>
      <c r="AP1661" s="147">
        <f>AP1662+AP1667+AP1674+AP1683+AP1690+AP1697+AP1706</f>
        <v>0</v>
      </c>
      <c r="AQ1661" s="147">
        <f t="shared" si="1041"/>
        <v>0</v>
      </c>
      <c r="AR1661" s="147">
        <f>AR1662+AR1667+AR1674+AR1683+AR1690+AR1697+AR1706</f>
        <v>0</v>
      </c>
      <c r="AS1661" s="147">
        <f>AS1662+AS1667+AS1674+AS1683+AS1690+AS1697+AS1706</f>
        <v>0</v>
      </c>
      <c r="AT1661" s="147">
        <f t="shared" si="1042"/>
        <v>0</v>
      </c>
      <c r="AU1661" s="147">
        <f>AU1662+AU1667+AU1674+AU1683+AU1690+AU1697+AU1706</f>
        <v>0</v>
      </c>
      <c r="AV1661" s="147">
        <f>AV1662+AV1667+AV1674+AV1683+AV1690+AV1697+AV1706</f>
        <v>0</v>
      </c>
      <c r="AW1661" s="147">
        <f t="shared" si="1043"/>
        <v>0</v>
      </c>
      <c r="AX1661" s="149"/>
      <c r="AY1661" s="150"/>
      <c r="AZ1661" s="149"/>
      <c r="BA1661" s="150"/>
      <c r="BB1661" s="149"/>
      <c r="BC1661" s="150"/>
      <c r="BD1661" s="149"/>
      <c r="BE1661" s="150"/>
    </row>
    <row r="1662" spans="2:57" ht="15.75" hidden="1">
      <c r="B1662" s="152">
        <v>2025</v>
      </c>
      <c r="C1662" s="152">
        <v>20</v>
      </c>
      <c r="D1662" s="153"/>
      <c r="E1662" s="154"/>
      <c r="F1662" s="152">
        <v>2</v>
      </c>
      <c r="G1662" s="152">
        <v>6</v>
      </c>
      <c r="H1662" s="152">
        <v>16</v>
      </c>
      <c r="I1662" s="152">
        <v>3000</v>
      </c>
      <c r="J1662" s="152">
        <v>3100</v>
      </c>
      <c r="K1662" s="152"/>
      <c r="L1662" s="155" t="s">
        <v>44</v>
      </c>
      <c r="M1662" s="156"/>
      <c r="N1662" s="157" t="s">
        <v>103</v>
      </c>
      <c r="O1662" s="158">
        <v>0</v>
      </c>
      <c r="P1662" s="158">
        <v>0</v>
      </c>
      <c r="Q1662" s="158">
        <v>0</v>
      </c>
      <c r="R1662" s="159"/>
      <c r="S1662" s="160"/>
      <c r="T1662" s="161"/>
      <c r="U1662" s="158">
        <f t="shared" ref="U1662:AD1662" si="1052">U1663+U1665</f>
        <v>0</v>
      </c>
      <c r="V1662" s="158">
        <f t="shared" si="1052"/>
        <v>0</v>
      </c>
      <c r="W1662" s="162">
        <f t="shared" si="1052"/>
        <v>0</v>
      </c>
      <c r="X1662" s="162">
        <f t="shared" si="1052"/>
        <v>0</v>
      </c>
      <c r="Y1662" s="158">
        <f t="shared" si="1052"/>
        <v>0</v>
      </c>
      <c r="Z1662" s="158">
        <f t="shared" si="1052"/>
        <v>0</v>
      </c>
      <c r="AA1662" s="162">
        <f t="shared" si="1052"/>
        <v>0</v>
      </c>
      <c r="AB1662" s="162">
        <f t="shared" si="1052"/>
        <v>0</v>
      </c>
      <c r="AC1662" s="158">
        <f t="shared" si="1052"/>
        <v>0</v>
      </c>
      <c r="AD1662" s="158">
        <f t="shared" si="1052"/>
        <v>0</v>
      </c>
      <c r="AE1662" s="158">
        <f t="shared" si="1037"/>
        <v>0</v>
      </c>
      <c r="AF1662" s="158">
        <f>AF1663+AF1665</f>
        <v>0</v>
      </c>
      <c r="AG1662" s="158">
        <f>AG1663+AG1665</f>
        <v>0</v>
      </c>
      <c r="AH1662" s="158">
        <f t="shared" si="1038"/>
        <v>0</v>
      </c>
      <c r="AI1662" s="158">
        <f>AI1663+AI1665</f>
        <v>0</v>
      </c>
      <c r="AJ1662" s="158">
        <f>AJ1663+AJ1665</f>
        <v>0</v>
      </c>
      <c r="AK1662" s="158">
        <f t="shared" si="1039"/>
        <v>0</v>
      </c>
      <c r="AL1662" s="158">
        <f>AL1663+AL1665</f>
        <v>0</v>
      </c>
      <c r="AM1662" s="158">
        <f>AM1663+AM1665</f>
        <v>0</v>
      </c>
      <c r="AN1662" s="158">
        <f t="shared" si="1040"/>
        <v>0</v>
      </c>
      <c r="AO1662" s="158">
        <f>AO1663+AO1665</f>
        <v>0</v>
      </c>
      <c r="AP1662" s="158">
        <f>AP1663+AP1665</f>
        <v>0</v>
      </c>
      <c r="AQ1662" s="158">
        <f t="shared" si="1041"/>
        <v>0</v>
      </c>
      <c r="AR1662" s="158">
        <f>AR1663+AR1665</f>
        <v>0</v>
      </c>
      <c r="AS1662" s="158">
        <f>AS1663+AS1665</f>
        <v>0</v>
      </c>
      <c r="AT1662" s="158">
        <f t="shared" si="1042"/>
        <v>0</v>
      </c>
      <c r="AU1662" s="158">
        <f>AU1663+AU1665</f>
        <v>0</v>
      </c>
      <c r="AV1662" s="158">
        <f>AV1663+AV1665</f>
        <v>0</v>
      </c>
      <c r="AW1662" s="158">
        <f t="shared" si="1043"/>
        <v>0</v>
      </c>
      <c r="AX1662" s="160"/>
      <c r="AY1662" s="161"/>
      <c r="AZ1662" s="160"/>
      <c r="BA1662" s="161"/>
      <c r="BB1662" s="160"/>
      <c r="BC1662" s="161"/>
      <c r="BD1662" s="160"/>
      <c r="BE1662" s="161"/>
    </row>
    <row r="1663" spans="2:57" ht="31.5" hidden="1">
      <c r="B1663" s="163">
        <v>2025</v>
      </c>
      <c r="C1663" s="163">
        <v>20</v>
      </c>
      <c r="D1663" s="164"/>
      <c r="E1663" s="165"/>
      <c r="F1663" s="163">
        <v>2</v>
      </c>
      <c r="G1663" s="163">
        <v>6</v>
      </c>
      <c r="H1663" s="163">
        <v>16</v>
      </c>
      <c r="I1663" s="163">
        <v>3000</v>
      </c>
      <c r="J1663" s="163">
        <v>3100</v>
      </c>
      <c r="K1663" s="163">
        <v>317</v>
      </c>
      <c r="L1663" s="192" t="s">
        <v>44</v>
      </c>
      <c r="M1663" s="167"/>
      <c r="N1663" s="168" t="s">
        <v>106</v>
      </c>
      <c r="O1663" s="169">
        <v>0</v>
      </c>
      <c r="P1663" s="169">
        <v>0</v>
      </c>
      <c r="Q1663" s="169">
        <v>0</v>
      </c>
      <c r="R1663" s="170"/>
      <c r="S1663" s="171"/>
      <c r="T1663" s="172"/>
      <c r="U1663" s="169">
        <f t="shared" ref="U1663:AD1663" si="1053">U1664</f>
        <v>0</v>
      </c>
      <c r="V1663" s="169">
        <f t="shared" si="1053"/>
        <v>0</v>
      </c>
      <c r="W1663" s="173">
        <f t="shared" si="1053"/>
        <v>0</v>
      </c>
      <c r="X1663" s="173">
        <f t="shared" si="1053"/>
        <v>0</v>
      </c>
      <c r="Y1663" s="169">
        <f t="shared" si="1053"/>
        <v>0</v>
      </c>
      <c r="Z1663" s="169">
        <f t="shared" si="1053"/>
        <v>0</v>
      </c>
      <c r="AA1663" s="173">
        <f t="shared" si="1053"/>
        <v>0</v>
      </c>
      <c r="AB1663" s="173">
        <f t="shared" si="1053"/>
        <v>0</v>
      </c>
      <c r="AC1663" s="169">
        <f t="shared" si="1053"/>
        <v>0</v>
      </c>
      <c r="AD1663" s="169">
        <f t="shared" si="1053"/>
        <v>0</v>
      </c>
      <c r="AE1663" s="169">
        <f t="shared" si="1037"/>
        <v>0</v>
      </c>
      <c r="AF1663" s="169">
        <f>AF1664</f>
        <v>0</v>
      </c>
      <c r="AG1663" s="169">
        <f>AG1664</f>
        <v>0</v>
      </c>
      <c r="AH1663" s="169">
        <f t="shared" si="1038"/>
        <v>0</v>
      </c>
      <c r="AI1663" s="169">
        <f>AI1664</f>
        <v>0</v>
      </c>
      <c r="AJ1663" s="169">
        <f>AJ1664</f>
        <v>0</v>
      </c>
      <c r="AK1663" s="169">
        <f t="shared" si="1039"/>
        <v>0</v>
      </c>
      <c r="AL1663" s="169">
        <f>AL1664</f>
        <v>0</v>
      </c>
      <c r="AM1663" s="169">
        <f>AM1664</f>
        <v>0</v>
      </c>
      <c r="AN1663" s="169">
        <f t="shared" si="1040"/>
        <v>0</v>
      </c>
      <c r="AO1663" s="169">
        <f>AO1664</f>
        <v>0</v>
      </c>
      <c r="AP1663" s="169">
        <f>AP1664</f>
        <v>0</v>
      </c>
      <c r="AQ1663" s="169">
        <f t="shared" si="1041"/>
        <v>0</v>
      </c>
      <c r="AR1663" s="169">
        <f>AR1664</f>
        <v>0</v>
      </c>
      <c r="AS1663" s="169">
        <f>AS1664</f>
        <v>0</v>
      </c>
      <c r="AT1663" s="169">
        <f t="shared" si="1042"/>
        <v>0</v>
      </c>
      <c r="AU1663" s="169">
        <f>AU1664</f>
        <v>0</v>
      </c>
      <c r="AV1663" s="169">
        <f>AV1664</f>
        <v>0</v>
      </c>
      <c r="AW1663" s="169">
        <f t="shared" si="1043"/>
        <v>0</v>
      </c>
      <c r="AX1663" s="171"/>
      <c r="AY1663" s="172"/>
      <c r="AZ1663" s="171"/>
      <c r="BA1663" s="172"/>
      <c r="BB1663" s="171"/>
      <c r="BC1663" s="172"/>
      <c r="BD1663" s="171"/>
      <c r="BE1663" s="172"/>
    </row>
    <row r="1664" spans="2:57" ht="15.75" hidden="1">
      <c r="B1664" s="174">
        <v>2025</v>
      </c>
      <c r="C1664" s="174">
        <v>20</v>
      </c>
      <c r="D1664" s="175">
        <v>0</v>
      </c>
      <c r="E1664" s="176"/>
      <c r="F1664" s="174">
        <v>2</v>
      </c>
      <c r="G1664" s="174">
        <v>6</v>
      </c>
      <c r="H1664" s="174">
        <v>16</v>
      </c>
      <c r="I1664" s="174">
        <v>3000</v>
      </c>
      <c r="J1664" s="174">
        <v>3100</v>
      </c>
      <c r="K1664" s="174">
        <v>317</v>
      </c>
      <c r="L1664" s="177">
        <v>540</v>
      </c>
      <c r="M1664" s="178">
        <v>0</v>
      </c>
      <c r="N1664" s="179" t="s">
        <v>107</v>
      </c>
      <c r="O1664" s="180">
        <v>0</v>
      </c>
      <c r="P1664" s="180">
        <v>0</v>
      </c>
      <c r="Q1664" s="181">
        <v>0</v>
      </c>
      <c r="R1664" s="182" t="s">
        <v>50</v>
      </c>
      <c r="S1664" s="183">
        <v>0</v>
      </c>
      <c r="T1664" s="183">
        <v>0</v>
      </c>
      <c r="U1664" s="180">
        <v>0</v>
      </c>
      <c r="V1664" s="180">
        <v>0</v>
      </c>
      <c r="W1664" s="183">
        <v>0</v>
      </c>
      <c r="X1664" s="183">
        <v>0</v>
      </c>
      <c r="Y1664" s="180">
        <v>0</v>
      </c>
      <c r="Z1664" s="180">
        <v>0</v>
      </c>
      <c r="AA1664" s="183">
        <v>0</v>
      </c>
      <c r="AB1664" s="183">
        <v>0</v>
      </c>
      <c r="AC1664" s="180">
        <f>+O1664+U1664-Y1664</f>
        <v>0</v>
      </c>
      <c r="AD1664" s="180">
        <f>+P1664+V1664-Z1664</f>
        <v>0</v>
      </c>
      <c r="AE1664" s="181">
        <f t="shared" si="1037"/>
        <v>0</v>
      </c>
      <c r="AF1664" s="180">
        <v>0</v>
      </c>
      <c r="AG1664" s="180">
        <v>0</v>
      </c>
      <c r="AH1664" s="181">
        <f t="shared" si="1038"/>
        <v>0</v>
      </c>
      <c r="AI1664" s="180">
        <v>0</v>
      </c>
      <c r="AJ1664" s="180">
        <v>0</v>
      </c>
      <c r="AK1664" s="181">
        <f t="shared" si="1039"/>
        <v>0</v>
      </c>
      <c r="AL1664" s="180">
        <v>0</v>
      </c>
      <c r="AM1664" s="180">
        <v>0</v>
      </c>
      <c r="AN1664" s="181">
        <f t="shared" si="1040"/>
        <v>0</v>
      </c>
      <c r="AO1664" s="180">
        <v>0</v>
      </c>
      <c r="AP1664" s="180">
        <v>0</v>
      </c>
      <c r="AQ1664" s="181">
        <f t="shared" si="1041"/>
        <v>0</v>
      </c>
      <c r="AR1664" s="180">
        <v>0</v>
      </c>
      <c r="AS1664" s="180">
        <v>0</v>
      </c>
      <c r="AT1664" s="181">
        <f t="shared" si="1042"/>
        <v>0</v>
      </c>
      <c r="AU1664" s="180">
        <f>+AC1664-AF1664-AI1664-AL1664-AO1664-AR1664</f>
        <v>0</v>
      </c>
      <c r="AV1664" s="180">
        <f>+AD1664-AG1664-AJ1664-AM1664-AP1664-AS1664</f>
        <v>0</v>
      </c>
      <c r="AW1664" s="181">
        <f t="shared" si="1043"/>
        <v>0</v>
      </c>
      <c r="AX1664" s="183">
        <f>+S1664+W1664-AA1664</f>
        <v>0</v>
      </c>
      <c r="AY1664" s="183">
        <f>+T1664+X1664-AB1664</f>
        <v>0</v>
      </c>
      <c r="AZ1664" s="183"/>
      <c r="BA1664" s="183"/>
      <c r="BB1664" s="183"/>
      <c r="BC1664" s="183"/>
      <c r="BD1664" s="183">
        <f>+AX1664-AZ1664-BB1664</f>
        <v>0</v>
      </c>
      <c r="BE1664" s="183">
        <f>+AY1664-BA1664-BC1664</f>
        <v>0</v>
      </c>
    </row>
    <row r="1665" spans="2:57" s="129" customFormat="1" ht="15.75" hidden="1">
      <c r="B1665" s="163">
        <v>2025</v>
      </c>
      <c r="C1665" s="163">
        <v>20</v>
      </c>
      <c r="D1665" s="164"/>
      <c r="E1665" s="165"/>
      <c r="F1665" s="163">
        <v>2</v>
      </c>
      <c r="G1665" s="163">
        <v>6</v>
      </c>
      <c r="H1665" s="163">
        <v>16</v>
      </c>
      <c r="I1665" s="163">
        <v>3000</v>
      </c>
      <c r="J1665" s="163">
        <v>3100</v>
      </c>
      <c r="K1665" s="163">
        <v>318</v>
      </c>
      <c r="L1665" s="193"/>
      <c r="M1665" s="201"/>
      <c r="N1665" s="168" t="s">
        <v>1094</v>
      </c>
      <c r="O1665" s="169">
        <v>0</v>
      </c>
      <c r="P1665" s="169">
        <v>0</v>
      </c>
      <c r="Q1665" s="169">
        <v>0</v>
      </c>
      <c r="R1665" s="163"/>
      <c r="S1665" s="163"/>
      <c r="T1665" s="166"/>
      <c r="U1665" s="169">
        <f t="shared" ref="U1665:AD1665" si="1054">U1666</f>
        <v>0</v>
      </c>
      <c r="V1665" s="169">
        <f t="shared" si="1054"/>
        <v>0</v>
      </c>
      <c r="W1665" s="173">
        <f t="shared" si="1054"/>
        <v>0</v>
      </c>
      <c r="X1665" s="173">
        <f t="shared" si="1054"/>
        <v>0</v>
      </c>
      <c r="Y1665" s="169">
        <f t="shared" si="1054"/>
        <v>0</v>
      </c>
      <c r="Z1665" s="169">
        <f t="shared" si="1054"/>
        <v>0</v>
      </c>
      <c r="AA1665" s="173">
        <f t="shared" si="1054"/>
        <v>0</v>
      </c>
      <c r="AB1665" s="173">
        <f t="shared" si="1054"/>
        <v>0</v>
      </c>
      <c r="AC1665" s="169">
        <f t="shared" si="1054"/>
        <v>0</v>
      </c>
      <c r="AD1665" s="169">
        <f t="shared" si="1054"/>
        <v>0</v>
      </c>
      <c r="AE1665" s="169">
        <f t="shared" si="1037"/>
        <v>0</v>
      </c>
      <c r="AF1665" s="169">
        <f>AF1666</f>
        <v>0</v>
      </c>
      <c r="AG1665" s="169">
        <f>AG1666</f>
        <v>0</v>
      </c>
      <c r="AH1665" s="169">
        <f t="shared" si="1038"/>
        <v>0</v>
      </c>
      <c r="AI1665" s="169">
        <f>AI1666</f>
        <v>0</v>
      </c>
      <c r="AJ1665" s="169">
        <f>AJ1666</f>
        <v>0</v>
      </c>
      <c r="AK1665" s="169">
        <f t="shared" si="1039"/>
        <v>0</v>
      </c>
      <c r="AL1665" s="169">
        <f>AL1666</f>
        <v>0</v>
      </c>
      <c r="AM1665" s="169">
        <f>AM1666</f>
        <v>0</v>
      </c>
      <c r="AN1665" s="169">
        <f t="shared" si="1040"/>
        <v>0</v>
      </c>
      <c r="AO1665" s="169">
        <f>AO1666</f>
        <v>0</v>
      </c>
      <c r="AP1665" s="169">
        <f>AP1666</f>
        <v>0</v>
      </c>
      <c r="AQ1665" s="169">
        <f t="shared" si="1041"/>
        <v>0</v>
      </c>
      <c r="AR1665" s="169">
        <f>AR1666</f>
        <v>0</v>
      </c>
      <c r="AS1665" s="169">
        <f>AS1666</f>
        <v>0</v>
      </c>
      <c r="AT1665" s="169">
        <f t="shared" si="1042"/>
        <v>0</v>
      </c>
      <c r="AU1665" s="169">
        <f>AU1666</f>
        <v>0</v>
      </c>
      <c r="AV1665" s="169">
        <f>AV1666</f>
        <v>0</v>
      </c>
      <c r="AW1665" s="169">
        <f t="shared" si="1043"/>
        <v>0</v>
      </c>
      <c r="AX1665" s="163"/>
      <c r="AY1665" s="166"/>
      <c r="AZ1665" s="163"/>
      <c r="BA1665" s="166"/>
      <c r="BB1665" s="163"/>
      <c r="BC1665" s="166"/>
      <c r="BD1665" s="163"/>
      <c r="BE1665" s="166"/>
    </row>
    <row r="1666" spans="2:57" ht="15.75" hidden="1">
      <c r="B1666" s="174">
        <v>2025</v>
      </c>
      <c r="C1666" s="174">
        <v>20</v>
      </c>
      <c r="D1666" s="175">
        <v>0</v>
      </c>
      <c r="E1666" s="176"/>
      <c r="F1666" s="174">
        <v>2</v>
      </c>
      <c r="G1666" s="174">
        <v>6</v>
      </c>
      <c r="H1666" s="174">
        <v>16</v>
      </c>
      <c r="I1666" s="174">
        <v>3000</v>
      </c>
      <c r="J1666" s="174">
        <v>3100</v>
      </c>
      <c r="K1666" s="174">
        <v>318</v>
      </c>
      <c r="L1666" s="177">
        <v>1311</v>
      </c>
      <c r="M1666" s="178">
        <v>0</v>
      </c>
      <c r="N1666" s="179" t="s">
        <v>1095</v>
      </c>
      <c r="O1666" s="180">
        <v>0</v>
      </c>
      <c r="P1666" s="180">
        <v>0</v>
      </c>
      <c r="Q1666" s="181">
        <v>0</v>
      </c>
      <c r="R1666" s="182" t="s">
        <v>50</v>
      </c>
      <c r="S1666" s="183">
        <v>0</v>
      </c>
      <c r="T1666" s="183">
        <v>0</v>
      </c>
      <c r="U1666" s="180">
        <v>0</v>
      </c>
      <c r="V1666" s="180">
        <v>0</v>
      </c>
      <c r="W1666" s="183">
        <v>0</v>
      </c>
      <c r="X1666" s="183">
        <v>0</v>
      </c>
      <c r="Y1666" s="180">
        <v>0</v>
      </c>
      <c r="Z1666" s="180">
        <v>0</v>
      </c>
      <c r="AA1666" s="183">
        <v>0</v>
      </c>
      <c r="AB1666" s="183">
        <v>0</v>
      </c>
      <c r="AC1666" s="180">
        <f>+O1666+U1666-Y1666</f>
        <v>0</v>
      </c>
      <c r="AD1666" s="180">
        <f>+P1666+V1666-Z1666</f>
        <v>0</v>
      </c>
      <c r="AE1666" s="181">
        <f t="shared" si="1037"/>
        <v>0</v>
      </c>
      <c r="AF1666" s="180">
        <v>0</v>
      </c>
      <c r="AG1666" s="180">
        <v>0</v>
      </c>
      <c r="AH1666" s="181">
        <f t="shared" si="1038"/>
        <v>0</v>
      </c>
      <c r="AI1666" s="180">
        <v>0</v>
      </c>
      <c r="AJ1666" s="180">
        <v>0</v>
      </c>
      <c r="AK1666" s="181">
        <f t="shared" si="1039"/>
        <v>0</v>
      </c>
      <c r="AL1666" s="180">
        <v>0</v>
      </c>
      <c r="AM1666" s="180">
        <v>0</v>
      </c>
      <c r="AN1666" s="181">
        <f t="shared" si="1040"/>
        <v>0</v>
      </c>
      <c r="AO1666" s="180">
        <v>0</v>
      </c>
      <c r="AP1666" s="180">
        <v>0</v>
      </c>
      <c r="AQ1666" s="181">
        <f t="shared" si="1041"/>
        <v>0</v>
      </c>
      <c r="AR1666" s="180">
        <v>0</v>
      </c>
      <c r="AS1666" s="180">
        <v>0</v>
      </c>
      <c r="AT1666" s="181">
        <f t="shared" si="1042"/>
        <v>0</v>
      </c>
      <c r="AU1666" s="180">
        <f>+AC1666-AF1666-AI1666-AL1666-AO1666-AR1666</f>
        <v>0</v>
      </c>
      <c r="AV1666" s="180">
        <f>+AD1666-AG1666-AJ1666-AM1666-AP1666-AS1666</f>
        <v>0</v>
      </c>
      <c r="AW1666" s="181">
        <f t="shared" si="1043"/>
        <v>0</v>
      </c>
      <c r="AX1666" s="183">
        <f>+S1666+W1666-AA1666</f>
        <v>0</v>
      </c>
      <c r="AY1666" s="183">
        <f>+T1666+X1666-AB1666</f>
        <v>0</v>
      </c>
      <c r="AZ1666" s="183"/>
      <c r="BA1666" s="183"/>
      <c r="BB1666" s="183"/>
      <c r="BC1666" s="183"/>
      <c r="BD1666" s="183">
        <f>+AX1666-AZ1666-BB1666</f>
        <v>0</v>
      </c>
      <c r="BE1666" s="183">
        <f>+AY1666-BA1666-BC1666</f>
        <v>0</v>
      </c>
    </row>
    <row r="1667" spans="2:57" ht="15.75" hidden="1">
      <c r="B1667" s="152">
        <v>2025</v>
      </c>
      <c r="C1667" s="152">
        <v>20</v>
      </c>
      <c r="D1667" s="153"/>
      <c r="E1667" s="154"/>
      <c r="F1667" s="152">
        <v>2</v>
      </c>
      <c r="G1667" s="152">
        <v>6</v>
      </c>
      <c r="H1667" s="152">
        <v>16</v>
      </c>
      <c r="I1667" s="152">
        <v>3000</v>
      </c>
      <c r="J1667" s="152">
        <v>3200</v>
      </c>
      <c r="K1667" s="152"/>
      <c r="L1667" s="155" t="s">
        <v>44</v>
      </c>
      <c r="M1667" s="156"/>
      <c r="N1667" s="157" t="s">
        <v>108</v>
      </c>
      <c r="O1667" s="158">
        <v>0</v>
      </c>
      <c r="P1667" s="158">
        <v>0</v>
      </c>
      <c r="Q1667" s="158">
        <v>0</v>
      </c>
      <c r="R1667" s="159"/>
      <c r="S1667" s="160"/>
      <c r="T1667" s="161"/>
      <c r="U1667" s="158">
        <f t="shared" ref="U1667:AD1667" si="1055">U1668+U1670+U1672</f>
        <v>0</v>
      </c>
      <c r="V1667" s="158">
        <f t="shared" si="1055"/>
        <v>0</v>
      </c>
      <c r="W1667" s="162">
        <f t="shared" si="1055"/>
        <v>0</v>
      </c>
      <c r="X1667" s="162">
        <f t="shared" si="1055"/>
        <v>0</v>
      </c>
      <c r="Y1667" s="158">
        <f t="shared" si="1055"/>
        <v>0</v>
      </c>
      <c r="Z1667" s="158">
        <f t="shared" si="1055"/>
        <v>0</v>
      </c>
      <c r="AA1667" s="162">
        <f t="shared" si="1055"/>
        <v>0</v>
      </c>
      <c r="AB1667" s="162">
        <f t="shared" si="1055"/>
        <v>0</v>
      </c>
      <c r="AC1667" s="158">
        <f t="shared" si="1055"/>
        <v>0</v>
      </c>
      <c r="AD1667" s="158">
        <f t="shared" si="1055"/>
        <v>0</v>
      </c>
      <c r="AE1667" s="158">
        <f t="shared" si="1037"/>
        <v>0</v>
      </c>
      <c r="AF1667" s="158">
        <f>AF1668+AF1670+AF1672</f>
        <v>0</v>
      </c>
      <c r="AG1667" s="158">
        <f>AG1668+AG1670+AG1672</f>
        <v>0</v>
      </c>
      <c r="AH1667" s="158">
        <f t="shared" si="1038"/>
        <v>0</v>
      </c>
      <c r="AI1667" s="158">
        <f>AI1668+AI1670+AI1672</f>
        <v>0</v>
      </c>
      <c r="AJ1667" s="158">
        <f>AJ1668+AJ1670+AJ1672</f>
        <v>0</v>
      </c>
      <c r="AK1667" s="158">
        <f t="shared" si="1039"/>
        <v>0</v>
      </c>
      <c r="AL1667" s="158">
        <f>AL1668+AL1670+AL1672</f>
        <v>0</v>
      </c>
      <c r="AM1667" s="158">
        <f>AM1668+AM1670+AM1672</f>
        <v>0</v>
      </c>
      <c r="AN1667" s="158">
        <f t="shared" si="1040"/>
        <v>0</v>
      </c>
      <c r="AO1667" s="158">
        <f>AO1668+AO1670+AO1672</f>
        <v>0</v>
      </c>
      <c r="AP1667" s="158">
        <f>AP1668+AP1670+AP1672</f>
        <v>0</v>
      </c>
      <c r="AQ1667" s="158">
        <f t="shared" si="1041"/>
        <v>0</v>
      </c>
      <c r="AR1667" s="158">
        <f>AR1668+AR1670+AR1672</f>
        <v>0</v>
      </c>
      <c r="AS1667" s="158">
        <f>AS1668+AS1670+AS1672</f>
        <v>0</v>
      </c>
      <c r="AT1667" s="158">
        <f t="shared" si="1042"/>
        <v>0</v>
      </c>
      <c r="AU1667" s="158">
        <f>AU1668+AU1670+AU1672</f>
        <v>0</v>
      </c>
      <c r="AV1667" s="158">
        <f>AV1668+AV1670+AV1672</f>
        <v>0</v>
      </c>
      <c r="AW1667" s="158">
        <f t="shared" si="1043"/>
        <v>0</v>
      </c>
      <c r="AX1667" s="160"/>
      <c r="AY1667" s="161"/>
      <c r="AZ1667" s="160"/>
      <c r="BA1667" s="161"/>
      <c r="BB1667" s="160"/>
      <c r="BC1667" s="161"/>
      <c r="BD1667" s="160"/>
      <c r="BE1667" s="161"/>
    </row>
    <row r="1668" spans="2:57" ht="15.75" hidden="1">
      <c r="B1668" s="163">
        <v>2025</v>
      </c>
      <c r="C1668" s="163">
        <v>20</v>
      </c>
      <c r="D1668" s="164"/>
      <c r="E1668" s="165"/>
      <c r="F1668" s="163">
        <v>2</v>
      </c>
      <c r="G1668" s="163">
        <v>6</v>
      </c>
      <c r="H1668" s="163">
        <v>16</v>
      </c>
      <c r="I1668" s="163">
        <v>3000</v>
      </c>
      <c r="J1668" s="163">
        <v>3200</v>
      </c>
      <c r="K1668" s="163">
        <v>322</v>
      </c>
      <c r="L1668" s="192" t="s">
        <v>44</v>
      </c>
      <c r="M1668" s="167"/>
      <c r="N1668" s="168" t="s">
        <v>1096</v>
      </c>
      <c r="O1668" s="169">
        <v>0</v>
      </c>
      <c r="P1668" s="169">
        <v>0</v>
      </c>
      <c r="Q1668" s="169">
        <v>0</v>
      </c>
      <c r="R1668" s="170"/>
      <c r="S1668" s="171"/>
      <c r="T1668" s="172"/>
      <c r="U1668" s="169">
        <f t="shared" ref="U1668:AD1668" si="1056">U1669</f>
        <v>0</v>
      </c>
      <c r="V1668" s="169">
        <f t="shared" si="1056"/>
        <v>0</v>
      </c>
      <c r="W1668" s="173">
        <f t="shared" si="1056"/>
        <v>0</v>
      </c>
      <c r="X1668" s="173">
        <f t="shared" si="1056"/>
        <v>0</v>
      </c>
      <c r="Y1668" s="169">
        <f t="shared" si="1056"/>
        <v>0</v>
      </c>
      <c r="Z1668" s="169">
        <f t="shared" si="1056"/>
        <v>0</v>
      </c>
      <c r="AA1668" s="173">
        <f t="shared" si="1056"/>
        <v>0</v>
      </c>
      <c r="AB1668" s="173">
        <f t="shared" si="1056"/>
        <v>0</v>
      </c>
      <c r="AC1668" s="169">
        <f t="shared" si="1056"/>
        <v>0</v>
      </c>
      <c r="AD1668" s="169">
        <f t="shared" si="1056"/>
        <v>0</v>
      </c>
      <c r="AE1668" s="169">
        <f t="shared" si="1037"/>
        <v>0</v>
      </c>
      <c r="AF1668" s="169">
        <f>AF1669</f>
        <v>0</v>
      </c>
      <c r="AG1668" s="169">
        <f>AG1669</f>
        <v>0</v>
      </c>
      <c r="AH1668" s="169">
        <f t="shared" si="1038"/>
        <v>0</v>
      </c>
      <c r="AI1668" s="169">
        <f>AI1669</f>
        <v>0</v>
      </c>
      <c r="AJ1668" s="169">
        <f>AJ1669</f>
        <v>0</v>
      </c>
      <c r="AK1668" s="169">
        <f t="shared" si="1039"/>
        <v>0</v>
      </c>
      <c r="AL1668" s="169">
        <f>AL1669</f>
        <v>0</v>
      </c>
      <c r="AM1668" s="169">
        <f>AM1669</f>
        <v>0</v>
      </c>
      <c r="AN1668" s="169">
        <f t="shared" si="1040"/>
        <v>0</v>
      </c>
      <c r="AO1668" s="169">
        <f>AO1669</f>
        <v>0</v>
      </c>
      <c r="AP1668" s="169">
        <f>AP1669</f>
        <v>0</v>
      </c>
      <c r="AQ1668" s="169">
        <f t="shared" si="1041"/>
        <v>0</v>
      </c>
      <c r="AR1668" s="169">
        <f>AR1669</f>
        <v>0</v>
      </c>
      <c r="AS1668" s="169">
        <f>AS1669</f>
        <v>0</v>
      </c>
      <c r="AT1668" s="169">
        <f t="shared" si="1042"/>
        <v>0</v>
      </c>
      <c r="AU1668" s="169">
        <f>AU1669</f>
        <v>0</v>
      </c>
      <c r="AV1668" s="169">
        <f>AV1669</f>
        <v>0</v>
      </c>
      <c r="AW1668" s="169">
        <f t="shared" si="1043"/>
        <v>0</v>
      </c>
      <c r="AX1668" s="171"/>
      <c r="AY1668" s="172"/>
      <c r="AZ1668" s="171"/>
      <c r="BA1668" s="172"/>
      <c r="BB1668" s="171"/>
      <c r="BC1668" s="172"/>
      <c r="BD1668" s="171"/>
      <c r="BE1668" s="172"/>
    </row>
    <row r="1669" spans="2:57" ht="15.75" hidden="1">
      <c r="B1669" s="174">
        <v>2025</v>
      </c>
      <c r="C1669" s="174">
        <v>20</v>
      </c>
      <c r="D1669" s="175">
        <v>0</v>
      </c>
      <c r="E1669" s="176"/>
      <c r="F1669" s="174">
        <v>2</v>
      </c>
      <c r="G1669" s="174">
        <v>6</v>
      </c>
      <c r="H1669" s="174">
        <v>16</v>
      </c>
      <c r="I1669" s="174">
        <v>3000</v>
      </c>
      <c r="J1669" s="174">
        <v>3200</v>
      </c>
      <c r="K1669" s="174">
        <v>322</v>
      </c>
      <c r="L1669" s="177">
        <v>63</v>
      </c>
      <c r="M1669" s="178">
        <v>0</v>
      </c>
      <c r="N1669" s="179" t="s">
        <v>1097</v>
      </c>
      <c r="O1669" s="180">
        <v>0</v>
      </c>
      <c r="P1669" s="180">
        <v>0</v>
      </c>
      <c r="Q1669" s="181">
        <v>0</v>
      </c>
      <c r="R1669" s="182" t="s">
        <v>50</v>
      </c>
      <c r="S1669" s="183">
        <v>0</v>
      </c>
      <c r="T1669" s="183">
        <v>0</v>
      </c>
      <c r="U1669" s="180">
        <v>0</v>
      </c>
      <c r="V1669" s="180">
        <v>0</v>
      </c>
      <c r="W1669" s="183">
        <v>0</v>
      </c>
      <c r="X1669" s="183">
        <v>0</v>
      </c>
      <c r="Y1669" s="180">
        <v>0</v>
      </c>
      <c r="Z1669" s="180">
        <v>0</v>
      </c>
      <c r="AA1669" s="183">
        <v>0</v>
      </c>
      <c r="AB1669" s="183">
        <v>0</v>
      </c>
      <c r="AC1669" s="180">
        <f>+O1669+U1669-Y1669</f>
        <v>0</v>
      </c>
      <c r="AD1669" s="180">
        <f>+P1669+V1669-Z1669</f>
        <v>0</v>
      </c>
      <c r="AE1669" s="181">
        <f t="shared" si="1037"/>
        <v>0</v>
      </c>
      <c r="AF1669" s="180">
        <v>0</v>
      </c>
      <c r="AG1669" s="180">
        <v>0</v>
      </c>
      <c r="AH1669" s="181">
        <f t="shared" si="1038"/>
        <v>0</v>
      </c>
      <c r="AI1669" s="180">
        <v>0</v>
      </c>
      <c r="AJ1669" s="180">
        <v>0</v>
      </c>
      <c r="AK1669" s="181">
        <f t="shared" si="1039"/>
        <v>0</v>
      </c>
      <c r="AL1669" s="180">
        <v>0</v>
      </c>
      <c r="AM1669" s="180">
        <v>0</v>
      </c>
      <c r="AN1669" s="181">
        <f t="shared" si="1040"/>
        <v>0</v>
      </c>
      <c r="AO1669" s="180">
        <v>0</v>
      </c>
      <c r="AP1669" s="180">
        <v>0</v>
      </c>
      <c r="AQ1669" s="181">
        <f t="shared" si="1041"/>
        <v>0</v>
      </c>
      <c r="AR1669" s="180">
        <v>0</v>
      </c>
      <c r="AS1669" s="180">
        <v>0</v>
      </c>
      <c r="AT1669" s="181">
        <f t="shared" si="1042"/>
        <v>0</v>
      </c>
      <c r="AU1669" s="180">
        <f>+AC1669-AF1669-AI1669-AL1669-AO1669-AR1669</f>
        <v>0</v>
      </c>
      <c r="AV1669" s="180">
        <f>+AD1669-AG1669-AJ1669-AM1669-AP1669-AS1669</f>
        <v>0</v>
      </c>
      <c r="AW1669" s="181">
        <f t="shared" si="1043"/>
        <v>0</v>
      </c>
      <c r="AX1669" s="183">
        <f>+S1669+W1669-AA1669</f>
        <v>0</v>
      </c>
      <c r="AY1669" s="183">
        <f>+T1669+X1669-AB1669</f>
        <v>0</v>
      </c>
      <c r="AZ1669" s="183"/>
      <c r="BA1669" s="183"/>
      <c r="BB1669" s="183"/>
      <c r="BC1669" s="183"/>
      <c r="BD1669" s="183">
        <f>+AX1669-AZ1669-BB1669</f>
        <v>0</v>
      </c>
      <c r="BE1669" s="183">
        <f>+AY1669-BA1669-BC1669</f>
        <v>0</v>
      </c>
    </row>
    <row r="1670" spans="2:57" s="129" customFormat="1" ht="31.5" hidden="1">
      <c r="B1670" s="163">
        <v>2025</v>
      </c>
      <c r="C1670" s="163">
        <v>20</v>
      </c>
      <c r="D1670" s="164"/>
      <c r="E1670" s="165"/>
      <c r="F1670" s="163">
        <v>2</v>
      </c>
      <c r="G1670" s="163">
        <v>6</v>
      </c>
      <c r="H1670" s="163">
        <v>16</v>
      </c>
      <c r="I1670" s="163">
        <v>3000</v>
      </c>
      <c r="J1670" s="163">
        <v>3200</v>
      </c>
      <c r="K1670" s="163">
        <v>323</v>
      </c>
      <c r="L1670" s="193" t="s">
        <v>44</v>
      </c>
      <c r="M1670" s="201"/>
      <c r="N1670" s="168" t="s">
        <v>241</v>
      </c>
      <c r="O1670" s="169">
        <v>0</v>
      </c>
      <c r="P1670" s="169">
        <v>0</v>
      </c>
      <c r="Q1670" s="169">
        <v>0</v>
      </c>
      <c r="R1670" s="163"/>
      <c r="S1670" s="163"/>
      <c r="T1670" s="166"/>
      <c r="U1670" s="169">
        <f t="shared" ref="U1670:AD1670" si="1057">U1671</f>
        <v>0</v>
      </c>
      <c r="V1670" s="169">
        <f t="shared" si="1057"/>
        <v>0</v>
      </c>
      <c r="W1670" s="173">
        <f t="shared" si="1057"/>
        <v>0</v>
      </c>
      <c r="X1670" s="173">
        <f t="shared" si="1057"/>
        <v>0</v>
      </c>
      <c r="Y1670" s="169">
        <f t="shared" si="1057"/>
        <v>0</v>
      </c>
      <c r="Z1670" s="169">
        <f t="shared" si="1057"/>
        <v>0</v>
      </c>
      <c r="AA1670" s="173">
        <f t="shared" si="1057"/>
        <v>0</v>
      </c>
      <c r="AB1670" s="173">
        <f t="shared" si="1057"/>
        <v>0</v>
      </c>
      <c r="AC1670" s="169">
        <f t="shared" si="1057"/>
        <v>0</v>
      </c>
      <c r="AD1670" s="169">
        <f t="shared" si="1057"/>
        <v>0</v>
      </c>
      <c r="AE1670" s="169">
        <f t="shared" si="1037"/>
        <v>0</v>
      </c>
      <c r="AF1670" s="169">
        <f>AF1671</f>
        <v>0</v>
      </c>
      <c r="AG1670" s="169">
        <f>AG1671</f>
        <v>0</v>
      </c>
      <c r="AH1670" s="169">
        <f t="shared" si="1038"/>
        <v>0</v>
      </c>
      <c r="AI1670" s="169">
        <f>AI1671</f>
        <v>0</v>
      </c>
      <c r="AJ1670" s="169">
        <f>AJ1671</f>
        <v>0</v>
      </c>
      <c r="AK1670" s="169">
        <f t="shared" si="1039"/>
        <v>0</v>
      </c>
      <c r="AL1670" s="169">
        <f>AL1671</f>
        <v>0</v>
      </c>
      <c r="AM1670" s="169">
        <f>AM1671</f>
        <v>0</v>
      </c>
      <c r="AN1670" s="169">
        <f t="shared" si="1040"/>
        <v>0</v>
      </c>
      <c r="AO1670" s="169">
        <f>AO1671</f>
        <v>0</v>
      </c>
      <c r="AP1670" s="169">
        <f>AP1671</f>
        <v>0</v>
      </c>
      <c r="AQ1670" s="169">
        <f t="shared" si="1041"/>
        <v>0</v>
      </c>
      <c r="AR1670" s="169">
        <f>AR1671</f>
        <v>0</v>
      </c>
      <c r="AS1670" s="169">
        <f>AS1671</f>
        <v>0</v>
      </c>
      <c r="AT1670" s="169">
        <f t="shared" si="1042"/>
        <v>0</v>
      </c>
      <c r="AU1670" s="169">
        <f>AU1671</f>
        <v>0</v>
      </c>
      <c r="AV1670" s="169">
        <f>AV1671</f>
        <v>0</v>
      </c>
      <c r="AW1670" s="169">
        <f t="shared" si="1043"/>
        <v>0</v>
      </c>
      <c r="AX1670" s="163"/>
      <c r="AY1670" s="166"/>
      <c r="AZ1670" s="163"/>
      <c r="BA1670" s="166"/>
      <c r="BB1670" s="163"/>
      <c r="BC1670" s="166"/>
      <c r="BD1670" s="163"/>
      <c r="BE1670" s="166"/>
    </row>
    <row r="1671" spans="2:57" ht="15.75" hidden="1">
      <c r="B1671" s="174">
        <v>2025</v>
      </c>
      <c r="C1671" s="174">
        <v>20</v>
      </c>
      <c r="D1671" s="175">
        <v>0</v>
      </c>
      <c r="E1671" s="176"/>
      <c r="F1671" s="174">
        <v>2</v>
      </c>
      <c r="G1671" s="174">
        <v>6</v>
      </c>
      <c r="H1671" s="174">
        <v>16</v>
      </c>
      <c r="I1671" s="174">
        <v>3000</v>
      </c>
      <c r="J1671" s="174">
        <v>3200</v>
      </c>
      <c r="K1671" s="174">
        <v>323</v>
      </c>
      <c r="L1671" s="177">
        <v>65</v>
      </c>
      <c r="M1671" s="178">
        <v>0</v>
      </c>
      <c r="N1671" s="179" t="s">
        <v>1098</v>
      </c>
      <c r="O1671" s="180">
        <v>0</v>
      </c>
      <c r="P1671" s="180">
        <v>0</v>
      </c>
      <c r="Q1671" s="181">
        <v>0</v>
      </c>
      <c r="R1671" s="182" t="s">
        <v>50</v>
      </c>
      <c r="S1671" s="183">
        <v>0</v>
      </c>
      <c r="T1671" s="183">
        <v>0</v>
      </c>
      <c r="U1671" s="180">
        <v>0</v>
      </c>
      <c r="V1671" s="180">
        <v>0</v>
      </c>
      <c r="W1671" s="183">
        <v>0</v>
      </c>
      <c r="X1671" s="183">
        <v>0</v>
      </c>
      <c r="Y1671" s="180">
        <v>0</v>
      </c>
      <c r="Z1671" s="180">
        <v>0</v>
      </c>
      <c r="AA1671" s="183">
        <v>0</v>
      </c>
      <c r="AB1671" s="183">
        <v>0</v>
      </c>
      <c r="AC1671" s="180">
        <f>+O1671+U1671-Y1671</f>
        <v>0</v>
      </c>
      <c r="AD1671" s="180">
        <f>+P1671+V1671-Z1671</f>
        <v>0</v>
      </c>
      <c r="AE1671" s="181">
        <f t="shared" si="1037"/>
        <v>0</v>
      </c>
      <c r="AF1671" s="180">
        <v>0</v>
      </c>
      <c r="AG1671" s="180">
        <v>0</v>
      </c>
      <c r="AH1671" s="181">
        <f t="shared" si="1038"/>
        <v>0</v>
      </c>
      <c r="AI1671" s="180">
        <v>0</v>
      </c>
      <c r="AJ1671" s="180">
        <v>0</v>
      </c>
      <c r="AK1671" s="181">
        <f t="shared" si="1039"/>
        <v>0</v>
      </c>
      <c r="AL1671" s="180">
        <v>0</v>
      </c>
      <c r="AM1671" s="180">
        <v>0</v>
      </c>
      <c r="AN1671" s="181">
        <f t="shared" si="1040"/>
        <v>0</v>
      </c>
      <c r="AO1671" s="180">
        <v>0</v>
      </c>
      <c r="AP1671" s="180">
        <v>0</v>
      </c>
      <c r="AQ1671" s="181">
        <f t="shared" si="1041"/>
        <v>0</v>
      </c>
      <c r="AR1671" s="180">
        <v>0</v>
      </c>
      <c r="AS1671" s="180">
        <v>0</v>
      </c>
      <c r="AT1671" s="181">
        <f t="shared" si="1042"/>
        <v>0</v>
      </c>
      <c r="AU1671" s="180">
        <f>+AC1671-AF1671-AI1671-AL1671-AO1671-AR1671</f>
        <v>0</v>
      </c>
      <c r="AV1671" s="180">
        <f>+AD1671-AG1671-AJ1671-AM1671-AP1671-AS1671</f>
        <v>0</v>
      </c>
      <c r="AW1671" s="181">
        <f t="shared" si="1043"/>
        <v>0</v>
      </c>
      <c r="AX1671" s="183">
        <f>+S1671+W1671-AA1671</f>
        <v>0</v>
      </c>
      <c r="AY1671" s="183">
        <f>+T1671+X1671-AB1671</f>
        <v>0</v>
      </c>
      <c r="AZ1671" s="183"/>
      <c r="BA1671" s="183"/>
      <c r="BB1671" s="183"/>
      <c r="BC1671" s="183"/>
      <c r="BD1671" s="183">
        <f>+AX1671-AZ1671-BB1671</f>
        <v>0</v>
      </c>
      <c r="BE1671" s="183">
        <f>+AY1671-BA1671-BC1671</f>
        <v>0</v>
      </c>
    </row>
    <row r="1672" spans="2:57" s="129" customFormat="1" ht="15.75" hidden="1">
      <c r="B1672" s="163">
        <v>2025</v>
      </c>
      <c r="C1672" s="163">
        <v>20</v>
      </c>
      <c r="D1672" s="164"/>
      <c r="E1672" s="165"/>
      <c r="F1672" s="163">
        <v>2</v>
      </c>
      <c r="G1672" s="163">
        <v>6</v>
      </c>
      <c r="H1672" s="163">
        <v>16</v>
      </c>
      <c r="I1672" s="163">
        <v>3000</v>
      </c>
      <c r="J1672" s="163">
        <v>3200</v>
      </c>
      <c r="K1672" s="163">
        <v>325</v>
      </c>
      <c r="L1672" s="193" t="s">
        <v>44</v>
      </c>
      <c r="M1672" s="201"/>
      <c r="N1672" s="168" t="s">
        <v>883</v>
      </c>
      <c r="O1672" s="169">
        <v>0</v>
      </c>
      <c r="P1672" s="169">
        <v>0</v>
      </c>
      <c r="Q1672" s="169">
        <v>0</v>
      </c>
      <c r="R1672" s="163"/>
      <c r="S1672" s="163"/>
      <c r="T1672" s="166"/>
      <c r="U1672" s="169">
        <f t="shared" ref="U1672:AD1672" si="1058">U1673</f>
        <v>0</v>
      </c>
      <c r="V1672" s="169">
        <f t="shared" si="1058"/>
        <v>0</v>
      </c>
      <c r="W1672" s="173">
        <f t="shared" si="1058"/>
        <v>0</v>
      </c>
      <c r="X1672" s="173">
        <f t="shared" si="1058"/>
        <v>0</v>
      </c>
      <c r="Y1672" s="169">
        <f t="shared" si="1058"/>
        <v>0</v>
      </c>
      <c r="Z1672" s="169">
        <f t="shared" si="1058"/>
        <v>0</v>
      </c>
      <c r="AA1672" s="173">
        <f t="shared" si="1058"/>
        <v>0</v>
      </c>
      <c r="AB1672" s="173">
        <f t="shared" si="1058"/>
        <v>0</v>
      </c>
      <c r="AC1672" s="169">
        <f t="shared" si="1058"/>
        <v>0</v>
      </c>
      <c r="AD1672" s="169">
        <f t="shared" si="1058"/>
        <v>0</v>
      </c>
      <c r="AE1672" s="169">
        <f t="shared" si="1037"/>
        <v>0</v>
      </c>
      <c r="AF1672" s="169">
        <f>AF1673</f>
        <v>0</v>
      </c>
      <c r="AG1672" s="169">
        <f>AG1673</f>
        <v>0</v>
      </c>
      <c r="AH1672" s="169">
        <f t="shared" si="1038"/>
        <v>0</v>
      </c>
      <c r="AI1672" s="169">
        <f>AI1673</f>
        <v>0</v>
      </c>
      <c r="AJ1672" s="169">
        <f>AJ1673</f>
        <v>0</v>
      </c>
      <c r="AK1672" s="169">
        <f t="shared" si="1039"/>
        <v>0</v>
      </c>
      <c r="AL1672" s="169">
        <f>AL1673</f>
        <v>0</v>
      </c>
      <c r="AM1672" s="169">
        <f>AM1673</f>
        <v>0</v>
      </c>
      <c r="AN1672" s="169">
        <f t="shared" si="1040"/>
        <v>0</v>
      </c>
      <c r="AO1672" s="169">
        <f>AO1673</f>
        <v>0</v>
      </c>
      <c r="AP1672" s="169">
        <f>AP1673</f>
        <v>0</v>
      </c>
      <c r="AQ1672" s="169">
        <f t="shared" si="1041"/>
        <v>0</v>
      </c>
      <c r="AR1672" s="169">
        <f>AR1673</f>
        <v>0</v>
      </c>
      <c r="AS1672" s="169">
        <f>AS1673</f>
        <v>0</v>
      </c>
      <c r="AT1672" s="169">
        <f t="shared" si="1042"/>
        <v>0</v>
      </c>
      <c r="AU1672" s="169">
        <f>AU1673</f>
        <v>0</v>
      </c>
      <c r="AV1672" s="169">
        <f>AV1673</f>
        <v>0</v>
      </c>
      <c r="AW1672" s="169">
        <f t="shared" si="1043"/>
        <v>0</v>
      </c>
      <c r="AX1672" s="163"/>
      <c r="AY1672" s="166"/>
      <c r="AZ1672" s="163"/>
      <c r="BA1672" s="166"/>
      <c r="BB1672" s="163"/>
      <c r="BC1672" s="166"/>
      <c r="BD1672" s="163"/>
      <c r="BE1672" s="166"/>
    </row>
    <row r="1673" spans="2:57" ht="15.75" hidden="1">
      <c r="B1673" s="174">
        <v>2025</v>
      </c>
      <c r="C1673" s="174">
        <v>20</v>
      </c>
      <c r="D1673" s="175">
        <v>0</v>
      </c>
      <c r="E1673" s="176"/>
      <c r="F1673" s="174">
        <v>2</v>
      </c>
      <c r="G1673" s="174">
        <v>6</v>
      </c>
      <c r="H1673" s="174">
        <v>16</v>
      </c>
      <c r="I1673" s="174">
        <v>3000</v>
      </c>
      <c r="J1673" s="174">
        <v>3200</v>
      </c>
      <c r="K1673" s="174">
        <v>325</v>
      </c>
      <c r="L1673" s="177">
        <v>64</v>
      </c>
      <c r="M1673" s="178">
        <v>0</v>
      </c>
      <c r="N1673" s="179" t="s">
        <v>1099</v>
      </c>
      <c r="O1673" s="180">
        <v>0</v>
      </c>
      <c r="P1673" s="180">
        <v>0</v>
      </c>
      <c r="Q1673" s="181">
        <v>0</v>
      </c>
      <c r="R1673" s="182" t="s">
        <v>50</v>
      </c>
      <c r="S1673" s="183">
        <v>0</v>
      </c>
      <c r="T1673" s="183">
        <v>0</v>
      </c>
      <c r="U1673" s="180">
        <v>0</v>
      </c>
      <c r="V1673" s="180">
        <v>0</v>
      </c>
      <c r="W1673" s="183">
        <v>0</v>
      </c>
      <c r="X1673" s="183">
        <v>0</v>
      </c>
      <c r="Y1673" s="180">
        <v>0</v>
      </c>
      <c r="Z1673" s="180">
        <v>0</v>
      </c>
      <c r="AA1673" s="183">
        <v>0</v>
      </c>
      <c r="AB1673" s="183">
        <v>0</v>
      </c>
      <c r="AC1673" s="180">
        <f>+O1673+U1673-Y1673</f>
        <v>0</v>
      </c>
      <c r="AD1673" s="180">
        <f>+P1673+V1673-Z1673</f>
        <v>0</v>
      </c>
      <c r="AE1673" s="181">
        <f t="shared" si="1037"/>
        <v>0</v>
      </c>
      <c r="AF1673" s="180">
        <v>0</v>
      </c>
      <c r="AG1673" s="180">
        <v>0</v>
      </c>
      <c r="AH1673" s="181">
        <f t="shared" si="1038"/>
        <v>0</v>
      </c>
      <c r="AI1673" s="180">
        <v>0</v>
      </c>
      <c r="AJ1673" s="180">
        <v>0</v>
      </c>
      <c r="AK1673" s="181">
        <f t="shared" si="1039"/>
        <v>0</v>
      </c>
      <c r="AL1673" s="180">
        <v>0</v>
      </c>
      <c r="AM1673" s="180">
        <v>0</v>
      </c>
      <c r="AN1673" s="181">
        <f t="shared" si="1040"/>
        <v>0</v>
      </c>
      <c r="AO1673" s="180">
        <v>0</v>
      </c>
      <c r="AP1673" s="180">
        <v>0</v>
      </c>
      <c r="AQ1673" s="181">
        <f t="shared" si="1041"/>
        <v>0</v>
      </c>
      <c r="AR1673" s="180">
        <v>0</v>
      </c>
      <c r="AS1673" s="180">
        <v>0</v>
      </c>
      <c r="AT1673" s="181">
        <f t="shared" si="1042"/>
        <v>0</v>
      </c>
      <c r="AU1673" s="180">
        <f>+AC1673-AF1673-AI1673-AL1673-AO1673-AR1673</f>
        <v>0</v>
      </c>
      <c r="AV1673" s="180">
        <f>+AD1673-AG1673-AJ1673-AM1673-AP1673-AS1673</f>
        <v>0</v>
      </c>
      <c r="AW1673" s="181">
        <f t="shared" si="1043"/>
        <v>0</v>
      </c>
      <c r="AX1673" s="183">
        <f>+S1673+W1673-AA1673</f>
        <v>0</v>
      </c>
      <c r="AY1673" s="183">
        <f>+T1673+X1673-AB1673</f>
        <v>0</v>
      </c>
      <c r="AZ1673" s="183"/>
      <c r="BA1673" s="183"/>
      <c r="BB1673" s="183"/>
      <c r="BC1673" s="183"/>
      <c r="BD1673" s="183">
        <f>+AX1673-AZ1673-BB1673</f>
        <v>0</v>
      </c>
      <c r="BE1673" s="183">
        <f>+AY1673-BA1673-BC1673</f>
        <v>0</v>
      </c>
    </row>
    <row r="1674" spans="2:57" ht="15.75" hidden="1">
      <c r="B1674" s="152">
        <v>2025</v>
      </c>
      <c r="C1674" s="152">
        <v>20</v>
      </c>
      <c r="D1674" s="153"/>
      <c r="E1674" s="154"/>
      <c r="F1674" s="152">
        <v>2</v>
      </c>
      <c r="G1674" s="152">
        <v>6</v>
      </c>
      <c r="H1674" s="152">
        <v>16</v>
      </c>
      <c r="I1674" s="152">
        <v>3000</v>
      </c>
      <c r="J1674" s="152">
        <v>3300</v>
      </c>
      <c r="K1674" s="152"/>
      <c r="L1674" s="155" t="s">
        <v>44</v>
      </c>
      <c r="M1674" s="156"/>
      <c r="N1674" s="157" t="s">
        <v>111</v>
      </c>
      <c r="O1674" s="158">
        <v>0</v>
      </c>
      <c r="P1674" s="158">
        <v>0</v>
      </c>
      <c r="Q1674" s="158">
        <v>0</v>
      </c>
      <c r="R1674" s="159"/>
      <c r="S1674" s="160"/>
      <c r="T1674" s="161"/>
      <c r="U1674" s="158">
        <f t="shared" ref="U1674:AD1674" si="1059">U1675+U1677+U1679+U1681</f>
        <v>0</v>
      </c>
      <c r="V1674" s="158">
        <f t="shared" si="1059"/>
        <v>0</v>
      </c>
      <c r="W1674" s="162">
        <f t="shared" si="1059"/>
        <v>0</v>
      </c>
      <c r="X1674" s="162">
        <f t="shared" si="1059"/>
        <v>0</v>
      </c>
      <c r="Y1674" s="158">
        <f t="shared" si="1059"/>
        <v>0</v>
      </c>
      <c r="Z1674" s="158">
        <f t="shared" si="1059"/>
        <v>0</v>
      </c>
      <c r="AA1674" s="162">
        <f t="shared" si="1059"/>
        <v>0</v>
      </c>
      <c r="AB1674" s="162">
        <f t="shared" si="1059"/>
        <v>0</v>
      </c>
      <c r="AC1674" s="158">
        <f t="shared" si="1059"/>
        <v>0</v>
      </c>
      <c r="AD1674" s="158">
        <f t="shared" si="1059"/>
        <v>0</v>
      </c>
      <c r="AE1674" s="158">
        <f t="shared" si="1037"/>
        <v>0</v>
      </c>
      <c r="AF1674" s="158">
        <f>AF1675+AF1677+AF1679+AF1681</f>
        <v>0</v>
      </c>
      <c r="AG1674" s="158">
        <f>AG1675+AG1677+AG1679+AG1681</f>
        <v>0</v>
      </c>
      <c r="AH1674" s="158">
        <f t="shared" si="1038"/>
        <v>0</v>
      </c>
      <c r="AI1674" s="158">
        <f>AI1675+AI1677+AI1679+AI1681</f>
        <v>0</v>
      </c>
      <c r="AJ1674" s="158">
        <f>AJ1675+AJ1677+AJ1679+AJ1681</f>
        <v>0</v>
      </c>
      <c r="AK1674" s="158">
        <f t="shared" si="1039"/>
        <v>0</v>
      </c>
      <c r="AL1674" s="158">
        <f>AL1675+AL1677+AL1679+AL1681</f>
        <v>0</v>
      </c>
      <c r="AM1674" s="158">
        <f>AM1675+AM1677+AM1679+AM1681</f>
        <v>0</v>
      </c>
      <c r="AN1674" s="158">
        <f t="shared" si="1040"/>
        <v>0</v>
      </c>
      <c r="AO1674" s="158">
        <f>AO1675+AO1677+AO1679+AO1681</f>
        <v>0</v>
      </c>
      <c r="AP1674" s="158">
        <f>AP1675+AP1677+AP1679+AP1681</f>
        <v>0</v>
      </c>
      <c r="AQ1674" s="158">
        <f t="shared" si="1041"/>
        <v>0</v>
      </c>
      <c r="AR1674" s="158">
        <f>AR1675+AR1677+AR1679+AR1681</f>
        <v>0</v>
      </c>
      <c r="AS1674" s="158">
        <f>AS1675+AS1677+AS1679+AS1681</f>
        <v>0</v>
      </c>
      <c r="AT1674" s="158">
        <f t="shared" si="1042"/>
        <v>0</v>
      </c>
      <c r="AU1674" s="158">
        <f>AU1675+AU1677+AU1679+AU1681</f>
        <v>0</v>
      </c>
      <c r="AV1674" s="158">
        <f>AV1675+AV1677+AV1679+AV1681</f>
        <v>0</v>
      </c>
      <c r="AW1674" s="158">
        <f t="shared" si="1043"/>
        <v>0</v>
      </c>
      <c r="AX1674" s="160"/>
      <c r="AY1674" s="161"/>
      <c r="AZ1674" s="160"/>
      <c r="BA1674" s="161"/>
      <c r="BB1674" s="160"/>
      <c r="BC1674" s="161"/>
      <c r="BD1674" s="160"/>
      <c r="BE1674" s="161"/>
    </row>
    <row r="1675" spans="2:57" ht="15.75" hidden="1">
      <c r="B1675" s="163">
        <v>2025</v>
      </c>
      <c r="C1675" s="163">
        <v>20</v>
      </c>
      <c r="D1675" s="164"/>
      <c r="E1675" s="165"/>
      <c r="F1675" s="163">
        <v>2</v>
      </c>
      <c r="G1675" s="163">
        <v>6</v>
      </c>
      <c r="H1675" s="163">
        <v>16</v>
      </c>
      <c r="I1675" s="163">
        <v>3000</v>
      </c>
      <c r="J1675" s="163">
        <v>3300</v>
      </c>
      <c r="K1675" s="163">
        <v>331</v>
      </c>
      <c r="L1675" s="192" t="s">
        <v>44</v>
      </c>
      <c r="M1675" s="167"/>
      <c r="N1675" s="168" t="s">
        <v>1100</v>
      </c>
      <c r="O1675" s="169">
        <v>0</v>
      </c>
      <c r="P1675" s="169">
        <v>0</v>
      </c>
      <c r="Q1675" s="169">
        <v>0</v>
      </c>
      <c r="R1675" s="170"/>
      <c r="S1675" s="171"/>
      <c r="T1675" s="172"/>
      <c r="U1675" s="169">
        <f t="shared" ref="U1675:AD1675" si="1060">U1676</f>
        <v>0</v>
      </c>
      <c r="V1675" s="169">
        <f t="shared" si="1060"/>
        <v>0</v>
      </c>
      <c r="W1675" s="173">
        <f t="shared" si="1060"/>
        <v>0</v>
      </c>
      <c r="X1675" s="173">
        <f t="shared" si="1060"/>
        <v>0</v>
      </c>
      <c r="Y1675" s="169">
        <f t="shared" si="1060"/>
        <v>0</v>
      </c>
      <c r="Z1675" s="169">
        <f t="shared" si="1060"/>
        <v>0</v>
      </c>
      <c r="AA1675" s="173">
        <f t="shared" si="1060"/>
        <v>0</v>
      </c>
      <c r="AB1675" s="173">
        <f t="shared" si="1060"/>
        <v>0</v>
      </c>
      <c r="AC1675" s="169">
        <f t="shared" si="1060"/>
        <v>0</v>
      </c>
      <c r="AD1675" s="169">
        <f t="shared" si="1060"/>
        <v>0</v>
      </c>
      <c r="AE1675" s="169">
        <f t="shared" si="1037"/>
        <v>0</v>
      </c>
      <c r="AF1675" s="169">
        <f>AF1676</f>
        <v>0</v>
      </c>
      <c r="AG1675" s="169">
        <f>AG1676</f>
        <v>0</v>
      </c>
      <c r="AH1675" s="169">
        <f t="shared" si="1038"/>
        <v>0</v>
      </c>
      <c r="AI1675" s="169">
        <f>AI1676</f>
        <v>0</v>
      </c>
      <c r="AJ1675" s="169">
        <f>AJ1676</f>
        <v>0</v>
      </c>
      <c r="AK1675" s="169">
        <f t="shared" si="1039"/>
        <v>0</v>
      </c>
      <c r="AL1675" s="169">
        <f>AL1676</f>
        <v>0</v>
      </c>
      <c r="AM1675" s="169">
        <f>AM1676</f>
        <v>0</v>
      </c>
      <c r="AN1675" s="169">
        <f t="shared" si="1040"/>
        <v>0</v>
      </c>
      <c r="AO1675" s="169">
        <f>AO1676</f>
        <v>0</v>
      </c>
      <c r="AP1675" s="169">
        <f>AP1676</f>
        <v>0</v>
      </c>
      <c r="AQ1675" s="169">
        <f t="shared" si="1041"/>
        <v>0</v>
      </c>
      <c r="AR1675" s="169">
        <f>AR1676</f>
        <v>0</v>
      </c>
      <c r="AS1675" s="169">
        <f>AS1676</f>
        <v>0</v>
      </c>
      <c r="AT1675" s="169">
        <f t="shared" si="1042"/>
        <v>0</v>
      </c>
      <c r="AU1675" s="169">
        <f>AU1676</f>
        <v>0</v>
      </c>
      <c r="AV1675" s="169">
        <f>AV1676</f>
        <v>0</v>
      </c>
      <c r="AW1675" s="169">
        <f t="shared" si="1043"/>
        <v>0</v>
      </c>
      <c r="AX1675" s="171"/>
      <c r="AY1675" s="172"/>
      <c r="AZ1675" s="171"/>
      <c r="BA1675" s="172"/>
      <c r="BB1675" s="171"/>
      <c r="BC1675" s="172"/>
      <c r="BD1675" s="171"/>
      <c r="BE1675" s="172"/>
    </row>
    <row r="1676" spans="2:57" ht="15.75" hidden="1">
      <c r="B1676" s="174">
        <v>2025</v>
      </c>
      <c r="C1676" s="174">
        <v>20</v>
      </c>
      <c r="D1676" s="175">
        <v>0</v>
      </c>
      <c r="E1676" s="176"/>
      <c r="F1676" s="174">
        <v>2</v>
      </c>
      <c r="G1676" s="174">
        <v>6</v>
      </c>
      <c r="H1676" s="174">
        <v>16</v>
      </c>
      <c r="I1676" s="174">
        <v>3000</v>
      </c>
      <c r="J1676" s="174">
        <v>3300</v>
      </c>
      <c r="K1676" s="174">
        <v>331</v>
      </c>
      <c r="L1676" s="177">
        <v>1075</v>
      </c>
      <c r="M1676" s="178">
        <v>0</v>
      </c>
      <c r="N1676" s="179" t="s">
        <v>1101</v>
      </c>
      <c r="O1676" s="180">
        <v>0</v>
      </c>
      <c r="P1676" s="180">
        <v>0</v>
      </c>
      <c r="Q1676" s="181">
        <v>0</v>
      </c>
      <c r="R1676" s="182" t="s">
        <v>50</v>
      </c>
      <c r="S1676" s="183">
        <v>0</v>
      </c>
      <c r="T1676" s="183">
        <v>0</v>
      </c>
      <c r="U1676" s="180">
        <v>0</v>
      </c>
      <c r="V1676" s="180">
        <v>0</v>
      </c>
      <c r="W1676" s="183">
        <v>0</v>
      </c>
      <c r="X1676" s="183">
        <v>0</v>
      </c>
      <c r="Y1676" s="180">
        <v>0</v>
      </c>
      <c r="Z1676" s="180">
        <v>0</v>
      </c>
      <c r="AA1676" s="183">
        <v>0</v>
      </c>
      <c r="AB1676" s="183">
        <v>0</v>
      </c>
      <c r="AC1676" s="180">
        <f>+O1676+U1676-Y1676</f>
        <v>0</v>
      </c>
      <c r="AD1676" s="180">
        <f>+P1676+V1676-Z1676</f>
        <v>0</v>
      </c>
      <c r="AE1676" s="181">
        <f t="shared" si="1037"/>
        <v>0</v>
      </c>
      <c r="AF1676" s="180">
        <v>0</v>
      </c>
      <c r="AG1676" s="180">
        <v>0</v>
      </c>
      <c r="AH1676" s="181">
        <f t="shared" si="1038"/>
        <v>0</v>
      </c>
      <c r="AI1676" s="180">
        <v>0</v>
      </c>
      <c r="AJ1676" s="180">
        <v>0</v>
      </c>
      <c r="AK1676" s="181">
        <f t="shared" si="1039"/>
        <v>0</v>
      </c>
      <c r="AL1676" s="180">
        <v>0</v>
      </c>
      <c r="AM1676" s="180">
        <v>0</v>
      </c>
      <c r="AN1676" s="181">
        <f t="shared" si="1040"/>
        <v>0</v>
      </c>
      <c r="AO1676" s="180">
        <v>0</v>
      </c>
      <c r="AP1676" s="180">
        <v>0</v>
      </c>
      <c r="AQ1676" s="181">
        <f t="shared" si="1041"/>
        <v>0</v>
      </c>
      <c r="AR1676" s="180">
        <v>0</v>
      </c>
      <c r="AS1676" s="180">
        <v>0</v>
      </c>
      <c r="AT1676" s="181">
        <f t="shared" si="1042"/>
        <v>0</v>
      </c>
      <c r="AU1676" s="180">
        <f>+AC1676-AF1676-AI1676-AL1676-AO1676-AR1676</f>
        <v>0</v>
      </c>
      <c r="AV1676" s="180">
        <f>+AD1676-AG1676-AJ1676-AM1676-AP1676-AS1676</f>
        <v>0</v>
      </c>
      <c r="AW1676" s="181">
        <f t="shared" si="1043"/>
        <v>0</v>
      </c>
      <c r="AX1676" s="183">
        <f>+S1676+W1676-AA1676</f>
        <v>0</v>
      </c>
      <c r="AY1676" s="183">
        <f>+T1676+X1676-AB1676</f>
        <v>0</v>
      </c>
      <c r="AZ1676" s="183"/>
      <c r="BA1676" s="183"/>
      <c r="BB1676" s="183"/>
      <c r="BC1676" s="183"/>
      <c r="BD1676" s="183">
        <f>+AX1676-AZ1676-BB1676</f>
        <v>0</v>
      </c>
      <c r="BE1676" s="183">
        <f>+AY1676-BA1676-BC1676</f>
        <v>0</v>
      </c>
    </row>
    <row r="1677" spans="2:57" ht="15.75" hidden="1">
      <c r="B1677" s="163">
        <v>2025</v>
      </c>
      <c r="C1677" s="163">
        <v>20</v>
      </c>
      <c r="D1677" s="164"/>
      <c r="E1677" s="165"/>
      <c r="F1677" s="163">
        <v>2</v>
      </c>
      <c r="G1677" s="163">
        <v>6</v>
      </c>
      <c r="H1677" s="163">
        <v>16</v>
      </c>
      <c r="I1677" s="163">
        <v>3000</v>
      </c>
      <c r="J1677" s="163">
        <v>3300</v>
      </c>
      <c r="K1677" s="163">
        <v>335</v>
      </c>
      <c r="L1677" s="192" t="s">
        <v>44</v>
      </c>
      <c r="M1677" s="167"/>
      <c r="N1677" s="168" t="s">
        <v>1102</v>
      </c>
      <c r="O1677" s="169">
        <v>0</v>
      </c>
      <c r="P1677" s="169">
        <v>0</v>
      </c>
      <c r="Q1677" s="169">
        <v>0</v>
      </c>
      <c r="R1677" s="170"/>
      <c r="S1677" s="171"/>
      <c r="T1677" s="172"/>
      <c r="U1677" s="169">
        <f t="shared" ref="U1677:AD1677" si="1061">U1678</f>
        <v>0</v>
      </c>
      <c r="V1677" s="169">
        <f t="shared" si="1061"/>
        <v>0</v>
      </c>
      <c r="W1677" s="173">
        <f t="shared" si="1061"/>
        <v>0</v>
      </c>
      <c r="X1677" s="173">
        <f t="shared" si="1061"/>
        <v>0</v>
      </c>
      <c r="Y1677" s="169">
        <f t="shared" si="1061"/>
        <v>0</v>
      </c>
      <c r="Z1677" s="169">
        <f t="shared" si="1061"/>
        <v>0</v>
      </c>
      <c r="AA1677" s="173">
        <f t="shared" si="1061"/>
        <v>0</v>
      </c>
      <c r="AB1677" s="173">
        <f t="shared" si="1061"/>
        <v>0</v>
      </c>
      <c r="AC1677" s="169">
        <f t="shared" si="1061"/>
        <v>0</v>
      </c>
      <c r="AD1677" s="169">
        <f t="shared" si="1061"/>
        <v>0</v>
      </c>
      <c r="AE1677" s="169">
        <f t="shared" si="1037"/>
        <v>0</v>
      </c>
      <c r="AF1677" s="169">
        <f>AF1678</f>
        <v>0</v>
      </c>
      <c r="AG1677" s="169">
        <f>AG1678</f>
        <v>0</v>
      </c>
      <c r="AH1677" s="169">
        <f t="shared" si="1038"/>
        <v>0</v>
      </c>
      <c r="AI1677" s="169">
        <f>AI1678</f>
        <v>0</v>
      </c>
      <c r="AJ1677" s="169">
        <f>AJ1678</f>
        <v>0</v>
      </c>
      <c r="AK1677" s="169">
        <f t="shared" si="1039"/>
        <v>0</v>
      </c>
      <c r="AL1677" s="169">
        <f>AL1678</f>
        <v>0</v>
      </c>
      <c r="AM1677" s="169">
        <f>AM1678</f>
        <v>0</v>
      </c>
      <c r="AN1677" s="169">
        <f t="shared" si="1040"/>
        <v>0</v>
      </c>
      <c r="AO1677" s="169">
        <f>AO1678</f>
        <v>0</v>
      </c>
      <c r="AP1677" s="169">
        <f>AP1678</f>
        <v>0</v>
      </c>
      <c r="AQ1677" s="169">
        <f t="shared" si="1041"/>
        <v>0</v>
      </c>
      <c r="AR1677" s="169">
        <f>AR1678</f>
        <v>0</v>
      </c>
      <c r="AS1677" s="169">
        <f>AS1678</f>
        <v>0</v>
      </c>
      <c r="AT1677" s="169">
        <f t="shared" si="1042"/>
        <v>0</v>
      </c>
      <c r="AU1677" s="169">
        <f>AU1678</f>
        <v>0</v>
      </c>
      <c r="AV1677" s="169">
        <f>AV1678</f>
        <v>0</v>
      </c>
      <c r="AW1677" s="169">
        <f t="shared" si="1043"/>
        <v>0</v>
      </c>
      <c r="AX1677" s="171"/>
      <c r="AY1677" s="172"/>
      <c r="AZ1677" s="171"/>
      <c r="BA1677" s="172"/>
      <c r="BB1677" s="171"/>
      <c r="BC1677" s="172"/>
      <c r="BD1677" s="171"/>
      <c r="BE1677" s="172"/>
    </row>
    <row r="1678" spans="2:57" ht="15.75" hidden="1">
      <c r="B1678" s="174">
        <v>2025</v>
      </c>
      <c r="C1678" s="174">
        <v>20</v>
      </c>
      <c r="D1678" s="175">
        <v>0</v>
      </c>
      <c r="E1678" s="176"/>
      <c r="F1678" s="174">
        <v>2</v>
      </c>
      <c r="G1678" s="174">
        <v>6</v>
      </c>
      <c r="H1678" s="174">
        <v>16</v>
      </c>
      <c r="I1678" s="174">
        <v>3000</v>
      </c>
      <c r="J1678" s="174">
        <v>3300</v>
      </c>
      <c r="K1678" s="174">
        <v>335</v>
      </c>
      <c r="L1678" s="177">
        <v>672</v>
      </c>
      <c r="M1678" s="178">
        <v>0</v>
      </c>
      <c r="N1678" s="179" t="s">
        <v>1103</v>
      </c>
      <c r="O1678" s="180">
        <v>0</v>
      </c>
      <c r="P1678" s="180">
        <v>0</v>
      </c>
      <c r="Q1678" s="181">
        <v>0</v>
      </c>
      <c r="R1678" s="182" t="s">
        <v>50</v>
      </c>
      <c r="S1678" s="183">
        <v>0</v>
      </c>
      <c r="T1678" s="183">
        <v>0</v>
      </c>
      <c r="U1678" s="180">
        <v>0</v>
      </c>
      <c r="V1678" s="180">
        <v>0</v>
      </c>
      <c r="W1678" s="183">
        <v>0</v>
      </c>
      <c r="X1678" s="183">
        <v>0</v>
      </c>
      <c r="Y1678" s="180">
        <v>0</v>
      </c>
      <c r="Z1678" s="180">
        <v>0</v>
      </c>
      <c r="AA1678" s="183">
        <v>0</v>
      </c>
      <c r="AB1678" s="183">
        <v>0</v>
      </c>
      <c r="AC1678" s="180">
        <f>+O1678+U1678-Y1678</f>
        <v>0</v>
      </c>
      <c r="AD1678" s="180">
        <f>+P1678+V1678-Z1678</f>
        <v>0</v>
      </c>
      <c r="AE1678" s="181">
        <f t="shared" si="1037"/>
        <v>0</v>
      </c>
      <c r="AF1678" s="180">
        <v>0</v>
      </c>
      <c r="AG1678" s="180">
        <v>0</v>
      </c>
      <c r="AH1678" s="181">
        <f t="shared" si="1038"/>
        <v>0</v>
      </c>
      <c r="AI1678" s="180">
        <v>0</v>
      </c>
      <c r="AJ1678" s="180">
        <v>0</v>
      </c>
      <c r="AK1678" s="181">
        <f t="shared" si="1039"/>
        <v>0</v>
      </c>
      <c r="AL1678" s="180">
        <v>0</v>
      </c>
      <c r="AM1678" s="180">
        <v>0</v>
      </c>
      <c r="AN1678" s="181">
        <f t="shared" si="1040"/>
        <v>0</v>
      </c>
      <c r="AO1678" s="180">
        <v>0</v>
      </c>
      <c r="AP1678" s="180">
        <v>0</v>
      </c>
      <c r="AQ1678" s="181">
        <f t="shared" si="1041"/>
        <v>0</v>
      </c>
      <c r="AR1678" s="180">
        <v>0</v>
      </c>
      <c r="AS1678" s="180">
        <v>0</v>
      </c>
      <c r="AT1678" s="181">
        <f t="shared" si="1042"/>
        <v>0</v>
      </c>
      <c r="AU1678" s="180">
        <f>+AC1678-AF1678-AI1678-AL1678-AO1678-AR1678</f>
        <v>0</v>
      </c>
      <c r="AV1678" s="180">
        <f>+AD1678-AG1678-AJ1678-AM1678-AP1678-AS1678</f>
        <v>0</v>
      </c>
      <c r="AW1678" s="181">
        <f t="shared" si="1043"/>
        <v>0</v>
      </c>
      <c r="AX1678" s="183">
        <f>+S1678+W1678-AA1678</f>
        <v>0</v>
      </c>
      <c r="AY1678" s="183">
        <f>+T1678+X1678-AB1678</f>
        <v>0</v>
      </c>
      <c r="AZ1678" s="183"/>
      <c r="BA1678" s="183"/>
      <c r="BB1678" s="183"/>
      <c r="BC1678" s="183"/>
      <c r="BD1678" s="183">
        <f>+AX1678-AZ1678-BB1678</f>
        <v>0</v>
      </c>
      <c r="BE1678" s="183">
        <f>+AY1678-BA1678-BC1678</f>
        <v>0</v>
      </c>
    </row>
    <row r="1679" spans="2:57" ht="31.5" hidden="1">
      <c r="B1679" s="163">
        <v>2025</v>
      </c>
      <c r="C1679" s="163">
        <v>20</v>
      </c>
      <c r="D1679" s="164"/>
      <c r="E1679" s="165"/>
      <c r="F1679" s="163">
        <v>2</v>
      </c>
      <c r="G1679" s="163">
        <v>6</v>
      </c>
      <c r="H1679" s="163">
        <v>16</v>
      </c>
      <c r="I1679" s="163">
        <v>3000</v>
      </c>
      <c r="J1679" s="163">
        <v>3300</v>
      </c>
      <c r="K1679" s="163">
        <v>336</v>
      </c>
      <c r="L1679" s="192"/>
      <c r="M1679" s="167"/>
      <c r="N1679" s="168" t="s">
        <v>114</v>
      </c>
      <c r="O1679" s="169">
        <v>0</v>
      </c>
      <c r="P1679" s="169">
        <v>0</v>
      </c>
      <c r="Q1679" s="169">
        <v>0</v>
      </c>
      <c r="R1679" s="170"/>
      <c r="S1679" s="171"/>
      <c r="T1679" s="172"/>
      <c r="U1679" s="169">
        <f t="shared" ref="U1679:AD1679" si="1062">U1680</f>
        <v>0</v>
      </c>
      <c r="V1679" s="169">
        <f t="shared" si="1062"/>
        <v>0</v>
      </c>
      <c r="W1679" s="173">
        <f t="shared" si="1062"/>
        <v>0</v>
      </c>
      <c r="X1679" s="173">
        <f t="shared" si="1062"/>
        <v>0</v>
      </c>
      <c r="Y1679" s="169">
        <f t="shared" si="1062"/>
        <v>0</v>
      </c>
      <c r="Z1679" s="169">
        <f t="shared" si="1062"/>
        <v>0</v>
      </c>
      <c r="AA1679" s="173">
        <f t="shared" si="1062"/>
        <v>0</v>
      </c>
      <c r="AB1679" s="173">
        <f t="shared" si="1062"/>
        <v>0</v>
      </c>
      <c r="AC1679" s="169">
        <f t="shared" si="1062"/>
        <v>0</v>
      </c>
      <c r="AD1679" s="169">
        <f t="shared" si="1062"/>
        <v>0</v>
      </c>
      <c r="AE1679" s="169">
        <f t="shared" si="1037"/>
        <v>0</v>
      </c>
      <c r="AF1679" s="169">
        <f>AF1680</f>
        <v>0</v>
      </c>
      <c r="AG1679" s="169">
        <f>AG1680</f>
        <v>0</v>
      </c>
      <c r="AH1679" s="169">
        <f t="shared" si="1038"/>
        <v>0</v>
      </c>
      <c r="AI1679" s="169">
        <f>AI1680</f>
        <v>0</v>
      </c>
      <c r="AJ1679" s="169">
        <f>AJ1680</f>
        <v>0</v>
      </c>
      <c r="AK1679" s="169">
        <f t="shared" si="1039"/>
        <v>0</v>
      </c>
      <c r="AL1679" s="169">
        <f>AL1680</f>
        <v>0</v>
      </c>
      <c r="AM1679" s="169">
        <f>AM1680</f>
        <v>0</v>
      </c>
      <c r="AN1679" s="169">
        <f t="shared" si="1040"/>
        <v>0</v>
      </c>
      <c r="AO1679" s="169">
        <f>AO1680</f>
        <v>0</v>
      </c>
      <c r="AP1679" s="169">
        <f>AP1680</f>
        <v>0</v>
      </c>
      <c r="AQ1679" s="169">
        <f t="shared" si="1041"/>
        <v>0</v>
      </c>
      <c r="AR1679" s="169">
        <f>AR1680</f>
        <v>0</v>
      </c>
      <c r="AS1679" s="169">
        <f>AS1680</f>
        <v>0</v>
      </c>
      <c r="AT1679" s="169">
        <f t="shared" si="1042"/>
        <v>0</v>
      </c>
      <c r="AU1679" s="169">
        <f>AU1680</f>
        <v>0</v>
      </c>
      <c r="AV1679" s="169">
        <f>AV1680</f>
        <v>0</v>
      </c>
      <c r="AW1679" s="169">
        <f t="shared" si="1043"/>
        <v>0</v>
      </c>
      <c r="AX1679" s="171"/>
      <c r="AY1679" s="172"/>
      <c r="AZ1679" s="171"/>
      <c r="BA1679" s="172"/>
      <c r="BB1679" s="171"/>
      <c r="BC1679" s="172"/>
      <c r="BD1679" s="171"/>
      <c r="BE1679" s="172"/>
    </row>
    <row r="1680" spans="2:57" ht="30" hidden="1">
      <c r="B1680" s="174">
        <v>2025</v>
      </c>
      <c r="C1680" s="174">
        <v>20</v>
      </c>
      <c r="D1680" s="175">
        <v>0</v>
      </c>
      <c r="E1680" s="176"/>
      <c r="F1680" s="174">
        <v>2</v>
      </c>
      <c r="G1680" s="174">
        <v>6</v>
      </c>
      <c r="H1680" s="174">
        <v>16</v>
      </c>
      <c r="I1680" s="174">
        <v>3000</v>
      </c>
      <c r="J1680" s="174">
        <v>3300</v>
      </c>
      <c r="K1680" s="174">
        <v>336</v>
      </c>
      <c r="L1680" s="177">
        <v>783</v>
      </c>
      <c r="M1680" s="178">
        <v>0</v>
      </c>
      <c r="N1680" s="179" t="s">
        <v>1104</v>
      </c>
      <c r="O1680" s="180">
        <v>0</v>
      </c>
      <c r="P1680" s="180">
        <v>0</v>
      </c>
      <c r="Q1680" s="181">
        <v>0</v>
      </c>
      <c r="R1680" s="182" t="s">
        <v>50</v>
      </c>
      <c r="S1680" s="183">
        <v>0</v>
      </c>
      <c r="T1680" s="183">
        <v>0</v>
      </c>
      <c r="U1680" s="180">
        <v>0</v>
      </c>
      <c r="V1680" s="180">
        <v>0</v>
      </c>
      <c r="W1680" s="183">
        <v>0</v>
      </c>
      <c r="X1680" s="183">
        <v>0</v>
      </c>
      <c r="Y1680" s="180">
        <v>0</v>
      </c>
      <c r="Z1680" s="180">
        <v>0</v>
      </c>
      <c r="AA1680" s="183">
        <v>0</v>
      </c>
      <c r="AB1680" s="183">
        <v>0</v>
      </c>
      <c r="AC1680" s="180">
        <f>+O1680+U1680-Y1680</f>
        <v>0</v>
      </c>
      <c r="AD1680" s="180">
        <f>+P1680+V1680-Z1680</f>
        <v>0</v>
      </c>
      <c r="AE1680" s="181">
        <f t="shared" si="1037"/>
        <v>0</v>
      </c>
      <c r="AF1680" s="180">
        <v>0</v>
      </c>
      <c r="AG1680" s="180">
        <v>0</v>
      </c>
      <c r="AH1680" s="181">
        <f t="shared" si="1038"/>
        <v>0</v>
      </c>
      <c r="AI1680" s="180">
        <v>0</v>
      </c>
      <c r="AJ1680" s="180">
        <v>0</v>
      </c>
      <c r="AK1680" s="181">
        <f t="shared" si="1039"/>
        <v>0</v>
      </c>
      <c r="AL1680" s="180">
        <v>0</v>
      </c>
      <c r="AM1680" s="180">
        <v>0</v>
      </c>
      <c r="AN1680" s="181">
        <f t="shared" si="1040"/>
        <v>0</v>
      </c>
      <c r="AO1680" s="180">
        <v>0</v>
      </c>
      <c r="AP1680" s="180">
        <v>0</v>
      </c>
      <c r="AQ1680" s="181">
        <f t="shared" si="1041"/>
        <v>0</v>
      </c>
      <c r="AR1680" s="180">
        <v>0</v>
      </c>
      <c r="AS1680" s="180">
        <v>0</v>
      </c>
      <c r="AT1680" s="181">
        <f t="shared" si="1042"/>
        <v>0</v>
      </c>
      <c r="AU1680" s="180">
        <f>+AC1680-AF1680-AI1680-AL1680-AO1680-AR1680</f>
        <v>0</v>
      </c>
      <c r="AV1680" s="180">
        <f>+AD1680-AG1680-AJ1680-AM1680-AP1680-AS1680</f>
        <v>0</v>
      </c>
      <c r="AW1680" s="181">
        <f t="shared" si="1043"/>
        <v>0</v>
      </c>
      <c r="AX1680" s="183">
        <f>+S1680+W1680-AA1680</f>
        <v>0</v>
      </c>
      <c r="AY1680" s="183">
        <f>+T1680+X1680-AB1680</f>
        <v>0</v>
      </c>
      <c r="AZ1680" s="183"/>
      <c r="BA1680" s="183"/>
      <c r="BB1680" s="183"/>
      <c r="BC1680" s="183"/>
      <c r="BD1680" s="183">
        <f>+AX1680-AZ1680-BB1680</f>
        <v>0</v>
      </c>
      <c r="BE1680" s="183">
        <f>+AY1680-BA1680-BC1680</f>
        <v>0</v>
      </c>
    </row>
    <row r="1681" spans="2:57" ht="15.75" hidden="1">
      <c r="B1681" s="163">
        <v>2025</v>
      </c>
      <c r="C1681" s="163">
        <v>20</v>
      </c>
      <c r="D1681" s="164"/>
      <c r="E1681" s="165"/>
      <c r="F1681" s="163">
        <v>2</v>
      </c>
      <c r="G1681" s="163">
        <v>6</v>
      </c>
      <c r="H1681" s="163">
        <v>16</v>
      </c>
      <c r="I1681" s="163">
        <v>3000</v>
      </c>
      <c r="J1681" s="163">
        <v>3300</v>
      </c>
      <c r="K1681" s="163">
        <v>339</v>
      </c>
      <c r="L1681" s="192" t="s">
        <v>44</v>
      </c>
      <c r="M1681" s="167"/>
      <c r="N1681" s="168" t="s">
        <v>116</v>
      </c>
      <c r="O1681" s="169">
        <v>0</v>
      </c>
      <c r="P1681" s="169">
        <v>0</v>
      </c>
      <c r="Q1681" s="169">
        <v>0</v>
      </c>
      <c r="R1681" s="170"/>
      <c r="S1681" s="171"/>
      <c r="T1681" s="172"/>
      <c r="U1681" s="169">
        <f t="shared" ref="U1681:AD1681" si="1063">U1682</f>
        <v>0</v>
      </c>
      <c r="V1681" s="169">
        <f t="shared" si="1063"/>
        <v>0</v>
      </c>
      <c r="W1681" s="173">
        <f t="shared" si="1063"/>
        <v>0</v>
      </c>
      <c r="X1681" s="173">
        <f t="shared" si="1063"/>
        <v>0</v>
      </c>
      <c r="Y1681" s="169">
        <f t="shared" si="1063"/>
        <v>0</v>
      </c>
      <c r="Z1681" s="169">
        <f t="shared" si="1063"/>
        <v>0</v>
      </c>
      <c r="AA1681" s="173">
        <f t="shared" si="1063"/>
        <v>0</v>
      </c>
      <c r="AB1681" s="173">
        <f t="shared" si="1063"/>
        <v>0</v>
      </c>
      <c r="AC1681" s="169">
        <f t="shared" si="1063"/>
        <v>0</v>
      </c>
      <c r="AD1681" s="169">
        <f t="shared" si="1063"/>
        <v>0</v>
      </c>
      <c r="AE1681" s="169">
        <f t="shared" si="1037"/>
        <v>0</v>
      </c>
      <c r="AF1681" s="169">
        <f>AF1682</f>
        <v>0</v>
      </c>
      <c r="AG1681" s="169">
        <f>AG1682</f>
        <v>0</v>
      </c>
      <c r="AH1681" s="169">
        <f t="shared" si="1038"/>
        <v>0</v>
      </c>
      <c r="AI1681" s="169">
        <f>AI1682</f>
        <v>0</v>
      </c>
      <c r="AJ1681" s="169">
        <f>AJ1682</f>
        <v>0</v>
      </c>
      <c r="AK1681" s="169">
        <f t="shared" si="1039"/>
        <v>0</v>
      </c>
      <c r="AL1681" s="169">
        <f>AL1682</f>
        <v>0</v>
      </c>
      <c r="AM1681" s="169">
        <f>AM1682</f>
        <v>0</v>
      </c>
      <c r="AN1681" s="169">
        <f t="shared" si="1040"/>
        <v>0</v>
      </c>
      <c r="AO1681" s="169">
        <f>AO1682</f>
        <v>0</v>
      </c>
      <c r="AP1681" s="169">
        <f>AP1682</f>
        <v>0</v>
      </c>
      <c r="AQ1681" s="169">
        <f t="shared" si="1041"/>
        <v>0</v>
      </c>
      <c r="AR1681" s="169">
        <f>AR1682</f>
        <v>0</v>
      </c>
      <c r="AS1681" s="169">
        <f>AS1682</f>
        <v>0</v>
      </c>
      <c r="AT1681" s="169">
        <f t="shared" si="1042"/>
        <v>0</v>
      </c>
      <c r="AU1681" s="169">
        <f>AU1682</f>
        <v>0</v>
      </c>
      <c r="AV1681" s="169">
        <f>AV1682</f>
        <v>0</v>
      </c>
      <c r="AW1681" s="169">
        <f t="shared" si="1043"/>
        <v>0</v>
      </c>
      <c r="AX1681" s="171"/>
      <c r="AY1681" s="172"/>
      <c r="AZ1681" s="171"/>
      <c r="BA1681" s="172"/>
      <c r="BB1681" s="171"/>
      <c r="BC1681" s="172"/>
      <c r="BD1681" s="171"/>
      <c r="BE1681" s="172"/>
    </row>
    <row r="1682" spans="2:57" ht="15.75" hidden="1">
      <c r="B1682" s="174">
        <v>2025</v>
      </c>
      <c r="C1682" s="174">
        <v>20</v>
      </c>
      <c r="D1682" s="175">
        <v>0</v>
      </c>
      <c r="E1682" s="176"/>
      <c r="F1682" s="174">
        <v>2</v>
      </c>
      <c r="G1682" s="174">
        <v>6</v>
      </c>
      <c r="H1682" s="174">
        <v>16</v>
      </c>
      <c r="I1682" s="174">
        <v>3000</v>
      </c>
      <c r="J1682" s="174">
        <v>3300</v>
      </c>
      <c r="K1682" s="174">
        <v>339</v>
      </c>
      <c r="L1682" s="177">
        <v>1322</v>
      </c>
      <c r="M1682" s="178">
        <v>0</v>
      </c>
      <c r="N1682" s="179" t="s">
        <v>1105</v>
      </c>
      <c r="O1682" s="180">
        <v>0</v>
      </c>
      <c r="P1682" s="180">
        <v>0</v>
      </c>
      <c r="Q1682" s="181">
        <v>0</v>
      </c>
      <c r="R1682" s="182" t="s">
        <v>50</v>
      </c>
      <c r="S1682" s="183">
        <v>0</v>
      </c>
      <c r="T1682" s="183">
        <v>0</v>
      </c>
      <c r="U1682" s="180">
        <v>0</v>
      </c>
      <c r="V1682" s="180">
        <v>0</v>
      </c>
      <c r="W1682" s="183">
        <v>0</v>
      </c>
      <c r="X1682" s="183">
        <v>0</v>
      </c>
      <c r="Y1682" s="180">
        <v>0</v>
      </c>
      <c r="Z1682" s="180">
        <v>0</v>
      </c>
      <c r="AA1682" s="183">
        <v>0</v>
      </c>
      <c r="AB1682" s="183">
        <v>0</v>
      </c>
      <c r="AC1682" s="180">
        <f>+O1682+U1682-Y1682</f>
        <v>0</v>
      </c>
      <c r="AD1682" s="180">
        <f>+P1682+V1682-Z1682</f>
        <v>0</v>
      </c>
      <c r="AE1682" s="181">
        <f t="shared" si="1037"/>
        <v>0</v>
      </c>
      <c r="AF1682" s="180">
        <v>0</v>
      </c>
      <c r="AG1682" s="180">
        <v>0</v>
      </c>
      <c r="AH1682" s="181">
        <f t="shared" si="1038"/>
        <v>0</v>
      </c>
      <c r="AI1682" s="180">
        <v>0</v>
      </c>
      <c r="AJ1682" s="180">
        <v>0</v>
      </c>
      <c r="AK1682" s="181">
        <f t="shared" si="1039"/>
        <v>0</v>
      </c>
      <c r="AL1682" s="180">
        <v>0</v>
      </c>
      <c r="AM1682" s="180">
        <v>0</v>
      </c>
      <c r="AN1682" s="181">
        <f t="shared" si="1040"/>
        <v>0</v>
      </c>
      <c r="AO1682" s="180">
        <v>0</v>
      </c>
      <c r="AP1682" s="180">
        <v>0</v>
      </c>
      <c r="AQ1682" s="181">
        <f t="shared" si="1041"/>
        <v>0</v>
      </c>
      <c r="AR1682" s="180">
        <v>0</v>
      </c>
      <c r="AS1682" s="180">
        <v>0</v>
      </c>
      <c r="AT1682" s="181">
        <f t="shared" si="1042"/>
        <v>0</v>
      </c>
      <c r="AU1682" s="180">
        <f>+AC1682-AF1682-AI1682-AL1682-AO1682-AR1682</f>
        <v>0</v>
      </c>
      <c r="AV1682" s="180">
        <f>+AD1682-AG1682-AJ1682-AM1682-AP1682-AS1682</f>
        <v>0</v>
      </c>
      <c r="AW1682" s="181">
        <f t="shared" si="1043"/>
        <v>0</v>
      </c>
      <c r="AX1682" s="183">
        <f>+S1682+W1682-AA1682</f>
        <v>0</v>
      </c>
      <c r="AY1682" s="183">
        <f>+T1682+X1682-AB1682</f>
        <v>0</v>
      </c>
      <c r="AZ1682" s="183"/>
      <c r="BA1682" s="183"/>
      <c r="BB1682" s="183"/>
      <c r="BC1682" s="183"/>
      <c r="BD1682" s="183">
        <f>+AX1682-AZ1682-BB1682</f>
        <v>0</v>
      </c>
      <c r="BE1682" s="183">
        <f>+AY1682-BA1682-BC1682</f>
        <v>0</v>
      </c>
    </row>
    <row r="1683" spans="2:57" ht="31.5" hidden="1">
      <c r="B1683" s="152">
        <v>2025</v>
      </c>
      <c r="C1683" s="152">
        <v>20</v>
      </c>
      <c r="D1683" s="153"/>
      <c r="E1683" s="154"/>
      <c r="F1683" s="152">
        <v>2</v>
      </c>
      <c r="G1683" s="152">
        <v>6</v>
      </c>
      <c r="H1683" s="152">
        <v>16</v>
      </c>
      <c r="I1683" s="152">
        <v>3000</v>
      </c>
      <c r="J1683" s="152">
        <v>3500</v>
      </c>
      <c r="K1683" s="152"/>
      <c r="L1683" s="155" t="s">
        <v>44</v>
      </c>
      <c r="M1683" s="156"/>
      <c r="N1683" s="157" t="s">
        <v>122</v>
      </c>
      <c r="O1683" s="158">
        <v>0</v>
      </c>
      <c r="P1683" s="158">
        <v>0</v>
      </c>
      <c r="Q1683" s="158">
        <v>0</v>
      </c>
      <c r="R1683" s="159"/>
      <c r="S1683" s="160"/>
      <c r="T1683" s="161"/>
      <c r="U1683" s="158">
        <f t="shared" ref="U1683:AD1683" si="1064">U1684+U1686+U1688</f>
        <v>0</v>
      </c>
      <c r="V1683" s="158">
        <f t="shared" si="1064"/>
        <v>0</v>
      </c>
      <c r="W1683" s="162">
        <f t="shared" si="1064"/>
        <v>0</v>
      </c>
      <c r="X1683" s="162">
        <f t="shared" si="1064"/>
        <v>0</v>
      </c>
      <c r="Y1683" s="158">
        <f t="shared" si="1064"/>
        <v>0</v>
      </c>
      <c r="Z1683" s="158">
        <f t="shared" si="1064"/>
        <v>0</v>
      </c>
      <c r="AA1683" s="162">
        <f t="shared" si="1064"/>
        <v>0</v>
      </c>
      <c r="AB1683" s="162">
        <f t="shared" si="1064"/>
        <v>0</v>
      </c>
      <c r="AC1683" s="158">
        <f t="shared" si="1064"/>
        <v>0</v>
      </c>
      <c r="AD1683" s="158">
        <f t="shared" si="1064"/>
        <v>0</v>
      </c>
      <c r="AE1683" s="158">
        <f t="shared" si="1037"/>
        <v>0</v>
      </c>
      <c r="AF1683" s="158">
        <f>AF1684+AF1686+AF1688</f>
        <v>0</v>
      </c>
      <c r="AG1683" s="158">
        <f>AG1684+AG1686+AG1688</f>
        <v>0</v>
      </c>
      <c r="AH1683" s="158">
        <f t="shared" si="1038"/>
        <v>0</v>
      </c>
      <c r="AI1683" s="158">
        <f>AI1684+AI1686+AI1688</f>
        <v>0</v>
      </c>
      <c r="AJ1683" s="158">
        <f>AJ1684+AJ1686+AJ1688</f>
        <v>0</v>
      </c>
      <c r="AK1683" s="158">
        <f t="shared" si="1039"/>
        <v>0</v>
      </c>
      <c r="AL1683" s="158">
        <f>AL1684+AL1686+AL1688</f>
        <v>0</v>
      </c>
      <c r="AM1683" s="158">
        <f>AM1684+AM1686+AM1688</f>
        <v>0</v>
      </c>
      <c r="AN1683" s="158">
        <f t="shared" si="1040"/>
        <v>0</v>
      </c>
      <c r="AO1683" s="158">
        <f>AO1684+AO1686+AO1688</f>
        <v>0</v>
      </c>
      <c r="AP1683" s="158">
        <f>AP1684+AP1686+AP1688</f>
        <v>0</v>
      </c>
      <c r="AQ1683" s="158">
        <f t="shared" si="1041"/>
        <v>0</v>
      </c>
      <c r="AR1683" s="158">
        <f>AR1684+AR1686+AR1688</f>
        <v>0</v>
      </c>
      <c r="AS1683" s="158">
        <f>AS1684+AS1686+AS1688</f>
        <v>0</v>
      </c>
      <c r="AT1683" s="158">
        <f t="shared" si="1042"/>
        <v>0</v>
      </c>
      <c r="AU1683" s="158">
        <f>AU1684+AU1686+AU1688</f>
        <v>0</v>
      </c>
      <c r="AV1683" s="158">
        <f>AV1684+AV1686+AV1688</f>
        <v>0</v>
      </c>
      <c r="AW1683" s="158">
        <f t="shared" si="1043"/>
        <v>0</v>
      </c>
      <c r="AX1683" s="160"/>
      <c r="AY1683" s="161"/>
      <c r="AZ1683" s="160"/>
      <c r="BA1683" s="161"/>
      <c r="BB1683" s="160"/>
      <c r="BC1683" s="161"/>
      <c r="BD1683" s="160"/>
      <c r="BE1683" s="161"/>
    </row>
    <row r="1684" spans="2:57" ht="15.75" hidden="1">
      <c r="B1684" s="163">
        <v>2025</v>
      </c>
      <c r="C1684" s="163">
        <v>20</v>
      </c>
      <c r="D1684" s="164"/>
      <c r="E1684" s="165"/>
      <c r="F1684" s="163">
        <v>2</v>
      </c>
      <c r="G1684" s="163">
        <v>6</v>
      </c>
      <c r="H1684" s="163">
        <v>16</v>
      </c>
      <c r="I1684" s="163">
        <v>3000</v>
      </c>
      <c r="J1684" s="163">
        <v>3500</v>
      </c>
      <c r="K1684" s="163">
        <v>351</v>
      </c>
      <c r="L1684" s="192" t="s">
        <v>44</v>
      </c>
      <c r="M1684" s="167"/>
      <c r="N1684" s="168" t="s">
        <v>628</v>
      </c>
      <c r="O1684" s="169">
        <v>0</v>
      </c>
      <c r="P1684" s="169">
        <v>0</v>
      </c>
      <c r="Q1684" s="169">
        <v>0</v>
      </c>
      <c r="R1684" s="170"/>
      <c r="S1684" s="171"/>
      <c r="T1684" s="172"/>
      <c r="U1684" s="169">
        <f t="shared" ref="U1684:AD1684" si="1065">U1685</f>
        <v>0</v>
      </c>
      <c r="V1684" s="169">
        <f t="shared" si="1065"/>
        <v>0</v>
      </c>
      <c r="W1684" s="173">
        <f t="shared" si="1065"/>
        <v>0</v>
      </c>
      <c r="X1684" s="173">
        <f t="shared" si="1065"/>
        <v>0</v>
      </c>
      <c r="Y1684" s="169">
        <f t="shared" si="1065"/>
        <v>0</v>
      </c>
      <c r="Z1684" s="169">
        <f t="shared" si="1065"/>
        <v>0</v>
      </c>
      <c r="AA1684" s="173">
        <f t="shared" si="1065"/>
        <v>0</v>
      </c>
      <c r="AB1684" s="173">
        <f t="shared" si="1065"/>
        <v>0</v>
      </c>
      <c r="AC1684" s="169">
        <f t="shared" si="1065"/>
        <v>0</v>
      </c>
      <c r="AD1684" s="169">
        <f t="shared" si="1065"/>
        <v>0</v>
      </c>
      <c r="AE1684" s="169">
        <f t="shared" si="1037"/>
        <v>0</v>
      </c>
      <c r="AF1684" s="169">
        <f>AF1685</f>
        <v>0</v>
      </c>
      <c r="AG1684" s="169">
        <f>AG1685</f>
        <v>0</v>
      </c>
      <c r="AH1684" s="169">
        <f t="shared" si="1038"/>
        <v>0</v>
      </c>
      <c r="AI1684" s="169">
        <f>AI1685</f>
        <v>0</v>
      </c>
      <c r="AJ1684" s="169">
        <f>AJ1685</f>
        <v>0</v>
      </c>
      <c r="AK1684" s="169">
        <f t="shared" si="1039"/>
        <v>0</v>
      </c>
      <c r="AL1684" s="169">
        <f>AL1685</f>
        <v>0</v>
      </c>
      <c r="AM1684" s="169">
        <f>AM1685</f>
        <v>0</v>
      </c>
      <c r="AN1684" s="169">
        <f t="shared" si="1040"/>
        <v>0</v>
      </c>
      <c r="AO1684" s="169">
        <f>AO1685</f>
        <v>0</v>
      </c>
      <c r="AP1684" s="169">
        <f>AP1685</f>
        <v>0</v>
      </c>
      <c r="AQ1684" s="169">
        <f t="shared" si="1041"/>
        <v>0</v>
      </c>
      <c r="AR1684" s="169">
        <f>AR1685</f>
        <v>0</v>
      </c>
      <c r="AS1684" s="169">
        <f>AS1685</f>
        <v>0</v>
      </c>
      <c r="AT1684" s="169">
        <f t="shared" si="1042"/>
        <v>0</v>
      </c>
      <c r="AU1684" s="169">
        <f>AU1685</f>
        <v>0</v>
      </c>
      <c r="AV1684" s="169">
        <f>AV1685</f>
        <v>0</v>
      </c>
      <c r="AW1684" s="169">
        <f t="shared" si="1043"/>
        <v>0</v>
      </c>
      <c r="AX1684" s="171"/>
      <c r="AY1684" s="172"/>
      <c r="AZ1684" s="171"/>
      <c r="BA1684" s="172"/>
      <c r="BB1684" s="171"/>
      <c r="BC1684" s="172"/>
      <c r="BD1684" s="171"/>
      <c r="BE1684" s="172"/>
    </row>
    <row r="1685" spans="2:57" ht="30" hidden="1">
      <c r="B1685" s="174">
        <v>2025</v>
      </c>
      <c r="C1685" s="174">
        <v>20</v>
      </c>
      <c r="D1685" s="175">
        <v>0</v>
      </c>
      <c r="E1685" s="176"/>
      <c r="F1685" s="174">
        <v>2</v>
      </c>
      <c r="G1685" s="174">
        <v>6</v>
      </c>
      <c r="H1685" s="174">
        <v>16</v>
      </c>
      <c r="I1685" s="174">
        <v>3000</v>
      </c>
      <c r="J1685" s="174">
        <v>3500</v>
      </c>
      <c r="K1685" s="174">
        <v>351</v>
      </c>
      <c r="L1685" s="177">
        <v>910</v>
      </c>
      <c r="M1685" s="178">
        <v>0</v>
      </c>
      <c r="N1685" s="179" t="s">
        <v>629</v>
      </c>
      <c r="O1685" s="180">
        <v>0</v>
      </c>
      <c r="P1685" s="180">
        <v>0</v>
      </c>
      <c r="Q1685" s="181">
        <v>0</v>
      </c>
      <c r="R1685" s="182" t="s">
        <v>50</v>
      </c>
      <c r="S1685" s="183">
        <v>0</v>
      </c>
      <c r="T1685" s="183">
        <v>0</v>
      </c>
      <c r="U1685" s="180">
        <v>0</v>
      </c>
      <c r="V1685" s="180">
        <v>0</v>
      </c>
      <c r="W1685" s="183">
        <v>0</v>
      </c>
      <c r="X1685" s="183">
        <v>0</v>
      </c>
      <c r="Y1685" s="180">
        <v>0</v>
      </c>
      <c r="Z1685" s="180">
        <v>0</v>
      </c>
      <c r="AA1685" s="183">
        <v>0</v>
      </c>
      <c r="AB1685" s="183">
        <v>0</v>
      </c>
      <c r="AC1685" s="180">
        <f>+O1685+U1685-Y1685</f>
        <v>0</v>
      </c>
      <c r="AD1685" s="180">
        <f>+P1685+V1685-Z1685</f>
        <v>0</v>
      </c>
      <c r="AE1685" s="181">
        <f t="shared" si="1037"/>
        <v>0</v>
      </c>
      <c r="AF1685" s="180">
        <v>0</v>
      </c>
      <c r="AG1685" s="180">
        <v>0</v>
      </c>
      <c r="AH1685" s="181">
        <f t="shared" si="1038"/>
        <v>0</v>
      </c>
      <c r="AI1685" s="180">
        <v>0</v>
      </c>
      <c r="AJ1685" s="180">
        <v>0</v>
      </c>
      <c r="AK1685" s="181">
        <f t="shared" si="1039"/>
        <v>0</v>
      </c>
      <c r="AL1685" s="180">
        <v>0</v>
      </c>
      <c r="AM1685" s="180">
        <v>0</v>
      </c>
      <c r="AN1685" s="181">
        <f t="shared" si="1040"/>
        <v>0</v>
      </c>
      <c r="AO1685" s="180">
        <v>0</v>
      </c>
      <c r="AP1685" s="180">
        <v>0</v>
      </c>
      <c r="AQ1685" s="181">
        <f t="shared" si="1041"/>
        <v>0</v>
      </c>
      <c r="AR1685" s="180">
        <v>0</v>
      </c>
      <c r="AS1685" s="180">
        <v>0</v>
      </c>
      <c r="AT1685" s="181">
        <f t="shared" si="1042"/>
        <v>0</v>
      </c>
      <c r="AU1685" s="180">
        <f>+AC1685-AF1685-AI1685-AL1685-AO1685-AR1685</f>
        <v>0</v>
      </c>
      <c r="AV1685" s="180">
        <f>+AD1685-AG1685-AJ1685-AM1685-AP1685-AS1685</f>
        <v>0</v>
      </c>
      <c r="AW1685" s="181">
        <f t="shared" si="1043"/>
        <v>0</v>
      </c>
      <c r="AX1685" s="183">
        <f>+S1685+W1685-AA1685</f>
        <v>0</v>
      </c>
      <c r="AY1685" s="183">
        <f>+T1685+X1685-AB1685</f>
        <v>0</v>
      </c>
      <c r="AZ1685" s="183"/>
      <c r="BA1685" s="183"/>
      <c r="BB1685" s="183"/>
      <c r="BC1685" s="183"/>
      <c r="BD1685" s="183">
        <f>+AX1685-AZ1685-BB1685</f>
        <v>0</v>
      </c>
      <c r="BE1685" s="183">
        <f>+AY1685-BA1685-BC1685</f>
        <v>0</v>
      </c>
    </row>
    <row r="1686" spans="2:57" ht="31.5" hidden="1">
      <c r="B1686" s="163">
        <v>2025</v>
      </c>
      <c r="C1686" s="163">
        <v>20</v>
      </c>
      <c r="D1686" s="164"/>
      <c r="E1686" s="165"/>
      <c r="F1686" s="163">
        <v>2</v>
      </c>
      <c r="G1686" s="163">
        <v>6</v>
      </c>
      <c r="H1686" s="163">
        <v>16</v>
      </c>
      <c r="I1686" s="163">
        <v>3000</v>
      </c>
      <c r="J1686" s="163">
        <v>3500</v>
      </c>
      <c r="K1686" s="163">
        <v>353</v>
      </c>
      <c r="L1686" s="192" t="s">
        <v>44</v>
      </c>
      <c r="M1686" s="167"/>
      <c r="N1686" s="168" t="s">
        <v>888</v>
      </c>
      <c r="O1686" s="169">
        <v>0</v>
      </c>
      <c r="P1686" s="169">
        <v>0</v>
      </c>
      <c r="Q1686" s="169">
        <v>0</v>
      </c>
      <c r="R1686" s="170"/>
      <c r="S1686" s="171"/>
      <c r="T1686" s="172"/>
      <c r="U1686" s="169">
        <f t="shared" ref="U1686:AD1686" si="1066">U1687</f>
        <v>0</v>
      </c>
      <c r="V1686" s="169">
        <f t="shared" si="1066"/>
        <v>0</v>
      </c>
      <c r="W1686" s="173">
        <f t="shared" si="1066"/>
        <v>0</v>
      </c>
      <c r="X1686" s="173">
        <f t="shared" si="1066"/>
        <v>0</v>
      </c>
      <c r="Y1686" s="169">
        <f t="shared" si="1066"/>
        <v>0</v>
      </c>
      <c r="Z1686" s="169">
        <f t="shared" si="1066"/>
        <v>0</v>
      </c>
      <c r="AA1686" s="173">
        <f t="shared" si="1066"/>
        <v>0</v>
      </c>
      <c r="AB1686" s="173">
        <f t="shared" si="1066"/>
        <v>0</v>
      </c>
      <c r="AC1686" s="169">
        <f t="shared" si="1066"/>
        <v>0</v>
      </c>
      <c r="AD1686" s="169">
        <f t="shared" si="1066"/>
        <v>0</v>
      </c>
      <c r="AE1686" s="169">
        <f t="shared" si="1037"/>
        <v>0</v>
      </c>
      <c r="AF1686" s="169">
        <f>AF1687</f>
        <v>0</v>
      </c>
      <c r="AG1686" s="169">
        <f>AG1687</f>
        <v>0</v>
      </c>
      <c r="AH1686" s="169">
        <f t="shared" si="1038"/>
        <v>0</v>
      </c>
      <c r="AI1686" s="169">
        <f>AI1687</f>
        <v>0</v>
      </c>
      <c r="AJ1686" s="169">
        <f>AJ1687</f>
        <v>0</v>
      </c>
      <c r="AK1686" s="169">
        <f t="shared" si="1039"/>
        <v>0</v>
      </c>
      <c r="AL1686" s="169">
        <f>AL1687</f>
        <v>0</v>
      </c>
      <c r="AM1686" s="169">
        <f>AM1687</f>
        <v>0</v>
      </c>
      <c r="AN1686" s="169">
        <f t="shared" si="1040"/>
        <v>0</v>
      </c>
      <c r="AO1686" s="169">
        <f>AO1687</f>
        <v>0</v>
      </c>
      <c r="AP1686" s="169">
        <f>AP1687</f>
        <v>0</v>
      </c>
      <c r="AQ1686" s="169">
        <f t="shared" si="1041"/>
        <v>0</v>
      </c>
      <c r="AR1686" s="169">
        <f>AR1687</f>
        <v>0</v>
      </c>
      <c r="AS1686" s="169">
        <f>AS1687</f>
        <v>0</v>
      </c>
      <c r="AT1686" s="169">
        <f t="shared" si="1042"/>
        <v>0</v>
      </c>
      <c r="AU1686" s="169">
        <f>AU1687</f>
        <v>0</v>
      </c>
      <c r="AV1686" s="169">
        <f>AV1687</f>
        <v>0</v>
      </c>
      <c r="AW1686" s="169">
        <f t="shared" si="1043"/>
        <v>0</v>
      </c>
      <c r="AX1686" s="171"/>
      <c r="AY1686" s="172"/>
      <c r="AZ1686" s="171"/>
      <c r="BA1686" s="172"/>
      <c r="BB1686" s="171"/>
      <c r="BC1686" s="172"/>
      <c r="BD1686" s="171"/>
      <c r="BE1686" s="172"/>
    </row>
    <row r="1687" spans="2:57" ht="15.75" hidden="1">
      <c r="B1687" s="174">
        <v>2025</v>
      </c>
      <c r="C1687" s="174">
        <v>20</v>
      </c>
      <c r="D1687" s="175">
        <v>0</v>
      </c>
      <c r="E1687" s="176"/>
      <c r="F1687" s="174">
        <v>2</v>
      </c>
      <c r="G1687" s="174">
        <v>6</v>
      </c>
      <c r="H1687" s="174">
        <v>16</v>
      </c>
      <c r="I1687" s="174">
        <v>3000</v>
      </c>
      <c r="J1687" s="174">
        <v>3500</v>
      </c>
      <c r="K1687" s="174">
        <v>353</v>
      </c>
      <c r="L1687" s="177">
        <v>908</v>
      </c>
      <c r="M1687" s="178">
        <v>0</v>
      </c>
      <c r="N1687" s="179" t="s">
        <v>889</v>
      </c>
      <c r="O1687" s="180">
        <v>0</v>
      </c>
      <c r="P1687" s="180">
        <v>0</v>
      </c>
      <c r="Q1687" s="181">
        <v>0</v>
      </c>
      <c r="R1687" s="182" t="s">
        <v>50</v>
      </c>
      <c r="S1687" s="183">
        <v>0</v>
      </c>
      <c r="T1687" s="183">
        <v>0</v>
      </c>
      <c r="U1687" s="180">
        <v>0</v>
      </c>
      <c r="V1687" s="180">
        <v>0</v>
      </c>
      <c r="W1687" s="183">
        <v>0</v>
      </c>
      <c r="X1687" s="183">
        <v>0</v>
      </c>
      <c r="Y1687" s="180">
        <v>0</v>
      </c>
      <c r="Z1687" s="180">
        <v>0</v>
      </c>
      <c r="AA1687" s="183">
        <v>0</v>
      </c>
      <c r="AB1687" s="183">
        <v>0</v>
      </c>
      <c r="AC1687" s="180">
        <f>+O1687+U1687-Y1687</f>
        <v>0</v>
      </c>
      <c r="AD1687" s="180">
        <f>+P1687+V1687-Z1687</f>
        <v>0</v>
      </c>
      <c r="AE1687" s="181">
        <f t="shared" si="1037"/>
        <v>0</v>
      </c>
      <c r="AF1687" s="180">
        <v>0</v>
      </c>
      <c r="AG1687" s="180">
        <v>0</v>
      </c>
      <c r="AH1687" s="181">
        <f t="shared" si="1038"/>
        <v>0</v>
      </c>
      <c r="AI1687" s="180">
        <v>0</v>
      </c>
      <c r="AJ1687" s="180">
        <v>0</v>
      </c>
      <c r="AK1687" s="181">
        <f t="shared" si="1039"/>
        <v>0</v>
      </c>
      <c r="AL1687" s="180">
        <v>0</v>
      </c>
      <c r="AM1687" s="180">
        <v>0</v>
      </c>
      <c r="AN1687" s="181">
        <f t="shared" si="1040"/>
        <v>0</v>
      </c>
      <c r="AO1687" s="180">
        <v>0</v>
      </c>
      <c r="AP1687" s="180">
        <v>0</v>
      </c>
      <c r="AQ1687" s="181">
        <f t="shared" si="1041"/>
        <v>0</v>
      </c>
      <c r="AR1687" s="180">
        <v>0</v>
      </c>
      <c r="AS1687" s="180">
        <v>0</v>
      </c>
      <c r="AT1687" s="181">
        <f t="shared" si="1042"/>
        <v>0</v>
      </c>
      <c r="AU1687" s="180">
        <f>+AC1687-AF1687-AI1687-AL1687-AO1687-AR1687</f>
        <v>0</v>
      </c>
      <c r="AV1687" s="180">
        <f>+AD1687-AG1687-AJ1687-AM1687-AP1687-AS1687</f>
        <v>0</v>
      </c>
      <c r="AW1687" s="181">
        <f t="shared" si="1043"/>
        <v>0</v>
      </c>
      <c r="AX1687" s="183">
        <f>+S1687+W1687-AA1687</f>
        <v>0</v>
      </c>
      <c r="AY1687" s="183">
        <f>+T1687+X1687-AB1687</f>
        <v>0</v>
      </c>
      <c r="AZ1687" s="183"/>
      <c r="BA1687" s="183"/>
      <c r="BB1687" s="183"/>
      <c r="BC1687" s="183"/>
      <c r="BD1687" s="183">
        <f>+AX1687-AZ1687-BB1687</f>
        <v>0</v>
      </c>
      <c r="BE1687" s="183">
        <f>+AY1687-BA1687-BC1687</f>
        <v>0</v>
      </c>
    </row>
    <row r="1688" spans="2:57" ht="15.75" hidden="1">
      <c r="B1688" s="163">
        <v>2025</v>
      </c>
      <c r="C1688" s="163">
        <v>20</v>
      </c>
      <c r="D1688" s="164"/>
      <c r="E1688" s="165"/>
      <c r="F1688" s="163">
        <v>2</v>
      </c>
      <c r="G1688" s="163">
        <v>6</v>
      </c>
      <c r="H1688" s="163">
        <v>16</v>
      </c>
      <c r="I1688" s="163">
        <v>3000</v>
      </c>
      <c r="J1688" s="163">
        <v>3500</v>
      </c>
      <c r="K1688" s="163">
        <v>355</v>
      </c>
      <c r="L1688" s="192" t="s">
        <v>44</v>
      </c>
      <c r="M1688" s="167"/>
      <c r="N1688" s="168" t="s">
        <v>1106</v>
      </c>
      <c r="O1688" s="169">
        <v>0</v>
      </c>
      <c r="P1688" s="169">
        <v>0</v>
      </c>
      <c r="Q1688" s="169">
        <v>0</v>
      </c>
      <c r="R1688" s="170"/>
      <c r="S1688" s="171"/>
      <c r="T1688" s="172"/>
      <c r="U1688" s="169">
        <f t="shared" ref="U1688:AD1688" si="1067">U1689</f>
        <v>0</v>
      </c>
      <c r="V1688" s="169">
        <f t="shared" si="1067"/>
        <v>0</v>
      </c>
      <c r="W1688" s="173">
        <f t="shared" si="1067"/>
        <v>0</v>
      </c>
      <c r="X1688" s="173">
        <f t="shared" si="1067"/>
        <v>0</v>
      </c>
      <c r="Y1688" s="169">
        <f t="shared" si="1067"/>
        <v>0</v>
      </c>
      <c r="Z1688" s="169">
        <f t="shared" si="1067"/>
        <v>0</v>
      </c>
      <c r="AA1688" s="173">
        <f t="shared" si="1067"/>
        <v>0</v>
      </c>
      <c r="AB1688" s="173">
        <f t="shared" si="1067"/>
        <v>0</v>
      </c>
      <c r="AC1688" s="169">
        <f t="shared" si="1067"/>
        <v>0</v>
      </c>
      <c r="AD1688" s="169">
        <f t="shared" si="1067"/>
        <v>0</v>
      </c>
      <c r="AE1688" s="169">
        <f t="shared" si="1037"/>
        <v>0</v>
      </c>
      <c r="AF1688" s="169">
        <f>AF1689</f>
        <v>0</v>
      </c>
      <c r="AG1688" s="169">
        <f>AG1689</f>
        <v>0</v>
      </c>
      <c r="AH1688" s="169">
        <f t="shared" si="1038"/>
        <v>0</v>
      </c>
      <c r="AI1688" s="169">
        <f>AI1689</f>
        <v>0</v>
      </c>
      <c r="AJ1688" s="169">
        <f>AJ1689</f>
        <v>0</v>
      </c>
      <c r="AK1688" s="169">
        <f t="shared" si="1039"/>
        <v>0</v>
      </c>
      <c r="AL1688" s="169">
        <f>AL1689</f>
        <v>0</v>
      </c>
      <c r="AM1688" s="169">
        <f>AM1689</f>
        <v>0</v>
      </c>
      <c r="AN1688" s="169">
        <f t="shared" si="1040"/>
        <v>0</v>
      </c>
      <c r="AO1688" s="169">
        <f>AO1689</f>
        <v>0</v>
      </c>
      <c r="AP1688" s="169">
        <f>AP1689</f>
        <v>0</v>
      </c>
      <c r="AQ1688" s="169">
        <f t="shared" si="1041"/>
        <v>0</v>
      </c>
      <c r="AR1688" s="169">
        <f>AR1689</f>
        <v>0</v>
      </c>
      <c r="AS1688" s="169">
        <f>AS1689</f>
        <v>0</v>
      </c>
      <c r="AT1688" s="169">
        <f t="shared" si="1042"/>
        <v>0</v>
      </c>
      <c r="AU1688" s="169">
        <f>AU1689</f>
        <v>0</v>
      </c>
      <c r="AV1688" s="169">
        <f>AV1689</f>
        <v>0</v>
      </c>
      <c r="AW1688" s="169">
        <f t="shared" si="1043"/>
        <v>0</v>
      </c>
      <c r="AX1688" s="171"/>
      <c r="AY1688" s="172"/>
      <c r="AZ1688" s="171"/>
      <c r="BA1688" s="172"/>
      <c r="BB1688" s="171"/>
      <c r="BC1688" s="172"/>
      <c r="BD1688" s="171"/>
      <c r="BE1688" s="172"/>
    </row>
    <row r="1689" spans="2:57" ht="15.75" hidden="1">
      <c r="B1689" s="174">
        <v>2025</v>
      </c>
      <c r="C1689" s="174">
        <v>20</v>
      </c>
      <c r="D1689" s="175">
        <v>0</v>
      </c>
      <c r="E1689" s="176"/>
      <c r="F1689" s="174">
        <v>2</v>
      </c>
      <c r="G1689" s="174">
        <v>6</v>
      </c>
      <c r="H1689" s="174">
        <v>16</v>
      </c>
      <c r="I1689" s="174">
        <v>3000</v>
      </c>
      <c r="J1689" s="174">
        <v>3500</v>
      </c>
      <c r="K1689" s="174">
        <v>355</v>
      </c>
      <c r="L1689" s="177">
        <v>914</v>
      </c>
      <c r="M1689" s="178">
        <v>0</v>
      </c>
      <c r="N1689" s="179" t="s">
        <v>1107</v>
      </c>
      <c r="O1689" s="180">
        <v>0</v>
      </c>
      <c r="P1689" s="180">
        <v>0</v>
      </c>
      <c r="Q1689" s="181">
        <v>0</v>
      </c>
      <c r="R1689" s="182" t="s">
        <v>50</v>
      </c>
      <c r="S1689" s="183">
        <v>0</v>
      </c>
      <c r="T1689" s="183">
        <v>0</v>
      </c>
      <c r="U1689" s="180">
        <v>0</v>
      </c>
      <c r="V1689" s="180">
        <v>0</v>
      </c>
      <c r="W1689" s="183">
        <v>0</v>
      </c>
      <c r="X1689" s="183">
        <v>0</v>
      </c>
      <c r="Y1689" s="180">
        <v>0</v>
      </c>
      <c r="Z1689" s="180">
        <v>0</v>
      </c>
      <c r="AA1689" s="183">
        <v>0</v>
      </c>
      <c r="AB1689" s="183">
        <v>0</v>
      </c>
      <c r="AC1689" s="180">
        <f>+O1689+U1689-Y1689</f>
        <v>0</v>
      </c>
      <c r="AD1689" s="180">
        <f>+P1689+V1689-Z1689</f>
        <v>0</v>
      </c>
      <c r="AE1689" s="181">
        <f t="shared" si="1037"/>
        <v>0</v>
      </c>
      <c r="AF1689" s="180">
        <v>0</v>
      </c>
      <c r="AG1689" s="180">
        <v>0</v>
      </c>
      <c r="AH1689" s="181">
        <f t="shared" si="1038"/>
        <v>0</v>
      </c>
      <c r="AI1689" s="180">
        <v>0</v>
      </c>
      <c r="AJ1689" s="180">
        <v>0</v>
      </c>
      <c r="AK1689" s="181">
        <f t="shared" si="1039"/>
        <v>0</v>
      </c>
      <c r="AL1689" s="180">
        <v>0</v>
      </c>
      <c r="AM1689" s="180">
        <v>0</v>
      </c>
      <c r="AN1689" s="181">
        <f t="shared" si="1040"/>
        <v>0</v>
      </c>
      <c r="AO1689" s="180">
        <v>0</v>
      </c>
      <c r="AP1689" s="180">
        <v>0</v>
      </c>
      <c r="AQ1689" s="181">
        <f t="shared" si="1041"/>
        <v>0</v>
      </c>
      <c r="AR1689" s="180">
        <v>0</v>
      </c>
      <c r="AS1689" s="180">
        <v>0</v>
      </c>
      <c r="AT1689" s="181">
        <f t="shared" si="1042"/>
        <v>0</v>
      </c>
      <c r="AU1689" s="180">
        <f>+AC1689-AF1689-AI1689-AL1689-AO1689-AR1689</f>
        <v>0</v>
      </c>
      <c r="AV1689" s="180">
        <f>+AD1689-AG1689-AJ1689-AM1689-AP1689-AS1689</f>
        <v>0</v>
      </c>
      <c r="AW1689" s="181">
        <f t="shared" si="1043"/>
        <v>0</v>
      </c>
      <c r="AX1689" s="183">
        <f>+S1689+W1689-AA1689</f>
        <v>0</v>
      </c>
      <c r="AY1689" s="183">
        <f>+T1689+X1689-AB1689</f>
        <v>0</v>
      </c>
      <c r="AZ1689" s="183"/>
      <c r="BA1689" s="183"/>
      <c r="BB1689" s="183"/>
      <c r="BC1689" s="183"/>
      <c r="BD1689" s="183">
        <f>+AX1689-AZ1689-BB1689</f>
        <v>0</v>
      </c>
      <c r="BE1689" s="183">
        <f>+AY1689-BA1689-BC1689</f>
        <v>0</v>
      </c>
    </row>
    <row r="1690" spans="2:57" ht="15.75" hidden="1">
      <c r="B1690" s="152">
        <v>2025</v>
      </c>
      <c r="C1690" s="152">
        <v>20</v>
      </c>
      <c r="D1690" s="153"/>
      <c r="E1690" s="154"/>
      <c r="F1690" s="152">
        <v>2</v>
      </c>
      <c r="G1690" s="152">
        <v>6</v>
      </c>
      <c r="H1690" s="152">
        <v>16</v>
      </c>
      <c r="I1690" s="152">
        <v>3000</v>
      </c>
      <c r="J1690" s="152">
        <v>3600</v>
      </c>
      <c r="K1690" s="152"/>
      <c r="L1690" s="155" t="s">
        <v>44</v>
      </c>
      <c r="M1690" s="156"/>
      <c r="N1690" s="157" t="s">
        <v>1108</v>
      </c>
      <c r="O1690" s="158">
        <v>0</v>
      </c>
      <c r="P1690" s="158">
        <v>0</v>
      </c>
      <c r="Q1690" s="158">
        <v>0</v>
      </c>
      <c r="R1690" s="159"/>
      <c r="S1690" s="160"/>
      <c r="T1690" s="161"/>
      <c r="U1690" s="158">
        <f t="shared" ref="U1690:AD1690" si="1068">U1691+U1693+U1695</f>
        <v>0</v>
      </c>
      <c r="V1690" s="158">
        <f t="shared" si="1068"/>
        <v>0</v>
      </c>
      <c r="W1690" s="162">
        <f t="shared" si="1068"/>
        <v>0</v>
      </c>
      <c r="X1690" s="162">
        <f t="shared" si="1068"/>
        <v>0</v>
      </c>
      <c r="Y1690" s="158">
        <f t="shared" si="1068"/>
        <v>0</v>
      </c>
      <c r="Z1690" s="158">
        <f t="shared" si="1068"/>
        <v>0</v>
      </c>
      <c r="AA1690" s="162">
        <f t="shared" si="1068"/>
        <v>0</v>
      </c>
      <c r="AB1690" s="162">
        <f t="shared" si="1068"/>
        <v>0</v>
      </c>
      <c r="AC1690" s="158">
        <f t="shared" si="1068"/>
        <v>0</v>
      </c>
      <c r="AD1690" s="158">
        <f t="shared" si="1068"/>
        <v>0</v>
      </c>
      <c r="AE1690" s="158">
        <f t="shared" si="1037"/>
        <v>0</v>
      </c>
      <c r="AF1690" s="158">
        <f>AF1691+AF1693+AF1695</f>
        <v>0</v>
      </c>
      <c r="AG1690" s="158">
        <f>AG1691+AG1693+AG1695</f>
        <v>0</v>
      </c>
      <c r="AH1690" s="158">
        <f t="shared" si="1038"/>
        <v>0</v>
      </c>
      <c r="AI1690" s="158">
        <f>AI1691+AI1693+AI1695</f>
        <v>0</v>
      </c>
      <c r="AJ1690" s="158">
        <f>AJ1691+AJ1693+AJ1695</f>
        <v>0</v>
      </c>
      <c r="AK1690" s="158">
        <f t="shared" si="1039"/>
        <v>0</v>
      </c>
      <c r="AL1690" s="158">
        <f>AL1691+AL1693+AL1695</f>
        <v>0</v>
      </c>
      <c r="AM1690" s="158">
        <f>AM1691+AM1693+AM1695</f>
        <v>0</v>
      </c>
      <c r="AN1690" s="158">
        <f t="shared" si="1040"/>
        <v>0</v>
      </c>
      <c r="AO1690" s="158">
        <f>AO1691+AO1693+AO1695</f>
        <v>0</v>
      </c>
      <c r="AP1690" s="158">
        <f>AP1691+AP1693+AP1695</f>
        <v>0</v>
      </c>
      <c r="AQ1690" s="158">
        <f t="shared" si="1041"/>
        <v>0</v>
      </c>
      <c r="AR1690" s="158">
        <f>AR1691+AR1693+AR1695</f>
        <v>0</v>
      </c>
      <c r="AS1690" s="158">
        <f>AS1691+AS1693+AS1695</f>
        <v>0</v>
      </c>
      <c r="AT1690" s="158">
        <f t="shared" si="1042"/>
        <v>0</v>
      </c>
      <c r="AU1690" s="158">
        <f>AU1691+AU1693+AU1695</f>
        <v>0</v>
      </c>
      <c r="AV1690" s="158">
        <f>AV1691+AV1693+AV1695</f>
        <v>0</v>
      </c>
      <c r="AW1690" s="158">
        <f t="shared" si="1043"/>
        <v>0</v>
      </c>
      <c r="AX1690" s="160"/>
      <c r="AY1690" s="161"/>
      <c r="AZ1690" s="160"/>
      <c r="BA1690" s="161"/>
      <c r="BB1690" s="160"/>
      <c r="BC1690" s="161"/>
      <c r="BD1690" s="160"/>
      <c r="BE1690" s="161"/>
    </row>
    <row r="1691" spans="2:57" ht="31.5" hidden="1">
      <c r="B1691" s="163">
        <v>2025</v>
      </c>
      <c r="C1691" s="163">
        <v>20</v>
      </c>
      <c r="D1691" s="164"/>
      <c r="E1691" s="165"/>
      <c r="F1691" s="163">
        <v>2</v>
      </c>
      <c r="G1691" s="163">
        <v>6</v>
      </c>
      <c r="H1691" s="163">
        <v>16</v>
      </c>
      <c r="I1691" s="163">
        <v>3000</v>
      </c>
      <c r="J1691" s="163">
        <v>3600</v>
      </c>
      <c r="K1691" s="163">
        <v>361</v>
      </c>
      <c r="L1691" s="192" t="s">
        <v>44</v>
      </c>
      <c r="M1691" s="167"/>
      <c r="N1691" s="168" t="s">
        <v>48</v>
      </c>
      <c r="O1691" s="169">
        <v>0</v>
      </c>
      <c r="P1691" s="169">
        <v>0</v>
      </c>
      <c r="Q1691" s="169">
        <v>0</v>
      </c>
      <c r="R1691" s="170"/>
      <c r="S1691" s="171"/>
      <c r="T1691" s="172"/>
      <c r="U1691" s="169">
        <f t="shared" ref="U1691:AD1691" si="1069">U1692</f>
        <v>0</v>
      </c>
      <c r="V1691" s="169">
        <f t="shared" si="1069"/>
        <v>0</v>
      </c>
      <c r="W1691" s="173">
        <f t="shared" si="1069"/>
        <v>0</v>
      </c>
      <c r="X1691" s="173">
        <f t="shared" si="1069"/>
        <v>0</v>
      </c>
      <c r="Y1691" s="169">
        <f t="shared" si="1069"/>
        <v>0</v>
      </c>
      <c r="Z1691" s="169">
        <f t="shared" si="1069"/>
        <v>0</v>
      </c>
      <c r="AA1691" s="173">
        <f t="shared" si="1069"/>
        <v>0</v>
      </c>
      <c r="AB1691" s="173">
        <f t="shared" si="1069"/>
        <v>0</v>
      </c>
      <c r="AC1691" s="169">
        <f t="shared" si="1069"/>
        <v>0</v>
      </c>
      <c r="AD1691" s="169">
        <f t="shared" si="1069"/>
        <v>0</v>
      </c>
      <c r="AE1691" s="169">
        <f t="shared" si="1037"/>
        <v>0</v>
      </c>
      <c r="AF1691" s="169">
        <f>AF1692</f>
        <v>0</v>
      </c>
      <c r="AG1691" s="169">
        <f>AG1692</f>
        <v>0</v>
      </c>
      <c r="AH1691" s="169">
        <f t="shared" si="1038"/>
        <v>0</v>
      </c>
      <c r="AI1691" s="169">
        <f>AI1692</f>
        <v>0</v>
      </c>
      <c r="AJ1691" s="169">
        <f>AJ1692</f>
        <v>0</v>
      </c>
      <c r="AK1691" s="169">
        <f t="shared" si="1039"/>
        <v>0</v>
      </c>
      <c r="AL1691" s="169">
        <f>AL1692</f>
        <v>0</v>
      </c>
      <c r="AM1691" s="169">
        <f>AM1692</f>
        <v>0</v>
      </c>
      <c r="AN1691" s="169">
        <f t="shared" si="1040"/>
        <v>0</v>
      </c>
      <c r="AO1691" s="169">
        <f>AO1692</f>
        <v>0</v>
      </c>
      <c r="AP1691" s="169">
        <f>AP1692</f>
        <v>0</v>
      </c>
      <c r="AQ1691" s="169">
        <f t="shared" si="1041"/>
        <v>0</v>
      </c>
      <c r="AR1691" s="169">
        <f>AR1692</f>
        <v>0</v>
      </c>
      <c r="AS1691" s="169">
        <f>AS1692</f>
        <v>0</v>
      </c>
      <c r="AT1691" s="169">
        <f t="shared" si="1042"/>
        <v>0</v>
      </c>
      <c r="AU1691" s="169">
        <f>AU1692</f>
        <v>0</v>
      </c>
      <c r="AV1691" s="169">
        <f>AV1692</f>
        <v>0</v>
      </c>
      <c r="AW1691" s="169">
        <f t="shared" si="1043"/>
        <v>0</v>
      </c>
      <c r="AX1691" s="171"/>
      <c r="AY1691" s="172"/>
      <c r="AZ1691" s="171"/>
      <c r="BA1691" s="172"/>
      <c r="BB1691" s="171"/>
      <c r="BC1691" s="172"/>
      <c r="BD1691" s="171"/>
      <c r="BE1691" s="172"/>
    </row>
    <row r="1692" spans="2:57" ht="30" hidden="1">
      <c r="B1692" s="174">
        <v>2025</v>
      </c>
      <c r="C1692" s="174">
        <v>20</v>
      </c>
      <c r="D1692" s="175">
        <v>0</v>
      </c>
      <c r="E1692" s="176"/>
      <c r="F1692" s="174">
        <v>2</v>
      </c>
      <c r="G1692" s="174">
        <v>6</v>
      </c>
      <c r="H1692" s="174">
        <v>16</v>
      </c>
      <c r="I1692" s="174">
        <v>3000</v>
      </c>
      <c r="J1692" s="174">
        <v>3600</v>
      </c>
      <c r="K1692" s="174">
        <v>361</v>
      </c>
      <c r="L1692" s="177">
        <v>505</v>
      </c>
      <c r="M1692" s="178">
        <v>0</v>
      </c>
      <c r="N1692" s="179" t="s">
        <v>1109</v>
      </c>
      <c r="O1692" s="180">
        <v>0</v>
      </c>
      <c r="P1692" s="180">
        <v>0</v>
      </c>
      <c r="Q1692" s="181">
        <v>0</v>
      </c>
      <c r="R1692" s="182" t="s">
        <v>50</v>
      </c>
      <c r="S1692" s="183">
        <v>0</v>
      </c>
      <c r="T1692" s="183">
        <v>0</v>
      </c>
      <c r="U1692" s="180">
        <v>0</v>
      </c>
      <c r="V1692" s="180">
        <v>0</v>
      </c>
      <c r="W1692" s="183">
        <v>0</v>
      </c>
      <c r="X1692" s="183">
        <v>0</v>
      </c>
      <c r="Y1692" s="180">
        <v>0</v>
      </c>
      <c r="Z1692" s="180">
        <v>0</v>
      </c>
      <c r="AA1692" s="183">
        <v>0</v>
      </c>
      <c r="AB1692" s="183">
        <v>0</v>
      </c>
      <c r="AC1692" s="180">
        <f>+O1692+U1692-Y1692</f>
        <v>0</v>
      </c>
      <c r="AD1692" s="180">
        <f>+P1692+V1692-Z1692</f>
        <v>0</v>
      </c>
      <c r="AE1692" s="181">
        <f t="shared" si="1037"/>
        <v>0</v>
      </c>
      <c r="AF1692" s="180">
        <v>0</v>
      </c>
      <c r="AG1692" s="180">
        <v>0</v>
      </c>
      <c r="AH1692" s="181">
        <f t="shared" si="1038"/>
        <v>0</v>
      </c>
      <c r="AI1692" s="180">
        <v>0</v>
      </c>
      <c r="AJ1692" s="180">
        <v>0</v>
      </c>
      <c r="AK1692" s="181">
        <f t="shared" si="1039"/>
        <v>0</v>
      </c>
      <c r="AL1692" s="180">
        <v>0</v>
      </c>
      <c r="AM1692" s="180">
        <v>0</v>
      </c>
      <c r="AN1692" s="181">
        <f t="shared" si="1040"/>
        <v>0</v>
      </c>
      <c r="AO1692" s="180">
        <v>0</v>
      </c>
      <c r="AP1692" s="180">
        <v>0</v>
      </c>
      <c r="AQ1692" s="181">
        <f t="shared" si="1041"/>
        <v>0</v>
      </c>
      <c r="AR1692" s="180">
        <v>0</v>
      </c>
      <c r="AS1692" s="180">
        <v>0</v>
      </c>
      <c r="AT1692" s="181">
        <f t="shared" si="1042"/>
        <v>0</v>
      </c>
      <c r="AU1692" s="180">
        <f>+AC1692-AF1692-AI1692-AL1692-AO1692-AR1692</f>
        <v>0</v>
      </c>
      <c r="AV1692" s="180">
        <f>+AD1692-AG1692-AJ1692-AM1692-AP1692-AS1692</f>
        <v>0</v>
      </c>
      <c r="AW1692" s="181">
        <f t="shared" si="1043"/>
        <v>0</v>
      </c>
      <c r="AX1692" s="183">
        <f>+S1692+W1692-AA1692</f>
        <v>0</v>
      </c>
      <c r="AY1692" s="183">
        <f>+T1692+X1692-AB1692</f>
        <v>0</v>
      </c>
      <c r="AZ1692" s="183"/>
      <c r="BA1692" s="183"/>
      <c r="BB1692" s="183"/>
      <c r="BC1692" s="183"/>
      <c r="BD1692" s="183">
        <f>+AX1692-AZ1692-BB1692</f>
        <v>0</v>
      </c>
      <c r="BE1692" s="183">
        <f>+AY1692-BA1692-BC1692</f>
        <v>0</v>
      </c>
    </row>
    <row r="1693" spans="2:57" ht="31.5" hidden="1">
      <c r="B1693" s="163">
        <v>2025</v>
      </c>
      <c r="C1693" s="163">
        <v>20</v>
      </c>
      <c r="D1693" s="164"/>
      <c r="E1693" s="165"/>
      <c r="F1693" s="163">
        <v>2</v>
      </c>
      <c r="G1693" s="163">
        <v>6</v>
      </c>
      <c r="H1693" s="163">
        <v>16</v>
      </c>
      <c r="I1693" s="163">
        <v>3000</v>
      </c>
      <c r="J1693" s="163">
        <v>3600</v>
      </c>
      <c r="K1693" s="163">
        <v>363</v>
      </c>
      <c r="L1693" s="192" t="s">
        <v>44</v>
      </c>
      <c r="M1693" s="167"/>
      <c r="N1693" s="168" t="s">
        <v>1110</v>
      </c>
      <c r="O1693" s="169">
        <v>0</v>
      </c>
      <c r="P1693" s="169">
        <v>0</v>
      </c>
      <c r="Q1693" s="169">
        <v>0</v>
      </c>
      <c r="R1693" s="170"/>
      <c r="S1693" s="171"/>
      <c r="T1693" s="172"/>
      <c r="U1693" s="169">
        <f t="shared" ref="U1693:AD1693" si="1070">U1694</f>
        <v>0</v>
      </c>
      <c r="V1693" s="169">
        <f t="shared" si="1070"/>
        <v>0</v>
      </c>
      <c r="W1693" s="173">
        <f t="shared" si="1070"/>
        <v>0</v>
      </c>
      <c r="X1693" s="173">
        <f t="shared" si="1070"/>
        <v>0</v>
      </c>
      <c r="Y1693" s="169">
        <f t="shared" si="1070"/>
        <v>0</v>
      </c>
      <c r="Z1693" s="169">
        <f t="shared" si="1070"/>
        <v>0</v>
      </c>
      <c r="AA1693" s="173">
        <f t="shared" si="1070"/>
        <v>0</v>
      </c>
      <c r="AB1693" s="173">
        <f t="shared" si="1070"/>
        <v>0</v>
      </c>
      <c r="AC1693" s="169">
        <f t="shared" si="1070"/>
        <v>0</v>
      </c>
      <c r="AD1693" s="169">
        <f t="shared" si="1070"/>
        <v>0</v>
      </c>
      <c r="AE1693" s="169">
        <f t="shared" si="1037"/>
        <v>0</v>
      </c>
      <c r="AF1693" s="169">
        <f>AF1694</f>
        <v>0</v>
      </c>
      <c r="AG1693" s="169">
        <f>AG1694</f>
        <v>0</v>
      </c>
      <c r="AH1693" s="169">
        <f t="shared" si="1038"/>
        <v>0</v>
      </c>
      <c r="AI1693" s="169">
        <f>AI1694</f>
        <v>0</v>
      </c>
      <c r="AJ1693" s="169">
        <f>AJ1694</f>
        <v>0</v>
      </c>
      <c r="AK1693" s="169">
        <f t="shared" si="1039"/>
        <v>0</v>
      </c>
      <c r="AL1693" s="169">
        <f>AL1694</f>
        <v>0</v>
      </c>
      <c r="AM1693" s="169">
        <f>AM1694</f>
        <v>0</v>
      </c>
      <c r="AN1693" s="169">
        <f t="shared" si="1040"/>
        <v>0</v>
      </c>
      <c r="AO1693" s="169">
        <f>AO1694</f>
        <v>0</v>
      </c>
      <c r="AP1693" s="169">
        <f>AP1694</f>
        <v>0</v>
      </c>
      <c r="AQ1693" s="169">
        <f t="shared" si="1041"/>
        <v>0</v>
      </c>
      <c r="AR1693" s="169">
        <f>AR1694</f>
        <v>0</v>
      </c>
      <c r="AS1693" s="169">
        <f>AS1694</f>
        <v>0</v>
      </c>
      <c r="AT1693" s="169">
        <f t="shared" si="1042"/>
        <v>0</v>
      </c>
      <c r="AU1693" s="169">
        <f>AU1694</f>
        <v>0</v>
      </c>
      <c r="AV1693" s="169">
        <f>AV1694</f>
        <v>0</v>
      </c>
      <c r="AW1693" s="169">
        <f t="shared" si="1043"/>
        <v>0</v>
      </c>
      <c r="AX1693" s="171"/>
      <c r="AY1693" s="172"/>
      <c r="AZ1693" s="171"/>
      <c r="BA1693" s="172"/>
      <c r="BB1693" s="171"/>
      <c r="BC1693" s="172"/>
      <c r="BD1693" s="171"/>
      <c r="BE1693" s="172"/>
    </row>
    <row r="1694" spans="2:57" ht="30" hidden="1">
      <c r="B1694" s="174">
        <v>2025</v>
      </c>
      <c r="C1694" s="174">
        <v>20</v>
      </c>
      <c r="D1694" s="175">
        <v>0</v>
      </c>
      <c r="E1694" s="176"/>
      <c r="F1694" s="174">
        <v>2</v>
      </c>
      <c r="G1694" s="174">
        <v>6</v>
      </c>
      <c r="H1694" s="174">
        <v>16</v>
      </c>
      <c r="I1694" s="174">
        <v>3000</v>
      </c>
      <c r="J1694" s="174">
        <v>3600</v>
      </c>
      <c r="K1694" s="174">
        <v>363</v>
      </c>
      <c r="L1694" s="177">
        <v>1315</v>
      </c>
      <c r="M1694" s="178">
        <v>0</v>
      </c>
      <c r="N1694" s="179" t="s">
        <v>1110</v>
      </c>
      <c r="O1694" s="180">
        <v>0</v>
      </c>
      <c r="P1694" s="180">
        <v>0</v>
      </c>
      <c r="Q1694" s="181">
        <v>0</v>
      </c>
      <c r="R1694" s="182" t="s">
        <v>50</v>
      </c>
      <c r="S1694" s="183">
        <v>0</v>
      </c>
      <c r="T1694" s="183">
        <v>0</v>
      </c>
      <c r="U1694" s="180">
        <v>0</v>
      </c>
      <c r="V1694" s="180">
        <v>0</v>
      </c>
      <c r="W1694" s="183">
        <v>0</v>
      </c>
      <c r="X1694" s="183">
        <v>0</v>
      </c>
      <c r="Y1694" s="180">
        <v>0</v>
      </c>
      <c r="Z1694" s="180">
        <v>0</v>
      </c>
      <c r="AA1694" s="183">
        <v>0</v>
      </c>
      <c r="AB1694" s="183">
        <v>0</v>
      </c>
      <c r="AC1694" s="180">
        <f>+O1694+U1694-Y1694</f>
        <v>0</v>
      </c>
      <c r="AD1694" s="180">
        <f>+P1694+V1694-Z1694</f>
        <v>0</v>
      </c>
      <c r="AE1694" s="181">
        <f t="shared" si="1037"/>
        <v>0</v>
      </c>
      <c r="AF1694" s="180">
        <v>0</v>
      </c>
      <c r="AG1694" s="180">
        <v>0</v>
      </c>
      <c r="AH1694" s="181">
        <f t="shared" si="1038"/>
        <v>0</v>
      </c>
      <c r="AI1694" s="180">
        <v>0</v>
      </c>
      <c r="AJ1694" s="180">
        <v>0</v>
      </c>
      <c r="AK1694" s="181">
        <f t="shared" si="1039"/>
        <v>0</v>
      </c>
      <c r="AL1694" s="180">
        <v>0</v>
      </c>
      <c r="AM1694" s="180">
        <v>0</v>
      </c>
      <c r="AN1694" s="181">
        <f t="shared" si="1040"/>
        <v>0</v>
      </c>
      <c r="AO1694" s="180">
        <v>0</v>
      </c>
      <c r="AP1694" s="180">
        <v>0</v>
      </c>
      <c r="AQ1694" s="181">
        <f t="shared" si="1041"/>
        <v>0</v>
      </c>
      <c r="AR1694" s="180">
        <v>0</v>
      </c>
      <c r="AS1694" s="180">
        <v>0</v>
      </c>
      <c r="AT1694" s="181">
        <f t="shared" si="1042"/>
        <v>0</v>
      </c>
      <c r="AU1694" s="180">
        <f>+AC1694-AF1694-AI1694-AL1694-AO1694-AR1694</f>
        <v>0</v>
      </c>
      <c r="AV1694" s="180">
        <f>+AD1694-AG1694-AJ1694-AM1694-AP1694-AS1694</f>
        <v>0</v>
      </c>
      <c r="AW1694" s="181">
        <f t="shared" si="1043"/>
        <v>0</v>
      </c>
      <c r="AX1694" s="183">
        <f>+S1694+W1694-AA1694</f>
        <v>0</v>
      </c>
      <c r="AY1694" s="183">
        <f>+T1694+X1694-AB1694</f>
        <v>0</v>
      </c>
      <c r="AZ1694" s="183"/>
      <c r="BA1694" s="183"/>
      <c r="BB1694" s="183"/>
      <c r="BC1694" s="183"/>
      <c r="BD1694" s="183">
        <f>+AX1694-AZ1694-BB1694</f>
        <v>0</v>
      </c>
      <c r="BE1694" s="183">
        <f>+AY1694-BA1694-BC1694</f>
        <v>0</v>
      </c>
    </row>
    <row r="1695" spans="2:57" ht="31.5" hidden="1">
      <c r="B1695" s="163">
        <v>2025</v>
      </c>
      <c r="C1695" s="163">
        <v>20</v>
      </c>
      <c r="D1695" s="164"/>
      <c r="E1695" s="165"/>
      <c r="F1695" s="163">
        <v>2</v>
      </c>
      <c r="G1695" s="163">
        <v>6</v>
      </c>
      <c r="H1695" s="163">
        <v>16</v>
      </c>
      <c r="I1695" s="163">
        <v>3000</v>
      </c>
      <c r="J1695" s="163">
        <v>3600</v>
      </c>
      <c r="K1695" s="163">
        <v>366</v>
      </c>
      <c r="L1695" s="192" t="s">
        <v>44</v>
      </c>
      <c r="M1695" s="167"/>
      <c r="N1695" s="168" t="s">
        <v>52</v>
      </c>
      <c r="O1695" s="169">
        <v>0</v>
      </c>
      <c r="P1695" s="169">
        <v>0</v>
      </c>
      <c r="Q1695" s="169">
        <v>0</v>
      </c>
      <c r="R1695" s="170"/>
      <c r="S1695" s="171"/>
      <c r="T1695" s="172"/>
      <c r="U1695" s="169">
        <f t="shared" ref="U1695:AD1695" si="1071">U1696</f>
        <v>0</v>
      </c>
      <c r="V1695" s="169">
        <f t="shared" si="1071"/>
        <v>0</v>
      </c>
      <c r="W1695" s="173">
        <f t="shared" si="1071"/>
        <v>0</v>
      </c>
      <c r="X1695" s="173">
        <f t="shared" si="1071"/>
        <v>0</v>
      </c>
      <c r="Y1695" s="169">
        <f t="shared" si="1071"/>
        <v>0</v>
      </c>
      <c r="Z1695" s="169">
        <f t="shared" si="1071"/>
        <v>0</v>
      </c>
      <c r="AA1695" s="173">
        <f t="shared" si="1071"/>
        <v>0</v>
      </c>
      <c r="AB1695" s="173">
        <f t="shared" si="1071"/>
        <v>0</v>
      </c>
      <c r="AC1695" s="169">
        <f t="shared" si="1071"/>
        <v>0</v>
      </c>
      <c r="AD1695" s="169">
        <f t="shared" si="1071"/>
        <v>0</v>
      </c>
      <c r="AE1695" s="169">
        <f t="shared" si="1037"/>
        <v>0</v>
      </c>
      <c r="AF1695" s="169">
        <f>AF1696</f>
        <v>0</v>
      </c>
      <c r="AG1695" s="169">
        <f>AG1696</f>
        <v>0</v>
      </c>
      <c r="AH1695" s="169">
        <f t="shared" si="1038"/>
        <v>0</v>
      </c>
      <c r="AI1695" s="169">
        <f>AI1696</f>
        <v>0</v>
      </c>
      <c r="AJ1695" s="169">
        <f>AJ1696</f>
        <v>0</v>
      </c>
      <c r="AK1695" s="169">
        <f t="shared" si="1039"/>
        <v>0</v>
      </c>
      <c r="AL1695" s="169">
        <f>AL1696</f>
        <v>0</v>
      </c>
      <c r="AM1695" s="169">
        <f>AM1696</f>
        <v>0</v>
      </c>
      <c r="AN1695" s="169">
        <f t="shared" si="1040"/>
        <v>0</v>
      </c>
      <c r="AO1695" s="169">
        <f>AO1696</f>
        <v>0</v>
      </c>
      <c r="AP1695" s="169">
        <f>AP1696</f>
        <v>0</v>
      </c>
      <c r="AQ1695" s="169">
        <f t="shared" si="1041"/>
        <v>0</v>
      </c>
      <c r="AR1695" s="169">
        <f>AR1696</f>
        <v>0</v>
      </c>
      <c r="AS1695" s="169">
        <f>AS1696</f>
        <v>0</v>
      </c>
      <c r="AT1695" s="169">
        <f t="shared" si="1042"/>
        <v>0</v>
      </c>
      <c r="AU1695" s="169">
        <f>AU1696</f>
        <v>0</v>
      </c>
      <c r="AV1695" s="169">
        <f>AV1696</f>
        <v>0</v>
      </c>
      <c r="AW1695" s="169">
        <f t="shared" si="1043"/>
        <v>0</v>
      </c>
      <c r="AX1695" s="171"/>
      <c r="AY1695" s="172"/>
      <c r="AZ1695" s="171"/>
      <c r="BA1695" s="172"/>
      <c r="BB1695" s="171"/>
      <c r="BC1695" s="172"/>
      <c r="BD1695" s="171"/>
      <c r="BE1695" s="172"/>
    </row>
    <row r="1696" spans="2:57" ht="30" hidden="1">
      <c r="B1696" s="174">
        <v>2025</v>
      </c>
      <c r="C1696" s="174">
        <v>20</v>
      </c>
      <c r="D1696" s="175">
        <v>0</v>
      </c>
      <c r="E1696" s="176"/>
      <c r="F1696" s="174">
        <v>2</v>
      </c>
      <c r="G1696" s="174">
        <v>6</v>
      </c>
      <c r="H1696" s="174">
        <v>16</v>
      </c>
      <c r="I1696" s="174">
        <v>3000</v>
      </c>
      <c r="J1696" s="174">
        <v>3600</v>
      </c>
      <c r="K1696" s="174">
        <v>366</v>
      </c>
      <c r="L1696" s="177">
        <v>1306</v>
      </c>
      <c r="M1696" s="178">
        <v>0</v>
      </c>
      <c r="N1696" s="179" t="s">
        <v>52</v>
      </c>
      <c r="O1696" s="180">
        <v>0</v>
      </c>
      <c r="P1696" s="180">
        <v>0</v>
      </c>
      <c r="Q1696" s="181">
        <v>0</v>
      </c>
      <c r="R1696" s="182" t="s">
        <v>50</v>
      </c>
      <c r="S1696" s="183">
        <v>0</v>
      </c>
      <c r="T1696" s="183">
        <v>0</v>
      </c>
      <c r="U1696" s="180">
        <v>0</v>
      </c>
      <c r="V1696" s="180">
        <v>0</v>
      </c>
      <c r="W1696" s="183">
        <v>0</v>
      </c>
      <c r="X1696" s="183">
        <v>0</v>
      </c>
      <c r="Y1696" s="180">
        <v>0</v>
      </c>
      <c r="Z1696" s="180">
        <v>0</v>
      </c>
      <c r="AA1696" s="183">
        <v>0</v>
      </c>
      <c r="AB1696" s="183">
        <v>0</v>
      </c>
      <c r="AC1696" s="180">
        <f>+O1696+U1696-Y1696</f>
        <v>0</v>
      </c>
      <c r="AD1696" s="180">
        <f>+P1696+V1696-Z1696</f>
        <v>0</v>
      </c>
      <c r="AE1696" s="181">
        <f t="shared" si="1037"/>
        <v>0</v>
      </c>
      <c r="AF1696" s="180">
        <v>0</v>
      </c>
      <c r="AG1696" s="180">
        <v>0</v>
      </c>
      <c r="AH1696" s="181">
        <f t="shared" si="1038"/>
        <v>0</v>
      </c>
      <c r="AI1696" s="180">
        <v>0</v>
      </c>
      <c r="AJ1696" s="180">
        <v>0</v>
      </c>
      <c r="AK1696" s="181">
        <f t="shared" si="1039"/>
        <v>0</v>
      </c>
      <c r="AL1696" s="180">
        <v>0</v>
      </c>
      <c r="AM1696" s="180">
        <v>0</v>
      </c>
      <c r="AN1696" s="181">
        <f t="shared" si="1040"/>
        <v>0</v>
      </c>
      <c r="AO1696" s="180">
        <v>0</v>
      </c>
      <c r="AP1696" s="180">
        <v>0</v>
      </c>
      <c r="AQ1696" s="181">
        <f t="shared" si="1041"/>
        <v>0</v>
      </c>
      <c r="AR1696" s="180">
        <v>0</v>
      </c>
      <c r="AS1696" s="180">
        <v>0</v>
      </c>
      <c r="AT1696" s="181">
        <f t="shared" si="1042"/>
        <v>0</v>
      </c>
      <c r="AU1696" s="180">
        <f>+AC1696-AF1696-AI1696-AL1696-AO1696-AR1696</f>
        <v>0</v>
      </c>
      <c r="AV1696" s="180">
        <f>+AD1696-AG1696-AJ1696-AM1696-AP1696-AS1696</f>
        <v>0</v>
      </c>
      <c r="AW1696" s="181">
        <f t="shared" si="1043"/>
        <v>0</v>
      </c>
      <c r="AX1696" s="183">
        <f>+S1696+W1696-AA1696</f>
        <v>0</v>
      </c>
      <c r="AY1696" s="183">
        <f>+T1696+X1696-AB1696</f>
        <v>0</v>
      </c>
      <c r="AZ1696" s="183"/>
      <c r="BA1696" s="183"/>
      <c r="BB1696" s="183"/>
      <c r="BC1696" s="183"/>
      <c r="BD1696" s="183">
        <f>+AX1696-AZ1696-BB1696</f>
        <v>0</v>
      </c>
      <c r="BE1696" s="183">
        <f>+AY1696-BA1696-BC1696</f>
        <v>0</v>
      </c>
    </row>
    <row r="1697" spans="2:57" ht="15.75" hidden="1">
      <c r="B1697" s="152">
        <v>2025</v>
      </c>
      <c r="C1697" s="152">
        <v>20</v>
      </c>
      <c r="D1697" s="153"/>
      <c r="E1697" s="154"/>
      <c r="F1697" s="152">
        <v>2</v>
      </c>
      <c r="G1697" s="152">
        <v>6</v>
      </c>
      <c r="H1697" s="152">
        <v>16</v>
      </c>
      <c r="I1697" s="152">
        <v>3000</v>
      </c>
      <c r="J1697" s="152">
        <v>3700</v>
      </c>
      <c r="K1697" s="152"/>
      <c r="L1697" s="155" t="s">
        <v>44</v>
      </c>
      <c r="M1697" s="156"/>
      <c r="N1697" s="157" t="s">
        <v>131</v>
      </c>
      <c r="O1697" s="158">
        <v>0</v>
      </c>
      <c r="P1697" s="158">
        <v>0</v>
      </c>
      <c r="Q1697" s="158">
        <v>0</v>
      </c>
      <c r="R1697" s="159"/>
      <c r="S1697" s="160"/>
      <c r="T1697" s="161"/>
      <c r="U1697" s="158">
        <f t="shared" ref="U1697:AD1697" si="1072">U1698+U1700+U1702+U1704</f>
        <v>0</v>
      </c>
      <c r="V1697" s="158">
        <f t="shared" si="1072"/>
        <v>0</v>
      </c>
      <c r="W1697" s="162">
        <f t="shared" si="1072"/>
        <v>0</v>
      </c>
      <c r="X1697" s="162">
        <f t="shared" si="1072"/>
        <v>0</v>
      </c>
      <c r="Y1697" s="158">
        <f t="shared" si="1072"/>
        <v>0</v>
      </c>
      <c r="Z1697" s="158">
        <f t="shared" si="1072"/>
        <v>0</v>
      </c>
      <c r="AA1697" s="162">
        <f t="shared" si="1072"/>
        <v>0</v>
      </c>
      <c r="AB1697" s="162">
        <f t="shared" si="1072"/>
        <v>0</v>
      </c>
      <c r="AC1697" s="158">
        <f t="shared" si="1072"/>
        <v>0</v>
      </c>
      <c r="AD1697" s="158">
        <f t="shared" si="1072"/>
        <v>0</v>
      </c>
      <c r="AE1697" s="158">
        <f t="shared" si="1037"/>
        <v>0</v>
      </c>
      <c r="AF1697" s="158">
        <f>AF1698+AF1700+AF1702+AF1704</f>
        <v>0</v>
      </c>
      <c r="AG1697" s="158">
        <f>AG1698+AG1700+AG1702+AG1704</f>
        <v>0</v>
      </c>
      <c r="AH1697" s="158">
        <f t="shared" si="1038"/>
        <v>0</v>
      </c>
      <c r="AI1697" s="158">
        <f>AI1698+AI1700+AI1702+AI1704</f>
        <v>0</v>
      </c>
      <c r="AJ1697" s="158">
        <f>AJ1698+AJ1700+AJ1702+AJ1704</f>
        <v>0</v>
      </c>
      <c r="AK1697" s="158">
        <f t="shared" si="1039"/>
        <v>0</v>
      </c>
      <c r="AL1697" s="158">
        <f>AL1698+AL1700+AL1702+AL1704</f>
        <v>0</v>
      </c>
      <c r="AM1697" s="158">
        <f>AM1698+AM1700+AM1702+AM1704</f>
        <v>0</v>
      </c>
      <c r="AN1697" s="158">
        <f t="shared" si="1040"/>
        <v>0</v>
      </c>
      <c r="AO1697" s="158">
        <f>AO1698+AO1700+AO1702+AO1704</f>
        <v>0</v>
      </c>
      <c r="AP1697" s="158">
        <f>AP1698+AP1700+AP1702+AP1704</f>
        <v>0</v>
      </c>
      <c r="AQ1697" s="158">
        <f t="shared" si="1041"/>
        <v>0</v>
      </c>
      <c r="AR1697" s="158">
        <f>AR1698+AR1700+AR1702+AR1704</f>
        <v>0</v>
      </c>
      <c r="AS1697" s="158">
        <f>AS1698+AS1700+AS1702+AS1704</f>
        <v>0</v>
      </c>
      <c r="AT1697" s="158">
        <f t="shared" si="1042"/>
        <v>0</v>
      </c>
      <c r="AU1697" s="158">
        <f>AU1698+AU1700+AU1702+AU1704</f>
        <v>0</v>
      </c>
      <c r="AV1697" s="158">
        <f>AV1698+AV1700+AV1702+AV1704</f>
        <v>0</v>
      </c>
      <c r="AW1697" s="158">
        <f t="shared" si="1043"/>
        <v>0</v>
      </c>
      <c r="AX1697" s="160"/>
      <c r="AY1697" s="161"/>
      <c r="AZ1697" s="160"/>
      <c r="BA1697" s="161"/>
      <c r="BB1697" s="160"/>
      <c r="BC1697" s="161"/>
      <c r="BD1697" s="160"/>
      <c r="BE1697" s="161"/>
    </row>
    <row r="1698" spans="2:57" ht="15.75" hidden="1">
      <c r="B1698" s="163">
        <v>2025</v>
      </c>
      <c r="C1698" s="163">
        <v>20</v>
      </c>
      <c r="D1698" s="164"/>
      <c r="E1698" s="165"/>
      <c r="F1698" s="163">
        <v>2</v>
      </c>
      <c r="G1698" s="163">
        <v>6</v>
      </c>
      <c r="H1698" s="163">
        <v>16</v>
      </c>
      <c r="I1698" s="163">
        <v>3000</v>
      </c>
      <c r="J1698" s="163">
        <v>3700</v>
      </c>
      <c r="K1698" s="163">
        <v>371</v>
      </c>
      <c r="L1698" s="192" t="s">
        <v>44</v>
      </c>
      <c r="M1698" s="167"/>
      <c r="N1698" s="168" t="s">
        <v>132</v>
      </c>
      <c r="O1698" s="169">
        <v>0</v>
      </c>
      <c r="P1698" s="169">
        <v>0</v>
      </c>
      <c r="Q1698" s="169">
        <v>0</v>
      </c>
      <c r="R1698" s="170"/>
      <c r="S1698" s="171"/>
      <c r="T1698" s="172"/>
      <c r="U1698" s="169">
        <f t="shared" ref="U1698:AD1698" si="1073">U1699</f>
        <v>0</v>
      </c>
      <c r="V1698" s="169">
        <f t="shared" si="1073"/>
        <v>0</v>
      </c>
      <c r="W1698" s="173">
        <f t="shared" si="1073"/>
        <v>0</v>
      </c>
      <c r="X1698" s="173">
        <f t="shared" si="1073"/>
        <v>0</v>
      </c>
      <c r="Y1698" s="169">
        <f t="shared" si="1073"/>
        <v>0</v>
      </c>
      <c r="Z1698" s="169">
        <f t="shared" si="1073"/>
        <v>0</v>
      </c>
      <c r="AA1698" s="173">
        <f t="shared" si="1073"/>
        <v>0</v>
      </c>
      <c r="AB1698" s="173">
        <f t="shared" si="1073"/>
        <v>0</v>
      </c>
      <c r="AC1698" s="169">
        <f t="shared" si="1073"/>
        <v>0</v>
      </c>
      <c r="AD1698" s="169">
        <f t="shared" si="1073"/>
        <v>0</v>
      </c>
      <c r="AE1698" s="169">
        <f t="shared" si="1037"/>
        <v>0</v>
      </c>
      <c r="AF1698" s="169">
        <f>AF1699</f>
        <v>0</v>
      </c>
      <c r="AG1698" s="169">
        <f>AG1699</f>
        <v>0</v>
      </c>
      <c r="AH1698" s="169">
        <f t="shared" si="1038"/>
        <v>0</v>
      </c>
      <c r="AI1698" s="169">
        <f>AI1699</f>
        <v>0</v>
      </c>
      <c r="AJ1698" s="169">
        <f>AJ1699</f>
        <v>0</v>
      </c>
      <c r="AK1698" s="169">
        <f t="shared" si="1039"/>
        <v>0</v>
      </c>
      <c r="AL1698" s="169">
        <f>AL1699</f>
        <v>0</v>
      </c>
      <c r="AM1698" s="169">
        <f>AM1699</f>
        <v>0</v>
      </c>
      <c r="AN1698" s="169">
        <f t="shared" si="1040"/>
        <v>0</v>
      </c>
      <c r="AO1698" s="169">
        <f>AO1699</f>
        <v>0</v>
      </c>
      <c r="AP1698" s="169">
        <f>AP1699</f>
        <v>0</v>
      </c>
      <c r="AQ1698" s="169">
        <f t="shared" si="1041"/>
        <v>0</v>
      </c>
      <c r="AR1698" s="169">
        <f>AR1699</f>
        <v>0</v>
      </c>
      <c r="AS1698" s="169">
        <f>AS1699</f>
        <v>0</v>
      </c>
      <c r="AT1698" s="169">
        <f t="shared" si="1042"/>
        <v>0</v>
      </c>
      <c r="AU1698" s="169">
        <f>AU1699</f>
        <v>0</v>
      </c>
      <c r="AV1698" s="169">
        <f>AV1699</f>
        <v>0</v>
      </c>
      <c r="AW1698" s="169">
        <f t="shared" si="1043"/>
        <v>0</v>
      </c>
      <c r="AX1698" s="171"/>
      <c r="AY1698" s="172"/>
      <c r="AZ1698" s="171"/>
      <c r="BA1698" s="172"/>
      <c r="BB1698" s="171"/>
      <c r="BC1698" s="172"/>
      <c r="BD1698" s="171"/>
      <c r="BE1698" s="172"/>
    </row>
    <row r="1699" spans="2:57" ht="15.75" hidden="1">
      <c r="B1699" s="174">
        <v>2025</v>
      </c>
      <c r="C1699" s="174">
        <v>20</v>
      </c>
      <c r="D1699" s="175">
        <v>0</v>
      </c>
      <c r="E1699" s="176"/>
      <c r="F1699" s="174">
        <v>2</v>
      </c>
      <c r="G1699" s="174">
        <v>6</v>
      </c>
      <c r="H1699" s="174">
        <v>16</v>
      </c>
      <c r="I1699" s="174">
        <v>3000</v>
      </c>
      <c r="J1699" s="174">
        <v>3700</v>
      </c>
      <c r="K1699" s="174">
        <v>371</v>
      </c>
      <c r="L1699" s="177">
        <v>1114</v>
      </c>
      <c r="M1699" s="178">
        <v>0</v>
      </c>
      <c r="N1699" s="179" t="s">
        <v>133</v>
      </c>
      <c r="O1699" s="180">
        <v>0</v>
      </c>
      <c r="P1699" s="180">
        <v>0</v>
      </c>
      <c r="Q1699" s="181">
        <v>0</v>
      </c>
      <c r="R1699" s="182" t="s">
        <v>134</v>
      </c>
      <c r="S1699" s="183">
        <v>0</v>
      </c>
      <c r="T1699" s="183">
        <v>0</v>
      </c>
      <c r="U1699" s="180">
        <v>0</v>
      </c>
      <c r="V1699" s="180">
        <v>0</v>
      </c>
      <c r="W1699" s="183">
        <v>0</v>
      </c>
      <c r="X1699" s="183">
        <v>0</v>
      </c>
      <c r="Y1699" s="180">
        <v>0</v>
      </c>
      <c r="Z1699" s="180">
        <v>0</v>
      </c>
      <c r="AA1699" s="183">
        <v>0</v>
      </c>
      <c r="AB1699" s="183">
        <v>0</v>
      </c>
      <c r="AC1699" s="180">
        <f>+O1699+U1699-Y1699</f>
        <v>0</v>
      </c>
      <c r="AD1699" s="180">
        <f>+P1699+V1699-Z1699</f>
        <v>0</v>
      </c>
      <c r="AE1699" s="181">
        <f t="shared" si="1037"/>
        <v>0</v>
      </c>
      <c r="AF1699" s="180">
        <v>0</v>
      </c>
      <c r="AG1699" s="180">
        <v>0</v>
      </c>
      <c r="AH1699" s="181">
        <f t="shared" si="1038"/>
        <v>0</v>
      </c>
      <c r="AI1699" s="180">
        <v>0</v>
      </c>
      <c r="AJ1699" s="180">
        <v>0</v>
      </c>
      <c r="AK1699" s="181">
        <f t="shared" si="1039"/>
        <v>0</v>
      </c>
      <c r="AL1699" s="180">
        <v>0</v>
      </c>
      <c r="AM1699" s="180">
        <v>0</v>
      </c>
      <c r="AN1699" s="181">
        <f t="shared" si="1040"/>
        <v>0</v>
      </c>
      <c r="AO1699" s="180">
        <v>0</v>
      </c>
      <c r="AP1699" s="180">
        <v>0</v>
      </c>
      <c r="AQ1699" s="181">
        <f t="shared" si="1041"/>
        <v>0</v>
      </c>
      <c r="AR1699" s="180">
        <v>0</v>
      </c>
      <c r="AS1699" s="180">
        <v>0</v>
      </c>
      <c r="AT1699" s="181">
        <f t="shared" si="1042"/>
        <v>0</v>
      </c>
      <c r="AU1699" s="180">
        <f>+AC1699-AF1699-AI1699-AL1699-AO1699-AR1699</f>
        <v>0</v>
      </c>
      <c r="AV1699" s="180">
        <f>+AD1699-AG1699-AJ1699-AM1699-AP1699-AS1699</f>
        <v>0</v>
      </c>
      <c r="AW1699" s="181">
        <f t="shared" si="1043"/>
        <v>0</v>
      </c>
      <c r="AX1699" s="183">
        <f>+S1699+W1699-AA1699</f>
        <v>0</v>
      </c>
      <c r="AY1699" s="183">
        <f>+T1699+X1699-AB1699</f>
        <v>0</v>
      </c>
      <c r="AZ1699" s="183"/>
      <c r="BA1699" s="183"/>
      <c r="BB1699" s="183"/>
      <c r="BC1699" s="183"/>
      <c r="BD1699" s="183">
        <f>+AX1699-AZ1699-BB1699</f>
        <v>0</v>
      </c>
      <c r="BE1699" s="183">
        <f>+AY1699-BA1699-BC1699</f>
        <v>0</v>
      </c>
    </row>
    <row r="1700" spans="2:57" ht="15.75" hidden="1">
      <c r="B1700" s="163">
        <v>2025</v>
      </c>
      <c r="C1700" s="163">
        <v>20</v>
      </c>
      <c r="D1700" s="164"/>
      <c r="E1700" s="165"/>
      <c r="F1700" s="163">
        <v>2</v>
      </c>
      <c r="G1700" s="163">
        <v>6</v>
      </c>
      <c r="H1700" s="163">
        <v>16</v>
      </c>
      <c r="I1700" s="163">
        <v>3000</v>
      </c>
      <c r="J1700" s="163">
        <v>3700</v>
      </c>
      <c r="K1700" s="163">
        <v>372</v>
      </c>
      <c r="L1700" s="192" t="s">
        <v>44</v>
      </c>
      <c r="M1700" s="167"/>
      <c r="N1700" s="168" t="s">
        <v>135</v>
      </c>
      <c r="O1700" s="169">
        <v>0</v>
      </c>
      <c r="P1700" s="169">
        <v>0</v>
      </c>
      <c r="Q1700" s="169">
        <v>0</v>
      </c>
      <c r="R1700" s="170"/>
      <c r="S1700" s="171"/>
      <c r="T1700" s="172"/>
      <c r="U1700" s="169">
        <f t="shared" ref="U1700:AD1700" si="1074">U1701</f>
        <v>0</v>
      </c>
      <c r="V1700" s="169">
        <f t="shared" si="1074"/>
        <v>0</v>
      </c>
      <c r="W1700" s="173">
        <f t="shared" si="1074"/>
        <v>0</v>
      </c>
      <c r="X1700" s="173">
        <f t="shared" si="1074"/>
        <v>0</v>
      </c>
      <c r="Y1700" s="169">
        <f t="shared" si="1074"/>
        <v>0</v>
      </c>
      <c r="Z1700" s="169">
        <f t="shared" si="1074"/>
        <v>0</v>
      </c>
      <c r="AA1700" s="173">
        <f t="shared" si="1074"/>
        <v>0</v>
      </c>
      <c r="AB1700" s="173">
        <f t="shared" si="1074"/>
        <v>0</v>
      </c>
      <c r="AC1700" s="169">
        <f t="shared" si="1074"/>
        <v>0</v>
      </c>
      <c r="AD1700" s="169">
        <f t="shared" si="1074"/>
        <v>0</v>
      </c>
      <c r="AE1700" s="169">
        <f t="shared" si="1037"/>
        <v>0</v>
      </c>
      <c r="AF1700" s="169">
        <f>AF1701</f>
        <v>0</v>
      </c>
      <c r="AG1700" s="169">
        <f>AG1701</f>
        <v>0</v>
      </c>
      <c r="AH1700" s="169">
        <f t="shared" si="1038"/>
        <v>0</v>
      </c>
      <c r="AI1700" s="169">
        <f>AI1701</f>
        <v>0</v>
      </c>
      <c r="AJ1700" s="169">
        <f>AJ1701</f>
        <v>0</v>
      </c>
      <c r="AK1700" s="169">
        <f t="shared" si="1039"/>
        <v>0</v>
      </c>
      <c r="AL1700" s="169">
        <f>AL1701</f>
        <v>0</v>
      </c>
      <c r="AM1700" s="169">
        <f>AM1701</f>
        <v>0</v>
      </c>
      <c r="AN1700" s="169">
        <f t="shared" si="1040"/>
        <v>0</v>
      </c>
      <c r="AO1700" s="169">
        <f>AO1701</f>
        <v>0</v>
      </c>
      <c r="AP1700" s="169">
        <f>AP1701</f>
        <v>0</v>
      </c>
      <c r="AQ1700" s="169">
        <f t="shared" si="1041"/>
        <v>0</v>
      </c>
      <c r="AR1700" s="169">
        <f>AR1701</f>
        <v>0</v>
      </c>
      <c r="AS1700" s="169">
        <f>AS1701</f>
        <v>0</v>
      </c>
      <c r="AT1700" s="169">
        <f t="shared" si="1042"/>
        <v>0</v>
      </c>
      <c r="AU1700" s="169">
        <f>AU1701</f>
        <v>0</v>
      </c>
      <c r="AV1700" s="169">
        <f>AV1701</f>
        <v>0</v>
      </c>
      <c r="AW1700" s="169">
        <f t="shared" si="1043"/>
        <v>0</v>
      </c>
      <c r="AX1700" s="171"/>
      <c r="AY1700" s="172"/>
      <c r="AZ1700" s="171"/>
      <c r="BA1700" s="172"/>
      <c r="BB1700" s="171"/>
      <c r="BC1700" s="172"/>
      <c r="BD1700" s="171"/>
      <c r="BE1700" s="172"/>
    </row>
    <row r="1701" spans="2:57" ht="15.75" hidden="1">
      <c r="B1701" s="174">
        <v>2025</v>
      </c>
      <c r="C1701" s="174">
        <v>20</v>
      </c>
      <c r="D1701" s="175">
        <v>0</v>
      </c>
      <c r="E1701" s="176"/>
      <c r="F1701" s="174">
        <v>2</v>
      </c>
      <c r="G1701" s="174">
        <v>6</v>
      </c>
      <c r="H1701" s="174">
        <v>16</v>
      </c>
      <c r="I1701" s="174">
        <v>3000</v>
      </c>
      <c r="J1701" s="174">
        <v>3700</v>
      </c>
      <c r="K1701" s="174">
        <v>372</v>
      </c>
      <c r="L1701" s="177">
        <v>1115</v>
      </c>
      <c r="M1701" s="178">
        <v>0</v>
      </c>
      <c r="N1701" s="179" t="s">
        <v>136</v>
      </c>
      <c r="O1701" s="180">
        <v>0</v>
      </c>
      <c r="P1701" s="180">
        <v>0</v>
      </c>
      <c r="Q1701" s="181">
        <v>0</v>
      </c>
      <c r="R1701" s="182" t="s">
        <v>134</v>
      </c>
      <c r="S1701" s="183">
        <v>0</v>
      </c>
      <c r="T1701" s="183">
        <v>0</v>
      </c>
      <c r="U1701" s="180">
        <v>0</v>
      </c>
      <c r="V1701" s="180">
        <v>0</v>
      </c>
      <c r="W1701" s="183">
        <v>0</v>
      </c>
      <c r="X1701" s="183">
        <v>0</v>
      </c>
      <c r="Y1701" s="180">
        <v>0</v>
      </c>
      <c r="Z1701" s="180">
        <v>0</v>
      </c>
      <c r="AA1701" s="183">
        <v>0</v>
      </c>
      <c r="AB1701" s="183">
        <v>0</v>
      </c>
      <c r="AC1701" s="180">
        <f>+O1701+U1701-Y1701</f>
        <v>0</v>
      </c>
      <c r="AD1701" s="180">
        <f>+P1701+V1701-Z1701</f>
        <v>0</v>
      </c>
      <c r="AE1701" s="181">
        <f t="shared" si="1037"/>
        <v>0</v>
      </c>
      <c r="AF1701" s="180">
        <v>0</v>
      </c>
      <c r="AG1701" s="180">
        <v>0</v>
      </c>
      <c r="AH1701" s="181">
        <f t="shared" si="1038"/>
        <v>0</v>
      </c>
      <c r="AI1701" s="180">
        <v>0</v>
      </c>
      <c r="AJ1701" s="180">
        <v>0</v>
      </c>
      <c r="AK1701" s="181">
        <f t="shared" si="1039"/>
        <v>0</v>
      </c>
      <c r="AL1701" s="180">
        <v>0</v>
      </c>
      <c r="AM1701" s="180">
        <v>0</v>
      </c>
      <c r="AN1701" s="181">
        <f t="shared" si="1040"/>
        <v>0</v>
      </c>
      <c r="AO1701" s="180">
        <v>0</v>
      </c>
      <c r="AP1701" s="180">
        <v>0</v>
      </c>
      <c r="AQ1701" s="181">
        <f t="shared" si="1041"/>
        <v>0</v>
      </c>
      <c r="AR1701" s="180">
        <v>0</v>
      </c>
      <c r="AS1701" s="180">
        <v>0</v>
      </c>
      <c r="AT1701" s="181">
        <f t="shared" si="1042"/>
        <v>0</v>
      </c>
      <c r="AU1701" s="180">
        <f>+AC1701-AF1701-AI1701-AL1701-AO1701-AR1701</f>
        <v>0</v>
      </c>
      <c r="AV1701" s="180">
        <f>+AD1701-AG1701-AJ1701-AM1701-AP1701-AS1701</f>
        <v>0</v>
      </c>
      <c r="AW1701" s="181">
        <f t="shared" si="1043"/>
        <v>0</v>
      </c>
      <c r="AX1701" s="183">
        <f>+S1701+W1701-AA1701</f>
        <v>0</v>
      </c>
      <c r="AY1701" s="183">
        <f>+T1701+X1701-AB1701</f>
        <v>0</v>
      </c>
      <c r="AZ1701" s="183"/>
      <c r="BA1701" s="183"/>
      <c r="BB1701" s="183"/>
      <c r="BC1701" s="183"/>
      <c r="BD1701" s="183">
        <f>+AX1701-AZ1701-BB1701</f>
        <v>0</v>
      </c>
      <c r="BE1701" s="183">
        <f>+AY1701-BA1701-BC1701</f>
        <v>0</v>
      </c>
    </row>
    <row r="1702" spans="2:57" ht="15.75" hidden="1">
      <c r="B1702" s="163">
        <v>2025</v>
      </c>
      <c r="C1702" s="163">
        <v>20</v>
      </c>
      <c r="D1702" s="164"/>
      <c r="E1702" s="165"/>
      <c r="F1702" s="163">
        <v>2</v>
      </c>
      <c r="G1702" s="163">
        <v>6</v>
      </c>
      <c r="H1702" s="163">
        <v>16</v>
      </c>
      <c r="I1702" s="163">
        <v>3000</v>
      </c>
      <c r="J1702" s="163">
        <v>3700</v>
      </c>
      <c r="K1702" s="163">
        <v>375</v>
      </c>
      <c r="L1702" s="192" t="s">
        <v>44</v>
      </c>
      <c r="M1702" s="167"/>
      <c r="N1702" s="168" t="s">
        <v>137</v>
      </c>
      <c r="O1702" s="169">
        <v>0</v>
      </c>
      <c r="P1702" s="169">
        <v>0</v>
      </c>
      <c r="Q1702" s="169">
        <v>0</v>
      </c>
      <c r="R1702" s="170"/>
      <c r="S1702" s="171"/>
      <c r="T1702" s="172"/>
      <c r="U1702" s="169">
        <f t="shared" ref="U1702:AD1702" si="1075">U1703</f>
        <v>0</v>
      </c>
      <c r="V1702" s="169">
        <f t="shared" si="1075"/>
        <v>0</v>
      </c>
      <c r="W1702" s="173">
        <f t="shared" si="1075"/>
        <v>0</v>
      </c>
      <c r="X1702" s="173">
        <f t="shared" si="1075"/>
        <v>0</v>
      </c>
      <c r="Y1702" s="169">
        <f t="shared" si="1075"/>
        <v>0</v>
      </c>
      <c r="Z1702" s="169">
        <f t="shared" si="1075"/>
        <v>0</v>
      </c>
      <c r="AA1702" s="173">
        <f t="shared" si="1075"/>
        <v>0</v>
      </c>
      <c r="AB1702" s="173">
        <f t="shared" si="1075"/>
        <v>0</v>
      </c>
      <c r="AC1702" s="169">
        <f t="shared" si="1075"/>
        <v>0</v>
      </c>
      <c r="AD1702" s="169">
        <f t="shared" si="1075"/>
        <v>0</v>
      </c>
      <c r="AE1702" s="169">
        <f t="shared" si="1037"/>
        <v>0</v>
      </c>
      <c r="AF1702" s="169">
        <f>AF1703</f>
        <v>0</v>
      </c>
      <c r="AG1702" s="169">
        <f>AG1703</f>
        <v>0</v>
      </c>
      <c r="AH1702" s="169">
        <f t="shared" si="1038"/>
        <v>0</v>
      </c>
      <c r="AI1702" s="169">
        <f>AI1703</f>
        <v>0</v>
      </c>
      <c r="AJ1702" s="169">
        <f>AJ1703</f>
        <v>0</v>
      </c>
      <c r="AK1702" s="169">
        <f t="shared" si="1039"/>
        <v>0</v>
      </c>
      <c r="AL1702" s="169">
        <f>AL1703</f>
        <v>0</v>
      </c>
      <c r="AM1702" s="169">
        <f>AM1703</f>
        <v>0</v>
      </c>
      <c r="AN1702" s="169">
        <f t="shared" si="1040"/>
        <v>0</v>
      </c>
      <c r="AO1702" s="169">
        <f>AO1703</f>
        <v>0</v>
      </c>
      <c r="AP1702" s="169">
        <f>AP1703</f>
        <v>0</v>
      </c>
      <c r="AQ1702" s="169">
        <f t="shared" si="1041"/>
        <v>0</v>
      </c>
      <c r="AR1702" s="169">
        <f>AR1703</f>
        <v>0</v>
      </c>
      <c r="AS1702" s="169">
        <f>AS1703</f>
        <v>0</v>
      </c>
      <c r="AT1702" s="169">
        <f t="shared" si="1042"/>
        <v>0</v>
      </c>
      <c r="AU1702" s="169">
        <f>AU1703</f>
        <v>0</v>
      </c>
      <c r="AV1702" s="169">
        <f>AV1703</f>
        <v>0</v>
      </c>
      <c r="AW1702" s="169">
        <f t="shared" si="1043"/>
        <v>0</v>
      </c>
      <c r="AX1702" s="171"/>
      <c r="AY1702" s="172"/>
      <c r="AZ1702" s="171"/>
      <c r="BA1702" s="172"/>
      <c r="BB1702" s="171"/>
      <c r="BC1702" s="172"/>
      <c r="BD1702" s="171"/>
      <c r="BE1702" s="172"/>
    </row>
    <row r="1703" spans="2:57" ht="15.75" hidden="1">
      <c r="B1703" s="174">
        <v>2025</v>
      </c>
      <c r="C1703" s="174">
        <v>20</v>
      </c>
      <c r="D1703" s="175">
        <v>0</v>
      </c>
      <c r="E1703" s="176"/>
      <c r="F1703" s="174">
        <v>2</v>
      </c>
      <c r="G1703" s="174">
        <v>6</v>
      </c>
      <c r="H1703" s="174">
        <v>16</v>
      </c>
      <c r="I1703" s="174">
        <v>3000</v>
      </c>
      <c r="J1703" s="174">
        <v>3700</v>
      </c>
      <c r="K1703" s="174">
        <v>375</v>
      </c>
      <c r="L1703" s="177">
        <v>1543</v>
      </c>
      <c r="M1703" s="178">
        <v>0</v>
      </c>
      <c r="N1703" s="179" t="s">
        <v>138</v>
      </c>
      <c r="O1703" s="180">
        <v>0</v>
      </c>
      <c r="P1703" s="180">
        <v>0</v>
      </c>
      <c r="Q1703" s="181">
        <v>0</v>
      </c>
      <c r="R1703" s="182" t="s">
        <v>134</v>
      </c>
      <c r="S1703" s="183">
        <v>0</v>
      </c>
      <c r="T1703" s="183">
        <v>0</v>
      </c>
      <c r="U1703" s="180">
        <v>0</v>
      </c>
      <c r="V1703" s="180">
        <v>0</v>
      </c>
      <c r="W1703" s="183">
        <v>0</v>
      </c>
      <c r="X1703" s="183">
        <v>0</v>
      </c>
      <c r="Y1703" s="180">
        <v>0</v>
      </c>
      <c r="Z1703" s="180">
        <v>0</v>
      </c>
      <c r="AA1703" s="183">
        <v>0</v>
      </c>
      <c r="AB1703" s="183">
        <v>0</v>
      </c>
      <c r="AC1703" s="180">
        <f>+O1703+U1703-Y1703</f>
        <v>0</v>
      </c>
      <c r="AD1703" s="180">
        <f>+P1703+V1703-Z1703</f>
        <v>0</v>
      </c>
      <c r="AE1703" s="181">
        <f t="shared" si="1037"/>
        <v>0</v>
      </c>
      <c r="AF1703" s="180">
        <v>0</v>
      </c>
      <c r="AG1703" s="180">
        <v>0</v>
      </c>
      <c r="AH1703" s="181">
        <f t="shared" si="1038"/>
        <v>0</v>
      </c>
      <c r="AI1703" s="180">
        <v>0</v>
      </c>
      <c r="AJ1703" s="180">
        <v>0</v>
      </c>
      <c r="AK1703" s="181">
        <f t="shared" si="1039"/>
        <v>0</v>
      </c>
      <c r="AL1703" s="180">
        <v>0</v>
      </c>
      <c r="AM1703" s="180">
        <v>0</v>
      </c>
      <c r="AN1703" s="181">
        <f t="shared" si="1040"/>
        <v>0</v>
      </c>
      <c r="AO1703" s="180">
        <v>0</v>
      </c>
      <c r="AP1703" s="180">
        <v>0</v>
      </c>
      <c r="AQ1703" s="181">
        <f t="shared" si="1041"/>
        <v>0</v>
      </c>
      <c r="AR1703" s="180">
        <v>0</v>
      </c>
      <c r="AS1703" s="180">
        <v>0</v>
      </c>
      <c r="AT1703" s="181">
        <f t="shared" si="1042"/>
        <v>0</v>
      </c>
      <c r="AU1703" s="180">
        <f>+AC1703-AF1703-AI1703-AL1703-AO1703-AR1703</f>
        <v>0</v>
      </c>
      <c r="AV1703" s="180">
        <f>+AD1703-AG1703-AJ1703-AM1703-AP1703-AS1703</f>
        <v>0</v>
      </c>
      <c r="AW1703" s="181">
        <f t="shared" si="1043"/>
        <v>0</v>
      </c>
      <c r="AX1703" s="183">
        <f>+S1703+W1703-AA1703</f>
        <v>0</v>
      </c>
      <c r="AY1703" s="183">
        <f>+T1703+X1703-AB1703</f>
        <v>0</v>
      </c>
      <c r="AZ1703" s="183"/>
      <c r="BA1703" s="183"/>
      <c r="BB1703" s="183"/>
      <c r="BC1703" s="183"/>
      <c r="BD1703" s="183">
        <f>+AX1703-AZ1703-BB1703</f>
        <v>0</v>
      </c>
      <c r="BE1703" s="183">
        <f>+AY1703-BA1703-BC1703</f>
        <v>0</v>
      </c>
    </row>
    <row r="1704" spans="2:57" ht="15.75" hidden="1">
      <c r="B1704" s="163">
        <v>2025</v>
      </c>
      <c r="C1704" s="163">
        <v>20</v>
      </c>
      <c r="D1704" s="164"/>
      <c r="E1704" s="165"/>
      <c r="F1704" s="163">
        <v>2</v>
      </c>
      <c r="G1704" s="163">
        <v>6</v>
      </c>
      <c r="H1704" s="163">
        <v>16</v>
      </c>
      <c r="I1704" s="163">
        <v>3000</v>
      </c>
      <c r="J1704" s="163">
        <v>3700</v>
      </c>
      <c r="K1704" s="163">
        <v>379</v>
      </c>
      <c r="L1704" s="192" t="s">
        <v>44</v>
      </c>
      <c r="M1704" s="167"/>
      <c r="N1704" s="168" t="s">
        <v>1111</v>
      </c>
      <c r="O1704" s="169">
        <v>0</v>
      </c>
      <c r="P1704" s="169">
        <v>0</v>
      </c>
      <c r="Q1704" s="169">
        <v>0</v>
      </c>
      <c r="R1704" s="170"/>
      <c r="S1704" s="171"/>
      <c r="T1704" s="172"/>
      <c r="U1704" s="169">
        <f t="shared" ref="U1704:AD1704" si="1076">U1705</f>
        <v>0</v>
      </c>
      <c r="V1704" s="169">
        <f t="shared" si="1076"/>
        <v>0</v>
      </c>
      <c r="W1704" s="173">
        <f t="shared" si="1076"/>
        <v>0</v>
      </c>
      <c r="X1704" s="173">
        <f t="shared" si="1076"/>
        <v>0</v>
      </c>
      <c r="Y1704" s="169">
        <f t="shared" si="1076"/>
        <v>0</v>
      </c>
      <c r="Z1704" s="169">
        <f t="shared" si="1076"/>
        <v>0</v>
      </c>
      <c r="AA1704" s="173">
        <f t="shared" si="1076"/>
        <v>0</v>
      </c>
      <c r="AB1704" s="173">
        <f t="shared" si="1076"/>
        <v>0</v>
      </c>
      <c r="AC1704" s="169">
        <f t="shared" si="1076"/>
        <v>0</v>
      </c>
      <c r="AD1704" s="169">
        <f t="shared" si="1076"/>
        <v>0</v>
      </c>
      <c r="AE1704" s="169">
        <f t="shared" si="1037"/>
        <v>0</v>
      </c>
      <c r="AF1704" s="169">
        <f>AF1705</f>
        <v>0</v>
      </c>
      <c r="AG1704" s="169">
        <f>AG1705</f>
        <v>0</v>
      </c>
      <c r="AH1704" s="169">
        <f t="shared" si="1038"/>
        <v>0</v>
      </c>
      <c r="AI1704" s="169">
        <f>AI1705</f>
        <v>0</v>
      </c>
      <c r="AJ1704" s="169">
        <f>AJ1705</f>
        <v>0</v>
      </c>
      <c r="AK1704" s="169">
        <f t="shared" si="1039"/>
        <v>0</v>
      </c>
      <c r="AL1704" s="169">
        <f>AL1705</f>
        <v>0</v>
      </c>
      <c r="AM1704" s="169">
        <f>AM1705</f>
        <v>0</v>
      </c>
      <c r="AN1704" s="169">
        <f t="shared" si="1040"/>
        <v>0</v>
      </c>
      <c r="AO1704" s="169">
        <f>AO1705</f>
        <v>0</v>
      </c>
      <c r="AP1704" s="169">
        <f>AP1705</f>
        <v>0</v>
      </c>
      <c r="AQ1704" s="169">
        <f t="shared" si="1041"/>
        <v>0</v>
      </c>
      <c r="AR1704" s="169">
        <f>AR1705</f>
        <v>0</v>
      </c>
      <c r="AS1704" s="169">
        <f>AS1705</f>
        <v>0</v>
      </c>
      <c r="AT1704" s="169">
        <f t="shared" si="1042"/>
        <v>0</v>
      </c>
      <c r="AU1704" s="169">
        <f>AU1705</f>
        <v>0</v>
      </c>
      <c r="AV1704" s="169">
        <f>AV1705</f>
        <v>0</v>
      </c>
      <c r="AW1704" s="169">
        <f t="shared" si="1043"/>
        <v>0</v>
      </c>
      <c r="AX1704" s="171"/>
      <c r="AY1704" s="172"/>
      <c r="AZ1704" s="171"/>
      <c r="BA1704" s="172"/>
      <c r="BB1704" s="171"/>
      <c r="BC1704" s="172"/>
      <c r="BD1704" s="171"/>
      <c r="BE1704" s="172"/>
    </row>
    <row r="1705" spans="2:57" ht="15.75" hidden="1">
      <c r="B1705" s="174">
        <v>2025</v>
      </c>
      <c r="C1705" s="174">
        <v>20</v>
      </c>
      <c r="D1705" s="175">
        <v>0</v>
      </c>
      <c r="E1705" s="176"/>
      <c r="F1705" s="174">
        <v>2</v>
      </c>
      <c r="G1705" s="174">
        <v>6</v>
      </c>
      <c r="H1705" s="174">
        <v>16</v>
      </c>
      <c r="I1705" s="174">
        <v>3000</v>
      </c>
      <c r="J1705" s="174">
        <v>3700</v>
      </c>
      <c r="K1705" s="174">
        <v>379</v>
      </c>
      <c r="L1705" s="177">
        <v>1116</v>
      </c>
      <c r="M1705" s="178">
        <v>0</v>
      </c>
      <c r="N1705" s="179" t="s">
        <v>1112</v>
      </c>
      <c r="O1705" s="180">
        <v>0</v>
      </c>
      <c r="P1705" s="180">
        <v>0</v>
      </c>
      <c r="Q1705" s="181">
        <v>0</v>
      </c>
      <c r="R1705" s="182" t="s">
        <v>134</v>
      </c>
      <c r="S1705" s="183">
        <v>0</v>
      </c>
      <c r="T1705" s="183">
        <v>0</v>
      </c>
      <c r="U1705" s="180">
        <v>0</v>
      </c>
      <c r="V1705" s="180">
        <v>0</v>
      </c>
      <c r="W1705" s="183">
        <v>0</v>
      </c>
      <c r="X1705" s="183">
        <v>0</v>
      </c>
      <c r="Y1705" s="180">
        <v>0</v>
      </c>
      <c r="Z1705" s="180">
        <v>0</v>
      </c>
      <c r="AA1705" s="183">
        <v>0</v>
      </c>
      <c r="AB1705" s="183">
        <v>0</v>
      </c>
      <c r="AC1705" s="180">
        <f>+O1705+U1705-Y1705</f>
        <v>0</v>
      </c>
      <c r="AD1705" s="180">
        <f>+P1705+V1705-Z1705</f>
        <v>0</v>
      </c>
      <c r="AE1705" s="181">
        <f t="shared" si="1037"/>
        <v>0</v>
      </c>
      <c r="AF1705" s="180">
        <v>0</v>
      </c>
      <c r="AG1705" s="180">
        <v>0</v>
      </c>
      <c r="AH1705" s="181">
        <f t="shared" si="1038"/>
        <v>0</v>
      </c>
      <c r="AI1705" s="180">
        <v>0</v>
      </c>
      <c r="AJ1705" s="180">
        <v>0</v>
      </c>
      <c r="AK1705" s="181">
        <f t="shared" si="1039"/>
        <v>0</v>
      </c>
      <c r="AL1705" s="180">
        <v>0</v>
      </c>
      <c r="AM1705" s="180">
        <v>0</v>
      </c>
      <c r="AN1705" s="181">
        <f t="shared" si="1040"/>
        <v>0</v>
      </c>
      <c r="AO1705" s="180">
        <v>0</v>
      </c>
      <c r="AP1705" s="180">
        <v>0</v>
      </c>
      <c r="AQ1705" s="181">
        <f t="shared" si="1041"/>
        <v>0</v>
      </c>
      <c r="AR1705" s="180">
        <v>0</v>
      </c>
      <c r="AS1705" s="180">
        <v>0</v>
      </c>
      <c r="AT1705" s="181">
        <f t="shared" si="1042"/>
        <v>0</v>
      </c>
      <c r="AU1705" s="180">
        <f>+AC1705-AF1705-AI1705-AL1705-AO1705-AR1705</f>
        <v>0</v>
      </c>
      <c r="AV1705" s="180">
        <f>+AD1705-AG1705-AJ1705-AM1705-AP1705-AS1705</f>
        <v>0</v>
      </c>
      <c r="AW1705" s="181">
        <f t="shared" si="1043"/>
        <v>0</v>
      </c>
      <c r="AX1705" s="183">
        <f>+S1705+W1705-AA1705</f>
        <v>0</v>
      </c>
      <c r="AY1705" s="183">
        <f>+T1705+X1705-AB1705</f>
        <v>0</v>
      </c>
      <c r="AZ1705" s="183"/>
      <c r="BA1705" s="183"/>
      <c r="BB1705" s="183"/>
      <c r="BC1705" s="183"/>
      <c r="BD1705" s="183">
        <f>+AX1705-AZ1705-BB1705</f>
        <v>0</v>
      </c>
      <c r="BE1705" s="183">
        <f>+AY1705-BA1705-BC1705</f>
        <v>0</v>
      </c>
    </row>
    <row r="1706" spans="2:57" ht="15.75" hidden="1">
      <c r="B1706" s="152">
        <v>2025</v>
      </c>
      <c r="C1706" s="152">
        <v>20</v>
      </c>
      <c r="D1706" s="153"/>
      <c r="E1706" s="154"/>
      <c r="F1706" s="152">
        <v>2</v>
      </c>
      <c r="G1706" s="152">
        <v>6</v>
      </c>
      <c r="H1706" s="152">
        <v>16</v>
      </c>
      <c r="I1706" s="152">
        <v>3000</v>
      </c>
      <c r="J1706" s="152">
        <v>3800</v>
      </c>
      <c r="K1706" s="152"/>
      <c r="L1706" s="155" t="s">
        <v>44</v>
      </c>
      <c r="M1706" s="156"/>
      <c r="N1706" s="157" t="s">
        <v>1113</v>
      </c>
      <c r="O1706" s="158">
        <v>0</v>
      </c>
      <c r="P1706" s="158">
        <v>0</v>
      </c>
      <c r="Q1706" s="158">
        <v>0</v>
      </c>
      <c r="R1706" s="159"/>
      <c r="S1706" s="160"/>
      <c r="T1706" s="161"/>
      <c r="U1706" s="158">
        <f t="shared" ref="U1706:AD1706" si="1077">U1707+U1709</f>
        <v>0</v>
      </c>
      <c r="V1706" s="158">
        <f t="shared" si="1077"/>
        <v>0</v>
      </c>
      <c r="W1706" s="162">
        <f t="shared" si="1077"/>
        <v>0</v>
      </c>
      <c r="X1706" s="162">
        <f t="shared" si="1077"/>
        <v>0</v>
      </c>
      <c r="Y1706" s="158">
        <f t="shared" si="1077"/>
        <v>0</v>
      </c>
      <c r="Z1706" s="158">
        <f t="shared" si="1077"/>
        <v>0</v>
      </c>
      <c r="AA1706" s="162">
        <f t="shared" si="1077"/>
        <v>0</v>
      </c>
      <c r="AB1706" s="162">
        <f t="shared" si="1077"/>
        <v>0</v>
      </c>
      <c r="AC1706" s="158">
        <f t="shared" si="1077"/>
        <v>0</v>
      </c>
      <c r="AD1706" s="158">
        <f t="shared" si="1077"/>
        <v>0</v>
      </c>
      <c r="AE1706" s="158">
        <f t="shared" si="1037"/>
        <v>0</v>
      </c>
      <c r="AF1706" s="158">
        <f>AF1707+AF1709</f>
        <v>0</v>
      </c>
      <c r="AG1706" s="158">
        <f>AG1707+AG1709</f>
        <v>0</v>
      </c>
      <c r="AH1706" s="158">
        <f t="shared" si="1038"/>
        <v>0</v>
      </c>
      <c r="AI1706" s="158">
        <f>AI1707+AI1709</f>
        <v>0</v>
      </c>
      <c r="AJ1706" s="158">
        <f>AJ1707+AJ1709</f>
        <v>0</v>
      </c>
      <c r="AK1706" s="158">
        <f t="shared" si="1039"/>
        <v>0</v>
      </c>
      <c r="AL1706" s="158">
        <f>AL1707+AL1709</f>
        <v>0</v>
      </c>
      <c r="AM1706" s="158">
        <f>AM1707+AM1709</f>
        <v>0</v>
      </c>
      <c r="AN1706" s="158">
        <f t="shared" si="1040"/>
        <v>0</v>
      </c>
      <c r="AO1706" s="158">
        <f>AO1707+AO1709</f>
        <v>0</v>
      </c>
      <c r="AP1706" s="158">
        <f>AP1707+AP1709</f>
        <v>0</v>
      </c>
      <c r="AQ1706" s="158">
        <f t="shared" si="1041"/>
        <v>0</v>
      </c>
      <c r="AR1706" s="158">
        <f>AR1707+AR1709</f>
        <v>0</v>
      </c>
      <c r="AS1706" s="158">
        <f>AS1707+AS1709</f>
        <v>0</v>
      </c>
      <c r="AT1706" s="158">
        <f t="shared" si="1042"/>
        <v>0</v>
      </c>
      <c r="AU1706" s="158">
        <f>AU1707+AU1709</f>
        <v>0</v>
      </c>
      <c r="AV1706" s="158">
        <f>AV1707+AV1709</f>
        <v>0</v>
      </c>
      <c r="AW1706" s="158">
        <f t="shared" si="1043"/>
        <v>0</v>
      </c>
      <c r="AX1706" s="160"/>
      <c r="AY1706" s="161"/>
      <c r="AZ1706" s="160"/>
      <c r="BA1706" s="161"/>
      <c r="BB1706" s="160"/>
      <c r="BC1706" s="161"/>
      <c r="BD1706" s="160"/>
      <c r="BE1706" s="161"/>
    </row>
    <row r="1707" spans="2:57" ht="15.75" hidden="1">
      <c r="B1707" s="163">
        <v>2025</v>
      </c>
      <c r="C1707" s="163">
        <v>20</v>
      </c>
      <c r="D1707" s="164"/>
      <c r="E1707" s="165"/>
      <c r="F1707" s="163">
        <v>2</v>
      </c>
      <c r="G1707" s="163">
        <v>6</v>
      </c>
      <c r="H1707" s="163">
        <v>16</v>
      </c>
      <c r="I1707" s="163">
        <v>3000</v>
      </c>
      <c r="J1707" s="163">
        <v>3800</v>
      </c>
      <c r="K1707" s="163">
        <v>382</v>
      </c>
      <c r="L1707" s="192" t="s">
        <v>44</v>
      </c>
      <c r="M1707" s="167"/>
      <c r="N1707" s="168" t="s">
        <v>1114</v>
      </c>
      <c r="O1707" s="169">
        <v>0</v>
      </c>
      <c r="P1707" s="169">
        <v>0</v>
      </c>
      <c r="Q1707" s="169">
        <v>0</v>
      </c>
      <c r="R1707" s="170"/>
      <c r="S1707" s="171"/>
      <c r="T1707" s="172"/>
      <c r="U1707" s="169">
        <f t="shared" ref="U1707:AD1707" si="1078">U1708</f>
        <v>0</v>
      </c>
      <c r="V1707" s="169">
        <f t="shared" si="1078"/>
        <v>0</v>
      </c>
      <c r="W1707" s="173">
        <f t="shared" si="1078"/>
        <v>0</v>
      </c>
      <c r="X1707" s="173">
        <f t="shared" si="1078"/>
        <v>0</v>
      </c>
      <c r="Y1707" s="169">
        <f t="shared" si="1078"/>
        <v>0</v>
      </c>
      <c r="Z1707" s="169">
        <f t="shared" si="1078"/>
        <v>0</v>
      </c>
      <c r="AA1707" s="173">
        <f t="shared" si="1078"/>
        <v>0</v>
      </c>
      <c r="AB1707" s="173">
        <f t="shared" si="1078"/>
        <v>0</v>
      </c>
      <c r="AC1707" s="169">
        <f t="shared" si="1078"/>
        <v>0</v>
      </c>
      <c r="AD1707" s="169">
        <f t="shared" si="1078"/>
        <v>0</v>
      </c>
      <c r="AE1707" s="169">
        <f t="shared" si="1037"/>
        <v>0</v>
      </c>
      <c r="AF1707" s="169">
        <f>AF1708</f>
        <v>0</v>
      </c>
      <c r="AG1707" s="169">
        <f>AG1708</f>
        <v>0</v>
      </c>
      <c r="AH1707" s="169">
        <f t="shared" si="1038"/>
        <v>0</v>
      </c>
      <c r="AI1707" s="169">
        <f>AI1708</f>
        <v>0</v>
      </c>
      <c r="AJ1707" s="169">
        <f>AJ1708</f>
        <v>0</v>
      </c>
      <c r="AK1707" s="169">
        <f t="shared" si="1039"/>
        <v>0</v>
      </c>
      <c r="AL1707" s="169">
        <f>AL1708</f>
        <v>0</v>
      </c>
      <c r="AM1707" s="169">
        <f>AM1708</f>
        <v>0</v>
      </c>
      <c r="AN1707" s="169">
        <f t="shared" si="1040"/>
        <v>0</v>
      </c>
      <c r="AO1707" s="169">
        <f>AO1708</f>
        <v>0</v>
      </c>
      <c r="AP1707" s="169">
        <f>AP1708</f>
        <v>0</v>
      </c>
      <c r="AQ1707" s="169">
        <f t="shared" si="1041"/>
        <v>0</v>
      </c>
      <c r="AR1707" s="169">
        <f>AR1708</f>
        <v>0</v>
      </c>
      <c r="AS1707" s="169">
        <f>AS1708</f>
        <v>0</v>
      </c>
      <c r="AT1707" s="169">
        <f t="shared" si="1042"/>
        <v>0</v>
      </c>
      <c r="AU1707" s="169">
        <f>AU1708</f>
        <v>0</v>
      </c>
      <c r="AV1707" s="169">
        <f>AV1708</f>
        <v>0</v>
      </c>
      <c r="AW1707" s="169">
        <f t="shared" si="1043"/>
        <v>0</v>
      </c>
      <c r="AX1707" s="171"/>
      <c r="AY1707" s="172"/>
      <c r="AZ1707" s="171"/>
      <c r="BA1707" s="172"/>
      <c r="BB1707" s="171"/>
      <c r="BC1707" s="172"/>
      <c r="BD1707" s="171"/>
      <c r="BE1707" s="172"/>
    </row>
    <row r="1708" spans="2:57" ht="15.75" hidden="1">
      <c r="B1708" s="174">
        <v>2025</v>
      </c>
      <c r="C1708" s="174">
        <v>20</v>
      </c>
      <c r="D1708" s="175">
        <v>0</v>
      </c>
      <c r="E1708" s="176"/>
      <c r="F1708" s="174">
        <v>2</v>
      </c>
      <c r="G1708" s="174">
        <v>6</v>
      </c>
      <c r="H1708" s="174">
        <v>16</v>
      </c>
      <c r="I1708" s="174">
        <v>3000</v>
      </c>
      <c r="J1708" s="174">
        <v>3800</v>
      </c>
      <c r="K1708" s="174">
        <v>382</v>
      </c>
      <c r="L1708" s="177">
        <v>718</v>
      </c>
      <c r="M1708" s="178">
        <v>0</v>
      </c>
      <c r="N1708" s="179" t="s">
        <v>1115</v>
      </c>
      <c r="O1708" s="180">
        <v>0</v>
      </c>
      <c r="P1708" s="180">
        <v>0</v>
      </c>
      <c r="Q1708" s="181">
        <v>0</v>
      </c>
      <c r="R1708" s="182" t="s">
        <v>50</v>
      </c>
      <c r="S1708" s="183">
        <v>0</v>
      </c>
      <c r="T1708" s="183">
        <v>0</v>
      </c>
      <c r="U1708" s="180">
        <v>0</v>
      </c>
      <c r="V1708" s="180">
        <v>0</v>
      </c>
      <c r="W1708" s="183">
        <v>0</v>
      </c>
      <c r="X1708" s="183">
        <v>0</v>
      </c>
      <c r="Y1708" s="180">
        <v>0</v>
      </c>
      <c r="Z1708" s="180">
        <v>0</v>
      </c>
      <c r="AA1708" s="183">
        <v>0</v>
      </c>
      <c r="AB1708" s="183">
        <v>0</v>
      </c>
      <c r="AC1708" s="180">
        <f>+O1708+U1708-Y1708</f>
        <v>0</v>
      </c>
      <c r="AD1708" s="180">
        <f>+P1708+V1708-Z1708</f>
        <v>0</v>
      </c>
      <c r="AE1708" s="181">
        <f t="shared" si="1037"/>
        <v>0</v>
      </c>
      <c r="AF1708" s="180">
        <v>0</v>
      </c>
      <c r="AG1708" s="180">
        <v>0</v>
      </c>
      <c r="AH1708" s="181">
        <f t="shared" si="1038"/>
        <v>0</v>
      </c>
      <c r="AI1708" s="180">
        <v>0</v>
      </c>
      <c r="AJ1708" s="180">
        <v>0</v>
      </c>
      <c r="AK1708" s="181">
        <f t="shared" si="1039"/>
        <v>0</v>
      </c>
      <c r="AL1708" s="180">
        <v>0</v>
      </c>
      <c r="AM1708" s="180">
        <v>0</v>
      </c>
      <c r="AN1708" s="181">
        <f t="shared" si="1040"/>
        <v>0</v>
      </c>
      <c r="AO1708" s="180">
        <v>0</v>
      </c>
      <c r="AP1708" s="180">
        <v>0</v>
      </c>
      <c r="AQ1708" s="181">
        <f t="shared" si="1041"/>
        <v>0</v>
      </c>
      <c r="AR1708" s="180">
        <v>0</v>
      </c>
      <c r="AS1708" s="180">
        <v>0</v>
      </c>
      <c r="AT1708" s="181">
        <f t="shared" si="1042"/>
        <v>0</v>
      </c>
      <c r="AU1708" s="180">
        <f>+AC1708-AF1708-AI1708-AL1708-AO1708-AR1708</f>
        <v>0</v>
      </c>
      <c r="AV1708" s="180">
        <f>+AD1708-AG1708-AJ1708-AM1708-AP1708-AS1708</f>
        <v>0</v>
      </c>
      <c r="AW1708" s="181">
        <f t="shared" si="1043"/>
        <v>0</v>
      </c>
      <c r="AX1708" s="183">
        <f>+S1708+W1708-AA1708</f>
        <v>0</v>
      </c>
      <c r="AY1708" s="183">
        <f>+T1708+X1708-AB1708</f>
        <v>0</v>
      </c>
      <c r="AZ1708" s="183"/>
      <c r="BA1708" s="183"/>
      <c r="BB1708" s="183"/>
      <c r="BC1708" s="183"/>
      <c r="BD1708" s="183">
        <f>+AX1708-AZ1708-BB1708</f>
        <v>0</v>
      </c>
      <c r="BE1708" s="183">
        <f>+AY1708-BA1708-BC1708</f>
        <v>0</v>
      </c>
    </row>
    <row r="1709" spans="2:57" ht="15.75" hidden="1">
      <c r="B1709" s="163">
        <v>2025</v>
      </c>
      <c r="C1709" s="163">
        <v>20</v>
      </c>
      <c r="D1709" s="164"/>
      <c r="E1709" s="165"/>
      <c r="F1709" s="163">
        <v>2</v>
      </c>
      <c r="G1709" s="163">
        <v>6</v>
      </c>
      <c r="H1709" s="163">
        <v>16</v>
      </c>
      <c r="I1709" s="163">
        <v>3000</v>
      </c>
      <c r="J1709" s="163">
        <v>3800</v>
      </c>
      <c r="K1709" s="163">
        <v>383</v>
      </c>
      <c r="L1709" s="192" t="s">
        <v>44</v>
      </c>
      <c r="M1709" s="167"/>
      <c r="N1709" s="168" t="s">
        <v>1116</v>
      </c>
      <c r="O1709" s="169">
        <v>0</v>
      </c>
      <c r="P1709" s="169">
        <v>0</v>
      </c>
      <c r="Q1709" s="169">
        <v>0</v>
      </c>
      <c r="R1709" s="170"/>
      <c r="S1709" s="171"/>
      <c r="T1709" s="172"/>
      <c r="U1709" s="169">
        <f t="shared" ref="U1709:AD1709" si="1079">U1710</f>
        <v>0</v>
      </c>
      <c r="V1709" s="169">
        <f t="shared" si="1079"/>
        <v>0</v>
      </c>
      <c r="W1709" s="173">
        <f t="shared" si="1079"/>
        <v>0</v>
      </c>
      <c r="X1709" s="173">
        <f t="shared" si="1079"/>
        <v>0</v>
      </c>
      <c r="Y1709" s="169">
        <f t="shared" si="1079"/>
        <v>0</v>
      </c>
      <c r="Z1709" s="169">
        <f t="shared" si="1079"/>
        <v>0</v>
      </c>
      <c r="AA1709" s="173">
        <f t="shared" si="1079"/>
        <v>0</v>
      </c>
      <c r="AB1709" s="173">
        <f t="shared" si="1079"/>
        <v>0</v>
      </c>
      <c r="AC1709" s="169">
        <f t="shared" si="1079"/>
        <v>0</v>
      </c>
      <c r="AD1709" s="169">
        <f t="shared" si="1079"/>
        <v>0</v>
      </c>
      <c r="AE1709" s="169">
        <f t="shared" si="1037"/>
        <v>0</v>
      </c>
      <c r="AF1709" s="169">
        <f>AF1710</f>
        <v>0</v>
      </c>
      <c r="AG1709" s="169">
        <f>AG1710</f>
        <v>0</v>
      </c>
      <c r="AH1709" s="169">
        <f t="shared" si="1038"/>
        <v>0</v>
      </c>
      <c r="AI1709" s="169">
        <f>AI1710</f>
        <v>0</v>
      </c>
      <c r="AJ1709" s="169">
        <f>AJ1710</f>
        <v>0</v>
      </c>
      <c r="AK1709" s="169">
        <f t="shared" si="1039"/>
        <v>0</v>
      </c>
      <c r="AL1709" s="169">
        <f>AL1710</f>
        <v>0</v>
      </c>
      <c r="AM1709" s="169">
        <f>AM1710</f>
        <v>0</v>
      </c>
      <c r="AN1709" s="169">
        <f t="shared" si="1040"/>
        <v>0</v>
      </c>
      <c r="AO1709" s="169">
        <f>AO1710</f>
        <v>0</v>
      </c>
      <c r="AP1709" s="169">
        <f>AP1710</f>
        <v>0</v>
      </c>
      <c r="AQ1709" s="169">
        <f t="shared" si="1041"/>
        <v>0</v>
      </c>
      <c r="AR1709" s="169">
        <f>AR1710</f>
        <v>0</v>
      </c>
      <c r="AS1709" s="169">
        <f>AS1710</f>
        <v>0</v>
      </c>
      <c r="AT1709" s="169">
        <f t="shared" si="1042"/>
        <v>0</v>
      </c>
      <c r="AU1709" s="169">
        <f>AU1710</f>
        <v>0</v>
      </c>
      <c r="AV1709" s="169">
        <f>AV1710</f>
        <v>0</v>
      </c>
      <c r="AW1709" s="169">
        <f t="shared" si="1043"/>
        <v>0</v>
      </c>
      <c r="AX1709" s="171"/>
      <c r="AY1709" s="172"/>
      <c r="AZ1709" s="171"/>
      <c r="BA1709" s="172"/>
      <c r="BB1709" s="171"/>
      <c r="BC1709" s="172"/>
      <c r="BD1709" s="171"/>
      <c r="BE1709" s="172"/>
    </row>
    <row r="1710" spans="2:57" ht="15.75" hidden="1">
      <c r="B1710" s="174">
        <v>2025</v>
      </c>
      <c r="C1710" s="174">
        <v>20</v>
      </c>
      <c r="D1710" s="175">
        <v>0</v>
      </c>
      <c r="E1710" s="176"/>
      <c r="F1710" s="174">
        <v>2</v>
      </c>
      <c r="G1710" s="174">
        <v>6</v>
      </c>
      <c r="H1710" s="174">
        <v>16</v>
      </c>
      <c r="I1710" s="174">
        <v>3000</v>
      </c>
      <c r="J1710" s="174">
        <v>3800</v>
      </c>
      <c r="K1710" s="174">
        <v>383</v>
      </c>
      <c r="L1710" s="177">
        <v>348</v>
      </c>
      <c r="M1710" s="178">
        <v>0</v>
      </c>
      <c r="N1710" s="179" t="s">
        <v>1116</v>
      </c>
      <c r="O1710" s="180">
        <v>0</v>
      </c>
      <c r="P1710" s="180">
        <v>0</v>
      </c>
      <c r="Q1710" s="181">
        <v>0</v>
      </c>
      <c r="R1710" s="182" t="s">
        <v>50</v>
      </c>
      <c r="S1710" s="183">
        <v>0</v>
      </c>
      <c r="T1710" s="183">
        <v>0</v>
      </c>
      <c r="U1710" s="180">
        <v>0</v>
      </c>
      <c r="V1710" s="180">
        <v>0</v>
      </c>
      <c r="W1710" s="183">
        <v>0</v>
      </c>
      <c r="X1710" s="183">
        <v>0</v>
      </c>
      <c r="Y1710" s="180">
        <v>0</v>
      </c>
      <c r="Z1710" s="180">
        <v>0</v>
      </c>
      <c r="AA1710" s="183">
        <v>0</v>
      </c>
      <c r="AB1710" s="183">
        <v>0</v>
      </c>
      <c r="AC1710" s="180">
        <f>+O1710+U1710-Y1710</f>
        <v>0</v>
      </c>
      <c r="AD1710" s="180">
        <f>+P1710+V1710-Z1710</f>
        <v>0</v>
      </c>
      <c r="AE1710" s="181">
        <f t="shared" si="1037"/>
        <v>0</v>
      </c>
      <c r="AF1710" s="180">
        <v>0</v>
      </c>
      <c r="AG1710" s="180">
        <v>0</v>
      </c>
      <c r="AH1710" s="181">
        <f t="shared" si="1038"/>
        <v>0</v>
      </c>
      <c r="AI1710" s="180">
        <v>0</v>
      </c>
      <c r="AJ1710" s="180">
        <v>0</v>
      </c>
      <c r="AK1710" s="181">
        <f t="shared" si="1039"/>
        <v>0</v>
      </c>
      <c r="AL1710" s="180">
        <v>0</v>
      </c>
      <c r="AM1710" s="180">
        <v>0</v>
      </c>
      <c r="AN1710" s="181">
        <f t="shared" si="1040"/>
        <v>0</v>
      </c>
      <c r="AO1710" s="180">
        <v>0</v>
      </c>
      <c r="AP1710" s="180">
        <v>0</v>
      </c>
      <c r="AQ1710" s="181">
        <f t="shared" si="1041"/>
        <v>0</v>
      </c>
      <c r="AR1710" s="180">
        <v>0</v>
      </c>
      <c r="AS1710" s="180">
        <v>0</v>
      </c>
      <c r="AT1710" s="181">
        <f t="shared" si="1042"/>
        <v>0</v>
      </c>
      <c r="AU1710" s="180">
        <f>+AC1710-AF1710-AI1710-AL1710-AO1710-AR1710</f>
        <v>0</v>
      </c>
      <c r="AV1710" s="180">
        <f>+AD1710-AG1710-AJ1710-AM1710-AP1710-AS1710</f>
        <v>0</v>
      </c>
      <c r="AW1710" s="181">
        <f t="shared" si="1043"/>
        <v>0</v>
      </c>
      <c r="AX1710" s="183">
        <f>+S1710+W1710-AA1710</f>
        <v>0</v>
      </c>
      <c r="AY1710" s="183">
        <f>+T1710+X1710-AB1710</f>
        <v>0</v>
      </c>
      <c r="AZ1710" s="183"/>
      <c r="BA1710" s="183"/>
      <c r="BB1710" s="183"/>
      <c r="BC1710" s="183"/>
      <c r="BD1710" s="183">
        <f>+AX1710-AZ1710-BB1710</f>
        <v>0</v>
      </c>
      <c r="BE1710" s="183">
        <f>+AY1710-BA1710-BC1710</f>
        <v>0</v>
      </c>
    </row>
    <row r="1711" spans="2:57" ht="15.75" hidden="1">
      <c r="B1711" s="141">
        <v>2025</v>
      </c>
      <c r="C1711" s="141">
        <v>20</v>
      </c>
      <c r="D1711" s="142"/>
      <c r="E1711" s="143"/>
      <c r="F1711" s="141">
        <v>2</v>
      </c>
      <c r="G1711" s="141">
        <v>6</v>
      </c>
      <c r="H1711" s="141">
        <v>16</v>
      </c>
      <c r="I1711" s="141">
        <v>4000</v>
      </c>
      <c r="J1711" s="141"/>
      <c r="K1711" s="141"/>
      <c r="L1711" s="144" t="s">
        <v>44</v>
      </c>
      <c r="M1711" s="145"/>
      <c r="N1711" s="146" t="s">
        <v>53</v>
      </c>
      <c r="O1711" s="147">
        <v>0</v>
      </c>
      <c r="P1711" s="147">
        <v>0</v>
      </c>
      <c r="Q1711" s="147">
        <v>0</v>
      </c>
      <c r="R1711" s="148"/>
      <c r="S1711" s="149"/>
      <c r="T1711" s="150"/>
      <c r="U1711" s="147">
        <f t="shared" ref="U1711:AL1713" si="1080">U1712</f>
        <v>0</v>
      </c>
      <c r="V1711" s="147">
        <f t="shared" si="1080"/>
        <v>0</v>
      </c>
      <c r="W1711" s="151">
        <f t="shared" si="1080"/>
        <v>0</v>
      </c>
      <c r="X1711" s="151">
        <f t="shared" si="1080"/>
        <v>0</v>
      </c>
      <c r="Y1711" s="147">
        <f t="shared" si="1080"/>
        <v>0</v>
      </c>
      <c r="Z1711" s="147">
        <f t="shared" si="1080"/>
        <v>0</v>
      </c>
      <c r="AA1711" s="151">
        <f t="shared" si="1080"/>
        <v>0</v>
      </c>
      <c r="AB1711" s="151">
        <f t="shared" si="1080"/>
        <v>0</v>
      </c>
      <c r="AC1711" s="147">
        <f t="shared" si="1080"/>
        <v>0</v>
      </c>
      <c r="AD1711" s="147">
        <f t="shared" si="1080"/>
        <v>0</v>
      </c>
      <c r="AE1711" s="147">
        <f t="shared" si="1037"/>
        <v>0</v>
      </c>
      <c r="AF1711" s="147">
        <f t="shared" si="1080"/>
        <v>0</v>
      </c>
      <c r="AG1711" s="147">
        <f t="shared" si="1080"/>
        <v>0</v>
      </c>
      <c r="AH1711" s="147">
        <f t="shared" si="1038"/>
        <v>0</v>
      </c>
      <c r="AI1711" s="147">
        <f t="shared" si="1080"/>
        <v>0</v>
      </c>
      <c r="AJ1711" s="147">
        <f t="shared" si="1080"/>
        <v>0</v>
      </c>
      <c r="AK1711" s="147">
        <f t="shared" si="1039"/>
        <v>0</v>
      </c>
      <c r="AL1711" s="147">
        <f t="shared" si="1080"/>
        <v>0</v>
      </c>
      <c r="AM1711" s="147">
        <f t="shared" ref="AL1711:AM1713" si="1081">AM1712</f>
        <v>0</v>
      </c>
      <c r="AN1711" s="147">
        <f t="shared" si="1040"/>
        <v>0</v>
      </c>
      <c r="AO1711" s="147">
        <f t="shared" ref="AO1711:AV1713" si="1082">AO1712</f>
        <v>0</v>
      </c>
      <c r="AP1711" s="147">
        <f t="shared" si="1082"/>
        <v>0</v>
      </c>
      <c r="AQ1711" s="147">
        <f t="shared" si="1041"/>
        <v>0</v>
      </c>
      <c r="AR1711" s="147">
        <f t="shared" si="1082"/>
        <v>0</v>
      </c>
      <c r="AS1711" s="147">
        <f t="shared" si="1082"/>
        <v>0</v>
      </c>
      <c r="AT1711" s="147">
        <f t="shared" si="1042"/>
        <v>0</v>
      </c>
      <c r="AU1711" s="147">
        <f t="shared" si="1082"/>
        <v>0</v>
      </c>
      <c r="AV1711" s="147">
        <f t="shared" si="1082"/>
        <v>0</v>
      </c>
      <c r="AW1711" s="147">
        <f t="shared" si="1043"/>
        <v>0</v>
      </c>
      <c r="AX1711" s="149"/>
      <c r="AY1711" s="150"/>
      <c r="AZ1711" s="149"/>
      <c r="BA1711" s="150"/>
      <c r="BB1711" s="149"/>
      <c r="BC1711" s="150"/>
      <c r="BD1711" s="149"/>
      <c r="BE1711" s="150"/>
    </row>
    <row r="1712" spans="2:57" ht="15.75" hidden="1">
      <c r="B1712" s="152">
        <v>2025</v>
      </c>
      <c r="C1712" s="152">
        <v>20</v>
      </c>
      <c r="D1712" s="153"/>
      <c r="E1712" s="154"/>
      <c r="F1712" s="152">
        <v>2</v>
      </c>
      <c r="G1712" s="152">
        <v>6</v>
      </c>
      <c r="H1712" s="152">
        <v>16</v>
      </c>
      <c r="I1712" s="152">
        <v>4000</v>
      </c>
      <c r="J1712" s="152">
        <v>4400</v>
      </c>
      <c r="K1712" s="152"/>
      <c r="L1712" s="155" t="s">
        <v>44</v>
      </c>
      <c r="M1712" s="156"/>
      <c r="N1712" s="157" t="s">
        <v>54</v>
      </c>
      <c r="O1712" s="158">
        <v>0</v>
      </c>
      <c r="P1712" s="158">
        <v>0</v>
      </c>
      <c r="Q1712" s="158">
        <v>0</v>
      </c>
      <c r="R1712" s="159"/>
      <c r="S1712" s="160"/>
      <c r="T1712" s="161"/>
      <c r="U1712" s="158">
        <f t="shared" si="1080"/>
        <v>0</v>
      </c>
      <c r="V1712" s="158">
        <f t="shared" si="1080"/>
        <v>0</v>
      </c>
      <c r="W1712" s="162">
        <f t="shared" si="1080"/>
        <v>0</v>
      </c>
      <c r="X1712" s="162">
        <f t="shared" si="1080"/>
        <v>0</v>
      </c>
      <c r="Y1712" s="158">
        <f t="shared" si="1080"/>
        <v>0</v>
      </c>
      <c r="Z1712" s="158">
        <f t="shared" si="1080"/>
        <v>0</v>
      </c>
      <c r="AA1712" s="162">
        <f t="shared" si="1080"/>
        <v>0</v>
      </c>
      <c r="AB1712" s="162">
        <f t="shared" si="1080"/>
        <v>0</v>
      </c>
      <c r="AC1712" s="158">
        <f t="shared" si="1080"/>
        <v>0</v>
      </c>
      <c r="AD1712" s="158">
        <f t="shared" si="1080"/>
        <v>0</v>
      </c>
      <c r="AE1712" s="158">
        <f t="shared" si="1037"/>
        <v>0</v>
      </c>
      <c r="AF1712" s="158">
        <f t="shared" si="1080"/>
        <v>0</v>
      </c>
      <c r="AG1712" s="158">
        <f t="shared" si="1080"/>
        <v>0</v>
      </c>
      <c r="AH1712" s="158">
        <f t="shared" si="1038"/>
        <v>0</v>
      </c>
      <c r="AI1712" s="158">
        <f t="shared" si="1080"/>
        <v>0</v>
      </c>
      <c r="AJ1712" s="158">
        <f t="shared" si="1080"/>
        <v>0</v>
      </c>
      <c r="AK1712" s="158">
        <f t="shared" si="1039"/>
        <v>0</v>
      </c>
      <c r="AL1712" s="158">
        <f t="shared" si="1081"/>
        <v>0</v>
      </c>
      <c r="AM1712" s="158">
        <f t="shared" si="1081"/>
        <v>0</v>
      </c>
      <c r="AN1712" s="158">
        <f t="shared" si="1040"/>
        <v>0</v>
      </c>
      <c r="AO1712" s="158">
        <f t="shared" si="1082"/>
        <v>0</v>
      </c>
      <c r="AP1712" s="158">
        <f t="shared" si="1082"/>
        <v>0</v>
      </c>
      <c r="AQ1712" s="158">
        <f t="shared" si="1041"/>
        <v>0</v>
      </c>
      <c r="AR1712" s="158">
        <f t="shared" si="1082"/>
        <v>0</v>
      </c>
      <c r="AS1712" s="158">
        <f t="shared" si="1082"/>
        <v>0</v>
      </c>
      <c r="AT1712" s="158">
        <f t="shared" si="1042"/>
        <v>0</v>
      </c>
      <c r="AU1712" s="158">
        <f t="shared" si="1082"/>
        <v>0</v>
      </c>
      <c r="AV1712" s="158">
        <f t="shared" si="1082"/>
        <v>0</v>
      </c>
      <c r="AW1712" s="158">
        <f t="shared" si="1043"/>
        <v>0</v>
      </c>
      <c r="AX1712" s="160"/>
      <c r="AY1712" s="161"/>
      <c r="AZ1712" s="160"/>
      <c r="BA1712" s="161"/>
      <c r="BB1712" s="160"/>
      <c r="BC1712" s="161"/>
      <c r="BD1712" s="160"/>
      <c r="BE1712" s="161"/>
    </row>
    <row r="1713" spans="2:57" ht="15.75" hidden="1">
      <c r="B1713" s="163">
        <v>2025</v>
      </c>
      <c r="C1713" s="163">
        <v>20</v>
      </c>
      <c r="D1713" s="164"/>
      <c r="E1713" s="165"/>
      <c r="F1713" s="163">
        <v>2</v>
      </c>
      <c r="G1713" s="163">
        <v>6</v>
      </c>
      <c r="H1713" s="163">
        <v>16</v>
      </c>
      <c r="I1713" s="163">
        <v>4000</v>
      </c>
      <c r="J1713" s="163">
        <v>4400</v>
      </c>
      <c r="K1713" s="163">
        <v>441</v>
      </c>
      <c r="L1713" s="192" t="s">
        <v>44</v>
      </c>
      <c r="M1713" s="167"/>
      <c r="N1713" s="168" t="s">
        <v>299</v>
      </c>
      <c r="O1713" s="169">
        <v>0</v>
      </c>
      <c r="P1713" s="169">
        <v>0</v>
      </c>
      <c r="Q1713" s="169">
        <v>0</v>
      </c>
      <c r="R1713" s="170"/>
      <c r="S1713" s="171"/>
      <c r="T1713" s="172"/>
      <c r="U1713" s="169">
        <f t="shared" si="1080"/>
        <v>0</v>
      </c>
      <c r="V1713" s="169">
        <f t="shared" si="1080"/>
        <v>0</v>
      </c>
      <c r="W1713" s="173">
        <f t="shared" si="1080"/>
        <v>0</v>
      </c>
      <c r="X1713" s="173">
        <f t="shared" si="1080"/>
        <v>0</v>
      </c>
      <c r="Y1713" s="169">
        <f t="shared" si="1080"/>
        <v>0</v>
      </c>
      <c r="Z1713" s="169">
        <f t="shared" si="1080"/>
        <v>0</v>
      </c>
      <c r="AA1713" s="173">
        <f t="shared" si="1080"/>
        <v>0</v>
      </c>
      <c r="AB1713" s="173">
        <f t="shared" si="1080"/>
        <v>0</v>
      </c>
      <c r="AC1713" s="169">
        <f t="shared" si="1080"/>
        <v>0</v>
      </c>
      <c r="AD1713" s="169">
        <f t="shared" si="1080"/>
        <v>0</v>
      </c>
      <c r="AE1713" s="169">
        <f t="shared" si="1037"/>
        <v>0</v>
      </c>
      <c r="AF1713" s="169">
        <f t="shared" si="1080"/>
        <v>0</v>
      </c>
      <c r="AG1713" s="169">
        <f t="shared" si="1080"/>
        <v>0</v>
      </c>
      <c r="AH1713" s="169">
        <f t="shared" si="1038"/>
        <v>0</v>
      </c>
      <c r="AI1713" s="169">
        <f t="shared" si="1080"/>
        <v>0</v>
      </c>
      <c r="AJ1713" s="169">
        <f t="shared" si="1080"/>
        <v>0</v>
      </c>
      <c r="AK1713" s="169">
        <f t="shared" si="1039"/>
        <v>0</v>
      </c>
      <c r="AL1713" s="169">
        <f t="shared" si="1081"/>
        <v>0</v>
      </c>
      <c r="AM1713" s="169">
        <f t="shared" si="1081"/>
        <v>0</v>
      </c>
      <c r="AN1713" s="169">
        <f t="shared" si="1040"/>
        <v>0</v>
      </c>
      <c r="AO1713" s="169">
        <f t="shared" si="1082"/>
        <v>0</v>
      </c>
      <c r="AP1713" s="169">
        <f t="shared" si="1082"/>
        <v>0</v>
      </c>
      <c r="AQ1713" s="169">
        <f t="shared" si="1041"/>
        <v>0</v>
      </c>
      <c r="AR1713" s="169">
        <f t="shared" si="1082"/>
        <v>0</v>
      </c>
      <c r="AS1713" s="169">
        <f t="shared" si="1082"/>
        <v>0</v>
      </c>
      <c r="AT1713" s="169">
        <f t="shared" si="1042"/>
        <v>0</v>
      </c>
      <c r="AU1713" s="169">
        <f t="shared" si="1082"/>
        <v>0</v>
      </c>
      <c r="AV1713" s="169">
        <f t="shared" si="1082"/>
        <v>0</v>
      </c>
      <c r="AW1713" s="169">
        <f t="shared" si="1043"/>
        <v>0</v>
      </c>
      <c r="AX1713" s="171"/>
      <c r="AY1713" s="172"/>
      <c r="AZ1713" s="171"/>
      <c r="BA1713" s="172"/>
      <c r="BB1713" s="171"/>
      <c r="BC1713" s="172"/>
      <c r="BD1713" s="171"/>
      <c r="BE1713" s="172"/>
    </row>
    <row r="1714" spans="2:57" ht="30" hidden="1">
      <c r="B1714" s="174">
        <v>2025</v>
      </c>
      <c r="C1714" s="174">
        <v>20</v>
      </c>
      <c r="D1714" s="175">
        <v>0</v>
      </c>
      <c r="E1714" s="176"/>
      <c r="F1714" s="174">
        <v>2</v>
      </c>
      <c r="G1714" s="174">
        <v>6</v>
      </c>
      <c r="H1714" s="174">
        <v>16</v>
      </c>
      <c r="I1714" s="174">
        <v>4000</v>
      </c>
      <c r="J1714" s="174">
        <v>4400</v>
      </c>
      <c r="K1714" s="174">
        <v>441</v>
      </c>
      <c r="L1714" s="177">
        <v>720</v>
      </c>
      <c r="M1714" s="178">
        <v>0</v>
      </c>
      <c r="N1714" s="179" t="s">
        <v>300</v>
      </c>
      <c r="O1714" s="180">
        <v>0</v>
      </c>
      <c r="P1714" s="180">
        <v>0</v>
      </c>
      <c r="Q1714" s="181">
        <v>0</v>
      </c>
      <c r="R1714" s="182" t="s">
        <v>1117</v>
      </c>
      <c r="S1714" s="183">
        <v>0</v>
      </c>
      <c r="T1714" s="183">
        <v>0</v>
      </c>
      <c r="U1714" s="180">
        <v>0</v>
      </c>
      <c r="V1714" s="180">
        <v>0</v>
      </c>
      <c r="W1714" s="183">
        <v>0</v>
      </c>
      <c r="X1714" s="183">
        <v>0</v>
      </c>
      <c r="Y1714" s="180">
        <v>0</v>
      </c>
      <c r="Z1714" s="180">
        <v>0</v>
      </c>
      <c r="AA1714" s="183">
        <v>0</v>
      </c>
      <c r="AB1714" s="183">
        <v>0</v>
      </c>
      <c r="AC1714" s="180">
        <f>+O1714+U1714-Y1714</f>
        <v>0</v>
      </c>
      <c r="AD1714" s="180">
        <f>+P1714+V1714-Z1714</f>
        <v>0</v>
      </c>
      <c r="AE1714" s="181">
        <f t="shared" si="1037"/>
        <v>0</v>
      </c>
      <c r="AF1714" s="180">
        <v>0</v>
      </c>
      <c r="AG1714" s="180">
        <v>0</v>
      </c>
      <c r="AH1714" s="181">
        <f t="shared" si="1038"/>
        <v>0</v>
      </c>
      <c r="AI1714" s="180">
        <v>0</v>
      </c>
      <c r="AJ1714" s="180">
        <v>0</v>
      </c>
      <c r="AK1714" s="181">
        <f t="shared" si="1039"/>
        <v>0</v>
      </c>
      <c r="AL1714" s="180">
        <v>0</v>
      </c>
      <c r="AM1714" s="180">
        <v>0</v>
      </c>
      <c r="AN1714" s="181">
        <f t="shared" si="1040"/>
        <v>0</v>
      </c>
      <c r="AO1714" s="180">
        <v>0</v>
      </c>
      <c r="AP1714" s="180">
        <v>0</v>
      </c>
      <c r="AQ1714" s="181">
        <f t="shared" si="1041"/>
        <v>0</v>
      </c>
      <c r="AR1714" s="180">
        <v>0</v>
      </c>
      <c r="AS1714" s="180">
        <v>0</v>
      </c>
      <c r="AT1714" s="181">
        <f t="shared" si="1042"/>
        <v>0</v>
      </c>
      <c r="AU1714" s="180">
        <f>+AC1714-AF1714-AI1714-AL1714-AO1714-AR1714</f>
        <v>0</v>
      </c>
      <c r="AV1714" s="180">
        <f>+AD1714-AG1714-AJ1714-AM1714-AP1714-AS1714</f>
        <v>0</v>
      </c>
      <c r="AW1714" s="181">
        <f t="shared" si="1043"/>
        <v>0</v>
      </c>
      <c r="AX1714" s="183">
        <f>+S1714+W1714-AA1714</f>
        <v>0</v>
      </c>
      <c r="AY1714" s="183">
        <f>+T1714+X1714-AB1714</f>
        <v>0</v>
      </c>
      <c r="AZ1714" s="183"/>
      <c r="BA1714" s="183"/>
      <c r="BB1714" s="183"/>
      <c r="BC1714" s="183"/>
      <c r="BD1714" s="183">
        <f>+AX1714-AZ1714-BB1714</f>
        <v>0</v>
      </c>
      <c r="BE1714" s="183">
        <f>+AY1714-BA1714-BC1714</f>
        <v>0</v>
      </c>
    </row>
    <row r="1715" spans="2:57" ht="15.75" hidden="1">
      <c r="B1715" s="141">
        <v>2025</v>
      </c>
      <c r="C1715" s="141">
        <v>20</v>
      </c>
      <c r="D1715" s="142"/>
      <c r="E1715" s="143"/>
      <c r="F1715" s="141">
        <v>2</v>
      </c>
      <c r="G1715" s="141">
        <v>6</v>
      </c>
      <c r="H1715" s="141">
        <v>16</v>
      </c>
      <c r="I1715" s="141">
        <v>5000</v>
      </c>
      <c r="J1715" s="141"/>
      <c r="K1715" s="141"/>
      <c r="L1715" s="144" t="s">
        <v>44</v>
      </c>
      <c r="M1715" s="145"/>
      <c r="N1715" s="146" t="s">
        <v>139</v>
      </c>
      <c r="O1715" s="147">
        <v>0</v>
      </c>
      <c r="P1715" s="147">
        <v>0</v>
      </c>
      <c r="Q1715" s="147">
        <v>0</v>
      </c>
      <c r="R1715" s="148"/>
      <c r="S1715" s="149"/>
      <c r="T1715" s="150"/>
      <c r="U1715" s="147">
        <f t="shared" ref="U1715:AD1715" si="1083">+U1716+U1787+U1818+U1835+U1841+U1851</f>
        <v>0</v>
      </c>
      <c r="V1715" s="147">
        <f t="shared" si="1083"/>
        <v>0</v>
      </c>
      <c r="W1715" s="151">
        <f t="shared" si="1083"/>
        <v>0</v>
      </c>
      <c r="X1715" s="151">
        <f t="shared" si="1083"/>
        <v>0</v>
      </c>
      <c r="Y1715" s="147">
        <f t="shared" si="1083"/>
        <v>0</v>
      </c>
      <c r="Z1715" s="147">
        <f t="shared" si="1083"/>
        <v>0</v>
      </c>
      <c r="AA1715" s="151">
        <f t="shared" si="1083"/>
        <v>0</v>
      </c>
      <c r="AB1715" s="151">
        <f t="shared" si="1083"/>
        <v>0</v>
      </c>
      <c r="AC1715" s="147">
        <f t="shared" si="1083"/>
        <v>0</v>
      </c>
      <c r="AD1715" s="147">
        <f t="shared" si="1083"/>
        <v>0</v>
      </c>
      <c r="AE1715" s="147">
        <f t="shared" si="1037"/>
        <v>0</v>
      </c>
      <c r="AF1715" s="147">
        <f>+AF1716+AF1787+AF1818+AF1835+AF1841+AF1851</f>
        <v>0</v>
      </c>
      <c r="AG1715" s="147">
        <f>+AG1716+AG1787+AG1818+AG1835+AG1841+AG1851</f>
        <v>0</v>
      </c>
      <c r="AH1715" s="147">
        <f t="shared" si="1038"/>
        <v>0</v>
      </c>
      <c r="AI1715" s="147">
        <f>+AI1716+AI1787+AI1818+AI1835+AI1841+AI1851</f>
        <v>0</v>
      </c>
      <c r="AJ1715" s="147">
        <f>+AJ1716+AJ1787+AJ1818+AJ1835+AJ1841+AJ1851</f>
        <v>0</v>
      </c>
      <c r="AK1715" s="147">
        <f t="shared" si="1039"/>
        <v>0</v>
      </c>
      <c r="AL1715" s="147">
        <f>+AL1716+AL1787+AL1818+AL1835+AL1841+AL1851</f>
        <v>0</v>
      </c>
      <c r="AM1715" s="147">
        <f>+AM1716+AM1787+AM1818+AM1835+AM1841+AM1851</f>
        <v>0</v>
      </c>
      <c r="AN1715" s="147">
        <f t="shared" si="1040"/>
        <v>0</v>
      </c>
      <c r="AO1715" s="147">
        <f>+AO1716+AO1787+AO1818+AO1835+AO1841+AO1851</f>
        <v>0</v>
      </c>
      <c r="AP1715" s="147">
        <f>+AP1716+AP1787+AP1818+AP1835+AP1841+AP1851</f>
        <v>0</v>
      </c>
      <c r="AQ1715" s="147">
        <f t="shared" si="1041"/>
        <v>0</v>
      </c>
      <c r="AR1715" s="147">
        <f>+AR1716+AR1787+AR1818+AR1835+AR1841+AR1851</f>
        <v>0</v>
      </c>
      <c r="AS1715" s="147">
        <f>+AS1716+AS1787+AS1818+AS1835+AS1841+AS1851</f>
        <v>0</v>
      </c>
      <c r="AT1715" s="147">
        <f t="shared" si="1042"/>
        <v>0</v>
      </c>
      <c r="AU1715" s="147">
        <f>+AU1716+AU1787+AU1818+AU1835+AU1841+AU1851</f>
        <v>0</v>
      </c>
      <c r="AV1715" s="147">
        <f>+AV1716+AV1787+AV1818+AV1835+AV1841+AV1851</f>
        <v>0</v>
      </c>
      <c r="AW1715" s="147">
        <f t="shared" si="1043"/>
        <v>0</v>
      </c>
      <c r="AX1715" s="149"/>
      <c r="AY1715" s="150"/>
      <c r="AZ1715" s="149"/>
      <c r="BA1715" s="150"/>
      <c r="BB1715" s="149"/>
      <c r="BC1715" s="150"/>
      <c r="BD1715" s="149"/>
      <c r="BE1715" s="150"/>
    </row>
    <row r="1716" spans="2:57" ht="15.75" hidden="1">
      <c r="B1716" s="152">
        <v>2025</v>
      </c>
      <c r="C1716" s="152">
        <v>20</v>
      </c>
      <c r="D1716" s="153"/>
      <c r="E1716" s="154"/>
      <c r="F1716" s="152">
        <v>2</v>
      </c>
      <c r="G1716" s="152">
        <v>6</v>
      </c>
      <c r="H1716" s="152">
        <v>16</v>
      </c>
      <c r="I1716" s="152">
        <v>5000</v>
      </c>
      <c r="J1716" s="152">
        <v>5100</v>
      </c>
      <c r="K1716" s="152"/>
      <c r="L1716" s="155" t="s">
        <v>44</v>
      </c>
      <c r="M1716" s="156"/>
      <c r="N1716" s="157" t="s">
        <v>140</v>
      </c>
      <c r="O1716" s="158">
        <v>0</v>
      </c>
      <c r="P1716" s="158">
        <v>0</v>
      </c>
      <c r="Q1716" s="158">
        <v>0</v>
      </c>
      <c r="R1716" s="159"/>
      <c r="S1716" s="160"/>
      <c r="T1716" s="161"/>
      <c r="U1716" s="158">
        <f t="shared" ref="U1716:AD1716" si="1084">U1717+U1745+U1752+U1771</f>
        <v>0</v>
      </c>
      <c r="V1716" s="158">
        <f t="shared" si="1084"/>
        <v>0</v>
      </c>
      <c r="W1716" s="162">
        <f t="shared" si="1084"/>
        <v>0</v>
      </c>
      <c r="X1716" s="162">
        <f t="shared" si="1084"/>
        <v>0</v>
      </c>
      <c r="Y1716" s="158">
        <f t="shared" si="1084"/>
        <v>0</v>
      </c>
      <c r="Z1716" s="158">
        <f t="shared" si="1084"/>
        <v>0</v>
      </c>
      <c r="AA1716" s="162">
        <f t="shared" si="1084"/>
        <v>0</v>
      </c>
      <c r="AB1716" s="162">
        <f t="shared" si="1084"/>
        <v>0</v>
      </c>
      <c r="AC1716" s="158">
        <f t="shared" si="1084"/>
        <v>0</v>
      </c>
      <c r="AD1716" s="158">
        <f t="shared" si="1084"/>
        <v>0</v>
      </c>
      <c r="AE1716" s="158">
        <f t="shared" si="1037"/>
        <v>0</v>
      </c>
      <c r="AF1716" s="158">
        <f>AF1717+AF1745+AF1752+AF1771</f>
        <v>0</v>
      </c>
      <c r="AG1716" s="158">
        <f>AG1717+AG1745+AG1752+AG1771</f>
        <v>0</v>
      </c>
      <c r="AH1716" s="158">
        <f t="shared" si="1038"/>
        <v>0</v>
      </c>
      <c r="AI1716" s="158">
        <f>AI1717+AI1745+AI1752+AI1771</f>
        <v>0</v>
      </c>
      <c r="AJ1716" s="158">
        <f>AJ1717+AJ1745+AJ1752+AJ1771</f>
        <v>0</v>
      </c>
      <c r="AK1716" s="158">
        <f t="shared" si="1039"/>
        <v>0</v>
      </c>
      <c r="AL1716" s="158">
        <f>AL1717+AL1745+AL1752+AL1771</f>
        <v>0</v>
      </c>
      <c r="AM1716" s="158">
        <f>AM1717+AM1745+AM1752+AM1771</f>
        <v>0</v>
      </c>
      <c r="AN1716" s="158">
        <f t="shared" si="1040"/>
        <v>0</v>
      </c>
      <c r="AO1716" s="158">
        <f>AO1717+AO1745+AO1752+AO1771</f>
        <v>0</v>
      </c>
      <c r="AP1716" s="158">
        <f>AP1717+AP1745+AP1752+AP1771</f>
        <v>0</v>
      </c>
      <c r="AQ1716" s="158">
        <f t="shared" si="1041"/>
        <v>0</v>
      </c>
      <c r="AR1716" s="158">
        <f>AR1717+AR1745+AR1752+AR1771</f>
        <v>0</v>
      </c>
      <c r="AS1716" s="158">
        <f>AS1717+AS1745+AS1752+AS1771</f>
        <v>0</v>
      </c>
      <c r="AT1716" s="158">
        <f t="shared" si="1042"/>
        <v>0</v>
      </c>
      <c r="AU1716" s="158">
        <f>AU1717+AU1745+AU1752+AU1771</f>
        <v>0</v>
      </c>
      <c r="AV1716" s="158">
        <f>AV1717+AV1745+AV1752+AV1771</f>
        <v>0</v>
      </c>
      <c r="AW1716" s="158">
        <f t="shared" si="1043"/>
        <v>0</v>
      </c>
      <c r="AX1716" s="160"/>
      <c r="AY1716" s="161"/>
      <c r="AZ1716" s="160"/>
      <c r="BA1716" s="161"/>
      <c r="BB1716" s="160"/>
      <c r="BC1716" s="161"/>
      <c r="BD1716" s="160"/>
      <c r="BE1716" s="161"/>
    </row>
    <row r="1717" spans="2:57" ht="15.75" hidden="1">
      <c r="B1717" s="163">
        <v>2025</v>
      </c>
      <c r="C1717" s="163">
        <v>20</v>
      </c>
      <c r="D1717" s="164"/>
      <c r="E1717" s="165"/>
      <c r="F1717" s="163">
        <v>2</v>
      </c>
      <c r="G1717" s="163">
        <v>6</v>
      </c>
      <c r="H1717" s="163">
        <v>16</v>
      </c>
      <c r="I1717" s="163">
        <v>5000</v>
      </c>
      <c r="J1717" s="163">
        <v>5100</v>
      </c>
      <c r="K1717" s="163">
        <v>511</v>
      </c>
      <c r="L1717" s="192" t="s">
        <v>44</v>
      </c>
      <c r="M1717" s="167"/>
      <c r="N1717" s="168" t="s">
        <v>141</v>
      </c>
      <c r="O1717" s="169">
        <v>0</v>
      </c>
      <c r="P1717" s="169">
        <v>0</v>
      </c>
      <c r="Q1717" s="169">
        <v>0</v>
      </c>
      <c r="R1717" s="170"/>
      <c r="S1717" s="171"/>
      <c r="T1717" s="172"/>
      <c r="U1717" s="169">
        <f t="shared" ref="U1717:AD1717" si="1085">SUM(U1718:U1744)</f>
        <v>0</v>
      </c>
      <c r="V1717" s="169">
        <f t="shared" si="1085"/>
        <v>0</v>
      </c>
      <c r="W1717" s="173">
        <f t="shared" si="1085"/>
        <v>0</v>
      </c>
      <c r="X1717" s="173">
        <f t="shared" si="1085"/>
        <v>0</v>
      </c>
      <c r="Y1717" s="169">
        <f t="shared" si="1085"/>
        <v>0</v>
      </c>
      <c r="Z1717" s="169">
        <f t="shared" si="1085"/>
        <v>0</v>
      </c>
      <c r="AA1717" s="173">
        <f t="shared" si="1085"/>
        <v>0</v>
      </c>
      <c r="AB1717" s="173">
        <f t="shared" si="1085"/>
        <v>0</v>
      </c>
      <c r="AC1717" s="169">
        <f t="shared" si="1085"/>
        <v>0</v>
      </c>
      <c r="AD1717" s="169">
        <f t="shared" si="1085"/>
        <v>0</v>
      </c>
      <c r="AE1717" s="169">
        <f t="shared" ref="AE1717:AE1780" si="1086">+AC1717+AD1717</f>
        <v>0</v>
      </c>
      <c r="AF1717" s="169">
        <f>SUM(AF1718:AF1744)</f>
        <v>0</v>
      </c>
      <c r="AG1717" s="169">
        <f>SUM(AG1718:AG1744)</f>
        <v>0</v>
      </c>
      <c r="AH1717" s="169">
        <f t="shared" ref="AH1717:AH1780" si="1087">+AF1717+AG1717</f>
        <v>0</v>
      </c>
      <c r="AI1717" s="169">
        <f>SUM(AI1718:AI1744)</f>
        <v>0</v>
      </c>
      <c r="AJ1717" s="169">
        <f>SUM(AJ1718:AJ1744)</f>
        <v>0</v>
      </c>
      <c r="AK1717" s="169">
        <f t="shared" ref="AK1717:AK1780" si="1088">+AI1717+AJ1717</f>
        <v>0</v>
      </c>
      <c r="AL1717" s="169">
        <f>SUM(AL1718:AL1744)</f>
        <v>0</v>
      </c>
      <c r="AM1717" s="169">
        <f>SUM(AM1718:AM1744)</f>
        <v>0</v>
      </c>
      <c r="AN1717" s="169">
        <f t="shared" ref="AN1717:AN1780" si="1089">+AL1717+AM1717</f>
        <v>0</v>
      </c>
      <c r="AO1717" s="169">
        <f>SUM(AO1718:AO1744)</f>
        <v>0</v>
      </c>
      <c r="AP1717" s="169">
        <f>SUM(AP1718:AP1744)</f>
        <v>0</v>
      </c>
      <c r="AQ1717" s="169">
        <f t="shared" ref="AQ1717:AQ1780" si="1090">+AO1717+AP1717</f>
        <v>0</v>
      </c>
      <c r="AR1717" s="169">
        <f>SUM(AR1718:AR1744)</f>
        <v>0</v>
      </c>
      <c r="AS1717" s="169">
        <f>SUM(AS1718:AS1744)</f>
        <v>0</v>
      </c>
      <c r="AT1717" s="169">
        <f t="shared" ref="AT1717:AT1780" si="1091">+AR1717+AS1717</f>
        <v>0</v>
      </c>
      <c r="AU1717" s="169">
        <f>SUM(AU1718:AU1744)</f>
        <v>0</v>
      </c>
      <c r="AV1717" s="169">
        <f>SUM(AV1718:AV1744)</f>
        <v>0</v>
      </c>
      <c r="AW1717" s="169">
        <f t="shared" ref="AW1717:AW1780" si="1092">+AU1717+AV1717</f>
        <v>0</v>
      </c>
      <c r="AX1717" s="171"/>
      <c r="AY1717" s="172"/>
      <c r="AZ1717" s="171"/>
      <c r="BA1717" s="172"/>
      <c r="BB1717" s="171"/>
      <c r="BC1717" s="172"/>
      <c r="BD1717" s="171"/>
      <c r="BE1717" s="172"/>
    </row>
    <row r="1718" spans="2:57" ht="15.75" hidden="1">
      <c r="B1718" s="174">
        <v>2025</v>
      </c>
      <c r="C1718" s="174">
        <v>20</v>
      </c>
      <c r="D1718" s="175">
        <v>0</v>
      </c>
      <c r="E1718" s="176"/>
      <c r="F1718" s="174">
        <v>2</v>
      </c>
      <c r="G1718" s="174">
        <v>6</v>
      </c>
      <c r="H1718" s="174">
        <v>16</v>
      </c>
      <c r="I1718" s="174">
        <v>5000</v>
      </c>
      <c r="J1718" s="174">
        <v>5100</v>
      </c>
      <c r="K1718" s="174">
        <v>511</v>
      </c>
      <c r="L1718" s="177">
        <v>44</v>
      </c>
      <c r="M1718" s="178">
        <v>0</v>
      </c>
      <c r="N1718" s="179" t="s">
        <v>143</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ref="AC1718:AD1744" si="1093">+O1718+U1718-Y1718</f>
        <v>0</v>
      </c>
      <c r="AD1718" s="180">
        <f t="shared" si="1093"/>
        <v>0</v>
      </c>
      <c r="AE1718" s="181">
        <f t="shared" si="1086"/>
        <v>0</v>
      </c>
      <c r="AF1718" s="180">
        <v>0</v>
      </c>
      <c r="AG1718" s="180">
        <v>0</v>
      </c>
      <c r="AH1718" s="181">
        <f t="shared" si="1087"/>
        <v>0</v>
      </c>
      <c r="AI1718" s="180">
        <v>0</v>
      </c>
      <c r="AJ1718" s="180">
        <v>0</v>
      </c>
      <c r="AK1718" s="181">
        <f t="shared" si="1088"/>
        <v>0</v>
      </c>
      <c r="AL1718" s="180">
        <v>0</v>
      </c>
      <c r="AM1718" s="180">
        <v>0</v>
      </c>
      <c r="AN1718" s="181">
        <f t="shared" si="1089"/>
        <v>0</v>
      </c>
      <c r="AO1718" s="180">
        <v>0</v>
      </c>
      <c r="AP1718" s="180">
        <v>0</v>
      </c>
      <c r="AQ1718" s="181">
        <f t="shared" si="1090"/>
        <v>0</v>
      </c>
      <c r="AR1718" s="180">
        <v>0</v>
      </c>
      <c r="AS1718" s="180">
        <v>0</v>
      </c>
      <c r="AT1718" s="181">
        <f t="shared" si="1091"/>
        <v>0</v>
      </c>
      <c r="AU1718" s="180">
        <f t="shared" ref="AU1718:AV1744" si="1094">+AC1718-AF1718-AI1718-AL1718-AO1718-AR1718</f>
        <v>0</v>
      </c>
      <c r="AV1718" s="180">
        <f t="shared" si="1094"/>
        <v>0</v>
      </c>
      <c r="AW1718" s="181">
        <f t="shared" si="1092"/>
        <v>0</v>
      </c>
      <c r="AX1718" s="183">
        <f t="shared" ref="AX1718:AY1744" si="1095">+S1718+W1718-AA1718</f>
        <v>0</v>
      </c>
      <c r="AY1718" s="183">
        <f t="shared" si="1095"/>
        <v>0</v>
      </c>
      <c r="AZ1718" s="183"/>
      <c r="BA1718" s="183"/>
      <c r="BB1718" s="183"/>
      <c r="BC1718" s="183"/>
      <c r="BD1718" s="183">
        <f t="shared" ref="BD1718:BE1744" si="1096">+AX1718-AZ1718-BB1718</f>
        <v>0</v>
      </c>
      <c r="BE1718" s="183">
        <f t="shared" si="1096"/>
        <v>0</v>
      </c>
    </row>
    <row r="1719" spans="2:57" ht="15.75" hidden="1">
      <c r="B1719" s="174">
        <v>2025</v>
      </c>
      <c r="C1719" s="174">
        <v>20</v>
      </c>
      <c r="D1719" s="175">
        <v>0</v>
      </c>
      <c r="E1719" s="176"/>
      <c r="F1719" s="174">
        <v>2</v>
      </c>
      <c r="G1719" s="174">
        <v>6</v>
      </c>
      <c r="H1719" s="174">
        <v>16</v>
      </c>
      <c r="I1719" s="174">
        <v>5000</v>
      </c>
      <c r="J1719" s="174">
        <v>5100</v>
      </c>
      <c r="K1719" s="174">
        <v>511</v>
      </c>
      <c r="L1719" s="177">
        <v>83</v>
      </c>
      <c r="M1719" s="178">
        <v>0</v>
      </c>
      <c r="N1719" s="179" t="s">
        <v>1118</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1093"/>
        <v>0</v>
      </c>
      <c r="AD1719" s="180">
        <f t="shared" si="1093"/>
        <v>0</v>
      </c>
      <c r="AE1719" s="181">
        <f t="shared" si="1086"/>
        <v>0</v>
      </c>
      <c r="AF1719" s="180">
        <v>0</v>
      </c>
      <c r="AG1719" s="180">
        <v>0</v>
      </c>
      <c r="AH1719" s="181">
        <f t="shared" si="1087"/>
        <v>0</v>
      </c>
      <c r="AI1719" s="180">
        <v>0</v>
      </c>
      <c r="AJ1719" s="180">
        <v>0</v>
      </c>
      <c r="AK1719" s="181">
        <f t="shared" si="1088"/>
        <v>0</v>
      </c>
      <c r="AL1719" s="180">
        <v>0</v>
      </c>
      <c r="AM1719" s="180">
        <v>0</v>
      </c>
      <c r="AN1719" s="181">
        <f t="shared" si="1089"/>
        <v>0</v>
      </c>
      <c r="AO1719" s="180">
        <v>0</v>
      </c>
      <c r="AP1719" s="180">
        <v>0</v>
      </c>
      <c r="AQ1719" s="181">
        <f t="shared" si="1090"/>
        <v>0</v>
      </c>
      <c r="AR1719" s="180">
        <v>0</v>
      </c>
      <c r="AS1719" s="180">
        <v>0</v>
      </c>
      <c r="AT1719" s="181">
        <f t="shared" si="1091"/>
        <v>0</v>
      </c>
      <c r="AU1719" s="180">
        <f t="shared" si="1094"/>
        <v>0</v>
      </c>
      <c r="AV1719" s="180">
        <f t="shared" si="1094"/>
        <v>0</v>
      </c>
      <c r="AW1719" s="181">
        <f t="shared" si="1092"/>
        <v>0</v>
      </c>
      <c r="AX1719" s="183">
        <f t="shared" si="1095"/>
        <v>0</v>
      </c>
      <c r="AY1719" s="183">
        <f t="shared" si="1095"/>
        <v>0</v>
      </c>
      <c r="AZ1719" s="183"/>
      <c r="BA1719" s="183"/>
      <c r="BB1719" s="183"/>
      <c r="BC1719" s="183"/>
      <c r="BD1719" s="183">
        <f t="shared" si="1096"/>
        <v>0</v>
      </c>
      <c r="BE1719" s="183">
        <f t="shared" si="1096"/>
        <v>0</v>
      </c>
    </row>
    <row r="1720" spans="2:57" ht="15.75" hidden="1">
      <c r="B1720" s="174">
        <v>2025</v>
      </c>
      <c r="C1720" s="174">
        <v>20</v>
      </c>
      <c r="D1720" s="175">
        <v>0</v>
      </c>
      <c r="E1720" s="176"/>
      <c r="F1720" s="174">
        <v>2</v>
      </c>
      <c r="G1720" s="174">
        <v>6</v>
      </c>
      <c r="H1720" s="174">
        <v>16</v>
      </c>
      <c r="I1720" s="174">
        <v>5000</v>
      </c>
      <c r="J1720" s="174">
        <v>5100</v>
      </c>
      <c r="K1720" s="174">
        <v>511</v>
      </c>
      <c r="L1720" s="177">
        <v>161</v>
      </c>
      <c r="M1720" s="178">
        <v>0</v>
      </c>
      <c r="N1720" s="179" t="s">
        <v>144</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1093"/>
        <v>0</v>
      </c>
      <c r="AD1720" s="180">
        <f t="shared" si="1093"/>
        <v>0</v>
      </c>
      <c r="AE1720" s="181">
        <f t="shared" si="1086"/>
        <v>0</v>
      </c>
      <c r="AF1720" s="180">
        <v>0</v>
      </c>
      <c r="AG1720" s="180">
        <v>0</v>
      </c>
      <c r="AH1720" s="181">
        <f t="shared" si="1087"/>
        <v>0</v>
      </c>
      <c r="AI1720" s="180">
        <v>0</v>
      </c>
      <c r="AJ1720" s="180">
        <v>0</v>
      </c>
      <c r="AK1720" s="181">
        <f t="shared" si="1088"/>
        <v>0</v>
      </c>
      <c r="AL1720" s="180">
        <v>0</v>
      </c>
      <c r="AM1720" s="180">
        <v>0</v>
      </c>
      <c r="AN1720" s="181">
        <f t="shared" si="1089"/>
        <v>0</v>
      </c>
      <c r="AO1720" s="180">
        <v>0</v>
      </c>
      <c r="AP1720" s="180">
        <v>0</v>
      </c>
      <c r="AQ1720" s="181">
        <f t="shared" si="1090"/>
        <v>0</v>
      </c>
      <c r="AR1720" s="180">
        <v>0</v>
      </c>
      <c r="AS1720" s="180">
        <v>0</v>
      </c>
      <c r="AT1720" s="181">
        <f t="shared" si="1091"/>
        <v>0</v>
      </c>
      <c r="AU1720" s="180">
        <f t="shared" si="1094"/>
        <v>0</v>
      </c>
      <c r="AV1720" s="180">
        <f t="shared" si="1094"/>
        <v>0</v>
      </c>
      <c r="AW1720" s="181">
        <f t="shared" si="1092"/>
        <v>0</v>
      </c>
      <c r="AX1720" s="183">
        <f t="shared" si="1095"/>
        <v>0</v>
      </c>
      <c r="AY1720" s="183">
        <f t="shared" si="1095"/>
        <v>0</v>
      </c>
      <c r="AZ1720" s="183"/>
      <c r="BA1720" s="183"/>
      <c r="BB1720" s="183"/>
      <c r="BC1720" s="183"/>
      <c r="BD1720" s="183">
        <f t="shared" si="1096"/>
        <v>0</v>
      </c>
      <c r="BE1720" s="183">
        <f t="shared" si="1096"/>
        <v>0</v>
      </c>
    </row>
    <row r="1721" spans="2:57" ht="15.75" hidden="1">
      <c r="B1721" s="174">
        <v>2025</v>
      </c>
      <c r="C1721" s="174">
        <v>20</v>
      </c>
      <c r="D1721" s="175">
        <v>0</v>
      </c>
      <c r="E1721" s="176"/>
      <c r="F1721" s="174">
        <v>2</v>
      </c>
      <c r="G1721" s="174">
        <v>6</v>
      </c>
      <c r="H1721" s="174">
        <v>16</v>
      </c>
      <c r="I1721" s="174">
        <v>5000</v>
      </c>
      <c r="J1721" s="174">
        <v>5100</v>
      </c>
      <c r="K1721" s="174">
        <v>511</v>
      </c>
      <c r="L1721" s="177">
        <v>166</v>
      </c>
      <c r="M1721" s="178">
        <v>0</v>
      </c>
      <c r="N1721" s="179" t="s">
        <v>1119</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1093"/>
        <v>0</v>
      </c>
      <c r="AD1721" s="180">
        <f t="shared" si="1093"/>
        <v>0</v>
      </c>
      <c r="AE1721" s="181">
        <f t="shared" si="1086"/>
        <v>0</v>
      </c>
      <c r="AF1721" s="180">
        <v>0</v>
      </c>
      <c r="AG1721" s="180">
        <v>0</v>
      </c>
      <c r="AH1721" s="181">
        <f t="shared" si="1087"/>
        <v>0</v>
      </c>
      <c r="AI1721" s="180">
        <v>0</v>
      </c>
      <c r="AJ1721" s="180">
        <v>0</v>
      </c>
      <c r="AK1721" s="181">
        <f t="shared" si="1088"/>
        <v>0</v>
      </c>
      <c r="AL1721" s="180">
        <v>0</v>
      </c>
      <c r="AM1721" s="180">
        <v>0</v>
      </c>
      <c r="AN1721" s="181">
        <f t="shared" si="1089"/>
        <v>0</v>
      </c>
      <c r="AO1721" s="180">
        <v>0</v>
      </c>
      <c r="AP1721" s="180">
        <v>0</v>
      </c>
      <c r="AQ1721" s="181">
        <f t="shared" si="1090"/>
        <v>0</v>
      </c>
      <c r="AR1721" s="180">
        <v>0</v>
      </c>
      <c r="AS1721" s="180">
        <v>0</v>
      </c>
      <c r="AT1721" s="181">
        <f t="shared" si="1091"/>
        <v>0</v>
      </c>
      <c r="AU1721" s="180">
        <f t="shared" si="1094"/>
        <v>0</v>
      </c>
      <c r="AV1721" s="180">
        <f t="shared" si="1094"/>
        <v>0</v>
      </c>
      <c r="AW1721" s="181">
        <f t="shared" si="1092"/>
        <v>0</v>
      </c>
      <c r="AX1721" s="183">
        <f t="shared" si="1095"/>
        <v>0</v>
      </c>
      <c r="AY1721" s="183">
        <f t="shared" si="1095"/>
        <v>0</v>
      </c>
      <c r="AZ1721" s="183"/>
      <c r="BA1721" s="183"/>
      <c r="BB1721" s="183"/>
      <c r="BC1721" s="183"/>
      <c r="BD1721" s="183">
        <f t="shared" si="1096"/>
        <v>0</v>
      </c>
      <c r="BE1721" s="183">
        <f t="shared" si="1096"/>
        <v>0</v>
      </c>
    </row>
    <row r="1722" spans="2:57" ht="15.75" hidden="1">
      <c r="B1722" s="174">
        <v>2025</v>
      </c>
      <c r="C1722" s="174">
        <v>20</v>
      </c>
      <c r="D1722" s="175">
        <v>0</v>
      </c>
      <c r="E1722" s="176"/>
      <c r="F1722" s="174">
        <v>2</v>
      </c>
      <c r="G1722" s="174">
        <v>6</v>
      </c>
      <c r="H1722" s="174">
        <v>16</v>
      </c>
      <c r="I1722" s="174">
        <v>5000</v>
      </c>
      <c r="J1722" s="174">
        <v>5100</v>
      </c>
      <c r="K1722" s="174">
        <v>511</v>
      </c>
      <c r="L1722" s="177">
        <v>408</v>
      </c>
      <c r="M1722" s="178">
        <v>0</v>
      </c>
      <c r="N1722" s="179" t="s">
        <v>147</v>
      </c>
      <c r="O1722" s="180">
        <v>0</v>
      </c>
      <c r="P1722" s="180">
        <v>0</v>
      </c>
      <c r="Q1722" s="181">
        <v>0</v>
      </c>
      <c r="R1722" s="182" t="s">
        <v>98</v>
      </c>
      <c r="S1722" s="183">
        <v>0</v>
      </c>
      <c r="T1722" s="183">
        <v>0</v>
      </c>
      <c r="U1722" s="180">
        <v>0</v>
      </c>
      <c r="V1722" s="180">
        <v>0</v>
      </c>
      <c r="W1722" s="183">
        <v>0</v>
      </c>
      <c r="X1722" s="183">
        <v>0</v>
      </c>
      <c r="Y1722" s="180">
        <v>0</v>
      </c>
      <c r="Z1722" s="180">
        <v>0</v>
      </c>
      <c r="AA1722" s="183">
        <v>0</v>
      </c>
      <c r="AB1722" s="183">
        <v>0</v>
      </c>
      <c r="AC1722" s="180">
        <f t="shared" si="1093"/>
        <v>0</v>
      </c>
      <c r="AD1722" s="180">
        <f t="shared" si="1093"/>
        <v>0</v>
      </c>
      <c r="AE1722" s="181">
        <f t="shared" si="1086"/>
        <v>0</v>
      </c>
      <c r="AF1722" s="180">
        <v>0</v>
      </c>
      <c r="AG1722" s="180">
        <v>0</v>
      </c>
      <c r="AH1722" s="181">
        <f t="shared" si="1087"/>
        <v>0</v>
      </c>
      <c r="AI1722" s="180">
        <v>0</v>
      </c>
      <c r="AJ1722" s="180">
        <v>0</v>
      </c>
      <c r="AK1722" s="181">
        <f t="shared" si="1088"/>
        <v>0</v>
      </c>
      <c r="AL1722" s="180">
        <v>0</v>
      </c>
      <c r="AM1722" s="180">
        <v>0</v>
      </c>
      <c r="AN1722" s="181">
        <f t="shared" si="1089"/>
        <v>0</v>
      </c>
      <c r="AO1722" s="180">
        <v>0</v>
      </c>
      <c r="AP1722" s="180">
        <v>0</v>
      </c>
      <c r="AQ1722" s="181">
        <f t="shared" si="1090"/>
        <v>0</v>
      </c>
      <c r="AR1722" s="180">
        <v>0</v>
      </c>
      <c r="AS1722" s="180">
        <v>0</v>
      </c>
      <c r="AT1722" s="181">
        <f t="shared" si="1091"/>
        <v>0</v>
      </c>
      <c r="AU1722" s="180">
        <f t="shared" si="1094"/>
        <v>0</v>
      </c>
      <c r="AV1722" s="180">
        <f t="shared" si="1094"/>
        <v>0</v>
      </c>
      <c r="AW1722" s="181">
        <f t="shared" si="1092"/>
        <v>0</v>
      </c>
      <c r="AX1722" s="183">
        <f t="shared" si="1095"/>
        <v>0</v>
      </c>
      <c r="AY1722" s="183">
        <f t="shared" si="1095"/>
        <v>0</v>
      </c>
      <c r="AZ1722" s="183"/>
      <c r="BA1722" s="183"/>
      <c r="BB1722" s="183"/>
      <c r="BC1722" s="183"/>
      <c r="BD1722" s="183">
        <f t="shared" si="1096"/>
        <v>0</v>
      </c>
      <c r="BE1722" s="183">
        <f t="shared" si="1096"/>
        <v>0</v>
      </c>
    </row>
    <row r="1723" spans="2:57" ht="15.75" hidden="1">
      <c r="B1723" s="174">
        <v>2025</v>
      </c>
      <c r="C1723" s="174">
        <v>20</v>
      </c>
      <c r="D1723" s="175">
        <v>0</v>
      </c>
      <c r="E1723" s="176"/>
      <c r="F1723" s="174">
        <v>2</v>
      </c>
      <c r="G1723" s="174">
        <v>6</v>
      </c>
      <c r="H1723" s="174">
        <v>16</v>
      </c>
      <c r="I1723" s="174">
        <v>5000</v>
      </c>
      <c r="J1723" s="174">
        <v>5100</v>
      </c>
      <c r="K1723" s="174">
        <v>511</v>
      </c>
      <c r="L1723" s="177">
        <v>623</v>
      </c>
      <c r="M1723" s="178">
        <v>0</v>
      </c>
      <c r="N1723" s="179" t="s">
        <v>148</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si="1093"/>
        <v>0</v>
      </c>
      <c r="AD1723" s="180">
        <f t="shared" si="1093"/>
        <v>0</v>
      </c>
      <c r="AE1723" s="181">
        <f t="shared" si="1086"/>
        <v>0</v>
      </c>
      <c r="AF1723" s="180">
        <v>0</v>
      </c>
      <c r="AG1723" s="180">
        <v>0</v>
      </c>
      <c r="AH1723" s="181">
        <f t="shared" si="1087"/>
        <v>0</v>
      </c>
      <c r="AI1723" s="180">
        <v>0</v>
      </c>
      <c r="AJ1723" s="180">
        <v>0</v>
      </c>
      <c r="AK1723" s="181">
        <f t="shared" si="1088"/>
        <v>0</v>
      </c>
      <c r="AL1723" s="180">
        <v>0</v>
      </c>
      <c r="AM1723" s="180">
        <v>0</v>
      </c>
      <c r="AN1723" s="181">
        <f t="shared" si="1089"/>
        <v>0</v>
      </c>
      <c r="AO1723" s="180">
        <v>0</v>
      </c>
      <c r="AP1723" s="180">
        <v>0</v>
      </c>
      <c r="AQ1723" s="181">
        <f t="shared" si="1090"/>
        <v>0</v>
      </c>
      <c r="AR1723" s="180">
        <v>0</v>
      </c>
      <c r="AS1723" s="180">
        <v>0</v>
      </c>
      <c r="AT1723" s="181">
        <f t="shared" si="1091"/>
        <v>0</v>
      </c>
      <c r="AU1723" s="180">
        <f t="shared" si="1094"/>
        <v>0</v>
      </c>
      <c r="AV1723" s="180">
        <f t="shared" si="1094"/>
        <v>0</v>
      </c>
      <c r="AW1723" s="181">
        <f t="shared" si="1092"/>
        <v>0</v>
      </c>
      <c r="AX1723" s="183">
        <f t="shared" si="1095"/>
        <v>0</v>
      </c>
      <c r="AY1723" s="183">
        <f t="shared" si="1095"/>
        <v>0</v>
      </c>
      <c r="AZ1723" s="183"/>
      <c r="BA1723" s="183"/>
      <c r="BB1723" s="183"/>
      <c r="BC1723" s="183"/>
      <c r="BD1723" s="183">
        <f t="shared" si="1096"/>
        <v>0</v>
      </c>
      <c r="BE1723" s="183">
        <f t="shared" si="1096"/>
        <v>0</v>
      </c>
    </row>
    <row r="1724" spans="2:57" ht="15.75" hidden="1">
      <c r="B1724" s="174">
        <v>2025</v>
      </c>
      <c r="C1724" s="174">
        <v>20</v>
      </c>
      <c r="D1724" s="175">
        <v>0</v>
      </c>
      <c r="E1724" s="176"/>
      <c r="F1724" s="174">
        <v>2</v>
      </c>
      <c r="G1724" s="174">
        <v>6</v>
      </c>
      <c r="H1724" s="174">
        <v>16</v>
      </c>
      <c r="I1724" s="174">
        <v>5000</v>
      </c>
      <c r="J1724" s="174">
        <v>5100</v>
      </c>
      <c r="K1724" s="174">
        <v>511</v>
      </c>
      <c r="L1724" s="177">
        <v>652</v>
      </c>
      <c r="M1724" s="178">
        <v>0</v>
      </c>
      <c r="N1724" s="179" t="s">
        <v>439</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1093"/>
        <v>0</v>
      </c>
      <c r="AD1724" s="180">
        <f t="shared" si="1093"/>
        <v>0</v>
      </c>
      <c r="AE1724" s="181">
        <f t="shared" si="1086"/>
        <v>0</v>
      </c>
      <c r="AF1724" s="180">
        <v>0</v>
      </c>
      <c r="AG1724" s="180">
        <v>0</v>
      </c>
      <c r="AH1724" s="181">
        <f t="shared" si="1087"/>
        <v>0</v>
      </c>
      <c r="AI1724" s="180">
        <v>0</v>
      </c>
      <c r="AJ1724" s="180">
        <v>0</v>
      </c>
      <c r="AK1724" s="181">
        <f t="shared" si="1088"/>
        <v>0</v>
      </c>
      <c r="AL1724" s="180">
        <v>0</v>
      </c>
      <c r="AM1724" s="180">
        <v>0</v>
      </c>
      <c r="AN1724" s="181">
        <f t="shared" si="1089"/>
        <v>0</v>
      </c>
      <c r="AO1724" s="180">
        <v>0</v>
      </c>
      <c r="AP1724" s="180">
        <v>0</v>
      </c>
      <c r="AQ1724" s="181">
        <f t="shared" si="1090"/>
        <v>0</v>
      </c>
      <c r="AR1724" s="180">
        <v>0</v>
      </c>
      <c r="AS1724" s="180">
        <v>0</v>
      </c>
      <c r="AT1724" s="181">
        <f t="shared" si="1091"/>
        <v>0</v>
      </c>
      <c r="AU1724" s="180">
        <f t="shared" si="1094"/>
        <v>0</v>
      </c>
      <c r="AV1724" s="180">
        <f t="shared" si="1094"/>
        <v>0</v>
      </c>
      <c r="AW1724" s="181">
        <f t="shared" si="1092"/>
        <v>0</v>
      </c>
      <c r="AX1724" s="183">
        <f t="shared" si="1095"/>
        <v>0</v>
      </c>
      <c r="AY1724" s="183">
        <f t="shared" si="1095"/>
        <v>0</v>
      </c>
      <c r="AZ1724" s="183"/>
      <c r="BA1724" s="183"/>
      <c r="BB1724" s="183"/>
      <c r="BC1724" s="183"/>
      <c r="BD1724" s="183">
        <f t="shared" si="1096"/>
        <v>0</v>
      </c>
      <c r="BE1724" s="183">
        <f t="shared" si="1096"/>
        <v>0</v>
      </c>
    </row>
    <row r="1725" spans="2:57" ht="15.75" hidden="1">
      <c r="B1725" s="174">
        <v>2025</v>
      </c>
      <c r="C1725" s="174">
        <v>20</v>
      </c>
      <c r="D1725" s="175">
        <v>0</v>
      </c>
      <c r="E1725" s="176"/>
      <c r="F1725" s="174">
        <v>2</v>
      </c>
      <c r="G1725" s="174">
        <v>6</v>
      </c>
      <c r="H1725" s="174">
        <v>16</v>
      </c>
      <c r="I1725" s="174">
        <v>5000</v>
      </c>
      <c r="J1725" s="174">
        <v>5100</v>
      </c>
      <c r="K1725" s="174">
        <v>511</v>
      </c>
      <c r="L1725" s="177">
        <v>659</v>
      </c>
      <c r="M1725" s="178">
        <v>0</v>
      </c>
      <c r="N1725" s="179" t="s">
        <v>149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1093"/>
        <v>0</v>
      </c>
      <c r="AD1725" s="180">
        <f t="shared" si="1093"/>
        <v>0</v>
      </c>
      <c r="AE1725" s="181">
        <f t="shared" si="1086"/>
        <v>0</v>
      </c>
      <c r="AF1725" s="180">
        <v>0</v>
      </c>
      <c r="AG1725" s="180">
        <v>0</v>
      </c>
      <c r="AH1725" s="181">
        <f t="shared" si="1087"/>
        <v>0</v>
      </c>
      <c r="AI1725" s="180">
        <v>0</v>
      </c>
      <c r="AJ1725" s="180">
        <v>0</v>
      </c>
      <c r="AK1725" s="181">
        <f t="shared" si="1088"/>
        <v>0</v>
      </c>
      <c r="AL1725" s="180">
        <v>0</v>
      </c>
      <c r="AM1725" s="180">
        <v>0</v>
      </c>
      <c r="AN1725" s="181">
        <f t="shared" si="1089"/>
        <v>0</v>
      </c>
      <c r="AO1725" s="180">
        <v>0</v>
      </c>
      <c r="AP1725" s="180">
        <v>0</v>
      </c>
      <c r="AQ1725" s="181">
        <f t="shared" si="1090"/>
        <v>0</v>
      </c>
      <c r="AR1725" s="180">
        <v>0</v>
      </c>
      <c r="AS1725" s="180">
        <v>0</v>
      </c>
      <c r="AT1725" s="181">
        <f t="shared" si="1091"/>
        <v>0</v>
      </c>
      <c r="AU1725" s="180">
        <f t="shared" si="1094"/>
        <v>0</v>
      </c>
      <c r="AV1725" s="180">
        <f t="shared" si="1094"/>
        <v>0</v>
      </c>
      <c r="AW1725" s="181">
        <f t="shared" si="1092"/>
        <v>0</v>
      </c>
      <c r="AX1725" s="183">
        <f t="shared" si="1095"/>
        <v>0</v>
      </c>
      <c r="AY1725" s="183">
        <f t="shared" si="1095"/>
        <v>0</v>
      </c>
      <c r="AZ1725" s="183"/>
      <c r="BA1725" s="183"/>
      <c r="BB1725" s="183"/>
      <c r="BC1725" s="183"/>
      <c r="BD1725" s="183">
        <f t="shared" si="1096"/>
        <v>0</v>
      </c>
      <c r="BE1725" s="183">
        <f t="shared" si="1096"/>
        <v>0</v>
      </c>
    </row>
    <row r="1726" spans="2:57" ht="15.75" hidden="1">
      <c r="B1726" s="174">
        <v>2025</v>
      </c>
      <c r="C1726" s="174">
        <v>20</v>
      </c>
      <c r="D1726" s="175">
        <v>0</v>
      </c>
      <c r="E1726" s="176"/>
      <c r="F1726" s="174">
        <v>2</v>
      </c>
      <c r="G1726" s="174">
        <v>6</v>
      </c>
      <c r="H1726" s="174">
        <v>16</v>
      </c>
      <c r="I1726" s="174">
        <v>5000</v>
      </c>
      <c r="J1726" s="174">
        <v>5100</v>
      </c>
      <c r="K1726" s="174">
        <v>511</v>
      </c>
      <c r="L1726" s="177">
        <v>866</v>
      </c>
      <c r="M1726" s="178">
        <v>0</v>
      </c>
      <c r="N1726" s="179" t="s">
        <v>151</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1093"/>
        <v>0</v>
      </c>
      <c r="AD1726" s="180">
        <f t="shared" si="1093"/>
        <v>0</v>
      </c>
      <c r="AE1726" s="181">
        <f t="shared" si="1086"/>
        <v>0</v>
      </c>
      <c r="AF1726" s="180">
        <v>0</v>
      </c>
      <c r="AG1726" s="180">
        <v>0</v>
      </c>
      <c r="AH1726" s="181">
        <f t="shared" si="1087"/>
        <v>0</v>
      </c>
      <c r="AI1726" s="180">
        <v>0</v>
      </c>
      <c r="AJ1726" s="180">
        <v>0</v>
      </c>
      <c r="AK1726" s="181">
        <f t="shared" si="1088"/>
        <v>0</v>
      </c>
      <c r="AL1726" s="180">
        <v>0</v>
      </c>
      <c r="AM1726" s="180">
        <v>0</v>
      </c>
      <c r="AN1726" s="181">
        <f t="shared" si="1089"/>
        <v>0</v>
      </c>
      <c r="AO1726" s="180">
        <v>0</v>
      </c>
      <c r="AP1726" s="180">
        <v>0</v>
      </c>
      <c r="AQ1726" s="181">
        <f t="shared" si="1090"/>
        <v>0</v>
      </c>
      <c r="AR1726" s="180">
        <v>0</v>
      </c>
      <c r="AS1726" s="180">
        <v>0</v>
      </c>
      <c r="AT1726" s="181">
        <f t="shared" si="1091"/>
        <v>0</v>
      </c>
      <c r="AU1726" s="180">
        <f t="shared" si="1094"/>
        <v>0</v>
      </c>
      <c r="AV1726" s="180">
        <f t="shared" si="1094"/>
        <v>0</v>
      </c>
      <c r="AW1726" s="181">
        <f t="shared" si="1092"/>
        <v>0</v>
      </c>
      <c r="AX1726" s="183">
        <f t="shared" si="1095"/>
        <v>0</v>
      </c>
      <c r="AY1726" s="183">
        <f t="shared" si="1095"/>
        <v>0</v>
      </c>
      <c r="AZ1726" s="183"/>
      <c r="BA1726" s="183"/>
      <c r="BB1726" s="183"/>
      <c r="BC1726" s="183"/>
      <c r="BD1726" s="183">
        <f t="shared" si="1096"/>
        <v>0</v>
      </c>
      <c r="BE1726" s="183">
        <f t="shared" si="1096"/>
        <v>0</v>
      </c>
    </row>
    <row r="1727" spans="2:57" ht="15.75" hidden="1">
      <c r="B1727" s="174">
        <v>2025</v>
      </c>
      <c r="C1727" s="174">
        <v>20</v>
      </c>
      <c r="D1727" s="175">
        <v>0</v>
      </c>
      <c r="E1727" s="176"/>
      <c r="F1727" s="174">
        <v>2</v>
      </c>
      <c r="G1727" s="174">
        <v>6</v>
      </c>
      <c r="H1727" s="174">
        <v>16</v>
      </c>
      <c r="I1727" s="174">
        <v>5000</v>
      </c>
      <c r="J1727" s="174">
        <v>5100</v>
      </c>
      <c r="K1727" s="174">
        <v>511</v>
      </c>
      <c r="L1727" s="177">
        <v>879</v>
      </c>
      <c r="M1727" s="178">
        <v>0</v>
      </c>
      <c r="N1727" s="179" t="s">
        <v>419</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1093"/>
        <v>0</v>
      </c>
      <c r="AD1727" s="180">
        <f t="shared" si="1093"/>
        <v>0</v>
      </c>
      <c r="AE1727" s="181">
        <f t="shared" si="1086"/>
        <v>0</v>
      </c>
      <c r="AF1727" s="180">
        <v>0</v>
      </c>
      <c r="AG1727" s="180">
        <v>0</v>
      </c>
      <c r="AH1727" s="181">
        <f t="shared" si="1087"/>
        <v>0</v>
      </c>
      <c r="AI1727" s="180">
        <v>0</v>
      </c>
      <c r="AJ1727" s="180">
        <v>0</v>
      </c>
      <c r="AK1727" s="181">
        <f t="shared" si="1088"/>
        <v>0</v>
      </c>
      <c r="AL1727" s="180">
        <v>0</v>
      </c>
      <c r="AM1727" s="180">
        <v>0</v>
      </c>
      <c r="AN1727" s="181">
        <f t="shared" si="1089"/>
        <v>0</v>
      </c>
      <c r="AO1727" s="180">
        <v>0</v>
      </c>
      <c r="AP1727" s="180">
        <v>0</v>
      </c>
      <c r="AQ1727" s="181">
        <f t="shared" si="1090"/>
        <v>0</v>
      </c>
      <c r="AR1727" s="180">
        <v>0</v>
      </c>
      <c r="AS1727" s="180">
        <v>0</v>
      </c>
      <c r="AT1727" s="181">
        <f t="shared" si="1091"/>
        <v>0</v>
      </c>
      <c r="AU1727" s="180">
        <f t="shared" si="1094"/>
        <v>0</v>
      </c>
      <c r="AV1727" s="180">
        <f t="shared" si="1094"/>
        <v>0</v>
      </c>
      <c r="AW1727" s="181">
        <f t="shared" si="1092"/>
        <v>0</v>
      </c>
      <c r="AX1727" s="183">
        <f t="shared" si="1095"/>
        <v>0</v>
      </c>
      <c r="AY1727" s="183">
        <f t="shared" si="1095"/>
        <v>0</v>
      </c>
      <c r="AZ1727" s="183"/>
      <c r="BA1727" s="183"/>
      <c r="BB1727" s="183"/>
      <c r="BC1727" s="183"/>
      <c r="BD1727" s="183">
        <f t="shared" si="1096"/>
        <v>0</v>
      </c>
      <c r="BE1727" s="183">
        <f t="shared" si="1096"/>
        <v>0</v>
      </c>
    </row>
    <row r="1728" spans="2:57" ht="15.75" hidden="1">
      <c r="B1728" s="174">
        <v>2025</v>
      </c>
      <c r="C1728" s="174">
        <v>20</v>
      </c>
      <c r="D1728" s="175">
        <v>0</v>
      </c>
      <c r="E1728" s="176"/>
      <c r="F1728" s="174">
        <v>2</v>
      </c>
      <c r="G1728" s="174">
        <v>6</v>
      </c>
      <c r="H1728" s="174">
        <v>16</v>
      </c>
      <c r="I1728" s="174">
        <v>5000</v>
      </c>
      <c r="J1728" s="174">
        <v>5100</v>
      </c>
      <c r="K1728" s="174">
        <v>511</v>
      </c>
      <c r="L1728" s="177">
        <v>981</v>
      </c>
      <c r="M1728" s="178">
        <v>0</v>
      </c>
      <c r="N1728" s="179" t="s">
        <v>152</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1093"/>
        <v>0</v>
      </c>
      <c r="AD1728" s="180">
        <f t="shared" si="1093"/>
        <v>0</v>
      </c>
      <c r="AE1728" s="181">
        <f t="shared" si="1086"/>
        <v>0</v>
      </c>
      <c r="AF1728" s="180">
        <v>0</v>
      </c>
      <c r="AG1728" s="180">
        <v>0</v>
      </c>
      <c r="AH1728" s="181">
        <f t="shared" si="1087"/>
        <v>0</v>
      </c>
      <c r="AI1728" s="180">
        <v>0</v>
      </c>
      <c r="AJ1728" s="180">
        <v>0</v>
      </c>
      <c r="AK1728" s="181">
        <f t="shared" si="1088"/>
        <v>0</v>
      </c>
      <c r="AL1728" s="180">
        <v>0</v>
      </c>
      <c r="AM1728" s="180">
        <v>0</v>
      </c>
      <c r="AN1728" s="181">
        <f t="shared" si="1089"/>
        <v>0</v>
      </c>
      <c r="AO1728" s="180">
        <v>0</v>
      </c>
      <c r="AP1728" s="180">
        <v>0</v>
      </c>
      <c r="AQ1728" s="181">
        <f t="shared" si="1090"/>
        <v>0</v>
      </c>
      <c r="AR1728" s="180">
        <v>0</v>
      </c>
      <c r="AS1728" s="180">
        <v>0</v>
      </c>
      <c r="AT1728" s="181">
        <f t="shared" si="1091"/>
        <v>0</v>
      </c>
      <c r="AU1728" s="180">
        <f t="shared" si="1094"/>
        <v>0</v>
      </c>
      <c r="AV1728" s="180">
        <f t="shared" si="1094"/>
        <v>0</v>
      </c>
      <c r="AW1728" s="181">
        <f t="shared" si="1092"/>
        <v>0</v>
      </c>
      <c r="AX1728" s="183">
        <f t="shared" si="1095"/>
        <v>0</v>
      </c>
      <c r="AY1728" s="183">
        <f t="shared" si="1095"/>
        <v>0</v>
      </c>
      <c r="AZ1728" s="183"/>
      <c r="BA1728" s="183"/>
      <c r="BB1728" s="183"/>
      <c r="BC1728" s="183"/>
      <c r="BD1728" s="183">
        <f t="shared" si="1096"/>
        <v>0</v>
      </c>
      <c r="BE1728" s="183">
        <f t="shared" si="1096"/>
        <v>0</v>
      </c>
    </row>
    <row r="1729" spans="2:57" ht="15.75" hidden="1">
      <c r="B1729" s="174">
        <v>2025</v>
      </c>
      <c r="C1729" s="174">
        <v>20</v>
      </c>
      <c r="D1729" s="175">
        <v>0</v>
      </c>
      <c r="E1729" s="176"/>
      <c r="F1729" s="174">
        <v>2</v>
      </c>
      <c r="G1729" s="174">
        <v>6</v>
      </c>
      <c r="H1729" s="174">
        <v>16</v>
      </c>
      <c r="I1729" s="174">
        <v>5000</v>
      </c>
      <c r="J1729" s="174">
        <v>5100</v>
      </c>
      <c r="K1729" s="174">
        <v>511</v>
      </c>
      <c r="L1729" s="177">
        <v>992</v>
      </c>
      <c r="M1729" s="178">
        <v>0</v>
      </c>
      <c r="N1729" s="179" t="s">
        <v>630</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1093"/>
        <v>0</v>
      </c>
      <c r="AD1729" s="180">
        <f t="shared" si="1093"/>
        <v>0</v>
      </c>
      <c r="AE1729" s="181">
        <f t="shared" si="1086"/>
        <v>0</v>
      </c>
      <c r="AF1729" s="180">
        <v>0</v>
      </c>
      <c r="AG1729" s="180">
        <v>0</v>
      </c>
      <c r="AH1729" s="181">
        <f t="shared" si="1087"/>
        <v>0</v>
      </c>
      <c r="AI1729" s="180">
        <v>0</v>
      </c>
      <c r="AJ1729" s="180">
        <v>0</v>
      </c>
      <c r="AK1729" s="181">
        <f t="shared" si="1088"/>
        <v>0</v>
      </c>
      <c r="AL1729" s="180">
        <v>0</v>
      </c>
      <c r="AM1729" s="180">
        <v>0</v>
      </c>
      <c r="AN1729" s="181">
        <f t="shared" si="1089"/>
        <v>0</v>
      </c>
      <c r="AO1729" s="180">
        <v>0</v>
      </c>
      <c r="AP1729" s="180">
        <v>0</v>
      </c>
      <c r="AQ1729" s="181">
        <f t="shared" si="1090"/>
        <v>0</v>
      </c>
      <c r="AR1729" s="180">
        <v>0</v>
      </c>
      <c r="AS1729" s="180">
        <v>0</v>
      </c>
      <c r="AT1729" s="181">
        <f t="shared" si="1091"/>
        <v>0</v>
      </c>
      <c r="AU1729" s="180">
        <f t="shared" si="1094"/>
        <v>0</v>
      </c>
      <c r="AV1729" s="180">
        <f t="shared" si="1094"/>
        <v>0</v>
      </c>
      <c r="AW1729" s="181">
        <f t="shared" si="1092"/>
        <v>0</v>
      </c>
      <c r="AX1729" s="183">
        <f t="shared" si="1095"/>
        <v>0</v>
      </c>
      <c r="AY1729" s="183">
        <f t="shared" si="1095"/>
        <v>0</v>
      </c>
      <c r="AZ1729" s="183"/>
      <c r="BA1729" s="183"/>
      <c r="BB1729" s="183"/>
      <c r="BC1729" s="183"/>
      <c r="BD1729" s="183">
        <f t="shared" si="1096"/>
        <v>0</v>
      </c>
      <c r="BE1729" s="183">
        <f t="shared" si="1096"/>
        <v>0</v>
      </c>
    </row>
    <row r="1730" spans="2:57" ht="15.75" hidden="1">
      <c r="B1730" s="174">
        <v>2025</v>
      </c>
      <c r="C1730" s="174">
        <v>20</v>
      </c>
      <c r="D1730" s="175">
        <v>0</v>
      </c>
      <c r="E1730" s="176"/>
      <c r="F1730" s="174">
        <v>2</v>
      </c>
      <c r="G1730" s="174">
        <v>6</v>
      </c>
      <c r="H1730" s="174">
        <v>16</v>
      </c>
      <c r="I1730" s="174">
        <v>5000</v>
      </c>
      <c r="J1730" s="174">
        <v>5100</v>
      </c>
      <c r="K1730" s="174">
        <v>511</v>
      </c>
      <c r="L1730" s="177">
        <v>1028</v>
      </c>
      <c r="M1730" s="178">
        <v>0</v>
      </c>
      <c r="N1730" s="179" t="s">
        <v>1120</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1093"/>
        <v>0</v>
      </c>
      <c r="AD1730" s="180">
        <f t="shared" si="1093"/>
        <v>0</v>
      </c>
      <c r="AE1730" s="181">
        <f t="shared" si="1086"/>
        <v>0</v>
      </c>
      <c r="AF1730" s="180">
        <v>0</v>
      </c>
      <c r="AG1730" s="180">
        <v>0</v>
      </c>
      <c r="AH1730" s="181">
        <f t="shared" si="1087"/>
        <v>0</v>
      </c>
      <c r="AI1730" s="180">
        <v>0</v>
      </c>
      <c r="AJ1730" s="180">
        <v>0</v>
      </c>
      <c r="AK1730" s="181">
        <f t="shared" si="1088"/>
        <v>0</v>
      </c>
      <c r="AL1730" s="180">
        <v>0</v>
      </c>
      <c r="AM1730" s="180">
        <v>0</v>
      </c>
      <c r="AN1730" s="181">
        <f t="shared" si="1089"/>
        <v>0</v>
      </c>
      <c r="AO1730" s="180">
        <v>0</v>
      </c>
      <c r="AP1730" s="180">
        <v>0</v>
      </c>
      <c r="AQ1730" s="181">
        <f t="shared" si="1090"/>
        <v>0</v>
      </c>
      <c r="AR1730" s="180">
        <v>0</v>
      </c>
      <c r="AS1730" s="180">
        <v>0</v>
      </c>
      <c r="AT1730" s="181">
        <f t="shared" si="1091"/>
        <v>0</v>
      </c>
      <c r="AU1730" s="180">
        <f t="shared" si="1094"/>
        <v>0</v>
      </c>
      <c r="AV1730" s="180">
        <f t="shared" si="1094"/>
        <v>0</v>
      </c>
      <c r="AW1730" s="181">
        <f t="shared" si="1092"/>
        <v>0</v>
      </c>
      <c r="AX1730" s="183">
        <f t="shared" si="1095"/>
        <v>0</v>
      </c>
      <c r="AY1730" s="183">
        <f t="shared" si="1095"/>
        <v>0</v>
      </c>
      <c r="AZ1730" s="183"/>
      <c r="BA1730" s="183"/>
      <c r="BB1730" s="183"/>
      <c r="BC1730" s="183"/>
      <c r="BD1730" s="183">
        <f t="shared" si="1096"/>
        <v>0</v>
      </c>
      <c r="BE1730" s="183">
        <f t="shared" si="1096"/>
        <v>0</v>
      </c>
    </row>
    <row r="1731" spans="2:57" ht="15.75" hidden="1">
      <c r="B1731" s="174">
        <v>2025</v>
      </c>
      <c r="C1731" s="174">
        <v>20</v>
      </c>
      <c r="D1731" s="175">
        <v>0</v>
      </c>
      <c r="E1731" s="176"/>
      <c r="F1731" s="174">
        <v>2</v>
      </c>
      <c r="G1731" s="174">
        <v>6</v>
      </c>
      <c r="H1731" s="174">
        <v>16</v>
      </c>
      <c r="I1731" s="174">
        <v>5000</v>
      </c>
      <c r="J1731" s="174">
        <v>5100</v>
      </c>
      <c r="K1731" s="174">
        <v>511</v>
      </c>
      <c r="L1731" s="177">
        <v>1029</v>
      </c>
      <c r="M1731" s="178">
        <v>0</v>
      </c>
      <c r="N1731" s="179" t="s">
        <v>1121</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1093"/>
        <v>0</v>
      </c>
      <c r="AD1731" s="180">
        <f t="shared" si="1093"/>
        <v>0</v>
      </c>
      <c r="AE1731" s="181">
        <f t="shared" si="1086"/>
        <v>0</v>
      </c>
      <c r="AF1731" s="180">
        <v>0</v>
      </c>
      <c r="AG1731" s="180">
        <v>0</v>
      </c>
      <c r="AH1731" s="181">
        <f t="shared" si="1087"/>
        <v>0</v>
      </c>
      <c r="AI1731" s="180">
        <v>0</v>
      </c>
      <c r="AJ1731" s="180">
        <v>0</v>
      </c>
      <c r="AK1731" s="181">
        <f t="shared" si="1088"/>
        <v>0</v>
      </c>
      <c r="AL1731" s="180">
        <v>0</v>
      </c>
      <c r="AM1731" s="180">
        <v>0</v>
      </c>
      <c r="AN1731" s="181">
        <f t="shared" si="1089"/>
        <v>0</v>
      </c>
      <c r="AO1731" s="180">
        <v>0</v>
      </c>
      <c r="AP1731" s="180">
        <v>0</v>
      </c>
      <c r="AQ1731" s="181">
        <f t="shared" si="1090"/>
        <v>0</v>
      </c>
      <c r="AR1731" s="180">
        <v>0</v>
      </c>
      <c r="AS1731" s="180">
        <v>0</v>
      </c>
      <c r="AT1731" s="181">
        <f t="shared" si="1091"/>
        <v>0</v>
      </c>
      <c r="AU1731" s="180">
        <f t="shared" si="1094"/>
        <v>0</v>
      </c>
      <c r="AV1731" s="180">
        <f t="shared" si="1094"/>
        <v>0</v>
      </c>
      <c r="AW1731" s="181">
        <f t="shared" si="1092"/>
        <v>0</v>
      </c>
      <c r="AX1731" s="183">
        <f t="shared" si="1095"/>
        <v>0</v>
      </c>
      <c r="AY1731" s="183">
        <f t="shared" si="1095"/>
        <v>0</v>
      </c>
      <c r="AZ1731" s="183"/>
      <c r="BA1731" s="183"/>
      <c r="BB1731" s="183"/>
      <c r="BC1731" s="183"/>
      <c r="BD1731" s="183">
        <f t="shared" si="1096"/>
        <v>0</v>
      </c>
      <c r="BE1731" s="183">
        <f t="shared" si="1096"/>
        <v>0</v>
      </c>
    </row>
    <row r="1732" spans="2:57" ht="15.75" hidden="1">
      <c r="B1732" s="174">
        <v>2025</v>
      </c>
      <c r="C1732" s="174">
        <v>20</v>
      </c>
      <c r="D1732" s="175">
        <v>0</v>
      </c>
      <c r="E1732" s="176"/>
      <c r="F1732" s="174">
        <v>2</v>
      </c>
      <c r="G1732" s="174">
        <v>6</v>
      </c>
      <c r="H1732" s="174">
        <v>16</v>
      </c>
      <c r="I1732" s="174">
        <v>5000</v>
      </c>
      <c r="J1732" s="174">
        <v>5100</v>
      </c>
      <c r="K1732" s="174">
        <v>511</v>
      </c>
      <c r="L1732" s="177">
        <v>1030</v>
      </c>
      <c r="M1732" s="178">
        <v>0</v>
      </c>
      <c r="N1732" s="179" t="s">
        <v>1122</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1093"/>
        <v>0</v>
      </c>
      <c r="AD1732" s="180">
        <f t="shared" si="1093"/>
        <v>0</v>
      </c>
      <c r="AE1732" s="181">
        <f t="shared" si="1086"/>
        <v>0</v>
      </c>
      <c r="AF1732" s="180">
        <v>0</v>
      </c>
      <c r="AG1732" s="180">
        <v>0</v>
      </c>
      <c r="AH1732" s="181">
        <f t="shared" si="1087"/>
        <v>0</v>
      </c>
      <c r="AI1732" s="180">
        <v>0</v>
      </c>
      <c r="AJ1732" s="180">
        <v>0</v>
      </c>
      <c r="AK1732" s="181">
        <f t="shared" si="1088"/>
        <v>0</v>
      </c>
      <c r="AL1732" s="180">
        <v>0</v>
      </c>
      <c r="AM1732" s="180">
        <v>0</v>
      </c>
      <c r="AN1732" s="181">
        <f t="shared" si="1089"/>
        <v>0</v>
      </c>
      <c r="AO1732" s="180">
        <v>0</v>
      </c>
      <c r="AP1732" s="180">
        <v>0</v>
      </c>
      <c r="AQ1732" s="181">
        <f t="shared" si="1090"/>
        <v>0</v>
      </c>
      <c r="AR1732" s="180">
        <v>0</v>
      </c>
      <c r="AS1732" s="180">
        <v>0</v>
      </c>
      <c r="AT1732" s="181">
        <f t="shared" si="1091"/>
        <v>0</v>
      </c>
      <c r="AU1732" s="180">
        <f t="shared" si="1094"/>
        <v>0</v>
      </c>
      <c r="AV1732" s="180">
        <f t="shared" si="1094"/>
        <v>0</v>
      </c>
      <c r="AW1732" s="181">
        <f t="shared" si="1092"/>
        <v>0</v>
      </c>
      <c r="AX1732" s="183">
        <f t="shared" si="1095"/>
        <v>0</v>
      </c>
      <c r="AY1732" s="183">
        <f t="shared" si="1095"/>
        <v>0</v>
      </c>
      <c r="AZ1732" s="183"/>
      <c r="BA1732" s="183"/>
      <c r="BB1732" s="183"/>
      <c r="BC1732" s="183"/>
      <c r="BD1732" s="183">
        <f t="shared" si="1096"/>
        <v>0</v>
      </c>
      <c r="BE1732" s="183">
        <f t="shared" si="1096"/>
        <v>0</v>
      </c>
    </row>
    <row r="1733" spans="2:57" ht="15.75" hidden="1">
      <c r="B1733" s="174">
        <v>2025</v>
      </c>
      <c r="C1733" s="174">
        <v>20</v>
      </c>
      <c r="D1733" s="175">
        <v>0</v>
      </c>
      <c r="E1733" s="176"/>
      <c r="F1733" s="174">
        <v>2</v>
      </c>
      <c r="G1733" s="174">
        <v>6</v>
      </c>
      <c r="H1733" s="174">
        <v>16</v>
      </c>
      <c r="I1733" s="174">
        <v>5000</v>
      </c>
      <c r="J1733" s="174">
        <v>5100</v>
      </c>
      <c r="K1733" s="174">
        <v>511</v>
      </c>
      <c r="L1733" s="177">
        <v>1031</v>
      </c>
      <c r="M1733" s="178">
        <v>0</v>
      </c>
      <c r="N1733" s="179" t="s">
        <v>1123</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1093"/>
        <v>0</v>
      </c>
      <c r="AD1733" s="180">
        <f t="shared" si="1093"/>
        <v>0</v>
      </c>
      <c r="AE1733" s="181">
        <f t="shared" si="1086"/>
        <v>0</v>
      </c>
      <c r="AF1733" s="180">
        <v>0</v>
      </c>
      <c r="AG1733" s="180">
        <v>0</v>
      </c>
      <c r="AH1733" s="181">
        <f t="shared" si="1087"/>
        <v>0</v>
      </c>
      <c r="AI1733" s="180">
        <v>0</v>
      </c>
      <c r="AJ1733" s="180">
        <v>0</v>
      </c>
      <c r="AK1733" s="181">
        <f t="shared" si="1088"/>
        <v>0</v>
      </c>
      <c r="AL1733" s="180">
        <v>0</v>
      </c>
      <c r="AM1733" s="180">
        <v>0</v>
      </c>
      <c r="AN1733" s="181">
        <f t="shared" si="1089"/>
        <v>0</v>
      </c>
      <c r="AO1733" s="180">
        <v>0</v>
      </c>
      <c r="AP1733" s="180">
        <v>0</v>
      </c>
      <c r="AQ1733" s="181">
        <f t="shared" si="1090"/>
        <v>0</v>
      </c>
      <c r="AR1733" s="180">
        <v>0</v>
      </c>
      <c r="AS1733" s="180">
        <v>0</v>
      </c>
      <c r="AT1733" s="181">
        <f t="shared" si="1091"/>
        <v>0</v>
      </c>
      <c r="AU1733" s="180">
        <f t="shared" si="1094"/>
        <v>0</v>
      </c>
      <c r="AV1733" s="180">
        <f t="shared" si="1094"/>
        <v>0</v>
      </c>
      <c r="AW1733" s="181">
        <f t="shared" si="1092"/>
        <v>0</v>
      </c>
      <c r="AX1733" s="183">
        <f t="shared" si="1095"/>
        <v>0</v>
      </c>
      <c r="AY1733" s="183">
        <f t="shared" si="1095"/>
        <v>0</v>
      </c>
      <c r="AZ1733" s="183"/>
      <c r="BA1733" s="183"/>
      <c r="BB1733" s="183"/>
      <c r="BC1733" s="183"/>
      <c r="BD1733" s="183">
        <f t="shared" si="1096"/>
        <v>0</v>
      </c>
      <c r="BE1733" s="183">
        <f t="shared" si="1096"/>
        <v>0</v>
      </c>
    </row>
    <row r="1734" spans="2:57" ht="15.75" hidden="1">
      <c r="B1734" s="174">
        <v>2025</v>
      </c>
      <c r="C1734" s="174">
        <v>20</v>
      </c>
      <c r="D1734" s="175">
        <v>0</v>
      </c>
      <c r="E1734" s="176"/>
      <c r="F1734" s="174">
        <v>2</v>
      </c>
      <c r="G1734" s="174">
        <v>6</v>
      </c>
      <c r="H1734" s="174">
        <v>16</v>
      </c>
      <c r="I1734" s="174">
        <v>5000</v>
      </c>
      <c r="J1734" s="174">
        <v>5100</v>
      </c>
      <c r="K1734" s="174">
        <v>511</v>
      </c>
      <c r="L1734" s="177">
        <v>1046</v>
      </c>
      <c r="M1734" s="178">
        <v>0</v>
      </c>
      <c r="N1734" s="179" t="s">
        <v>421</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1093"/>
        <v>0</v>
      </c>
      <c r="AD1734" s="180">
        <f t="shared" si="1093"/>
        <v>0</v>
      </c>
      <c r="AE1734" s="181">
        <f t="shared" si="1086"/>
        <v>0</v>
      </c>
      <c r="AF1734" s="180">
        <v>0</v>
      </c>
      <c r="AG1734" s="180">
        <v>0</v>
      </c>
      <c r="AH1734" s="181">
        <f t="shared" si="1087"/>
        <v>0</v>
      </c>
      <c r="AI1734" s="180">
        <v>0</v>
      </c>
      <c r="AJ1734" s="180">
        <v>0</v>
      </c>
      <c r="AK1734" s="181">
        <f t="shared" si="1088"/>
        <v>0</v>
      </c>
      <c r="AL1734" s="180">
        <v>0</v>
      </c>
      <c r="AM1734" s="180">
        <v>0</v>
      </c>
      <c r="AN1734" s="181">
        <f t="shared" si="1089"/>
        <v>0</v>
      </c>
      <c r="AO1734" s="180">
        <v>0</v>
      </c>
      <c r="AP1734" s="180">
        <v>0</v>
      </c>
      <c r="AQ1734" s="181">
        <f t="shared" si="1090"/>
        <v>0</v>
      </c>
      <c r="AR1734" s="180">
        <v>0</v>
      </c>
      <c r="AS1734" s="180">
        <v>0</v>
      </c>
      <c r="AT1734" s="181">
        <f t="shared" si="1091"/>
        <v>0</v>
      </c>
      <c r="AU1734" s="180">
        <f t="shared" si="1094"/>
        <v>0</v>
      </c>
      <c r="AV1734" s="180">
        <f t="shared" si="1094"/>
        <v>0</v>
      </c>
      <c r="AW1734" s="181">
        <f t="shared" si="1092"/>
        <v>0</v>
      </c>
      <c r="AX1734" s="183">
        <f t="shared" si="1095"/>
        <v>0</v>
      </c>
      <c r="AY1734" s="183">
        <f t="shared" si="1095"/>
        <v>0</v>
      </c>
      <c r="AZ1734" s="183"/>
      <c r="BA1734" s="183"/>
      <c r="BB1734" s="183"/>
      <c r="BC1734" s="183"/>
      <c r="BD1734" s="183">
        <f t="shared" si="1096"/>
        <v>0</v>
      </c>
      <c r="BE1734" s="183">
        <f t="shared" si="1096"/>
        <v>0</v>
      </c>
    </row>
    <row r="1735" spans="2:57" ht="15.75" hidden="1">
      <c r="B1735" s="174">
        <v>2025</v>
      </c>
      <c r="C1735" s="174">
        <v>20</v>
      </c>
      <c r="D1735" s="175">
        <v>0</v>
      </c>
      <c r="E1735" s="176"/>
      <c r="F1735" s="174">
        <v>2</v>
      </c>
      <c r="G1735" s="174">
        <v>6</v>
      </c>
      <c r="H1735" s="174">
        <v>16</v>
      </c>
      <c r="I1735" s="174">
        <v>5000</v>
      </c>
      <c r="J1735" s="174">
        <v>5100</v>
      </c>
      <c r="K1735" s="174">
        <v>511</v>
      </c>
      <c r="L1735" s="177">
        <v>1055</v>
      </c>
      <c r="M1735" s="178">
        <v>0</v>
      </c>
      <c r="N1735" s="179" t="s">
        <v>1124</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1093"/>
        <v>0</v>
      </c>
      <c r="AD1735" s="180">
        <f t="shared" si="1093"/>
        <v>0</v>
      </c>
      <c r="AE1735" s="181">
        <f t="shared" si="1086"/>
        <v>0</v>
      </c>
      <c r="AF1735" s="180">
        <v>0</v>
      </c>
      <c r="AG1735" s="180">
        <v>0</v>
      </c>
      <c r="AH1735" s="181">
        <f t="shared" si="1087"/>
        <v>0</v>
      </c>
      <c r="AI1735" s="180">
        <v>0</v>
      </c>
      <c r="AJ1735" s="180">
        <v>0</v>
      </c>
      <c r="AK1735" s="181">
        <f t="shared" si="1088"/>
        <v>0</v>
      </c>
      <c r="AL1735" s="180">
        <v>0</v>
      </c>
      <c r="AM1735" s="180">
        <v>0</v>
      </c>
      <c r="AN1735" s="181">
        <f t="shared" si="1089"/>
        <v>0</v>
      </c>
      <c r="AO1735" s="180">
        <v>0</v>
      </c>
      <c r="AP1735" s="180">
        <v>0</v>
      </c>
      <c r="AQ1735" s="181">
        <f t="shared" si="1090"/>
        <v>0</v>
      </c>
      <c r="AR1735" s="180">
        <v>0</v>
      </c>
      <c r="AS1735" s="180">
        <v>0</v>
      </c>
      <c r="AT1735" s="181">
        <f t="shared" si="1091"/>
        <v>0</v>
      </c>
      <c r="AU1735" s="180">
        <f t="shared" si="1094"/>
        <v>0</v>
      </c>
      <c r="AV1735" s="180">
        <f t="shared" si="1094"/>
        <v>0</v>
      </c>
      <c r="AW1735" s="181">
        <f t="shared" si="1092"/>
        <v>0</v>
      </c>
      <c r="AX1735" s="183">
        <f t="shared" si="1095"/>
        <v>0</v>
      </c>
      <c r="AY1735" s="183">
        <f t="shared" si="1095"/>
        <v>0</v>
      </c>
      <c r="AZ1735" s="183"/>
      <c r="BA1735" s="183"/>
      <c r="BB1735" s="183"/>
      <c r="BC1735" s="183"/>
      <c r="BD1735" s="183">
        <f t="shared" si="1096"/>
        <v>0</v>
      </c>
      <c r="BE1735" s="183">
        <f t="shared" si="1096"/>
        <v>0</v>
      </c>
    </row>
    <row r="1736" spans="2:57" ht="15.75" hidden="1">
      <c r="B1736" s="174">
        <v>2025</v>
      </c>
      <c r="C1736" s="174">
        <v>20</v>
      </c>
      <c r="D1736" s="175">
        <v>0</v>
      </c>
      <c r="E1736" s="176"/>
      <c r="F1736" s="174">
        <v>2</v>
      </c>
      <c r="G1736" s="174">
        <v>6</v>
      </c>
      <c r="H1736" s="174">
        <v>16</v>
      </c>
      <c r="I1736" s="174">
        <v>5000</v>
      </c>
      <c r="J1736" s="174">
        <v>5100</v>
      </c>
      <c r="K1736" s="174">
        <v>511</v>
      </c>
      <c r="L1736" s="177">
        <v>1118</v>
      </c>
      <c r="M1736" s="178">
        <v>0</v>
      </c>
      <c r="N1736" s="179" t="s">
        <v>1125</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1093"/>
        <v>0</v>
      </c>
      <c r="AD1736" s="180">
        <f t="shared" si="1093"/>
        <v>0</v>
      </c>
      <c r="AE1736" s="181">
        <f t="shared" si="1086"/>
        <v>0</v>
      </c>
      <c r="AF1736" s="180">
        <v>0</v>
      </c>
      <c r="AG1736" s="180">
        <v>0</v>
      </c>
      <c r="AH1736" s="181">
        <f t="shared" si="1087"/>
        <v>0</v>
      </c>
      <c r="AI1736" s="180">
        <v>0</v>
      </c>
      <c r="AJ1736" s="180">
        <v>0</v>
      </c>
      <c r="AK1736" s="181">
        <f t="shared" si="1088"/>
        <v>0</v>
      </c>
      <c r="AL1736" s="180">
        <v>0</v>
      </c>
      <c r="AM1736" s="180">
        <v>0</v>
      </c>
      <c r="AN1736" s="181">
        <f t="shared" si="1089"/>
        <v>0</v>
      </c>
      <c r="AO1736" s="180">
        <v>0</v>
      </c>
      <c r="AP1736" s="180">
        <v>0</v>
      </c>
      <c r="AQ1736" s="181">
        <f t="shared" si="1090"/>
        <v>0</v>
      </c>
      <c r="AR1736" s="180">
        <v>0</v>
      </c>
      <c r="AS1736" s="180">
        <v>0</v>
      </c>
      <c r="AT1736" s="181">
        <f t="shared" si="1091"/>
        <v>0</v>
      </c>
      <c r="AU1736" s="180">
        <f t="shared" si="1094"/>
        <v>0</v>
      </c>
      <c r="AV1736" s="180">
        <f t="shared" si="1094"/>
        <v>0</v>
      </c>
      <c r="AW1736" s="181">
        <f t="shared" si="1092"/>
        <v>0</v>
      </c>
      <c r="AX1736" s="183">
        <f t="shared" si="1095"/>
        <v>0</v>
      </c>
      <c r="AY1736" s="183">
        <f t="shared" si="1095"/>
        <v>0</v>
      </c>
      <c r="AZ1736" s="183"/>
      <c r="BA1736" s="183"/>
      <c r="BB1736" s="183"/>
      <c r="BC1736" s="183"/>
      <c r="BD1736" s="183">
        <f t="shared" si="1096"/>
        <v>0</v>
      </c>
      <c r="BE1736" s="183">
        <f t="shared" si="1096"/>
        <v>0</v>
      </c>
    </row>
    <row r="1737" spans="2:57" ht="15.75" hidden="1">
      <c r="B1737" s="174">
        <v>2025</v>
      </c>
      <c r="C1737" s="174">
        <v>20</v>
      </c>
      <c r="D1737" s="175">
        <v>0</v>
      </c>
      <c r="E1737" s="176"/>
      <c r="F1737" s="174">
        <v>2</v>
      </c>
      <c r="G1737" s="174">
        <v>6</v>
      </c>
      <c r="H1737" s="174">
        <v>16</v>
      </c>
      <c r="I1737" s="174">
        <v>5000</v>
      </c>
      <c r="J1737" s="174">
        <v>5100</v>
      </c>
      <c r="K1737" s="174">
        <v>511</v>
      </c>
      <c r="L1737" s="177">
        <v>1291</v>
      </c>
      <c r="M1737" s="178">
        <v>0</v>
      </c>
      <c r="N1737" s="179" t="s">
        <v>1126</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1093"/>
        <v>0</v>
      </c>
      <c r="AD1737" s="180">
        <f t="shared" si="1093"/>
        <v>0</v>
      </c>
      <c r="AE1737" s="181">
        <f t="shared" si="1086"/>
        <v>0</v>
      </c>
      <c r="AF1737" s="180">
        <v>0</v>
      </c>
      <c r="AG1737" s="180">
        <v>0</v>
      </c>
      <c r="AH1737" s="181">
        <f t="shared" si="1087"/>
        <v>0</v>
      </c>
      <c r="AI1737" s="180">
        <v>0</v>
      </c>
      <c r="AJ1737" s="180">
        <v>0</v>
      </c>
      <c r="AK1737" s="181">
        <f t="shared" si="1088"/>
        <v>0</v>
      </c>
      <c r="AL1737" s="180">
        <v>0</v>
      </c>
      <c r="AM1737" s="180">
        <v>0</v>
      </c>
      <c r="AN1737" s="181">
        <f t="shared" si="1089"/>
        <v>0</v>
      </c>
      <c r="AO1737" s="180">
        <v>0</v>
      </c>
      <c r="AP1737" s="180">
        <v>0</v>
      </c>
      <c r="AQ1737" s="181">
        <f t="shared" si="1090"/>
        <v>0</v>
      </c>
      <c r="AR1737" s="180">
        <v>0</v>
      </c>
      <c r="AS1737" s="180">
        <v>0</v>
      </c>
      <c r="AT1737" s="181">
        <f t="shared" si="1091"/>
        <v>0</v>
      </c>
      <c r="AU1737" s="180">
        <f t="shared" si="1094"/>
        <v>0</v>
      </c>
      <c r="AV1737" s="180">
        <f t="shared" si="1094"/>
        <v>0</v>
      </c>
      <c r="AW1737" s="181">
        <f t="shared" si="1092"/>
        <v>0</v>
      </c>
      <c r="AX1737" s="183">
        <f t="shared" si="1095"/>
        <v>0</v>
      </c>
      <c r="AY1737" s="183">
        <f t="shared" si="1095"/>
        <v>0</v>
      </c>
      <c r="AZ1737" s="183"/>
      <c r="BA1737" s="183"/>
      <c r="BB1737" s="183"/>
      <c r="BC1737" s="183"/>
      <c r="BD1737" s="183">
        <f t="shared" si="1096"/>
        <v>0</v>
      </c>
      <c r="BE1737" s="183">
        <f t="shared" si="1096"/>
        <v>0</v>
      </c>
    </row>
    <row r="1738" spans="2:57" ht="15.75" hidden="1">
      <c r="B1738" s="174">
        <v>2025</v>
      </c>
      <c r="C1738" s="174">
        <v>20</v>
      </c>
      <c r="D1738" s="175">
        <v>0</v>
      </c>
      <c r="E1738" s="176"/>
      <c r="F1738" s="174">
        <v>2</v>
      </c>
      <c r="G1738" s="174">
        <v>6</v>
      </c>
      <c r="H1738" s="174">
        <v>16</v>
      </c>
      <c r="I1738" s="174">
        <v>5000</v>
      </c>
      <c r="J1738" s="174">
        <v>5100</v>
      </c>
      <c r="K1738" s="174">
        <v>511</v>
      </c>
      <c r="L1738" s="177">
        <v>1342</v>
      </c>
      <c r="M1738" s="178">
        <v>0</v>
      </c>
      <c r="N1738" s="179" t="s">
        <v>153</v>
      </c>
      <c r="O1738" s="180">
        <v>0</v>
      </c>
      <c r="P1738" s="180">
        <v>0</v>
      </c>
      <c r="Q1738" s="181">
        <v>0</v>
      </c>
      <c r="R1738" s="182" t="s">
        <v>98</v>
      </c>
      <c r="S1738" s="183">
        <v>0</v>
      </c>
      <c r="T1738" s="183">
        <v>0</v>
      </c>
      <c r="U1738" s="180">
        <v>0</v>
      </c>
      <c r="V1738" s="180">
        <v>0</v>
      </c>
      <c r="W1738" s="183">
        <v>0</v>
      </c>
      <c r="X1738" s="183">
        <v>0</v>
      </c>
      <c r="Y1738" s="180">
        <v>0</v>
      </c>
      <c r="Z1738" s="180">
        <v>0</v>
      </c>
      <c r="AA1738" s="183">
        <v>0</v>
      </c>
      <c r="AB1738" s="183">
        <v>0</v>
      </c>
      <c r="AC1738" s="180">
        <f t="shared" si="1093"/>
        <v>0</v>
      </c>
      <c r="AD1738" s="180">
        <f t="shared" si="1093"/>
        <v>0</v>
      </c>
      <c r="AE1738" s="181">
        <f t="shared" si="1086"/>
        <v>0</v>
      </c>
      <c r="AF1738" s="180">
        <v>0</v>
      </c>
      <c r="AG1738" s="180">
        <v>0</v>
      </c>
      <c r="AH1738" s="181">
        <f t="shared" si="1087"/>
        <v>0</v>
      </c>
      <c r="AI1738" s="180">
        <v>0</v>
      </c>
      <c r="AJ1738" s="180">
        <v>0</v>
      </c>
      <c r="AK1738" s="181">
        <f t="shared" si="1088"/>
        <v>0</v>
      </c>
      <c r="AL1738" s="180">
        <v>0</v>
      </c>
      <c r="AM1738" s="180">
        <v>0</v>
      </c>
      <c r="AN1738" s="181">
        <f t="shared" si="1089"/>
        <v>0</v>
      </c>
      <c r="AO1738" s="180">
        <v>0</v>
      </c>
      <c r="AP1738" s="180">
        <v>0</v>
      </c>
      <c r="AQ1738" s="181">
        <f t="shared" si="1090"/>
        <v>0</v>
      </c>
      <c r="AR1738" s="180">
        <v>0</v>
      </c>
      <c r="AS1738" s="180">
        <v>0</v>
      </c>
      <c r="AT1738" s="181">
        <f t="shared" si="1091"/>
        <v>0</v>
      </c>
      <c r="AU1738" s="180">
        <f t="shared" si="1094"/>
        <v>0</v>
      </c>
      <c r="AV1738" s="180">
        <f t="shared" si="1094"/>
        <v>0</v>
      </c>
      <c r="AW1738" s="181">
        <f t="shared" si="1092"/>
        <v>0</v>
      </c>
      <c r="AX1738" s="183">
        <f t="shared" si="1095"/>
        <v>0</v>
      </c>
      <c r="AY1738" s="183">
        <f t="shared" si="1095"/>
        <v>0</v>
      </c>
      <c r="AZ1738" s="183"/>
      <c r="BA1738" s="183"/>
      <c r="BB1738" s="183"/>
      <c r="BC1738" s="183"/>
      <c r="BD1738" s="183">
        <f t="shared" si="1096"/>
        <v>0</v>
      </c>
      <c r="BE1738" s="183">
        <f t="shared" si="1096"/>
        <v>0</v>
      </c>
    </row>
    <row r="1739" spans="2:57" ht="15.75" hidden="1">
      <c r="B1739" s="174">
        <v>2025</v>
      </c>
      <c r="C1739" s="174">
        <v>20</v>
      </c>
      <c r="D1739" s="175">
        <v>0</v>
      </c>
      <c r="E1739" s="176"/>
      <c r="F1739" s="174">
        <v>2</v>
      </c>
      <c r="G1739" s="174">
        <v>6</v>
      </c>
      <c r="H1739" s="174">
        <v>16</v>
      </c>
      <c r="I1739" s="174">
        <v>5000</v>
      </c>
      <c r="J1739" s="174">
        <v>5100</v>
      </c>
      <c r="K1739" s="174">
        <v>511</v>
      </c>
      <c r="L1739" s="177">
        <v>1346</v>
      </c>
      <c r="M1739" s="178">
        <v>0</v>
      </c>
      <c r="N1739" s="179" t="s">
        <v>1127</v>
      </c>
      <c r="O1739" s="180">
        <v>0</v>
      </c>
      <c r="P1739" s="180">
        <v>0</v>
      </c>
      <c r="Q1739" s="181">
        <v>0</v>
      </c>
      <c r="R1739" s="182" t="s">
        <v>98</v>
      </c>
      <c r="S1739" s="183">
        <v>0</v>
      </c>
      <c r="T1739" s="183">
        <v>0</v>
      </c>
      <c r="U1739" s="180">
        <v>0</v>
      </c>
      <c r="V1739" s="180">
        <v>0</v>
      </c>
      <c r="W1739" s="183">
        <v>0</v>
      </c>
      <c r="X1739" s="183">
        <v>0</v>
      </c>
      <c r="Y1739" s="180">
        <v>0</v>
      </c>
      <c r="Z1739" s="180">
        <v>0</v>
      </c>
      <c r="AA1739" s="183">
        <v>0</v>
      </c>
      <c r="AB1739" s="183">
        <v>0</v>
      </c>
      <c r="AC1739" s="180">
        <f t="shared" si="1093"/>
        <v>0</v>
      </c>
      <c r="AD1739" s="180">
        <f t="shared" si="1093"/>
        <v>0</v>
      </c>
      <c r="AE1739" s="181">
        <f t="shared" si="1086"/>
        <v>0</v>
      </c>
      <c r="AF1739" s="180">
        <v>0</v>
      </c>
      <c r="AG1739" s="180">
        <v>0</v>
      </c>
      <c r="AH1739" s="181">
        <f t="shared" si="1087"/>
        <v>0</v>
      </c>
      <c r="AI1739" s="180">
        <v>0</v>
      </c>
      <c r="AJ1739" s="180">
        <v>0</v>
      </c>
      <c r="AK1739" s="181">
        <f t="shared" si="1088"/>
        <v>0</v>
      </c>
      <c r="AL1739" s="180">
        <v>0</v>
      </c>
      <c r="AM1739" s="180">
        <v>0</v>
      </c>
      <c r="AN1739" s="181">
        <f t="shared" si="1089"/>
        <v>0</v>
      </c>
      <c r="AO1739" s="180">
        <v>0</v>
      </c>
      <c r="AP1739" s="180">
        <v>0</v>
      </c>
      <c r="AQ1739" s="181">
        <f t="shared" si="1090"/>
        <v>0</v>
      </c>
      <c r="AR1739" s="180">
        <v>0</v>
      </c>
      <c r="AS1739" s="180">
        <v>0</v>
      </c>
      <c r="AT1739" s="181">
        <f t="shared" si="1091"/>
        <v>0</v>
      </c>
      <c r="AU1739" s="180">
        <f t="shared" si="1094"/>
        <v>0</v>
      </c>
      <c r="AV1739" s="180">
        <f t="shared" si="1094"/>
        <v>0</v>
      </c>
      <c r="AW1739" s="181">
        <f t="shared" si="1092"/>
        <v>0</v>
      </c>
      <c r="AX1739" s="183">
        <f t="shared" si="1095"/>
        <v>0</v>
      </c>
      <c r="AY1739" s="183">
        <f t="shared" si="1095"/>
        <v>0</v>
      </c>
      <c r="AZ1739" s="183"/>
      <c r="BA1739" s="183"/>
      <c r="BB1739" s="183"/>
      <c r="BC1739" s="183"/>
      <c r="BD1739" s="183">
        <f t="shared" si="1096"/>
        <v>0</v>
      </c>
      <c r="BE1739" s="183">
        <f t="shared" si="1096"/>
        <v>0</v>
      </c>
    </row>
    <row r="1740" spans="2:57" ht="15.75" hidden="1">
      <c r="B1740" s="174">
        <v>2025</v>
      </c>
      <c r="C1740" s="174">
        <v>20</v>
      </c>
      <c r="D1740" s="175">
        <v>0</v>
      </c>
      <c r="E1740" s="176"/>
      <c r="F1740" s="174">
        <v>2</v>
      </c>
      <c r="G1740" s="174">
        <v>6</v>
      </c>
      <c r="H1740" s="174">
        <v>16</v>
      </c>
      <c r="I1740" s="174">
        <v>5000</v>
      </c>
      <c r="J1740" s="174">
        <v>5100</v>
      </c>
      <c r="K1740" s="174">
        <v>511</v>
      </c>
      <c r="L1740" s="177">
        <v>1351</v>
      </c>
      <c r="M1740" s="178">
        <v>0</v>
      </c>
      <c r="N1740" s="179" t="s">
        <v>1128</v>
      </c>
      <c r="O1740" s="180">
        <v>0</v>
      </c>
      <c r="P1740" s="180">
        <v>0</v>
      </c>
      <c r="Q1740" s="181">
        <v>0</v>
      </c>
      <c r="R1740" s="182" t="s">
        <v>98</v>
      </c>
      <c r="S1740" s="183">
        <v>0</v>
      </c>
      <c r="T1740" s="183">
        <v>0</v>
      </c>
      <c r="U1740" s="180">
        <v>0</v>
      </c>
      <c r="V1740" s="180">
        <v>0</v>
      </c>
      <c r="W1740" s="183">
        <v>0</v>
      </c>
      <c r="X1740" s="183">
        <v>0</v>
      </c>
      <c r="Y1740" s="180">
        <v>0</v>
      </c>
      <c r="Z1740" s="180">
        <v>0</v>
      </c>
      <c r="AA1740" s="183">
        <v>0</v>
      </c>
      <c r="AB1740" s="183">
        <v>0</v>
      </c>
      <c r="AC1740" s="180">
        <f t="shared" si="1093"/>
        <v>0</v>
      </c>
      <c r="AD1740" s="180">
        <f t="shared" si="1093"/>
        <v>0</v>
      </c>
      <c r="AE1740" s="181">
        <f t="shared" si="1086"/>
        <v>0</v>
      </c>
      <c r="AF1740" s="180">
        <v>0</v>
      </c>
      <c r="AG1740" s="180">
        <v>0</v>
      </c>
      <c r="AH1740" s="181">
        <f t="shared" si="1087"/>
        <v>0</v>
      </c>
      <c r="AI1740" s="180">
        <v>0</v>
      </c>
      <c r="AJ1740" s="180">
        <v>0</v>
      </c>
      <c r="AK1740" s="181">
        <f t="shared" si="1088"/>
        <v>0</v>
      </c>
      <c r="AL1740" s="180">
        <v>0</v>
      </c>
      <c r="AM1740" s="180">
        <v>0</v>
      </c>
      <c r="AN1740" s="181">
        <f t="shared" si="1089"/>
        <v>0</v>
      </c>
      <c r="AO1740" s="180">
        <v>0</v>
      </c>
      <c r="AP1740" s="180">
        <v>0</v>
      </c>
      <c r="AQ1740" s="181">
        <f t="shared" si="1090"/>
        <v>0</v>
      </c>
      <c r="AR1740" s="180">
        <v>0</v>
      </c>
      <c r="AS1740" s="180">
        <v>0</v>
      </c>
      <c r="AT1740" s="181">
        <f t="shared" si="1091"/>
        <v>0</v>
      </c>
      <c r="AU1740" s="180">
        <f t="shared" si="1094"/>
        <v>0</v>
      </c>
      <c r="AV1740" s="180">
        <f t="shared" si="1094"/>
        <v>0</v>
      </c>
      <c r="AW1740" s="181">
        <f t="shared" si="1092"/>
        <v>0</v>
      </c>
      <c r="AX1740" s="183">
        <f t="shared" si="1095"/>
        <v>0</v>
      </c>
      <c r="AY1740" s="183">
        <f t="shared" si="1095"/>
        <v>0</v>
      </c>
      <c r="AZ1740" s="183"/>
      <c r="BA1740" s="183"/>
      <c r="BB1740" s="183"/>
      <c r="BC1740" s="183"/>
      <c r="BD1740" s="183">
        <f t="shared" si="1096"/>
        <v>0</v>
      </c>
      <c r="BE1740" s="183">
        <f t="shared" si="1096"/>
        <v>0</v>
      </c>
    </row>
    <row r="1741" spans="2:57" ht="15.75" hidden="1">
      <c r="B1741" s="174">
        <v>2025</v>
      </c>
      <c r="C1741" s="174">
        <v>20</v>
      </c>
      <c r="D1741" s="175">
        <v>0</v>
      </c>
      <c r="E1741" s="176"/>
      <c r="F1741" s="174">
        <v>2</v>
      </c>
      <c r="G1741" s="174">
        <v>6</v>
      </c>
      <c r="H1741" s="174">
        <v>16</v>
      </c>
      <c r="I1741" s="174">
        <v>5000</v>
      </c>
      <c r="J1741" s="174">
        <v>5100</v>
      </c>
      <c r="K1741" s="174">
        <v>511</v>
      </c>
      <c r="L1741" s="177">
        <v>1352</v>
      </c>
      <c r="M1741" s="178">
        <v>0</v>
      </c>
      <c r="N1741" s="179" t="s">
        <v>1129</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1093"/>
        <v>0</v>
      </c>
      <c r="AD1741" s="180">
        <f t="shared" si="1093"/>
        <v>0</v>
      </c>
      <c r="AE1741" s="181">
        <f t="shared" si="1086"/>
        <v>0</v>
      </c>
      <c r="AF1741" s="180">
        <v>0</v>
      </c>
      <c r="AG1741" s="180">
        <v>0</v>
      </c>
      <c r="AH1741" s="181">
        <f t="shared" si="1087"/>
        <v>0</v>
      </c>
      <c r="AI1741" s="180">
        <v>0</v>
      </c>
      <c r="AJ1741" s="180">
        <v>0</v>
      </c>
      <c r="AK1741" s="181">
        <f t="shared" si="1088"/>
        <v>0</v>
      </c>
      <c r="AL1741" s="180">
        <v>0</v>
      </c>
      <c r="AM1741" s="180">
        <v>0</v>
      </c>
      <c r="AN1741" s="181">
        <f t="shared" si="1089"/>
        <v>0</v>
      </c>
      <c r="AO1741" s="180">
        <v>0</v>
      </c>
      <c r="AP1741" s="180">
        <v>0</v>
      </c>
      <c r="AQ1741" s="181">
        <f t="shared" si="1090"/>
        <v>0</v>
      </c>
      <c r="AR1741" s="180">
        <v>0</v>
      </c>
      <c r="AS1741" s="180">
        <v>0</v>
      </c>
      <c r="AT1741" s="181">
        <f t="shared" si="1091"/>
        <v>0</v>
      </c>
      <c r="AU1741" s="180">
        <f t="shared" si="1094"/>
        <v>0</v>
      </c>
      <c r="AV1741" s="180">
        <f t="shared" si="1094"/>
        <v>0</v>
      </c>
      <c r="AW1741" s="181">
        <f t="shared" si="1092"/>
        <v>0</v>
      </c>
      <c r="AX1741" s="183">
        <f t="shared" si="1095"/>
        <v>0</v>
      </c>
      <c r="AY1741" s="183">
        <f t="shared" si="1095"/>
        <v>0</v>
      </c>
      <c r="AZ1741" s="183"/>
      <c r="BA1741" s="183"/>
      <c r="BB1741" s="183"/>
      <c r="BC1741" s="183"/>
      <c r="BD1741" s="183">
        <f t="shared" si="1096"/>
        <v>0</v>
      </c>
      <c r="BE1741" s="183">
        <f t="shared" si="1096"/>
        <v>0</v>
      </c>
    </row>
    <row r="1742" spans="2:57" ht="15.75" hidden="1">
      <c r="B1742" s="174">
        <v>2025</v>
      </c>
      <c r="C1742" s="174">
        <v>20</v>
      </c>
      <c r="D1742" s="175">
        <v>0</v>
      </c>
      <c r="E1742" s="176"/>
      <c r="F1742" s="174">
        <v>2</v>
      </c>
      <c r="G1742" s="174">
        <v>6</v>
      </c>
      <c r="H1742" s="174">
        <v>16</v>
      </c>
      <c r="I1742" s="174">
        <v>5000</v>
      </c>
      <c r="J1742" s="174">
        <v>5100</v>
      </c>
      <c r="K1742" s="174">
        <v>511</v>
      </c>
      <c r="L1742" s="177">
        <v>1357</v>
      </c>
      <c r="M1742" s="178">
        <v>0</v>
      </c>
      <c r="N1742" s="179" t="s">
        <v>426</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1093"/>
        <v>0</v>
      </c>
      <c r="AD1742" s="180">
        <f t="shared" si="1093"/>
        <v>0</v>
      </c>
      <c r="AE1742" s="181">
        <f t="shared" si="1086"/>
        <v>0</v>
      </c>
      <c r="AF1742" s="180">
        <v>0</v>
      </c>
      <c r="AG1742" s="180">
        <v>0</v>
      </c>
      <c r="AH1742" s="181">
        <f t="shared" si="1087"/>
        <v>0</v>
      </c>
      <c r="AI1742" s="180">
        <v>0</v>
      </c>
      <c r="AJ1742" s="180">
        <v>0</v>
      </c>
      <c r="AK1742" s="181">
        <f t="shared" si="1088"/>
        <v>0</v>
      </c>
      <c r="AL1742" s="180">
        <v>0</v>
      </c>
      <c r="AM1742" s="180">
        <v>0</v>
      </c>
      <c r="AN1742" s="181">
        <f t="shared" si="1089"/>
        <v>0</v>
      </c>
      <c r="AO1742" s="180">
        <v>0</v>
      </c>
      <c r="AP1742" s="180">
        <v>0</v>
      </c>
      <c r="AQ1742" s="181">
        <f t="shared" si="1090"/>
        <v>0</v>
      </c>
      <c r="AR1742" s="180">
        <v>0</v>
      </c>
      <c r="AS1742" s="180">
        <v>0</v>
      </c>
      <c r="AT1742" s="181">
        <f t="shared" si="1091"/>
        <v>0</v>
      </c>
      <c r="AU1742" s="180">
        <f t="shared" si="1094"/>
        <v>0</v>
      </c>
      <c r="AV1742" s="180">
        <f t="shared" si="1094"/>
        <v>0</v>
      </c>
      <c r="AW1742" s="181">
        <f t="shared" si="1092"/>
        <v>0</v>
      </c>
      <c r="AX1742" s="183">
        <f t="shared" si="1095"/>
        <v>0</v>
      </c>
      <c r="AY1742" s="183">
        <f t="shared" si="1095"/>
        <v>0</v>
      </c>
      <c r="AZ1742" s="183"/>
      <c r="BA1742" s="183"/>
      <c r="BB1742" s="183"/>
      <c r="BC1742" s="183"/>
      <c r="BD1742" s="183">
        <f t="shared" si="1096"/>
        <v>0</v>
      </c>
      <c r="BE1742" s="183">
        <f t="shared" si="1096"/>
        <v>0</v>
      </c>
    </row>
    <row r="1743" spans="2:57" ht="15.75" hidden="1">
      <c r="B1743" s="174">
        <v>2025</v>
      </c>
      <c r="C1743" s="174">
        <v>20</v>
      </c>
      <c r="D1743" s="175">
        <v>0</v>
      </c>
      <c r="E1743" s="176"/>
      <c r="F1743" s="174">
        <v>2</v>
      </c>
      <c r="G1743" s="174">
        <v>6</v>
      </c>
      <c r="H1743" s="174">
        <v>16</v>
      </c>
      <c r="I1743" s="174">
        <v>5000</v>
      </c>
      <c r="J1743" s="174">
        <v>5100</v>
      </c>
      <c r="K1743" s="174">
        <v>511</v>
      </c>
      <c r="L1743" s="177">
        <v>705</v>
      </c>
      <c r="M1743" s="178">
        <v>0</v>
      </c>
      <c r="N1743" s="179" t="s">
        <v>1130</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1093"/>
        <v>0</v>
      </c>
      <c r="AD1743" s="180">
        <f t="shared" si="1093"/>
        <v>0</v>
      </c>
      <c r="AE1743" s="181">
        <f t="shared" si="1086"/>
        <v>0</v>
      </c>
      <c r="AF1743" s="180">
        <v>0</v>
      </c>
      <c r="AG1743" s="180">
        <v>0</v>
      </c>
      <c r="AH1743" s="181">
        <f t="shared" si="1087"/>
        <v>0</v>
      </c>
      <c r="AI1743" s="180">
        <v>0</v>
      </c>
      <c r="AJ1743" s="180">
        <v>0</v>
      </c>
      <c r="AK1743" s="181">
        <f t="shared" si="1088"/>
        <v>0</v>
      </c>
      <c r="AL1743" s="180">
        <v>0</v>
      </c>
      <c r="AM1743" s="180">
        <v>0</v>
      </c>
      <c r="AN1743" s="181">
        <f t="shared" si="1089"/>
        <v>0</v>
      </c>
      <c r="AO1743" s="180">
        <v>0</v>
      </c>
      <c r="AP1743" s="180">
        <v>0</v>
      </c>
      <c r="AQ1743" s="181">
        <f t="shared" si="1090"/>
        <v>0</v>
      </c>
      <c r="AR1743" s="180">
        <v>0</v>
      </c>
      <c r="AS1743" s="180">
        <v>0</v>
      </c>
      <c r="AT1743" s="181">
        <f t="shared" si="1091"/>
        <v>0</v>
      </c>
      <c r="AU1743" s="180">
        <f t="shared" si="1094"/>
        <v>0</v>
      </c>
      <c r="AV1743" s="180">
        <f t="shared" si="1094"/>
        <v>0</v>
      </c>
      <c r="AW1743" s="181">
        <f t="shared" si="1092"/>
        <v>0</v>
      </c>
      <c r="AX1743" s="183">
        <f t="shared" si="1095"/>
        <v>0</v>
      </c>
      <c r="AY1743" s="183">
        <f t="shared" si="1095"/>
        <v>0</v>
      </c>
      <c r="AZ1743" s="183"/>
      <c r="BA1743" s="183"/>
      <c r="BB1743" s="183"/>
      <c r="BC1743" s="183"/>
      <c r="BD1743" s="183">
        <f t="shared" si="1096"/>
        <v>0</v>
      </c>
      <c r="BE1743" s="183">
        <f t="shared" si="1096"/>
        <v>0</v>
      </c>
    </row>
    <row r="1744" spans="2:57" ht="15.75" hidden="1">
      <c r="B1744" s="174">
        <v>2025</v>
      </c>
      <c r="C1744" s="174">
        <v>20</v>
      </c>
      <c r="D1744" s="175">
        <v>0</v>
      </c>
      <c r="E1744" s="176"/>
      <c r="F1744" s="174">
        <v>2</v>
      </c>
      <c r="G1744" s="174">
        <v>6</v>
      </c>
      <c r="H1744" s="174">
        <v>16</v>
      </c>
      <c r="I1744" s="174">
        <v>5000</v>
      </c>
      <c r="J1744" s="174">
        <v>5100</v>
      </c>
      <c r="K1744" s="174">
        <v>511</v>
      </c>
      <c r="L1744" s="177">
        <v>29</v>
      </c>
      <c r="M1744" s="178">
        <v>0</v>
      </c>
      <c r="N1744" s="179" t="s">
        <v>142</v>
      </c>
      <c r="O1744" s="180">
        <v>0</v>
      </c>
      <c r="P1744" s="180">
        <v>0</v>
      </c>
      <c r="Q1744" s="181">
        <v>0</v>
      </c>
      <c r="R1744" s="182" t="s">
        <v>98</v>
      </c>
      <c r="S1744" s="183">
        <v>0</v>
      </c>
      <c r="T1744" s="183">
        <v>0</v>
      </c>
      <c r="U1744" s="180">
        <v>0</v>
      </c>
      <c r="V1744" s="180">
        <v>0</v>
      </c>
      <c r="W1744" s="183">
        <v>0</v>
      </c>
      <c r="X1744" s="183">
        <v>0</v>
      </c>
      <c r="Y1744" s="180">
        <v>0</v>
      </c>
      <c r="Z1744" s="180">
        <v>0</v>
      </c>
      <c r="AA1744" s="183">
        <v>0</v>
      </c>
      <c r="AB1744" s="183">
        <v>0</v>
      </c>
      <c r="AC1744" s="180">
        <f t="shared" si="1093"/>
        <v>0</v>
      </c>
      <c r="AD1744" s="180">
        <f t="shared" si="1093"/>
        <v>0</v>
      </c>
      <c r="AE1744" s="181">
        <f t="shared" si="1086"/>
        <v>0</v>
      </c>
      <c r="AF1744" s="180">
        <v>0</v>
      </c>
      <c r="AG1744" s="180">
        <v>0</v>
      </c>
      <c r="AH1744" s="181">
        <f t="shared" si="1087"/>
        <v>0</v>
      </c>
      <c r="AI1744" s="180">
        <v>0</v>
      </c>
      <c r="AJ1744" s="180">
        <v>0</v>
      </c>
      <c r="AK1744" s="181">
        <f t="shared" si="1088"/>
        <v>0</v>
      </c>
      <c r="AL1744" s="180">
        <v>0</v>
      </c>
      <c r="AM1744" s="180">
        <v>0</v>
      </c>
      <c r="AN1744" s="181">
        <f t="shared" si="1089"/>
        <v>0</v>
      </c>
      <c r="AO1744" s="180">
        <v>0</v>
      </c>
      <c r="AP1744" s="180">
        <v>0</v>
      </c>
      <c r="AQ1744" s="181">
        <f t="shared" si="1090"/>
        <v>0</v>
      </c>
      <c r="AR1744" s="180">
        <v>0</v>
      </c>
      <c r="AS1744" s="180">
        <v>0</v>
      </c>
      <c r="AT1744" s="181">
        <f t="shared" si="1091"/>
        <v>0</v>
      </c>
      <c r="AU1744" s="180">
        <f t="shared" si="1094"/>
        <v>0</v>
      </c>
      <c r="AV1744" s="180">
        <f t="shared" si="1094"/>
        <v>0</v>
      </c>
      <c r="AW1744" s="181">
        <f t="shared" si="1092"/>
        <v>0</v>
      </c>
      <c r="AX1744" s="183">
        <f t="shared" si="1095"/>
        <v>0</v>
      </c>
      <c r="AY1744" s="183">
        <f t="shared" si="1095"/>
        <v>0</v>
      </c>
      <c r="AZ1744" s="183"/>
      <c r="BA1744" s="183"/>
      <c r="BB1744" s="183"/>
      <c r="BC1744" s="183"/>
      <c r="BD1744" s="183">
        <f t="shared" si="1096"/>
        <v>0</v>
      </c>
      <c r="BE1744" s="183">
        <f t="shared" si="1096"/>
        <v>0</v>
      </c>
    </row>
    <row r="1745" spans="2:57" ht="15.75" hidden="1">
      <c r="B1745" s="163">
        <v>2025</v>
      </c>
      <c r="C1745" s="163">
        <v>20</v>
      </c>
      <c r="D1745" s="164"/>
      <c r="E1745" s="165"/>
      <c r="F1745" s="163">
        <v>2</v>
      </c>
      <c r="G1745" s="163">
        <v>6</v>
      </c>
      <c r="H1745" s="163">
        <v>16</v>
      </c>
      <c r="I1745" s="163">
        <v>5000</v>
      </c>
      <c r="J1745" s="163">
        <v>5100</v>
      </c>
      <c r="K1745" s="163">
        <v>512</v>
      </c>
      <c r="L1745" s="192"/>
      <c r="M1745" s="167"/>
      <c r="N1745" s="168" t="s">
        <v>428</v>
      </c>
      <c r="O1745" s="169">
        <v>0</v>
      </c>
      <c r="P1745" s="169">
        <v>0</v>
      </c>
      <c r="Q1745" s="169">
        <v>0</v>
      </c>
      <c r="R1745" s="170"/>
      <c r="S1745" s="171"/>
      <c r="T1745" s="172"/>
      <c r="U1745" s="169">
        <f t="shared" ref="U1745:AD1745" si="1097">SUM(U1746:U1751)</f>
        <v>0</v>
      </c>
      <c r="V1745" s="169">
        <f t="shared" si="1097"/>
        <v>0</v>
      </c>
      <c r="W1745" s="173">
        <f t="shared" si="1097"/>
        <v>0</v>
      </c>
      <c r="X1745" s="173">
        <f t="shared" si="1097"/>
        <v>0</v>
      </c>
      <c r="Y1745" s="169">
        <f t="shared" si="1097"/>
        <v>0</v>
      </c>
      <c r="Z1745" s="169">
        <f t="shared" si="1097"/>
        <v>0</v>
      </c>
      <c r="AA1745" s="173">
        <f t="shared" si="1097"/>
        <v>0</v>
      </c>
      <c r="AB1745" s="173">
        <f t="shared" si="1097"/>
        <v>0</v>
      </c>
      <c r="AC1745" s="169">
        <f t="shared" si="1097"/>
        <v>0</v>
      </c>
      <c r="AD1745" s="169">
        <f t="shared" si="1097"/>
        <v>0</v>
      </c>
      <c r="AE1745" s="169">
        <f t="shared" si="1086"/>
        <v>0</v>
      </c>
      <c r="AF1745" s="169">
        <f>SUM(AF1746:AF1751)</f>
        <v>0</v>
      </c>
      <c r="AG1745" s="169">
        <f>SUM(AG1746:AG1751)</f>
        <v>0</v>
      </c>
      <c r="AH1745" s="169">
        <f t="shared" si="1087"/>
        <v>0</v>
      </c>
      <c r="AI1745" s="169">
        <f>SUM(AI1746:AI1751)</f>
        <v>0</v>
      </c>
      <c r="AJ1745" s="169">
        <f>SUM(AJ1746:AJ1751)</f>
        <v>0</v>
      </c>
      <c r="AK1745" s="169">
        <f t="shared" si="1088"/>
        <v>0</v>
      </c>
      <c r="AL1745" s="169">
        <f>SUM(AL1746:AL1751)</f>
        <v>0</v>
      </c>
      <c r="AM1745" s="169">
        <f>SUM(AM1746:AM1751)</f>
        <v>0</v>
      </c>
      <c r="AN1745" s="169">
        <f t="shared" si="1089"/>
        <v>0</v>
      </c>
      <c r="AO1745" s="169">
        <f>SUM(AO1746:AO1751)</f>
        <v>0</v>
      </c>
      <c r="AP1745" s="169">
        <f>SUM(AP1746:AP1751)</f>
        <v>0</v>
      </c>
      <c r="AQ1745" s="169">
        <f t="shared" si="1090"/>
        <v>0</v>
      </c>
      <c r="AR1745" s="169">
        <f>SUM(AR1746:AR1751)</f>
        <v>0</v>
      </c>
      <c r="AS1745" s="169">
        <f>SUM(AS1746:AS1751)</f>
        <v>0</v>
      </c>
      <c r="AT1745" s="169">
        <f t="shared" si="1091"/>
        <v>0</v>
      </c>
      <c r="AU1745" s="169">
        <f>SUM(AU1746:AU1751)</f>
        <v>0</v>
      </c>
      <c r="AV1745" s="169">
        <f>SUM(AV1746:AV1751)</f>
        <v>0</v>
      </c>
      <c r="AW1745" s="169">
        <f t="shared" si="1092"/>
        <v>0</v>
      </c>
      <c r="AX1745" s="171"/>
      <c r="AY1745" s="172"/>
      <c r="AZ1745" s="171"/>
      <c r="BA1745" s="172"/>
      <c r="BB1745" s="171"/>
      <c r="BC1745" s="172"/>
      <c r="BD1745" s="171"/>
      <c r="BE1745" s="172"/>
    </row>
    <row r="1746" spans="2:57" ht="15.75" hidden="1">
      <c r="B1746" s="174">
        <v>2025</v>
      </c>
      <c r="C1746" s="174">
        <v>20</v>
      </c>
      <c r="D1746" s="175">
        <v>0</v>
      </c>
      <c r="E1746" s="176"/>
      <c r="F1746" s="174">
        <v>2</v>
      </c>
      <c r="G1746" s="174">
        <v>6</v>
      </c>
      <c r="H1746" s="174">
        <v>16</v>
      </c>
      <c r="I1746" s="174">
        <v>5000</v>
      </c>
      <c r="J1746" s="174">
        <v>5100</v>
      </c>
      <c r="K1746" s="174">
        <v>512</v>
      </c>
      <c r="L1746" s="177">
        <v>197</v>
      </c>
      <c r="M1746" s="178">
        <v>0</v>
      </c>
      <c r="N1746" s="179" t="s">
        <v>1131</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ref="AC1746:AD1751" si="1098">+O1746+U1746-Y1746</f>
        <v>0</v>
      </c>
      <c r="AD1746" s="180">
        <f t="shared" si="1098"/>
        <v>0</v>
      </c>
      <c r="AE1746" s="181">
        <f t="shared" si="1086"/>
        <v>0</v>
      </c>
      <c r="AF1746" s="180">
        <v>0</v>
      </c>
      <c r="AG1746" s="180">
        <v>0</v>
      </c>
      <c r="AH1746" s="181">
        <f t="shared" si="1087"/>
        <v>0</v>
      </c>
      <c r="AI1746" s="180">
        <v>0</v>
      </c>
      <c r="AJ1746" s="180">
        <v>0</v>
      </c>
      <c r="AK1746" s="181">
        <f t="shared" si="1088"/>
        <v>0</v>
      </c>
      <c r="AL1746" s="180">
        <v>0</v>
      </c>
      <c r="AM1746" s="180">
        <v>0</v>
      </c>
      <c r="AN1746" s="181">
        <f t="shared" si="1089"/>
        <v>0</v>
      </c>
      <c r="AO1746" s="180">
        <v>0</v>
      </c>
      <c r="AP1746" s="180">
        <v>0</v>
      </c>
      <c r="AQ1746" s="181">
        <f t="shared" si="1090"/>
        <v>0</v>
      </c>
      <c r="AR1746" s="180">
        <v>0</v>
      </c>
      <c r="AS1746" s="180">
        <v>0</v>
      </c>
      <c r="AT1746" s="181">
        <f t="shared" si="1091"/>
        <v>0</v>
      </c>
      <c r="AU1746" s="180">
        <f t="shared" ref="AU1746:AV1751" si="1099">+AC1746-AF1746-AI1746-AL1746-AO1746-AR1746</f>
        <v>0</v>
      </c>
      <c r="AV1746" s="180">
        <f t="shared" si="1099"/>
        <v>0</v>
      </c>
      <c r="AW1746" s="181">
        <f t="shared" si="1092"/>
        <v>0</v>
      </c>
      <c r="AX1746" s="183">
        <f t="shared" ref="AX1746:AY1751" si="1100">+S1746+W1746-AA1746</f>
        <v>0</v>
      </c>
      <c r="AY1746" s="183">
        <f t="shared" si="1100"/>
        <v>0</v>
      </c>
      <c r="AZ1746" s="183"/>
      <c r="BA1746" s="183"/>
      <c r="BB1746" s="183"/>
      <c r="BC1746" s="183"/>
      <c r="BD1746" s="183">
        <f t="shared" ref="BD1746:BE1751" si="1101">+AX1746-AZ1746-BB1746</f>
        <v>0</v>
      </c>
      <c r="BE1746" s="183">
        <f t="shared" si="1101"/>
        <v>0</v>
      </c>
    </row>
    <row r="1747" spans="2:57" ht="15.75" hidden="1">
      <c r="B1747" s="174">
        <v>2025</v>
      </c>
      <c r="C1747" s="174">
        <v>20</v>
      </c>
      <c r="D1747" s="175">
        <v>0</v>
      </c>
      <c r="E1747" s="176"/>
      <c r="F1747" s="174">
        <v>2</v>
      </c>
      <c r="G1747" s="174">
        <v>6</v>
      </c>
      <c r="H1747" s="174">
        <v>16</v>
      </c>
      <c r="I1747" s="174">
        <v>5000</v>
      </c>
      <c r="J1747" s="174">
        <v>5100</v>
      </c>
      <c r="K1747" s="174">
        <v>512</v>
      </c>
      <c r="L1747" s="177">
        <v>322</v>
      </c>
      <c r="M1747" s="178">
        <v>0</v>
      </c>
      <c r="N1747" s="179" t="s">
        <v>429</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1098"/>
        <v>0</v>
      </c>
      <c r="AD1747" s="180">
        <f t="shared" si="1098"/>
        <v>0</v>
      </c>
      <c r="AE1747" s="181">
        <f t="shared" si="1086"/>
        <v>0</v>
      </c>
      <c r="AF1747" s="180">
        <v>0</v>
      </c>
      <c r="AG1747" s="180">
        <v>0</v>
      </c>
      <c r="AH1747" s="181">
        <f t="shared" si="1087"/>
        <v>0</v>
      </c>
      <c r="AI1747" s="180">
        <v>0</v>
      </c>
      <c r="AJ1747" s="180">
        <v>0</v>
      </c>
      <c r="AK1747" s="181">
        <f t="shared" si="1088"/>
        <v>0</v>
      </c>
      <c r="AL1747" s="180">
        <v>0</v>
      </c>
      <c r="AM1747" s="180">
        <v>0</v>
      </c>
      <c r="AN1747" s="181">
        <f t="shared" si="1089"/>
        <v>0</v>
      </c>
      <c r="AO1747" s="180">
        <v>0</v>
      </c>
      <c r="AP1747" s="180">
        <v>0</v>
      </c>
      <c r="AQ1747" s="181">
        <f t="shared" si="1090"/>
        <v>0</v>
      </c>
      <c r="AR1747" s="180">
        <v>0</v>
      </c>
      <c r="AS1747" s="180">
        <v>0</v>
      </c>
      <c r="AT1747" s="181">
        <f t="shared" si="1091"/>
        <v>0</v>
      </c>
      <c r="AU1747" s="180">
        <f t="shared" si="1099"/>
        <v>0</v>
      </c>
      <c r="AV1747" s="180">
        <f t="shared" si="1099"/>
        <v>0</v>
      </c>
      <c r="AW1747" s="181">
        <f t="shared" si="1092"/>
        <v>0</v>
      </c>
      <c r="AX1747" s="183">
        <f t="shared" si="1100"/>
        <v>0</v>
      </c>
      <c r="AY1747" s="183">
        <f t="shared" si="1100"/>
        <v>0</v>
      </c>
      <c r="AZ1747" s="183"/>
      <c r="BA1747" s="183"/>
      <c r="BB1747" s="183"/>
      <c r="BC1747" s="183"/>
      <c r="BD1747" s="183">
        <f t="shared" si="1101"/>
        <v>0</v>
      </c>
      <c r="BE1747" s="183">
        <f t="shared" si="1101"/>
        <v>0</v>
      </c>
    </row>
    <row r="1748" spans="2:57" ht="15.75" hidden="1">
      <c r="B1748" s="174">
        <v>2025</v>
      </c>
      <c r="C1748" s="174">
        <v>20</v>
      </c>
      <c r="D1748" s="175">
        <v>0</v>
      </c>
      <c r="E1748" s="176"/>
      <c r="F1748" s="174">
        <v>2</v>
      </c>
      <c r="G1748" s="174">
        <v>6</v>
      </c>
      <c r="H1748" s="174">
        <v>16</v>
      </c>
      <c r="I1748" s="174">
        <v>5000</v>
      </c>
      <c r="J1748" s="174">
        <v>5100</v>
      </c>
      <c r="K1748" s="174">
        <v>512</v>
      </c>
      <c r="L1748" s="177">
        <v>336</v>
      </c>
      <c r="M1748" s="178">
        <v>0</v>
      </c>
      <c r="N1748" s="179" t="s">
        <v>1132</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1098"/>
        <v>0</v>
      </c>
      <c r="AD1748" s="180">
        <f t="shared" si="1098"/>
        <v>0</v>
      </c>
      <c r="AE1748" s="181">
        <f t="shared" si="1086"/>
        <v>0</v>
      </c>
      <c r="AF1748" s="180">
        <v>0</v>
      </c>
      <c r="AG1748" s="180">
        <v>0</v>
      </c>
      <c r="AH1748" s="181">
        <f t="shared" si="1087"/>
        <v>0</v>
      </c>
      <c r="AI1748" s="180">
        <v>0</v>
      </c>
      <c r="AJ1748" s="180">
        <v>0</v>
      </c>
      <c r="AK1748" s="181">
        <f t="shared" si="1088"/>
        <v>0</v>
      </c>
      <c r="AL1748" s="180">
        <v>0</v>
      </c>
      <c r="AM1748" s="180">
        <v>0</v>
      </c>
      <c r="AN1748" s="181">
        <f t="shared" si="1089"/>
        <v>0</v>
      </c>
      <c r="AO1748" s="180">
        <v>0</v>
      </c>
      <c r="AP1748" s="180">
        <v>0</v>
      </c>
      <c r="AQ1748" s="181">
        <f t="shared" si="1090"/>
        <v>0</v>
      </c>
      <c r="AR1748" s="180">
        <v>0</v>
      </c>
      <c r="AS1748" s="180">
        <v>0</v>
      </c>
      <c r="AT1748" s="181">
        <f t="shared" si="1091"/>
        <v>0</v>
      </c>
      <c r="AU1748" s="180">
        <f t="shared" si="1099"/>
        <v>0</v>
      </c>
      <c r="AV1748" s="180">
        <f t="shared" si="1099"/>
        <v>0</v>
      </c>
      <c r="AW1748" s="181">
        <f t="shared" si="1092"/>
        <v>0</v>
      </c>
      <c r="AX1748" s="183">
        <f t="shared" si="1100"/>
        <v>0</v>
      </c>
      <c r="AY1748" s="183">
        <f t="shared" si="1100"/>
        <v>0</v>
      </c>
      <c r="AZ1748" s="183"/>
      <c r="BA1748" s="183"/>
      <c r="BB1748" s="183"/>
      <c r="BC1748" s="183"/>
      <c r="BD1748" s="183">
        <f t="shared" si="1101"/>
        <v>0</v>
      </c>
      <c r="BE1748" s="183">
        <f t="shared" si="1101"/>
        <v>0</v>
      </c>
    </row>
    <row r="1749" spans="2:57" ht="15.75" hidden="1">
      <c r="B1749" s="174">
        <v>2025</v>
      </c>
      <c r="C1749" s="174">
        <v>20</v>
      </c>
      <c r="D1749" s="175">
        <v>0</v>
      </c>
      <c r="E1749" s="176"/>
      <c r="F1749" s="174">
        <v>2</v>
      </c>
      <c r="G1749" s="174">
        <v>6</v>
      </c>
      <c r="H1749" s="174">
        <v>16</v>
      </c>
      <c r="I1749" s="174">
        <v>5000</v>
      </c>
      <c r="J1749" s="174">
        <v>5100</v>
      </c>
      <c r="K1749" s="174">
        <v>512</v>
      </c>
      <c r="L1749" s="177">
        <v>404</v>
      </c>
      <c r="M1749" s="178">
        <v>0</v>
      </c>
      <c r="N1749" s="179" t="s">
        <v>1133</v>
      </c>
      <c r="O1749" s="180">
        <v>0</v>
      </c>
      <c r="P1749" s="180">
        <v>0</v>
      </c>
      <c r="Q1749" s="181">
        <v>0</v>
      </c>
      <c r="R1749" s="182" t="s">
        <v>98</v>
      </c>
      <c r="S1749" s="183">
        <v>0</v>
      </c>
      <c r="T1749" s="183">
        <v>0</v>
      </c>
      <c r="U1749" s="180">
        <v>0</v>
      </c>
      <c r="V1749" s="180">
        <v>0</v>
      </c>
      <c r="W1749" s="183">
        <v>0</v>
      </c>
      <c r="X1749" s="183">
        <v>0</v>
      </c>
      <c r="Y1749" s="180">
        <v>0</v>
      </c>
      <c r="Z1749" s="180">
        <v>0</v>
      </c>
      <c r="AA1749" s="183">
        <v>0</v>
      </c>
      <c r="AB1749" s="183">
        <v>0</v>
      </c>
      <c r="AC1749" s="180">
        <f t="shared" si="1098"/>
        <v>0</v>
      </c>
      <c r="AD1749" s="180">
        <f t="shared" si="1098"/>
        <v>0</v>
      </c>
      <c r="AE1749" s="181">
        <f t="shared" si="1086"/>
        <v>0</v>
      </c>
      <c r="AF1749" s="180">
        <v>0</v>
      </c>
      <c r="AG1749" s="180">
        <v>0</v>
      </c>
      <c r="AH1749" s="181">
        <f t="shared" si="1087"/>
        <v>0</v>
      </c>
      <c r="AI1749" s="180">
        <v>0</v>
      </c>
      <c r="AJ1749" s="180">
        <v>0</v>
      </c>
      <c r="AK1749" s="181">
        <f t="shared" si="1088"/>
        <v>0</v>
      </c>
      <c r="AL1749" s="180">
        <v>0</v>
      </c>
      <c r="AM1749" s="180">
        <v>0</v>
      </c>
      <c r="AN1749" s="181">
        <f t="shared" si="1089"/>
        <v>0</v>
      </c>
      <c r="AO1749" s="180">
        <v>0</v>
      </c>
      <c r="AP1749" s="180">
        <v>0</v>
      </c>
      <c r="AQ1749" s="181">
        <f t="shared" si="1090"/>
        <v>0</v>
      </c>
      <c r="AR1749" s="180">
        <v>0</v>
      </c>
      <c r="AS1749" s="180">
        <v>0</v>
      </c>
      <c r="AT1749" s="181">
        <f t="shared" si="1091"/>
        <v>0</v>
      </c>
      <c r="AU1749" s="180">
        <f t="shared" si="1099"/>
        <v>0</v>
      </c>
      <c r="AV1749" s="180">
        <f t="shared" si="1099"/>
        <v>0</v>
      </c>
      <c r="AW1749" s="181">
        <f t="shared" si="1092"/>
        <v>0</v>
      </c>
      <c r="AX1749" s="183">
        <f t="shared" si="1100"/>
        <v>0</v>
      </c>
      <c r="AY1749" s="183">
        <f t="shared" si="1100"/>
        <v>0</v>
      </c>
      <c r="AZ1749" s="183"/>
      <c r="BA1749" s="183"/>
      <c r="BB1749" s="183"/>
      <c r="BC1749" s="183"/>
      <c r="BD1749" s="183">
        <f t="shared" si="1101"/>
        <v>0</v>
      </c>
      <c r="BE1749" s="183">
        <f t="shared" si="1101"/>
        <v>0</v>
      </c>
    </row>
    <row r="1750" spans="2:57" ht="15.75" hidden="1">
      <c r="B1750" s="174">
        <v>2025</v>
      </c>
      <c r="C1750" s="174">
        <v>20</v>
      </c>
      <c r="D1750" s="175">
        <v>0</v>
      </c>
      <c r="E1750" s="176"/>
      <c r="F1750" s="174">
        <v>2</v>
      </c>
      <c r="G1750" s="174">
        <v>6</v>
      </c>
      <c r="H1750" s="174">
        <v>16</v>
      </c>
      <c r="I1750" s="174">
        <v>5000</v>
      </c>
      <c r="J1750" s="174">
        <v>5100</v>
      </c>
      <c r="K1750" s="174">
        <v>512</v>
      </c>
      <c r="L1750" s="177">
        <v>1350</v>
      </c>
      <c r="M1750" s="178">
        <v>0</v>
      </c>
      <c r="N1750" s="179" t="s">
        <v>1134</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si="1098"/>
        <v>0</v>
      </c>
      <c r="AD1750" s="180">
        <f t="shared" si="1098"/>
        <v>0</v>
      </c>
      <c r="AE1750" s="181">
        <f t="shared" si="1086"/>
        <v>0</v>
      </c>
      <c r="AF1750" s="180">
        <v>0</v>
      </c>
      <c r="AG1750" s="180">
        <v>0</v>
      </c>
      <c r="AH1750" s="181">
        <f t="shared" si="1087"/>
        <v>0</v>
      </c>
      <c r="AI1750" s="180">
        <v>0</v>
      </c>
      <c r="AJ1750" s="180">
        <v>0</v>
      </c>
      <c r="AK1750" s="181">
        <f t="shared" si="1088"/>
        <v>0</v>
      </c>
      <c r="AL1750" s="180">
        <v>0</v>
      </c>
      <c r="AM1750" s="180">
        <v>0</v>
      </c>
      <c r="AN1750" s="181">
        <f t="shared" si="1089"/>
        <v>0</v>
      </c>
      <c r="AO1750" s="180">
        <v>0</v>
      </c>
      <c r="AP1750" s="180">
        <v>0</v>
      </c>
      <c r="AQ1750" s="181">
        <f t="shared" si="1090"/>
        <v>0</v>
      </c>
      <c r="AR1750" s="180">
        <v>0</v>
      </c>
      <c r="AS1750" s="180">
        <v>0</v>
      </c>
      <c r="AT1750" s="181">
        <f t="shared" si="1091"/>
        <v>0</v>
      </c>
      <c r="AU1750" s="180">
        <f t="shared" si="1099"/>
        <v>0</v>
      </c>
      <c r="AV1750" s="180">
        <f t="shared" si="1099"/>
        <v>0</v>
      </c>
      <c r="AW1750" s="181">
        <f t="shared" si="1092"/>
        <v>0</v>
      </c>
      <c r="AX1750" s="183">
        <f t="shared" si="1100"/>
        <v>0</v>
      </c>
      <c r="AY1750" s="183">
        <f t="shared" si="1100"/>
        <v>0</v>
      </c>
      <c r="AZ1750" s="183"/>
      <c r="BA1750" s="183"/>
      <c r="BB1750" s="183"/>
      <c r="BC1750" s="183"/>
      <c r="BD1750" s="183">
        <f t="shared" si="1101"/>
        <v>0</v>
      </c>
      <c r="BE1750" s="183">
        <f t="shared" si="1101"/>
        <v>0</v>
      </c>
    </row>
    <row r="1751" spans="2:57" ht="15.75" hidden="1">
      <c r="B1751" s="174">
        <v>2025</v>
      </c>
      <c r="C1751" s="174">
        <v>20</v>
      </c>
      <c r="D1751" s="175">
        <v>0</v>
      </c>
      <c r="E1751" s="176"/>
      <c r="F1751" s="174">
        <v>2</v>
      </c>
      <c r="G1751" s="174">
        <v>6</v>
      </c>
      <c r="H1751" s="174">
        <v>16</v>
      </c>
      <c r="I1751" s="174">
        <v>5000</v>
      </c>
      <c r="J1751" s="174">
        <v>5100</v>
      </c>
      <c r="K1751" s="174">
        <v>512</v>
      </c>
      <c r="L1751" s="177">
        <v>1406</v>
      </c>
      <c r="M1751" s="178">
        <v>0</v>
      </c>
      <c r="N1751" s="179" t="s">
        <v>1135</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1098"/>
        <v>0</v>
      </c>
      <c r="AD1751" s="180">
        <f t="shared" si="1098"/>
        <v>0</v>
      </c>
      <c r="AE1751" s="181">
        <f t="shared" si="1086"/>
        <v>0</v>
      </c>
      <c r="AF1751" s="180">
        <v>0</v>
      </c>
      <c r="AG1751" s="180">
        <v>0</v>
      </c>
      <c r="AH1751" s="181">
        <f t="shared" si="1087"/>
        <v>0</v>
      </c>
      <c r="AI1751" s="180">
        <v>0</v>
      </c>
      <c r="AJ1751" s="180">
        <v>0</v>
      </c>
      <c r="AK1751" s="181">
        <f t="shared" si="1088"/>
        <v>0</v>
      </c>
      <c r="AL1751" s="180">
        <v>0</v>
      </c>
      <c r="AM1751" s="180">
        <v>0</v>
      </c>
      <c r="AN1751" s="181">
        <f t="shared" si="1089"/>
        <v>0</v>
      </c>
      <c r="AO1751" s="180">
        <v>0</v>
      </c>
      <c r="AP1751" s="180">
        <v>0</v>
      </c>
      <c r="AQ1751" s="181">
        <f t="shared" si="1090"/>
        <v>0</v>
      </c>
      <c r="AR1751" s="180">
        <v>0</v>
      </c>
      <c r="AS1751" s="180">
        <v>0</v>
      </c>
      <c r="AT1751" s="181">
        <f t="shared" si="1091"/>
        <v>0</v>
      </c>
      <c r="AU1751" s="180">
        <f t="shared" si="1099"/>
        <v>0</v>
      </c>
      <c r="AV1751" s="180">
        <f t="shared" si="1099"/>
        <v>0</v>
      </c>
      <c r="AW1751" s="181">
        <f t="shared" si="1092"/>
        <v>0</v>
      </c>
      <c r="AX1751" s="183">
        <f t="shared" si="1100"/>
        <v>0</v>
      </c>
      <c r="AY1751" s="183">
        <f t="shared" si="1100"/>
        <v>0</v>
      </c>
      <c r="AZ1751" s="183"/>
      <c r="BA1751" s="183"/>
      <c r="BB1751" s="183"/>
      <c r="BC1751" s="183"/>
      <c r="BD1751" s="183">
        <f t="shared" si="1101"/>
        <v>0</v>
      </c>
      <c r="BE1751" s="183">
        <f t="shared" si="1101"/>
        <v>0</v>
      </c>
    </row>
    <row r="1752" spans="2:57" ht="15.75" hidden="1">
      <c r="B1752" s="163">
        <v>2025</v>
      </c>
      <c r="C1752" s="163">
        <v>20</v>
      </c>
      <c r="D1752" s="164"/>
      <c r="E1752" s="165"/>
      <c r="F1752" s="163">
        <v>2</v>
      </c>
      <c r="G1752" s="163">
        <v>6</v>
      </c>
      <c r="H1752" s="163">
        <v>16</v>
      </c>
      <c r="I1752" s="163">
        <v>5000</v>
      </c>
      <c r="J1752" s="163">
        <v>5100</v>
      </c>
      <c r="K1752" s="163">
        <v>515</v>
      </c>
      <c r="L1752" s="192" t="s">
        <v>44</v>
      </c>
      <c r="M1752" s="167"/>
      <c r="N1752" s="168" t="s">
        <v>155</v>
      </c>
      <c r="O1752" s="169">
        <v>0</v>
      </c>
      <c r="P1752" s="169">
        <v>0</v>
      </c>
      <c r="Q1752" s="169">
        <v>0</v>
      </c>
      <c r="R1752" s="170"/>
      <c r="S1752" s="171"/>
      <c r="T1752" s="172"/>
      <c r="U1752" s="169">
        <f t="shared" ref="U1752:AD1752" si="1102">SUM(U1753:U1770)</f>
        <v>0</v>
      </c>
      <c r="V1752" s="169">
        <f t="shared" si="1102"/>
        <v>0</v>
      </c>
      <c r="W1752" s="173">
        <f t="shared" si="1102"/>
        <v>0</v>
      </c>
      <c r="X1752" s="173">
        <f t="shared" si="1102"/>
        <v>0</v>
      </c>
      <c r="Y1752" s="169">
        <f t="shared" si="1102"/>
        <v>0</v>
      </c>
      <c r="Z1752" s="169">
        <f t="shared" si="1102"/>
        <v>0</v>
      </c>
      <c r="AA1752" s="173">
        <f t="shared" si="1102"/>
        <v>0</v>
      </c>
      <c r="AB1752" s="173">
        <f t="shared" si="1102"/>
        <v>0</v>
      </c>
      <c r="AC1752" s="169">
        <f t="shared" si="1102"/>
        <v>0</v>
      </c>
      <c r="AD1752" s="169">
        <f t="shared" si="1102"/>
        <v>0</v>
      </c>
      <c r="AE1752" s="169">
        <f t="shared" si="1086"/>
        <v>0</v>
      </c>
      <c r="AF1752" s="169">
        <f>SUM(AF1753:AF1770)</f>
        <v>0</v>
      </c>
      <c r="AG1752" s="169">
        <f>SUM(AG1753:AG1770)</f>
        <v>0</v>
      </c>
      <c r="AH1752" s="169">
        <f t="shared" si="1087"/>
        <v>0</v>
      </c>
      <c r="AI1752" s="169">
        <f>SUM(AI1753:AI1770)</f>
        <v>0</v>
      </c>
      <c r="AJ1752" s="169">
        <f>SUM(AJ1753:AJ1770)</f>
        <v>0</v>
      </c>
      <c r="AK1752" s="169">
        <f t="shared" si="1088"/>
        <v>0</v>
      </c>
      <c r="AL1752" s="169">
        <f>SUM(AL1753:AL1770)</f>
        <v>0</v>
      </c>
      <c r="AM1752" s="169">
        <f>SUM(AM1753:AM1770)</f>
        <v>0</v>
      </c>
      <c r="AN1752" s="169">
        <f t="shared" si="1089"/>
        <v>0</v>
      </c>
      <c r="AO1752" s="169">
        <f>SUM(AO1753:AO1770)</f>
        <v>0</v>
      </c>
      <c r="AP1752" s="169">
        <f>SUM(AP1753:AP1770)</f>
        <v>0</v>
      </c>
      <c r="AQ1752" s="169">
        <f t="shared" si="1090"/>
        <v>0</v>
      </c>
      <c r="AR1752" s="169">
        <f>SUM(AR1753:AR1770)</f>
        <v>0</v>
      </c>
      <c r="AS1752" s="169">
        <f>SUM(AS1753:AS1770)</f>
        <v>0</v>
      </c>
      <c r="AT1752" s="169">
        <f t="shared" si="1091"/>
        <v>0</v>
      </c>
      <c r="AU1752" s="169">
        <f>SUM(AU1753:AU1770)</f>
        <v>0</v>
      </c>
      <c r="AV1752" s="169">
        <f>SUM(AV1753:AV1770)</f>
        <v>0</v>
      </c>
      <c r="AW1752" s="169">
        <f t="shared" si="1092"/>
        <v>0</v>
      </c>
      <c r="AX1752" s="171"/>
      <c r="AY1752" s="172"/>
      <c r="AZ1752" s="171"/>
      <c r="BA1752" s="172"/>
      <c r="BB1752" s="171"/>
      <c r="BC1752" s="172"/>
      <c r="BD1752" s="171"/>
      <c r="BE1752" s="172"/>
    </row>
    <row r="1753" spans="2:57" ht="15.75" hidden="1">
      <c r="B1753" s="174">
        <v>2025</v>
      </c>
      <c r="C1753" s="174">
        <v>20</v>
      </c>
      <c r="D1753" s="175">
        <v>0</v>
      </c>
      <c r="E1753" s="176"/>
      <c r="F1753" s="174">
        <v>2</v>
      </c>
      <c r="G1753" s="174">
        <v>6</v>
      </c>
      <c r="H1753" s="174">
        <v>16</v>
      </c>
      <c r="I1753" s="174">
        <v>5000</v>
      </c>
      <c r="J1753" s="174">
        <v>5100</v>
      </c>
      <c r="K1753" s="174">
        <v>515</v>
      </c>
      <c r="L1753" s="177">
        <v>5</v>
      </c>
      <c r="M1753" s="178">
        <v>0</v>
      </c>
      <c r="N1753" s="179" t="s">
        <v>434</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ref="AC1753:AD1770" si="1103">+O1753+U1753-Y1753</f>
        <v>0</v>
      </c>
      <c r="AD1753" s="180">
        <f t="shared" si="1103"/>
        <v>0</v>
      </c>
      <c r="AE1753" s="181">
        <f t="shared" si="1086"/>
        <v>0</v>
      </c>
      <c r="AF1753" s="180">
        <v>0</v>
      </c>
      <c r="AG1753" s="180">
        <v>0</v>
      </c>
      <c r="AH1753" s="181">
        <f t="shared" si="1087"/>
        <v>0</v>
      </c>
      <c r="AI1753" s="180">
        <v>0</v>
      </c>
      <c r="AJ1753" s="180">
        <v>0</v>
      </c>
      <c r="AK1753" s="181">
        <f t="shared" si="1088"/>
        <v>0</v>
      </c>
      <c r="AL1753" s="180">
        <v>0</v>
      </c>
      <c r="AM1753" s="180">
        <v>0</v>
      </c>
      <c r="AN1753" s="181">
        <f t="shared" si="1089"/>
        <v>0</v>
      </c>
      <c r="AO1753" s="180">
        <v>0</v>
      </c>
      <c r="AP1753" s="180">
        <v>0</v>
      </c>
      <c r="AQ1753" s="181">
        <f t="shared" si="1090"/>
        <v>0</v>
      </c>
      <c r="AR1753" s="180">
        <v>0</v>
      </c>
      <c r="AS1753" s="180">
        <v>0</v>
      </c>
      <c r="AT1753" s="181">
        <f t="shared" si="1091"/>
        <v>0</v>
      </c>
      <c r="AU1753" s="180">
        <f t="shared" ref="AU1753:AV1770" si="1104">+AC1753-AF1753-AI1753-AL1753-AO1753-AR1753</f>
        <v>0</v>
      </c>
      <c r="AV1753" s="180">
        <f t="shared" si="1104"/>
        <v>0</v>
      </c>
      <c r="AW1753" s="181">
        <f t="shared" si="1092"/>
        <v>0</v>
      </c>
      <c r="AX1753" s="183">
        <f t="shared" ref="AX1753:AY1770" si="1105">+S1753+W1753-AA1753</f>
        <v>0</v>
      </c>
      <c r="AY1753" s="183">
        <f t="shared" si="1105"/>
        <v>0</v>
      </c>
      <c r="AZ1753" s="183"/>
      <c r="BA1753" s="183"/>
      <c r="BB1753" s="183"/>
      <c r="BC1753" s="183"/>
      <c r="BD1753" s="183">
        <f t="shared" ref="BD1753:BE1770" si="1106">+AX1753-AZ1753-BB1753</f>
        <v>0</v>
      </c>
      <c r="BE1753" s="183">
        <f t="shared" si="1106"/>
        <v>0</v>
      </c>
    </row>
    <row r="1754" spans="2:57" ht="15.75" hidden="1">
      <c r="B1754" s="174">
        <v>2025</v>
      </c>
      <c r="C1754" s="174">
        <v>20</v>
      </c>
      <c r="D1754" s="175">
        <v>0</v>
      </c>
      <c r="E1754" s="176"/>
      <c r="F1754" s="174">
        <v>2</v>
      </c>
      <c r="G1754" s="174">
        <v>6</v>
      </c>
      <c r="H1754" s="174">
        <v>16</v>
      </c>
      <c r="I1754" s="174">
        <v>5000</v>
      </c>
      <c r="J1754" s="174">
        <v>5100</v>
      </c>
      <c r="K1754" s="174">
        <v>515</v>
      </c>
      <c r="L1754" s="177">
        <v>338</v>
      </c>
      <c r="M1754" s="178">
        <v>0</v>
      </c>
      <c r="N1754" s="179" t="s">
        <v>157</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1103"/>
        <v>0</v>
      </c>
      <c r="AD1754" s="180">
        <f t="shared" si="1103"/>
        <v>0</v>
      </c>
      <c r="AE1754" s="181">
        <f t="shared" si="1086"/>
        <v>0</v>
      </c>
      <c r="AF1754" s="180">
        <v>0</v>
      </c>
      <c r="AG1754" s="180">
        <v>0</v>
      </c>
      <c r="AH1754" s="181">
        <f t="shared" si="1087"/>
        <v>0</v>
      </c>
      <c r="AI1754" s="180">
        <v>0</v>
      </c>
      <c r="AJ1754" s="180">
        <v>0</v>
      </c>
      <c r="AK1754" s="181">
        <f t="shared" si="1088"/>
        <v>0</v>
      </c>
      <c r="AL1754" s="180">
        <v>0</v>
      </c>
      <c r="AM1754" s="180">
        <v>0</v>
      </c>
      <c r="AN1754" s="181">
        <f t="shared" si="1089"/>
        <v>0</v>
      </c>
      <c r="AO1754" s="180">
        <v>0</v>
      </c>
      <c r="AP1754" s="180">
        <v>0</v>
      </c>
      <c r="AQ1754" s="181">
        <f t="shared" si="1090"/>
        <v>0</v>
      </c>
      <c r="AR1754" s="180">
        <v>0</v>
      </c>
      <c r="AS1754" s="180">
        <v>0</v>
      </c>
      <c r="AT1754" s="181">
        <f t="shared" si="1091"/>
        <v>0</v>
      </c>
      <c r="AU1754" s="180">
        <f t="shared" si="1104"/>
        <v>0</v>
      </c>
      <c r="AV1754" s="180">
        <f t="shared" si="1104"/>
        <v>0</v>
      </c>
      <c r="AW1754" s="181">
        <f t="shared" si="1092"/>
        <v>0</v>
      </c>
      <c r="AX1754" s="183">
        <f t="shared" si="1105"/>
        <v>0</v>
      </c>
      <c r="AY1754" s="183">
        <f t="shared" si="1105"/>
        <v>0</v>
      </c>
      <c r="AZ1754" s="183"/>
      <c r="BA1754" s="183"/>
      <c r="BB1754" s="183"/>
      <c r="BC1754" s="183"/>
      <c r="BD1754" s="183">
        <f t="shared" si="1106"/>
        <v>0</v>
      </c>
      <c r="BE1754" s="183">
        <f t="shared" si="1106"/>
        <v>0</v>
      </c>
    </row>
    <row r="1755" spans="2:57" ht="15.75" hidden="1">
      <c r="B1755" s="174">
        <v>2025</v>
      </c>
      <c r="C1755" s="174">
        <v>20</v>
      </c>
      <c r="D1755" s="175">
        <v>0</v>
      </c>
      <c r="E1755" s="176"/>
      <c r="F1755" s="174">
        <v>2</v>
      </c>
      <c r="G1755" s="174">
        <v>6</v>
      </c>
      <c r="H1755" s="174">
        <v>16</v>
      </c>
      <c r="I1755" s="174">
        <v>5000</v>
      </c>
      <c r="J1755" s="174">
        <v>5100</v>
      </c>
      <c r="K1755" s="174">
        <v>515</v>
      </c>
      <c r="L1755" s="177">
        <v>342</v>
      </c>
      <c r="M1755" s="178">
        <v>0</v>
      </c>
      <c r="N1755" s="179" t="s">
        <v>158</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1103"/>
        <v>0</v>
      </c>
      <c r="AD1755" s="180">
        <f t="shared" si="1103"/>
        <v>0</v>
      </c>
      <c r="AE1755" s="181">
        <f t="shared" si="1086"/>
        <v>0</v>
      </c>
      <c r="AF1755" s="180">
        <v>0</v>
      </c>
      <c r="AG1755" s="180">
        <v>0</v>
      </c>
      <c r="AH1755" s="181">
        <f t="shared" si="1087"/>
        <v>0</v>
      </c>
      <c r="AI1755" s="180">
        <v>0</v>
      </c>
      <c r="AJ1755" s="180">
        <v>0</v>
      </c>
      <c r="AK1755" s="181">
        <f t="shared" si="1088"/>
        <v>0</v>
      </c>
      <c r="AL1755" s="180">
        <v>0</v>
      </c>
      <c r="AM1755" s="180">
        <v>0</v>
      </c>
      <c r="AN1755" s="181">
        <f t="shared" si="1089"/>
        <v>0</v>
      </c>
      <c r="AO1755" s="180">
        <v>0</v>
      </c>
      <c r="AP1755" s="180">
        <v>0</v>
      </c>
      <c r="AQ1755" s="181">
        <f t="shared" si="1090"/>
        <v>0</v>
      </c>
      <c r="AR1755" s="180">
        <v>0</v>
      </c>
      <c r="AS1755" s="180">
        <v>0</v>
      </c>
      <c r="AT1755" s="181">
        <f t="shared" si="1091"/>
        <v>0</v>
      </c>
      <c r="AU1755" s="180">
        <f t="shared" si="1104"/>
        <v>0</v>
      </c>
      <c r="AV1755" s="180">
        <f t="shared" si="1104"/>
        <v>0</v>
      </c>
      <c r="AW1755" s="181">
        <f t="shared" si="1092"/>
        <v>0</v>
      </c>
      <c r="AX1755" s="183">
        <f t="shared" si="1105"/>
        <v>0</v>
      </c>
      <c r="AY1755" s="183">
        <f t="shared" si="1105"/>
        <v>0</v>
      </c>
      <c r="AZ1755" s="183"/>
      <c r="BA1755" s="183"/>
      <c r="BB1755" s="183"/>
      <c r="BC1755" s="183"/>
      <c r="BD1755" s="183">
        <f t="shared" si="1106"/>
        <v>0</v>
      </c>
      <c r="BE1755" s="183">
        <f t="shared" si="1106"/>
        <v>0</v>
      </c>
    </row>
    <row r="1756" spans="2:57" ht="15.75" hidden="1">
      <c r="B1756" s="174">
        <v>2025</v>
      </c>
      <c r="C1756" s="174">
        <v>20</v>
      </c>
      <c r="D1756" s="175">
        <v>0</v>
      </c>
      <c r="E1756" s="176"/>
      <c r="F1756" s="174">
        <v>2</v>
      </c>
      <c r="G1756" s="174">
        <v>6</v>
      </c>
      <c r="H1756" s="174">
        <v>16</v>
      </c>
      <c r="I1756" s="174">
        <v>5000</v>
      </c>
      <c r="J1756" s="174">
        <v>5100</v>
      </c>
      <c r="K1756" s="174">
        <v>515</v>
      </c>
      <c r="L1756" s="177">
        <v>354</v>
      </c>
      <c r="M1756" s="178">
        <v>0</v>
      </c>
      <c r="N1756" s="179" t="s">
        <v>159</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1103"/>
        <v>0</v>
      </c>
      <c r="AD1756" s="180">
        <f t="shared" si="1103"/>
        <v>0</v>
      </c>
      <c r="AE1756" s="181">
        <f t="shared" si="1086"/>
        <v>0</v>
      </c>
      <c r="AF1756" s="180">
        <v>0</v>
      </c>
      <c r="AG1756" s="180">
        <v>0</v>
      </c>
      <c r="AH1756" s="181">
        <f t="shared" si="1087"/>
        <v>0</v>
      </c>
      <c r="AI1756" s="180">
        <v>0</v>
      </c>
      <c r="AJ1756" s="180">
        <v>0</v>
      </c>
      <c r="AK1756" s="181">
        <f t="shared" si="1088"/>
        <v>0</v>
      </c>
      <c r="AL1756" s="180">
        <v>0</v>
      </c>
      <c r="AM1756" s="180">
        <v>0</v>
      </c>
      <c r="AN1756" s="181">
        <f t="shared" si="1089"/>
        <v>0</v>
      </c>
      <c r="AO1756" s="180">
        <v>0</v>
      </c>
      <c r="AP1756" s="180">
        <v>0</v>
      </c>
      <c r="AQ1756" s="181">
        <f t="shared" si="1090"/>
        <v>0</v>
      </c>
      <c r="AR1756" s="180">
        <v>0</v>
      </c>
      <c r="AS1756" s="180">
        <v>0</v>
      </c>
      <c r="AT1756" s="181">
        <f t="shared" si="1091"/>
        <v>0</v>
      </c>
      <c r="AU1756" s="180">
        <f t="shared" si="1104"/>
        <v>0</v>
      </c>
      <c r="AV1756" s="180">
        <f t="shared" si="1104"/>
        <v>0</v>
      </c>
      <c r="AW1756" s="181">
        <f t="shared" si="1092"/>
        <v>0</v>
      </c>
      <c r="AX1756" s="183">
        <f t="shared" si="1105"/>
        <v>0</v>
      </c>
      <c r="AY1756" s="183">
        <f t="shared" si="1105"/>
        <v>0</v>
      </c>
      <c r="AZ1756" s="183"/>
      <c r="BA1756" s="183"/>
      <c r="BB1756" s="183"/>
      <c r="BC1756" s="183"/>
      <c r="BD1756" s="183">
        <f t="shared" si="1106"/>
        <v>0</v>
      </c>
      <c r="BE1756" s="183">
        <f t="shared" si="1106"/>
        <v>0</v>
      </c>
    </row>
    <row r="1757" spans="2:57" ht="15.75" hidden="1">
      <c r="B1757" s="174">
        <v>2025</v>
      </c>
      <c r="C1757" s="174">
        <v>20</v>
      </c>
      <c r="D1757" s="175">
        <v>0</v>
      </c>
      <c r="E1757" s="176"/>
      <c r="F1757" s="174">
        <v>2</v>
      </c>
      <c r="G1757" s="174">
        <v>6</v>
      </c>
      <c r="H1757" s="174">
        <v>16</v>
      </c>
      <c r="I1757" s="174">
        <v>5000</v>
      </c>
      <c r="J1757" s="174">
        <v>5100</v>
      </c>
      <c r="K1757" s="174">
        <v>515</v>
      </c>
      <c r="L1757" s="177">
        <v>358</v>
      </c>
      <c r="M1757" s="178">
        <v>0</v>
      </c>
      <c r="N1757" s="179" t="s">
        <v>1136</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1103"/>
        <v>0</v>
      </c>
      <c r="AD1757" s="180">
        <f t="shared" si="1103"/>
        <v>0</v>
      </c>
      <c r="AE1757" s="181">
        <f t="shared" si="1086"/>
        <v>0</v>
      </c>
      <c r="AF1757" s="180">
        <v>0</v>
      </c>
      <c r="AG1757" s="180">
        <v>0</v>
      </c>
      <c r="AH1757" s="181">
        <f t="shared" si="1087"/>
        <v>0</v>
      </c>
      <c r="AI1757" s="180">
        <v>0</v>
      </c>
      <c r="AJ1757" s="180">
        <v>0</v>
      </c>
      <c r="AK1757" s="181">
        <f t="shared" si="1088"/>
        <v>0</v>
      </c>
      <c r="AL1757" s="180">
        <v>0</v>
      </c>
      <c r="AM1757" s="180">
        <v>0</v>
      </c>
      <c r="AN1757" s="181">
        <f t="shared" si="1089"/>
        <v>0</v>
      </c>
      <c r="AO1757" s="180">
        <v>0</v>
      </c>
      <c r="AP1757" s="180">
        <v>0</v>
      </c>
      <c r="AQ1757" s="181">
        <f t="shared" si="1090"/>
        <v>0</v>
      </c>
      <c r="AR1757" s="180">
        <v>0</v>
      </c>
      <c r="AS1757" s="180">
        <v>0</v>
      </c>
      <c r="AT1757" s="181">
        <f t="shared" si="1091"/>
        <v>0</v>
      </c>
      <c r="AU1757" s="180">
        <f t="shared" si="1104"/>
        <v>0</v>
      </c>
      <c r="AV1757" s="180">
        <f t="shared" si="1104"/>
        <v>0</v>
      </c>
      <c r="AW1757" s="181">
        <f t="shared" si="1092"/>
        <v>0</v>
      </c>
      <c r="AX1757" s="183">
        <f t="shared" si="1105"/>
        <v>0</v>
      </c>
      <c r="AY1757" s="183">
        <f t="shared" si="1105"/>
        <v>0</v>
      </c>
      <c r="AZ1757" s="183"/>
      <c r="BA1757" s="183"/>
      <c r="BB1757" s="183"/>
      <c r="BC1757" s="183"/>
      <c r="BD1757" s="183">
        <f t="shared" si="1106"/>
        <v>0</v>
      </c>
      <c r="BE1757" s="183">
        <f t="shared" si="1106"/>
        <v>0</v>
      </c>
    </row>
    <row r="1758" spans="2:57" ht="15.75" hidden="1">
      <c r="B1758" s="174">
        <v>2025</v>
      </c>
      <c r="C1758" s="174">
        <v>20</v>
      </c>
      <c r="D1758" s="175">
        <v>0</v>
      </c>
      <c r="E1758" s="176"/>
      <c r="F1758" s="174">
        <v>2</v>
      </c>
      <c r="G1758" s="174">
        <v>6</v>
      </c>
      <c r="H1758" s="174">
        <v>16</v>
      </c>
      <c r="I1758" s="174">
        <v>5000</v>
      </c>
      <c r="J1758" s="174">
        <v>5100</v>
      </c>
      <c r="K1758" s="174">
        <v>515</v>
      </c>
      <c r="L1758" s="177">
        <v>512</v>
      </c>
      <c r="M1758" s="178">
        <v>0</v>
      </c>
      <c r="N1758" s="179" t="s">
        <v>631</v>
      </c>
      <c r="O1758" s="180">
        <v>0</v>
      </c>
      <c r="P1758" s="180">
        <v>0</v>
      </c>
      <c r="Q1758" s="181">
        <v>0</v>
      </c>
      <c r="R1758" s="182" t="s">
        <v>98</v>
      </c>
      <c r="S1758" s="183">
        <v>0</v>
      </c>
      <c r="T1758" s="183">
        <v>0</v>
      </c>
      <c r="U1758" s="180">
        <v>0</v>
      </c>
      <c r="V1758" s="180">
        <v>0</v>
      </c>
      <c r="W1758" s="183">
        <v>0</v>
      </c>
      <c r="X1758" s="183">
        <v>0</v>
      </c>
      <c r="Y1758" s="180">
        <v>0</v>
      </c>
      <c r="Z1758" s="180">
        <v>0</v>
      </c>
      <c r="AA1758" s="183">
        <v>0</v>
      </c>
      <c r="AB1758" s="183">
        <v>0</v>
      </c>
      <c r="AC1758" s="180">
        <f t="shared" si="1103"/>
        <v>0</v>
      </c>
      <c r="AD1758" s="180">
        <f t="shared" si="1103"/>
        <v>0</v>
      </c>
      <c r="AE1758" s="181">
        <f t="shared" si="1086"/>
        <v>0</v>
      </c>
      <c r="AF1758" s="180">
        <v>0</v>
      </c>
      <c r="AG1758" s="180">
        <v>0</v>
      </c>
      <c r="AH1758" s="181">
        <f t="shared" si="1087"/>
        <v>0</v>
      </c>
      <c r="AI1758" s="180">
        <v>0</v>
      </c>
      <c r="AJ1758" s="180">
        <v>0</v>
      </c>
      <c r="AK1758" s="181">
        <f t="shared" si="1088"/>
        <v>0</v>
      </c>
      <c r="AL1758" s="180">
        <v>0</v>
      </c>
      <c r="AM1758" s="180">
        <v>0</v>
      </c>
      <c r="AN1758" s="181">
        <f t="shared" si="1089"/>
        <v>0</v>
      </c>
      <c r="AO1758" s="180">
        <v>0</v>
      </c>
      <c r="AP1758" s="180">
        <v>0</v>
      </c>
      <c r="AQ1758" s="181">
        <f t="shared" si="1090"/>
        <v>0</v>
      </c>
      <c r="AR1758" s="180">
        <v>0</v>
      </c>
      <c r="AS1758" s="180">
        <v>0</v>
      </c>
      <c r="AT1758" s="181">
        <f t="shared" si="1091"/>
        <v>0</v>
      </c>
      <c r="AU1758" s="180">
        <f t="shared" si="1104"/>
        <v>0</v>
      </c>
      <c r="AV1758" s="180">
        <f t="shared" si="1104"/>
        <v>0</v>
      </c>
      <c r="AW1758" s="181">
        <f t="shared" si="1092"/>
        <v>0</v>
      </c>
      <c r="AX1758" s="183">
        <f t="shared" si="1105"/>
        <v>0</v>
      </c>
      <c r="AY1758" s="183">
        <f t="shared" si="1105"/>
        <v>0</v>
      </c>
      <c r="AZ1758" s="183"/>
      <c r="BA1758" s="183"/>
      <c r="BB1758" s="183"/>
      <c r="BC1758" s="183"/>
      <c r="BD1758" s="183">
        <f t="shared" si="1106"/>
        <v>0</v>
      </c>
      <c r="BE1758" s="183">
        <f t="shared" si="1106"/>
        <v>0</v>
      </c>
    </row>
    <row r="1759" spans="2:57" ht="15.75" hidden="1">
      <c r="B1759" s="174">
        <v>2025</v>
      </c>
      <c r="C1759" s="174">
        <v>20</v>
      </c>
      <c r="D1759" s="175">
        <v>0</v>
      </c>
      <c r="E1759" s="176"/>
      <c r="F1759" s="174">
        <v>2</v>
      </c>
      <c r="G1759" s="174">
        <v>6</v>
      </c>
      <c r="H1759" s="174">
        <v>16</v>
      </c>
      <c r="I1759" s="174">
        <v>5000</v>
      </c>
      <c r="J1759" s="174">
        <v>5100</v>
      </c>
      <c r="K1759" s="174">
        <v>515</v>
      </c>
      <c r="L1759" s="177">
        <v>572</v>
      </c>
      <c r="M1759" s="178">
        <v>0</v>
      </c>
      <c r="N1759" s="179" t="s">
        <v>163</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si="1103"/>
        <v>0</v>
      </c>
      <c r="AD1759" s="180">
        <f t="shared" si="1103"/>
        <v>0</v>
      </c>
      <c r="AE1759" s="181">
        <f t="shared" si="1086"/>
        <v>0</v>
      </c>
      <c r="AF1759" s="180">
        <v>0</v>
      </c>
      <c r="AG1759" s="180">
        <v>0</v>
      </c>
      <c r="AH1759" s="181">
        <f t="shared" si="1087"/>
        <v>0</v>
      </c>
      <c r="AI1759" s="180">
        <v>0</v>
      </c>
      <c r="AJ1759" s="180">
        <v>0</v>
      </c>
      <c r="AK1759" s="181">
        <f t="shared" si="1088"/>
        <v>0</v>
      </c>
      <c r="AL1759" s="180">
        <v>0</v>
      </c>
      <c r="AM1759" s="180">
        <v>0</v>
      </c>
      <c r="AN1759" s="181">
        <f t="shared" si="1089"/>
        <v>0</v>
      </c>
      <c r="AO1759" s="180">
        <v>0</v>
      </c>
      <c r="AP1759" s="180">
        <v>0</v>
      </c>
      <c r="AQ1759" s="181">
        <f t="shared" si="1090"/>
        <v>0</v>
      </c>
      <c r="AR1759" s="180">
        <v>0</v>
      </c>
      <c r="AS1759" s="180">
        <v>0</v>
      </c>
      <c r="AT1759" s="181">
        <f t="shared" si="1091"/>
        <v>0</v>
      </c>
      <c r="AU1759" s="180">
        <f t="shared" si="1104"/>
        <v>0</v>
      </c>
      <c r="AV1759" s="180">
        <f t="shared" si="1104"/>
        <v>0</v>
      </c>
      <c r="AW1759" s="181">
        <f t="shared" si="1092"/>
        <v>0</v>
      </c>
      <c r="AX1759" s="183">
        <f t="shared" si="1105"/>
        <v>0</v>
      </c>
      <c r="AY1759" s="183">
        <f t="shared" si="1105"/>
        <v>0</v>
      </c>
      <c r="AZ1759" s="183"/>
      <c r="BA1759" s="183"/>
      <c r="BB1759" s="183"/>
      <c r="BC1759" s="183"/>
      <c r="BD1759" s="183">
        <f t="shared" si="1106"/>
        <v>0</v>
      </c>
      <c r="BE1759" s="183">
        <f t="shared" si="1106"/>
        <v>0</v>
      </c>
    </row>
    <row r="1760" spans="2:57" ht="15.75" hidden="1">
      <c r="B1760" s="174">
        <v>2025</v>
      </c>
      <c r="C1760" s="174">
        <v>20</v>
      </c>
      <c r="D1760" s="175">
        <v>0</v>
      </c>
      <c r="E1760" s="176"/>
      <c r="F1760" s="174">
        <v>2</v>
      </c>
      <c r="G1760" s="174">
        <v>6</v>
      </c>
      <c r="H1760" s="174">
        <v>16</v>
      </c>
      <c r="I1760" s="174">
        <v>5000</v>
      </c>
      <c r="J1760" s="174">
        <v>5100</v>
      </c>
      <c r="K1760" s="174">
        <v>515</v>
      </c>
      <c r="L1760" s="177">
        <v>618</v>
      </c>
      <c r="M1760" s="178">
        <v>0</v>
      </c>
      <c r="N1760" s="179" t="s">
        <v>164</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1103"/>
        <v>0</v>
      </c>
      <c r="AD1760" s="180">
        <f t="shared" si="1103"/>
        <v>0</v>
      </c>
      <c r="AE1760" s="181">
        <f t="shared" si="1086"/>
        <v>0</v>
      </c>
      <c r="AF1760" s="180">
        <v>0</v>
      </c>
      <c r="AG1760" s="180">
        <v>0</v>
      </c>
      <c r="AH1760" s="181">
        <f t="shared" si="1087"/>
        <v>0</v>
      </c>
      <c r="AI1760" s="180">
        <v>0</v>
      </c>
      <c r="AJ1760" s="180">
        <v>0</v>
      </c>
      <c r="AK1760" s="181">
        <f t="shared" si="1088"/>
        <v>0</v>
      </c>
      <c r="AL1760" s="180">
        <v>0</v>
      </c>
      <c r="AM1760" s="180">
        <v>0</v>
      </c>
      <c r="AN1760" s="181">
        <f t="shared" si="1089"/>
        <v>0</v>
      </c>
      <c r="AO1760" s="180">
        <v>0</v>
      </c>
      <c r="AP1760" s="180">
        <v>0</v>
      </c>
      <c r="AQ1760" s="181">
        <f t="shared" si="1090"/>
        <v>0</v>
      </c>
      <c r="AR1760" s="180">
        <v>0</v>
      </c>
      <c r="AS1760" s="180">
        <v>0</v>
      </c>
      <c r="AT1760" s="181">
        <f t="shared" si="1091"/>
        <v>0</v>
      </c>
      <c r="AU1760" s="180">
        <f t="shared" si="1104"/>
        <v>0</v>
      </c>
      <c r="AV1760" s="180">
        <f t="shared" si="1104"/>
        <v>0</v>
      </c>
      <c r="AW1760" s="181">
        <f t="shared" si="1092"/>
        <v>0</v>
      </c>
      <c r="AX1760" s="183">
        <f t="shared" si="1105"/>
        <v>0</v>
      </c>
      <c r="AY1760" s="183">
        <f t="shared" si="1105"/>
        <v>0</v>
      </c>
      <c r="AZ1760" s="183"/>
      <c r="BA1760" s="183"/>
      <c r="BB1760" s="183"/>
      <c r="BC1760" s="183"/>
      <c r="BD1760" s="183">
        <f t="shared" si="1106"/>
        <v>0</v>
      </c>
      <c r="BE1760" s="183">
        <f t="shared" si="1106"/>
        <v>0</v>
      </c>
    </row>
    <row r="1761" spans="2:57" ht="15.75" hidden="1">
      <c r="B1761" s="174">
        <v>2025</v>
      </c>
      <c r="C1761" s="174">
        <v>20</v>
      </c>
      <c r="D1761" s="175">
        <v>0</v>
      </c>
      <c r="E1761" s="176"/>
      <c r="F1761" s="174">
        <v>2</v>
      </c>
      <c r="G1761" s="174">
        <v>6</v>
      </c>
      <c r="H1761" s="174">
        <v>16</v>
      </c>
      <c r="I1761" s="174">
        <v>5000</v>
      </c>
      <c r="J1761" s="174">
        <v>5100</v>
      </c>
      <c r="K1761" s="174">
        <v>515</v>
      </c>
      <c r="L1761" s="177">
        <v>785</v>
      </c>
      <c r="M1761" s="178">
        <v>0</v>
      </c>
      <c r="N1761" s="179" t="s">
        <v>165</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1103"/>
        <v>0</v>
      </c>
      <c r="AD1761" s="180">
        <f t="shared" si="1103"/>
        <v>0</v>
      </c>
      <c r="AE1761" s="181">
        <f t="shared" si="1086"/>
        <v>0</v>
      </c>
      <c r="AF1761" s="180">
        <v>0</v>
      </c>
      <c r="AG1761" s="180">
        <v>0</v>
      </c>
      <c r="AH1761" s="181">
        <f t="shared" si="1087"/>
        <v>0</v>
      </c>
      <c r="AI1761" s="180">
        <v>0</v>
      </c>
      <c r="AJ1761" s="180">
        <v>0</v>
      </c>
      <c r="AK1761" s="181">
        <f t="shared" si="1088"/>
        <v>0</v>
      </c>
      <c r="AL1761" s="180">
        <v>0</v>
      </c>
      <c r="AM1761" s="180">
        <v>0</v>
      </c>
      <c r="AN1761" s="181">
        <f t="shared" si="1089"/>
        <v>0</v>
      </c>
      <c r="AO1761" s="180">
        <v>0</v>
      </c>
      <c r="AP1761" s="180">
        <v>0</v>
      </c>
      <c r="AQ1761" s="181">
        <f t="shared" si="1090"/>
        <v>0</v>
      </c>
      <c r="AR1761" s="180">
        <v>0</v>
      </c>
      <c r="AS1761" s="180">
        <v>0</v>
      </c>
      <c r="AT1761" s="181">
        <f t="shared" si="1091"/>
        <v>0</v>
      </c>
      <c r="AU1761" s="180">
        <f t="shared" si="1104"/>
        <v>0</v>
      </c>
      <c r="AV1761" s="180">
        <f t="shared" si="1104"/>
        <v>0</v>
      </c>
      <c r="AW1761" s="181">
        <f t="shared" si="1092"/>
        <v>0</v>
      </c>
      <c r="AX1761" s="183">
        <f t="shared" si="1105"/>
        <v>0</v>
      </c>
      <c r="AY1761" s="183">
        <f t="shared" si="1105"/>
        <v>0</v>
      </c>
      <c r="AZ1761" s="183"/>
      <c r="BA1761" s="183"/>
      <c r="BB1761" s="183"/>
      <c r="BC1761" s="183"/>
      <c r="BD1761" s="183">
        <f t="shared" si="1106"/>
        <v>0</v>
      </c>
      <c r="BE1761" s="183">
        <f t="shared" si="1106"/>
        <v>0</v>
      </c>
    </row>
    <row r="1762" spans="2:57" ht="15.75" hidden="1">
      <c r="B1762" s="174">
        <v>2025</v>
      </c>
      <c r="C1762" s="174">
        <v>20</v>
      </c>
      <c r="D1762" s="175">
        <v>0</v>
      </c>
      <c r="E1762" s="176"/>
      <c r="F1762" s="174">
        <v>2</v>
      </c>
      <c r="G1762" s="174">
        <v>6</v>
      </c>
      <c r="H1762" s="174">
        <v>16</v>
      </c>
      <c r="I1762" s="174">
        <v>5000</v>
      </c>
      <c r="J1762" s="174">
        <v>5100</v>
      </c>
      <c r="K1762" s="174">
        <v>515</v>
      </c>
      <c r="L1762" s="177">
        <v>1059</v>
      </c>
      <c r="M1762" s="178">
        <v>0</v>
      </c>
      <c r="N1762" s="179" t="s">
        <v>168</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1103"/>
        <v>0</v>
      </c>
      <c r="AD1762" s="180">
        <f t="shared" si="1103"/>
        <v>0</v>
      </c>
      <c r="AE1762" s="181">
        <f t="shared" si="1086"/>
        <v>0</v>
      </c>
      <c r="AF1762" s="180">
        <v>0</v>
      </c>
      <c r="AG1762" s="180">
        <v>0</v>
      </c>
      <c r="AH1762" s="181">
        <f t="shared" si="1087"/>
        <v>0</v>
      </c>
      <c r="AI1762" s="180">
        <v>0</v>
      </c>
      <c r="AJ1762" s="180">
        <v>0</v>
      </c>
      <c r="AK1762" s="181">
        <f t="shared" si="1088"/>
        <v>0</v>
      </c>
      <c r="AL1762" s="180">
        <v>0</v>
      </c>
      <c r="AM1762" s="180">
        <v>0</v>
      </c>
      <c r="AN1762" s="181">
        <f t="shared" si="1089"/>
        <v>0</v>
      </c>
      <c r="AO1762" s="180">
        <v>0</v>
      </c>
      <c r="AP1762" s="180">
        <v>0</v>
      </c>
      <c r="AQ1762" s="181">
        <f t="shared" si="1090"/>
        <v>0</v>
      </c>
      <c r="AR1762" s="180">
        <v>0</v>
      </c>
      <c r="AS1762" s="180">
        <v>0</v>
      </c>
      <c r="AT1762" s="181">
        <f t="shared" si="1091"/>
        <v>0</v>
      </c>
      <c r="AU1762" s="180">
        <f t="shared" si="1104"/>
        <v>0</v>
      </c>
      <c r="AV1762" s="180">
        <f t="shared" si="1104"/>
        <v>0</v>
      </c>
      <c r="AW1762" s="181">
        <f t="shared" si="1092"/>
        <v>0</v>
      </c>
      <c r="AX1762" s="183">
        <f t="shared" si="1105"/>
        <v>0</v>
      </c>
      <c r="AY1762" s="183">
        <f t="shared" si="1105"/>
        <v>0</v>
      </c>
      <c r="AZ1762" s="183"/>
      <c r="BA1762" s="183"/>
      <c r="BB1762" s="183"/>
      <c r="BC1762" s="183"/>
      <c r="BD1762" s="183">
        <f t="shared" si="1106"/>
        <v>0</v>
      </c>
      <c r="BE1762" s="183">
        <f t="shared" si="1106"/>
        <v>0</v>
      </c>
    </row>
    <row r="1763" spans="2:57" ht="15.75" hidden="1">
      <c r="B1763" s="174">
        <v>2025</v>
      </c>
      <c r="C1763" s="174">
        <v>20</v>
      </c>
      <c r="D1763" s="175">
        <v>0</v>
      </c>
      <c r="E1763" s="176"/>
      <c r="F1763" s="174">
        <v>2</v>
      </c>
      <c r="G1763" s="174">
        <v>6</v>
      </c>
      <c r="H1763" s="174">
        <v>16</v>
      </c>
      <c r="I1763" s="174">
        <v>5000</v>
      </c>
      <c r="J1763" s="174">
        <v>5100</v>
      </c>
      <c r="K1763" s="174">
        <v>515</v>
      </c>
      <c r="L1763" s="177">
        <v>1132</v>
      </c>
      <c r="M1763" s="178">
        <v>0</v>
      </c>
      <c r="N1763" s="179" t="s">
        <v>1137</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1103"/>
        <v>0</v>
      </c>
      <c r="AD1763" s="180">
        <f t="shared" si="1103"/>
        <v>0</v>
      </c>
      <c r="AE1763" s="181">
        <f t="shared" si="1086"/>
        <v>0</v>
      </c>
      <c r="AF1763" s="180">
        <v>0</v>
      </c>
      <c r="AG1763" s="180">
        <v>0</v>
      </c>
      <c r="AH1763" s="181">
        <f t="shared" si="1087"/>
        <v>0</v>
      </c>
      <c r="AI1763" s="180">
        <v>0</v>
      </c>
      <c r="AJ1763" s="180">
        <v>0</v>
      </c>
      <c r="AK1763" s="181">
        <f t="shared" si="1088"/>
        <v>0</v>
      </c>
      <c r="AL1763" s="180">
        <v>0</v>
      </c>
      <c r="AM1763" s="180">
        <v>0</v>
      </c>
      <c r="AN1763" s="181">
        <f t="shared" si="1089"/>
        <v>0</v>
      </c>
      <c r="AO1763" s="180">
        <v>0</v>
      </c>
      <c r="AP1763" s="180">
        <v>0</v>
      </c>
      <c r="AQ1763" s="181">
        <f t="shared" si="1090"/>
        <v>0</v>
      </c>
      <c r="AR1763" s="180">
        <v>0</v>
      </c>
      <c r="AS1763" s="180">
        <v>0</v>
      </c>
      <c r="AT1763" s="181">
        <f t="shared" si="1091"/>
        <v>0</v>
      </c>
      <c r="AU1763" s="180">
        <f t="shared" si="1104"/>
        <v>0</v>
      </c>
      <c r="AV1763" s="180">
        <f t="shared" si="1104"/>
        <v>0</v>
      </c>
      <c r="AW1763" s="181">
        <f t="shared" si="1092"/>
        <v>0</v>
      </c>
      <c r="AX1763" s="183">
        <f t="shared" si="1105"/>
        <v>0</v>
      </c>
      <c r="AY1763" s="183">
        <f t="shared" si="1105"/>
        <v>0</v>
      </c>
      <c r="AZ1763" s="183"/>
      <c r="BA1763" s="183"/>
      <c r="BB1763" s="183"/>
      <c r="BC1763" s="183"/>
      <c r="BD1763" s="183">
        <f t="shared" si="1106"/>
        <v>0</v>
      </c>
      <c r="BE1763" s="183">
        <f t="shared" si="1106"/>
        <v>0</v>
      </c>
    </row>
    <row r="1764" spans="2:57" ht="15.75" hidden="1">
      <c r="B1764" s="174">
        <v>2025</v>
      </c>
      <c r="C1764" s="174">
        <v>20</v>
      </c>
      <c r="D1764" s="175">
        <v>0</v>
      </c>
      <c r="E1764" s="176"/>
      <c r="F1764" s="174">
        <v>2</v>
      </c>
      <c r="G1764" s="174">
        <v>6</v>
      </c>
      <c r="H1764" s="174">
        <v>16</v>
      </c>
      <c r="I1764" s="174">
        <v>5000</v>
      </c>
      <c r="J1764" s="174">
        <v>5100</v>
      </c>
      <c r="K1764" s="174">
        <v>515</v>
      </c>
      <c r="L1764" s="177">
        <v>1459</v>
      </c>
      <c r="M1764" s="178">
        <v>0</v>
      </c>
      <c r="N1764" s="179" t="s">
        <v>1138</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1103"/>
        <v>0</v>
      </c>
      <c r="AD1764" s="180">
        <f t="shared" si="1103"/>
        <v>0</v>
      </c>
      <c r="AE1764" s="181">
        <f t="shared" si="1086"/>
        <v>0</v>
      </c>
      <c r="AF1764" s="180">
        <v>0</v>
      </c>
      <c r="AG1764" s="180">
        <v>0</v>
      </c>
      <c r="AH1764" s="181">
        <f t="shared" si="1087"/>
        <v>0</v>
      </c>
      <c r="AI1764" s="180">
        <v>0</v>
      </c>
      <c r="AJ1764" s="180">
        <v>0</v>
      </c>
      <c r="AK1764" s="181">
        <f t="shared" si="1088"/>
        <v>0</v>
      </c>
      <c r="AL1764" s="180">
        <v>0</v>
      </c>
      <c r="AM1764" s="180">
        <v>0</v>
      </c>
      <c r="AN1764" s="181">
        <f t="shared" si="1089"/>
        <v>0</v>
      </c>
      <c r="AO1764" s="180">
        <v>0</v>
      </c>
      <c r="AP1764" s="180">
        <v>0</v>
      </c>
      <c r="AQ1764" s="181">
        <f t="shared" si="1090"/>
        <v>0</v>
      </c>
      <c r="AR1764" s="180">
        <v>0</v>
      </c>
      <c r="AS1764" s="180">
        <v>0</v>
      </c>
      <c r="AT1764" s="181">
        <f t="shared" si="1091"/>
        <v>0</v>
      </c>
      <c r="AU1764" s="180">
        <f t="shared" si="1104"/>
        <v>0</v>
      </c>
      <c r="AV1764" s="180">
        <f t="shared" si="1104"/>
        <v>0</v>
      </c>
      <c r="AW1764" s="181">
        <f t="shared" si="1092"/>
        <v>0</v>
      </c>
      <c r="AX1764" s="183">
        <f t="shared" si="1105"/>
        <v>0</v>
      </c>
      <c r="AY1764" s="183">
        <f t="shared" si="1105"/>
        <v>0</v>
      </c>
      <c r="AZ1764" s="183"/>
      <c r="BA1764" s="183"/>
      <c r="BB1764" s="183"/>
      <c r="BC1764" s="183"/>
      <c r="BD1764" s="183">
        <f t="shared" si="1106"/>
        <v>0</v>
      </c>
      <c r="BE1764" s="183">
        <f t="shared" si="1106"/>
        <v>0</v>
      </c>
    </row>
    <row r="1765" spans="2:57" ht="15.75" hidden="1">
      <c r="B1765" s="174">
        <v>2025</v>
      </c>
      <c r="C1765" s="174">
        <v>20</v>
      </c>
      <c r="D1765" s="175">
        <v>0</v>
      </c>
      <c r="E1765" s="176"/>
      <c r="F1765" s="174">
        <v>2</v>
      </c>
      <c r="G1765" s="174">
        <v>6</v>
      </c>
      <c r="H1765" s="174">
        <v>16</v>
      </c>
      <c r="I1765" s="174">
        <v>5000</v>
      </c>
      <c r="J1765" s="174">
        <v>5100</v>
      </c>
      <c r="K1765" s="174">
        <v>515</v>
      </c>
      <c r="L1765" s="177">
        <v>1464</v>
      </c>
      <c r="M1765" s="178">
        <v>0</v>
      </c>
      <c r="N1765" s="179" t="s">
        <v>445</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1103"/>
        <v>0</v>
      </c>
      <c r="AD1765" s="180">
        <f t="shared" si="1103"/>
        <v>0</v>
      </c>
      <c r="AE1765" s="181">
        <f t="shared" si="1086"/>
        <v>0</v>
      </c>
      <c r="AF1765" s="180">
        <v>0</v>
      </c>
      <c r="AG1765" s="180">
        <v>0</v>
      </c>
      <c r="AH1765" s="181">
        <f t="shared" si="1087"/>
        <v>0</v>
      </c>
      <c r="AI1765" s="180">
        <v>0</v>
      </c>
      <c r="AJ1765" s="180">
        <v>0</v>
      </c>
      <c r="AK1765" s="181">
        <f t="shared" si="1088"/>
        <v>0</v>
      </c>
      <c r="AL1765" s="180">
        <v>0</v>
      </c>
      <c r="AM1765" s="180">
        <v>0</v>
      </c>
      <c r="AN1765" s="181">
        <f t="shared" si="1089"/>
        <v>0</v>
      </c>
      <c r="AO1765" s="180">
        <v>0</v>
      </c>
      <c r="AP1765" s="180">
        <v>0</v>
      </c>
      <c r="AQ1765" s="181">
        <f t="shared" si="1090"/>
        <v>0</v>
      </c>
      <c r="AR1765" s="180">
        <v>0</v>
      </c>
      <c r="AS1765" s="180">
        <v>0</v>
      </c>
      <c r="AT1765" s="181">
        <f t="shared" si="1091"/>
        <v>0</v>
      </c>
      <c r="AU1765" s="180">
        <f t="shared" si="1104"/>
        <v>0</v>
      </c>
      <c r="AV1765" s="180">
        <f t="shared" si="1104"/>
        <v>0</v>
      </c>
      <c r="AW1765" s="181">
        <f t="shared" si="1092"/>
        <v>0</v>
      </c>
      <c r="AX1765" s="183">
        <f t="shared" si="1105"/>
        <v>0</v>
      </c>
      <c r="AY1765" s="183">
        <f t="shared" si="1105"/>
        <v>0</v>
      </c>
      <c r="AZ1765" s="183"/>
      <c r="BA1765" s="183"/>
      <c r="BB1765" s="183"/>
      <c r="BC1765" s="183"/>
      <c r="BD1765" s="183">
        <f t="shared" si="1106"/>
        <v>0</v>
      </c>
      <c r="BE1765" s="183">
        <f t="shared" si="1106"/>
        <v>0</v>
      </c>
    </row>
    <row r="1766" spans="2:57" ht="15.75" hidden="1">
      <c r="B1766" s="174">
        <v>2025</v>
      </c>
      <c r="C1766" s="174">
        <v>20</v>
      </c>
      <c r="D1766" s="175">
        <v>0</v>
      </c>
      <c r="E1766" s="176"/>
      <c r="F1766" s="174">
        <v>2</v>
      </c>
      <c r="G1766" s="174">
        <v>6</v>
      </c>
      <c r="H1766" s="174">
        <v>16</v>
      </c>
      <c r="I1766" s="174">
        <v>5000</v>
      </c>
      <c r="J1766" s="174">
        <v>5100</v>
      </c>
      <c r="K1766" s="174">
        <v>515</v>
      </c>
      <c r="L1766" s="177">
        <v>1517</v>
      </c>
      <c r="M1766" s="178">
        <v>0</v>
      </c>
      <c r="N1766" s="179" t="s">
        <v>176</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1103"/>
        <v>0</v>
      </c>
      <c r="AD1766" s="180">
        <f t="shared" si="1103"/>
        <v>0</v>
      </c>
      <c r="AE1766" s="181">
        <f t="shared" si="1086"/>
        <v>0</v>
      </c>
      <c r="AF1766" s="180">
        <v>0</v>
      </c>
      <c r="AG1766" s="180">
        <v>0</v>
      </c>
      <c r="AH1766" s="181">
        <f t="shared" si="1087"/>
        <v>0</v>
      </c>
      <c r="AI1766" s="180">
        <v>0</v>
      </c>
      <c r="AJ1766" s="180">
        <v>0</v>
      </c>
      <c r="AK1766" s="181">
        <f t="shared" si="1088"/>
        <v>0</v>
      </c>
      <c r="AL1766" s="180">
        <v>0</v>
      </c>
      <c r="AM1766" s="180">
        <v>0</v>
      </c>
      <c r="AN1766" s="181">
        <f t="shared" si="1089"/>
        <v>0</v>
      </c>
      <c r="AO1766" s="180">
        <v>0</v>
      </c>
      <c r="AP1766" s="180">
        <v>0</v>
      </c>
      <c r="AQ1766" s="181">
        <f t="shared" si="1090"/>
        <v>0</v>
      </c>
      <c r="AR1766" s="180">
        <v>0</v>
      </c>
      <c r="AS1766" s="180">
        <v>0</v>
      </c>
      <c r="AT1766" s="181">
        <f t="shared" si="1091"/>
        <v>0</v>
      </c>
      <c r="AU1766" s="180">
        <f t="shared" si="1104"/>
        <v>0</v>
      </c>
      <c r="AV1766" s="180">
        <f t="shared" si="1104"/>
        <v>0</v>
      </c>
      <c r="AW1766" s="181">
        <f t="shared" si="1092"/>
        <v>0</v>
      </c>
      <c r="AX1766" s="183">
        <f t="shared" si="1105"/>
        <v>0</v>
      </c>
      <c r="AY1766" s="183">
        <f t="shared" si="1105"/>
        <v>0</v>
      </c>
      <c r="AZ1766" s="183"/>
      <c r="BA1766" s="183"/>
      <c r="BB1766" s="183"/>
      <c r="BC1766" s="183"/>
      <c r="BD1766" s="183">
        <f t="shared" si="1106"/>
        <v>0</v>
      </c>
      <c r="BE1766" s="183">
        <f t="shared" si="1106"/>
        <v>0</v>
      </c>
    </row>
    <row r="1767" spans="2:57" ht="15.75" hidden="1">
      <c r="B1767" s="174">
        <v>2025</v>
      </c>
      <c r="C1767" s="174">
        <v>20</v>
      </c>
      <c r="D1767" s="175">
        <v>0</v>
      </c>
      <c r="E1767" s="176"/>
      <c r="F1767" s="174">
        <v>2</v>
      </c>
      <c r="G1767" s="174">
        <v>6</v>
      </c>
      <c r="H1767" s="174">
        <v>16</v>
      </c>
      <c r="I1767" s="174">
        <v>5000</v>
      </c>
      <c r="J1767" s="174">
        <v>5100</v>
      </c>
      <c r="K1767" s="174">
        <v>515</v>
      </c>
      <c r="L1767" s="177">
        <v>1287</v>
      </c>
      <c r="M1767" s="178">
        <v>0</v>
      </c>
      <c r="N1767" s="179" t="s">
        <v>171</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1103"/>
        <v>0</v>
      </c>
      <c r="AD1767" s="180">
        <f t="shared" si="1103"/>
        <v>0</v>
      </c>
      <c r="AE1767" s="181">
        <f t="shared" si="1086"/>
        <v>0</v>
      </c>
      <c r="AF1767" s="180">
        <v>0</v>
      </c>
      <c r="AG1767" s="180">
        <v>0</v>
      </c>
      <c r="AH1767" s="181">
        <f t="shared" si="1087"/>
        <v>0</v>
      </c>
      <c r="AI1767" s="180">
        <v>0</v>
      </c>
      <c r="AJ1767" s="180">
        <v>0</v>
      </c>
      <c r="AK1767" s="181">
        <f t="shared" si="1088"/>
        <v>0</v>
      </c>
      <c r="AL1767" s="180">
        <v>0</v>
      </c>
      <c r="AM1767" s="180">
        <v>0</v>
      </c>
      <c r="AN1767" s="181">
        <f t="shared" si="1089"/>
        <v>0</v>
      </c>
      <c r="AO1767" s="180">
        <v>0</v>
      </c>
      <c r="AP1767" s="180">
        <v>0</v>
      </c>
      <c r="AQ1767" s="181">
        <f t="shared" si="1090"/>
        <v>0</v>
      </c>
      <c r="AR1767" s="180">
        <v>0</v>
      </c>
      <c r="AS1767" s="180">
        <v>0</v>
      </c>
      <c r="AT1767" s="181">
        <f t="shared" si="1091"/>
        <v>0</v>
      </c>
      <c r="AU1767" s="180">
        <f t="shared" si="1104"/>
        <v>0</v>
      </c>
      <c r="AV1767" s="180">
        <f t="shared" si="1104"/>
        <v>0</v>
      </c>
      <c r="AW1767" s="181">
        <f t="shared" si="1092"/>
        <v>0</v>
      </c>
      <c r="AX1767" s="183">
        <f t="shared" si="1105"/>
        <v>0</v>
      </c>
      <c r="AY1767" s="183">
        <f t="shared" si="1105"/>
        <v>0</v>
      </c>
      <c r="AZ1767" s="183"/>
      <c r="BA1767" s="183"/>
      <c r="BB1767" s="183"/>
      <c r="BC1767" s="183"/>
      <c r="BD1767" s="183">
        <f t="shared" si="1106"/>
        <v>0</v>
      </c>
      <c r="BE1767" s="183">
        <f t="shared" si="1106"/>
        <v>0</v>
      </c>
    </row>
    <row r="1768" spans="2:57" ht="15.75" hidden="1">
      <c r="B1768" s="174">
        <v>2025</v>
      </c>
      <c r="C1768" s="174">
        <v>20</v>
      </c>
      <c r="D1768" s="175">
        <v>0</v>
      </c>
      <c r="E1768" s="176"/>
      <c r="F1768" s="174">
        <v>2</v>
      </c>
      <c r="G1768" s="174">
        <v>6</v>
      </c>
      <c r="H1768" s="174">
        <v>16</v>
      </c>
      <c r="I1768" s="174">
        <v>5000</v>
      </c>
      <c r="J1768" s="174">
        <v>5100</v>
      </c>
      <c r="K1768" s="174">
        <v>515</v>
      </c>
      <c r="L1768" s="177">
        <v>1329</v>
      </c>
      <c r="M1768" s="178">
        <v>0</v>
      </c>
      <c r="N1768" s="179" t="s">
        <v>442</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1103"/>
        <v>0</v>
      </c>
      <c r="AD1768" s="180">
        <f t="shared" si="1103"/>
        <v>0</v>
      </c>
      <c r="AE1768" s="181">
        <f t="shared" si="1086"/>
        <v>0</v>
      </c>
      <c r="AF1768" s="180">
        <v>0</v>
      </c>
      <c r="AG1768" s="180">
        <v>0</v>
      </c>
      <c r="AH1768" s="181">
        <f t="shared" si="1087"/>
        <v>0</v>
      </c>
      <c r="AI1768" s="180">
        <v>0</v>
      </c>
      <c r="AJ1768" s="180">
        <v>0</v>
      </c>
      <c r="AK1768" s="181">
        <f t="shared" si="1088"/>
        <v>0</v>
      </c>
      <c r="AL1768" s="180">
        <v>0</v>
      </c>
      <c r="AM1768" s="180">
        <v>0</v>
      </c>
      <c r="AN1768" s="181">
        <f t="shared" si="1089"/>
        <v>0</v>
      </c>
      <c r="AO1768" s="180">
        <v>0</v>
      </c>
      <c r="AP1768" s="180">
        <v>0</v>
      </c>
      <c r="AQ1768" s="181">
        <f t="shared" si="1090"/>
        <v>0</v>
      </c>
      <c r="AR1768" s="180">
        <v>0</v>
      </c>
      <c r="AS1768" s="180">
        <v>0</v>
      </c>
      <c r="AT1768" s="181">
        <f t="shared" si="1091"/>
        <v>0</v>
      </c>
      <c r="AU1768" s="180">
        <f t="shared" si="1104"/>
        <v>0</v>
      </c>
      <c r="AV1768" s="180">
        <f t="shared" si="1104"/>
        <v>0</v>
      </c>
      <c r="AW1768" s="181">
        <f t="shared" si="1092"/>
        <v>0</v>
      </c>
      <c r="AX1768" s="183">
        <f t="shared" si="1105"/>
        <v>0</v>
      </c>
      <c r="AY1768" s="183">
        <f t="shared" si="1105"/>
        <v>0</v>
      </c>
      <c r="AZ1768" s="183"/>
      <c r="BA1768" s="183"/>
      <c r="BB1768" s="183"/>
      <c r="BC1768" s="183"/>
      <c r="BD1768" s="183">
        <f t="shared" si="1106"/>
        <v>0</v>
      </c>
      <c r="BE1768" s="183">
        <f t="shared" si="1106"/>
        <v>0</v>
      </c>
    </row>
    <row r="1769" spans="2:57" ht="15.75" hidden="1">
      <c r="B1769" s="174">
        <v>2025</v>
      </c>
      <c r="C1769" s="174">
        <v>20</v>
      </c>
      <c r="D1769" s="175">
        <v>0</v>
      </c>
      <c r="E1769" s="176"/>
      <c r="F1769" s="174">
        <v>2</v>
      </c>
      <c r="G1769" s="174">
        <v>6</v>
      </c>
      <c r="H1769" s="174">
        <v>16</v>
      </c>
      <c r="I1769" s="174">
        <v>5000</v>
      </c>
      <c r="J1769" s="174">
        <v>5100</v>
      </c>
      <c r="K1769" s="174">
        <v>515</v>
      </c>
      <c r="L1769" s="177">
        <v>1376</v>
      </c>
      <c r="M1769" s="178">
        <v>0</v>
      </c>
      <c r="N1769" s="179" t="s">
        <v>1139</v>
      </c>
      <c r="O1769" s="180">
        <v>0</v>
      </c>
      <c r="P1769" s="180">
        <v>0</v>
      </c>
      <c r="Q1769" s="181">
        <v>0</v>
      </c>
      <c r="R1769" s="182" t="s">
        <v>98</v>
      </c>
      <c r="S1769" s="183">
        <v>0</v>
      </c>
      <c r="T1769" s="183">
        <v>0</v>
      </c>
      <c r="U1769" s="180">
        <v>0</v>
      </c>
      <c r="V1769" s="180">
        <v>0</v>
      </c>
      <c r="W1769" s="183">
        <v>0</v>
      </c>
      <c r="X1769" s="183">
        <v>0</v>
      </c>
      <c r="Y1769" s="180">
        <v>0</v>
      </c>
      <c r="Z1769" s="180">
        <v>0</v>
      </c>
      <c r="AA1769" s="183">
        <v>0</v>
      </c>
      <c r="AB1769" s="183">
        <v>0</v>
      </c>
      <c r="AC1769" s="180">
        <f t="shared" si="1103"/>
        <v>0</v>
      </c>
      <c r="AD1769" s="180">
        <f t="shared" si="1103"/>
        <v>0</v>
      </c>
      <c r="AE1769" s="181">
        <f t="shared" si="1086"/>
        <v>0</v>
      </c>
      <c r="AF1769" s="180">
        <v>0</v>
      </c>
      <c r="AG1769" s="180">
        <v>0</v>
      </c>
      <c r="AH1769" s="181">
        <f t="shared" si="1087"/>
        <v>0</v>
      </c>
      <c r="AI1769" s="180">
        <v>0</v>
      </c>
      <c r="AJ1769" s="180">
        <v>0</v>
      </c>
      <c r="AK1769" s="181">
        <f t="shared" si="1088"/>
        <v>0</v>
      </c>
      <c r="AL1769" s="180">
        <v>0</v>
      </c>
      <c r="AM1769" s="180">
        <v>0</v>
      </c>
      <c r="AN1769" s="181">
        <f t="shared" si="1089"/>
        <v>0</v>
      </c>
      <c r="AO1769" s="180">
        <v>0</v>
      </c>
      <c r="AP1769" s="180">
        <v>0</v>
      </c>
      <c r="AQ1769" s="181">
        <f t="shared" si="1090"/>
        <v>0</v>
      </c>
      <c r="AR1769" s="180">
        <v>0</v>
      </c>
      <c r="AS1769" s="180">
        <v>0</v>
      </c>
      <c r="AT1769" s="181">
        <f t="shared" si="1091"/>
        <v>0</v>
      </c>
      <c r="AU1769" s="180">
        <f t="shared" si="1104"/>
        <v>0</v>
      </c>
      <c r="AV1769" s="180">
        <f t="shared" si="1104"/>
        <v>0</v>
      </c>
      <c r="AW1769" s="181">
        <f t="shared" si="1092"/>
        <v>0</v>
      </c>
      <c r="AX1769" s="183">
        <f t="shared" si="1105"/>
        <v>0</v>
      </c>
      <c r="AY1769" s="183">
        <f t="shared" si="1105"/>
        <v>0</v>
      </c>
      <c r="AZ1769" s="183"/>
      <c r="BA1769" s="183"/>
      <c r="BB1769" s="183"/>
      <c r="BC1769" s="183"/>
      <c r="BD1769" s="183">
        <f t="shared" si="1106"/>
        <v>0</v>
      </c>
      <c r="BE1769" s="183">
        <f t="shared" si="1106"/>
        <v>0</v>
      </c>
    </row>
    <row r="1770" spans="2:57" ht="15.75" hidden="1">
      <c r="B1770" s="174">
        <v>2025</v>
      </c>
      <c r="C1770" s="174">
        <v>20</v>
      </c>
      <c r="D1770" s="175">
        <v>0</v>
      </c>
      <c r="E1770" s="176"/>
      <c r="F1770" s="174">
        <v>2</v>
      </c>
      <c r="G1770" s="174">
        <v>6</v>
      </c>
      <c r="H1770" s="174">
        <v>16</v>
      </c>
      <c r="I1770" s="174">
        <v>5000</v>
      </c>
      <c r="J1770" s="174">
        <v>5100</v>
      </c>
      <c r="K1770" s="174">
        <v>515</v>
      </c>
      <c r="L1770" s="177">
        <v>1514</v>
      </c>
      <c r="M1770" s="178">
        <v>0</v>
      </c>
      <c r="N1770" s="179" t="s">
        <v>177</v>
      </c>
      <c r="O1770" s="180">
        <v>0</v>
      </c>
      <c r="P1770" s="180">
        <v>0</v>
      </c>
      <c r="Q1770" s="181">
        <v>0</v>
      </c>
      <c r="R1770" s="182" t="s">
        <v>98</v>
      </c>
      <c r="S1770" s="183">
        <v>0</v>
      </c>
      <c r="T1770" s="183">
        <v>0</v>
      </c>
      <c r="U1770" s="180">
        <v>0</v>
      </c>
      <c r="V1770" s="180">
        <v>0</v>
      </c>
      <c r="W1770" s="183">
        <v>0</v>
      </c>
      <c r="X1770" s="183">
        <v>0</v>
      </c>
      <c r="Y1770" s="180">
        <v>0</v>
      </c>
      <c r="Z1770" s="180">
        <v>0</v>
      </c>
      <c r="AA1770" s="183">
        <v>0</v>
      </c>
      <c r="AB1770" s="183">
        <v>0</v>
      </c>
      <c r="AC1770" s="180">
        <f t="shared" si="1103"/>
        <v>0</v>
      </c>
      <c r="AD1770" s="180">
        <f t="shared" si="1103"/>
        <v>0</v>
      </c>
      <c r="AE1770" s="181">
        <f t="shared" si="1086"/>
        <v>0</v>
      </c>
      <c r="AF1770" s="180">
        <v>0</v>
      </c>
      <c r="AG1770" s="180">
        <v>0</v>
      </c>
      <c r="AH1770" s="181">
        <f t="shared" si="1087"/>
        <v>0</v>
      </c>
      <c r="AI1770" s="180">
        <v>0</v>
      </c>
      <c r="AJ1770" s="180">
        <v>0</v>
      </c>
      <c r="AK1770" s="181">
        <f t="shared" si="1088"/>
        <v>0</v>
      </c>
      <c r="AL1770" s="180">
        <v>0</v>
      </c>
      <c r="AM1770" s="180">
        <v>0</v>
      </c>
      <c r="AN1770" s="181">
        <f t="shared" si="1089"/>
        <v>0</v>
      </c>
      <c r="AO1770" s="180">
        <v>0</v>
      </c>
      <c r="AP1770" s="180">
        <v>0</v>
      </c>
      <c r="AQ1770" s="181">
        <f t="shared" si="1090"/>
        <v>0</v>
      </c>
      <c r="AR1770" s="180">
        <v>0</v>
      </c>
      <c r="AS1770" s="180">
        <v>0</v>
      </c>
      <c r="AT1770" s="181">
        <f t="shared" si="1091"/>
        <v>0</v>
      </c>
      <c r="AU1770" s="180">
        <f t="shared" si="1104"/>
        <v>0</v>
      </c>
      <c r="AV1770" s="180">
        <f t="shared" si="1104"/>
        <v>0</v>
      </c>
      <c r="AW1770" s="181">
        <f t="shared" si="1092"/>
        <v>0</v>
      </c>
      <c r="AX1770" s="183">
        <f t="shared" si="1105"/>
        <v>0</v>
      </c>
      <c r="AY1770" s="183">
        <f t="shared" si="1105"/>
        <v>0</v>
      </c>
      <c r="AZ1770" s="183"/>
      <c r="BA1770" s="183"/>
      <c r="BB1770" s="183"/>
      <c r="BC1770" s="183"/>
      <c r="BD1770" s="183">
        <f t="shared" si="1106"/>
        <v>0</v>
      </c>
      <c r="BE1770" s="183">
        <f t="shared" si="1106"/>
        <v>0</v>
      </c>
    </row>
    <row r="1771" spans="2:57" ht="15.75" hidden="1">
      <c r="B1771" s="163">
        <v>2025</v>
      </c>
      <c r="C1771" s="163">
        <v>20</v>
      </c>
      <c r="D1771" s="164"/>
      <c r="E1771" s="165"/>
      <c r="F1771" s="163">
        <v>2</v>
      </c>
      <c r="G1771" s="163">
        <v>6</v>
      </c>
      <c r="H1771" s="163">
        <v>16</v>
      </c>
      <c r="I1771" s="163">
        <v>5000</v>
      </c>
      <c r="J1771" s="163">
        <v>5100</v>
      </c>
      <c r="K1771" s="163">
        <v>519</v>
      </c>
      <c r="L1771" s="192" t="s">
        <v>44</v>
      </c>
      <c r="M1771" s="167"/>
      <c r="N1771" s="168" t="s">
        <v>178</v>
      </c>
      <c r="O1771" s="169">
        <v>0</v>
      </c>
      <c r="P1771" s="169">
        <v>0</v>
      </c>
      <c r="Q1771" s="169">
        <v>0</v>
      </c>
      <c r="R1771" s="170"/>
      <c r="S1771" s="171"/>
      <c r="T1771" s="172"/>
      <c r="U1771" s="169">
        <f t="shared" ref="U1771:AD1771" si="1107">SUM(U1772:U1786)</f>
        <v>0</v>
      </c>
      <c r="V1771" s="169">
        <f t="shared" si="1107"/>
        <v>0</v>
      </c>
      <c r="W1771" s="173">
        <f t="shared" si="1107"/>
        <v>0</v>
      </c>
      <c r="X1771" s="173">
        <f t="shared" si="1107"/>
        <v>0</v>
      </c>
      <c r="Y1771" s="169">
        <f t="shared" si="1107"/>
        <v>0</v>
      </c>
      <c r="Z1771" s="169">
        <f t="shared" si="1107"/>
        <v>0</v>
      </c>
      <c r="AA1771" s="173">
        <f t="shared" si="1107"/>
        <v>0</v>
      </c>
      <c r="AB1771" s="173">
        <f t="shared" si="1107"/>
        <v>0</v>
      </c>
      <c r="AC1771" s="169">
        <f t="shared" si="1107"/>
        <v>0</v>
      </c>
      <c r="AD1771" s="169">
        <f t="shared" si="1107"/>
        <v>0</v>
      </c>
      <c r="AE1771" s="169">
        <f t="shared" si="1086"/>
        <v>0</v>
      </c>
      <c r="AF1771" s="169">
        <f>SUM(AF1772:AF1786)</f>
        <v>0</v>
      </c>
      <c r="AG1771" s="169">
        <f>SUM(AG1772:AG1786)</f>
        <v>0</v>
      </c>
      <c r="AH1771" s="169">
        <f t="shared" si="1087"/>
        <v>0</v>
      </c>
      <c r="AI1771" s="169">
        <f>SUM(AI1772:AI1786)</f>
        <v>0</v>
      </c>
      <c r="AJ1771" s="169">
        <f>SUM(AJ1772:AJ1786)</f>
        <v>0</v>
      </c>
      <c r="AK1771" s="169">
        <f t="shared" si="1088"/>
        <v>0</v>
      </c>
      <c r="AL1771" s="169">
        <f>SUM(AL1772:AL1786)</f>
        <v>0</v>
      </c>
      <c r="AM1771" s="169">
        <f>SUM(AM1772:AM1786)</f>
        <v>0</v>
      </c>
      <c r="AN1771" s="169">
        <f t="shared" si="1089"/>
        <v>0</v>
      </c>
      <c r="AO1771" s="169">
        <f>SUM(AO1772:AO1786)</f>
        <v>0</v>
      </c>
      <c r="AP1771" s="169">
        <f>SUM(AP1772:AP1786)</f>
        <v>0</v>
      </c>
      <c r="AQ1771" s="169">
        <f t="shared" si="1090"/>
        <v>0</v>
      </c>
      <c r="AR1771" s="169">
        <f>SUM(AR1772:AR1786)</f>
        <v>0</v>
      </c>
      <c r="AS1771" s="169">
        <f>SUM(AS1772:AS1786)</f>
        <v>0</v>
      </c>
      <c r="AT1771" s="169">
        <f t="shared" si="1091"/>
        <v>0</v>
      </c>
      <c r="AU1771" s="169">
        <f>SUM(AU1772:AU1786)</f>
        <v>0</v>
      </c>
      <c r="AV1771" s="169">
        <f>SUM(AV1772:AV1786)</f>
        <v>0</v>
      </c>
      <c r="AW1771" s="169">
        <f t="shared" si="1092"/>
        <v>0</v>
      </c>
      <c r="AX1771" s="171"/>
      <c r="AY1771" s="172"/>
      <c r="AZ1771" s="171"/>
      <c r="BA1771" s="172"/>
      <c r="BB1771" s="171"/>
      <c r="BC1771" s="172"/>
      <c r="BD1771" s="171"/>
      <c r="BE1771" s="172"/>
    </row>
    <row r="1772" spans="2:57" ht="15.75" hidden="1">
      <c r="B1772" s="174">
        <v>2025</v>
      </c>
      <c r="C1772" s="174">
        <v>20</v>
      </c>
      <c r="D1772" s="175">
        <v>0</v>
      </c>
      <c r="E1772" s="176"/>
      <c r="F1772" s="174">
        <v>2</v>
      </c>
      <c r="G1772" s="174">
        <v>6</v>
      </c>
      <c r="H1772" s="174">
        <v>16</v>
      </c>
      <c r="I1772" s="174">
        <v>5000</v>
      </c>
      <c r="J1772" s="174">
        <v>5100</v>
      </c>
      <c r="K1772" s="174">
        <v>519</v>
      </c>
      <c r="L1772" s="177">
        <v>14</v>
      </c>
      <c r="M1772" s="178">
        <v>0</v>
      </c>
      <c r="N1772" s="179" t="s">
        <v>179</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ref="AC1772:AD1786" si="1108">+O1772+U1772-Y1772</f>
        <v>0</v>
      </c>
      <c r="AD1772" s="180">
        <f t="shared" si="1108"/>
        <v>0</v>
      </c>
      <c r="AE1772" s="181">
        <f t="shared" si="1086"/>
        <v>0</v>
      </c>
      <c r="AF1772" s="180">
        <v>0</v>
      </c>
      <c r="AG1772" s="180">
        <v>0</v>
      </c>
      <c r="AH1772" s="181">
        <f t="shared" si="1087"/>
        <v>0</v>
      </c>
      <c r="AI1772" s="180">
        <v>0</v>
      </c>
      <c r="AJ1772" s="180">
        <v>0</v>
      </c>
      <c r="AK1772" s="181">
        <f t="shared" si="1088"/>
        <v>0</v>
      </c>
      <c r="AL1772" s="180">
        <v>0</v>
      </c>
      <c r="AM1772" s="180">
        <v>0</v>
      </c>
      <c r="AN1772" s="181">
        <f t="shared" si="1089"/>
        <v>0</v>
      </c>
      <c r="AO1772" s="180">
        <v>0</v>
      </c>
      <c r="AP1772" s="180">
        <v>0</v>
      </c>
      <c r="AQ1772" s="181">
        <f t="shared" si="1090"/>
        <v>0</v>
      </c>
      <c r="AR1772" s="180">
        <v>0</v>
      </c>
      <c r="AS1772" s="180">
        <v>0</v>
      </c>
      <c r="AT1772" s="181">
        <f t="shared" si="1091"/>
        <v>0</v>
      </c>
      <c r="AU1772" s="180">
        <f t="shared" ref="AU1772:AV1786" si="1109">+AC1772-AF1772-AI1772-AL1772-AO1772-AR1772</f>
        <v>0</v>
      </c>
      <c r="AV1772" s="180">
        <f t="shared" si="1109"/>
        <v>0</v>
      </c>
      <c r="AW1772" s="181">
        <f t="shared" si="1092"/>
        <v>0</v>
      </c>
      <c r="AX1772" s="183">
        <f t="shared" ref="AX1772:AY1786" si="1110">+S1772+W1772-AA1772</f>
        <v>0</v>
      </c>
      <c r="AY1772" s="183">
        <f t="shared" si="1110"/>
        <v>0</v>
      </c>
      <c r="AZ1772" s="183"/>
      <c r="BA1772" s="183"/>
      <c r="BB1772" s="183"/>
      <c r="BC1772" s="183"/>
      <c r="BD1772" s="183">
        <f t="shared" ref="BD1772:BE1786" si="1111">+AX1772-AZ1772-BB1772</f>
        <v>0</v>
      </c>
      <c r="BE1772" s="183">
        <f t="shared" si="1111"/>
        <v>0</v>
      </c>
    </row>
    <row r="1773" spans="2:57" ht="15.75" hidden="1">
      <c r="B1773" s="174">
        <v>2025</v>
      </c>
      <c r="C1773" s="174">
        <v>20</v>
      </c>
      <c r="D1773" s="175">
        <v>0</v>
      </c>
      <c r="E1773" s="176"/>
      <c r="F1773" s="174">
        <v>2</v>
      </c>
      <c r="G1773" s="174">
        <v>6</v>
      </c>
      <c r="H1773" s="174">
        <v>16</v>
      </c>
      <c r="I1773" s="174">
        <v>5000</v>
      </c>
      <c r="J1773" s="174">
        <v>5100</v>
      </c>
      <c r="K1773" s="174">
        <v>519</v>
      </c>
      <c r="L1773" s="177">
        <v>317</v>
      </c>
      <c r="M1773" s="178">
        <v>0</v>
      </c>
      <c r="N1773" s="179" t="s">
        <v>180</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1108"/>
        <v>0</v>
      </c>
      <c r="AD1773" s="180">
        <f t="shared" si="1108"/>
        <v>0</v>
      </c>
      <c r="AE1773" s="181">
        <f t="shared" si="1086"/>
        <v>0</v>
      </c>
      <c r="AF1773" s="180">
        <v>0</v>
      </c>
      <c r="AG1773" s="180">
        <v>0</v>
      </c>
      <c r="AH1773" s="181">
        <f t="shared" si="1087"/>
        <v>0</v>
      </c>
      <c r="AI1773" s="180">
        <v>0</v>
      </c>
      <c r="AJ1773" s="180">
        <v>0</v>
      </c>
      <c r="AK1773" s="181">
        <f t="shared" si="1088"/>
        <v>0</v>
      </c>
      <c r="AL1773" s="180">
        <v>0</v>
      </c>
      <c r="AM1773" s="180">
        <v>0</v>
      </c>
      <c r="AN1773" s="181">
        <f t="shared" si="1089"/>
        <v>0</v>
      </c>
      <c r="AO1773" s="180">
        <v>0</v>
      </c>
      <c r="AP1773" s="180">
        <v>0</v>
      </c>
      <c r="AQ1773" s="181">
        <f t="shared" si="1090"/>
        <v>0</v>
      </c>
      <c r="AR1773" s="180">
        <v>0</v>
      </c>
      <c r="AS1773" s="180">
        <v>0</v>
      </c>
      <c r="AT1773" s="181">
        <f t="shared" si="1091"/>
        <v>0</v>
      </c>
      <c r="AU1773" s="180">
        <f t="shared" si="1109"/>
        <v>0</v>
      </c>
      <c r="AV1773" s="180">
        <f t="shared" si="1109"/>
        <v>0</v>
      </c>
      <c r="AW1773" s="181">
        <f t="shared" si="1092"/>
        <v>0</v>
      </c>
      <c r="AX1773" s="183">
        <f t="shared" si="1110"/>
        <v>0</v>
      </c>
      <c r="AY1773" s="183">
        <f t="shared" si="1110"/>
        <v>0</v>
      </c>
      <c r="AZ1773" s="183"/>
      <c r="BA1773" s="183"/>
      <c r="BB1773" s="183"/>
      <c r="BC1773" s="183"/>
      <c r="BD1773" s="183">
        <f t="shared" si="1111"/>
        <v>0</v>
      </c>
      <c r="BE1773" s="183">
        <f t="shared" si="1111"/>
        <v>0</v>
      </c>
    </row>
    <row r="1774" spans="2:57" ht="15.75" hidden="1">
      <c r="B1774" s="174">
        <v>2025</v>
      </c>
      <c r="C1774" s="174">
        <v>20</v>
      </c>
      <c r="D1774" s="175">
        <v>0</v>
      </c>
      <c r="E1774" s="176"/>
      <c r="F1774" s="174">
        <v>2</v>
      </c>
      <c r="G1774" s="174">
        <v>6</v>
      </c>
      <c r="H1774" s="174">
        <v>16</v>
      </c>
      <c r="I1774" s="174">
        <v>5000</v>
      </c>
      <c r="J1774" s="174">
        <v>5100</v>
      </c>
      <c r="K1774" s="174">
        <v>519</v>
      </c>
      <c r="L1774" s="177">
        <v>535</v>
      </c>
      <c r="M1774" s="178">
        <v>0</v>
      </c>
      <c r="N1774" s="179" t="s">
        <v>449</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1108"/>
        <v>0</v>
      </c>
      <c r="AD1774" s="180">
        <f t="shared" si="1108"/>
        <v>0</v>
      </c>
      <c r="AE1774" s="181">
        <f t="shared" si="1086"/>
        <v>0</v>
      </c>
      <c r="AF1774" s="180">
        <v>0</v>
      </c>
      <c r="AG1774" s="180">
        <v>0</v>
      </c>
      <c r="AH1774" s="181">
        <f t="shared" si="1087"/>
        <v>0</v>
      </c>
      <c r="AI1774" s="180">
        <v>0</v>
      </c>
      <c r="AJ1774" s="180">
        <v>0</v>
      </c>
      <c r="AK1774" s="181">
        <f t="shared" si="1088"/>
        <v>0</v>
      </c>
      <c r="AL1774" s="180">
        <v>0</v>
      </c>
      <c r="AM1774" s="180">
        <v>0</v>
      </c>
      <c r="AN1774" s="181">
        <f t="shared" si="1089"/>
        <v>0</v>
      </c>
      <c r="AO1774" s="180">
        <v>0</v>
      </c>
      <c r="AP1774" s="180">
        <v>0</v>
      </c>
      <c r="AQ1774" s="181">
        <f t="shared" si="1090"/>
        <v>0</v>
      </c>
      <c r="AR1774" s="180">
        <v>0</v>
      </c>
      <c r="AS1774" s="180">
        <v>0</v>
      </c>
      <c r="AT1774" s="181">
        <f t="shared" si="1091"/>
        <v>0</v>
      </c>
      <c r="AU1774" s="180">
        <f t="shared" si="1109"/>
        <v>0</v>
      </c>
      <c r="AV1774" s="180">
        <f t="shared" si="1109"/>
        <v>0</v>
      </c>
      <c r="AW1774" s="181">
        <f t="shared" si="1092"/>
        <v>0</v>
      </c>
      <c r="AX1774" s="183">
        <f t="shared" si="1110"/>
        <v>0</v>
      </c>
      <c r="AY1774" s="183">
        <f t="shared" si="1110"/>
        <v>0</v>
      </c>
      <c r="AZ1774" s="183"/>
      <c r="BA1774" s="183"/>
      <c r="BB1774" s="183"/>
      <c r="BC1774" s="183"/>
      <c r="BD1774" s="183">
        <f t="shared" si="1111"/>
        <v>0</v>
      </c>
      <c r="BE1774" s="183">
        <f t="shared" si="1111"/>
        <v>0</v>
      </c>
    </row>
    <row r="1775" spans="2:57" ht="15.75" hidden="1">
      <c r="B1775" s="174">
        <v>2025</v>
      </c>
      <c r="C1775" s="174">
        <v>20</v>
      </c>
      <c r="D1775" s="175">
        <v>0</v>
      </c>
      <c r="E1775" s="176"/>
      <c r="F1775" s="174">
        <v>2</v>
      </c>
      <c r="G1775" s="174">
        <v>6</v>
      </c>
      <c r="H1775" s="174">
        <v>16</v>
      </c>
      <c r="I1775" s="174">
        <v>5000</v>
      </c>
      <c r="J1775" s="174">
        <v>5100</v>
      </c>
      <c r="K1775" s="174">
        <v>519</v>
      </c>
      <c r="L1775" s="177">
        <v>673</v>
      </c>
      <c r="M1775" s="178">
        <v>0</v>
      </c>
      <c r="N1775" s="179" t="s">
        <v>1140</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1108"/>
        <v>0</v>
      </c>
      <c r="AD1775" s="180">
        <f t="shared" si="1108"/>
        <v>0</v>
      </c>
      <c r="AE1775" s="181">
        <f t="shared" si="1086"/>
        <v>0</v>
      </c>
      <c r="AF1775" s="180">
        <v>0</v>
      </c>
      <c r="AG1775" s="180">
        <v>0</v>
      </c>
      <c r="AH1775" s="181">
        <f t="shared" si="1087"/>
        <v>0</v>
      </c>
      <c r="AI1775" s="180">
        <v>0</v>
      </c>
      <c r="AJ1775" s="180">
        <v>0</v>
      </c>
      <c r="AK1775" s="181">
        <f t="shared" si="1088"/>
        <v>0</v>
      </c>
      <c r="AL1775" s="180">
        <v>0</v>
      </c>
      <c r="AM1775" s="180">
        <v>0</v>
      </c>
      <c r="AN1775" s="181">
        <f t="shared" si="1089"/>
        <v>0</v>
      </c>
      <c r="AO1775" s="180">
        <v>0</v>
      </c>
      <c r="AP1775" s="180">
        <v>0</v>
      </c>
      <c r="AQ1775" s="181">
        <f t="shared" si="1090"/>
        <v>0</v>
      </c>
      <c r="AR1775" s="180">
        <v>0</v>
      </c>
      <c r="AS1775" s="180">
        <v>0</v>
      </c>
      <c r="AT1775" s="181">
        <f t="shared" si="1091"/>
        <v>0</v>
      </c>
      <c r="AU1775" s="180">
        <f t="shared" si="1109"/>
        <v>0</v>
      </c>
      <c r="AV1775" s="180">
        <f t="shared" si="1109"/>
        <v>0</v>
      </c>
      <c r="AW1775" s="181">
        <f t="shared" si="1092"/>
        <v>0</v>
      </c>
      <c r="AX1775" s="183">
        <f t="shared" si="1110"/>
        <v>0</v>
      </c>
      <c r="AY1775" s="183">
        <f t="shared" si="1110"/>
        <v>0</v>
      </c>
      <c r="AZ1775" s="183"/>
      <c r="BA1775" s="183"/>
      <c r="BB1775" s="183"/>
      <c r="BC1775" s="183"/>
      <c r="BD1775" s="183">
        <f t="shared" si="1111"/>
        <v>0</v>
      </c>
      <c r="BE1775" s="183">
        <f t="shared" si="1111"/>
        <v>0</v>
      </c>
    </row>
    <row r="1776" spans="2:57" ht="15.75" hidden="1">
      <c r="B1776" s="174">
        <v>2025</v>
      </c>
      <c r="C1776" s="174">
        <v>20</v>
      </c>
      <c r="D1776" s="175">
        <v>0</v>
      </c>
      <c r="E1776" s="176"/>
      <c r="F1776" s="174">
        <v>2</v>
      </c>
      <c r="G1776" s="174">
        <v>6</v>
      </c>
      <c r="H1776" s="174">
        <v>16</v>
      </c>
      <c r="I1776" s="174">
        <v>5000</v>
      </c>
      <c r="J1776" s="174">
        <v>5100</v>
      </c>
      <c r="K1776" s="174">
        <v>519</v>
      </c>
      <c r="L1776" s="177">
        <v>773</v>
      </c>
      <c r="M1776" s="178">
        <v>0</v>
      </c>
      <c r="N1776" s="179" t="s">
        <v>1141</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1108"/>
        <v>0</v>
      </c>
      <c r="AD1776" s="180">
        <f t="shared" si="1108"/>
        <v>0</v>
      </c>
      <c r="AE1776" s="181">
        <f t="shared" si="1086"/>
        <v>0</v>
      </c>
      <c r="AF1776" s="180">
        <v>0</v>
      </c>
      <c r="AG1776" s="180">
        <v>0</v>
      </c>
      <c r="AH1776" s="181">
        <f t="shared" si="1087"/>
        <v>0</v>
      </c>
      <c r="AI1776" s="180">
        <v>0</v>
      </c>
      <c r="AJ1776" s="180">
        <v>0</v>
      </c>
      <c r="AK1776" s="181">
        <f t="shared" si="1088"/>
        <v>0</v>
      </c>
      <c r="AL1776" s="180">
        <v>0</v>
      </c>
      <c r="AM1776" s="180">
        <v>0</v>
      </c>
      <c r="AN1776" s="181">
        <f t="shared" si="1089"/>
        <v>0</v>
      </c>
      <c r="AO1776" s="180">
        <v>0</v>
      </c>
      <c r="AP1776" s="180">
        <v>0</v>
      </c>
      <c r="AQ1776" s="181">
        <f t="shared" si="1090"/>
        <v>0</v>
      </c>
      <c r="AR1776" s="180">
        <v>0</v>
      </c>
      <c r="AS1776" s="180">
        <v>0</v>
      </c>
      <c r="AT1776" s="181">
        <f t="shared" si="1091"/>
        <v>0</v>
      </c>
      <c r="AU1776" s="180">
        <f t="shared" si="1109"/>
        <v>0</v>
      </c>
      <c r="AV1776" s="180">
        <f t="shared" si="1109"/>
        <v>0</v>
      </c>
      <c r="AW1776" s="181">
        <f t="shared" si="1092"/>
        <v>0</v>
      </c>
      <c r="AX1776" s="183">
        <f t="shared" si="1110"/>
        <v>0</v>
      </c>
      <c r="AY1776" s="183">
        <f t="shared" si="1110"/>
        <v>0</v>
      </c>
      <c r="AZ1776" s="183"/>
      <c r="BA1776" s="183"/>
      <c r="BB1776" s="183"/>
      <c r="BC1776" s="183"/>
      <c r="BD1776" s="183">
        <f t="shared" si="1111"/>
        <v>0</v>
      </c>
      <c r="BE1776" s="183">
        <f t="shared" si="1111"/>
        <v>0</v>
      </c>
    </row>
    <row r="1777" spans="2:57" ht="15.75" hidden="1">
      <c r="B1777" s="174">
        <v>2025</v>
      </c>
      <c r="C1777" s="174">
        <v>20</v>
      </c>
      <c r="D1777" s="175">
        <v>0</v>
      </c>
      <c r="E1777" s="176"/>
      <c r="F1777" s="174">
        <v>2</v>
      </c>
      <c r="G1777" s="174">
        <v>6</v>
      </c>
      <c r="H1777" s="174">
        <v>16</v>
      </c>
      <c r="I1777" s="174">
        <v>5000</v>
      </c>
      <c r="J1777" s="174">
        <v>5100</v>
      </c>
      <c r="K1777" s="174">
        <v>519</v>
      </c>
      <c r="L1777" s="177">
        <v>851</v>
      </c>
      <c r="M1777" s="178">
        <v>0</v>
      </c>
      <c r="N1777" s="179" t="s">
        <v>1142</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1108"/>
        <v>0</v>
      </c>
      <c r="AD1777" s="180">
        <f t="shared" si="1108"/>
        <v>0</v>
      </c>
      <c r="AE1777" s="181">
        <f t="shared" si="1086"/>
        <v>0</v>
      </c>
      <c r="AF1777" s="180">
        <v>0</v>
      </c>
      <c r="AG1777" s="180">
        <v>0</v>
      </c>
      <c r="AH1777" s="181">
        <f t="shared" si="1087"/>
        <v>0</v>
      </c>
      <c r="AI1777" s="180">
        <v>0</v>
      </c>
      <c r="AJ1777" s="180">
        <v>0</v>
      </c>
      <c r="AK1777" s="181">
        <f t="shared" si="1088"/>
        <v>0</v>
      </c>
      <c r="AL1777" s="180">
        <v>0</v>
      </c>
      <c r="AM1777" s="180">
        <v>0</v>
      </c>
      <c r="AN1777" s="181">
        <f t="shared" si="1089"/>
        <v>0</v>
      </c>
      <c r="AO1777" s="180">
        <v>0</v>
      </c>
      <c r="AP1777" s="180">
        <v>0</v>
      </c>
      <c r="AQ1777" s="181">
        <f t="shared" si="1090"/>
        <v>0</v>
      </c>
      <c r="AR1777" s="180">
        <v>0</v>
      </c>
      <c r="AS1777" s="180">
        <v>0</v>
      </c>
      <c r="AT1777" s="181">
        <f t="shared" si="1091"/>
        <v>0</v>
      </c>
      <c r="AU1777" s="180">
        <f t="shared" si="1109"/>
        <v>0</v>
      </c>
      <c r="AV1777" s="180">
        <f t="shared" si="1109"/>
        <v>0</v>
      </c>
      <c r="AW1777" s="181">
        <f t="shared" si="1092"/>
        <v>0</v>
      </c>
      <c r="AX1777" s="183">
        <f t="shared" si="1110"/>
        <v>0</v>
      </c>
      <c r="AY1777" s="183">
        <f t="shared" si="1110"/>
        <v>0</v>
      </c>
      <c r="AZ1777" s="183"/>
      <c r="BA1777" s="183"/>
      <c r="BB1777" s="183"/>
      <c r="BC1777" s="183"/>
      <c r="BD1777" s="183">
        <f t="shared" si="1111"/>
        <v>0</v>
      </c>
      <c r="BE1777" s="183">
        <f t="shared" si="1111"/>
        <v>0</v>
      </c>
    </row>
    <row r="1778" spans="2:57" ht="15.75" hidden="1">
      <c r="B1778" s="174">
        <v>2025</v>
      </c>
      <c r="C1778" s="174">
        <v>20</v>
      </c>
      <c r="D1778" s="175">
        <v>0</v>
      </c>
      <c r="E1778" s="176"/>
      <c r="F1778" s="174">
        <v>2</v>
      </c>
      <c r="G1778" s="174">
        <v>6</v>
      </c>
      <c r="H1778" s="174">
        <v>16</v>
      </c>
      <c r="I1778" s="174">
        <v>5000</v>
      </c>
      <c r="J1778" s="174">
        <v>5100</v>
      </c>
      <c r="K1778" s="174">
        <v>519</v>
      </c>
      <c r="L1778" s="177">
        <v>1091</v>
      </c>
      <c r="M1778" s="178">
        <v>0</v>
      </c>
      <c r="N1778" s="179" t="s">
        <v>1143</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1108"/>
        <v>0</v>
      </c>
      <c r="AD1778" s="180">
        <f t="shared" si="1108"/>
        <v>0</v>
      </c>
      <c r="AE1778" s="181">
        <f t="shared" si="1086"/>
        <v>0</v>
      </c>
      <c r="AF1778" s="180">
        <v>0</v>
      </c>
      <c r="AG1778" s="180">
        <v>0</v>
      </c>
      <c r="AH1778" s="181">
        <f t="shared" si="1087"/>
        <v>0</v>
      </c>
      <c r="AI1778" s="180">
        <v>0</v>
      </c>
      <c r="AJ1778" s="180">
        <v>0</v>
      </c>
      <c r="AK1778" s="181">
        <f t="shared" si="1088"/>
        <v>0</v>
      </c>
      <c r="AL1778" s="180">
        <v>0</v>
      </c>
      <c r="AM1778" s="180">
        <v>0</v>
      </c>
      <c r="AN1778" s="181">
        <f t="shared" si="1089"/>
        <v>0</v>
      </c>
      <c r="AO1778" s="180">
        <v>0</v>
      </c>
      <c r="AP1778" s="180">
        <v>0</v>
      </c>
      <c r="AQ1778" s="181">
        <f t="shared" si="1090"/>
        <v>0</v>
      </c>
      <c r="AR1778" s="180">
        <v>0</v>
      </c>
      <c r="AS1778" s="180">
        <v>0</v>
      </c>
      <c r="AT1778" s="181">
        <f t="shared" si="1091"/>
        <v>0</v>
      </c>
      <c r="AU1778" s="180">
        <f t="shared" si="1109"/>
        <v>0</v>
      </c>
      <c r="AV1778" s="180">
        <f t="shared" si="1109"/>
        <v>0</v>
      </c>
      <c r="AW1778" s="181">
        <f t="shared" si="1092"/>
        <v>0</v>
      </c>
      <c r="AX1778" s="183">
        <f t="shared" si="1110"/>
        <v>0</v>
      </c>
      <c r="AY1778" s="183">
        <f t="shared" si="1110"/>
        <v>0</v>
      </c>
      <c r="AZ1778" s="183"/>
      <c r="BA1778" s="183"/>
      <c r="BB1778" s="183"/>
      <c r="BC1778" s="183"/>
      <c r="BD1778" s="183">
        <f t="shared" si="1111"/>
        <v>0</v>
      </c>
      <c r="BE1778" s="183">
        <f t="shared" si="1111"/>
        <v>0</v>
      </c>
    </row>
    <row r="1779" spans="2:57" ht="15.75" hidden="1">
      <c r="B1779" s="174">
        <v>2025</v>
      </c>
      <c r="C1779" s="174">
        <v>20</v>
      </c>
      <c r="D1779" s="175">
        <v>0</v>
      </c>
      <c r="E1779" s="176"/>
      <c r="F1779" s="174">
        <v>2</v>
      </c>
      <c r="G1779" s="174">
        <v>6</v>
      </c>
      <c r="H1779" s="174">
        <v>16</v>
      </c>
      <c r="I1779" s="174">
        <v>5000</v>
      </c>
      <c r="J1779" s="174">
        <v>5100</v>
      </c>
      <c r="K1779" s="174">
        <v>519</v>
      </c>
      <c r="L1779" s="177">
        <v>1097</v>
      </c>
      <c r="M1779" s="178">
        <v>0</v>
      </c>
      <c r="N1779" s="179" t="s">
        <v>1144</v>
      </c>
      <c r="O1779" s="180">
        <v>0</v>
      </c>
      <c r="P1779" s="180">
        <v>0</v>
      </c>
      <c r="Q1779" s="181">
        <v>0</v>
      </c>
      <c r="R1779" s="182" t="s">
        <v>98</v>
      </c>
      <c r="S1779" s="183">
        <v>0</v>
      </c>
      <c r="T1779" s="183">
        <v>0</v>
      </c>
      <c r="U1779" s="180">
        <v>0</v>
      </c>
      <c r="V1779" s="180">
        <v>0</v>
      </c>
      <c r="W1779" s="183">
        <v>0</v>
      </c>
      <c r="X1779" s="183">
        <v>0</v>
      </c>
      <c r="Y1779" s="180">
        <v>0</v>
      </c>
      <c r="Z1779" s="180">
        <v>0</v>
      </c>
      <c r="AA1779" s="183">
        <v>0</v>
      </c>
      <c r="AB1779" s="183">
        <v>0</v>
      </c>
      <c r="AC1779" s="180">
        <f t="shared" si="1108"/>
        <v>0</v>
      </c>
      <c r="AD1779" s="180">
        <f t="shared" si="1108"/>
        <v>0</v>
      </c>
      <c r="AE1779" s="181">
        <f t="shared" si="1086"/>
        <v>0</v>
      </c>
      <c r="AF1779" s="180">
        <v>0</v>
      </c>
      <c r="AG1779" s="180">
        <v>0</v>
      </c>
      <c r="AH1779" s="181">
        <f t="shared" si="1087"/>
        <v>0</v>
      </c>
      <c r="AI1779" s="180">
        <v>0</v>
      </c>
      <c r="AJ1779" s="180">
        <v>0</v>
      </c>
      <c r="AK1779" s="181">
        <f t="shared" si="1088"/>
        <v>0</v>
      </c>
      <c r="AL1779" s="180">
        <v>0</v>
      </c>
      <c r="AM1779" s="180">
        <v>0</v>
      </c>
      <c r="AN1779" s="181">
        <f t="shared" si="1089"/>
        <v>0</v>
      </c>
      <c r="AO1779" s="180">
        <v>0</v>
      </c>
      <c r="AP1779" s="180">
        <v>0</v>
      </c>
      <c r="AQ1779" s="181">
        <f t="shared" si="1090"/>
        <v>0</v>
      </c>
      <c r="AR1779" s="180">
        <v>0</v>
      </c>
      <c r="AS1779" s="180">
        <v>0</v>
      </c>
      <c r="AT1779" s="181">
        <f t="shared" si="1091"/>
        <v>0</v>
      </c>
      <c r="AU1779" s="180">
        <f t="shared" si="1109"/>
        <v>0</v>
      </c>
      <c r="AV1779" s="180">
        <f t="shared" si="1109"/>
        <v>0</v>
      </c>
      <c r="AW1779" s="181">
        <f t="shared" si="1092"/>
        <v>0</v>
      </c>
      <c r="AX1779" s="183">
        <f t="shared" si="1110"/>
        <v>0</v>
      </c>
      <c r="AY1779" s="183">
        <f t="shared" si="1110"/>
        <v>0</v>
      </c>
      <c r="AZ1779" s="183"/>
      <c r="BA1779" s="183"/>
      <c r="BB1779" s="183"/>
      <c r="BC1779" s="183"/>
      <c r="BD1779" s="183">
        <f t="shared" si="1111"/>
        <v>0</v>
      </c>
      <c r="BE1779" s="183">
        <f t="shared" si="1111"/>
        <v>0</v>
      </c>
    </row>
    <row r="1780" spans="2:57" ht="15.75" hidden="1">
      <c r="B1780" s="174">
        <v>2025</v>
      </c>
      <c r="C1780" s="174">
        <v>20</v>
      </c>
      <c r="D1780" s="175">
        <v>0</v>
      </c>
      <c r="E1780" s="176"/>
      <c r="F1780" s="174">
        <v>2</v>
      </c>
      <c r="G1780" s="174">
        <v>6</v>
      </c>
      <c r="H1780" s="174">
        <v>16</v>
      </c>
      <c r="I1780" s="174">
        <v>5000</v>
      </c>
      <c r="J1780" s="174">
        <v>5100</v>
      </c>
      <c r="K1780" s="174">
        <v>519</v>
      </c>
      <c r="L1780" s="177">
        <v>1248</v>
      </c>
      <c r="M1780" s="178">
        <v>0</v>
      </c>
      <c r="N1780" s="179" t="s">
        <v>199</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si="1108"/>
        <v>0</v>
      </c>
      <c r="AD1780" s="180">
        <f t="shared" si="1108"/>
        <v>0</v>
      </c>
      <c r="AE1780" s="181">
        <f t="shared" si="1086"/>
        <v>0</v>
      </c>
      <c r="AF1780" s="180">
        <v>0</v>
      </c>
      <c r="AG1780" s="180">
        <v>0</v>
      </c>
      <c r="AH1780" s="181">
        <f t="shared" si="1087"/>
        <v>0</v>
      </c>
      <c r="AI1780" s="180">
        <v>0</v>
      </c>
      <c r="AJ1780" s="180">
        <v>0</v>
      </c>
      <c r="AK1780" s="181">
        <f t="shared" si="1088"/>
        <v>0</v>
      </c>
      <c r="AL1780" s="180">
        <v>0</v>
      </c>
      <c r="AM1780" s="180">
        <v>0</v>
      </c>
      <c r="AN1780" s="181">
        <f t="shared" si="1089"/>
        <v>0</v>
      </c>
      <c r="AO1780" s="180">
        <v>0</v>
      </c>
      <c r="AP1780" s="180">
        <v>0</v>
      </c>
      <c r="AQ1780" s="181">
        <f t="shared" si="1090"/>
        <v>0</v>
      </c>
      <c r="AR1780" s="180">
        <v>0</v>
      </c>
      <c r="AS1780" s="180">
        <v>0</v>
      </c>
      <c r="AT1780" s="181">
        <f t="shared" si="1091"/>
        <v>0</v>
      </c>
      <c r="AU1780" s="180">
        <f t="shared" si="1109"/>
        <v>0</v>
      </c>
      <c r="AV1780" s="180">
        <f t="shared" si="1109"/>
        <v>0</v>
      </c>
      <c r="AW1780" s="181">
        <f t="shared" si="1092"/>
        <v>0</v>
      </c>
      <c r="AX1780" s="183">
        <f t="shared" si="1110"/>
        <v>0</v>
      </c>
      <c r="AY1780" s="183">
        <f t="shared" si="1110"/>
        <v>0</v>
      </c>
      <c r="AZ1780" s="183"/>
      <c r="BA1780" s="183"/>
      <c r="BB1780" s="183"/>
      <c r="BC1780" s="183"/>
      <c r="BD1780" s="183">
        <f t="shared" si="1111"/>
        <v>0</v>
      </c>
      <c r="BE1780" s="183">
        <f t="shared" si="1111"/>
        <v>0</v>
      </c>
    </row>
    <row r="1781" spans="2:57" ht="15.75" hidden="1">
      <c r="B1781" s="174">
        <v>2025</v>
      </c>
      <c r="C1781" s="174">
        <v>20</v>
      </c>
      <c r="D1781" s="175">
        <v>0</v>
      </c>
      <c r="E1781" s="176"/>
      <c r="F1781" s="174">
        <v>2</v>
      </c>
      <c r="G1781" s="174">
        <v>6</v>
      </c>
      <c r="H1781" s="174">
        <v>16</v>
      </c>
      <c r="I1781" s="174">
        <v>5000</v>
      </c>
      <c r="J1781" s="174">
        <v>5100</v>
      </c>
      <c r="K1781" s="174">
        <v>519</v>
      </c>
      <c r="L1781" s="177">
        <v>1431</v>
      </c>
      <c r="M1781" s="178">
        <v>0</v>
      </c>
      <c r="N1781" s="179" t="s">
        <v>1145</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1108"/>
        <v>0</v>
      </c>
      <c r="AD1781" s="180">
        <f t="shared" si="1108"/>
        <v>0</v>
      </c>
      <c r="AE1781" s="181">
        <f t="shared" ref="AE1781:AE1844" si="1112">+AC1781+AD1781</f>
        <v>0</v>
      </c>
      <c r="AF1781" s="180">
        <v>0</v>
      </c>
      <c r="AG1781" s="180">
        <v>0</v>
      </c>
      <c r="AH1781" s="181">
        <f t="shared" ref="AH1781:AH1844" si="1113">+AF1781+AG1781</f>
        <v>0</v>
      </c>
      <c r="AI1781" s="180">
        <v>0</v>
      </c>
      <c r="AJ1781" s="180">
        <v>0</v>
      </c>
      <c r="AK1781" s="181">
        <f t="shared" ref="AK1781:AK1844" si="1114">+AI1781+AJ1781</f>
        <v>0</v>
      </c>
      <c r="AL1781" s="180">
        <v>0</v>
      </c>
      <c r="AM1781" s="180">
        <v>0</v>
      </c>
      <c r="AN1781" s="181">
        <f t="shared" ref="AN1781:AN1844" si="1115">+AL1781+AM1781</f>
        <v>0</v>
      </c>
      <c r="AO1781" s="180">
        <v>0</v>
      </c>
      <c r="AP1781" s="180">
        <v>0</v>
      </c>
      <c r="AQ1781" s="181">
        <f t="shared" ref="AQ1781:AQ1844" si="1116">+AO1781+AP1781</f>
        <v>0</v>
      </c>
      <c r="AR1781" s="180">
        <v>0</v>
      </c>
      <c r="AS1781" s="180">
        <v>0</v>
      </c>
      <c r="AT1781" s="181">
        <f t="shared" ref="AT1781:AT1844" si="1117">+AR1781+AS1781</f>
        <v>0</v>
      </c>
      <c r="AU1781" s="180">
        <f t="shared" si="1109"/>
        <v>0</v>
      </c>
      <c r="AV1781" s="180">
        <f t="shared" si="1109"/>
        <v>0</v>
      </c>
      <c r="AW1781" s="181">
        <f t="shared" ref="AW1781:AW1844" si="1118">+AU1781+AV1781</f>
        <v>0</v>
      </c>
      <c r="AX1781" s="183">
        <f t="shared" si="1110"/>
        <v>0</v>
      </c>
      <c r="AY1781" s="183">
        <f t="shared" si="1110"/>
        <v>0</v>
      </c>
      <c r="AZ1781" s="183"/>
      <c r="BA1781" s="183"/>
      <c r="BB1781" s="183"/>
      <c r="BC1781" s="183"/>
      <c r="BD1781" s="183">
        <f t="shared" si="1111"/>
        <v>0</v>
      </c>
      <c r="BE1781" s="183">
        <f t="shared" si="1111"/>
        <v>0</v>
      </c>
    </row>
    <row r="1782" spans="2:57" ht="15.75" hidden="1">
      <c r="B1782" s="174">
        <v>2025</v>
      </c>
      <c r="C1782" s="174">
        <v>20</v>
      </c>
      <c r="D1782" s="175">
        <v>0</v>
      </c>
      <c r="E1782" s="176"/>
      <c r="F1782" s="174">
        <v>2</v>
      </c>
      <c r="G1782" s="174">
        <v>6</v>
      </c>
      <c r="H1782" s="174">
        <v>16</v>
      </c>
      <c r="I1782" s="174">
        <v>5000</v>
      </c>
      <c r="J1782" s="174">
        <v>5100</v>
      </c>
      <c r="K1782" s="174">
        <v>519</v>
      </c>
      <c r="L1782" s="177">
        <v>1430</v>
      </c>
      <c r="M1782" s="178">
        <v>0</v>
      </c>
      <c r="N1782" s="179" t="s">
        <v>1146</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1108"/>
        <v>0</v>
      </c>
      <c r="AD1782" s="180">
        <f t="shared" si="1108"/>
        <v>0</v>
      </c>
      <c r="AE1782" s="181">
        <f t="shared" si="1112"/>
        <v>0</v>
      </c>
      <c r="AF1782" s="180">
        <v>0</v>
      </c>
      <c r="AG1782" s="180">
        <v>0</v>
      </c>
      <c r="AH1782" s="181">
        <f t="shared" si="1113"/>
        <v>0</v>
      </c>
      <c r="AI1782" s="180">
        <v>0</v>
      </c>
      <c r="AJ1782" s="180">
        <v>0</v>
      </c>
      <c r="AK1782" s="181">
        <f t="shared" si="1114"/>
        <v>0</v>
      </c>
      <c r="AL1782" s="180">
        <v>0</v>
      </c>
      <c r="AM1782" s="180">
        <v>0</v>
      </c>
      <c r="AN1782" s="181">
        <f t="shared" si="1115"/>
        <v>0</v>
      </c>
      <c r="AO1782" s="180">
        <v>0</v>
      </c>
      <c r="AP1782" s="180">
        <v>0</v>
      </c>
      <c r="AQ1782" s="181">
        <f t="shared" si="1116"/>
        <v>0</v>
      </c>
      <c r="AR1782" s="180">
        <v>0</v>
      </c>
      <c r="AS1782" s="180">
        <v>0</v>
      </c>
      <c r="AT1782" s="181">
        <f t="shared" si="1117"/>
        <v>0</v>
      </c>
      <c r="AU1782" s="180">
        <f t="shared" si="1109"/>
        <v>0</v>
      </c>
      <c r="AV1782" s="180">
        <f t="shared" si="1109"/>
        <v>0</v>
      </c>
      <c r="AW1782" s="181">
        <f t="shared" si="1118"/>
        <v>0</v>
      </c>
      <c r="AX1782" s="183">
        <f t="shared" si="1110"/>
        <v>0</v>
      </c>
      <c r="AY1782" s="183">
        <f t="shared" si="1110"/>
        <v>0</v>
      </c>
      <c r="AZ1782" s="183"/>
      <c r="BA1782" s="183"/>
      <c r="BB1782" s="183"/>
      <c r="BC1782" s="183"/>
      <c r="BD1782" s="183">
        <f t="shared" si="1111"/>
        <v>0</v>
      </c>
      <c r="BE1782" s="183">
        <f t="shared" si="1111"/>
        <v>0</v>
      </c>
    </row>
    <row r="1783" spans="2:57" ht="15.75" hidden="1">
      <c r="B1783" s="174">
        <v>2025</v>
      </c>
      <c r="C1783" s="174">
        <v>20</v>
      </c>
      <c r="D1783" s="175">
        <v>0</v>
      </c>
      <c r="E1783" s="176"/>
      <c r="F1783" s="174">
        <v>2</v>
      </c>
      <c r="G1783" s="174">
        <v>6</v>
      </c>
      <c r="H1783" s="174">
        <v>16</v>
      </c>
      <c r="I1783" s="174">
        <v>5000</v>
      </c>
      <c r="J1783" s="174">
        <v>5100</v>
      </c>
      <c r="K1783" s="174">
        <v>519</v>
      </c>
      <c r="L1783" s="177">
        <v>1509</v>
      </c>
      <c r="M1783" s="178">
        <v>0</v>
      </c>
      <c r="N1783" s="179" t="s">
        <v>182</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1108"/>
        <v>0</v>
      </c>
      <c r="AD1783" s="180">
        <f t="shared" si="1108"/>
        <v>0</v>
      </c>
      <c r="AE1783" s="181">
        <f t="shared" si="1112"/>
        <v>0</v>
      </c>
      <c r="AF1783" s="180">
        <v>0</v>
      </c>
      <c r="AG1783" s="180">
        <v>0</v>
      </c>
      <c r="AH1783" s="181">
        <f t="shared" si="1113"/>
        <v>0</v>
      </c>
      <c r="AI1783" s="180">
        <v>0</v>
      </c>
      <c r="AJ1783" s="180">
        <v>0</v>
      </c>
      <c r="AK1783" s="181">
        <f t="shared" si="1114"/>
        <v>0</v>
      </c>
      <c r="AL1783" s="180">
        <v>0</v>
      </c>
      <c r="AM1783" s="180">
        <v>0</v>
      </c>
      <c r="AN1783" s="181">
        <f t="shared" si="1115"/>
        <v>0</v>
      </c>
      <c r="AO1783" s="180">
        <v>0</v>
      </c>
      <c r="AP1783" s="180">
        <v>0</v>
      </c>
      <c r="AQ1783" s="181">
        <f t="shared" si="1116"/>
        <v>0</v>
      </c>
      <c r="AR1783" s="180">
        <v>0</v>
      </c>
      <c r="AS1783" s="180">
        <v>0</v>
      </c>
      <c r="AT1783" s="181">
        <f t="shared" si="1117"/>
        <v>0</v>
      </c>
      <c r="AU1783" s="180">
        <f t="shared" si="1109"/>
        <v>0</v>
      </c>
      <c r="AV1783" s="180">
        <f t="shared" si="1109"/>
        <v>0</v>
      </c>
      <c r="AW1783" s="181">
        <f t="shared" si="1118"/>
        <v>0</v>
      </c>
      <c r="AX1783" s="183">
        <f t="shared" si="1110"/>
        <v>0</v>
      </c>
      <c r="AY1783" s="183">
        <f t="shared" si="1110"/>
        <v>0</v>
      </c>
      <c r="AZ1783" s="183"/>
      <c r="BA1783" s="183"/>
      <c r="BB1783" s="183"/>
      <c r="BC1783" s="183"/>
      <c r="BD1783" s="183">
        <f t="shared" si="1111"/>
        <v>0</v>
      </c>
      <c r="BE1783" s="183">
        <f t="shared" si="1111"/>
        <v>0</v>
      </c>
    </row>
    <row r="1784" spans="2:57" ht="15.75" hidden="1">
      <c r="B1784" s="174">
        <v>2025</v>
      </c>
      <c r="C1784" s="174">
        <v>20</v>
      </c>
      <c r="D1784" s="175">
        <v>0</v>
      </c>
      <c r="E1784" s="176"/>
      <c r="F1784" s="174">
        <v>2</v>
      </c>
      <c r="G1784" s="174">
        <v>6</v>
      </c>
      <c r="H1784" s="174">
        <v>16</v>
      </c>
      <c r="I1784" s="174">
        <v>5000</v>
      </c>
      <c r="J1784" s="174">
        <v>5100</v>
      </c>
      <c r="K1784" s="174">
        <v>519</v>
      </c>
      <c r="L1784" s="177">
        <v>1539</v>
      </c>
      <c r="M1784" s="178">
        <v>0</v>
      </c>
      <c r="N1784" s="179" t="s">
        <v>452</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1108"/>
        <v>0</v>
      </c>
      <c r="AD1784" s="180">
        <f t="shared" si="1108"/>
        <v>0</v>
      </c>
      <c r="AE1784" s="181">
        <f t="shared" si="1112"/>
        <v>0</v>
      </c>
      <c r="AF1784" s="180">
        <v>0</v>
      </c>
      <c r="AG1784" s="180">
        <v>0</v>
      </c>
      <c r="AH1784" s="181">
        <f t="shared" si="1113"/>
        <v>0</v>
      </c>
      <c r="AI1784" s="180">
        <v>0</v>
      </c>
      <c r="AJ1784" s="180">
        <v>0</v>
      </c>
      <c r="AK1784" s="181">
        <f t="shared" si="1114"/>
        <v>0</v>
      </c>
      <c r="AL1784" s="180">
        <v>0</v>
      </c>
      <c r="AM1784" s="180">
        <v>0</v>
      </c>
      <c r="AN1784" s="181">
        <f t="shared" si="1115"/>
        <v>0</v>
      </c>
      <c r="AO1784" s="180">
        <v>0</v>
      </c>
      <c r="AP1784" s="180">
        <v>0</v>
      </c>
      <c r="AQ1784" s="181">
        <f t="shared" si="1116"/>
        <v>0</v>
      </c>
      <c r="AR1784" s="180">
        <v>0</v>
      </c>
      <c r="AS1784" s="180">
        <v>0</v>
      </c>
      <c r="AT1784" s="181">
        <f t="shared" si="1117"/>
        <v>0</v>
      </c>
      <c r="AU1784" s="180">
        <f t="shared" si="1109"/>
        <v>0</v>
      </c>
      <c r="AV1784" s="180">
        <f t="shared" si="1109"/>
        <v>0</v>
      </c>
      <c r="AW1784" s="181">
        <f t="shared" si="1118"/>
        <v>0</v>
      </c>
      <c r="AX1784" s="183">
        <f t="shared" si="1110"/>
        <v>0</v>
      </c>
      <c r="AY1784" s="183">
        <f t="shared" si="1110"/>
        <v>0</v>
      </c>
      <c r="AZ1784" s="183"/>
      <c r="BA1784" s="183"/>
      <c r="BB1784" s="183"/>
      <c r="BC1784" s="183"/>
      <c r="BD1784" s="183">
        <f t="shared" si="1111"/>
        <v>0</v>
      </c>
      <c r="BE1784" s="183">
        <f t="shared" si="1111"/>
        <v>0</v>
      </c>
    </row>
    <row r="1785" spans="2:57" ht="15.75" hidden="1">
      <c r="B1785" s="174">
        <v>2025</v>
      </c>
      <c r="C1785" s="174">
        <v>20</v>
      </c>
      <c r="D1785" s="175">
        <v>0</v>
      </c>
      <c r="E1785" s="176"/>
      <c r="F1785" s="174">
        <v>2</v>
      </c>
      <c r="G1785" s="174">
        <v>6</v>
      </c>
      <c r="H1785" s="174">
        <v>16</v>
      </c>
      <c r="I1785" s="174">
        <v>5000</v>
      </c>
      <c r="J1785" s="174">
        <v>5100</v>
      </c>
      <c r="K1785" s="174">
        <v>519</v>
      </c>
      <c r="L1785" s="177">
        <v>662</v>
      </c>
      <c r="M1785" s="178">
        <v>0</v>
      </c>
      <c r="N1785" s="179" t="s">
        <v>1147</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1108"/>
        <v>0</v>
      </c>
      <c r="AD1785" s="180">
        <f t="shared" si="1108"/>
        <v>0</v>
      </c>
      <c r="AE1785" s="181">
        <f t="shared" si="1112"/>
        <v>0</v>
      </c>
      <c r="AF1785" s="180">
        <v>0</v>
      </c>
      <c r="AG1785" s="180">
        <v>0</v>
      </c>
      <c r="AH1785" s="181">
        <f t="shared" si="1113"/>
        <v>0</v>
      </c>
      <c r="AI1785" s="180">
        <v>0</v>
      </c>
      <c r="AJ1785" s="180">
        <v>0</v>
      </c>
      <c r="AK1785" s="181">
        <f t="shared" si="1114"/>
        <v>0</v>
      </c>
      <c r="AL1785" s="180">
        <v>0</v>
      </c>
      <c r="AM1785" s="180">
        <v>0</v>
      </c>
      <c r="AN1785" s="181">
        <f t="shared" si="1115"/>
        <v>0</v>
      </c>
      <c r="AO1785" s="180">
        <v>0</v>
      </c>
      <c r="AP1785" s="180">
        <v>0</v>
      </c>
      <c r="AQ1785" s="181">
        <f t="shared" si="1116"/>
        <v>0</v>
      </c>
      <c r="AR1785" s="180">
        <v>0</v>
      </c>
      <c r="AS1785" s="180">
        <v>0</v>
      </c>
      <c r="AT1785" s="181">
        <f t="shared" si="1117"/>
        <v>0</v>
      </c>
      <c r="AU1785" s="180">
        <f t="shared" si="1109"/>
        <v>0</v>
      </c>
      <c r="AV1785" s="180">
        <f t="shared" si="1109"/>
        <v>0</v>
      </c>
      <c r="AW1785" s="181">
        <f t="shared" si="1118"/>
        <v>0</v>
      </c>
      <c r="AX1785" s="183">
        <f t="shared" si="1110"/>
        <v>0</v>
      </c>
      <c r="AY1785" s="183">
        <f t="shared" si="1110"/>
        <v>0</v>
      </c>
      <c r="AZ1785" s="183"/>
      <c r="BA1785" s="183"/>
      <c r="BB1785" s="183"/>
      <c r="BC1785" s="183"/>
      <c r="BD1785" s="183">
        <f t="shared" si="1111"/>
        <v>0</v>
      </c>
      <c r="BE1785" s="183">
        <f t="shared" si="1111"/>
        <v>0</v>
      </c>
    </row>
    <row r="1786" spans="2:57" ht="15.75" hidden="1">
      <c r="B1786" s="174">
        <v>2025</v>
      </c>
      <c r="C1786" s="174">
        <v>20</v>
      </c>
      <c r="D1786" s="175">
        <v>0</v>
      </c>
      <c r="E1786" s="176"/>
      <c r="F1786" s="174">
        <v>2</v>
      </c>
      <c r="G1786" s="174">
        <v>6</v>
      </c>
      <c r="H1786" s="174">
        <v>16</v>
      </c>
      <c r="I1786" s="174">
        <v>5000</v>
      </c>
      <c r="J1786" s="174">
        <v>5100</v>
      </c>
      <c r="K1786" s="174">
        <v>519</v>
      </c>
      <c r="L1786" s="177">
        <v>273</v>
      </c>
      <c r="M1786" s="178">
        <v>0</v>
      </c>
      <c r="N1786" s="179" t="s">
        <v>1148</v>
      </c>
      <c r="O1786" s="180">
        <v>0</v>
      </c>
      <c r="P1786" s="180">
        <v>0</v>
      </c>
      <c r="Q1786" s="181">
        <v>0</v>
      </c>
      <c r="R1786" s="182" t="s">
        <v>98</v>
      </c>
      <c r="S1786" s="183">
        <v>0</v>
      </c>
      <c r="T1786" s="183">
        <v>0</v>
      </c>
      <c r="U1786" s="180">
        <v>0</v>
      </c>
      <c r="V1786" s="180">
        <v>0</v>
      </c>
      <c r="W1786" s="183">
        <v>0</v>
      </c>
      <c r="X1786" s="183">
        <v>0</v>
      </c>
      <c r="Y1786" s="180">
        <v>0</v>
      </c>
      <c r="Z1786" s="180">
        <v>0</v>
      </c>
      <c r="AA1786" s="183">
        <v>0</v>
      </c>
      <c r="AB1786" s="183">
        <v>0</v>
      </c>
      <c r="AC1786" s="180">
        <f t="shared" si="1108"/>
        <v>0</v>
      </c>
      <c r="AD1786" s="180">
        <f t="shared" si="1108"/>
        <v>0</v>
      </c>
      <c r="AE1786" s="181">
        <f t="shared" si="1112"/>
        <v>0</v>
      </c>
      <c r="AF1786" s="180">
        <v>0</v>
      </c>
      <c r="AG1786" s="180">
        <v>0</v>
      </c>
      <c r="AH1786" s="181">
        <f t="shared" si="1113"/>
        <v>0</v>
      </c>
      <c r="AI1786" s="180">
        <v>0</v>
      </c>
      <c r="AJ1786" s="180">
        <v>0</v>
      </c>
      <c r="AK1786" s="181">
        <f t="shared" si="1114"/>
        <v>0</v>
      </c>
      <c r="AL1786" s="180">
        <v>0</v>
      </c>
      <c r="AM1786" s="180">
        <v>0</v>
      </c>
      <c r="AN1786" s="181">
        <f t="shared" si="1115"/>
        <v>0</v>
      </c>
      <c r="AO1786" s="180">
        <v>0</v>
      </c>
      <c r="AP1786" s="180">
        <v>0</v>
      </c>
      <c r="AQ1786" s="181">
        <f t="shared" si="1116"/>
        <v>0</v>
      </c>
      <c r="AR1786" s="180">
        <v>0</v>
      </c>
      <c r="AS1786" s="180">
        <v>0</v>
      </c>
      <c r="AT1786" s="181">
        <f t="shared" si="1117"/>
        <v>0</v>
      </c>
      <c r="AU1786" s="180">
        <f t="shared" si="1109"/>
        <v>0</v>
      </c>
      <c r="AV1786" s="180">
        <f t="shared" si="1109"/>
        <v>0</v>
      </c>
      <c r="AW1786" s="181">
        <f t="shared" si="1118"/>
        <v>0</v>
      </c>
      <c r="AX1786" s="183">
        <f t="shared" si="1110"/>
        <v>0</v>
      </c>
      <c r="AY1786" s="183">
        <f t="shared" si="1110"/>
        <v>0</v>
      </c>
      <c r="AZ1786" s="183"/>
      <c r="BA1786" s="183"/>
      <c r="BB1786" s="183"/>
      <c r="BC1786" s="183"/>
      <c r="BD1786" s="183">
        <f t="shared" si="1111"/>
        <v>0</v>
      </c>
      <c r="BE1786" s="183">
        <f t="shared" si="1111"/>
        <v>0</v>
      </c>
    </row>
    <row r="1787" spans="2:57" ht="15.75" hidden="1">
      <c r="B1787" s="152">
        <v>2025</v>
      </c>
      <c r="C1787" s="152">
        <v>20</v>
      </c>
      <c r="D1787" s="153"/>
      <c r="E1787" s="154"/>
      <c r="F1787" s="152">
        <v>2</v>
      </c>
      <c r="G1787" s="152">
        <v>6</v>
      </c>
      <c r="H1787" s="152">
        <v>16</v>
      </c>
      <c r="I1787" s="152">
        <v>5000</v>
      </c>
      <c r="J1787" s="152">
        <v>5200</v>
      </c>
      <c r="K1787" s="152"/>
      <c r="L1787" s="155" t="s">
        <v>44</v>
      </c>
      <c r="M1787" s="156"/>
      <c r="N1787" s="157" t="s">
        <v>183</v>
      </c>
      <c r="O1787" s="158">
        <v>0</v>
      </c>
      <c r="P1787" s="158">
        <v>0</v>
      </c>
      <c r="Q1787" s="158">
        <v>0</v>
      </c>
      <c r="R1787" s="159"/>
      <c r="S1787" s="160"/>
      <c r="T1787" s="161"/>
      <c r="U1787" s="158">
        <f t="shared" ref="U1787:AD1787" si="1119">U1788+U1798+U1807</f>
        <v>0</v>
      </c>
      <c r="V1787" s="158">
        <f t="shared" si="1119"/>
        <v>0</v>
      </c>
      <c r="W1787" s="162">
        <f t="shared" si="1119"/>
        <v>0</v>
      </c>
      <c r="X1787" s="162">
        <f t="shared" si="1119"/>
        <v>0</v>
      </c>
      <c r="Y1787" s="158">
        <f t="shared" si="1119"/>
        <v>0</v>
      </c>
      <c r="Z1787" s="158">
        <f t="shared" si="1119"/>
        <v>0</v>
      </c>
      <c r="AA1787" s="162">
        <f t="shared" si="1119"/>
        <v>0</v>
      </c>
      <c r="AB1787" s="162">
        <f t="shared" si="1119"/>
        <v>0</v>
      </c>
      <c r="AC1787" s="158">
        <f t="shared" si="1119"/>
        <v>0</v>
      </c>
      <c r="AD1787" s="158">
        <f t="shared" si="1119"/>
        <v>0</v>
      </c>
      <c r="AE1787" s="158">
        <f t="shared" si="1112"/>
        <v>0</v>
      </c>
      <c r="AF1787" s="158">
        <f>AF1788+AF1798+AF1807</f>
        <v>0</v>
      </c>
      <c r="AG1787" s="158">
        <f>AG1788+AG1798+AG1807</f>
        <v>0</v>
      </c>
      <c r="AH1787" s="158">
        <f t="shared" si="1113"/>
        <v>0</v>
      </c>
      <c r="AI1787" s="158">
        <f>AI1788+AI1798+AI1807</f>
        <v>0</v>
      </c>
      <c r="AJ1787" s="158">
        <f>AJ1788+AJ1798+AJ1807</f>
        <v>0</v>
      </c>
      <c r="AK1787" s="158">
        <f t="shared" si="1114"/>
        <v>0</v>
      </c>
      <c r="AL1787" s="158">
        <f>AL1788+AL1798+AL1807</f>
        <v>0</v>
      </c>
      <c r="AM1787" s="158">
        <f>AM1788+AM1798+AM1807</f>
        <v>0</v>
      </c>
      <c r="AN1787" s="158">
        <f t="shared" si="1115"/>
        <v>0</v>
      </c>
      <c r="AO1787" s="158">
        <f>AO1788+AO1798+AO1807</f>
        <v>0</v>
      </c>
      <c r="AP1787" s="158">
        <f>AP1788+AP1798+AP1807</f>
        <v>0</v>
      </c>
      <c r="AQ1787" s="158">
        <f t="shared" si="1116"/>
        <v>0</v>
      </c>
      <c r="AR1787" s="158">
        <f>AR1788+AR1798+AR1807</f>
        <v>0</v>
      </c>
      <c r="AS1787" s="158">
        <f>AS1788+AS1798+AS1807</f>
        <v>0</v>
      </c>
      <c r="AT1787" s="158">
        <f t="shared" si="1117"/>
        <v>0</v>
      </c>
      <c r="AU1787" s="158">
        <f>AU1788+AU1798+AU1807</f>
        <v>0</v>
      </c>
      <c r="AV1787" s="158">
        <f>AV1788+AV1798+AV1807</f>
        <v>0</v>
      </c>
      <c r="AW1787" s="158">
        <f t="shared" si="1118"/>
        <v>0</v>
      </c>
      <c r="AX1787" s="160"/>
      <c r="AY1787" s="161"/>
      <c r="AZ1787" s="160"/>
      <c r="BA1787" s="161"/>
      <c r="BB1787" s="160"/>
      <c r="BC1787" s="161"/>
      <c r="BD1787" s="160"/>
      <c r="BE1787" s="161"/>
    </row>
    <row r="1788" spans="2:57" ht="15.75" hidden="1">
      <c r="B1788" s="163">
        <v>2025</v>
      </c>
      <c r="C1788" s="163">
        <v>20</v>
      </c>
      <c r="D1788" s="164"/>
      <c r="E1788" s="165"/>
      <c r="F1788" s="163">
        <v>2</v>
      </c>
      <c r="G1788" s="163">
        <v>6</v>
      </c>
      <c r="H1788" s="163">
        <v>16</v>
      </c>
      <c r="I1788" s="163">
        <v>5000</v>
      </c>
      <c r="J1788" s="163">
        <v>5200</v>
      </c>
      <c r="K1788" s="163">
        <v>521</v>
      </c>
      <c r="L1788" s="192" t="s">
        <v>44</v>
      </c>
      <c r="M1788" s="167"/>
      <c r="N1788" s="168" t="s">
        <v>184</v>
      </c>
      <c r="O1788" s="169">
        <v>0</v>
      </c>
      <c r="P1788" s="169">
        <v>0</v>
      </c>
      <c r="Q1788" s="169">
        <v>0</v>
      </c>
      <c r="R1788" s="170"/>
      <c r="S1788" s="171"/>
      <c r="T1788" s="172"/>
      <c r="U1788" s="169">
        <f t="shared" ref="U1788:AD1788" si="1120">SUM(U1789:U1797)</f>
        <v>0</v>
      </c>
      <c r="V1788" s="169">
        <f t="shared" si="1120"/>
        <v>0</v>
      </c>
      <c r="W1788" s="173">
        <f t="shared" si="1120"/>
        <v>0</v>
      </c>
      <c r="X1788" s="173">
        <f t="shared" si="1120"/>
        <v>0</v>
      </c>
      <c r="Y1788" s="169">
        <f t="shared" si="1120"/>
        <v>0</v>
      </c>
      <c r="Z1788" s="169">
        <f t="shared" si="1120"/>
        <v>0</v>
      </c>
      <c r="AA1788" s="173">
        <f t="shared" si="1120"/>
        <v>0</v>
      </c>
      <c r="AB1788" s="173">
        <f t="shared" si="1120"/>
        <v>0</v>
      </c>
      <c r="AC1788" s="169">
        <f t="shared" si="1120"/>
        <v>0</v>
      </c>
      <c r="AD1788" s="169">
        <f t="shared" si="1120"/>
        <v>0</v>
      </c>
      <c r="AE1788" s="169">
        <f t="shared" si="1112"/>
        <v>0</v>
      </c>
      <c r="AF1788" s="169">
        <f>SUM(AF1789:AF1797)</f>
        <v>0</v>
      </c>
      <c r="AG1788" s="169">
        <f>SUM(AG1789:AG1797)</f>
        <v>0</v>
      </c>
      <c r="AH1788" s="169">
        <f t="shared" si="1113"/>
        <v>0</v>
      </c>
      <c r="AI1788" s="169">
        <f>SUM(AI1789:AI1797)</f>
        <v>0</v>
      </c>
      <c r="AJ1788" s="169">
        <f>SUM(AJ1789:AJ1797)</f>
        <v>0</v>
      </c>
      <c r="AK1788" s="169">
        <f t="shared" si="1114"/>
        <v>0</v>
      </c>
      <c r="AL1788" s="169">
        <f>SUM(AL1789:AL1797)</f>
        <v>0</v>
      </c>
      <c r="AM1788" s="169">
        <f>SUM(AM1789:AM1797)</f>
        <v>0</v>
      </c>
      <c r="AN1788" s="169">
        <f t="shared" si="1115"/>
        <v>0</v>
      </c>
      <c r="AO1788" s="169">
        <f>SUM(AO1789:AO1797)</f>
        <v>0</v>
      </c>
      <c r="AP1788" s="169">
        <f>SUM(AP1789:AP1797)</f>
        <v>0</v>
      </c>
      <c r="AQ1788" s="169">
        <f t="shared" si="1116"/>
        <v>0</v>
      </c>
      <c r="AR1788" s="169">
        <f>SUM(AR1789:AR1797)</f>
        <v>0</v>
      </c>
      <c r="AS1788" s="169">
        <f>SUM(AS1789:AS1797)</f>
        <v>0</v>
      </c>
      <c r="AT1788" s="169">
        <f t="shared" si="1117"/>
        <v>0</v>
      </c>
      <c r="AU1788" s="169">
        <f>SUM(AU1789:AU1797)</f>
        <v>0</v>
      </c>
      <c r="AV1788" s="169">
        <f>SUM(AV1789:AV1797)</f>
        <v>0</v>
      </c>
      <c r="AW1788" s="169">
        <f t="shared" si="1118"/>
        <v>0</v>
      </c>
      <c r="AX1788" s="171"/>
      <c r="AY1788" s="172"/>
      <c r="AZ1788" s="171"/>
      <c r="BA1788" s="172"/>
      <c r="BB1788" s="171"/>
      <c r="BC1788" s="172"/>
      <c r="BD1788" s="171"/>
      <c r="BE1788" s="172"/>
    </row>
    <row r="1789" spans="2:57" ht="15.75" hidden="1">
      <c r="B1789" s="174">
        <v>2025</v>
      </c>
      <c r="C1789" s="174">
        <v>20</v>
      </c>
      <c r="D1789" s="175">
        <v>0</v>
      </c>
      <c r="E1789" s="176"/>
      <c r="F1789" s="174">
        <v>2</v>
      </c>
      <c r="G1789" s="174">
        <v>6</v>
      </c>
      <c r="H1789" s="174">
        <v>16</v>
      </c>
      <c r="I1789" s="174">
        <v>5000</v>
      </c>
      <c r="J1789" s="174">
        <v>5200</v>
      </c>
      <c r="K1789" s="174">
        <v>521</v>
      </c>
      <c r="L1789" s="177">
        <v>576</v>
      </c>
      <c r="M1789" s="178">
        <v>0</v>
      </c>
      <c r="N1789" s="179" t="s">
        <v>1149</v>
      </c>
      <c r="O1789" s="180">
        <v>0</v>
      </c>
      <c r="P1789" s="180">
        <v>0</v>
      </c>
      <c r="Q1789" s="181">
        <v>0</v>
      </c>
      <c r="R1789" s="182" t="s">
        <v>978</v>
      </c>
      <c r="S1789" s="183">
        <v>0</v>
      </c>
      <c r="T1789" s="183">
        <v>0</v>
      </c>
      <c r="U1789" s="180">
        <v>0</v>
      </c>
      <c r="V1789" s="180">
        <v>0</v>
      </c>
      <c r="W1789" s="183">
        <v>0</v>
      </c>
      <c r="X1789" s="183">
        <v>0</v>
      </c>
      <c r="Y1789" s="180">
        <v>0</v>
      </c>
      <c r="Z1789" s="180">
        <v>0</v>
      </c>
      <c r="AA1789" s="183">
        <v>0</v>
      </c>
      <c r="AB1789" s="183">
        <v>0</v>
      </c>
      <c r="AC1789" s="180">
        <f t="shared" ref="AC1789:AD1797" si="1121">+O1789+U1789-Y1789</f>
        <v>0</v>
      </c>
      <c r="AD1789" s="180">
        <f t="shared" si="1121"/>
        <v>0</v>
      </c>
      <c r="AE1789" s="181">
        <f t="shared" si="1112"/>
        <v>0</v>
      </c>
      <c r="AF1789" s="180">
        <v>0</v>
      </c>
      <c r="AG1789" s="180">
        <v>0</v>
      </c>
      <c r="AH1789" s="181">
        <f t="shared" si="1113"/>
        <v>0</v>
      </c>
      <c r="AI1789" s="180">
        <v>0</v>
      </c>
      <c r="AJ1789" s="180">
        <v>0</v>
      </c>
      <c r="AK1789" s="181">
        <f t="shared" si="1114"/>
        <v>0</v>
      </c>
      <c r="AL1789" s="180">
        <v>0</v>
      </c>
      <c r="AM1789" s="180">
        <v>0</v>
      </c>
      <c r="AN1789" s="181">
        <f t="shared" si="1115"/>
        <v>0</v>
      </c>
      <c r="AO1789" s="180">
        <v>0</v>
      </c>
      <c r="AP1789" s="180">
        <v>0</v>
      </c>
      <c r="AQ1789" s="181">
        <f t="shared" si="1116"/>
        <v>0</v>
      </c>
      <c r="AR1789" s="180">
        <v>0</v>
      </c>
      <c r="AS1789" s="180">
        <v>0</v>
      </c>
      <c r="AT1789" s="181">
        <f t="shared" si="1117"/>
        <v>0</v>
      </c>
      <c r="AU1789" s="180">
        <f t="shared" ref="AU1789:AV1797" si="1122">+AC1789-AF1789-AI1789-AL1789-AO1789-AR1789</f>
        <v>0</v>
      </c>
      <c r="AV1789" s="180">
        <f t="shared" si="1122"/>
        <v>0</v>
      </c>
      <c r="AW1789" s="181">
        <f t="shared" si="1118"/>
        <v>0</v>
      </c>
      <c r="AX1789" s="183">
        <f t="shared" ref="AX1789:AY1797" si="1123">+S1789+W1789-AA1789</f>
        <v>0</v>
      </c>
      <c r="AY1789" s="183">
        <f t="shared" si="1123"/>
        <v>0</v>
      </c>
      <c r="AZ1789" s="183"/>
      <c r="BA1789" s="183"/>
      <c r="BB1789" s="183"/>
      <c r="BC1789" s="183"/>
      <c r="BD1789" s="183">
        <f t="shared" ref="BD1789:BE1797" si="1124">+AX1789-AZ1789-BB1789</f>
        <v>0</v>
      </c>
      <c r="BE1789" s="183">
        <f t="shared" si="1124"/>
        <v>0</v>
      </c>
    </row>
    <row r="1790" spans="2:57" ht="15.75" hidden="1">
      <c r="B1790" s="174">
        <v>2025</v>
      </c>
      <c r="C1790" s="174">
        <v>20</v>
      </c>
      <c r="D1790" s="175">
        <v>0</v>
      </c>
      <c r="E1790" s="176"/>
      <c r="F1790" s="174">
        <v>2</v>
      </c>
      <c r="G1790" s="174">
        <v>6</v>
      </c>
      <c r="H1790" s="174">
        <v>16</v>
      </c>
      <c r="I1790" s="174">
        <v>5000</v>
      </c>
      <c r="J1790" s="174">
        <v>5200</v>
      </c>
      <c r="K1790" s="174">
        <v>521</v>
      </c>
      <c r="L1790" s="177">
        <v>1000</v>
      </c>
      <c r="M1790" s="178">
        <v>0</v>
      </c>
      <c r="N1790" s="179" t="s">
        <v>1150</v>
      </c>
      <c r="O1790" s="180">
        <v>0</v>
      </c>
      <c r="P1790" s="180">
        <v>0</v>
      </c>
      <c r="Q1790" s="181">
        <v>0</v>
      </c>
      <c r="R1790" s="182" t="s">
        <v>98</v>
      </c>
      <c r="S1790" s="183">
        <v>0</v>
      </c>
      <c r="T1790" s="183">
        <v>0</v>
      </c>
      <c r="U1790" s="180">
        <v>0</v>
      </c>
      <c r="V1790" s="180">
        <v>0</v>
      </c>
      <c r="W1790" s="183">
        <v>0</v>
      </c>
      <c r="X1790" s="183">
        <v>0</v>
      </c>
      <c r="Y1790" s="180">
        <v>0</v>
      </c>
      <c r="Z1790" s="180">
        <v>0</v>
      </c>
      <c r="AA1790" s="183">
        <v>0</v>
      </c>
      <c r="AB1790" s="183">
        <v>0</v>
      </c>
      <c r="AC1790" s="180">
        <f t="shared" si="1121"/>
        <v>0</v>
      </c>
      <c r="AD1790" s="180">
        <f t="shared" si="1121"/>
        <v>0</v>
      </c>
      <c r="AE1790" s="181">
        <f t="shared" si="1112"/>
        <v>0</v>
      </c>
      <c r="AF1790" s="180">
        <v>0</v>
      </c>
      <c r="AG1790" s="180">
        <v>0</v>
      </c>
      <c r="AH1790" s="181">
        <f t="shared" si="1113"/>
        <v>0</v>
      </c>
      <c r="AI1790" s="180">
        <v>0</v>
      </c>
      <c r="AJ1790" s="180">
        <v>0</v>
      </c>
      <c r="AK1790" s="181">
        <f t="shared" si="1114"/>
        <v>0</v>
      </c>
      <c r="AL1790" s="180">
        <v>0</v>
      </c>
      <c r="AM1790" s="180">
        <v>0</v>
      </c>
      <c r="AN1790" s="181">
        <f t="shared" si="1115"/>
        <v>0</v>
      </c>
      <c r="AO1790" s="180">
        <v>0</v>
      </c>
      <c r="AP1790" s="180">
        <v>0</v>
      </c>
      <c r="AQ1790" s="181">
        <f t="shared" si="1116"/>
        <v>0</v>
      </c>
      <c r="AR1790" s="180">
        <v>0</v>
      </c>
      <c r="AS1790" s="180">
        <v>0</v>
      </c>
      <c r="AT1790" s="181">
        <f t="shared" si="1117"/>
        <v>0</v>
      </c>
      <c r="AU1790" s="180">
        <f t="shared" si="1122"/>
        <v>0</v>
      </c>
      <c r="AV1790" s="180">
        <f t="shared" si="1122"/>
        <v>0</v>
      </c>
      <c r="AW1790" s="181">
        <f t="shared" si="1118"/>
        <v>0</v>
      </c>
      <c r="AX1790" s="183">
        <f t="shared" si="1123"/>
        <v>0</v>
      </c>
      <c r="AY1790" s="183">
        <f t="shared" si="1123"/>
        <v>0</v>
      </c>
      <c r="AZ1790" s="183"/>
      <c r="BA1790" s="183"/>
      <c r="BB1790" s="183"/>
      <c r="BC1790" s="183"/>
      <c r="BD1790" s="183">
        <f t="shared" si="1124"/>
        <v>0</v>
      </c>
      <c r="BE1790" s="183">
        <f t="shared" si="1124"/>
        <v>0</v>
      </c>
    </row>
    <row r="1791" spans="2:57" ht="15.75" hidden="1">
      <c r="B1791" s="174">
        <v>2025</v>
      </c>
      <c r="C1791" s="174">
        <v>20</v>
      </c>
      <c r="D1791" s="175">
        <v>0</v>
      </c>
      <c r="E1791" s="176"/>
      <c r="F1791" s="174">
        <v>2</v>
      </c>
      <c r="G1791" s="174">
        <v>6</v>
      </c>
      <c r="H1791" s="174">
        <v>16</v>
      </c>
      <c r="I1791" s="174">
        <v>5000</v>
      </c>
      <c r="J1791" s="174">
        <v>5200</v>
      </c>
      <c r="K1791" s="174">
        <v>521</v>
      </c>
      <c r="L1791" s="177">
        <v>998</v>
      </c>
      <c r="M1791" s="178">
        <v>0</v>
      </c>
      <c r="N1791" s="179" t="s">
        <v>1151</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 t="shared" si="1121"/>
        <v>0</v>
      </c>
      <c r="AD1791" s="180">
        <f t="shared" si="1121"/>
        <v>0</v>
      </c>
      <c r="AE1791" s="181">
        <f t="shared" si="1112"/>
        <v>0</v>
      </c>
      <c r="AF1791" s="180">
        <v>0</v>
      </c>
      <c r="AG1791" s="180">
        <v>0</v>
      </c>
      <c r="AH1791" s="181">
        <f t="shared" si="1113"/>
        <v>0</v>
      </c>
      <c r="AI1791" s="180">
        <v>0</v>
      </c>
      <c r="AJ1791" s="180">
        <v>0</v>
      </c>
      <c r="AK1791" s="181">
        <f t="shared" si="1114"/>
        <v>0</v>
      </c>
      <c r="AL1791" s="180">
        <v>0</v>
      </c>
      <c r="AM1791" s="180">
        <v>0</v>
      </c>
      <c r="AN1791" s="181">
        <f t="shared" si="1115"/>
        <v>0</v>
      </c>
      <c r="AO1791" s="180">
        <v>0</v>
      </c>
      <c r="AP1791" s="180">
        <v>0</v>
      </c>
      <c r="AQ1791" s="181">
        <f t="shared" si="1116"/>
        <v>0</v>
      </c>
      <c r="AR1791" s="180">
        <v>0</v>
      </c>
      <c r="AS1791" s="180">
        <v>0</v>
      </c>
      <c r="AT1791" s="181">
        <f t="shared" si="1117"/>
        <v>0</v>
      </c>
      <c r="AU1791" s="180">
        <f t="shared" si="1122"/>
        <v>0</v>
      </c>
      <c r="AV1791" s="180">
        <f t="shared" si="1122"/>
        <v>0</v>
      </c>
      <c r="AW1791" s="181">
        <f t="shared" si="1118"/>
        <v>0</v>
      </c>
      <c r="AX1791" s="183">
        <f t="shared" si="1123"/>
        <v>0</v>
      </c>
      <c r="AY1791" s="183">
        <f t="shared" si="1123"/>
        <v>0</v>
      </c>
      <c r="AZ1791" s="183"/>
      <c r="BA1791" s="183"/>
      <c r="BB1791" s="183"/>
      <c r="BC1791" s="183"/>
      <c r="BD1791" s="183">
        <f t="shared" si="1124"/>
        <v>0</v>
      </c>
      <c r="BE1791" s="183">
        <f t="shared" si="1124"/>
        <v>0</v>
      </c>
    </row>
    <row r="1792" spans="2:57" ht="15.75" hidden="1">
      <c r="B1792" s="174">
        <v>2025</v>
      </c>
      <c r="C1792" s="174">
        <v>20</v>
      </c>
      <c r="D1792" s="175">
        <v>0</v>
      </c>
      <c r="E1792" s="176"/>
      <c r="F1792" s="174">
        <v>2</v>
      </c>
      <c r="G1792" s="174">
        <v>6</v>
      </c>
      <c r="H1792" s="174">
        <v>16</v>
      </c>
      <c r="I1792" s="174">
        <v>5000</v>
      </c>
      <c r="J1792" s="174">
        <v>5200</v>
      </c>
      <c r="K1792" s="174">
        <v>521</v>
      </c>
      <c r="L1792" s="177">
        <v>1002</v>
      </c>
      <c r="M1792" s="178">
        <v>0</v>
      </c>
      <c r="N1792" s="179" t="s">
        <v>458</v>
      </c>
      <c r="O1792" s="180">
        <v>0</v>
      </c>
      <c r="P1792" s="180">
        <v>0</v>
      </c>
      <c r="Q1792" s="181">
        <v>0</v>
      </c>
      <c r="R1792" s="182" t="s">
        <v>98</v>
      </c>
      <c r="S1792" s="183">
        <v>0</v>
      </c>
      <c r="T1792" s="183">
        <v>0</v>
      </c>
      <c r="U1792" s="180">
        <v>0</v>
      </c>
      <c r="V1792" s="180">
        <v>0</v>
      </c>
      <c r="W1792" s="183">
        <v>0</v>
      </c>
      <c r="X1792" s="183">
        <v>0</v>
      </c>
      <c r="Y1792" s="180">
        <v>0</v>
      </c>
      <c r="Z1792" s="180">
        <v>0</v>
      </c>
      <c r="AA1792" s="183">
        <v>0</v>
      </c>
      <c r="AB1792" s="183">
        <v>0</v>
      </c>
      <c r="AC1792" s="180">
        <f t="shared" si="1121"/>
        <v>0</v>
      </c>
      <c r="AD1792" s="180">
        <f t="shared" si="1121"/>
        <v>0</v>
      </c>
      <c r="AE1792" s="181">
        <f t="shared" si="1112"/>
        <v>0</v>
      </c>
      <c r="AF1792" s="180">
        <v>0</v>
      </c>
      <c r="AG1792" s="180">
        <v>0</v>
      </c>
      <c r="AH1792" s="181">
        <f t="shared" si="1113"/>
        <v>0</v>
      </c>
      <c r="AI1792" s="180">
        <v>0</v>
      </c>
      <c r="AJ1792" s="180">
        <v>0</v>
      </c>
      <c r="AK1792" s="181">
        <f t="shared" si="1114"/>
        <v>0</v>
      </c>
      <c r="AL1792" s="180">
        <v>0</v>
      </c>
      <c r="AM1792" s="180">
        <v>0</v>
      </c>
      <c r="AN1792" s="181">
        <f t="shared" si="1115"/>
        <v>0</v>
      </c>
      <c r="AO1792" s="180">
        <v>0</v>
      </c>
      <c r="AP1792" s="180">
        <v>0</v>
      </c>
      <c r="AQ1792" s="181">
        <f t="shared" si="1116"/>
        <v>0</v>
      </c>
      <c r="AR1792" s="180">
        <v>0</v>
      </c>
      <c r="AS1792" s="180">
        <v>0</v>
      </c>
      <c r="AT1792" s="181">
        <f t="shared" si="1117"/>
        <v>0</v>
      </c>
      <c r="AU1792" s="180">
        <f t="shared" si="1122"/>
        <v>0</v>
      </c>
      <c r="AV1792" s="180">
        <f t="shared" si="1122"/>
        <v>0</v>
      </c>
      <c r="AW1792" s="181">
        <f t="shared" si="1118"/>
        <v>0</v>
      </c>
      <c r="AX1792" s="183">
        <f t="shared" si="1123"/>
        <v>0</v>
      </c>
      <c r="AY1792" s="183">
        <f t="shared" si="1123"/>
        <v>0</v>
      </c>
      <c r="AZ1792" s="183"/>
      <c r="BA1792" s="183"/>
      <c r="BB1792" s="183"/>
      <c r="BC1792" s="183"/>
      <c r="BD1792" s="183">
        <f t="shared" si="1124"/>
        <v>0</v>
      </c>
      <c r="BE1792" s="183">
        <f t="shared" si="1124"/>
        <v>0</v>
      </c>
    </row>
    <row r="1793" spans="2:57" ht="15.75" hidden="1">
      <c r="B1793" s="174">
        <v>2025</v>
      </c>
      <c r="C1793" s="174">
        <v>20</v>
      </c>
      <c r="D1793" s="175">
        <v>0</v>
      </c>
      <c r="E1793" s="176"/>
      <c r="F1793" s="174">
        <v>2</v>
      </c>
      <c r="G1793" s="174">
        <v>6</v>
      </c>
      <c r="H1793" s="174">
        <v>16</v>
      </c>
      <c r="I1793" s="174">
        <v>5000</v>
      </c>
      <c r="J1793" s="174">
        <v>5200</v>
      </c>
      <c r="K1793" s="174">
        <v>521</v>
      </c>
      <c r="L1793" s="177">
        <v>1090</v>
      </c>
      <c r="M1793" s="178">
        <v>0</v>
      </c>
      <c r="N1793" s="179" t="s">
        <v>459</v>
      </c>
      <c r="O1793" s="180">
        <v>0</v>
      </c>
      <c r="P1793" s="180">
        <v>0</v>
      </c>
      <c r="Q1793" s="181">
        <v>0</v>
      </c>
      <c r="R1793" s="182" t="s">
        <v>98</v>
      </c>
      <c r="S1793" s="183">
        <v>0</v>
      </c>
      <c r="T1793" s="183">
        <v>0</v>
      </c>
      <c r="U1793" s="180">
        <v>0</v>
      </c>
      <c r="V1793" s="180">
        <v>0</v>
      </c>
      <c r="W1793" s="183">
        <v>0</v>
      </c>
      <c r="X1793" s="183">
        <v>0</v>
      </c>
      <c r="Y1793" s="180">
        <v>0</v>
      </c>
      <c r="Z1793" s="180">
        <v>0</v>
      </c>
      <c r="AA1793" s="183">
        <v>0</v>
      </c>
      <c r="AB1793" s="183">
        <v>0</v>
      </c>
      <c r="AC1793" s="180">
        <f t="shared" si="1121"/>
        <v>0</v>
      </c>
      <c r="AD1793" s="180">
        <f t="shared" si="1121"/>
        <v>0</v>
      </c>
      <c r="AE1793" s="181">
        <f t="shared" si="1112"/>
        <v>0</v>
      </c>
      <c r="AF1793" s="180">
        <v>0</v>
      </c>
      <c r="AG1793" s="180">
        <v>0</v>
      </c>
      <c r="AH1793" s="181">
        <f t="shared" si="1113"/>
        <v>0</v>
      </c>
      <c r="AI1793" s="180">
        <v>0</v>
      </c>
      <c r="AJ1793" s="180">
        <v>0</v>
      </c>
      <c r="AK1793" s="181">
        <f t="shared" si="1114"/>
        <v>0</v>
      </c>
      <c r="AL1793" s="180">
        <v>0</v>
      </c>
      <c r="AM1793" s="180">
        <v>0</v>
      </c>
      <c r="AN1793" s="181">
        <f t="shared" si="1115"/>
        <v>0</v>
      </c>
      <c r="AO1793" s="180">
        <v>0</v>
      </c>
      <c r="AP1793" s="180">
        <v>0</v>
      </c>
      <c r="AQ1793" s="181">
        <f t="shared" si="1116"/>
        <v>0</v>
      </c>
      <c r="AR1793" s="180">
        <v>0</v>
      </c>
      <c r="AS1793" s="180">
        <v>0</v>
      </c>
      <c r="AT1793" s="181">
        <f t="shared" si="1117"/>
        <v>0</v>
      </c>
      <c r="AU1793" s="180">
        <f t="shared" si="1122"/>
        <v>0</v>
      </c>
      <c r="AV1793" s="180">
        <f t="shared" si="1122"/>
        <v>0</v>
      </c>
      <c r="AW1793" s="181">
        <f t="shared" si="1118"/>
        <v>0</v>
      </c>
      <c r="AX1793" s="183">
        <f t="shared" si="1123"/>
        <v>0</v>
      </c>
      <c r="AY1793" s="183">
        <f t="shared" si="1123"/>
        <v>0</v>
      </c>
      <c r="AZ1793" s="183"/>
      <c r="BA1793" s="183"/>
      <c r="BB1793" s="183"/>
      <c r="BC1793" s="183"/>
      <c r="BD1793" s="183">
        <f t="shared" si="1124"/>
        <v>0</v>
      </c>
      <c r="BE1793" s="183">
        <f t="shared" si="1124"/>
        <v>0</v>
      </c>
    </row>
    <row r="1794" spans="2:57" ht="15.75" hidden="1">
      <c r="B1794" s="174">
        <v>2025</v>
      </c>
      <c r="C1794" s="174">
        <v>20</v>
      </c>
      <c r="D1794" s="175">
        <v>0</v>
      </c>
      <c r="E1794" s="176"/>
      <c r="F1794" s="174">
        <v>2</v>
      </c>
      <c r="G1794" s="174">
        <v>6</v>
      </c>
      <c r="H1794" s="174">
        <v>16</v>
      </c>
      <c r="I1794" s="174">
        <v>5000</v>
      </c>
      <c r="J1794" s="174">
        <v>5200</v>
      </c>
      <c r="K1794" s="174">
        <v>521</v>
      </c>
      <c r="L1794" s="177">
        <v>1096</v>
      </c>
      <c r="M1794" s="178">
        <v>0</v>
      </c>
      <c r="N1794" s="179" t="s">
        <v>1152</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 t="shared" si="1121"/>
        <v>0</v>
      </c>
      <c r="AD1794" s="180">
        <f t="shared" si="1121"/>
        <v>0</v>
      </c>
      <c r="AE1794" s="181">
        <f t="shared" si="1112"/>
        <v>0</v>
      </c>
      <c r="AF1794" s="180">
        <v>0</v>
      </c>
      <c r="AG1794" s="180">
        <v>0</v>
      </c>
      <c r="AH1794" s="181">
        <f t="shared" si="1113"/>
        <v>0</v>
      </c>
      <c r="AI1794" s="180">
        <v>0</v>
      </c>
      <c r="AJ1794" s="180">
        <v>0</v>
      </c>
      <c r="AK1794" s="181">
        <f t="shared" si="1114"/>
        <v>0</v>
      </c>
      <c r="AL1794" s="180">
        <v>0</v>
      </c>
      <c r="AM1794" s="180">
        <v>0</v>
      </c>
      <c r="AN1794" s="181">
        <f t="shared" si="1115"/>
        <v>0</v>
      </c>
      <c r="AO1794" s="180">
        <v>0</v>
      </c>
      <c r="AP1794" s="180">
        <v>0</v>
      </c>
      <c r="AQ1794" s="181">
        <f t="shared" si="1116"/>
        <v>0</v>
      </c>
      <c r="AR1794" s="180">
        <v>0</v>
      </c>
      <c r="AS1794" s="180">
        <v>0</v>
      </c>
      <c r="AT1794" s="181">
        <f t="shared" si="1117"/>
        <v>0</v>
      </c>
      <c r="AU1794" s="180">
        <f t="shared" si="1122"/>
        <v>0</v>
      </c>
      <c r="AV1794" s="180">
        <f t="shared" si="1122"/>
        <v>0</v>
      </c>
      <c r="AW1794" s="181">
        <f t="shared" si="1118"/>
        <v>0</v>
      </c>
      <c r="AX1794" s="183">
        <f t="shared" si="1123"/>
        <v>0</v>
      </c>
      <c r="AY1794" s="183">
        <f t="shared" si="1123"/>
        <v>0</v>
      </c>
      <c r="AZ1794" s="183"/>
      <c r="BA1794" s="183"/>
      <c r="BB1794" s="183"/>
      <c r="BC1794" s="183"/>
      <c r="BD1794" s="183">
        <f t="shared" si="1124"/>
        <v>0</v>
      </c>
      <c r="BE1794" s="183">
        <f t="shared" si="1124"/>
        <v>0</v>
      </c>
    </row>
    <row r="1795" spans="2:57" ht="15.75" hidden="1">
      <c r="B1795" s="174">
        <v>2025</v>
      </c>
      <c r="C1795" s="174">
        <v>20</v>
      </c>
      <c r="D1795" s="175">
        <v>0</v>
      </c>
      <c r="E1795" s="176"/>
      <c r="F1795" s="174">
        <v>2</v>
      </c>
      <c r="G1795" s="174">
        <v>6</v>
      </c>
      <c r="H1795" s="174">
        <v>16</v>
      </c>
      <c r="I1795" s="174">
        <v>5000</v>
      </c>
      <c r="J1795" s="174">
        <v>5200</v>
      </c>
      <c r="K1795" s="174">
        <v>521</v>
      </c>
      <c r="L1795" s="177">
        <v>738</v>
      </c>
      <c r="M1795" s="178">
        <v>0</v>
      </c>
      <c r="N1795" s="179" t="s">
        <v>1153</v>
      </c>
      <c r="O1795" s="180">
        <v>0</v>
      </c>
      <c r="P1795" s="180">
        <v>0</v>
      </c>
      <c r="Q1795" s="181">
        <v>0</v>
      </c>
      <c r="R1795" s="182" t="s">
        <v>98</v>
      </c>
      <c r="S1795" s="183">
        <v>0</v>
      </c>
      <c r="T1795" s="183">
        <v>0</v>
      </c>
      <c r="U1795" s="180">
        <v>0</v>
      </c>
      <c r="V1795" s="180">
        <v>0</v>
      </c>
      <c r="W1795" s="183">
        <v>0</v>
      </c>
      <c r="X1795" s="183">
        <v>0</v>
      </c>
      <c r="Y1795" s="180">
        <v>0</v>
      </c>
      <c r="Z1795" s="180">
        <v>0</v>
      </c>
      <c r="AA1795" s="183">
        <v>0</v>
      </c>
      <c r="AB1795" s="183">
        <v>0</v>
      </c>
      <c r="AC1795" s="180">
        <f t="shared" si="1121"/>
        <v>0</v>
      </c>
      <c r="AD1795" s="180">
        <f t="shared" si="1121"/>
        <v>0</v>
      </c>
      <c r="AE1795" s="181">
        <f t="shared" si="1112"/>
        <v>0</v>
      </c>
      <c r="AF1795" s="180">
        <v>0</v>
      </c>
      <c r="AG1795" s="180">
        <v>0</v>
      </c>
      <c r="AH1795" s="181">
        <f t="shared" si="1113"/>
        <v>0</v>
      </c>
      <c r="AI1795" s="180">
        <v>0</v>
      </c>
      <c r="AJ1795" s="180">
        <v>0</v>
      </c>
      <c r="AK1795" s="181">
        <f t="shared" si="1114"/>
        <v>0</v>
      </c>
      <c r="AL1795" s="180">
        <v>0</v>
      </c>
      <c r="AM1795" s="180">
        <v>0</v>
      </c>
      <c r="AN1795" s="181">
        <f t="shared" si="1115"/>
        <v>0</v>
      </c>
      <c r="AO1795" s="180">
        <v>0</v>
      </c>
      <c r="AP1795" s="180">
        <v>0</v>
      </c>
      <c r="AQ1795" s="181">
        <f t="shared" si="1116"/>
        <v>0</v>
      </c>
      <c r="AR1795" s="180">
        <v>0</v>
      </c>
      <c r="AS1795" s="180">
        <v>0</v>
      </c>
      <c r="AT1795" s="181">
        <f t="shared" si="1117"/>
        <v>0</v>
      </c>
      <c r="AU1795" s="180">
        <f t="shared" si="1122"/>
        <v>0</v>
      </c>
      <c r="AV1795" s="180">
        <f t="shared" si="1122"/>
        <v>0</v>
      </c>
      <c r="AW1795" s="181">
        <f t="shared" si="1118"/>
        <v>0</v>
      </c>
      <c r="AX1795" s="183">
        <f t="shared" si="1123"/>
        <v>0</v>
      </c>
      <c r="AY1795" s="183">
        <f t="shared" si="1123"/>
        <v>0</v>
      </c>
      <c r="AZ1795" s="183"/>
      <c r="BA1795" s="183"/>
      <c r="BB1795" s="183"/>
      <c r="BC1795" s="183"/>
      <c r="BD1795" s="183">
        <f t="shared" si="1124"/>
        <v>0</v>
      </c>
      <c r="BE1795" s="183">
        <f t="shared" si="1124"/>
        <v>0</v>
      </c>
    </row>
    <row r="1796" spans="2:57" ht="15.75" hidden="1">
      <c r="B1796" s="174">
        <v>2025</v>
      </c>
      <c r="C1796" s="174">
        <v>20</v>
      </c>
      <c r="D1796" s="175">
        <v>0</v>
      </c>
      <c r="E1796" s="176"/>
      <c r="F1796" s="174">
        <v>2</v>
      </c>
      <c r="G1796" s="174">
        <v>6</v>
      </c>
      <c r="H1796" s="174">
        <v>16</v>
      </c>
      <c r="I1796" s="174">
        <v>5000</v>
      </c>
      <c r="J1796" s="174">
        <v>5200</v>
      </c>
      <c r="K1796" s="174">
        <v>521</v>
      </c>
      <c r="L1796" s="177">
        <v>1375</v>
      </c>
      <c r="M1796" s="178">
        <v>0</v>
      </c>
      <c r="N1796" s="179" t="s">
        <v>1154</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si="1121"/>
        <v>0</v>
      </c>
      <c r="AD1796" s="180">
        <f t="shared" si="1121"/>
        <v>0</v>
      </c>
      <c r="AE1796" s="181">
        <f t="shared" si="1112"/>
        <v>0</v>
      </c>
      <c r="AF1796" s="180">
        <v>0</v>
      </c>
      <c r="AG1796" s="180">
        <v>0</v>
      </c>
      <c r="AH1796" s="181">
        <f t="shared" si="1113"/>
        <v>0</v>
      </c>
      <c r="AI1796" s="180">
        <v>0</v>
      </c>
      <c r="AJ1796" s="180">
        <v>0</v>
      </c>
      <c r="AK1796" s="181">
        <f t="shared" si="1114"/>
        <v>0</v>
      </c>
      <c r="AL1796" s="180">
        <v>0</v>
      </c>
      <c r="AM1796" s="180">
        <v>0</v>
      </c>
      <c r="AN1796" s="181">
        <f t="shared" si="1115"/>
        <v>0</v>
      </c>
      <c r="AO1796" s="180">
        <v>0</v>
      </c>
      <c r="AP1796" s="180">
        <v>0</v>
      </c>
      <c r="AQ1796" s="181">
        <f t="shared" si="1116"/>
        <v>0</v>
      </c>
      <c r="AR1796" s="180">
        <v>0</v>
      </c>
      <c r="AS1796" s="180">
        <v>0</v>
      </c>
      <c r="AT1796" s="181">
        <f t="shared" si="1117"/>
        <v>0</v>
      </c>
      <c r="AU1796" s="180">
        <f t="shared" si="1122"/>
        <v>0</v>
      </c>
      <c r="AV1796" s="180">
        <f t="shared" si="1122"/>
        <v>0</v>
      </c>
      <c r="AW1796" s="181">
        <f t="shared" si="1118"/>
        <v>0</v>
      </c>
      <c r="AX1796" s="183">
        <f t="shared" si="1123"/>
        <v>0</v>
      </c>
      <c r="AY1796" s="183">
        <f t="shared" si="1123"/>
        <v>0</v>
      </c>
      <c r="AZ1796" s="183"/>
      <c r="BA1796" s="183"/>
      <c r="BB1796" s="183"/>
      <c r="BC1796" s="183"/>
      <c r="BD1796" s="183">
        <f t="shared" si="1124"/>
        <v>0</v>
      </c>
      <c r="BE1796" s="183">
        <f t="shared" si="1124"/>
        <v>0</v>
      </c>
    </row>
    <row r="1797" spans="2:57" ht="15.75" hidden="1">
      <c r="B1797" s="174">
        <v>2025</v>
      </c>
      <c r="C1797" s="174">
        <v>20</v>
      </c>
      <c r="D1797" s="175">
        <v>0</v>
      </c>
      <c r="E1797" s="176"/>
      <c r="F1797" s="174">
        <v>2</v>
      </c>
      <c r="G1797" s="174">
        <v>6</v>
      </c>
      <c r="H1797" s="174">
        <v>16</v>
      </c>
      <c r="I1797" s="174">
        <v>5000</v>
      </c>
      <c r="J1797" s="174">
        <v>5200</v>
      </c>
      <c r="K1797" s="174">
        <v>521</v>
      </c>
      <c r="L1797" s="177">
        <v>738</v>
      </c>
      <c r="M1797" s="178">
        <v>0</v>
      </c>
      <c r="N1797" s="179" t="s">
        <v>1155</v>
      </c>
      <c r="O1797" s="180">
        <v>0</v>
      </c>
      <c r="P1797" s="180">
        <v>0</v>
      </c>
      <c r="Q1797" s="181">
        <v>0</v>
      </c>
      <c r="R1797" s="182" t="s">
        <v>98</v>
      </c>
      <c r="S1797" s="183">
        <v>0</v>
      </c>
      <c r="T1797" s="183">
        <v>0</v>
      </c>
      <c r="U1797" s="180">
        <v>0</v>
      </c>
      <c r="V1797" s="180">
        <v>0</v>
      </c>
      <c r="W1797" s="183">
        <v>0</v>
      </c>
      <c r="X1797" s="183">
        <v>0</v>
      </c>
      <c r="Y1797" s="180">
        <v>0</v>
      </c>
      <c r="Z1797" s="180">
        <v>0</v>
      </c>
      <c r="AA1797" s="183">
        <v>0</v>
      </c>
      <c r="AB1797" s="183">
        <v>0</v>
      </c>
      <c r="AC1797" s="180">
        <f t="shared" si="1121"/>
        <v>0</v>
      </c>
      <c r="AD1797" s="180">
        <f t="shared" si="1121"/>
        <v>0</v>
      </c>
      <c r="AE1797" s="181">
        <f t="shared" si="1112"/>
        <v>0</v>
      </c>
      <c r="AF1797" s="180">
        <v>0</v>
      </c>
      <c r="AG1797" s="180">
        <v>0</v>
      </c>
      <c r="AH1797" s="181">
        <f t="shared" si="1113"/>
        <v>0</v>
      </c>
      <c r="AI1797" s="180">
        <v>0</v>
      </c>
      <c r="AJ1797" s="180">
        <v>0</v>
      </c>
      <c r="AK1797" s="181">
        <f t="shared" si="1114"/>
        <v>0</v>
      </c>
      <c r="AL1797" s="180">
        <v>0</v>
      </c>
      <c r="AM1797" s="180">
        <v>0</v>
      </c>
      <c r="AN1797" s="181">
        <f t="shared" si="1115"/>
        <v>0</v>
      </c>
      <c r="AO1797" s="180">
        <v>0</v>
      </c>
      <c r="AP1797" s="180">
        <v>0</v>
      </c>
      <c r="AQ1797" s="181">
        <f t="shared" si="1116"/>
        <v>0</v>
      </c>
      <c r="AR1797" s="180">
        <v>0</v>
      </c>
      <c r="AS1797" s="180">
        <v>0</v>
      </c>
      <c r="AT1797" s="181">
        <f t="shared" si="1117"/>
        <v>0</v>
      </c>
      <c r="AU1797" s="180">
        <f t="shared" si="1122"/>
        <v>0</v>
      </c>
      <c r="AV1797" s="180">
        <f t="shared" si="1122"/>
        <v>0</v>
      </c>
      <c r="AW1797" s="181">
        <f t="shared" si="1118"/>
        <v>0</v>
      </c>
      <c r="AX1797" s="183">
        <f t="shared" si="1123"/>
        <v>0</v>
      </c>
      <c r="AY1797" s="183">
        <f t="shared" si="1123"/>
        <v>0</v>
      </c>
      <c r="AZ1797" s="183"/>
      <c r="BA1797" s="183"/>
      <c r="BB1797" s="183"/>
      <c r="BC1797" s="183"/>
      <c r="BD1797" s="183">
        <f t="shared" si="1124"/>
        <v>0</v>
      </c>
      <c r="BE1797" s="183">
        <f t="shared" si="1124"/>
        <v>0</v>
      </c>
    </row>
    <row r="1798" spans="2:57" ht="15.75" hidden="1">
      <c r="B1798" s="163">
        <v>2025</v>
      </c>
      <c r="C1798" s="163">
        <v>20</v>
      </c>
      <c r="D1798" s="164"/>
      <c r="E1798" s="165"/>
      <c r="F1798" s="163">
        <v>2</v>
      </c>
      <c r="G1798" s="163">
        <v>6</v>
      </c>
      <c r="H1798" s="163">
        <v>16</v>
      </c>
      <c r="I1798" s="163">
        <v>5000</v>
      </c>
      <c r="J1798" s="163">
        <v>5200</v>
      </c>
      <c r="K1798" s="163">
        <v>523</v>
      </c>
      <c r="L1798" s="192" t="s">
        <v>44</v>
      </c>
      <c r="M1798" s="167"/>
      <c r="N1798" s="168" t="s">
        <v>186</v>
      </c>
      <c r="O1798" s="169">
        <v>0</v>
      </c>
      <c r="P1798" s="169">
        <v>0</v>
      </c>
      <c r="Q1798" s="169">
        <v>0</v>
      </c>
      <c r="R1798" s="170"/>
      <c r="S1798" s="171"/>
      <c r="T1798" s="172"/>
      <c r="U1798" s="169">
        <f t="shared" ref="U1798:AD1798" si="1125">SUM(U1799:U1806)</f>
        <v>0</v>
      </c>
      <c r="V1798" s="169">
        <f t="shared" si="1125"/>
        <v>0</v>
      </c>
      <c r="W1798" s="173">
        <f t="shared" si="1125"/>
        <v>0</v>
      </c>
      <c r="X1798" s="173">
        <f t="shared" si="1125"/>
        <v>0</v>
      </c>
      <c r="Y1798" s="169">
        <f t="shared" si="1125"/>
        <v>0</v>
      </c>
      <c r="Z1798" s="169">
        <f t="shared" si="1125"/>
        <v>0</v>
      </c>
      <c r="AA1798" s="173">
        <f t="shared" si="1125"/>
        <v>0</v>
      </c>
      <c r="AB1798" s="173">
        <f t="shared" si="1125"/>
        <v>0</v>
      </c>
      <c r="AC1798" s="169">
        <f t="shared" si="1125"/>
        <v>0</v>
      </c>
      <c r="AD1798" s="169">
        <f t="shared" si="1125"/>
        <v>0</v>
      </c>
      <c r="AE1798" s="169">
        <f t="shared" si="1112"/>
        <v>0</v>
      </c>
      <c r="AF1798" s="169">
        <f>SUM(AF1799:AF1806)</f>
        <v>0</v>
      </c>
      <c r="AG1798" s="169">
        <f>SUM(AG1799:AG1806)</f>
        <v>0</v>
      </c>
      <c r="AH1798" s="169">
        <f t="shared" si="1113"/>
        <v>0</v>
      </c>
      <c r="AI1798" s="169">
        <f>SUM(AI1799:AI1806)</f>
        <v>0</v>
      </c>
      <c r="AJ1798" s="169">
        <f>SUM(AJ1799:AJ1806)</f>
        <v>0</v>
      </c>
      <c r="AK1798" s="169">
        <f t="shared" si="1114"/>
        <v>0</v>
      </c>
      <c r="AL1798" s="169">
        <f>SUM(AL1799:AL1806)</f>
        <v>0</v>
      </c>
      <c r="AM1798" s="169">
        <f>SUM(AM1799:AM1806)</f>
        <v>0</v>
      </c>
      <c r="AN1798" s="169">
        <f t="shared" si="1115"/>
        <v>0</v>
      </c>
      <c r="AO1798" s="169">
        <f>SUM(AO1799:AO1806)</f>
        <v>0</v>
      </c>
      <c r="AP1798" s="169">
        <f>SUM(AP1799:AP1806)</f>
        <v>0</v>
      </c>
      <c r="AQ1798" s="169">
        <f t="shared" si="1116"/>
        <v>0</v>
      </c>
      <c r="AR1798" s="169">
        <f>SUM(AR1799:AR1806)</f>
        <v>0</v>
      </c>
      <c r="AS1798" s="169">
        <f>SUM(AS1799:AS1806)</f>
        <v>0</v>
      </c>
      <c r="AT1798" s="169">
        <f t="shared" si="1117"/>
        <v>0</v>
      </c>
      <c r="AU1798" s="169">
        <f>SUM(AU1799:AU1806)</f>
        <v>0</v>
      </c>
      <c r="AV1798" s="169">
        <f>SUM(AV1799:AV1806)</f>
        <v>0</v>
      </c>
      <c r="AW1798" s="169">
        <f t="shared" si="1118"/>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5200</v>
      </c>
      <c r="K1799" s="174">
        <v>523</v>
      </c>
      <c r="L1799" s="177">
        <v>172</v>
      </c>
      <c r="M1799" s="178">
        <v>0</v>
      </c>
      <c r="N1799" s="179" t="s">
        <v>187</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 t="shared" ref="AC1799:AD1806" si="1126">+O1799+U1799-Y1799</f>
        <v>0</v>
      </c>
      <c r="AD1799" s="180">
        <f t="shared" si="1126"/>
        <v>0</v>
      </c>
      <c r="AE1799" s="181">
        <f t="shared" si="1112"/>
        <v>0</v>
      </c>
      <c r="AF1799" s="180">
        <v>0</v>
      </c>
      <c r="AG1799" s="180">
        <v>0</v>
      </c>
      <c r="AH1799" s="181">
        <f t="shared" si="1113"/>
        <v>0</v>
      </c>
      <c r="AI1799" s="180">
        <v>0</v>
      </c>
      <c r="AJ1799" s="180">
        <v>0</v>
      </c>
      <c r="AK1799" s="181">
        <f t="shared" si="1114"/>
        <v>0</v>
      </c>
      <c r="AL1799" s="180">
        <v>0</v>
      </c>
      <c r="AM1799" s="180">
        <v>0</v>
      </c>
      <c r="AN1799" s="181">
        <f t="shared" si="1115"/>
        <v>0</v>
      </c>
      <c r="AO1799" s="180">
        <v>0</v>
      </c>
      <c r="AP1799" s="180">
        <v>0</v>
      </c>
      <c r="AQ1799" s="181">
        <f t="shared" si="1116"/>
        <v>0</v>
      </c>
      <c r="AR1799" s="180">
        <v>0</v>
      </c>
      <c r="AS1799" s="180">
        <v>0</v>
      </c>
      <c r="AT1799" s="181">
        <f t="shared" si="1117"/>
        <v>0</v>
      </c>
      <c r="AU1799" s="180">
        <f t="shared" ref="AU1799:AV1806" si="1127">+AC1799-AF1799-AI1799-AL1799-AO1799-AR1799</f>
        <v>0</v>
      </c>
      <c r="AV1799" s="180">
        <f t="shared" si="1127"/>
        <v>0</v>
      </c>
      <c r="AW1799" s="181">
        <f t="shared" si="1118"/>
        <v>0</v>
      </c>
      <c r="AX1799" s="183">
        <f t="shared" ref="AX1799:AY1806" si="1128">+S1799+W1799-AA1799</f>
        <v>0</v>
      </c>
      <c r="AY1799" s="183">
        <f t="shared" si="1128"/>
        <v>0</v>
      </c>
      <c r="AZ1799" s="183"/>
      <c r="BA1799" s="183"/>
      <c r="BB1799" s="183"/>
      <c r="BC1799" s="183"/>
      <c r="BD1799" s="183">
        <f t="shared" ref="BD1799:BE1806" si="1129">+AX1799-AZ1799-BB1799</f>
        <v>0</v>
      </c>
      <c r="BE1799" s="183">
        <f t="shared" si="1129"/>
        <v>0</v>
      </c>
    </row>
    <row r="1800" spans="2:57" ht="15.75" hidden="1">
      <c r="B1800" s="174">
        <v>2025</v>
      </c>
      <c r="C1800" s="174">
        <v>20</v>
      </c>
      <c r="D1800" s="175">
        <v>0</v>
      </c>
      <c r="E1800" s="176"/>
      <c r="F1800" s="174">
        <v>2</v>
      </c>
      <c r="G1800" s="174">
        <v>6</v>
      </c>
      <c r="H1800" s="174">
        <v>16</v>
      </c>
      <c r="I1800" s="174">
        <v>5000</v>
      </c>
      <c r="J1800" s="174">
        <v>5200</v>
      </c>
      <c r="K1800" s="174">
        <v>523</v>
      </c>
      <c r="L1800" s="177">
        <v>173</v>
      </c>
      <c r="M1800" s="178">
        <v>0</v>
      </c>
      <c r="N1800" s="179" t="s">
        <v>1156</v>
      </c>
      <c r="O1800" s="180">
        <v>0</v>
      </c>
      <c r="P1800" s="180">
        <v>0</v>
      </c>
      <c r="Q1800" s="181">
        <v>0</v>
      </c>
      <c r="R1800" s="182" t="s">
        <v>98</v>
      </c>
      <c r="S1800" s="183">
        <v>0</v>
      </c>
      <c r="T1800" s="183">
        <v>0</v>
      </c>
      <c r="U1800" s="180">
        <v>0</v>
      </c>
      <c r="V1800" s="180">
        <v>0</v>
      </c>
      <c r="W1800" s="183">
        <v>0</v>
      </c>
      <c r="X1800" s="183">
        <v>0</v>
      </c>
      <c r="Y1800" s="180">
        <v>0</v>
      </c>
      <c r="Z1800" s="180">
        <v>0</v>
      </c>
      <c r="AA1800" s="183">
        <v>0</v>
      </c>
      <c r="AB1800" s="183">
        <v>0</v>
      </c>
      <c r="AC1800" s="180">
        <f t="shared" si="1126"/>
        <v>0</v>
      </c>
      <c r="AD1800" s="180">
        <f t="shared" si="1126"/>
        <v>0</v>
      </c>
      <c r="AE1800" s="181">
        <f t="shared" si="1112"/>
        <v>0</v>
      </c>
      <c r="AF1800" s="180">
        <v>0</v>
      </c>
      <c r="AG1800" s="180">
        <v>0</v>
      </c>
      <c r="AH1800" s="181">
        <f t="shared" si="1113"/>
        <v>0</v>
      </c>
      <c r="AI1800" s="180">
        <v>0</v>
      </c>
      <c r="AJ1800" s="180">
        <v>0</v>
      </c>
      <c r="AK1800" s="181">
        <f t="shared" si="1114"/>
        <v>0</v>
      </c>
      <c r="AL1800" s="180">
        <v>0</v>
      </c>
      <c r="AM1800" s="180">
        <v>0</v>
      </c>
      <c r="AN1800" s="181">
        <f t="shared" si="1115"/>
        <v>0</v>
      </c>
      <c r="AO1800" s="180">
        <v>0</v>
      </c>
      <c r="AP1800" s="180">
        <v>0</v>
      </c>
      <c r="AQ1800" s="181">
        <f t="shared" si="1116"/>
        <v>0</v>
      </c>
      <c r="AR1800" s="180">
        <v>0</v>
      </c>
      <c r="AS1800" s="180">
        <v>0</v>
      </c>
      <c r="AT1800" s="181">
        <f t="shared" si="1117"/>
        <v>0</v>
      </c>
      <c r="AU1800" s="180">
        <f t="shared" si="1127"/>
        <v>0</v>
      </c>
      <c r="AV1800" s="180">
        <f t="shared" si="1127"/>
        <v>0</v>
      </c>
      <c r="AW1800" s="181">
        <f t="shared" si="1118"/>
        <v>0</v>
      </c>
      <c r="AX1800" s="183">
        <f t="shared" si="1128"/>
        <v>0</v>
      </c>
      <c r="AY1800" s="183">
        <f t="shared" si="1128"/>
        <v>0</v>
      </c>
      <c r="AZ1800" s="183"/>
      <c r="BA1800" s="183"/>
      <c r="BB1800" s="183"/>
      <c r="BC1800" s="183"/>
      <c r="BD1800" s="183">
        <f t="shared" si="1129"/>
        <v>0</v>
      </c>
      <c r="BE1800" s="183">
        <f t="shared" si="1129"/>
        <v>0</v>
      </c>
    </row>
    <row r="1801" spans="2:57" ht="15.75" hidden="1">
      <c r="B1801" s="174">
        <v>2025</v>
      </c>
      <c r="C1801" s="174">
        <v>20</v>
      </c>
      <c r="D1801" s="175">
        <v>0</v>
      </c>
      <c r="E1801" s="176"/>
      <c r="F1801" s="174">
        <v>2</v>
      </c>
      <c r="G1801" s="174">
        <v>6</v>
      </c>
      <c r="H1801" s="174">
        <v>16</v>
      </c>
      <c r="I1801" s="174">
        <v>5000</v>
      </c>
      <c r="J1801" s="174">
        <v>5200</v>
      </c>
      <c r="K1801" s="174">
        <v>523</v>
      </c>
      <c r="L1801" s="177">
        <v>583</v>
      </c>
      <c r="M1801" s="178">
        <v>0</v>
      </c>
      <c r="N1801" s="179" t="s">
        <v>1157</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 t="shared" si="1126"/>
        <v>0</v>
      </c>
      <c r="AD1801" s="180">
        <f t="shared" si="1126"/>
        <v>0</v>
      </c>
      <c r="AE1801" s="181">
        <f t="shared" si="1112"/>
        <v>0</v>
      </c>
      <c r="AF1801" s="180">
        <v>0</v>
      </c>
      <c r="AG1801" s="180">
        <v>0</v>
      </c>
      <c r="AH1801" s="181">
        <f t="shared" si="1113"/>
        <v>0</v>
      </c>
      <c r="AI1801" s="180">
        <v>0</v>
      </c>
      <c r="AJ1801" s="180">
        <v>0</v>
      </c>
      <c r="AK1801" s="181">
        <f t="shared" si="1114"/>
        <v>0</v>
      </c>
      <c r="AL1801" s="180">
        <v>0</v>
      </c>
      <c r="AM1801" s="180">
        <v>0</v>
      </c>
      <c r="AN1801" s="181">
        <f t="shared" si="1115"/>
        <v>0</v>
      </c>
      <c r="AO1801" s="180">
        <v>0</v>
      </c>
      <c r="AP1801" s="180">
        <v>0</v>
      </c>
      <c r="AQ1801" s="181">
        <f t="shared" si="1116"/>
        <v>0</v>
      </c>
      <c r="AR1801" s="180">
        <v>0</v>
      </c>
      <c r="AS1801" s="180">
        <v>0</v>
      </c>
      <c r="AT1801" s="181">
        <f t="shared" si="1117"/>
        <v>0</v>
      </c>
      <c r="AU1801" s="180">
        <f t="shared" si="1127"/>
        <v>0</v>
      </c>
      <c r="AV1801" s="180">
        <f t="shared" si="1127"/>
        <v>0</v>
      </c>
      <c r="AW1801" s="181">
        <f t="shared" si="1118"/>
        <v>0</v>
      </c>
      <c r="AX1801" s="183">
        <f t="shared" si="1128"/>
        <v>0</v>
      </c>
      <c r="AY1801" s="183">
        <f t="shared" si="1128"/>
        <v>0</v>
      </c>
      <c r="AZ1801" s="183"/>
      <c r="BA1801" s="183"/>
      <c r="BB1801" s="183"/>
      <c r="BC1801" s="183"/>
      <c r="BD1801" s="183">
        <f t="shared" si="1129"/>
        <v>0</v>
      </c>
      <c r="BE1801" s="183">
        <f t="shared" si="1129"/>
        <v>0</v>
      </c>
    </row>
    <row r="1802" spans="2:57" ht="15.75" hidden="1">
      <c r="B1802" s="174">
        <v>2025</v>
      </c>
      <c r="C1802" s="174">
        <v>20</v>
      </c>
      <c r="D1802" s="175">
        <v>0</v>
      </c>
      <c r="E1802" s="176"/>
      <c r="F1802" s="174">
        <v>2</v>
      </c>
      <c r="G1802" s="174">
        <v>6</v>
      </c>
      <c r="H1802" s="174">
        <v>16</v>
      </c>
      <c r="I1802" s="174">
        <v>5000</v>
      </c>
      <c r="J1802" s="174">
        <v>5200</v>
      </c>
      <c r="K1802" s="174">
        <v>523</v>
      </c>
      <c r="L1802" s="177">
        <v>584</v>
      </c>
      <c r="M1802" s="178">
        <v>0</v>
      </c>
      <c r="N1802" s="179" t="s">
        <v>1158</v>
      </c>
      <c r="O1802" s="180">
        <v>0</v>
      </c>
      <c r="P1802" s="180">
        <v>0</v>
      </c>
      <c r="Q1802" s="181">
        <v>0</v>
      </c>
      <c r="R1802" s="182" t="s">
        <v>98</v>
      </c>
      <c r="S1802" s="183">
        <v>0</v>
      </c>
      <c r="T1802" s="183">
        <v>0</v>
      </c>
      <c r="U1802" s="180">
        <v>0</v>
      </c>
      <c r="V1802" s="180">
        <v>0</v>
      </c>
      <c r="W1802" s="183">
        <v>0</v>
      </c>
      <c r="X1802" s="183">
        <v>0</v>
      </c>
      <c r="Y1802" s="180">
        <v>0</v>
      </c>
      <c r="Z1802" s="180">
        <v>0</v>
      </c>
      <c r="AA1802" s="183">
        <v>0</v>
      </c>
      <c r="AB1802" s="183">
        <v>0</v>
      </c>
      <c r="AC1802" s="180">
        <f t="shared" si="1126"/>
        <v>0</v>
      </c>
      <c r="AD1802" s="180">
        <f t="shared" si="1126"/>
        <v>0</v>
      </c>
      <c r="AE1802" s="181">
        <f t="shared" si="1112"/>
        <v>0</v>
      </c>
      <c r="AF1802" s="180">
        <v>0</v>
      </c>
      <c r="AG1802" s="180">
        <v>0</v>
      </c>
      <c r="AH1802" s="181">
        <f t="shared" si="1113"/>
        <v>0</v>
      </c>
      <c r="AI1802" s="180">
        <v>0</v>
      </c>
      <c r="AJ1802" s="180">
        <v>0</v>
      </c>
      <c r="AK1802" s="181">
        <f t="shared" si="1114"/>
        <v>0</v>
      </c>
      <c r="AL1802" s="180">
        <v>0</v>
      </c>
      <c r="AM1802" s="180">
        <v>0</v>
      </c>
      <c r="AN1802" s="181">
        <f t="shared" si="1115"/>
        <v>0</v>
      </c>
      <c r="AO1802" s="180">
        <v>0</v>
      </c>
      <c r="AP1802" s="180">
        <v>0</v>
      </c>
      <c r="AQ1802" s="181">
        <f t="shared" si="1116"/>
        <v>0</v>
      </c>
      <c r="AR1802" s="180">
        <v>0</v>
      </c>
      <c r="AS1802" s="180">
        <v>0</v>
      </c>
      <c r="AT1802" s="181">
        <f t="shared" si="1117"/>
        <v>0</v>
      </c>
      <c r="AU1802" s="180">
        <f t="shared" si="1127"/>
        <v>0</v>
      </c>
      <c r="AV1802" s="180">
        <f t="shared" si="1127"/>
        <v>0</v>
      </c>
      <c r="AW1802" s="181">
        <f t="shared" si="1118"/>
        <v>0</v>
      </c>
      <c r="AX1802" s="183">
        <f t="shared" si="1128"/>
        <v>0</v>
      </c>
      <c r="AY1802" s="183">
        <f t="shared" si="1128"/>
        <v>0</v>
      </c>
      <c r="AZ1802" s="183"/>
      <c r="BA1802" s="183"/>
      <c r="BB1802" s="183"/>
      <c r="BC1802" s="183"/>
      <c r="BD1802" s="183">
        <f t="shared" si="1129"/>
        <v>0</v>
      </c>
      <c r="BE1802" s="183">
        <f t="shared" si="1129"/>
        <v>0</v>
      </c>
    </row>
    <row r="1803" spans="2:57" ht="15.75" hidden="1">
      <c r="B1803" s="174">
        <v>2025</v>
      </c>
      <c r="C1803" s="174">
        <v>20</v>
      </c>
      <c r="D1803" s="175">
        <v>0</v>
      </c>
      <c r="E1803" s="176"/>
      <c r="F1803" s="174">
        <v>2</v>
      </c>
      <c r="G1803" s="174">
        <v>6</v>
      </c>
      <c r="H1803" s="174">
        <v>16</v>
      </c>
      <c r="I1803" s="174">
        <v>5000</v>
      </c>
      <c r="J1803" s="174">
        <v>5200</v>
      </c>
      <c r="K1803" s="174">
        <v>523</v>
      </c>
      <c r="L1803" s="177">
        <v>1221</v>
      </c>
      <c r="M1803" s="178">
        <v>0</v>
      </c>
      <c r="N1803" s="179" t="s">
        <v>1159</v>
      </c>
      <c r="O1803" s="180">
        <v>0</v>
      </c>
      <c r="P1803" s="180">
        <v>0</v>
      </c>
      <c r="Q1803" s="181">
        <v>0</v>
      </c>
      <c r="R1803" s="182" t="s">
        <v>98</v>
      </c>
      <c r="S1803" s="183">
        <v>0</v>
      </c>
      <c r="T1803" s="183">
        <v>0</v>
      </c>
      <c r="U1803" s="180">
        <v>0</v>
      </c>
      <c r="V1803" s="180">
        <v>0</v>
      </c>
      <c r="W1803" s="183">
        <v>0</v>
      </c>
      <c r="X1803" s="183">
        <v>0</v>
      </c>
      <c r="Y1803" s="180">
        <v>0</v>
      </c>
      <c r="Z1803" s="180">
        <v>0</v>
      </c>
      <c r="AA1803" s="183">
        <v>0</v>
      </c>
      <c r="AB1803" s="183">
        <v>0</v>
      </c>
      <c r="AC1803" s="180">
        <f t="shared" si="1126"/>
        <v>0</v>
      </c>
      <c r="AD1803" s="180">
        <f t="shared" si="1126"/>
        <v>0</v>
      </c>
      <c r="AE1803" s="181">
        <f t="shared" si="1112"/>
        <v>0</v>
      </c>
      <c r="AF1803" s="180">
        <v>0</v>
      </c>
      <c r="AG1803" s="180">
        <v>0</v>
      </c>
      <c r="AH1803" s="181">
        <f t="shared" si="1113"/>
        <v>0</v>
      </c>
      <c r="AI1803" s="180">
        <v>0</v>
      </c>
      <c r="AJ1803" s="180">
        <v>0</v>
      </c>
      <c r="AK1803" s="181">
        <f t="shared" si="1114"/>
        <v>0</v>
      </c>
      <c r="AL1803" s="180">
        <v>0</v>
      </c>
      <c r="AM1803" s="180">
        <v>0</v>
      </c>
      <c r="AN1803" s="181">
        <f t="shared" si="1115"/>
        <v>0</v>
      </c>
      <c r="AO1803" s="180">
        <v>0</v>
      </c>
      <c r="AP1803" s="180">
        <v>0</v>
      </c>
      <c r="AQ1803" s="181">
        <f t="shared" si="1116"/>
        <v>0</v>
      </c>
      <c r="AR1803" s="180">
        <v>0</v>
      </c>
      <c r="AS1803" s="180">
        <v>0</v>
      </c>
      <c r="AT1803" s="181">
        <f t="shared" si="1117"/>
        <v>0</v>
      </c>
      <c r="AU1803" s="180">
        <f t="shared" si="1127"/>
        <v>0</v>
      </c>
      <c r="AV1803" s="180">
        <f t="shared" si="1127"/>
        <v>0</v>
      </c>
      <c r="AW1803" s="181">
        <f t="shared" si="1118"/>
        <v>0</v>
      </c>
      <c r="AX1803" s="183">
        <f t="shared" si="1128"/>
        <v>0</v>
      </c>
      <c r="AY1803" s="183">
        <f t="shared" si="1128"/>
        <v>0</v>
      </c>
      <c r="AZ1803" s="183"/>
      <c r="BA1803" s="183"/>
      <c r="BB1803" s="183"/>
      <c r="BC1803" s="183"/>
      <c r="BD1803" s="183">
        <f t="shared" si="1129"/>
        <v>0</v>
      </c>
      <c r="BE1803" s="183">
        <f t="shared" si="1129"/>
        <v>0</v>
      </c>
    </row>
    <row r="1804" spans="2:57" ht="15.75" hidden="1">
      <c r="B1804" s="174">
        <v>2025</v>
      </c>
      <c r="C1804" s="174">
        <v>20</v>
      </c>
      <c r="D1804" s="175">
        <v>0</v>
      </c>
      <c r="E1804" s="176"/>
      <c r="F1804" s="174">
        <v>2</v>
      </c>
      <c r="G1804" s="174">
        <v>6</v>
      </c>
      <c r="H1804" s="174">
        <v>16</v>
      </c>
      <c r="I1804" s="174">
        <v>5000</v>
      </c>
      <c r="J1804" s="174">
        <v>5200</v>
      </c>
      <c r="K1804" s="174">
        <v>523</v>
      </c>
      <c r="L1804" s="177">
        <v>1508</v>
      </c>
      <c r="M1804" s="178">
        <v>0</v>
      </c>
      <c r="N1804" s="179" t="s">
        <v>502</v>
      </c>
      <c r="O1804" s="180">
        <v>0</v>
      </c>
      <c r="P1804" s="180">
        <v>0</v>
      </c>
      <c r="Q1804" s="181">
        <v>0</v>
      </c>
      <c r="R1804" s="182" t="s">
        <v>98</v>
      </c>
      <c r="S1804" s="183">
        <v>0</v>
      </c>
      <c r="T1804" s="183">
        <v>0</v>
      </c>
      <c r="U1804" s="180">
        <v>0</v>
      </c>
      <c r="V1804" s="180">
        <v>0</v>
      </c>
      <c r="W1804" s="183">
        <v>0</v>
      </c>
      <c r="X1804" s="183">
        <v>0</v>
      </c>
      <c r="Y1804" s="180">
        <v>0</v>
      </c>
      <c r="Z1804" s="180">
        <v>0</v>
      </c>
      <c r="AA1804" s="183">
        <v>0</v>
      </c>
      <c r="AB1804" s="183">
        <v>0</v>
      </c>
      <c r="AC1804" s="180">
        <f t="shared" si="1126"/>
        <v>0</v>
      </c>
      <c r="AD1804" s="180">
        <f t="shared" si="1126"/>
        <v>0</v>
      </c>
      <c r="AE1804" s="181">
        <f t="shared" si="1112"/>
        <v>0</v>
      </c>
      <c r="AF1804" s="180">
        <v>0</v>
      </c>
      <c r="AG1804" s="180">
        <v>0</v>
      </c>
      <c r="AH1804" s="181">
        <f t="shared" si="1113"/>
        <v>0</v>
      </c>
      <c r="AI1804" s="180">
        <v>0</v>
      </c>
      <c r="AJ1804" s="180">
        <v>0</v>
      </c>
      <c r="AK1804" s="181">
        <f t="shared" si="1114"/>
        <v>0</v>
      </c>
      <c r="AL1804" s="180">
        <v>0</v>
      </c>
      <c r="AM1804" s="180">
        <v>0</v>
      </c>
      <c r="AN1804" s="181">
        <f t="shared" si="1115"/>
        <v>0</v>
      </c>
      <c r="AO1804" s="180">
        <v>0</v>
      </c>
      <c r="AP1804" s="180">
        <v>0</v>
      </c>
      <c r="AQ1804" s="181">
        <f t="shared" si="1116"/>
        <v>0</v>
      </c>
      <c r="AR1804" s="180">
        <v>0</v>
      </c>
      <c r="AS1804" s="180">
        <v>0</v>
      </c>
      <c r="AT1804" s="181">
        <f t="shared" si="1117"/>
        <v>0</v>
      </c>
      <c r="AU1804" s="180">
        <f t="shared" si="1127"/>
        <v>0</v>
      </c>
      <c r="AV1804" s="180">
        <f t="shared" si="1127"/>
        <v>0</v>
      </c>
      <c r="AW1804" s="181">
        <f t="shared" si="1118"/>
        <v>0</v>
      </c>
      <c r="AX1804" s="183">
        <f t="shared" si="1128"/>
        <v>0</v>
      </c>
      <c r="AY1804" s="183">
        <f t="shared" si="1128"/>
        <v>0</v>
      </c>
      <c r="AZ1804" s="183"/>
      <c r="BA1804" s="183"/>
      <c r="BB1804" s="183"/>
      <c r="BC1804" s="183"/>
      <c r="BD1804" s="183">
        <f t="shared" si="1129"/>
        <v>0</v>
      </c>
      <c r="BE1804" s="183">
        <f t="shared" si="1129"/>
        <v>0</v>
      </c>
    </row>
    <row r="1805" spans="2:57" ht="15.75" hidden="1">
      <c r="B1805" s="174">
        <v>2025</v>
      </c>
      <c r="C1805" s="174">
        <v>20</v>
      </c>
      <c r="D1805" s="175">
        <v>0</v>
      </c>
      <c r="E1805" s="176"/>
      <c r="F1805" s="174">
        <v>2</v>
      </c>
      <c r="G1805" s="174">
        <v>6</v>
      </c>
      <c r="H1805" s="174">
        <v>16</v>
      </c>
      <c r="I1805" s="174">
        <v>5000</v>
      </c>
      <c r="J1805" s="174">
        <v>5200</v>
      </c>
      <c r="K1805" s="174">
        <v>523</v>
      </c>
      <c r="L1805" s="177">
        <v>1546</v>
      </c>
      <c r="M1805" s="178">
        <v>0</v>
      </c>
      <c r="N1805" s="179" t="s">
        <v>503</v>
      </c>
      <c r="O1805" s="180">
        <v>0</v>
      </c>
      <c r="P1805" s="180">
        <v>0</v>
      </c>
      <c r="Q1805" s="181">
        <v>0</v>
      </c>
      <c r="R1805" s="182" t="s">
        <v>98</v>
      </c>
      <c r="S1805" s="183">
        <v>0</v>
      </c>
      <c r="T1805" s="183">
        <v>0</v>
      </c>
      <c r="U1805" s="180">
        <v>0</v>
      </c>
      <c r="V1805" s="180">
        <v>0</v>
      </c>
      <c r="W1805" s="183">
        <v>0</v>
      </c>
      <c r="X1805" s="183">
        <v>0</v>
      </c>
      <c r="Y1805" s="180">
        <v>0</v>
      </c>
      <c r="Z1805" s="180">
        <v>0</v>
      </c>
      <c r="AA1805" s="183">
        <v>0</v>
      </c>
      <c r="AB1805" s="183">
        <v>0</v>
      </c>
      <c r="AC1805" s="180">
        <f t="shared" si="1126"/>
        <v>0</v>
      </c>
      <c r="AD1805" s="180">
        <f t="shared" si="1126"/>
        <v>0</v>
      </c>
      <c r="AE1805" s="181">
        <f t="shared" si="1112"/>
        <v>0</v>
      </c>
      <c r="AF1805" s="180">
        <v>0</v>
      </c>
      <c r="AG1805" s="180">
        <v>0</v>
      </c>
      <c r="AH1805" s="181">
        <f t="shared" si="1113"/>
        <v>0</v>
      </c>
      <c r="AI1805" s="180">
        <v>0</v>
      </c>
      <c r="AJ1805" s="180">
        <v>0</v>
      </c>
      <c r="AK1805" s="181">
        <f t="shared" si="1114"/>
        <v>0</v>
      </c>
      <c r="AL1805" s="180">
        <v>0</v>
      </c>
      <c r="AM1805" s="180">
        <v>0</v>
      </c>
      <c r="AN1805" s="181">
        <f t="shared" si="1115"/>
        <v>0</v>
      </c>
      <c r="AO1805" s="180">
        <v>0</v>
      </c>
      <c r="AP1805" s="180">
        <v>0</v>
      </c>
      <c r="AQ1805" s="181">
        <f t="shared" si="1116"/>
        <v>0</v>
      </c>
      <c r="AR1805" s="180">
        <v>0</v>
      </c>
      <c r="AS1805" s="180">
        <v>0</v>
      </c>
      <c r="AT1805" s="181">
        <f t="shared" si="1117"/>
        <v>0</v>
      </c>
      <c r="AU1805" s="180">
        <f t="shared" si="1127"/>
        <v>0</v>
      </c>
      <c r="AV1805" s="180">
        <f t="shared" si="1127"/>
        <v>0</v>
      </c>
      <c r="AW1805" s="181">
        <f t="shared" si="1118"/>
        <v>0</v>
      </c>
      <c r="AX1805" s="183">
        <f t="shared" si="1128"/>
        <v>0</v>
      </c>
      <c r="AY1805" s="183">
        <f t="shared" si="1128"/>
        <v>0</v>
      </c>
      <c r="AZ1805" s="183"/>
      <c r="BA1805" s="183"/>
      <c r="BB1805" s="183"/>
      <c r="BC1805" s="183"/>
      <c r="BD1805" s="183">
        <f t="shared" si="1129"/>
        <v>0</v>
      </c>
      <c r="BE1805" s="183">
        <f t="shared" si="1129"/>
        <v>0</v>
      </c>
    </row>
    <row r="1806" spans="2:57" ht="15.75" hidden="1">
      <c r="B1806" s="174">
        <v>2025</v>
      </c>
      <c r="C1806" s="174">
        <v>20</v>
      </c>
      <c r="D1806" s="175">
        <v>0</v>
      </c>
      <c r="E1806" s="176"/>
      <c r="F1806" s="174">
        <v>2</v>
      </c>
      <c r="G1806" s="174">
        <v>6</v>
      </c>
      <c r="H1806" s="174">
        <v>16</v>
      </c>
      <c r="I1806" s="174">
        <v>5000</v>
      </c>
      <c r="J1806" s="174">
        <v>5200</v>
      </c>
      <c r="K1806" s="174">
        <v>523</v>
      </c>
      <c r="L1806" s="177">
        <v>1548</v>
      </c>
      <c r="M1806" s="178">
        <v>0</v>
      </c>
      <c r="N1806" s="179" t="s">
        <v>188</v>
      </c>
      <c r="O1806" s="180">
        <v>0</v>
      </c>
      <c r="P1806" s="180">
        <v>0</v>
      </c>
      <c r="Q1806" s="181">
        <v>0</v>
      </c>
      <c r="R1806" s="182" t="s">
        <v>98</v>
      </c>
      <c r="S1806" s="183">
        <v>0</v>
      </c>
      <c r="T1806" s="183">
        <v>0</v>
      </c>
      <c r="U1806" s="180">
        <v>0</v>
      </c>
      <c r="V1806" s="180">
        <v>0</v>
      </c>
      <c r="W1806" s="183">
        <v>0</v>
      </c>
      <c r="X1806" s="183">
        <v>0</v>
      </c>
      <c r="Y1806" s="180">
        <v>0</v>
      </c>
      <c r="Z1806" s="180">
        <v>0</v>
      </c>
      <c r="AA1806" s="183">
        <v>0</v>
      </c>
      <c r="AB1806" s="183">
        <v>0</v>
      </c>
      <c r="AC1806" s="180">
        <f t="shared" si="1126"/>
        <v>0</v>
      </c>
      <c r="AD1806" s="180">
        <f t="shared" si="1126"/>
        <v>0</v>
      </c>
      <c r="AE1806" s="181">
        <f t="shared" si="1112"/>
        <v>0</v>
      </c>
      <c r="AF1806" s="180">
        <v>0</v>
      </c>
      <c r="AG1806" s="180">
        <v>0</v>
      </c>
      <c r="AH1806" s="181">
        <f t="shared" si="1113"/>
        <v>0</v>
      </c>
      <c r="AI1806" s="180">
        <v>0</v>
      </c>
      <c r="AJ1806" s="180">
        <v>0</v>
      </c>
      <c r="AK1806" s="181">
        <f t="shared" si="1114"/>
        <v>0</v>
      </c>
      <c r="AL1806" s="180">
        <v>0</v>
      </c>
      <c r="AM1806" s="180">
        <v>0</v>
      </c>
      <c r="AN1806" s="181">
        <f t="shared" si="1115"/>
        <v>0</v>
      </c>
      <c r="AO1806" s="180">
        <v>0</v>
      </c>
      <c r="AP1806" s="180">
        <v>0</v>
      </c>
      <c r="AQ1806" s="181">
        <f t="shared" si="1116"/>
        <v>0</v>
      </c>
      <c r="AR1806" s="180">
        <v>0</v>
      </c>
      <c r="AS1806" s="180">
        <v>0</v>
      </c>
      <c r="AT1806" s="181">
        <f t="shared" si="1117"/>
        <v>0</v>
      </c>
      <c r="AU1806" s="180">
        <f t="shared" si="1127"/>
        <v>0</v>
      </c>
      <c r="AV1806" s="180">
        <f t="shared" si="1127"/>
        <v>0</v>
      </c>
      <c r="AW1806" s="181">
        <f t="shared" si="1118"/>
        <v>0</v>
      </c>
      <c r="AX1806" s="183">
        <f t="shared" si="1128"/>
        <v>0</v>
      </c>
      <c r="AY1806" s="183">
        <f t="shared" si="1128"/>
        <v>0</v>
      </c>
      <c r="AZ1806" s="183"/>
      <c r="BA1806" s="183"/>
      <c r="BB1806" s="183"/>
      <c r="BC1806" s="183"/>
      <c r="BD1806" s="183">
        <f t="shared" si="1129"/>
        <v>0</v>
      </c>
      <c r="BE1806" s="183">
        <f t="shared" si="1129"/>
        <v>0</v>
      </c>
    </row>
    <row r="1807" spans="2:57" ht="15.75" hidden="1">
      <c r="B1807" s="163">
        <v>2025</v>
      </c>
      <c r="C1807" s="163">
        <v>20</v>
      </c>
      <c r="D1807" s="164"/>
      <c r="E1807" s="165"/>
      <c r="F1807" s="163">
        <v>2</v>
      </c>
      <c r="G1807" s="163">
        <v>6</v>
      </c>
      <c r="H1807" s="163">
        <v>16</v>
      </c>
      <c r="I1807" s="163">
        <v>5000</v>
      </c>
      <c r="J1807" s="163">
        <v>5200</v>
      </c>
      <c r="K1807" s="163">
        <v>529</v>
      </c>
      <c r="L1807" s="192" t="s">
        <v>44</v>
      </c>
      <c r="M1807" s="167"/>
      <c r="N1807" s="168" t="s">
        <v>1160</v>
      </c>
      <c r="O1807" s="169">
        <v>0</v>
      </c>
      <c r="P1807" s="169">
        <v>0</v>
      </c>
      <c r="Q1807" s="169">
        <v>0</v>
      </c>
      <c r="R1807" s="170"/>
      <c r="S1807" s="171"/>
      <c r="T1807" s="172"/>
      <c r="U1807" s="169">
        <f t="shared" ref="U1807:AD1807" si="1130">SUM(U1808:U1817)</f>
        <v>0</v>
      </c>
      <c r="V1807" s="169">
        <f t="shared" si="1130"/>
        <v>0</v>
      </c>
      <c r="W1807" s="173">
        <f t="shared" si="1130"/>
        <v>0</v>
      </c>
      <c r="X1807" s="173">
        <f t="shared" si="1130"/>
        <v>0</v>
      </c>
      <c r="Y1807" s="169">
        <f t="shared" si="1130"/>
        <v>0</v>
      </c>
      <c r="Z1807" s="169">
        <f t="shared" si="1130"/>
        <v>0</v>
      </c>
      <c r="AA1807" s="173">
        <f t="shared" si="1130"/>
        <v>0</v>
      </c>
      <c r="AB1807" s="173">
        <f t="shared" si="1130"/>
        <v>0</v>
      </c>
      <c r="AC1807" s="169">
        <f t="shared" si="1130"/>
        <v>0</v>
      </c>
      <c r="AD1807" s="169">
        <f t="shared" si="1130"/>
        <v>0</v>
      </c>
      <c r="AE1807" s="169">
        <f t="shared" si="1112"/>
        <v>0</v>
      </c>
      <c r="AF1807" s="169">
        <f>SUM(AF1808:AF1817)</f>
        <v>0</v>
      </c>
      <c r="AG1807" s="169">
        <f>SUM(AG1808:AG1817)</f>
        <v>0</v>
      </c>
      <c r="AH1807" s="169">
        <f t="shared" si="1113"/>
        <v>0</v>
      </c>
      <c r="AI1807" s="169">
        <f>SUM(AI1808:AI1817)</f>
        <v>0</v>
      </c>
      <c r="AJ1807" s="169">
        <f>SUM(AJ1808:AJ1817)</f>
        <v>0</v>
      </c>
      <c r="AK1807" s="169">
        <f t="shared" si="1114"/>
        <v>0</v>
      </c>
      <c r="AL1807" s="169">
        <f>SUM(AL1808:AL1817)</f>
        <v>0</v>
      </c>
      <c r="AM1807" s="169">
        <f>SUM(AM1808:AM1817)</f>
        <v>0</v>
      </c>
      <c r="AN1807" s="169">
        <f t="shared" si="1115"/>
        <v>0</v>
      </c>
      <c r="AO1807" s="169">
        <f>SUM(AO1808:AO1817)</f>
        <v>0</v>
      </c>
      <c r="AP1807" s="169">
        <f>SUM(AP1808:AP1817)</f>
        <v>0</v>
      </c>
      <c r="AQ1807" s="169">
        <f t="shared" si="1116"/>
        <v>0</v>
      </c>
      <c r="AR1807" s="169">
        <f>SUM(AR1808:AR1817)</f>
        <v>0</v>
      </c>
      <c r="AS1807" s="169">
        <f>SUM(AS1808:AS1817)</f>
        <v>0</v>
      </c>
      <c r="AT1807" s="169">
        <f t="shared" si="1117"/>
        <v>0</v>
      </c>
      <c r="AU1807" s="169">
        <f>SUM(AU1808:AU1817)</f>
        <v>0</v>
      </c>
      <c r="AV1807" s="169">
        <f>SUM(AV1808:AV1817)</f>
        <v>0</v>
      </c>
      <c r="AW1807" s="169">
        <f t="shared" si="1118"/>
        <v>0</v>
      </c>
      <c r="AX1807" s="171"/>
      <c r="AY1807" s="172"/>
      <c r="AZ1807" s="171"/>
      <c r="BA1807" s="172"/>
      <c r="BB1807" s="171"/>
      <c r="BC1807" s="172"/>
      <c r="BD1807" s="171"/>
      <c r="BE1807" s="172"/>
    </row>
    <row r="1808" spans="2:57" ht="15.75" hidden="1">
      <c r="B1808" s="174">
        <v>2025</v>
      </c>
      <c r="C1808" s="174">
        <v>20</v>
      </c>
      <c r="D1808" s="175">
        <v>0</v>
      </c>
      <c r="E1808" s="176"/>
      <c r="F1808" s="174">
        <v>2</v>
      </c>
      <c r="G1808" s="174">
        <v>6</v>
      </c>
      <c r="H1808" s="174">
        <v>16</v>
      </c>
      <c r="I1808" s="174">
        <v>5000</v>
      </c>
      <c r="J1808" s="174">
        <v>5200</v>
      </c>
      <c r="K1808" s="174">
        <v>529</v>
      </c>
      <c r="L1808" s="177">
        <v>41</v>
      </c>
      <c r="M1808" s="178">
        <v>0</v>
      </c>
      <c r="N1808" s="179" t="s">
        <v>1161</v>
      </c>
      <c r="O1808" s="180">
        <v>0</v>
      </c>
      <c r="P1808" s="180">
        <v>0</v>
      </c>
      <c r="Q1808" s="181">
        <v>0</v>
      </c>
      <c r="R1808" s="182" t="s">
        <v>98</v>
      </c>
      <c r="S1808" s="183">
        <v>0</v>
      </c>
      <c r="T1808" s="183">
        <v>0</v>
      </c>
      <c r="U1808" s="180">
        <v>0</v>
      </c>
      <c r="V1808" s="180">
        <v>0</v>
      </c>
      <c r="W1808" s="183">
        <v>0</v>
      </c>
      <c r="X1808" s="183">
        <v>0</v>
      </c>
      <c r="Y1808" s="180">
        <v>0</v>
      </c>
      <c r="Z1808" s="180">
        <v>0</v>
      </c>
      <c r="AA1808" s="183">
        <v>0</v>
      </c>
      <c r="AB1808" s="183">
        <v>0</v>
      </c>
      <c r="AC1808" s="180">
        <f t="shared" ref="AC1808:AD1817" si="1131">+O1808+U1808-Y1808</f>
        <v>0</v>
      </c>
      <c r="AD1808" s="180">
        <f t="shared" si="1131"/>
        <v>0</v>
      </c>
      <c r="AE1808" s="181">
        <f t="shared" si="1112"/>
        <v>0</v>
      </c>
      <c r="AF1808" s="180">
        <v>0</v>
      </c>
      <c r="AG1808" s="180">
        <v>0</v>
      </c>
      <c r="AH1808" s="181">
        <f t="shared" si="1113"/>
        <v>0</v>
      </c>
      <c r="AI1808" s="180">
        <v>0</v>
      </c>
      <c r="AJ1808" s="180">
        <v>0</v>
      </c>
      <c r="AK1808" s="181">
        <f t="shared" si="1114"/>
        <v>0</v>
      </c>
      <c r="AL1808" s="180">
        <v>0</v>
      </c>
      <c r="AM1808" s="180">
        <v>0</v>
      </c>
      <c r="AN1808" s="181">
        <f t="shared" si="1115"/>
        <v>0</v>
      </c>
      <c r="AO1808" s="180">
        <v>0</v>
      </c>
      <c r="AP1808" s="180">
        <v>0</v>
      </c>
      <c r="AQ1808" s="181">
        <f t="shared" si="1116"/>
        <v>0</v>
      </c>
      <c r="AR1808" s="180">
        <v>0</v>
      </c>
      <c r="AS1808" s="180">
        <v>0</v>
      </c>
      <c r="AT1808" s="181">
        <f t="shared" si="1117"/>
        <v>0</v>
      </c>
      <c r="AU1808" s="180">
        <f t="shared" ref="AU1808:AV1817" si="1132">+AC1808-AF1808-AI1808-AL1808-AO1808-AR1808</f>
        <v>0</v>
      </c>
      <c r="AV1808" s="180">
        <f t="shared" si="1132"/>
        <v>0</v>
      </c>
      <c r="AW1808" s="181">
        <f t="shared" si="1118"/>
        <v>0</v>
      </c>
      <c r="AX1808" s="183">
        <f t="shared" ref="AX1808:AY1817" si="1133">+S1808+W1808-AA1808</f>
        <v>0</v>
      </c>
      <c r="AY1808" s="183">
        <f t="shared" si="1133"/>
        <v>0</v>
      </c>
      <c r="AZ1808" s="183"/>
      <c r="BA1808" s="183"/>
      <c r="BB1808" s="183"/>
      <c r="BC1808" s="183"/>
      <c r="BD1808" s="183">
        <f t="shared" ref="BD1808:BE1817" si="1134">+AX1808-AZ1808-BB1808</f>
        <v>0</v>
      </c>
      <c r="BE1808" s="183">
        <f t="shared" si="1134"/>
        <v>0</v>
      </c>
    </row>
    <row r="1809" spans="2:57" ht="15.75" hidden="1">
      <c r="B1809" s="174">
        <v>2025</v>
      </c>
      <c r="C1809" s="174">
        <v>20</v>
      </c>
      <c r="D1809" s="175">
        <v>0</v>
      </c>
      <c r="E1809" s="176"/>
      <c r="F1809" s="174">
        <v>2</v>
      </c>
      <c r="G1809" s="174">
        <v>6</v>
      </c>
      <c r="H1809" s="174">
        <v>16</v>
      </c>
      <c r="I1809" s="174">
        <v>5000</v>
      </c>
      <c r="J1809" s="174">
        <v>5200</v>
      </c>
      <c r="K1809" s="174">
        <v>529</v>
      </c>
      <c r="L1809" s="177">
        <v>525</v>
      </c>
      <c r="M1809" s="178">
        <v>0</v>
      </c>
      <c r="N1809" s="179" t="s">
        <v>1162</v>
      </c>
      <c r="O1809" s="180">
        <v>0</v>
      </c>
      <c r="P1809" s="180">
        <v>0</v>
      </c>
      <c r="Q1809" s="181">
        <v>0</v>
      </c>
      <c r="R1809" s="182" t="s">
        <v>98</v>
      </c>
      <c r="S1809" s="183">
        <v>0</v>
      </c>
      <c r="T1809" s="183">
        <v>0</v>
      </c>
      <c r="U1809" s="180">
        <v>0</v>
      </c>
      <c r="V1809" s="180">
        <v>0</v>
      </c>
      <c r="W1809" s="183">
        <v>0</v>
      </c>
      <c r="X1809" s="183">
        <v>0</v>
      </c>
      <c r="Y1809" s="180">
        <v>0</v>
      </c>
      <c r="Z1809" s="180">
        <v>0</v>
      </c>
      <c r="AA1809" s="183">
        <v>0</v>
      </c>
      <c r="AB1809" s="183">
        <v>0</v>
      </c>
      <c r="AC1809" s="180">
        <f t="shared" si="1131"/>
        <v>0</v>
      </c>
      <c r="AD1809" s="180">
        <f t="shared" si="1131"/>
        <v>0</v>
      </c>
      <c r="AE1809" s="181">
        <f t="shared" si="1112"/>
        <v>0</v>
      </c>
      <c r="AF1809" s="180">
        <v>0</v>
      </c>
      <c r="AG1809" s="180">
        <v>0</v>
      </c>
      <c r="AH1809" s="181">
        <f t="shared" si="1113"/>
        <v>0</v>
      </c>
      <c r="AI1809" s="180">
        <v>0</v>
      </c>
      <c r="AJ1809" s="180">
        <v>0</v>
      </c>
      <c r="AK1809" s="181">
        <f t="shared" si="1114"/>
        <v>0</v>
      </c>
      <c r="AL1809" s="180">
        <v>0</v>
      </c>
      <c r="AM1809" s="180">
        <v>0</v>
      </c>
      <c r="AN1809" s="181">
        <f t="shared" si="1115"/>
        <v>0</v>
      </c>
      <c r="AO1809" s="180">
        <v>0</v>
      </c>
      <c r="AP1809" s="180">
        <v>0</v>
      </c>
      <c r="AQ1809" s="181">
        <f t="shared" si="1116"/>
        <v>0</v>
      </c>
      <c r="AR1809" s="180">
        <v>0</v>
      </c>
      <c r="AS1809" s="180">
        <v>0</v>
      </c>
      <c r="AT1809" s="181">
        <f t="shared" si="1117"/>
        <v>0</v>
      </c>
      <c r="AU1809" s="180">
        <f t="shared" si="1132"/>
        <v>0</v>
      </c>
      <c r="AV1809" s="180">
        <f t="shared" si="1132"/>
        <v>0</v>
      </c>
      <c r="AW1809" s="181">
        <f t="shared" si="1118"/>
        <v>0</v>
      </c>
      <c r="AX1809" s="183">
        <f t="shared" si="1133"/>
        <v>0</v>
      </c>
      <c r="AY1809" s="183">
        <f t="shared" si="1133"/>
        <v>0</v>
      </c>
      <c r="AZ1809" s="183"/>
      <c r="BA1809" s="183"/>
      <c r="BB1809" s="183"/>
      <c r="BC1809" s="183"/>
      <c r="BD1809" s="183">
        <f t="shared" si="1134"/>
        <v>0</v>
      </c>
      <c r="BE1809" s="183">
        <f t="shared" si="1134"/>
        <v>0</v>
      </c>
    </row>
    <row r="1810" spans="2:57" ht="15.75" hidden="1">
      <c r="B1810" s="174">
        <v>2025</v>
      </c>
      <c r="C1810" s="174">
        <v>20</v>
      </c>
      <c r="D1810" s="175">
        <v>0</v>
      </c>
      <c r="E1810" s="176"/>
      <c r="F1810" s="174">
        <v>2</v>
      </c>
      <c r="G1810" s="174">
        <v>6</v>
      </c>
      <c r="H1810" s="174">
        <v>16</v>
      </c>
      <c r="I1810" s="174">
        <v>5000</v>
      </c>
      <c r="J1810" s="174">
        <v>5200</v>
      </c>
      <c r="K1810" s="174">
        <v>529</v>
      </c>
      <c r="L1810" s="177">
        <v>801</v>
      </c>
      <c r="M1810" s="178">
        <v>0</v>
      </c>
      <c r="N1810" s="179" t="s">
        <v>1163</v>
      </c>
      <c r="O1810" s="180">
        <v>0</v>
      </c>
      <c r="P1810" s="180">
        <v>0</v>
      </c>
      <c r="Q1810" s="181">
        <v>0</v>
      </c>
      <c r="R1810" s="182" t="s">
        <v>98</v>
      </c>
      <c r="S1810" s="183">
        <v>0</v>
      </c>
      <c r="T1810" s="183">
        <v>0</v>
      </c>
      <c r="U1810" s="180">
        <v>0</v>
      </c>
      <c r="V1810" s="180">
        <v>0</v>
      </c>
      <c r="W1810" s="183">
        <v>0</v>
      </c>
      <c r="X1810" s="183">
        <v>0</v>
      </c>
      <c r="Y1810" s="180">
        <v>0</v>
      </c>
      <c r="Z1810" s="180">
        <v>0</v>
      </c>
      <c r="AA1810" s="183">
        <v>0</v>
      </c>
      <c r="AB1810" s="183">
        <v>0</v>
      </c>
      <c r="AC1810" s="180">
        <f t="shared" si="1131"/>
        <v>0</v>
      </c>
      <c r="AD1810" s="180">
        <f t="shared" si="1131"/>
        <v>0</v>
      </c>
      <c r="AE1810" s="181">
        <f t="shared" si="1112"/>
        <v>0</v>
      </c>
      <c r="AF1810" s="180">
        <v>0</v>
      </c>
      <c r="AG1810" s="180">
        <v>0</v>
      </c>
      <c r="AH1810" s="181">
        <f t="shared" si="1113"/>
        <v>0</v>
      </c>
      <c r="AI1810" s="180">
        <v>0</v>
      </c>
      <c r="AJ1810" s="180">
        <v>0</v>
      </c>
      <c r="AK1810" s="181">
        <f t="shared" si="1114"/>
        <v>0</v>
      </c>
      <c r="AL1810" s="180">
        <v>0</v>
      </c>
      <c r="AM1810" s="180">
        <v>0</v>
      </c>
      <c r="AN1810" s="181">
        <f t="shared" si="1115"/>
        <v>0</v>
      </c>
      <c r="AO1810" s="180">
        <v>0</v>
      </c>
      <c r="AP1810" s="180">
        <v>0</v>
      </c>
      <c r="AQ1810" s="181">
        <f t="shared" si="1116"/>
        <v>0</v>
      </c>
      <c r="AR1810" s="180">
        <v>0</v>
      </c>
      <c r="AS1810" s="180">
        <v>0</v>
      </c>
      <c r="AT1810" s="181">
        <f t="shared" si="1117"/>
        <v>0</v>
      </c>
      <c r="AU1810" s="180">
        <f t="shared" si="1132"/>
        <v>0</v>
      </c>
      <c r="AV1810" s="180">
        <f t="shared" si="1132"/>
        <v>0</v>
      </c>
      <c r="AW1810" s="181">
        <f t="shared" si="1118"/>
        <v>0</v>
      </c>
      <c r="AX1810" s="183">
        <f t="shared" si="1133"/>
        <v>0</v>
      </c>
      <c r="AY1810" s="183">
        <f t="shared" si="1133"/>
        <v>0</v>
      </c>
      <c r="AZ1810" s="183"/>
      <c r="BA1810" s="183"/>
      <c r="BB1810" s="183"/>
      <c r="BC1810" s="183"/>
      <c r="BD1810" s="183">
        <f t="shared" si="1134"/>
        <v>0</v>
      </c>
      <c r="BE1810" s="183">
        <f t="shared" si="1134"/>
        <v>0</v>
      </c>
    </row>
    <row r="1811" spans="2:57" ht="15.75" hidden="1">
      <c r="B1811" s="174">
        <v>2025</v>
      </c>
      <c r="C1811" s="174">
        <v>20</v>
      </c>
      <c r="D1811" s="175">
        <v>0</v>
      </c>
      <c r="E1811" s="176"/>
      <c r="F1811" s="174">
        <v>2</v>
      </c>
      <c r="G1811" s="174">
        <v>6</v>
      </c>
      <c r="H1811" s="174">
        <v>16</v>
      </c>
      <c r="I1811" s="174">
        <v>5000</v>
      </c>
      <c r="J1811" s="174">
        <v>5200</v>
      </c>
      <c r="K1811" s="174">
        <v>529</v>
      </c>
      <c r="L1811" s="177">
        <v>808</v>
      </c>
      <c r="M1811" s="178">
        <v>0</v>
      </c>
      <c r="N1811" s="179" t="s">
        <v>1164</v>
      </c>
      <c r="O1811" s="180">
        <v>0</v>
      </c>
      <c r="P1811" s="180">
        <v>0</v>
      </c>
      <c r="Q1811" s="181">
        <v>0</v>
      </c>
      <c r="R1811" s="182" t="s">
        <v>98</v>
      </c>
      <c r="S1811" s="183">
        <v>0</v>
      </c>
      <c r="T1811" s="183">
        <v>0</v>
      </c>
      <c r="U1811" s="180">
        <v>0</v>
      </c>
      <c r="V1811" s="180">
        <v>0</v>
      </c>
      <c r="W1811" s="183">
        <v>0</v>
      </c>
      <c r="X1811" s="183">
        <v>0</v>
      </c>
      <c r="Y1811" s="180">
        <v>0</v>
      </c>
      <c r="Z1811" s="180">
        <v>0</v>
      </c>
      <c r="AA1811" s="183">
        <v>0</v>
      </c>
      <c r="AB1811" s="183">
        <v>0</v>
      </c>
      <c r="AC1811" s="180">
        <f t="shared" si="1131"/>
        <v>0</v>
      </c>
      <c r="AD1811" s="180">
        <f t="shared" si="1131"/>
        <v>0</v>
      </c>
      <c r="AE1811" s="181">
        <f t="shared" si="1112"/>
        <v>0</v>
      </c>
      <c r="AF1811" s="180">
        <v>0</v>
      </c>
      <c r="AG1811" s="180">
        <v>0</v>
      </c>
      <c r="AH1811" s="181">
        <f t="shared" si="1113"/>
        <v>0</v>
      </c>
      <c r="AI1811" s="180">
        <v>0</v>
      </c>
      <c r="AJ1811" s="180">
        <v>0</v>
      </c>
      <c r="AK1811" s="181">
        <f t="shared" si="1114"/>
        <v>0</v>
      </c>
      <c r="AL1811" s="180">
        <v>0</v>
      </c>
      <c r="AM1811" s="180">
        <v>0</v>
      </c>
      <c r="AN1811" s="181">
        <f t="shared" si="1115"/>
        <v>0</v>
      </c>
      <c r="AO1811" s="180">
        <v>0</v>
      </c>
      <c r="AP1811" s="180">
        <v>0</v>
      </c>
      <c r="AQ1811" s="181">
        <f t="shared" si="1116"/>
        <v>0</v>
      </c>
      <c r="AR1811" s="180">
        <v>0</v>
      </c>
      <c r="AS1811" s="180">
        <v>0</v>
      </c>
      <c r="AT1811" s="181">
        <f t="shared" si="1117"/>
        <v>0</v>
      </c>
      <c r="AU1811" s="180">
        <f t="shared" si="1132"/>
        <v>0</v>
      </c>
      <c r="AV1811" s="180">
        <f t="shared" si="1132"/>
        <v>0</v>
      </c>
      <c r="AW1811" s="181">
        <f t="shared" si="1118"/>
        <v>0</v>
      </c>
      <c r="AX1811" s="183">
        <f t="shared" si="1133"/>
        <v>0</v>
      </c>
      <c r="AY1811" s="183">
        <f t="shared" si="1133"/>
        <v>0</v>
      </c>
      <c r="AZ1811" s="183"/>
      <c r="BA1811" s="183"/>
      <c r="BB1811" s="183"/>
      <c r="BC1811" s="183"/>
      <c r="BD1811" s="183">
        <f t="shared" si="1134"/>
        <v>0</v>
      </c>
      <c r="BE1811" s="183">
        <f t="shared" si="1134"/>
        <v>0</v>
      </c>
    </row>
    <row r="1812" spans="2:57" ht="15.75" hidden="1">
      <c r="B1812" s="174">
        <v>2025</v>
      </c>
      <c r="C1812" s="174">
        <v>20</v>
      </c>
      <c r="D1812" s="175">
        <v>0</v>
      </c>
      <c r="E1812" s="176"/>
      <c r="F1812" s="174">
        <v>2</v>
      </c>
      <c r="G1812" s="174">
        <v>6</v>
      </c>
      <c r="H1812" s="174">
        <v>16</v>
      </c>
      <c r="I1812" s="174">
        <v>5000</v>
      </c>
      <c r="J1812" s="174">
        <v>5200</v>
      </c>
      <c r="K1812" s="174">
        <v>529</v>
      </c>
      <c r="L1812" s="177">
        <v>809</v>
      </c>
      <c r="M1812" s="178">
        <v>0</v>
      </c>
      <c r="N1812" s="179" t="s">
        <v>1165</v>
      </c>
      <c r="O1812" s="180">
        <v>0</v>
      </c>
      <c r="P1812" s="180">
        <v>0</v>
      </c>
      <c r="Q1812" s="181">
        <v>0</v>
      </c>
      <c r="R1812" s="182" t="s">
        <v>98</v>
      </c>
      <c r="S1812" s="183">
        <v>0</v>
      </c>
      <c r="T1812" s="183">
        <v>0</v>
      </c>
      <c r="U1812" s="180">
        <v>0</v>
      </c>
      <c r="V1812" s="180">
        <v>0</v>
      </c>
      <c r="W1812" s="183">
        <v>0</v>
      </c>
      <c r="X1812" s="183">
        <v>0</v>
      </c>
      <c r="Y1812" s="180">
        <v>0</v>
      </c>
      <c r="Z1812" s="180">
        <v>0</v>
      </c>
      <c r="AA1812" s="183">
        <v>0</v>
      </c>
      <c r="AB1812" s="183">
        <v>0</v>
      </c>
      <c r="AC1812" s="180">
        <f t="shared" si="1131"/>
        <v>0</v>
      </c>
      <c r="AD1812" s="180">
        <f t="shared" si="1131"/>
        <v>0</v>
      </c>
      <c r="AE1812" s="181">
        <f t="shared" si="1112"/>
        <v>0</v>
      </c>
      <c r="AF1812" s="180">
        <v>0</v>
      </c>
      <c r="AG1812" s="180">
        <v>0</v>
      </c>
      <c r="AH1812" s="181">
        <f t="shared" si="1113"/>
        <v>0</v>
      </c>
      <c r="AI1812" s="180">
        <v>0</v>
      </c>
      <c r="AJ1812" s="180">
        <v>0</v>
      </c>
      <c r="AK1812" s="181">
        <f t="shared" si="1114"/>
        <v>0</v>
      </c>
      <c r="AL1812" s="180">
        <v>0</v>
      </c>
      <c r="AM1812" s="180">
        <v>0</v>
      </c>
      <c r="AN1812" s="181">
        <f t="shared" si="1115"/>
        <v>0</v>
      </c>
      <c r="AO1812" s="180">
        <v>0</v>
      </c>
      <c r="AP1812" s="180">
        <v>0</v>
      </c>
      <c r="AQ1812" s="181">
        <f t="shared" si="1116"/>
        <v>0</v>
      </c>
      <c r="AR1812" s="180">
        <v>0</v>
      </c>
      <c r="AS1812" s="180">
        <v>0</v>
      </c>
      <c r="AT1812" s="181">
        <f t="shared" si="1117"/>
        <v>0</v>
      </c>
      <c r="AU1812" s="180">
        <f t="shared" si="1132"/>
        <v>0</v>
      </c>
      <c r="AV1812" s="180">
        <f t="shared" si="1132"/>
        <v>0</v>
      </c>
      <c r="AW1812" s="181">
        <f t="shared" si="1118"/>
        <v>0</v>
      </c>
      <c r="AX1812" s="183">
        <f t="shared" si="1133"/>
        <v>0</v>
      </c>
      <c r="AY1812" s="183">
        <f t="shared" si="1133"/>
        <v>0</v>
      </c>
      <c r="AZ1812" s="183"/>
      <c r="BA1812" s="183"/>
      <c r="BB1812" s="183"/>
      <c r="BC1812" s="183"/>
      <c r="BD1812" s="183">
        <f t="shared" si="1134"/>
        <v>0</v>
      </c>
      <c r="BE1812" s="183">
        <f t="shared" si="1134"/>
        <v>0</v>
      </c>
    </row>
    <row r="1813" spans="2:57" ht="15.75" hidden="1">
      <c r="B1813" s="174">
        <v>2025</v>
      </c>
      <c r="C1813" s="174">
        <v>20</v>
      </c>
      <c r="D1813" s="175">
        <v>0</v>
      </c>
      <c r="E1813" s="176"/>
      <c r="F1813" s="174">
        <v>2</v>
      </c>
      <c r="G1813" s="174">
        <v>6</v>
      </c>
      <c r="H1813" s="174">
        <v>16</v>
      </c>
      <c r="I1813" s="174">
        <v>5000</v>
      </c>
      <c r="J1813" s="174">
        <v>5200</v>
      </c>
      <c r="K1813" s="174">
        <v>529</v>
      </c>
      <c r="L1813" s="177">
        <v>989</v>
      </c>
      <c r="M1813" s="178">
        <v>0</v>
      </c>
      <c r="N1813" s="179" t="s">
        <v>1166</v>
      </c>
      <c r="O1813" s="180">
        <v>0</v>
      </c>
      <c r="P1813" s="180">
        <v>0</v>
      </c>
      <c r="Q1813" s="181">
        <v>0</v>
      </c>
      <c r="R1813" s="182" t="s">
        <v>98</v>
      </c>
      <c r="S1813" s="183">
        <v>0</v>
      </c>
      <c r="T1813" s="183">
        <v>0</v>
      </c>
      <c r="U1813" s="180">
        <v>0</v>
      </c>
      <c r="V1813" s="180">
        <v>0</v>
      </c>
      <c r="W1813" s="183">
        <v>0</v>
      </c>
      <c r="X1813" s="183">
        <v>0</v>
      </c>
      <c r="Y1813" s="180">
        <v>0</v>
      </c>
      <c r="Z1813" s="180">
        <v>0</v>
      </c>
      <c r="AA1813" s="183">
        <v>0</v>
      </c>
      <c r="AB1813" s="183">
        <v>0</v>
      </c>
      <c r="AC1813" s="180">
        <f t="shared" si="1131"/>
        <v>0</v>
      </c>
      <c r="AD1813" s="180">
        <f t="shared" si="1131"/>
        <v>0</v>
      </c>
      <c r="AE1813" s="181">
        <f t="shared" si="1112"/>
        <v>0</v>
      </c>
      <c r="AF1813" s="180">
        <v>0</v>
      </c>
      <c r="AG1813" s="180">
        <v>0</v>
      </c>
      <c r="AH1813" s="181">
        <f t="shared" si="1113"/>
        <v>0</v>
      </c>
      <c r="AI1813" s="180">
        <v>0</v>
      </c>
      <c r="AJ1813" s="180">
        <v>0</v>
      </c>
      <c r="AK1813" s="181">
        <f t="shared" si="1114"/>
        <v>0</v>
      </c>
      <c r="AL1813" s="180">
        <v>0</v>
      </c>
      <c r="AM1813" s="180">
        <v>0</v>
      </c>
      <c r="AN1813" s="181">
        <f t="shared" si="1115"/>
        <v>0</v>
      </c>
      <c r="AO1813" s="180">
        <v>0</v>
      </c>
      <c r="AP1813" s="180">
        <v>0</v>
      </c>
      <c r="AQ1813" s="181">
        <f t="shared" si="1116"/>
        <v>0</v>
      </c>
      <c r="AR1813" s="180">
        <v>0</v>
      </c>
      <c r="AS1813" s="180">
        <v>0</v>
      </c>
      <c r="AT1813" s="181">
        <f t="shared" si="1117"/>
        <v>0</v>
      </c>
      <c r="AU1813" s="180">
        <f t="shared" si="1132"/>
        <v>0</v>
      </c>
      <c r="AV1813" s="180">
        <f t="shared" si="1132"/>
        <v>0</v>
      </c>
      <c r="AW1813" s="181">
        <f t="shared" si="1118"/>
        <v>0</v>
      </c>
      <c r="AX1813" s="183">
        <f t="shared" si="1133"/>
        <v>0</v>
      </c>
      <c r="AY1813" s="183">
        <f t="shared" si="1133"/>
        <v>0</v>
      </c>
      <c r="AZ1813" s="183"/>
      <c r="BA1813" s="183"/>
      <c r="BB1813" s="183"/>
      <c r="BC1813" s="183"/>
      <c r="BD1813" s="183">
        <f t="shared" si="1134"/>
        <v>0</v>
      </c>
      <c r="BE1813" s="183">
        <f t="shared" si="1134"/>
        <v>0</v>
      </c>
    </row>
    <row r="1814" spans="2:57" ht="15.75" hidden="1">
      <c r="B1814" s="174">
        <v>2025</v>
      </c>
      <c r="C1814" s="174">
        <v>20</v>
      </c>
      <c r="D1814" s="175">
        <v>0</v>
      </c>
      <c r="E1814" s="176"/>
      <c r="F1814" s="174">
        <v>2</v>
      </c>
      <c r="G1814" s="174">
        <v>6</v>
      </c>
      <c r="H1814" s="174">
        <v>16</v>
      </c>
      <c r="I1814" s="174">
        <v>5000</v>
      </c>
      <c r="J1814" s="174">
        <v>5200</v>
      </c>
      <c r="K1814" s="174">
        <v>529</v>
      </c>
      <c r="L1814" s="177">
        <v>984</v>
      </c>
      <c r="M1814" s="178">
        <v>0</v>
      </c>
      <c r="N1814" s="179" t="s">
        <v>1167</v>
      </c>
      <c r="O1814" s="180">
        <v>0</v>
      </c>
      <c r="P1814" s="180">
        <v>0</v>
      </c>
      <c r="Q1814" s="181">
        <v>0</v>
      </c>
      <c r="R1814" s="182" t="s">
        <v>98</v>
      </c>
      <c r="S1814" s="183">
        <v>0</v>
      </c>
      <c r="T1814" s="183">
        <v>0</v>
      </c>
      <c r="U1814" s="180">
        <v>0</v>
      </c>
      <c r="V1814" s="180">
        <v>0</v>
      </c>
      <c r="W1814" s="183">
        <v>0</v>
      </c>
      <c r="X1814" s="183">
        <v>0</v>
      </c>
      <c r="Y1814" s="180">
        <v>0</v>
      </c>
      <c r="Z1814" s="180">
        <v>0</v>
      </c>
      <c r="AA1814" s="183">
        <v>0</v>
      </c>
      <c r="AB1814" s="183">
        <v>0</v>
      </c>
      <c r="AC1814" s="180">
        <f t="shared" si="1131"/>
        <v>0</v>
      </c>
      <c r="AD1814" s="180">
        <f t="shared" si="1131"/>
        <v>0</v>
      </c>
      <c r="AE1814" s="181">
        <f t="shared" si="1112"/>
        <v>0</v>
      </c>
      <c r="AF1814" s="180">
        <v>0</v>
      </c>
      <c r="AG1814" s="180">
        <v>0</v>
      </c>
      <c r="AH1814" s="181">
        <f t="shared" si="1113"/>
        <v>0</v>
      </c>
      <c r="AI1814" s="180">
        <v>0</v>
      </c>
      <c r="AJ1814" s="180">
        <v>0</v>
      </c>
      <c r="AK1814" s="181">
        <f t="shared" si="1114"/>
        <v>0</v>
      </c>
      <c r="AL1814" s="180">
        <v>0</v>
      </c>
      <c r="AM1814" s="180">
        <v>0</v>
      </c>
      <c r="AN1814" s="181">
        <f t="shared" si="1115"/>
        <v>0</v>
      </c>
      <c r="AO1814" s="180">
        <v>0</v>
      </c>
      <c r="AP1814" s="180">
        <v>0</v>
      </c>
      <c r="AQ1814" s="181">
        <f t="shared" si="1116"/>
        <v>0</v>
      </c>
      <c r="AR1814" s="180">
        <v>0</v>
      </c>
      <c r="AS1814" s="180">
        <v>0</v>
      </c>
      <c r="AT1814" s="181">
        <f t="shared" si="1117"/>
        <v>0</v>
      </c>
      <c r="AU1814" s="180">
        <f t="shared" si="1132"/>
        <v>0</v>
      </c>
      <c r="AV1814" s="180">
        <f t="shared" si="1132"/>
        <v>0</v>
      </c>
      <c r="AW1814" s="181">
        <f t="shared" si="1118"/>
        <v>0</v>
      </c>
      <c r="AX1814" s="183">
        <f t="shared" si="1133"/>
        <v>0</v>
      </c>
      <c r="AY1814" s="183">
        <f t="shared" si="1133"/>
        <v>0</v>
      </c>
      <c r="AZ1814" s="183"/>
      <c r="BA1814" s="183"/>
      <c r="BB1814" s="183"/>
      <c r="BC1814" s="183"/>
      <c r="BD1814" s="183">
        <f t="shared" si="1134"/>
        <v>0</v>
      </c>
      <c r="BE1814" s="183">
        <f t="shared" si="1134"/>
        <v>0</v>
      </c>
    </row>
    <row r="1815" spans="2:57" ht="15.75" hidden="1">
      <c r="B1815" s="174">
        <v>2025</v>
      </c>
      <c r="C1815" s="174">
        <v>20</v>
      </c>
      <c r="D1815" s="175">
        <v>0</v>
      </c>
      <c r="E1815" s="176"/>
      <c r="F1815" s="174">
        <v>2</v>
      </c>
      <c r="G1815" s="174">
        <v>6</v>
      </c>
      <c r="H1815" s="174">
        <v>16</v>
      </c>
      <c r="I1815" s="174">
        <v>5000</v>
      </c>
      <c r="J1815" s="174">
        <v>5200</v>
      </c>
      <c r="K1815" s="174">
        <v>529</v>
      </c>
      <c r="L1815" s="177">
        <v>1344</v>
      </c>
      <c r="M1815" s="178">
        <v>0</v>
      </c>
      <c r="N1815" s="179" t="s">
        <v>1168</v>
      </c>
      <c r="O1815" s="180">
        <v>0</v>
      </c>
      <c r="P1815" s="180">
        <v>0</v>
      </c>
      <c r="Q1815" s="181">
        <v>0</v>
      </c>
      <c r="R1815" s="182" t="s">
        <v>98</v>
      </c>
      <c r="S1815" s="183">
        <v>0</v>
      </c>
      <c r="T1815" s="183">
        <v>0</v>
      </c>
      <c r="U1815" s="180">
        <v>0</v>
      </c>
      <c r="V1815" s="180">
        <v>0</v>
      </c>
      <c r="W1815" s="183">
        <v>0</v>
      </c>
      <c r="X1815" s="183">
        <v>0</v>
      </c>
      <c r="Y1815" s="180">
        <v>0</v>
      </c>
      <c r="Z1815" s="180">
        <v>0</v>
      </c>
      <c r="AA1815" s="183">
        <v>0</v>
      </c>
      <c r="AB1815" s="183">
        <v>0</v>
      </c>
      <c r="AC1815" s="180">
        <f t="shared" si="1131"/>
        <v>0</v>
      </c>
      <c r="AD1815" s="180">
        <f t="shared" si="1131"/>
        <v>0</v>
      </c>
      <c r="AE1815" s="181">
        <f t="shared" si="1112"/>
        <v>0</v>
      </c>
      <c r="AF1815" s="180">
        <v>0</v>
      </c>
      <c r="AG1815" s="180">
        <v>0</v>
      </c>
      <c r="AH1815" s="181">
        <f t="shared" si="1113"/>
        <v>0</v>
      </c>
      <c r="AI1815" s="180">
        <v>0</v>
      </c>
      <c r="AJ1815" s="180">
        <v>0</v>
      </c>
      <c r="AK1815" s="181">
        <f t="shared" si="1114"/>
        <v>0</v>
      </c>
      <c r="AL1815" s="180">
        <v>0</v>
      </c>
      <c r="AM1815" s="180">
        <v>0</v>
      </c>
      <c r="AN1815" s="181">
        <f t="shared" si="1115"/>
        <v>0</v>
      </c>
      <c r="AO1815" s="180">
        <v>0</v>
      </c>
      <c r="AP1815" s="180">
        <v>0</v>
      </c>
      <c r="AQ1815" s="181">
        <f t="shared" si="1116"/>
        <v>0</v>
      </c>
      <c r="AR1815" s="180">
        <v>0</v>
      </c>
      <c r="AS1815" s="180">
        <v>0</v>
      </c>
      <c r="AT1815" s="181">
        <f t="shared" si="1117"/>
        <v>0</v>
      </c>
      <c r="AU1815" s="180">
        <f t="shared" si="1132"/>
        <v>0</v>
      </c>
      <c r="AV1815" s="180">
        <f t="shared" si="1132"/>
        <v>0</v>
      </c>
      <c r="AW1815" s="181">
        <f t="shared" si="1118"/>
        <v>0</v>
      </c>
      <c r="AX1815" s="183">
        <f t="shared" si="1133"/>
        <v>0</v>
      </c>
      <c r="AY1815" s="183">
        <f t="shared" si="1133"/>
        <v>0</v>
      </c>
      <c r="AZ1815" s="183"/>
      <c r="BA1815" s="183"/>
      <c r="BB1815" s="183"/>
      <c r="BC1815" s="183"/>
      <c r="BD1815" s="183">
        <f t="shared" si="1134"/>
        <v>0</v>
      </c>
      <c r="BE1815" s="183">
        <f t="shared" si="1134"/>
        <v>0</v>
      </c>
    </row>
    <row r="1816" spans="2:57" ht="15.75" hidden="1">
      <c r="B1816" s="174">
        <v>2025</v>
      </c>
      <c r="C1816" s="174">
        <v>20</v>
      </c>
      <c r="D1816" s="175">
        <v>0</v>
      </c>
      <c r="E1816" s="176"/>
      <c r="F1816" s="174">
        <v>2</v>
      </c>
      <c r="G1816" s="174">
        <v>6</v>
      </c>
      <c r="H1816" s="174">
        <v>16</v>
      </c>
      <c r="I1816" s="174">
        <v>5000</v>
      </c>
      <c r="J1816" s="174">
        <v>5200</v>
      </c>
      <c r="K1816" s="174">
        <v>529</v>
      </c>
      <c r="L1816" s="177">
        <v>1347</v>
      </c>
      <c r="M1816" s="178">
        <v>0</v>
      </c>
      <c r="N1816" s="179" t="s">
        <v>1169</v>
      </c>
      <c r="O1816" s="180">
        <v>0</v>
      </c>
      <c r="P1816" s="180">
        <v>0</v>
      </c>
      <c r="Q1816" s="181">
        <v>0</v>
      </c>
      <c r="R1816" s="182" t="s">
        <v>98</v>
      </c>
      <c r="S1816" s="183">
        <v>0</v>
      </c>
      <c r="T1816" s="183">
        <v>0</v>
      </c>
      <c r="U1816" s="180">
        <v>0</v>
      </c>
      <c r="V1816" s="180">
        <v>0</v>
      </c>
      <c r="W1816" s="183">
        <v>0</v>
      </c>
      <c r="X1816" s="183">
        <v>0</v>
      </c>
      <c r="Y1816" s="180">
        <v>0</v>
      </c>
      <c r="Z1816" s="180">
        <v>0</v>
      </c>
      <c r="AA1816" s="183">
        <v>0</v>
      </c>
      <c r="AB1816" s="183">
        <v>0</v>
      </c>
      <c r="AC1816" s="180">
        <f t="shared" si="1131"/>
        <v>0</v>
      </c>
      <c r="AD1816" s="180">
        <f t="shared" si="1131"/>
        <v>0</v>
      </c>
      <c r="AE1816" s="181">
        <f t="shared" si="1112"/>
        <v>0</v>
      </c>
      <c r="AF1816" s="180">
        <v>0</v>
      </c>
      <c r="AG1816" s="180">
        <v>0</v>
      </c>
      <c r="AH1816" s="181">
        <f t="shared" si="1113"/>
        <v>0</v>
      </c>
      <c r="AI1816" s="180">
        <v>0</v>
      </c>
      <c r="AJ1816" s="180">
        <v>0</v>
      </c>
      <c r="AK1816" s="181">
        <f t="shared" si="1114"/>
        <v>0</v>
      </c>
      <c r="AL1816" s="180">
        <v>0</v>
      </c>
      <c r="AM1816" s="180">
        <v>0</v>
      </c>
      <c r="AN1816" s="181">
        <f t="shared" si="1115"/>
        <v>0</v>
      </c>
      <c r="AO1816" s="180">
        <v>0</v>
      </c>
      <c r="AP1816" s="180">
        <v>0</v>
      </c>
      <c r="AQ1816" s="181">
        <f t="shared" si="1116"/>
        <v>0</v>
      </c>
      <c r="AR1816" s="180">
        <v>0</v>
      </c>
      <c r="AS1816" s="180">
        <v>0</v>
      </c>
      <c r="AT1816" s="181">
        <f t="shared" si="1117"/>
        <v>0</v>
      </c>
      <c r="AU1816" s="180">
        <f t="shared" si="1132"/>
        <v>0</v>
      </c>
      <c r="AV1816" s="180">
        <f t="shared" si="1132"/>
        <v>0</v>
      </c>
      <c r="AW1816" s="181">
        <f t="shared" si="1118"/>
        <v>0</v>
      </c>
      <c r="AX1816" s="183">
        <f t="shared" si="1133"/>
        <v>0</v>
      </c>
      <c r="AY1816" s="183">
        <f t="shared" si="1133"/>
        <v>0</v>
      </c>
      <c r="AZ1816" s="183"/>
      <c r="BA1816" s="183"/>
      <c r="BB1816" s="183"/>
      <c r="BC1816" s="183"/>
      <c r="BD1816" s="183">
        <f t="shared" si="1134"/>
        <v>0</v>
      </c>
      <c r="BE1816" s="183">
        <f t="shared" si="1134"/>
        <v>0</v>
      </c>
    </row>
    <row r="1817" spans="2:57" ht="15.75" hidden="1">
      <c r="B1817" s="174">
        <v>2025</v>
      </c>
      <c r="C1817" s="174">
        <v>20</v>
      </c>
      <c r="D1817" s="175">
        <v>0</v>
      </c>
      <c r="E1817" s="176"/>
      <c r="F1817" s="174">
        <v>2</v>
      </c>
      <c r="G1817" s="174">
        <v>6</v>
      </c>
      <c r="H1817" s="174">
        <v>16</v>
      </c>
      <c r="I1817" s="174">
        <v>5000</v>
      </c>
      <c r="J1817" s="174">
        <v>5200</v>
      </c>
      <c r="K1817" s="174">
        <v>529</v>
      </c>
      <c r="L1817" s="177">
        <v>1066</v>
      </c>
      <c r="M1817" s="178">
        <v>0</v>
      </c>
      <c r="N1817" s="179" t="s">
        <v>1170</v>
      </c>
      <c r="O1817" s="180">
        <v>0</v>
      </c>
      <c r="P1817" s="180">
        <v>0</v>
      </c>
      <c r="Q1817" s="181">
        <v>0</v>
      </c>
      <c r="R1817" s="182" t="s">
        <v>98</v>
      </c>
      <c r="S1817" s="183">
        <v>0</v>
      </c>
      <c r="T1817" s="183">
        <v>0</v>
      </c>
      <c r="U1817" s="180">
        <v>0</v>
      </c>
      <c r="V1817" s="180">
        <v>0</v>
      </c>
      <c r="W1817" s="183">
        <v>0</v>
      </c>
      <c r="X1817" s="183">
        <v>0</v>
      </c>
      <c r="Y1817" s="180">
        <v>0</v>
      </c>
      <c r="Z1817" s="180">
        <v>0</v>
      </c>
      <c r="AA1817" s="183">
        <v>0</v>
      </c>
      <c r="AB1817" s="183">
        <v>0</v>
      </c>
      <c r="AC1817" s="180">
        <f t="shared" si="1131"/>
        <v>0</v>
      </c>
      <c r="AD1817" s="180">
        <f t="shared" si="1131"/>
        <v>0</v>
      </c>
      <c r="AE1817" s="181">
        <f t="shared" si="1112"/>
        <v>0</v>
      </c>
      <c r="AF1817" s="180">
        <v>0</v>
      </c>
      <c r="AG1817" s="180">
        <v>0</v>
      </c>
      <c r="AH1817" s="181">
        <f t="shared" si="1113"/>
        <v>0</v>
      </c>
      <c r="AI1817" s="180">
        <v>0</v>
      </c>
      <c r="AJ1817" s="180">
        <v>0</v>
      </c>
      <c r="AK1817" s="181">
        <f t="shared" si="1114"/>
        <v>0</v>
      </c>
      <c r="AL1817" s="180">
        <v>0</v>
      </c>
      <c r="AM1817" s="180">
        <v>0</v>
      </c>
      <c r="AN1817" s="181">
        <f t="shared" si="1115"/>
        <v>0</v>
      </c>
      <c r="AO1817" s="180">
        <v>0</v>
      </c>
      <c r="AP1817" s="180">
        <v>0</v>
      </c>
      <c r="AQ1817" s="181">
        <f t="shared" si="1116"/>
        <v>0</v>
      </c>
      <c r="AR1817" s="180">
        <v>0</v>
      </c>
      <c r="AS1817" s="180">
        <v>0</v>
      </c>
      <c r="AT1817" s="181">
        <f t="shared" si="1117"/>
        <v>0</v>
      </c>
      <c r="AU1817" s="180">
        <f t="shared" si="1132"/>
        <v>0</v>
      </c>
      <c r="AV1817" s="180">
        <f t="shared" si="1132"/>
        <v>0</v>
      </c>
      <c r="AW1817" s="181">
        <f t="shared" si="1118"/>
        <v>0</v>
      </c>
      <c r="AX1817" s="183">
        <f t="shared" si="1133"/>
        <v>0</v>
      </c>
      <c r="AY1817" s="183">
        <f t="shared" si="1133"/>
        <v>0</v>
      </c>
      <c r="AZ1817" s="183"/>
      <c r="BA1817" s="183"/>
      <c r="BB1817" s="183"/>
      <c r="BC1817" s="183"/>
      <c r="BD1817" s="183">
        <f t="shared" si="1134"/>
        <v>0</v>
      </c>
      <c r="BE1817" s="183">
        <f t="shared" si="1134"/>
        <v>0</v>
      </c>
    </row>
    <row r="1818" spans="2:57" ht="15.75" hidden="1">
      <c r="B1818" s="152">
        <v>2025</v>
      </c>
      <c r="C1818" s="152">
        <v>20</v>
      </c>
      <c r="D1818" s="153"/>
      <c r="E1818" s="154"/>
      <c r="F1818" s="152">
        <v>2</v>
      </c>
      <c r="G1818" s="152">
        <v>6</v>
      </c>
      <c r="H1818" s="152">
        <v>16</v>
      </c>
      <c r="I1818" s="152">
        <v>5000</v>
      </c>
      <c r="J1818" s="152">
        <v>5300</v>
      </c>
      <c r="K1818" s="152"/>
      <c r="L1818" s="155" t="s">
        <v>44</v>
      </c>
      <c r="M1818" s="156"/>
      <c r="N1818" s="157" t="s">
        <v>189</v>
      </c>
      <c r="O1818" s="158">
        <v>0</v>
      </c>
      <c r="P1818" s="158">
        <v>0</v>
      </c>
      <c r="Q1818" s="158">
        <v>0</v>
      </c>
      <c r="R1818" s="159"/>
      <c r="S1818" s="160"/>
      <c r="T1818" s="161"/>
      <c r="U1818" s="158">
        <f t="shared" ref="U1818:AD1818" si="1135">U1819+U1828</f>
        <v>0</v>
      </c>
      <c r="V1818" s="158">
        <f t="shared" si="1135"/>
        <v>0</v>
      </c>
      <c r="W1818" s="162">
        <f t="shared" si="1135"/>
        <v>0</v>
      </c>
      <c r="X1818" s="162">
        <f t="shared" si="1135"/>
        <v>0</v>
      </c>
      <c r="Y1818" s="158">
        <f t="shared" si="1135"/>
        <v>0</v>
      </c>
      <c r="Z1818" s="158">
        <f t="shared" si="1135"/>
        <v>0</v>
      </c>
      <c r="AA1818" s="162">
        <f t="shared" si="1135"/>
        <v>0</v>
      </c>
      <c r="AB1818" s="162">
        <f t="shared" si="1135"/>
        <v>0</v>
      </c>
      <c r="AC1818" s="158">
        <f t="shared" si="1135"/>
        <v>0</v>
      </c>
      <c r="AD1818" s="158">
        <f t="shared" si="1135"/>
        <v>0</v>
      </c>
      <c r="AE1818" s="158">
        <f t="shared" si="1112"/>
        <v>0</v>
      </c>
      <c r="AF1818" s="158">
        <f>AF1819+AF1828</f>
        <v>0</v>
      </c>
      <c r="AG1818" s="158">
        <f>AG1819+AG1828</f>
        <v>0</v>
      </c>
      <c r="AH1818" s="158">
        <f t="shared" si="1113"/>
        <v>0</v>
      </c>
      <c r="AI1818" s="158">
        <f>AI1819+AI1828</f>
        <v>0</v>
      </c>
      <c r="AJ1818" s="158">
        <f>AJ1819+AJ1828</f>
        <v>0</v>
      </c>
      <c r="AK1818" s="158">
        <f t="shared" si="1114"/>
        <v>0</v>
      </c>
      <c r="AL1818" s="158">
        <f>AL1819+AL1828</f>
        <v>0</v>
      </c>
      <c r="AM1818" s="158">
        <f>AM1819+AM1828</f>
        <v>0</v>
      </c>
      <c r="AN1818" s="158">
        <f t="shared" si="1115"/>
        <v>0</v>
      </c>
      <c r="AO1818" s="158">
        <f>AO1819+AO1828</f>
        <v>0</v>
      </c>
      <c r="AP1818" s="158">
        <f>AP1819+AP1828</f>
        <v>0</v>
      </c>
      <c r="AQ1818" s="158">
        <f t="shared" si="1116"/>
        <v>0</v>
      </c>
      <c r="AR1818" s="158">
        <f>AR1819+AR1828</f>
        <v>0</v>
      </c>
      <c r="AS1818" s="158">
        <f>AS1819+AS1828</f>
        <v>0</v>
      </c>
      <c r="AT1818" s="158">
        <f t="shared" si="1117"/>
        <v>0</v>
      </c>
      <c r="AU1818" s="158">
        <f>AU1819+AU1828</f>
        <v>0</v>
      </c>
      <c r="AV1818" s="158">
        <f>AV1819+AV1828</f>
        <v>0</v>
      </c>
      <c r="AW1818" s="158">
        <f t="shared" si="1118"/>
        <v>0</v>
      </c>
      <c r="AX1818" s="160"/>
      <c r="AY1818" s="161"/>
      <c r="AZ1818" s="160"/>
      <c r="BA1818" s="161"/>
      <c r="BB1818" s="160"/>
      <c r="BC1818" s="161"/>
      <c r="BD1818" s="160"/>
      <c r="BE1818" s="161"/>
    </row>
    <row r="1819" spans="2:57" ht="15.75" hidden="1">
      <c r="B1819" s="163">
        <v>2025</v>
      </c>
      <c r="C1819" s="163">
        <v>20</v>
      </c>
      <c r="D1819" s="164"/>
      <c r="E1819" s="165"/>
      <c r="F1819" s="163">
        <v>2</v>
      </c>
      <c r="G1819" s="163">
        <v>6</v>
      </c>
      <c r="H1819" s="163">
        <v>16</v>
      </c>
      <c r="I1819" s="163">
        <v>5000</v>
      </c>
      <c r="J1819" s="163">
        <v>5300</v>
      </c>
      <c r="K1819" s="163">
        <v>531</v>
      </c>
      <c r="L1819" s="192" t="s">
        <v>44</v>
      </c>
      <c r="M1819" s="167"/>
      <c r="N1819" s="168" t="s">
        <v>190</v>
      </c>
      <c r="O1819" s="169">
        <v>0</v>
      </c>
      <c r="P1819" s="169">
        <v>0</v>
      </c>
      <c r="Q1819" s="169">
        <v>0</v>
      </c>
      <c r="R1819" s="170"/>
      <c r="S1819" s="171"/>
      <c r="T1819" s="172"/>
      <c r="U1819" s="169">
        <f t="shared" ref="U1819:AD1819" si="1136">SUM(U1820:U1827)</f>
        <v>0</v>
      </c>
      <c r="V1819" s="169">
        <f t="shared" si="1136"/>
        <v>0</v>
      </c>
      <c r="W1819" s="173">
        <f t="shared" si="1136"/>
        <v>0</v>
      </c>
      <c r="X1819" s="173">
        <f t="shared" si="1136"/>
        <v>0</v>
      </c>
      <c r="Y1819" s="169">
        <f t="shared" si="1136"/>
        <v>0</v>
      </c>
      <c r="Z1819" s="169">
        <f t="shared" si="1136"/>
        <v>0</v>
      </c>
      <c r="AA1819" s="173">
        <f t="shared" si="1136"/>
        <v>0</v>
      </c>
      <c r="AB1819" s="173">
        <f t="shared" si="1136"/>
        <v>0</v>
      </c>
      <c r="AC1819" s="169">
        <f t="shared" si="1136"/>
        <v>0</v>
      </c>
      <c r="AD1819" s="169">
        <f t="shared" si="1136"/>
        <v>0</v>
      </c>
      <c r="AE1819" s="169">
        <f t="shared" si="1112"/>
        <v>0</v>
      </c>
      <c r="AF1819" s="169">
        <f>SUM(AF1820:AF1827)</f>
        <v>0</v>
      </c>
      <c r="AG1819" s="169">
        <f>SUM(AG1820:AG1827)</f>
        <v>0</v>
      </c>
      <c r="AH1819" s="169">
        <f t="shared" si="1113"/>
        <v>0</v>
      </c>
      <c r="AI1819" s="169">
        <f>SUM(AI1820:AI1827)</f>
        <v>0</v>
      </c>
      <c r="AJ1819" s="169">
        <f>SUM(AJ1820:AJ1827)</f>
        <v>0</v>
      </c>
      <c r="AK1819" s="169">
        <f t="shared" si="1114"/>
        <v>0</v>
      </c>
      <c r="AL1819" s="169">
        <f>SUM(AL1820:AL1827)</f>
        <v>0</v>
      </c>
      <c r="AM1819" s="169">
        <f>SUM(AM1820:AM1827)</f>
        <v>0</v>
      </c>
      <c r="AN1819" s="169">
        <f t="shared" si="1115"/>
        <v>0</v>
      </c>
      <c r="AO1819" s="169">
        <f>SUM(AO1820:AO1827)</f>
        <v>0</v>
      </c>
      <c r="AP1819" s="169">
        <f>SUM(AP1820:AP1827)</f>
        <v>0</v>
      </c>
      <c r="AQ1819" s="169">
        <f t="shared" si="1116"/>
        <v>0</v>
      </c>
      <c r="AR1819" s="169">
        <f>SUM(AR1820:AR1827)</f>
        <v>0</v>
      </c>
      <c r="AS1819" s="169">
        <f>SUM(AS1820:AS1827)</f>
        <v>0</v>
      </c>
      <c r="AT1819" s="169">
        <f t="shared" si="1117"/>
        <v>0</v>
      </c>
      <c r="AU1819" s="169">
        <f>SUM(AU1820:AU1827)</f>
        <v>0</v>
      </c>
      <c r="AV1819" s="169">
        <f>SUM(AV1820:AV1827)</f>
        <v>0</v>
      </c>
      <c r="AW1819" s="169">
        <f t="shared" si="1118"/>
        <v>0</v>
      </c>
      <c r="AX1819" s="171"/>
      <c r="AY1819" s="172"/>
      <c r="AZ1819" s="171"/>
      <c r="BA1819" s="172"/>
      <c r="BB1819" s="171"/>
      <c r="BC1819" s="172"/>
      <c r="BD1819" s="171"/>
      <c r="BE1819" s="172"/>
    </row>
    <row r="1820" spans="2:57" ht="15.75" hidden="1">
      <c r="B1820" s="174">
        <v>2025</v>
      </c>
      <c r="C1820" s="174">
        <v>20</v>
      </c>
      <c r="D1820" s="175">
        <v>0</v>
      </c>
      <c r="E1820" s="176"/>
      <c r="F1820" s="174">
        <v>2</v>
      </c>
      <c r="G1820" s="174">
        <v>6</v>
      </c>
      <c r="H1820" s="174">
        <v>16</v>
      </c>
      <c r="I1820" s="174">
        <v>5000</v>
      </c>
      <c r="J1820" s="174">
        <v>5300</v>
      </c>
      <c r="K1820" s="174">
        <v>531</v>
      </c>
      <c r="L1820" s="177">
        <v>169</v>
      </c>
      <c r="M1820" s="178">
        <v>0</v>
      </c>
      <c r="N1820" s="179" t="s">
        <v>1171</v>
      </c>
      <c r="O1820" s="180">
        <v>0</v>
      </c>
      <c r="P1820" s="180">
        <v>0</v>
      </c>
      <c r="Q1820" s="181">
        <v>0</v>
      </c>
      <c r="R1820" s="182" t="s">
        <v>98</v>
      </c>
      <c r="S1820" s="183">
        <v>0</v>
      </c>
      <c r="T1820" s="183">
        <v>0</v>
      </c>
      <c r="U1820" s="180">
        <v>0</v>
      </c>
      <c r="V1820" s="180">
        <v>0</v>
      </c>
      <c r="W1820" s="183">
        <v>0</v>
      </c>
      <c r="X1820" s="183">
        <v>0</v>
      </c>
      <c r="Y1820" s="180">
        <v>0</v>
      </c>
      <c r="Z1820" s="180">
        <v>0</v>
      </c>
      <c r="AA1820" s="183">
        <v>0</v>
      </c>
      <c r="AB1820" s="183">
        <v>0</v>
      </c>
      <c r="AC1820" s="180">
        <f t="shared" ref="AC1820:AD1827" si="1137">+O1820+U1820-Y1820</f>
        <v>0</v>
      </c>
      <c r="AD1820" s="180">
        <f t="shared" si="1137"/>
        <v>0</v>
      </c>
      <c r="AE1820" s="181">
        <f t="shared" si="1112"/>
        <v>0</v>
      </c>
      <c r="AF1820" s="180">
        <v>0</v>
      </c>
      <c r="AG1820" s="180">
        <v>0</v>
      </c>
      <c r="AH1820" s="181">
        <f t="shared" si="1113"/>
        <v>0</v>
      </c>
      <c r="AI1820" s="180">
        <v>0</v>
      </c>
      <c r="AJ1820" s="180">
        <v>0</v>
      </c>
      <c r="AK1820" s="181">
        <f t="shared" si="1114"/>
        <v>0</v>
      </c>
      <c r="AL1820" s="180">
        <v>0</v>
      </c>
      <c r="AM1820" s="180">
        <v>0</v>
      </c>
      <c r="AN1820" s="181">
        <f t="shared" si="1115"/>
        <v>0</v>
      </c>
      <c r="AO1820" s="180">
        <v>0</v>
      </c>
      <c r="AP1820" s="180">
        <v>0</v>
      </c>
      <c r="AQ1820" s="181">
        <f t="shared" si="1116"/>
        <v>0</v>
      </c>
      <c r="AR1820" s="180">
        <v>0</v>
      </c>
      <c r="AS1820" s="180">
        <v>0</v>
      </c>
      <c r="AT1820" s="181">
        <f t="shared" si="1117"/>
        <v>0</v>
      </c>
      <c r="AU1820" s="180">
        <f t="shared" ref="AU1820:AV1827" si="1138">+AC1820-AF1820-AI1820-AL1820-AO1820-AR1820</f>
        <v>0</v>
      </c>
      <c r="AV1820" s="180">
        <f t="shared" si="1138"/>
        <v>0</v>
      </c>
      <c r="AW1820" s="181">
        <f t="shared" si="1118"/>
        <v>0</v>
      </c>
      <c r="AX1820" s="183">
        <f t="shared" ref="AX1820:AY1827" si="1139">+S1820+W1820-AA1820</f>
        <v>0</v>
      </c>
      <c r="AY1820" s="183">
        <f t="shared" si="1139"/>
        <v>0</v>
      </c>
      <c r="AZ1820" s="183"/>
      <c r="BA1820" s="183"/>
      <c r="BB1820" s="183"/>
      <c r="BC1820" s="183"/>
      <c r="BD1820" s="183">
        <f t="shared" ref="BD1820:BE1827" si="1140">+AX1820-AZ1820-BB1820</f>
        <v>0</v>
      </c>
      <c r="BE1820" s="183">
        <f t="shared" si="1140"/>
        <v>0</v>
      </c>
    </row>
    <row r="1821" spans="2:57" ht="15.75" hidden="1">
      <c r="B1821" s="174">
        <v>2025</v>
      </c>
      <c r="C1821" s="174">
        <v>20</v>
      </c>
      <c r="D1821" s="175">
        <v>0</v>
      </c>
      <c r="E1821" s="176"/>
      <c r="F1821" s="174">
        <v>2</v>
      </c>
      <c r="G1821" s="174">
        <v>6</v>
      </c>
      <c r="H1821" s="174">
        <v>16</v>
      </c>
      <c r="I1821" s="174">
        <v>5000</v>
      </c>
      <c r="J1821" s="174">
        <v>5300</v>
      </c>
      <c r="K1821" s="174">
        <v>531</v>
      </c>
      <c r="L1821" s="177">
        <v>198</v>
      </c>
      <c r="M1821" s="178">
        <v>0</v>
      </c>
      <c r="N1821" s="179" t="s">
        <v>508</v>
      </c>
      <c r="O1821" s="180">
        <v>0</v>
      </c>
      <c r="P1821" s="180">
        <v>0</v>
      </c>
      <c r="Q1821" s="181">
        <v>0</v>
      </c>
      <c r="R1821" s="182" t="s">
        <v>98</v>
      </c>
      <c r="S1821" s="183">
        <v>0</v>
      </c>
      <c r="T1821" s="183">
        <v>0</v>
      </c>
      <c r="U1821" s="180">
        <v>0</v>
      </c>
      <c r="V1821" s="180">
        <v>0</v>
      </c>
      <c r="W1821" s="183">
        <v>0</v>
      </c>
      <c r="X1821" s="183">
        <v>0</v>
      </c>
      <c r="Y1821" s="180">
        <v>0</v>
      </c>
      <c r="Z1821" s="180">
        <v>0</v>
      </c>
      <c r="AA1821" s="183">
        <v>0</v>
      </c>
      <c r="AB1821" s="183">
        <v>0</v>
      </c>
      <c r="AC1821" s="180">
        <f t="shared" si="1137"/>
        <v>0</v>
      </c>
      <c r="AD1821" s="180">
        <f t="shared" si="1137"/>
        <v>0</v>
      </c>
      <c r="AE1821" s="181">
        <f t="shared" si="1112"/>
        <v>0</v>
      </c>
      <c r="AF1821" s="180">
        <v>0</v>
      </c>
      <c r="AG1821" s="180">
        <v>0</v>
      </c>
      <c r="AH1821" s="181">
        <f t="shared" si="1113"/>
        <v>0</v>
      </c>
      <c r="AI1821" s="180">
        <v>0</v>
      </c>
      <c r="AJ1821" s="180">
        <v>0</v>
      </c>
      <c r="AK1821" s="181">
        <f t="shared" si="1114"/>
        <v>0</v>
      </c>
      <c r="AL1821" s="180">
        <v>0</v>
      </c>
      <c r="AM1821" s="180">
        <v>0</v>
      </c>
      <c r="AN1821" s="181">
        <f t="shared" si="1115"/>
        <v>0</v>
      </c>
      <c r="AO1821" s="180">
        <v>0</v>
      </c>
      <c r="AP1821" s="180">
        <v>0</v>
      </c>
      <c r="AQ1821" s="181">
        <f t="shared" si="1116"/>
        <v>0</v>
      </c>
      <c r="AR1821" s="180">
        <v>0</v>
      </c>
      <c r="AS1821" s="180">
        <v>0</v>
      </c>
      <c r="AT1821" s="181">
        <f t="shared" si="1117"/>
        <v>0</v>
      </c>
      <c r="AU1821" s="180">
        <f t="shared" si="1138"/>
        <v>0</v>
      </c>
      <c r="AV1821" s="180">
        <f t="shared" si="1138"/>
        <v>0</v>
      </c>
      <c r="AW1821" s="181">
        <f t="shared" si="1118"/>
        <v>0</v>
      </c>
      <c r="AX1821" s="183">
        <f t="shared" si="1139"/>
        <v>0</v>
      </c>
      <c r="AY1821" s="183">
        <f t="shared" si="1139"/>
        <v>0</v>
      </c>
      <c r="AZ1821" s="183"/>
      <c r="BA1821" s="183"/>
      <c r="BB1821" s="183"/>
      <c r="BC1821" s="183"/>
      <c r="BD1821" s="183">
        <f t="shared" si="1140"/>
        <v>0</v>
      </c>
      <c r="BE1821" s="183">
        <f t="shared" si="1140"/>
        <v>0</v>
      </c>
    </row>
    <row r="1822" spans="2:57" ht="15.75" hidden="1">
      <c r="B1822" s="174">
        <v>2025</v>
      </c>
      <c r="C1822" s="174">
        <v>20</v>
      </c>
      <c r="D1822" s="175">
        <v>0</v>
      </c>
      <c r="E1822" s="176"/>
      <c r="F1822" s="174">
        <v>2</v>
      </c>
      <c r="G1822" s="174">
        <v>6</v>
      </c>
      <c r="H1822" s="174">
        <v>16</v>
      </c>
      <c r="I1822" s="174">
        <v>5000</v>
      </c>
      <c r="J1822" s="174">
        <v>5300</v>
      </c>
      <c r="K1822" s="174">
        <v>531</v>
      </c>
      <c r="L1822" s="177">
        <v>608</v>
      </c>
      <c r="M1822" s="178">
        <v>0</v>
      </c>
      <c r="N1822" s="179" t="s">
        <v>1172</v>
      </c>
      <c r="O1822" s="180">
        <v>0</v>
      </c>
      <c r="P1822" s="180">
        <v>0</v>
      </c>
      <c r="Q1822" s="181">
        <v>0</v>
      </c>
      <c r="R1822" s="182" t="s">
        <v>98</v>
      </c>
      <c r="S1822" s="183">
        <v>0</v>
      </c>
      <c r="T1822" s="183">
        <v>0</v>
      </c>
      <c r="U1822" s="180">
        <v>0</v>
      </c>
      <c r="V1822" s="180">
        <v>0</v>
      </c>
      <c r="W1822" s="183">
        <v>0</v>
      </c>
      <c r="X1822" s="183">
        <v>0</v>
      </c>
      <c r="Y1822" s="180">
        <v>0</v>
      </c>
      <c r="Z1822" s="180">
        <v>0</v>
      </c>
      <c r="AA1822" s="183">
        <v>0</v>
      </c>
      <c r="AB1822" s="183">
        <v>0</v>
      </c>
      <c r="AC1822" s="180">
        <f t="shared" si="1137"/>
        <v>0</v>
      </c>
      <c r="AD1822" s="180">
        <f t="shared" si="1137"/>
        <v>0</v>
      </c>
      <c r="AE1822" s="181">
        <f t="shared" si="1112"/>
        <v>0</v>
      </c>
      <c r="AF1822" s="180">
        <v>0</v>
      </c>
      <c r="AG1822" s="180">
        <v>0</v>
      </c>
      <c r="AH1822" s="181">
        <f t="shared" si="1113"/>
        <v>0</v>
      </c>
      <c r="AI1822" s="180">
        <v>0</v>
      </c>
      <c r="AJ1822" s="180">
        <v>0</v>
      </c>
      <c r="AK1822" s="181">
        <f t="shared" si="1114"/>
        <v>0</v>
      </c>
      <c r="AL1822" s="180">
        <v>0</v>
      </c>
      <c r="AM1822" s="180">
        <v>0</v>
      </c>
      <c r="AN1822" s="181">
        <f t="shared" si="1115"/>
        <v>0</v>
      </c>
      <c r="AO1822" s="180">
        <v>0</v>
      </c>
      <c r="AP1822" s="180">
        <v>0</v>
      </c>
      <c r="AQ1822" s="181">
        <f t="shared" si="1116"/>
        <v>0</v>
      </c>
      <c r="AR1822" s="180">
        <v>0</v>
      </c>
      <c r="AS1822" s="180">
        <v>0</v>
      </c>
      <c r="AT1822" s="181">
        <f t="shared" si="1117"/>
        <v>0</v>
      </c>
      <c r="AU1822" s="180">
        <f t="shared" si="1138"/>
        <v>0</v>
      </c>
      <c r="AV1822" s="180">
        <f t="shared" si="1138"/>
        <v>0</v>
      </c>
      <c r="AW1822" s="181">
        <f t="shared" si="1118"/>
        <v>0</v>
      </c>
      <c r="AX1822" s="183">
        <f t="shared" si="1139"/>
        <v>0</v>
      </c>
      <c r="AY1822" s="183">
        <f t="shared" si="1139"/>
        <v>0</v>
      </c>
      <c r="AZ1822" s="183"/>
      <c r="BA1822" s="183"/>
      <c r="BB1822" s="183"/>
      <c r="BC1822" s="183"/>
      <c r="BD1822" s="183">
        <f t="shared" si="1140"/>
        <v>0</v>
      </c>
      <c r="BE1822" s="183">
        <f t="shared" si="1140"/>
        <v>0</v>
      </c>
    </row>
    <row r="1823" spans="2:57" ht="15.75" hidden="1">
      <c r="B1823" s="174">
        <v>2025</v>
      </c>
      <c r="C1823" s="174">
        <v>20</v>
      </c>
      <c r="D1823" s="175">
        <v>0</v>
      </c>
      <c r="E1823" s="176"/>
      <c r="F1823" s="174">
        <v>2</v>
      </c>
      <c r="G1823" s="174">
        <v>6</v>
      </c>
      <c r="H1823" s="174">
        <v>16</v>
      </c>
      <c r="I1823" s="174">
        <v>5000</v>
      </c>
      <c r="J1823" s="174">
        <v>5300</v>
      </c>
      <c r="K1823" s="174">
        <v>531</v>
      </c>
      <c r="L1823" s="177">
        <v>704</v>
      </c>
      <c r="M1823" s="178">
        <v>0</v>
      </c>
      <c r="N1823" s="179" t="s">
        <v>1173</v>
      </c>
      <c r="O1823" s="180">
        <v>0</v>
      </c>
      <c r="P1823" s="180">
        <v>0</v>
      </c>
      <c r="Q1823" s="181">
        <v>0</v>
      </c>
      <c r="R1823" s="182" t="s">
        <v>98</v>
      </c>
      <c r="S1823" s="183">
        <v>0</v>
      </c>
      <c r="T1823" s="183">
        <v>0</v>
      </c>
      <c r="U1823" s="180">
        <v>0</v>
      </c>
      <c r="V1823" s="180">
        <v>0</v>
      </c>
      <c r="W1823" s="183">
        <v>0</v>
      </c>
      <c r="X1823" s="183">
        <v>0</v>
      </c>
      <c r="Y1823" s="180">
        <v>0</v>
      </c>
      <c r="Z1823" s="180">
        <v>0</v>
      </c>
      <c r="AA1823" s="183">
        <v>0</v>
      </c>
      <c r="AB1823" s="183">
        <v>0</v>
      </c>
      <c r="AC1823" s="180">
        <f t="shared" si="1137"/>
        <v>0</v>
      </c>
      <c r="AD1823" s="180">
        <f t="shared" si="1137"/>
        <v>0</v>
      </c>
      <c r="AE1823" s="181">
        <f t="shared" si="1112"/>
        <v>0</v>
      </c>
      <c r="AF1823" s="180">
        <v>0</v>
      </c>
      <c r="AG1823" s="180">
        <v>0</v>
      </c>
      <c r="AH1823" s="181">
        <f t="shared" si="1113"/>
        <v>0</v>
      </c>
      <c r="AI1823" s="180">
        <v>0</v>
      </c>
      <c r="AJ1823" s="180">
        <v>0</v>
      </c>
      <c r="AK1823" s="181">
        <f t="shared" si="1114"/>
        <v>0</v>
      </c>
      <c r="AL1823" s="180">
        <v>0</v>
      </c>
      <c r="AM1823" s="180">
        <v>0</v>
      </c>
      <c r="AN1823" s="181">
        <f t="shared" si="1115"/>
        <v>0</v>
      </c>
      <c r="AO1823" s="180">
        <v>0</v>
      </c>
      <c r="AP1823" s="180">
        <v>0</v>
      </c>
      <c r="AQ1823" s="181">
        <f t="shared" si="1116"/>
        <v>0</v>
      </c>
      <c r="AR1823" s="180">
        <v>0</v>
      </c>
      <c r="AS1823" s="180">
        <v>0</v>
      </c>
      <c r="AT1823" s="181">
        <f t="shared" si="1117"/>
        <v>0</v>
      </c>
      <c r="AU1823" s="180">
        <f t="shared" si="1138"/>
        <v>0</v>
      </c>
      <c r="AV1823" s="180">
        <f t="shared" si="1138"/>
        <v>0</v>
      </c>
      <c r="AW1823" s="181">
        <f t="shared" si="1118"/>
        <v>0</v>
      </c>
      <c r="AX1823" s="183">
        <f t="shared" si="1139"/>
        <v>0</v>
      </c>
      <c r="AY1823" s="183">
        <f t="shared" si="1139"/>
        <v>0</v>
      </c>
      <c r="AZ1823" s="183"/>
      <c r="BA1823" s="183"/>
      <c r="BB1823" s="183"/>
      <c r="BC1823" s="183"/>
      <c r="BD1823" s="183">
        <f t="shared" si="1140"/>
        <v>0</v>
      </c>
      <c r="BE1823" s="183">
        <f t="shared" si="1140"/>
        <v>0</v>
      </c>
    </row>
    <row r="1824" spans="2:57" ht="15.75" hidden="1">
      <c r="B1824" s="174">
        <v>2025</v>
      </c>
      <c r="C1824" s="174">
        <v>20</v>
      </c>
      <c r="D1824" s="175">
        <v>0</v>
      </c>
      <c r="E1824" s="176"/>
      <c r="F1824" s="174">
        <v>2</v>
      </c>
      <c r="G1824" s="174">
        <v>6</v>
      </c>
      <c r="H1824" s="174">
        <v>16</v>
      </c>
      <c r="I1824" s="174">
        <v>5000</v>
      </c>
      <c r="J1824" s="174">
        <v>5300</v>
      </c>
      <c r="K1824" s="174">
        <v>531</v>
      </c>
      <c r="L1824" s="177">
        <v>982</v>
      </c>
      <c r="M1824" s="178">
        <v>0</v>
      </c>
      <c r="N1824" s="179" t="s">
        <v>197</v>
      </c>
      <c r="O1824" s="180">
        <v>0</v>
      </c>
      <c r="P1824" s="180">
        <v>0</v>
      </c>
      <c r="Q1824" s="181">
        <v>0</v>
      </c>
      <c r="R1824" s="182" t="s">
        <v>98</v>
      </c>
      <c r="S1824" s="183">
        <v>0</v>
      </c>
      <c r="T1824" s="183">
        <v>0</v>
      </c>
      <c r="U1824" s="180">
        <v>0</v>
      </c>
      <c r="V1824" s="180">
        <v>0</v>
      </c>
      <c r="W1824" s="183">
        <v>0</v>
      </c>
      <c r="X1824" s="183">
        <v>0</v>
      </c>
      <c r="Y1824" s="180">
        <v>0</v>
      </c>
      <c r="Z1824" s="180">
        <v>0</v>
      </c>
      <c r="AA1824" s="183">
        <v>0</v>
      </c>
      <c r="AB1824" s="183">
        <v>0</v>
      </c>
      <c r="AC1824" s="180">
        <f t="shared" si="1137"/>
        <v>0</v>
      </c>
      <c r="AD1824" s="180">
        <f t="shared" si="1137"/>
        <v>0</v>
      </c>
      <c r="AE1824" s="181">
        <f t="shared" si="1112"/>
        <v>0</v>
      </c>
      <c r="AF1824" s="180">
        <v>0</v>
      </c>
      <c r="AG1824" s="180">
        <v>0</v>
      </c>
      <c r="AH1824" s="181">
        <f t="shared" si="1113"/>
        <v>0</v>
      </c>
      <c r="AI1824" s="180">
        <v>0</v>
      </c>
      <c r="AJ1824" s="180">
        <v>0</v>
      </c>
      <c r="AK1824" s="181">
        <f t="shared" si="1114"/>
        <v>0</v>
      </c>
      <c r="AL1824" s="180">
        <v>0</v>
      </c>
      <c r="AM1824" s="180">
        <v>0</v>
      </c>
      <c r="AN1824" s="181">
        <f t="shared" si="1115"/>
        <v>0</v>
      </c>
      <c r="AO1824" s="180">
        <v>0</v>
      </c>
      <c r="AP1824" s="180">
        <v>0</v>
      </c>
      <c r="AQ1824" s="181">
        <f t="shared" si="1116"/>
        <v>0</v>
      </c>
      <c r="AR1824" s="180">
        <v>0</v>
      </c>
      <c r="AS1824" s="180">
        <v>0</v>
      </c>
      <c r="AT1824" s="181">
        <f t="shared" si="1117"/>
        <v>0</v>
      </c>
      <c r="AU1824" s="180">
        <f t="shared" si="1138"/>
        <v>0</v>
      </c>
      <c r="AV1824" s="180">
        <f t="shared" si="1138"/>
        <v>0</v>
      </c>
      <c r="AW1824" s="181">
        <f t="shared" si="1118"/>
        <v>0</v>
      </c>
      <c r="AX1824" s="183">
        <f t="shared" si="1139"/>
        <v>0</v>
      </c>
      <c r="AY1824" s="183">
        <f t="shared" si="1139"/>
        <v>0</v>
      </c>
      <c r="AZ1824" s="183"/>
      <c r="BA1824" s="183"/>
      <c r="BB1824" s="183"/>
      <c r="BC1824" s="183"/>
      <c r="BD1824" s="183">
        <f t="shared" si="1140"/>
        <v>0</v>
      </c>
      <c r="BE1824" s="183">
        <f t="shared" si="1140"/>
        <v>0</v>
      </c>
    </row>
    <row r="1825" spans="2:57" ht="15.75" hidden="1">
      <c r="B1825" s="174">
        <v>2025</v>
      </c>
      <c r="C1825" s="174">
        <v>20</v>
      </c>
      <c r="D1825" s="175">
        <v>0</v>
      </c>
      <c r="E1825" s="176"/>
      <c r="F1825" s="174">
        <v>2</v>
      </c>
      <c r="G1825" s="174">
        <v>6</v>
      </c>
      <c r="H1825" s="174">
        <v>16</v>
      </c>
      <c r="I1825" s="174">
        <v>5000</v>
      </c>
      <c r="J1825" s="174">
        <v>5300</v>
      </c>
      <c r="K1825" s="174">
        <v>531</v>
      </c>
      <c r="L1825" s="177">
        <v>1355</v>
      </c>
      <c r="M1825" s="178">
        <v>0</v>
      </c>
      <c r="N1825" s="179" t="s">
        <v>1174</v>
      </c>
      <c r="O1825" s="180">
        <v>0</v>
      </c>
      <c r="P1825" s="180">
        <v>0</v>
      </c>
      <c r="Q1825" s="181">
        <v>0</v>
      </c>
      <c r="R1825" s="182" t="s">
        <v>98</v>
      </c>
      <c r="S1825" s="183">
        <v>0</v>
      </c>
      <c r="T1825" s="183">
        <v>0</v>
      </c>
      <c r="U1825" s="180">
        <v>0</v>
      </c>
      <c r="V1825" s="180">
        <v>0</v>
      </c>
      <c r="W1825" s="183">
        <v>0</v>
      </c>
      <c r="X1825" s="183">
        <v>0</v>
      </c>
      <c r="Y1825" s="180">
        <v>0</v>
      </c>
      <c r="Z1825" s="180">
        <v>0</v>
      </c>
      <c r="AA1825" s="183">
        <v>0</v>
      </c>
      <c r="AB1825" s="183">
        <v>0</v>
      </c>
      <c r="AC1825" s="180">
        <f t="shared" si="1137"/>
        <v>0</v>
      </c>
      <c r="AD1825" s="180">
        <f t="shared" si="1137"/>
        <v>0</v>
      </c>
      <c r="AE1825" s="181">
        <f t="shared" si="1112"/>
        <v>0</v>
      </c>
      <c r="AF1825" s="180">
        <v>0</v>
      </c>
      <c r="AG1825" s="180">
        <v>0</v>
      </c>
      <c r="AH1825" s="181">
        <f t="shared" si="1113"/>
        <v>0</v>
      </c>
      <c r="AI1825" s="180">
        <v>0</v>
      </c>
      <c r="AJ1825" s="180">
        <v>0</v>
      </c>
      <c r="AK1825" s="181">
        <f t="shared" si="1114"/>
        <v>0</v>
      </c>
      <c r="AL1825" s="180">
        <v>0</v>
      </c>
      <c r="AM1825" s="180">
        <v>0</v>
      </c>
      <c r="AN1825" s="181">
        <f t="shared" si="1115"/>
        <v>0</v>
      </c>
      <c r="AO1825" s="180">
        <v>0</v>
      </c>
      <c r="AP1825" s="180">
        <v>0</v>
      </c>
      <c r="AQ1825" s="181">
        <f t="shared" si="1116"/>
        <v>0</v>
      </c>
      <c r="AR1825" s="180">
        <v>0</v>
      </c>
      <c r="AS1825" s="180">
        <v>0</v>
      </c>
      <c r="AT1825" s="181">
        <f t="shared" si="1117"/>
        <v>0</v>
      </c>
      <c r="AU1825" s="180">
        <f t="shared" si="1138"/>
        <v>0</v>
      </c>
      <c r="AV1825" s="180">
        <f t="shared" si="1138"/>
        <v>0</v>
      </c>
      <c r="AW1825" s="181">
        <f t="shared" si="1118"/>
        <v>0</v>
      </c>
      <c r="AX1825" s="183">
        <f t="shared" si="1139"/>
        <v>0</v>
      </c>
      <c r="AY1825" s="183">
        <f t="shared" si="1139"/>
        <v>0</v>
      </c>
      <c r="AZ1825" s="183"/>
      <c r="BA1825" s="183"/>
      <c r="BB1825" s="183"/>
      <c r="BC1825" s="183"/>
      <c r="BD1825" s="183">
        <f t="shared" si="1140"/>
        <v>0</v>
      </c>
      <c r="BE1825" s="183">
        <f t="shared" si="1140"/>
        <v>0</v>
      </c>
    </row>
    <row r="1826" spans="2:57" ht="15.75" hidden="1">
      <c r="B1826" s="174">
        <v>2025</v>
      </c>
      <c r="C1826" s="174">
        <v>20</v>
      </c>
      <c r="D1826" s="175">
        <v>0</v>
      </c>
      <c r="E1826" s="176"/>
      <c r="F1826" s="174">
        <v>2</v>
      </c>
      <c r="G1826" s="174">
        <v>6</v>
      </c>
      <c r="H1826" s="174">
        <v>16</v>
      </c>
      <c r="I1826" s="174">
        <v>5000</v>
      </c>
      <c r="J1826" s="174">
        <v>5300</v>
      </c>
      <c r="K1826" s="174">
        <v>531</v>
      </c>
      <c r="L1826" s="177">
        <v>1551</v>
      </c>
      <c r="M1826" s="178">
        <v>0</v>
      </c>
      <c r="N1826" s="179" t="s">
        <v>200</v>
      </c>
      <c r="O1826" s="180">
        <v>0</v>
      </c>
      <c r="P1826" s="180">
        <v>0</v>
      </c>
      <c r="Q1826" s="181">
        <v>0</v>
      </c>
      <c r="R1826" s="182" t="s">
        <v>98</v>
      </c>
      <c r="S1826" s="183">
        <v>0</v>
      </c>
      <c r="T1826" s="183">
        <v>0</v>
      </c>
      <c r="U1826" s="180">
        <v>0</v>
      </c>
      <c r="V1826" s="180">
        <v>0</v>
      </c>
      <c r="W1826" s="183">
        <v>0</v>
      </c>
      <c r="X1826" s="183">
        <v>0</v>
      </c>
      <c r="Y1826" s="180">
        <v>0</v>
      </c>
      <c r="Z1826" s="180">
        <v>0</v>
      </c>
      <c r="AA1826" s="183">
        <v>0</v>
      </c>
      <c r="AB1826" s="183">
        <v>0</v>
      </c>
      <c r="AC1826" s="180">
        <f t="shared" si="1137"/>
        <v>0</v>
      </c>
      <c r="AD1826" s="180">
        <f t="shared" si="1137"/>
        <v>0</v>
      </c>
      <c r="AE1826" s="181">
        <f t="shared" si="1112"/>
        <v>0</v>
      </c>
      <c r="AF1826" s="180">
        <v>0</v>
      </c>
      <c r="AG1826" s="180">
        <v>0</v>
      </c>
      <c r="AH1826" s="181">
        <f t="shared" si="1113"/>
        <v>0</v>
      </c>
      <c r="AI1826" s="180">
        <v>0</v>
      </c>
      <c r="AJ1826" s="180">
        <v>0</v>
      </c>
      <c r="AK1826" s="181">
        <f t="shared" si="1114"/>
        <v>0</v>
      </c>
      <c r="AL1826" s="180">
        <v>0</v>
      </c>
      <c r="AM1826" s="180">
        <v>0</v>
      </c>
      <c r="AN1826" s="181">
        <f t="shared" si="1115"/>
        <v>0</v>
      </c>
      <c r="AO1826" s="180">
        <v>0</v>
      </c>
      <c r="AP1826" s="180">
        <v>0</v>
      </c>
      <c r="AQ1826" s="181">
        <f t="shared" si="1116"/>
        <v>0</v>
      </c>
      <c r="AR1826" s="180">
        <v>0</v>
      </c>
      <c r="AS1826" s="180">
        <v>0</v>
      </c>
      <c r="AT1826" s="181">
        <f t="shared" si="1117"/>
        <v>0</v>
      </c>
      <c r="AU1826" s="180">
        <f t="shared" si="1138"/>
        <v>0</v>
      </c>
      <c r="AV1826" s="180">
        <f t="shared" si="1138"/>
        <v>0</v>
      </c>
      <c r="AW1826" s="181">
        <f t="shared" si="1118"/>
        <v>0</v>
      </c>
      <c r="AX1826" s="183">
        <f t="shared" si="1139"/>
        <v>0</v>
      </c>
      <c r="AY1826" s="183">
        <f t="shared" si="1139"/>
        <v>0</v>
      </c>
      <c r="AZ1826" s="183"/>
      <c r="BA1826" s="183"/>
      <c r="BB1826" s="183"/>
      <c r="BC1826" s="183"/>
      <c r="BD1826" s="183">
        <f t="shared" si="1140"/>
        <v>0</v>
      </c>
      <c r="BE1826" s="183">
        <f t="shared" si="1140"/>
        <v>0</v>
      </c>
    </row>
    <row r="1827" spans="2:57" ht="15.75" hidden="1">
      <c r="B1827" s="174">
        <v>2025</v>
      </c>
      <c r="C1827" s="174">
        <v>20</v>
      </c>
      <c r="D1827" s="175">
        <v>0</v>
      </c>
      <c r="E1827" s="176"/>
      <c r="F1827" s="174">
        <v>2</v>
      </c>
      <c r="G1827" s="174">
        <v>6</v>
      </c>
      <c r="H1827" s="174">
        <v>16</v>
      </c>
      <c r="I1827" s="174">
        <v>5000</v>
      </c>
      <c r="J1827" s="174">
        <v>5300</v>
      </c>
      <c r="K1827" s="174">
        <v>531</v>
      </c>
      <c r="L1827" s="177">
        <v>89</v>
      </c>
      <c r="M1827" s="178">
        <v>0</v>
      </c>
      <c r="N1827" s="179" t="s">
        <v>1175</v>
      </c>
      <c r="O1827" s="180">
        <v>0</v>
      </c>
      <c r="P1827" s="180">
        <v>0</v>
      </c>
      <c r="Q1827" s="181">
        <v>0</v>
      </c>
      <c r="R1827" s="182" t="s">
        <v>98</v>
      </c>
      <c r="S1827" s="183">
        <v>0</v>
      </c>
      <c r="T1827" s="183">
        <v>0</v>
      </c>
      <c r="U1827" s="180">
        <v>0</v>
      </c>
      <c r="V1827" s="180">
        <v>0</v>
      </c>
      <c r="W1827" s="183">
        <v>0</v>
      </c>
      <c r="X1827" s="183">
        <v>0</v>
      </c>
      <c r="Y1827" s="180">
        <v>0</v>
      </c>
      <c r="Z1827" s="180">
        <v>0</v>
      </c>
      <c r="AA1827" s="183">
        <v>0</v>
      </c>
      <c r="AB1827" s="183">
        <v>0</v>
      </c>
      <c r="AC1827" s="180">
        <f t="shared" si="1137"/>
        <v>0</v>
      </c>
      <c r="AD1827" s="180">
        <f t="shared" si="1137"/>
        <v>0</v>
      </c>
      <c r="AE1827" s="181">
        <f t="shared" si="1112"/>
        <v>0</v>
      </c>
      <c r="AF1827" s="180">
        <v>0</v>
      </c>
      <c r="AG1827" s="180">
        <v>0</v>
      </c>
      <c r="AH1827" s="181">
        <f t="shared" si="1113"/>
        <v>0</v>
      </c>
      <c r="AI1827" s="180">
        <v>0</v>
      </c>
      <c r="AJ1827" s="180">
        <v>0</v>
      </c>
      <c r="AK1827" s="181">
        <f t="shared" si="1114"/>
        <v>0</v>
      </c>
      <c r="AL1827" s="180">
        <v>0</v>
      </c>
      <c r="AM1827" s="180">
        <v>0</v>
      </c>
      <c r="AN1827" s="181">
        <f t="shared" si="1115"/>
        <v>0</v>
      </c>
      <c r="AO1827" s="180">
        <v>0</v>
      </c>
      <c r="AP1827" s="180">
        <v>0</v>
      </c>
      <c r="AQ1827" s="181">
        <f t="shared" si="1116"/>
        <v>0</v>
      </c>
      <c r="AR1827" s="180">
        <v>0</v>
      </c>
      <c r="AS1827" s="180">
        <v>0</v>
      </c>
      <c r="AT1827" s="181">
        <f t="shared" si="1117"/>
        <v>0</v>
      </c>
      <c r="AU1827" s="180">
        <f t="shared" si="1138"/>
        <v>0</v>
      </c>
      <c r="AV1827" s="180">
        <f t="shared" si="1138"/>
        <v>0</v>
      </c>
      <c r="AW1827" s="181">
        <f t="shared" si="1118"/>
        <v>0</v>
      </c>
      <c r="AX1827" s="183">
        <f t="shared" si="1139"/>
        <v>0</v>
      </c>
      <c r="AY1827" s="183">
        <f t="shared" si="1139"/>
        <v>0</v>
      </c>
      <c r="AZ1827" s="183"/>
      <c r="BA1827" s="183"/>
      <c r="BB1827" s="183"/>
      <c r="BC1827" s="183"/>
      <c r="BD1827" s="183">
        <f t="shared" si="1140"/>
        <v>0</v>
      </c>
      <c r="BE1827" s="183">
        <f t="shared" si="1140"/>
        <v>0</v>
      </c>
    </row>
    <row r="1828" spans="2:57" ht="15.75" hidden="1">
      <c r="B1828" s="163">
        <v>2025</v>
      </c>
      <c r="C1828" s="163">
        <v>20</v>
      </c>
      <c r="D1828" s="164"/>
      <c r="E1828" s="165"/>
      <c r="F1828" s="163">
        <v>2</v>
      </c>
      <c r="G1828" s="163">
        <v>6</v>
      </c>
      <c r="H1828" s="163">
        <v>16</v>
      </c>
      <c r="I1828" s="163">
        <v>5000</v>
      </c>
      <c r="J1828" s="163">
        <v>5300</v>
      </c>
      <c r="K1828" s="163">
        <v>532</v>
      </c>
      <c r="L1828" s="192" t="s">
        <v>44</v>
      </c>
      <c r="M1828" s="167"/>
      <c r="N1828" s="168" t="s">
        <v>201</v>
      </c>
      <c r="O1828" s="169">
        <v>0</v>
      </c>
      <c r="P1828" s="169">
        <v>0</v>
      </c>
      <c r="Q1828" s="169">
        <v>0</v>
      </c>
      <c r="R1828" s="170"/>
      <c r="S1828" s="171"/>
      <c r="T1828" s="172"/>
      <c r="U1828" s="169">
        <f t="shared" ref="U1828:AD1828" si="1141">SUM(U1829:U1834)</f>
        <v>0</v>
      </c>
      <c r="V1828" s="169">
        <f t="shared" si="1141"/>
        <v>0</v>
      </c>
      <c r="W1828" s="173">
        <f t="shared" si="1141"/>
        <v>0</v>
      </c>
      <c r="X1828" s="173">
        <f t="shared" si="1141"/>
        <v>0</v>
      </c>
      <c r="Y1828" s="169">
        <f t="shared" si="1141"/>
        <v>0</v>
      </c>
      <c r="Z1828" s="169">
        <f t="shared" si="1141"/>
        <v>0</v>
      </c>
      <c r="AA1828" s="173">
        <f t="shared" si="1141"/>
        <v>0</v>
      </c>
      <c r="AB1828" s="173">
        <f t="shared" si="1141"/>
        <v>0</v>
      </c>
      <c r="AC1828" s="169">
        <f t="shared" si="1141"/>
        <v>0</v>
      </c>
      <c r="AD1828" s="169">
        <f t="shared" si="1141"/>
        <v>0</v>
      </c>
      <c r="AE1828" s="169">
        <f t="shared" si="1112"/>
        <v>0</v>
      </c>
      <c r="AF1828" s="169">
        <f>SUM(AF1829:AF1834)</f>
        <v>0</v>
      </c>
      <c r="AG1828" s="169">
        <f>SUM(AG1829:AG1834)</f>
        <v>0</v>
      </c>
      <c r="AH1828" s="169">
        <f t="shared" si="1113"/>
        <v>0</v>
      </c>
      <c r="AI1828" s="169">
        <f>SUM(AI1829:AI1834)</f>
        <v>0</v>
      </c>
      <c r="AJ1828" s="169">
        <f>SUM(AJ1829:AJ1834)</f>
        <v>0</v>
      </c>
      <c r="AK1828" s="169">
        <f t="shared" si="1114"/>
        <v>0</v>
      </c>
      <c r="AL1828" s="169">
        <f>SUM(AL1829:AL1834)</f>
        <v>0</v>
      </c>
      <c r="AM1828" s="169">
        <f>SUM(AM1829:AM1834)</f>
        <v>0</v>
      </c>
      <c r="AN1828" s="169">
        <f t="shared" si="1115"/>
        <v>0</v>
      </c>
      <c r="AO1828" s="169">
        <f>SUM(AO1829:AO1834)</f>
        <v>0</v>
      </c>
      <c r="AP1828" s="169">
        <f>SUM(AP1829:AP1834)</f>
        <v>0</v>
      </c>
      <c r="AQ1828" s="169">
        <f t="shared" si="1116"/>
        <v>0</v>
      </c>
      <c r="AR1828" s="169">
        <f>SUM(AR1829:AR1834)</f>
        <v>0</v>
      </c>
      <c r="AS1828" s="169">
        <f>SUM(AS1829:AS1834)</f>
        <v>0</v>
      </c>
      <c r="AT1828" s="169">
        <f t="shared" si="1117"/>
        <v>0</v>
      </c>
      <c r="AU1828" s="169">
        <f>SUM(AU1829:AU1834)</f>
        <v>0</v>
      </c>
      <c r="AV1828" s="169">
        <f>SUM(AV1829:AV1834)</f>
        <v>0</v>
      </c>
      <c r="AW1828" s="169">
        <f t="shared" si="1118"/>
        <v>0</v>
      </c>
      <c r="AX1828" s="171"/>
      <c r="AY1828" s="172"/>
      <c r="AZ1828" s="171"/>
      <c r="BA1828" s="172"/>
      <c r="BB1828" s="171"/>
      <c r="BC1828" s="172"/>
      <c r="BD1828" s="171"/>
      <c r="BE1828" s="172"/>
    </row>
    <row r="1829" spans="2:57" ht="15.75" hidden="1">
      <c r="B1829" s="174">
        <v>2025</v>
      </c>
      <c r="C1829" s="174">
        <v>20</v>
      </c>
      <c r="D1829" s="175">
        <v>0</v>
      </c>
      <c r="E1829" s="176"/>
      <c r="F1829" s="174">
        <v>2</v>
      </c>
      <c r="G1829" s="174">
        <v>6</v>
      </c>
      <c r="H1829" s="174">
        <v>16</v>
      </c>
      <c r="I1829" s="174">
        <v>5000</v>
      </c>
      <c r="J1829" s="174">
        <v>5300</v>
      </c>
      <c r="K1829" s="174">
        <v>532</v>
      </c>
      <c r="L1829" s="177">
        <v>95</v>
      </c>
      <c r="M1829" s="178">
        <v>0</v>
      </c>
      <c r="N1829" s="179" t="s">
        <v>533</v>
      </c>
      <c r="O1829" s="180">
        <v>0</v>
      </c>
      <c r="P1829" s="180">
        <v>0</v>
      </c>
      <c r="Q1829" s="181">
        <v>0</v>
      </c>
      <c r="R1829" s="182" t="s">
        <v>98</v>
      </c>
      <c r="S1829" s="183">
        <v>0</v>
      </c>
      <c r="T1829" s="183">
        <v>0</v>
      </c>
      <c r="U1829" s="180">
        <v>0</v>
      </c>
      <c r="V1829" s="180">
        <v>0</v>
      </c>
      <c r="W1829" s="183">
        <v>0</v>
      </c>
      <c r="X1829" s="183">
        <v>0</v>
      </c>
      <c r="Y1829" s="180">
        <v>0</v>
      </c>
      <c r="Z1829" s="180">
        <v>0</v>
      </c>
      <c r="AA1829" s="183">
        <v>0</v>
      </c>
      <c r="AB1829" s="183">
        <v>0</v>
      </c>
      <c r="AC1829" s="180">
        <f t="shared" ref="AC1829:AD1834" si="1142">+O1829+U1829-Y1829</f>
        <v>0</v>
      </c>
      <c r="AD1829" s="180">
        <f t="shared" si="1142"/>
        <v>0</v>
      </c>
      <c r="AE1829" s="181">
        <f t="shared" si="1112"/>
        <v>0</v>
      </c>
      <c r="AF1829" s="180">
        <v>0</v>
      </c>
      <c r="AG1829" s="180">
        <v>0</v>
      </c>
      <c r="AH1829" s="181">
        <f t="shared" si="1113"/>
        <v>0</v>
      </c>
      <c r="AI1829" s="180">
        <v>0</v>
      </c>
      <c r="AJ1829" s="180">
        <v>0</v>
      </c>
      <c r="AK1829" s="181">
        <f t="shared" si="1114"/>
        <v>0</v>
      </c>
      <c r="AL1829" s="180">
        <v>0</v>
      </c>
      <c r="AM1829" s="180">
        <v>0</v>
      </c>
      <c r="AN1829" s="181">
        <f t="shared" si="1115"/>
        <v>0</v>
      </c>
      <c r="AO1829" s="180">
        <v>0</v>
      </c>
      <c r="AP1829" s="180">
        <v>0</v>
      </c>
      <c r="AQ1829" s="181">
        <f t="shared" si="1116"/>
        <v>0</v>
      </c>
      <c r="AR1829" s="180">
        <v>0</v>
      </c>
      <c r="AS1829" s="180">
        <v>0</v>
      </c>
      <c r="AT1829" s="181">
        <f t="shared" si="1117"/>
        <v>0</v>
      </c>
      <c r="AU1829" s="180">
        <f t="shared" ref="AU1829:AV1834" si="1143">+AC1829-AF1829-AI1829-AL1829-AO1829-AR1829</f>
        <v>0</v>
      </c>
      <c r="AV1829" s="180">
        <f t="shared" si="1143"/>
        <v>0</v>
      </c>
      <c r="AW1829" s="181">
        <f t="shared" si="1118"/>
        <v>0</v>
      </c>
      <c r="AX1829" s="183">
        <f t="shared" ref="AX1829:AY1834" si="1144">+S1829+W1829-AA1829</f>
        <v>0</v>
      </c>
      <c r="AY1829" s="183">
        <f t="shared" si="1144"/>
        <v>0</v>
      </c>
      <c r="AZ1829" s="183"/>
      <c r="BA1829" s="183"/>
      <c r="BB1829" s="183"/>
      <c r="BC1829" s="183"/>
      <c r="BD1829" s="183">
        <f t="shared" ref="BD1829:BE1834" si="1145">+AX1829-AZ1829-BB1829</f>
        <v>0</v>
      </c>
      <c r="BE1829" s="183">
        <f t="shared" si="1145"/>
        <v>0</v>
      </c>
    </row>
    <row r="1830" spans="2:57" ht="15.75" hidden="1">
      <c r="B1830" s="174">
        <v>2025</v>
      </c>
      <c r="C1830" s="174">
        <v>20</v>
      </c>
      <c r="D1830" s="175">
        <v>0</v>
      </c>
      <c r="E1830" s="176"/>
      <c r="F1830" s="174">
        <v>2</v>
      </c>
      <c r="G1830" s="174">
        <v>6</v>
      </c>
      <c r="H1830" s="174">
        <v>16</v>
      </c>
      <c r="I1830" s="174">
        <v>5000</v>
      </c>
      <c r="J1830" s="174">
        <v>5300</v>
      </c>
      <c r="K1830" s="174">
        <v>532</v>
      </c>
      <c r="L1830" s="177">
        <v>335</v>
      </c>
      <c r="M1830" s="178">
        <v>0</v>
      </c>
      <c r="N1830" s="179" t="s">
        <v>1176</v>
      </c>
      <c r="O1830" s="180">
        <v>0</v>
      </c>
      <c r="P1830" s="180">
        <v>0</v>
      </c>
      <c r="Q1830" s="181">
        <v>0</v>
      </c>
      <c r="R1830" s="182" t="s">
        <v>98</v>
      </c>
      <c r="S1830" s="183">
        <v>0</v>
      </c>
      <c r="T1830" s="183">
        <v>0</v>
      </c>
      <c r="U1830" s="180">
        <v>0</v>
      </c>
      <c r="V1830" s="180">
        <v>0</v>
      </c>
      <c r="W1830" s="183">
        <v>0</v>
      </c>
      <c r="X1830" s="183">
        <v>0</v>
      </c>
      <c r="Y1830" s="180">
        <v>0</v>
      </c>
      <c r="Z1830" s="180">
        <v>0</v>
      </c>
      <c r="AA1830" s="183">
        <v>0</v>
      </c>
      <c r="AB1830" s="183">
        <v>0</v>
      </c>
      <c r="AC1830" s="180">
        <f t="shared" si="1142"/>
        <v>0</v>
      </c>
      <c r="AD1830" s="180">
        <f t="shared" si="1142"/>
        <v>0</v>
      </c>
      <c r="AE1830" s="181">
        <f t="shared" si="1112"/>
        <v>0</v>
      </c>
      <c r="AF1830" s="180">
        <v>0</v>
      </c>
      <c r="AG1830" s="180">
        <v>0</v>
      </c>
      <c r="AH1830" s="181">
        <f t="shared" si="1113"/>
        <v>0</v>
      </c>
      <c r="AI1830" s="180">
        <v>0</v>
      </c>
      <c r="AJ1830" s="180">
        <v>0</v>
      </c>
      <c r="AK1830" s="181">
        <f t="shared" si="1114"/>
        <v>0</v>
      </c>
      <c r="AL1830" s="180">
        <v>0</v>
      </c>
      <c r="AM1830" s="180">
        <v>0</v>
      </c>
      <c r="AN1830" s="181">
        <f t="shared" si="1115"/>
        <v>0</v>
      </c>
      <c r="AO1830" s="180">
        <v>0</v>
      </c>
      <c r="AP1830" s="180">
        <v>0</v>
      </c>
      <c r="AQ1830" s="181">
        <f t="shared" si="1116"/>
        <v>0</v>
      </c>
      <c r="AR1830" s="180">
        <v>0</v>
      </c>
      <c r="AS1830" s="180">
        <v>0</v>
      </c>
      <c r="AT1830" s="181">
        <f t="shared" si="1117"/>
        <v>0</v>
      </c>
      <c r="AU1830" s="180">
        <f t="shared" si="1143"/>
        <v>0</v>
      </c>
      <c r="AV1830" s="180">
        <f t="shared" si="1143"/>
        <v>0</v>
      </c>
      <c r="AW1830" s="181">
        <f t="shared" si="1118"/>
        <v>0</v>
      </c>
      <c r="AX1830" s="183">
        <f t="shared" si="1144"/>
        <v>0</v>
      </c>
      <c r="AY1830" s="183">
        <f t="shared" si="1144"/>
        <v>0</v>
      </c>
      <c r="AZ1830" s="183"/>
      <c r="BA1830" s="183"/>
      <c r="BB1830" s="183"/>
      <c r="BC1830" s="183"/>
      <c r="BD1830" s="183">
        <f t="shared" si="1145"/>
        <v>0</v>
      </c>
      <c r="BE1830" s="183">
        <f t="shared" si="1145"/>
        <v>0</v>
      </c>
    </row>
    <row r="1831" spans="2:57" ht="15.75" hidden="1">
      <c r="B1831" s="174">
        <v>2025</v>
      </c>
      <c r="C1831" s="174">
        <v>20</v>
      </c>
      <c r="D1831" s="175">
        <v>0</v>
      </c>
      <c r="E1831" s="176"/>
      <c r="F1831" s="174">
        <v>2</v>
      </c>
      <c r="G1831" s="174">
        <v>6</v>
      </c>
      <c r="H1831" s="174">
        <v>16</v>
      </c>
      <c r="I1831" s="174">
        <v>5000</v>
      </c>
      <c r="J1831" s="174">
        <v>5300</v>
      </c>
      <c r="K1831" s="174">
        <v>532</v>
      </c>
      <c r="L1831" s="177">
        <v>499</v>
      </c>
      <c r="M1831" s="178">
        <v>0</v>
      </c>
      <c r="N1831" s="179" t="s">
        <v>1177</v>
      </c>
      <c r="O1831" s="180">
        <v>0</v>
      </c>
      <c r="P1831" s="180">
        <v>0</v>
      </c>
      <c r="Q1831" s="181">
        <v>0</v>
      </c>
      <c r="R1831" s="182" t="s">
        <v>98</v>
      </c>
      <c r="S1831" s="183">
        <v>0</v>
      </c>
      <c r="T1831" s="183">
        <v>0</v>
      </c>
      <c r="U1831" s="180">
        <v>0</v>
      </c>
      <c r="V1831" s="180">
        <v>0</v>
      </c>
      <c r="W1831" s="183">
        <v>0</v>
      </c>
      <c r="X1831" s="183">
        <v>0</v>
      </c>
      <c r="Y1831" s="180">
        <v>0</v>
      </c>
      <c r="Z1831" s="180">
        <v>0</v>
      </c>
      <c r="AA1831" s="183">
        <v>0</v>
      </c>
      <c r="AB1831" s="183">
        <v>0</v>
      </c>
      <c r="AC1831" s="180">
        <f t="shared" si="1142"/>
        <v>0</v>
      </c>
      <c r="AD1831" s="180">
        <f t="shared" si="1142"/>
        <v>0</v>
      </c>
      <c r="AE1831" s="181">
        <f t="shared" si="1112"/>
        <v>0</v>
      </c>
      <c r="AF1831" s="180">
        <v>0</v>
      </c>
      <c r="AG1831" s="180">
        <v>0</v>
      </c>
      <c r="AH1831" s="181">
        <f t="shared" si="1113"/>
        <v>0</v>
      </c>
      <c r="AI1831" s="180">
        <v>0</v>
      </c>
      <c r="AJ1831" s="180">
        <v>0</v>
      </c>
      <c r="AK1831" s="181">
        <f t="shared" si="1114"/>
        <v>0</v>
      </c>
      <c r="AL1831" s="180">
        <v>0</v>
      </c>
      <c r="AM1831" s="180">
        <v>0</v>
      </c>
      <c r="AN1831" s="181">
        <f t="shared" si="1115"/>
        <v>0</v>
      </c>
      <c r="AO1831" s="180">
        <v>0</v>
      </c>
      <c r="AP1831" s="180">
        <v>0</v>
      </c>
      <c r="AQ1831" s="181">
        <f t="shared" si="1116"/>
        <v>0</v>
      </c>
      <c r="AR1831" s="180">
        <v>0</v>
      </c>
      <c r="AS1831" s="180">
        <v>0</v>
      </c>
      <c r="AT1831" s="181">
        <f t="shared" si="1117"/>
        <v>0</v>
      </c>
      <c r="AU1831" s="180">
        <f t="shared" si="1143"/>
        <v>0</v>
      </c>
      <c r="AV1831" s="180">
        <f t="shared" si="1143"/>
        <v>0</v>
      </c>
      <c r="AW1831" s="181">
        <f t="shared" si="1118"/>
        <v>0</v>
      </c>
      <c r="AX1831" s="183">
        <f t="shared" si="1144"/>
        <v>0</v>
      </c>
      <c r="AY1831" s="183">
        <f t="shared" si="1144"/>
        <v>0</v>
      </c>
      <c r="AZ1831" s="183"/>
      <c r="BA1831" s="183"/>
      <c r="BB1831" s="183"/>
      <c r="BC1831" s="183"/>
      <c r="BD1831" s="183">
        <f t="shared" si="1145"/>
        <v>0</v>
      </c>
      <c r="BE1831" s="183">
        <f t="shared" si="1145"/>
        <v>0</v>
      </c>
    </row>
    <row r="1832" spans="2:57" ht="15.75" hidden="1">
      <c r="B1832" s="174">
        <v>2025</v>
      </c>
      <c r="C1832" s="174">
        <v>20</v>
      </c>
      <c r="D1832" s="175">
        <v>0</v>
      </c>
      <c r="E1832" s="176"/>
      <c r="F1832" s="174">
        <v>2</v>
      </c>
      <c r="G1832" s="174">
        <v>6</v>
      </c>
      <c r="H1832" s="174">
        <v>16</v>
      </c>
      <c r="I1832" s="174">
        <v>5000</v>
      </c>
      <c r="J1832" s="174">
        <v>5300</v>
      </c>
      <c r="K1832" s="174">
        <v>532</v>
      </c>
      <c r="L1832" s="177">
        <v>590</v>
      </c>
      <c r="M1832" s="178">
        <v>0</v>
      </c>
      <c r="N1832" s="179" t="s">
        <v>1178</v>
      </c>
      <c r="O1832" s="180">
        <v>0</v>
      </c>
      <c r="P1832" s="180">
        <v>0</v>
      </c>
      <c r="Q1832" s="181">
        <v>0</v>
      </c>
      <c r="R1832" s="182" t="s">
        <v>98</v>
      </c>
      <c r="S1832" s="183">
        <v>0</v>
      </c>
      <c r="T1832" s="183">
        <v>0</v>
      </c>
      <c r="U1832" s="180">
        <v>0</v>
      </c>
      <c r="V1832" s="180">
        <v>0</v>
      </c>
      <c r="W1832" s="183">
        <v>0</v>
      </c>
      <c r="X1832" s="183">
        <v>0</v>
      </c>
      <c r="Y1832" s="180">
        <v>0</v>
      </c>
      <c r="Z1832" s="180">
        <v>0</v>
      </c>
      <c r="AA1832" s="183">
        <v>0</v>
      </c>
      <c r="AB1832" s="183">
        <v>0</v>
      </c>
      <c r="AC1832" s="180">
        <f t="shared" si="1142"/>
        <v>0</v>
      </c>
      <c r="AD1832" s="180">
        <f t="shared" si="1142"/>
        <v>0</v>
      </c>
      <c r="AE1832" s="181">
        <f t="shared" si="1112"/>
        <v>0</v>
      </c>
      <c r="AF1832" s="180">
        <v>0</v>
      </c>
      <c r="AG1832" s="180">
        <v>0</v>
      </c>
      <c r="AH1832" s="181">
        <f t="shared" si="1113"/>
        <v>0</v>
      </c>
      <c r="AI1832" s="180">
        <v>0</v>
      </c>
      <c r="AJ1832" s="180">
        <v>0</v>
      </c>
      <c r="AK1832" s="181">
        <f t="shared" si="1114"/>
        <v>0</v>
      </c>
      <c r="AL1832" s="180">
        <v>0</v>
      </c>
      <c r="AM1832" s="180">
        <v>0</v>
      </c>
      <c r="AN1832" s="181">
        <f t="shared" si="1115"/>
        <v>0</v>
      </c>
      <c r="AO1832" s="180">
        <v>0</v>
      </c>
      <c r="AP1832" s="180">
        <v>0</v>
      </c>
      <c r="AQ1832" s="181">
        <f t="shared" si="1116"/>
        <v>0</v>
      </c>
      <c r="AR1832" s="180">
        <v>0</v>
      </c>
      <c r="AS1832" s="180">
        <v>0</v>
      </c>
      <c r="AT1832" s="181">
        <f t="shared" si="1117"/>
        <v>0</v>
      </c>
      <c r="AU1832" s="180">
        <f t="shared" si="1143"/>
        <v>0</v>
      </c>
      <c r="AV1832" s="180">
        <f t="shared" si="1143"/>
        <v>0</v>
      </c>
      <c r="AW1832" s="181">
        <f t="shared" si="1118"/>
        <v>0</v>
      </c>
      <c r="AX1832" s="183">
        <f t="shared" si="1144"/>
        <v>0</v>
      </c>
      <c r="AY1832" s="183">
        <f t="shared" si="1144"/>
        <v>0</v>
      </c>
      <c r="AZ1832" s="183"/>
      <c r="BA1832" s="183"/>
      <c r="BB1832" s="183"/>
      <c r="BC1832" s="183"/>
      <c r="BD1832" s="183">
        <f t="shared" si="1145"/>
        <v>0</v>
      </c>
      <c r="BE1832" s="183">
        <f t="shared" si="1145"/>
        <v>0</v>
      </c>
    </row>
    <row r="1833" spans="2:57" ht="15.75" hidden="1">
      <c r="B1833" s="174">
        <v>2025</v>
      </c>
      <c r="C1833" s="174">
        <v>20</v>
      </c>
      <c r="D1833" s="175">
        <v>0</v>
      </c>
      <c r="E1833" s="176"/>
      <c r="F1833" s="174">
        <v>2</v>
      </c>
      <c r="G1833" s="174">
        <v>6</v>
      </c>
      <c r="H1833" s="174">
        <v>16</v>
      </c>
      <c r="I1833" s="174">
        <v>5000</v>
      </c>
      <c r="J1833" s="174">
        <v>5300</v>
      </c>
      <c r="K1833" s="174">
        <v>532</v>
      </c>
      <c r="L1833" s="177">
        <v>119</v>
      </c>
      <c r="M1833" s="178">
        <v>0</v>
      </c>
      <c r="N1833" s="179" t="s">
        <v>203</v>
      </c>
      <c r="O1833" s="180">
        <v>0</v>
      </c>
      <c r="P1833" s="180">
        <v>0</v>
      </c>
      <c r="Q1833" s="181">
        <v>0</v>
      </c>
      <c r="R1833" s="182" t="s">
        <v>98</v>
      </c>
      <c r="S1833" s="183">
        <v>0</v>
      </c>
      <c r="T1833" s="183">
        <v>0</v>
      </c>
      <c r="U1833" s="180">
        <v>0</v>
      </c>
      <c r="V1833" s="180">
        <v>0</v>
      </c>
      <c r="W1833" s="183">
        <v>0</v>
      </c>
      <c r="X1833" s="183">
        <v>0</v>
      </c>
      <c r="Y1833" s="180">
        <v>0</v>
      </c>
      <c r="Z1833" s="180">
        <v>0</v>
      </c>
      <c r="AA1833" s="183">
        <v>0</v>
      </c>
      <c r="AB1833" s="183">
        <v>0</v>
      </c>
      <c r="AC1833" s="180">
        <f t="shared" si="1142"/>
        <v>0</v>
      </c>
      <c r="AD1833" s="180">
        <f t="shared" si="1142"/>
        <v>0</v>
      </c>
      <c r="AE1833" s="181">
        <f t="shared" si="1112"/>
        <v>0</v>
      </c>
      <c r="AF1833" s="180">
        <v>0</v>
      </c>
      <c r="AG1833" s="180">
        <v>0</v>
      </c>
      <c r="AH1833" s="181">
        <f t="shared" si="1113"/>
        <v>0</v>
      </c>
      <c r="AI1833" s="180">
        <v>0</v>
      </c>
      <c r="AJ1833" s="180">
        <v>0</v>
      </c>
      <c r="AK1833" s="181">
        <f t="shared" si="1114"/>
        <v>0</v>
      </c>
      <c r="AL1833" s="180">
        <v>0</v>
      </c>
      <c r="AM1833" s="180">
        <v>0</v>
      </c>
      <c r="AN1833" s="181">
        <f t="shared" si="1115"/>
        <v>0</v>
      </c>
      <c r="AO1833" s="180">
        <v>0</v>
      </c>
      <c r="AP1833" s="180">
        <v>0</v>
      </c>
      <c r="AQ1833" s="181">
        <f t="shared" si="1116"/>
        <v>0</v>
      </c>
      <c r="AR1833" s="180">
        <v>0</v>
      </c>
      <c r="AS1833" s="180">
        <v>0</v>
      </c>
      <c r="AT1833" s="181">
        <f t="shared" si="1117"/>
        <v>0</v>
      </c>
      <c r="AU1833" s="180">
        <f t="shared" si="1143"/>
        <v>0</v>
      </c>
      <c r="AV1833" s="180">
        <f t="shared" si="1143"/>
        <v>0</v>
      </c>
      <c r="AW1833" s="181">
        <f t="shared" si="1118"/>
        <v>0</v>
      </c>
      <c r="AX1833" s="183">
        <f t="shared" si="1144"/>
        <v>0</v>
      </c>
      <c r="AY1833" s="183">
        <f t="shared" si="1144"/>
        <v>0</v>
      </c>
      <c r="AZ1833" s="183"/>
      <c r="BA1833" s="183"/>
      <c r="BB1833" s="183"/>
      <c r="BC1833" s="183"/>
      <c r="BD1833" s="183">
        <f t="shared" si="1145"/>
        <v>0</v>
      </c>
      <c r="BE1833" s="183">
        <f t="shared" si="1145"/>
        <v>0</v>
      </c>
    </row>
    <row r="1834" spans="2:57" ht="15.75" hidden="1">
      <c r="B1834" s="174">
        <v>2025</v>
      </c>
      <c r="C1834" s="174">
        <v>20</v>
      </c>
      <c r="D1834" s="175">
        <v>0</v>
      </c>
      <c r="E1834" s="176"/>
      <c r="F1834" s="174">
        <v>2</v>
      </c>
      <c r="G1834" s="174">
        <v>6</v>
      </c>
      <c r="H1834" s="174">
        <v>16</v>
      </c>
      <c r="I1834" s="174">
        <v>5000</v>
      </c>
      <c r="J1834" s="174">
        <v>5300</v>
      </c>
      <c r="K1834" s="174">
        <v>532</v>
      </c>
      <c r="L1834" s="177">
        <v>663</v>
      </c>
      <c r="M1834" s="178">
        <v>0</v>
      </c>
      <c r="N1834" s="179" t="s">
        <v>195</v>
      </c>
      <c r="O1834" s="180">
        <v>0</v>
      </c>
      <c r="P1834" s="180">
        <v>0</v>
      </c>
      <c r="Q1834" s="181">
        <v>0</v>
      </c>
      <c r="R1834" s="182" t="s">
        <v>98</v>
      </c>
      <c r="S1834" s="183">
        <v>0</v>
      </c>
      <c r="T1834" s="183">
        <v>0</v>
      </c>
      <c r="U1834" s="180">
        <v>0</v>
      </c>
      <c r="V1834" s="180">
        <v>0</v>
      </c>
      <c r="W1834" s="183">
        <v>0</v>
      </c>
      <c r="X1834" s="183">
        <v>0</v>
      </c>
      <c r="Y1834" s="180">
        <v>0</v>
      </c>
      <c r="Z1834" s="180">
        <v>0</v>
      </c>
      <c r="AA1834" s="183">
        <v>0</v>
      </c>
      <c r="AB1834" s="183">
        <v>0</v>
      </c>
      <c r="AC1834" s="180">
        <f t="shared" si="1142"/>
        <v>0</v>
      </c>
      <c r="AD1834" s="180">
        <f t="shared" si="1142"/>
        <v>0</v>
      </c>
      <c r="AE1834" s="181">
        <f t="shared" si="1112"/>
        <v>0</v>
      </c>
      <c r="AF1834" s="180">
        <v>0</v>
      </c>
      <c r="AG1834" s="180">
        <v>0</v>
      </c>
      <c r="AH1834" s="181">
        <f t="shared" si="1113"/>
        <v>0</v>
      </c>
      <c r="AI1834" s="180">
        <v>0</v>
      </c>
      <c r="AJ1834" s="180">
        <v>0</v>
      </c>
      <c r="AK1834" s="181">
        <f t="shared" si="1114"/>
        <v>0</v>
      </c>
      <c r="AL1834" s="180">
        <v>0</v>
      </c>
      <c r="AM1834" s="180">
        <v>0</v>
      </c>
      <c r="AN1834" s="181">
        <f t="shared" si="1115"/>
        <v>0</v>
      </c>
      <c r="AO1834" s="180">
        <v>0</v>
      </c>
      <c r="AP1834" s="180">
        <v>0</v>
      </c>
      <c r="AQ1834" s="181">
        <f t="shared" si="1116"/>
        <v>0</v>
      </c>
      <c r="AR1834" s="180">
        <v>0</v>
      </c>
      <c r="AS1834" s="180">
        <v>0</v>
      </c>
      <c r="AT1834" s="181">
        <f t="shared" si="1117"/>
        <v>0</v>
      </c>
      <c r="AU1834" s="180">
        <f t="shared" si="1143"/>
        <v>0</v>
      </c>
      <c r="AV1834" s="180">
        <f t="shared" si="1143"/>
        <v>0</v>
      </c>
      <c r="AW1834" s="181">
        <f t="shared" si="1118"/>
        <v>0</v>
      </c>
      <c r="AX1834" s="183">
        <f t="shared" si="1144"/>
        <v>0</v>
      </c>
      <c r="AY1834" s="183">
        <f t="shared" si="1144"/>
        <v>0</v>
      </c>
      <c r="AZ1834" s="183"/>
      <c r="BA1834" s="183"/>
      <c r="BB1834" s="183"/>
      <c r="BC1834" s="183"/>
      <c r="BD1834" s="183">
        <f t="shared" si="1145"/>
        <v>0</v>
      </c>
      <c r="BE1834" s="183">
        <f t="shared" si="1145"/>
        <v>0</v>
      </c>
    </row>
    <row r="1835" spans="2:57" ht="15.75" hidden="1">
      <c r="B1835" s="152">
        <v>2025</v>
      </c>
      <c r="C1835" s="152">
        <v>20</v>
      </c>
      <c r="D1835" s="153"/>
      <c r="E1835" s="154"/>
      <c r="F1835" s="152">
        <v>2</v>
      </c>
      <c r="G1835" s="152">
        <v>6</v>
      </c>
      <c r="H1835" s="152">
        <v>16</v>
      </c>
      <c r="I1835" s="152">
        <v>5000</v>
      </c>
      <c r="J1835" s="152">
        <v>5400</v>
      </c>
      <c r="K1835" s="152"/>
      <c r="L1835" s="155" t="s">
        <v>44</v>
      </c>
      <c r="M1835" s="156"/>
      <c r="N1835" s="157" t="s">
        <v>216</v>
      </c>
      <c r="O1835" s="158">
        <v>0</v>
      </c>
      <c r="P1835" s="158">
        <v>0</v>
      </c>
      <c r="Q1835" s="158">
        <v>0</v>
      </c>
      <c r="R1835" s="159"/>
      <c r="S1835" s="160"/>
      <c r="T1835" s="161"/>
      <c r="U1835" s="158">
        <f t="shared" ref="U1835:AD1835" si="1146">+U1836+U1839</f>
        <v>0</v>
      </c>
      <c r="V1835" s="158">
        <f t="shared" si="1146"/>
        <v>0</v>
      </c>
      <c r="W1835" s="162">
        <f t="shared" si="1146"/>
        <v>0</v>
      </c>
      <c r="X1835" s="162">
        <f t="shared" si="1146"/>
        <v>0</v>
      </c>
      <c r="Y1835" s="158">
        <f t="shared" si="1146"/>
        <v>0</v>
      </c>
      <c r="Z1835" s="158">
        <f t="shared" si="1146"/>
        <v>0</v>
      </c>
      <c r="AA1835" s="162">
        <f t="shared" si="1146"/>
        <v>0</v>
      </c>
      <c r="AB1835" s="162">
        <f t="shared" si="1146"/>
        <v>0</v>
      </c>
      <c r="AC1835" s="158">
        <f t="shared" si="1146"/>
        <v>0</v>
      </c>
      <c r="AD1835" s="158">
        <f t="shared" si="1146"/>
        <v>0</v>
      </c>
      <c r="AE1835" s="158">
        <f t="shared" si="1112"/>
        <v>0</v>
      </c>
      <c r="AF1835" s="158">
        <f>+AF1836+AF1839</f>
        <v>0</v>
      </c>
      <c r="AG1835" s="158">
        <f>+AG1836+AG1839</f>
        <v>0</v>
      </c>
      <c r="AH1835" s="158">
        <f t="shared" si="1113"/>
        <v>0</v>
      </c>
      <c r="AI1835" s="158">
        <f>+AI1836+AI1839</f>
        <v>0</v>
      </c>
      <c r="AJ1835" s="158">
        <f>+AJ1836+AJ1839</f>
        <v>0</v>
      </c>
      <c r="AK1835" s="158">
        <f t="shared" si="1114"/>
        <v>0</v>
      </c>
      <c r="AL1835" s="158">
        <f>+AL1836+AL1839</f>
        <v>0</v>
      </c>
      <c r="AM1835" s="158">
        <f>+AM1836+AM1839</f>
        <v>0</v>
      </c>
      <c r="AN1835" s="158">
        <f t="shared" si="1115"/>
        <v>0</v>
      </c>
      <c r="AO1835" s="158">
        <f>+AO1836+AO1839</f>
        <v>0</v>
      </c>
      <c r="AP1835" s="158">
        <f>+AP1836+AP1839</f>
        <v>0</v>
      </c>
      <c r="AQ1835" s="158">
        <f t="shared" si="1116"/>
        <v>0</v>
      </c>
      <c r="AR1835" s="158">
        <f>+AR1836+AR1839</f>
        <v>0</v>
      </c>
      <c r="AS1835" s="158">
        <f>+AS1836+AS1839</f>
        <v>0</v>
      </c>
      <c r="AT1835" s="158">
        <f t="shared" si="1117"/>
        <v>0</v>
      </c>
      <c r="AU1835" s="158">
        <f>+AU1836+AU1839</f>
        <v>0</v>
      </c>
      <c r="AV1835" s="158">
        <f>+AV1836+AV1839</f>
        <v>0</v>
      </c>
      <c r="AW1835" s="158">
        <f t="shared" si="1118"/>
        <v>0</v>
      </c>
      <c r="AX1835" s="160"/>
      <c r="AY1835" s="161"/>
      <c r="AZ1835" s="160"/>
      <c r="BA1835" s="161"/>
      <c r="BB1835" s="160"/>
      <c r="BC1835" s="161"/>
      <c r="BD1835" s="160"/>
      <c r="BE1835" s="161"/>
    </row>
    <row r="1836" spans="2:57" ht="15.75" hidden="1">
      <c r="B1836" s="163">
        <v>2025</v>
      </c>
      <c r="C1836" s="163">
        <v>20</v>
      </c>
      <c r="D1836" s="164"/>
      <c r="E1836" s="165"/>
      <c r="F1836" s="163">
        <v>2</v>
      </c>
      <c r="G1836" s="163">
        <v>6</v>
      </c>
      <c r="H1836" s="163">
        <v>16</v>
      </c>
      <c r="I1836" s="163">
        <v>5000</v>
      </c>
      <c r="J1836" s="163">
        <v>5400</v>
      </c>
      <c r="K1836" s="163">
        <v>541</v>
      </c>
      <c r="L1836" s="192" t="s">
        <v>44</v>
      </c>
      <c r="M1836" s="167"/>
      <c r="N1836" s="168" t="s">
        <v>217</v>
      </c>
      <c r="O1836" s="169">
        <v>0</v>
      </c>
      <c r="P1836" s="169">
        <v>0</v>
      </c>
      <c r="Q1836" s="169">
        <v>0</v>
      </c>
      <c r="R1836" s="170"/>
      <c r="S1836" s="171"/>
      <c r="T1836" s="172"/>
      <c r="U1836" s="169">
        <f t="shared" ref="U1836:AD1836" si="1147">SUM(U1837:U1838)</f>
        <v>0</v>
      </c>
      <c r="V1836" s="169">
        <f t="shared" si="1147"/>
        <v>0</v>
      </c>
      <c r="W1836" s="173">
        <f t="shared" si="1147"/>
        <v>0</v>
      </c>
      <c r="X1836" s="173">
        <f t="shared" si="1147"/>
        <v>0</v>
      </c>
      <c r="Y1836" s="169">
        <f t="shared" si="1147"/>
        <v>0</v>
      </c>
      <c r="Z1836" s="169">
        <f t="shared" si="1147"/>
        <v>0</v>
      </c>
      <c r="AA1836" s="173">
        <f t="shared" si="1147"/>
        <v>0</v>
      </c>
      <c r="AB1836" s="173">
        <f t="shared" si="1147"/>
        <v>0</v>
      </c>
      <c r="AC1836" s="169">
        <f t="shared" si="1147"/>
        <v>0</v>
      </c>
      <c r="AD1836" s="169">
        <f t="shared" si="1147"/>
        <v>0</v>
      </c>
      <c r="AE1836" s="169">
        <f t="shared" si="1112"/>
        <v>0</v>
      </c>
      <c r="AF1836" s="169">
        <f>SUM(AF1837:AF1838)</f>
        <v>0</v>
      </c>
      <c r="AG1836" s="169">
        <f>SUM(AG1837:AG1838)</f>
        <v>0</v>
      </c>
      <c r="AH1836" s="169">
        <f t="shared" si="1113"/>
        <v>0</v>
      </c>
      <c r="AI1836" s="169">
        <f>SUM(AI1837:AI1838)</f>
        <v>0</v>
      </c>
      <c r="AJ1836" s="169">
        <f>SUM(AJ1837:AJ1838)</f>
        <v>0</v>
      </c>
      <c r="AK1836" s="169">
        <f t="shared" si="1114"/>
        <v>0</v>
      </c>
      <c r="AL1836" s="169">
        <f>SUM(AL1837:AL1838)</f>
        <v>0</v>
      </c>
      <c r="AM1836" s="169">
        <f>SUM(AM1837:AM1838)</f>
        <v>0</v>
      </c>
      <c r="AN1836" s="169">
        <f t="shared" si="1115"/>
        <v>0</v>
      </c>
      <c r="AO1836" s="169">
        <f>SUM(AO1837:AO1838)</f>
        <v>0</v>
      </c>
      <c r="AP1836" s="169">
        <f>SUM(AP1837:AP1838)</f>
        <v>0</v>
      </c>
      <c r="AQ1836" s="169">
        <f t="shared" si="1116"/>
        <v>0</v>
      </c>
      <c r="AR1836" s="169">
        <f>SUM(AR1837:AR1838)</f>
        <v>0</v>
      </c>
      <c r="AS1836" s="169">
        <f>SUM(AS1837:AS1838)</f>
        <v>0</v>
      </c>
      <c r="AT1836" s="169">
        <f t="shared" si="1117"/>
        <v>0</v>
      </c>
      <c r="AU1836" s="169">
        <f>SUM(AU1837:AU1838)</f>
        <v>0</v>
      </c>
      <c r="AV1836" s="169">
        <f>SUM(AV1837:AV1838)</f>
        <v>0</v>
      </c>
      <c r="AW1836" s="169">
        <f t="shared" si="1118"/>
        <v>0</v>
      </c>
      <c r="AX1836" s="171"/>
      <c r="AY1836" s="172"/>
      <c r="AZ1836" s="171"/>
      <c r="BA1836" s="172"/>
      <c r="BB1836" s="171"/>
      <c r="BC1836" s="172"/>
      <c r="BD1836" s="171"/>
      <c r="BE1836" s="172"/>
    </row>
    <row r="1837" spans="2:57" ht="15.75" hidden="1">
      <c r="B1837" s="174">
        <v>2025</v>
      </c>
      <c r="C1837" s="174">
        <v>20</v>
      </c>
      <c r="D1837" s="175">
        <v>0</v>
      </c>
      <c r="E1837" s="176"/>
      <c r="F1837" s="174">
        <v>2</v>
      </c>
      <c r="G1837" s="174">
        <v>6</v>
      </c>
      <c r="H1837" s="174">
        <v>16</v>
      </c>
      <c r="I1837" s="174">
        <v>5000</v>
      </c>
      <c r="J1837" s="174">
        <v>5400</v>
      </c>
      <c r="K1837" s="174">
        <v>541</v>
      </c>
      <c r="L1837" s="177">
        <v>1526</v>
      </c>
      <c r="M1837" s="178">
        <v>0</v>
      </c>
      <c r="N1837" s="179" t="s">
        <v>218</v>
      </c>
      <c r="O1837" s="180">
        <v>0</v>
      </c>
      <c r="P1837" s="180">
        <v>0</v>
      </c>
      <c r="Q1837" s="181">
        <v>0</v>
      </c>
      <c r="R1837" s="182" t="s">
        <v>98</v>
      </c>
      <c r="S1837" s="183">
        <v>0</v>
      </c>
      <c r="T1837" s="183">
        <v>0</v>
      </c>
      <c r="U1837" s="180">
        <v>0</v>
      </c>
      <c r="V1837" s="180">
        <v>0</v>
      </c>
      <c r="W1837" s="183">
        <v>0</v>
      </c>
      <c r="X1837" s="183">
        <v>0</v>
      </c>
      <c r="Y1837" s="180">
        <v>0</v>
      </c>
      <c r="Z1837" s="180">
        <v>0</v>
      </c>
      <c r="AA1837" s="183">
        <v>0</v>
      </c>
      <c r="AB1837" s="183">
        <v>0</v>
      </c>
      <c r="AC1837" s="180">
        <f t="shared" ref="AC1837:AD1838" si="1148">+O1837+U1837-Y1837</f>
        <v>0</v>
      </c>
      <c r="AD1837" s="180">
        <f t="shared" si="1148"/>
        <v>0</v>
      </c>
      <c r="AE1837" s="181">
        <f t="shared" si="1112"/>
        <v>0</v>
      </c>
      <c r="AF1837" s="180">
        <v>0</v>
      </c>
      <c r="AG1837" s="180">
        <v>0</v>
      </c>
      <c r="AH1837" s="181">
        <f t="shared" si="1113"/>
        <v>0</v>
      </c>
      <c r="AI1837" s="180">
        <v>0</v>
      </c>
      <c r="AJ1837" s="180">
        <v>0</v>
      </c>
      <c r="AK1837" s="181">
        <f t="shared" si="1114"/>
        <v>0</v>
      </c>
      <c r="AL1837" s="180">
        <v>0</v>
      </c>
      <c r="AM1837" s="180">
        <v>0</v>
      </c>
      <c r="AN1837" s="181">
        <f t="shared" si="1115"/>
        <v>0</v>
      </c>
      <c r="AO1837" s="180">
        <v>0</v>
      </c>
      <c r="AP1837" s="180">
        <v>0</v>
      </c>
      <c r="AQ1837" s="181">
        <f t="shared" si="1116"/>
        <v>0</v>
      </c>
      <c r="AR1837" s="180">
        <v>0</v>
      </c>
      <c r="AS1837" s="180">
        <v>0</v>
      </c>
      <c r="AT1837" s="181">
        <f t="shared" si="1117"/>
        <v>0</v>
      </c>
      <c r="AU1837" s="180">
        <f t="shared" ref="AU1837:AV1838" si="1149">+AC1837-AF1837-AI1837-AL1837-AO1837-AR1837</f>
        <v>0</v>
      </c>
      <c r="AV1837" s="180">
        <f t="shared" si="1149"/>
        <v>0</v>
      </c>
      <c r="AW1837" s="181">
        <f t="shared" si="1118"/>
        <v>0</v>
      </c>
      <c r="AX1837" s="183">
        <f t="shared" ref="AX1837:AY1838" si="1150">+S1837+W1837-AA1837</f>
        <v>0</v>
      </c>
      <c r="AY1837" s="183">
        <f t="shared" si="1150"/>
        <v>0</v>
      </c>
      <c r="AZ1837" s="183"/>
      <c r="BA1837" s="183"/>
      <c r="BB1837" s="183"/>
      <c r="BC1837" s="183"/>
      <c r="BD1837" s="183">
        <f t="shared" ref="BD1837:BE1838" si="1151">+AX1837-AZ1837-BB1837</f>
        <v>0</v>
      </c>
      <c r="BE1837" s="183">
        <f t="shared" si="1151"/>
        <v>0</v>
      </c>
    </row>
    <row r="1838" spans="2:57" ht="15.75" hidden="1">
      <c r="B1838" s="174">
        <v>2025</v>
      </c>
      <c r="C1838" s="174">
        <v>20</v>
      </c>
      <c r="D1838" s="175">
        <v>0</v>
      </c>
      <c r="E1838" s="176"/>
      <c r="F1838" s="174">
        <v>2</v>
      </c>
      <c r="G1838" s="174">
        <v>6</v>
      </c>
      <c r="H1838" s="174">
        <v>16</v>
      </c>
      <c r="I1838" s="174">
        <v>5000</v>
      </c>
      <c r="J1838" s="174">
        <v>5400</v>
      </c>
      <c r="K1838" s="174">
        <v>541</v>
      </c>
      <c r="L1838" s="177">
        <v>1051</v>
      </c>
      <c r="M1838" s="178">
        <v>0</v>
      </c>
      <c r="N1838" s="179" t="s">
        <v>1179</v>
      </c>
      <c r="O1838" s="180">
        <v>0</v>
      </c>
      <c r="P1838" s="180">
        <v>0</v>
      </c>
      <c r="Q1838" s="181">
        <v>0</v>
      </c>
      <c r="R1838" s="182" t="s">
        <v>98</v>
      </c>
      <c r="S1838" s="183">
        <v>0</v>
      </c>
      <c r="T1838" s="183">
        <v>0</v>
      </c>
      <c r="U1838" s="180">
        <v>0</v>
      </c>
      <c r="V1838" s="180">
        <v>0</v>
      </c>
      <c r="W1838" s="183">
        <v>0</v>
      </c>
      <c r="X1838" s="183">
        <v>0</v>
      </c>
      <c r="Y1838" s="180">
        <v>0</v>
      </c>
      <c r="Z1838" s="180">
        <v>0</v>
      </c>
      <c r="AA1838" s="183">
        <v>0</v>
      </c>
      <c r="AB1838" s="183">
        <v>0</v>
      </c>
      <c r="AC1838" s="180">
        <f t="shared" si="1148"/>
        <v>0</v>
      </c>
      <c r="AD1838" s="180">
        <f t="shared" si="1148"/>
        <v>0</v>
      </c>
      <c r="AE1838" s="181">
        <f t="shared" si="1112"/>
        <v>0</v>
      </c>
      <c r="AF1838" s="180">
        <v>0</v>
      </c>
      <c r="AG1838" s="180">
        <v>0</v>
      </c>
      <c r="AH1838" s="181">
        <f t="shared" si="1113"/>
        <v>0</v>
      </c>
      <c r="AI1838" s="180">
        <v>0</v>
      </c>
      <c r="AJ1838" s="180">
        <v>0</v>
      </c>
      <c r="AK1838" s="181">
        <f t="shared" si="1114"/>
        <v>0</v>
      </c>
      <c r="AL1838" s="180">
        <v>0</v>
      </c>
      <c r="AM1838" s="180">
        <v>0</v>
      </c>
      <c r="AN1838" s="181">
        <f t="shared" si="1115"/>
        <v>0</v>
      </c>
      <c r="AO1838" s="180">
        <v>0</v>
      </c>
      <c r="AP1838" s="180">
        <v>0</v>
      </c>
      <c r="AQ1838" s="181">
        <f t="shared" si="1116"/>
        <v>0</v>
      </c>
      <c r="AR1838" s="180">
        <v>0</v>
      </c>
      <c r="AS1838" s="180">
        <v>0</v>
      </c>
      <c r="AT1838" s="181">
        <f t="shared" si="1117"/>
        <v>0</v>
      </c>
      <c r="AU1838" s="180">
        <f t="shared" si="1149"/>
        <v>0</v>
      </c>
      <c r="AV1838" s="180">
        <f t="shared" si="1149"/>
        <v>0</v>
      </c>
      <c r="AW1838" s="181">
        <f t="shared" si="1118"/>
        <v>0</v>
      </c>
      <c r="AX1838" s="183">
        <f t="shared" si="1150"/>
        <v>0</v>
      </c>
      <c r="AY1838" s="183">
        <f t="shared" si="1150"/>
        <v>0</v>
      </c>
      <c r="AZ1838" s="183"/>
      <c r="BA1838" s="183"/>
      <c r="BB1838" s="183"/>
      <c r="BC1838" s="183"/>
      <c r="BD1838" s="183">
        <f t="shared" si="1151"/>
        <v>0</v>
      </c>
      <c r="BE1838" s="183">
        <f t="shared" si="1151"/>
        <v>0</v>
      </c>
    </row>
    <row r="1839" spans="2:57" ht="15.75" hidden="1">
      <c r="B1839" s="163">
        <v>2025</v>
      </c>
      <c r="C1839" s="163">
        <v>20</v>
      </c>
      <c r="D1839" s="164"/>
      <c r="E1839" s="165"/>
      <c r="F1839" s="163">
        <v>2</v>
      </c>
      <c r="G1839" s="163">
        <v>6</v>
      </c>
      <c r="H1839" s="163">
        <v>16</v>
      </c>
      <c r="I1839" s="163">
        <v>5000</v>
      </c>
      <c r="J1839" s="163">
        <v>5400</v>
      </c>
      <c r="K1839" s="163">
        <v>543</v>
      </c>
      <c r="L1839" s="192" t="s">
        <v>44</v>
      </c>
      <c r="M1839" s="167"/>
      <c r="N1839" s="168" t="s">
        <v>1180</v>
      </c>
      <c r="O1839" s="169">
        <v>0</v>
      </c>
      <c r="P1839" s="169">
        <v>0</v>
      </c>
      <c r="Q1839" s="169">
        <v>0</v>
      </c>
      <c r="R1839" s="170"/>
      <c r="S1839" s="171"/>
      <c r="T1839" s="172"/>
      <c r="U1839" s="169">
        <f t="shared" ref="U1839:AD1839" si="1152">+U1840</f>
        <v>0</v>
      </c>
      <c r="V1839" s="169">
        <f t="shared" si="1152"/>
        <v>0</v>
      </c>
      <c r="W1839" s="173">
        <f t="shared" si="1152"/>
        <v>0</v>
      </c>
      <c r="X1839" s="173">
        <f t="shared" si="1152"/>
        <v>0</v>
      </c>
      <c r="Y1839" s="169">
        <f t="shared" si="1152"/>
        <v>0</v>
      </c>
      <c r="Z1839" s="169">
        <f t="shared" si="1152"/>
        <v>0</v>
      </c>
      <c r="AA1839" s="173">
        <f t="shared" si="1152"/>
        <v>0</v>
      </c>
      <c r="AB1839" s="173">
        <f t="shared" si="1152"/>
        <v>0</v>
      </c>
      <c r="AC1839" s="169">
        <f t="shared" si="1152"/>
        <v>0</v>
      </c>
      <c r="AD1839" s="169">
        <f t="shared" si="1152"/>
        <v>0</v>
      </c>
      <c r="AE1839" s="169">
        <f t="shared" si="1112"/>
        <v>0</v>
      </c>
      <c r="AF1839" s="169">
        <f>+AF1840</f>
        <v>0</v>
      </c>
      <c r="AG1839" s="169">
        <f>+AG1840</f>
        <v>0</v>
      </c>
      <c r="AH1839" s="169">
        <f t="shared" si="1113"/>
        <v>0</v>
      </c>
      <c r="AI1839" s="169">
        <f>+AI1840</f>
        <v>0</v>
      </c>
      <c r="AJ1839" s="169">
        <f>+AJ1840</f>
        <v>0</v>
      </c>
      <c r="AK1839" s="169">
        <f t="shared" si="1114"/>
        <v>0</v>
      </c>
      <c r="AL1839" s="169">
        <f>+AL1840</f>
        <v>0</v>
      </c>
      <c r="AM1839" s="169">
        <f>+AM1840</f>
        <v>0</v>
      </c>
      <c r="AN1839" s="169">
        <f t="shared" si="1115"/>
        <v>0</v>
      </c>
      <c r="AO1839" s="169">
        <f>+AO1840</f>
        <v>0</v>
      </c>
      <c r="AP1839" s="169">
        <f>+AP1840</f>
        <v>0</v>
      </c>
      <c r="AQ1839" s="169">
        <f t="shared" si="1116"/>
        <v>0</v>
      </c>
      <c r="AR1839" s="169">
        <f>+AR1840</f>
        <v>0</v>
      </c>
      <c r="AS1839" s="169">
        <f>+AS1840</f>
        <v>0</v>
      </c>
      <c r="AT1839" s="169">
        <f t="shared" si="1117"/>
        <v>0</v>
      </c>
      <c r="AU1839" s="169">
        <f>+AU1840</f>
        <v>0</v>
      </c>
      <c r="AV1839" s="169">
        <f>+AV1840</f>
        <v>0</v>
      </c>
      <c r="AW1839" s="169">
        <f t="shared" si="1118"/>
        <v>0</v>
      </c>
      <c r="AX1839" s="171"/>
      <c r="AY1839" s="172"/>
      <c r="AZ1839" s="171"/>
      <c r="BA1839" s="172"/>
      <c r="BB1839" s="171"/>
      <c r="BC1839" s="172"/>
      <c r="BD1839" s="171"/>
      <c r="BE1839" s="172"/>
    </row>
    <row r="1840" spans="2:57" ht="15.75" hidden="1">
      <c r="B1840" s="174">
        <v>2025</v>
      </c>
      <c r="C1840" s="174">
        <v>20</v>
      </c>
      <c r="D1840" s="175">
        <v>0</v>
      </c>
      <c r="E1840" s="176"/>
      <c r="F1840" s="174">
        <v>2</v>
      </c>
      <c r="G1840" s="174">
        <v>6</v>
      </c>
      <c r="H1840" s="174">
        <v>16</v>
      </c>
      <c r="I1840" s="174">
        <v>5000</v>
      </c>
      <c r="J1840" s="174">
        <v>5400</v>
      </c>
      <c r="K1840" s="174">
        <v>543</v>
      </c>
      <c r="L1840" s="177">
        <v>1534</v>
      </c>
      <c r="M1840" s="178">
        <v>0</v>
      </c>
      <c r="N1840" s="179" t="s">
        <v>1181</v>
      </c>
      <c r="O1840" s="180">
        <v>0</v>
      </c>
      <c r="P1840" s="180">
        <v>0</v>
      </c>
      <c r="Q1840" s="181">
        <v>0</v>
      </c>
      <c r="R1840" s="182" t="s">
        <v>98</v>
      </c>
      <c r="S1840" s="183">
        <v>0</v>
      </c>
      <c r="T1840" s="183">
        <v>0</v>
      </c>
      <c r="U1840" s="180">
        <v>0</v>
      </c>
      <c r="V1840" s="180">
        <v>0</v>
      </c>
      <c r="W1840" s="183">
        <v>0</v>
      </c>
      <c r="X1840" s="183">
        <v>0</v>
      </c>
      <c r="Y1840" s="180">
        <v>0</v>
      </c>
      <c r="Z1840" s="180">
        <v>0</v>
      </c>
      <c r="AA1840" s="183">
        <v>0</v>
      </c>
      <c r="AB1840" s="183">
        <v>0</v>
      </c>
      <c r="AC1840" s="180">
        <f>+O1840+U1840-Y1840</f>
        <v>0</v>
      </c>
      <c r="AD1840" s="180">
        <f>+P1840+V1840-Z1840</f>
        <v>0</v>
      </c>
      <c r="AE1840" s="181">
        <f t="shared" si="1112"/>
        <v>0</v>
      </c>
      <c r="AF1840" s="180">
        <v>0</v>
      </c>
      <c r="AG1840" s="180">
        <v>0</v>
      </c>
      <c r="AH1840" s="181">
        <f t="shared" si="1113"/>
        <v>0</v>
      </c>
      <c r="AI1840" s="180">
        <v>0</v>
      </c>
      <c r="AJ1840" s="180">
        <v>0</v>
      </c>
      <c r="AK1840" s="181">
        <f t="shared" si="1114"/>
        <v>0</v>
      </c>
      <c r="AL1840" s="180">
        <v>0</v>
      </c>
      <c r="AM1840" s="180">
        <v>0</v>
      </c>
      <c r="AN1840" s="181">
        <f t="shared" si="1115"/>
        <v>0</v>
      </c>
      <c r="AO1840" s="180">
        <v>0</v>
      </c>
      <c r="AP1840" s="180">
        <v>0</v>
      </c>
      <c r="AQ1840" s="181">
        <f t="shared" si="1116"/>
        <v>0</v>
      </c>
      <c r="AR1840" s="180">
        <v>0</v>
      </c>
      <c r="AS1840" s="180">
        <v>0</v>
      </c>
      <c r="AT1840" s="181">
        <f t="shared" si="1117"/>
        <v>0</v>
      </c>
      <c r="AU1840" s="180">
        <f>+AC1840-AF1840-AI1840-AL1840-AO1840-AR1840</f>
        <v>0</v>
      </c>
      <c r="AV1840" s="180">
        <f>+AD1840-AG1840-AJ1840-AM1840-AP1840-AS1840</f>
        <v>0</v>
      </c>
      <c r="AW1840" s="181">
        <f t="shared" si="1118"/>
        <v>0</v>
      </c>
      <c r="AX1840" s="183">
        <f>+S1840+W1840-AA1840</f>
        <v>0</v>
      </c>
      <c r="AY1840" s="183">
        <f>+T1840+X1840-AB1840</f>
        <v>0</v>
      </c>
      <c r="AZ1840" s="183"/>
      <c r="BA1840" s="183"/>
      <c r="BB1840" s="183"/>
      <c r="BC1840" s="183"/>
      <c r="BD1840" s="183">
        <f>+AX1840-AZ1840-BB1840</f>
        <v>0</v>
      </c>
      <c r="BE1840" s="183">
        <f>+AY1840-BA1840-BC1840</f>
        <v>0</v>
      </c>
    </row>
    <row r="1841" spans="2:57" ht="15.75" hidden="1">
      <c r="B1841" s="152">
        <v>2025</v>
      </c>
      <c r="C1841" s="152">
        <v>20</v>
      </c>
      <c r="D1841" s="153"/>
      <c r="E1841" s="154"/>
      <c r="F1841" s="152">
        <v>2</v>
      </c>
      <c r="G1841" s="152">
        <v>6</v>
      </c>
      <c r="H1841" s="152">
        <v>16</v>
      </c>
      <c r="I1841" s="152">
        <v>5000</v>
      </c>
      <c r="J1841" s="152">
        <v>5600</v>
      </c>
      <c r="K1841" s="152"/>
      <c r="L1841" s="155"/>
      <c r="M1841" s="156"/>
      <c r="N1841" s="157" t="s">
        <v>1050</v>
      </c>
      <c r="O1841" s="158">
        <v>0</v>
      </c>
      <c r="P1841" s="158">
        <v>0</v>
      </c>
      <c r="Q1841" s="158">
        <v>0</v>
      </c>
      <c r="R1841" s="159"/>
      <c r="S1841" s="160"/>
      <c r="T1841" s="161"/>
      <c r="U1841" s="158">
        <f t="shared" ref="U1841:AD1841" si="1153">U1842+U1844+U1847+U1849</f>
        <v>0</v>
      </c>
      <c r="V1841" s="158">
        <f t="shared" si="1153"/>
        <v>0</v>
      </c>
      <c r="W1841" s="162">
        <f t="shared" si="1153"/>
        <v>0</v>
      </c>
      <c r="X1841" s="162">
        <f t="shared" si="1153"/>
        <v>0</v>
      </c>
      <c r="Y1841" s="158">
        <f t="shared" si="1153"/>
        <v>0</v>
      </c>
      <c r="Z1841" s="158">
        <f t="shared" si="1153"/>
        <v>0</v>
      </c>
      <c r="AA1841" s="162">
        <f t="shared" si="1153"/>
        <v>0</v>
      </c>
      <c r="AB1841" s="162">
        <f t="shared" si="1153"/>
        <v>0</v>
      </c>
      <c r="AC1841" s="158">
        <f t="shared" si="1153"/>
        <v>0</v>
      </c>
      <c r="AD1841" s="158">
        <f t="shared" si="1153"/>
        <v>0</v>
      </c>
      <c r="AE1841" s="158">
        <f t="shared" si="1112"/>
        <v>0</v>
      </c>
      <c r="AF1841" s="158">
        <f>AF1842+AF1844+AF1847+AF1849</f>
        <v>0</v>
      </c>
      <c r="AG1841" s="158">
        <f>AG1842+AG1844+AG1847+AG1849</f>
        <v>0</v>
      </c>
      <c r="AH1841" s="158">
        <f t="shared" si="1113"/>
        <v>0</v>
      </c>
      <c r="AI1841" s="158">
        <f>AI1842+AI1844+AI1847+AI1849</f>
        <v>0</v>
      </c>
      <c r="AJ1841" s="158">
        <f>AJ1842+AJ1844+AJ1847+AJ1849</f>
        <v>0</v>
      </c>
      <c r="AK1841" s="158">
        <f t="shared" si="1114"/>
        <v>0</v>
      </c>
      <c r="AL1841" s="158">
        <f>AL1842+AL1844+AL1847+AL1849</f>
        <v>0</v>
      </c>
      <c r="AM1841" s="158">
        <f>AM1842+AM1844+AM1847+AM1849</f>
        <v>0</v>
      </c>
      <c r="AN1841" s="158">
        <f t="shared" si="1115"/>
        <v>0</v>
      </c>
      <c r="AO1841" s="158">
        <f>AO1842+AO1844+AO1847+AO1849</f>
        <v>0</v>
      </c>
      <c r="AP1841" s="158">
        <f>AP1842+AP1844+AP1847+AP1849</f>
        <v>0</v>
      </c>
      <c r="AQ1841" s="158">
        <f t="shared" si="1116"/>
        <v>0</v>
      </c>
      <c r="AR1841" s="158">
        <f>AR1842+AR1844+AR1847+AR1849</f>
        <v>0</v>
      </c>
      <c r="AS1841" s="158">
        <f>AS1842+AS1844+AS1847+AS1849</f>
        <v>0</v>
      </c>
      <c r="AT1841" s="158">
        <f t="shared" si="1117"/>
        <v>0</v>
      </c>
      <c r="AU1841" s="158">
        <f>AU1842+AU1844+AU1847+AU1849</f>
        <v>0</v>
      </c>
      <c r="AV1841" s="158">
        <f>AV1842+AV1844+AV1847+AV1849</f>
        <v>0</v>
      </c>
      <c r="AW1841" s="158">
        <f t="shared" si="1118"/>
        <v>0</v>
      </c>
      <c r="AX1841" s="160"/>
      <c r="AY1841" s="161"/>
      <c r="AZ1841" s="160"/>
      <c r="BA1841" s="161"/>
      <c r="BB1841" s="160"/>
      <c r="BC1841" s="161"/>
      <c r="BD1841" s="160"/>
      <c r="BE1841" s="161"/>
    </row>
    <row r="1842" spans="2:57" ht="31.5" hidden="1">
      <c r="B1842" s="163">
        <v>2025</v>
      </c>
      <c r="C1842" s="163">
        <v>20</v>
      </c>
      <c r="D1842" s="164"/>
      <c r="E1842" s="165"/>
      <c r="F1842" s="163">
        <v>2</v>
      </c>
      <c r="G1842" s="163">
        <v>6</v>
      </c>
      <c r="H1842" s="163">
        <v>16</v>
      </c>
      <c r="I1842" s="163">
        <v>5000</v>
      </c>
      <c r="J1842" s="163">
        <v>5600</v>
      </c>
      <c r="K1842" s="163">
        <v>564</v>
      </c>
      <c r="L1842" s="192"/>
      <c r="M1842" s="167"/>
      <c r="N1842" s="168" t="s">
        <v>220</v>
      </c>
      <c r="O1842" s="169">
        <v>0</v>
      </c>
      <c r="P1842" s="169">
        <v>0</v>
      </c>
      <c r="Q1842" s="169">
        <v>0</v>
      </c>
      <c r="R1842" s="170"/>
      <c r="S1842" s="171"/>
      <c r="T1842" s="172"/>
      <c r="U1842" s="169">
        <f t="shared" ref="U1842:AD1842" si="1154">U1843</f>
        <v>0</v>
      </c>
      <c r="V1842" s="169">
        <f t="shared" si="1154"/>
        <v>0</v>
      </c>
      <c r="W1842" s="173">
        <f t="shared" si="1154"/>
        <v>0</v>
      </c>
      <c r="X1842" s="173">
        <f t="shared" si="1154"/>
        <v>0</v>
      </c>
      <c r="Y1842" s="169">
        <f t="shared" si="1154"/>
        <v>0</v>
      </c>
      <c r="Z1842" s="169">
        <f t="shared" si="1154"/>
        <v>0</v>
      </c>
      <c r="AA1842" s="173">
        <f t="shared" si="1154"/>
        <v>0</v>
      </c>
      <c r="AB1842" s="173">
        <f t="shared" si="1154"/>
        <v>0</v>
      </c>
      <c r="AC1842" s="169">
        <f t="shared" si="1154"/>
        <v>0</v>
      </c>
      <c r="AD1842" s="169">
        <f t="shared" si="1154"/>
        <v>0</v>
      </c>
      <c r="AE1842" s="169">
        <f t="shared" si="1112"/>
        <v>0</v>
      </c>
      <c r="AF1842" s="169">
        <f>AF1843</f>
        <v>0</v>
      </c>
      <c r="AG1842" s="169">
        <f>AG1843</f>
        <v>0</v>
      </c>
      <c r="AH1842" s="169">
        <f t="shared" si="1113"/>
        <v>0</v>
      </c>
      <c r="AI1842" s="169">
        <f>AI1843</f>
        <v>0</v>
      </c>
      <c r="AJ1842" s="169">
        <f>AJ1843</f>
        <v>0</v>
      </c>
      <c r="AK1842" s="169">
        <f t="shared" si="1114"/>
        <v>0</v>
      </c>
      <c r="AL1842" s="169">
        <f>AL1843</f>
        <v>0</v>
      </c>
      <c r="AM1842" s="169">
        <f>AM1843</f>
        <v>0</v>
      </c>
      <c r="AN1842" s="169">
        <f t="shared" si="1115"/>
        <v>0</v>
      </c>
      <c r="AO1842" s="169">
        <f>AO1843</f>
        <v>0</v>
      </c>
      <c r="AP1842" s="169">
        <f>AP1843</f>
        <v>0</v>
      </c>
      <c r="AQ1842" s="169">
        <f t="shared" si="1116"/>
        <v>0</v>
      </c>
      <c r="AR1842" s="169">
        <f>AR1843</f>
        <v>0</v>
      </c>
      <c r="AS1842" s="169">
        <f>AS1843</f>
        <v>0</v>
      </c>
      <c r="AT1842" s="169">
        <f t="shared" si="1117"/>
        <v>0</v>
      </c>
      <c r="AU1842" s="169">
        <f>AU1843</f>
        <v>0</v>
      </c>
      <c r="AV1842" s="169">
        <f>AV1843</f>
        <v>0</v>
      </c>
      <c r="AW1842" s="169">
        <f t="shared" si="1118"/>
        <v>0</v>
      </c>
      <c r="AX1842" s="171"/>
      <c r="AY1842" s="172"/>
      <c r="AZ1842" s="171"/>
      <c r="BA1842" s="172"/>
      <c r="BB1842" s="171"/>
      <c r="BC1842" s="172"/>
      <c r="BD1842" s="171"/>
      <c r="BE1842" s="172"/>
    </row>
    <row r="1843" spans="2:57" ht="15.75" hidden="1">
      <c r="B1843" s="174">
        <v>2025</v>
      </c>
      <c r="C1843" s="174">
        <v>20</v>
      </c>
      <c r="D1843" s="175">
        <v>0</v>
      </c>
      <c r="E1843" s="176"/>
      <c r="F1843" s="174">
        <v>2</v>
      </c>
      <c r="G1843" s="174">
        <v>6</v>
      </c>
      <c r="H1843" s="174">
        <v>16</v>
      </c>
      <c r="I1843" s="174">
        <v>5000</v>
      </c>
      <c r="J1843" s="174">
        <v>5600</v>
      </c>
      <c r="K1843" s="174">
        <v>564</v>
      </c>
      <c r="L1843" s="177">
        <v>14</v>
      </c>
      <c r="M1843" s="178">
        <v>0</v>
      </c>
      <c r="N1843" s="179" t="s">
        <v>179</v>
      </c>
      <c r="O1843" s="180">
        <v>0</v>
      </c>
      <c r="P1843" s="180">
        <v>0</v>
      </c>
      <c r="Q1843" s="181">
        <v>0</v>
      </c>
      <c r="R1843" s="182" t="s">
        <v>98</v>
      </c>
      <c r="S1843" s="183">
        <v>0</v>
      </c>
      <c r="T1843" s="183">
        <v>0</v>
      </c>
      <c r="U1843" s="180">
        <v>0</v>
      </c>
      <c r="V1843" s="180">
        <v>0</v>
      </c>
      <c r="W1843" s="183">
        <v>0</v>
      </c>
      <c r="X1843" s="183">
        <v>0</v>
      </c>
      <c r="Y1843" s="180">
        <v>0</v>
      </c>
      <c r="Z1843" s="180">
        <v>0</v>
      </c>
      <c r="AA1843" s="183">
        <v>0</v>
      </c>
      <c r="AB1843" s="183">
        <v>0</v>
      </c>
      <c r="AC1843" s="180">
        <f>+O1843+U1843-Y1843</f>
        <v>0</v>
      </c>
      <c r="AD1843" s="180">
        <f>+P1843+V1843-Z1843</f>
        <v>0</v>
      </c>
      <c r="AE1843" s="181">
        <f t="shared" si="1112"/>
        <v>0</v>
      </c>
      <c r="AF1843" s="180">
        <v>0</v>
      </c>
      <c r="AG1843" s="180">
        <v>0</v>
      </c>
      <c r="AH1843" s="181">
        <f t="shared" si="1113"/>
        <v>0</v>
      </c>
      <c r="AI1843" s="180">
        <v>0</v>
      </c>
      <c r="AJ1843" s="180">
        <v>0</v>
      </c>
      <c r="AK1843" s="181">
        <f t="shared" si="1114"/>
        <v>0</v>
      </c>
      <c r="AL1843" s="180">
        <v>0</v>
      </c>
      <c r="AM1843" s="180">
        <v>0</v>
      </c>
      <c r="AN1843" s="181">
        <f t="shared" si="1115"/>
        <v>0</v>
      </c>
      <c r="AO1843" s="180">
        <v>0</v>
      </c>
      <c r="AP1843" s="180">
        <v>0</v>
      </c>
      <c r="AQ1843" s="181">
        <f t="shared" si="1116"/>
        <v>0</v>
      </c>
      <c r="AR1843" s="180">
        <v>0</v>
      </c>
      <c r="AS1843" s="180">
        <v>0</v>
      </c>
      <c r="AT1843" s="181">
        <f t="shared" si="1117"/>
        <v>0</v>
      </c>
      <c r="AU1843" s="180">
        <f>+AC1843-AF1843-AI1843-AL1843-AO1843-AR1843</f>
        <v>0</v>
      </c>
      <c r="AV1843" s="180">
        <f>+AD1843-AG1843-AJ1843-AM1843-AP1843-AS1843</f>
        <v>0</v>
      </c>
      <c r="AW1843" s="181">
        <f t="shared" si="1118"/>
        <v>0</v>
      </c>
      <c r="AX1843" s="183">
        <f>+S1843+W1843-AA1843</f>
        <v>0</v>
      </c>
      <c r="AY1843" s="183">
        <f>+T1843+X1843-AB1843</f>
        <v>0</v>
      </c>
      <c r="AZ1843" s="183"/>
      <c r="BA1843" s="183"/>
      <c r="BB1843" s="183"/>
      <c r="BC1843" s="183"/>
      <c r="BD1843" s="183">
        <f>+AX1843-AZ1843-BB1843</f>
        <v>0</v>
      </c>
      <c r="BE1843" s="183">
        <f>+AY1843-BA1843-BC1843</f>
        <v>0</v>
      </c>
    </row>
    <row r="1844" spans="2:57" ht="15.75" hidden="1">
      <c r="B1844" s="163">
        <v>2025</v>
      </c>
      <c r="C1844" s="163">
        <v>20</v>
      </c>
      <c r="D1844" s="164"/>
      <c r="E1844" s="165"/>
      <c r="F1844" s="163">
        <v>2</v>
      </c>
      <c r="G1844" s="163">
        <v>6</v>
      </c>
      <c r="H1844" s="163">
        <v>16</v>
      </c>
      <c r="I1844" s="163">
        <v>5000</v>
      </c>
      <c r="J1844" s="163">
        <v>5600</v>
      </c>
      <c r="K1844" s="163">
        <v>565</v>
      </c>
      <c r="L1844" s="192"/>
      <c r="M1844" s="167"/>
      <c r="N1844" s="168" t="s">
        <v>590</v>
      </c>
      <c r="O1844" s="169">
        <v>0</v>
      </c>
      <c r="P1844" s="169">
        <v>0</v>
      </c>
      <c r="Q1844" s="169">
        <v>0</v>
      </c>
      <c r="R1844" s="170"/>
      <c r="S1844" s="171"/>
      <c r="T1844" s="172"/>
      <c r="U1844" s="169">
        <f t="shared" ref="U1844:AD1844" si="1155">SUM(U1845:U1846)</f>
        <v>0</v>
      </c>
      <c r="V1844" s="169">
        <f t="shared" si="1155"/>
        <v>0</v>
      </c>
      <c r="W1844" s="173">
        <f t="shared" si="1155"/>
        <v>0</v>
      </c>
      <c r="X1844" s="173">
        <f t="shared" si="1155"/>
        <v>0</v>
      </c>
      <c r="Y1844" s="169">
        <f t="shared" si="1155"/>
        <v>0</v>
      </c>
      <c r="Z1844" s="169">
        <f t="shared" si="1155"/>
        <v>0</v>
      </c>
      <c r="AA1844" s="173">
        <f t="shared" si="1155"/>
        <v>0</v>
      </c>
      <c r="AB1844" s="173">
        <f t="shared" si="1155"/>
        <v>0</v>
      </c>
      <c r="AC1844" s="169">
        <f t="shared" si="1155"/>
        <v>0</v>
      </c>
      <c r="AD1844" s="169">
        <f t="shared" si="1155"/>
        <v>0</v>
      </c>
      <c r="AE1844" s="169">
        <f t="shared" si="1112"/>
        <v>0</v>
      </c>
      <c r="AF1844" s="169">
        <f>SUM(AF1845:AF1846)</f>
        <v>0</v>
      </c>
      <c r="AG1844" s="169">
        <f>SUM(AG1845:AG1846)</f>
        <v>0</v>
      </c>
      <c r="AH1844" s="169">
        <f t="shared" si="1113"/>
        <v>0</v>
      </c>
      <c r="AI1844" s="169">
        <f>SUM(AI1845:AI1846)</f>
        <v>0</v>
      </c>
      <c r="AJ1844" s="169">
        <f>SUM(AJ1845:AJ1846)</f>
        <v>0</v>
      </c>
      <c r="AK1844" s="169">
        <f t="shared" si="1114"/>
        <v>0</v>
      </c>
      <c r="AL1844" s="169">
        <f>SUM(AL1845:AL1846)</f>
        <v>0</v>
      </c>
      <c r="AM1844" s="169">
        <f>SUM(AM1845:AM1846)</f>
        <v>0</v>
      </c>
      <c r="AN1844" s="169">
        <f t="shared" si="1115"/>
        <v>0</v>
      </c>
      <c r="AO1844" s="169">
        <f>SUM(AO1845:AO1846)</f>
        <v>0</v>
      </c>
      <c r="AP1844" s="169">
        <f>SUM(AP1845:AP1846)</f>
        <v>0</v>
      </c>
      <c r="AQ1844" s="169">
        <f t="shared" si="1116"/>
        <v>0</v>
      </c>
      <c r="AR1844" s="169">
        <f>SUM(AR1845:AR1846)</f>
        <v>0</v>
      </c>
      <c r="AS1844" s="169">
        <f>SUM(AS1845:AS1846)</f>
        <v>0</v>
      </c>
      <c r="AT1844" s="169">
        <f t="shared" si="1117"/>
        <v>0</v>
      </c>
      <c r="AU1844" s="169">
        <f>SUM(AU1845:AU1846)</f>
        <v>0</v>
      </c>
      <c r="AV1844" s="169">
        <f>SUM(AV1845:AV1846)</f>
        <v>0</v>
      </c>
      <c r="AW1844" s="169">
        <f t="shared" si="1118"/>
        <v>0</v>
      </c>
      <c r="AX1844" s="171"/>
      <c r="AY1844" s="172"/>
      <c r="AZ1844" s="171"/>
      <c r="BA1844" s="172"/>
      <c r="BB1844" s="171"/>
      <c r="BC1844" s="172"/>
      <c r="BD1844" s="171"/>
      <c r="BE1844" s="172"/>
    </row>
    <row r="1845" spans="2:57" ht="15.75" hidden="1">
      <c r="B1845" s="174">
        <v>2025</v>
      </c>
      <c r="C1845" s="174">
        <v>20</v>
      </c>
      <c r="D1845" s="175">
        <v>0</v>
      </c>
      <c r="E1845" s="176"/>
      <c r="F1845" s="174">
        <v>2</v>
      </c>
      <c r="G1845" s="174">
        <v>6</v>
      </c>
      <c r="H1845" s="174">
        <v>16</v>
      </c>
      <c r="I1845" s="174">
        <v>5000</v>
      </c>
      <c r="J1845" s="174">
        <v>5600</v>
      </c>
      <c r="K1845" s="174">
        <v>565</v>
      </c>
      <c r="L1845" s="177">
        <v>602</v>
      </c>
      <c r="M1845" s="178">
        <v>0</v>
      </c>
      <c r="N1845" s="179" t="s">
        <v>1182</v>
      </c>
      <c r="O1845" s="180">
        <v>0</v>
      </c>
      <c r="P1845" s="180">
        <v>0</v>
      </c>
      <c r="Q1845" s="181">
        <v>0</v>
      </c>
      <c r="R1845" s="182" t="s">
        <v>98</v>
      </c>
      <c r="S1845" s="183">
        <v>0</v>
      </c>
      <c r="T1845" s="183">
        <v>0</v>
      </c>
      <c r="U1845" s="180">
        <v>0</v>
      </c>
      <c r="V1845" s="180">
        <v>0</v>
      </c>
      <c r="W1845" s="183">
        <v>0</v>
      </c>
      <c r="X1845" s="183">
        <v>0</v>
      </c>
      <c r="Y1845" s="180">
        <v>0</v>
      </c>
      <c r="Z1845" s="180">
        <v>0</v>
      </c>
      <c r="AA1845" s="183">
        <v>0</v>
      </c>
      <c r="AB1845" s="183">
        <v>0</v>
      </c>
      <c r="AC1845" s="180">
        <f t="shared" ref="AC1845:AD1846" si="1156">+O1845+U1845-Y1845</f>
        <v>0</v>
      </c>
      <c r="AD1845" s="180">
        <f t="shared" si="1156"/>
        <v>0</v>
      </c>
      <c r="AE1845" s="181">
        <f t="shared" ref="AE1845:AE1908" si="1157">+AC1845+AD1845</f>
        <v>0</v>
      </c>
      <c r="AF1845" s="180">
        <v>0</v>
      </c>
      <c r="AG1845" s="180">
        <v>0</v>
      </c>
      <c r="AH1845" s="181">
        <f t="shared" ref="AH1845:AH1908" si="1158">+AF1845+AG1845</f>
        <v>0</v>
      </c>
      <c r="AI1845" s="180">
        <v>0</v>
      </c>
      <c r="AJ1845" s="180">
        <v>0</v>
      </c>
      <c r="AK1845" s="181">
        <f t="shared" ref="AK1845:AK1908" si="1159">+AI1845+AJ1845</f>
        <v>0</v>
      </c>
      <c r="AL1845" s="180">
        <v>0</v>
      </c>
      <c r="AM1845" s="180">
        <v>0</v>
      </c>
      <c r="AN1845" s="181">
        <f t="shared" ref="AN1845:AN1908" si="1160">+AL1845+AM1845</f>
        <v>0</v>
      </c>
      <c r="AO1845" s="180">
        <v>0</v>
      </c>
      <c r="AP1845" s="180">
        <v>0</v>
      </c>
      <c r="AQ1845" s="181">
        <f t="shared" ref="AQ1845:AQ1908" si="1161">+AO1845+AP1845</f>
        <v>0</v>
      </c>
      <c r="AR1845" s="180">
        <v>0</v>
      </c>
      <c r="AS1845" s="180">
        <v>0</v>
      </c>
      <c r="AT1845" s="181">
        <f t="shared" ref="AT1845:AT1908" si="1162">+AR1845+AS1845</f>
        <v>0</v>
      </c>
      <c r="AU1845" s="180">
        <f t="shared" ref="AU1845:AV1846" si="1163">+AC1845-AF1845-AI1845-AL1845-AO1845-AR1845</f>
        <v>0</v>
      </c>
      <c r="AV1845" s="180">
        <f t="shared" si="1163"/>
        <v>0</v>
      </c>
      <c r="AW1845" s="181">
        <f t="shared" ref="AW1845:AW1908" si="1164">+AU1845+AV1845</f>
        <v>0</v>
      </c>
      <c r="AX1845" s="183">
        <f t="shared" ref="AX1845:AY1846" si="1165">+S1845+W1845-AA1845</f>
        <v>0</v>
      </c>
      <c r="AY1845" s="183">
        <f t="shared" si="1165"/>
        <v>0</v>
      </c>
      <c r="AZ1845" s="183"/>
      <c r="BA1845" s="183"/>
      <c r="BB1845" s="183"/>
      <c r="BC1845" s="183"/>
      <c r="BD1845" s="183">
        <f t="shared" ref="BD1845:BE1846" si="1166">+AX1845-AZ1845-BB1845</f>
        <v>0</v>
      </c>
      <c r="BE1845" s="183">
        <f t="shared" si="1166"/>
        <v>0</v>
      </c>
    </row>
    <row r="1846" spans="2:57" ht="15.75" hidden="1">
      <c r="B1846" s="174">
        <v>2025</v>
      </c>
      <c r="C1846" s="174">
        <v>20</v>
      </c>
      <c r="D1846" s="175">
        <v>0</v>
      </c>
      <c r="E1846" s="176"/>
      <c r="F1846" s="174">
        <v>2</v>
      </c>
      <c r="G1846" s="174">
        <v>6</v>
      </c>
      <c r="H1846" s="174">
        <v>16</v>
      </c>
      <c r="I1846" s="174">
        <v>5000</v>
      </c>
      <c r="J1846" s="174">
        <v>5600</v>
      </c>
      <c r="K1846" s="174">
        <v>565</v>
      </c>
      <c r="L1846" s="177">
        <v>193</v>
      </c>
      <c r="M1846" s="178">
        <v>0</v>
      </c>
      <c r="N1846" s="179" t="s">
        <v>1183</v>
      </c>
      <c r="O1846" s="180">
        <v>0</v>
      </c>
      <c r="P1846" s="180">
        <v>0</v>
      </c>
      <c r="Q1846" s="181">
        <v>0</v>
      </c>
      <c r="R1846" s="182" t="s">
        <v>98</v>
      </c>
      <c r="S1846" s="183">
        <v>0</v>
      </c>
      <c r="T1846" s="183">
        <v>0</v>
      </c>
      <c r="U1846" s="180">
        <v>0</v>
      </c>
      <c r="V1846" s="180">
        <v>0</v>
      </c>
      <c r="W1846" s="183">
        <v>0</v>
      </c>
      <c r="X1846" s="183">
        <v>0</v>
      </c>
      <c r="Y1846" s="180">
        <v>0</v>
      </c>
      <c r="Z1846" s="180">
        <v>0</v>
      </c>
      <c r="AA1846" s="183">
        <v>0</v>
      </c>
      <c r="AB1846" s="183">
        <v>0</v>
      </c>
      <c r="AC1846" s="180">
        <f t="shared" si="1156"/>
        <v>0</v>
      </c>
      <c r="AD1846" s="180">
        <f t="shared" si="1156"/>
        <v>0</v>
      </c>
      <c r="AE1846" s="181">
        <f t="shared" si="1157"/>
        <v>0</v>
      </c>
      <c r="AF1846" s="180">
        <v>0</v>
      </c>
      <c r="AG1846" s="180">
        <v>0</v>
      </c>
      <c r="AH1846" s="181">
        <f t="shared" si="1158"/>
        <v>0</v>
      </c>
      <c r="AI1846" s="180">
        <v>0</v>
      </c>
      <c r="AJ1846" s="180">
        <v>0</v>
      </c>
      <c r="AK1846" s="181">
        <f t="shared" si="1159"/>
        <v>0</v>
      </c>
      <c r="AL1846" s="180">
        <v>0</v>
      </c>
      <c r="AM1846" s="180">
        <v>0</v>
      </c>
      <c r="AN1846" s="181">
        <f t="shared" si="1160"/>
        <v>0</v>
      </c>
      <c r="AO1846" s="180">
        <v>0</v>
      </c>
      <c r="AP1846" s="180">
        <v>0</v>
      </c>
      <c r="AQ1846" s="181">
        <f t="shared" si="1161"/>
        <v>0</v>
      </c>
      <c r="AR1846" s="180">
        <v>0</v>
      </c>
      <c r="AS1846" s="180">
        <v>0</v>
      </c>
      <c r="AT1846" s="181">
        <f t="shared" si="1162"/>
        <v>0</v>
      </c>
      <c r="AU1846" s="180">
        <f t="shared" si="1163"/>
        <v>0</v>
      </c>
      <c r="AV1846" s="180">
        <f t="shared" si="1163"/>
        <v>0</v>
      </c>
      <c r="AW1846" s="181">
        <f t="shared" si="1164"/>
        <v>0</v>
      </c>
      <c r="AX1846" s="183">
        <f t="shared" si="1165"/>
        <v>0</v>
      </c>
      <c r="AY1846" s="183">
        <f t="shared" si="1165"/>
        <v>0</v>
      </c>
      <c r="AZ1846" s="183"/>
      <c r="BA1846" s="183"/>
      <c r="BB1846" s="183"/>
      <c r="BC1846" s="183"/>
      <c r="BD1846" s="183">
        <f t="shared" si="1166"/>
        <v>0</v>
      </c>
      <c r="BE1846" s="183">
        <f t="shared" si="1166"/>
        <v>0</v>
      </c>
    </row>
    <row r="1847" spans="2:57" ht="31.5" hidden="1">
      <c r="B1847" s="163">
        <v>2025</v>
      </c>
      <c r="C1847" s="163">
        <v>20</v>
      </c>
      <c r="D1847" s="164"/>
      <c r="E1847" s="165"/>
      <c r="F1847" s="163">
        <v>2</v>
      </c>
      <c r="G1847" s="163">
        <v>6</v>
      </c>
      <c r="H1847" s="163">
        <v>16</v>
      </c>
      <c r="I1847" s="163">
        <v>5000</v>
      </c>
      <c r="J1847" s="163">
        <v>5600</v>
      </c>
      <c r="K1847" s="163">
        <v>566</v>
      </c>
      <c r="L1847" s="192" t="s">
        <v>44</v>
      </c>
      <c r="M1847" s="167"/>
      <c r="N1847" s="168" t="s">
        <v>221</v>
      </c>
      <c r="O1847" s="169">
        <v>0</v>
      </c>
      <c r="P1847" s="169">
        <v>0</v>
      </c>
      <c r="Q1847" s="169">
        <v>0</v>
      </c>
      <c r="R1847" s="170"/>
      <c r="S1847" s="171"/>
      <c r="T1847" s="172"/>
      <c r="U1847" s="169">
        <f t="shared" ref="U1847:AD1847" si="1167">U1848</f>
        <v>0</v>
      </c>
      <c r="V1847" s="169">
        <f t="shared" si="1167"/>
        <v>0</v>
      </c>
      <c r="W1847" s="173">
        <f t="shared" si="1167"/>
        <v>0</v>
      </c>
      <c r="X1847" s="173">
        <f t="shared" si="1167"/>
        <v>0</v>
      </c>
      <c r="Y1847" s="169">
        <f t="shared" si="1167"/>
        <v>0</v>
      </c>
      <c r="Z1847" s="169">
        <f t="shared" si="1167"/>
        <v>0</v>
      </c>
      <c r="AA1847" s="173">
        <f t="shared" si="1167"/>
        <v>0</v>
      </c>
      <c r="AB1847" s="173">
        <f t="shared" si="1167"/>
        <v>0</v>
      </c>
      <c r="AC1847" s="169">
        <f t="shared" si="1167"/>
        <v>0</v>
      </c>
      <c r="AD1847" s="169">
        <f t="shared" si="1167"/>
        <v>0</v>
      </c>
      <c r="AE1847" s="169">
        <f t="shared" si="1157"/>
        <v>0</v>
      </c>
      <c r="AF1847" s="169">
        <f>AF1848</f>
        <v>0</v>
      </c>
      <c r="AG1847" s="169">
        <f>AG1848</f>
        <v>0</v>
      </c>
      <c r="AH1847" s="169">
        <f t="shared" si="1158"/>
        <v>0</v>
      </c>
      <c r="AI1847" s="169">
        <f>AI1848</f>
        <v>0</v>
      </c>
      <c r="AJ1847" s="169">
        <f>AJ1848</f>
        <v>0</v>
      </c>
      <c r="AK1847" s="169">
        <f t="shared" si="1159"/>
        <v>0</v>
      </c>
      <c r="AL1847" s="169">
        <f>AL1848</f>
        <v>0</v>
      </c>
      <c r="AM1847" s="169">
        <f>AM1848</f>
        <v>0</v>
      </c>
      <c r="AN1847" s="169">
        <f t="shared" si="1160"/>
        <v>0</v>
      </c>
      <c r="AO1847" s="169">
        <f>AO1848</f>
        <v>0</v>
      </c>
      <c r="AP1847" s="169">
        <f>AP1848</f>
        <v>0</v>
      </c>
      <c r="AQ1847" s="169">
        <f t="shared" si="1161"/>
        <v>0</v>
      </c>
      <c r="AR1847" s="169">
        <f>AR1848</f>
        <v>0</v>
      </c>
      <c r="AS1847" s="169">
        <f>AS1848</f>
        <v>0</v>
      </c>
      <c r="AT1847" s="169">
        <f t="shared" si="1162"/>
        <v>0</v>
      </c>
      <c r="AU1847" s="169">
        <f>AU1848</f>
        <v>0</v>
      </c>
      <c r="AV1847" s="169">
        <f>AV1848</f>
        <v>0</v>
      </c>
      <c r="AW1847" s="169">
        <f t="shared" si="1164"/>
        <v>0</v>
      </c>
      <c r="AX1847" s="171"/>
      <c r="AY1847" s="172"/>
      <c r="AZ1847" s="171"/>
      <c r="BA1847" s="172"/>
      <c r="BB1847" s="171"/>
      <c r="BC1847" s="172"/>
      <c r="BD1847" s="171"/>
      <c r="BE1847" s="172"/>
    </row>
    <row r="1848" spans="2:57" ht="15.75" hidden="1">
      <c r="B1848" s="174">
        <v>2025</v>
      </c>
      <c r="C1848" s="174">
        <v>20</v>
      </c>
      <c r="D1848" s="175">
        <v>0</v>
      </c>
      <c r="E1848" s="176"/>
      <c r="F1848" s="174">
        <v>2</v>
      </c>
      <c r="G1848" s="174">
        <v>6</v>
      </c>
      <c r="H1848" s="174">
        <v>16</v>
      </c>
      <c r="I1848" s="174">
        <v>5000</v>
      </c>
      <c r="J1848" s="174">
        <v>5600</v>
      </c>
      <c r="K1848" s="174">
        <v>566</v>
      </c>
      <c r="L1848" s="177">
        <v>1142</v>
      </c>
      <c r="M1848" s="178">
        <v>0</v>
      </c>
      <c r="N1848" s="179" t="s">
        <v>1184</v>
      </c>
      <c r="O1848" s="180">
        <v>0</v>
      </c>
      <c r="P1848" s="180">
        <v>0</v>
      </c>
      <c r="Q1848" s="181">
        <v>0</v>
      </c>
      <c r="R1848" s="182" t="s">
        <v>98</v>
      </c>
      <c r="S1848" s="183">
        <v>0</v>
      </c>
      <c r="T1848" s="183">
        <v>0</v>
      </c>
      <c r="U1848" s="180">
        <v>0</v>
      </c>
      <c r="V1848" s="180">
        <v>0</v>
      </c>
      <c r="W1848" s="183">
        <v>0</v>
      </c>
      <c r="X1848" s="183">
        <v>0</v>
      </c>
      <c r="Y1848" s="180">
        <v>0</v>
      </c>
      <c r="Z1848" s="180">
        <v>0</v>
      </c>
      <c r="AA1848" s="183">
        <v>0</v>
      </c>
      <c r="AB1848" s="183">
        <v>0</v>
      </c>
      <c r="AC1848" s="180">
        <f>+O1848+U1848-Y1848</f>
        <v>0</v>
      </c>
      <c r="AD1848" s="180">
        <f>+P1848+V1848-Z1848</f>
        <v>0</v>
      </c>
      <c r="AE1848" s="181">
        <f t="shared" si="1157"/>
        <v>0</v>
      </c>
      <c r="AF1848" s="180">
        <v>0</v>
      </c>
      <c r="AG1848" s="180">
        <v>0</v>
      </c>
      <c r="AH1848" s="181">
        <f t="shared" si="1158"/>
        <v>0</v>
      </c>
      <c r="AI1848" s="180">
        <v>0</v>
      </c>
      <c r="AJ1848" s="180">
        <v>0</v>
      </c>
      <c r="AK1848" s="181">
        <f t="shared" si="1159"/>
        <v>0</v>
      </c>
      <c r="AL1848" s="180">
        <v>0</v>
      </c>
      <c r="AM1848" s="180">
        <v>0</v>
      </c>
      <c r="AN1848" s="181">
        <f t="shared" si="1160"/>
        <v>0</v>
      </c>
      <c r="AO1848" s="180">
        <v>0</v>
      </c>
      <c r="AP1848" s="180">
        <v>0</v>
      </c>
      <c r="AQ1848" s="181">
        <f t="shared" si="1161"/>
        <v>0</v>
      </c>
      <c r="AR1848" s="180">
        <v>0</v>
      </c>
      <c r="AS1848" s="180">
        <v>0</v>
      </c>
      <c r="AT1848" s="181">
        <f t="shared" si="1162"/>
        <v>0</v>
      </c>
      <c r="AU1848" s="180">
        <f>+AC1848-AF1848-AI1848-AL1848-AO1848-AR1848</f>
        <v>0</v>
      </c>
      <c r="AV1848" s="180">
        <f>+AD1848-AG1848-AJ1848-AM1848-AP1848-AS1848</f>
        <v>0</v>
      </c>
      <c r="AW1848" s="181">
        <f t="shared" si="1164"/>
        <v>0</v>
      </c>
      <c r="AX1848" s="183">
        <f>+S1848+W1848-AA1848</f>
        <v>0</v>
      </c>
      <c r="AY1848" s="183">
        <f>+T1848+X1848-AB1848</f>
        <v>0</v>
      </c>
      <c r="AZ1848" s="183"/>
      <c r="BA1848" s="183"/>
      <c r="BB1848" s="183"/>
      <c r="BC1848" s="183"/>
      <c r="BD1848" s="183">
        <f>+AX1848-AZ1848-BB1848</f>
        <v>0</v>
      </c>
      <c r="BE1848" s="183">
        <f>+AY1848-BA1848-BC1848</f>
        <v>0</v>
      </c>
    </row>
    <row r="1849" spans="2:57" ht="15.75" hidden="1">
      <c r="B1849" s="163">
        <v>2025</v>
      </c>
      <c r="C1849" s="163">
        <v>20</v>
      </c>
      <c r="D1849" s="164"/>
      <c r="E1849" s="165"/>
      <c r="F1849" s="163">
        <v>2</v>
      </c>
      <c r="G1849" s="163">
        <v>6</v>
      </c>
      <c r="H1849" s="163">
        <v>16</v>
      </c>
      <c r="I1849" s="163">
        <v>5000</v>
      </c>
      <c r="J1849" s="163">
        <v>5600</v>
      </c>
      <c r="K1849" s="163">
        <v>567</v>
      </c>
      <c r="L1849" s="192" t="s">
        <v>44</v>
      </c>
      <c r="M1849" s="167"/>
      <c r="N1849" s="168" t="s">
        <v>1185</v>
      </c>
      <c r="O1849" s="169">
        <v>0</v>
      </c>
      <c r="P1849" s="169">
        <v>0</v>
      </c>
      <c r="Q1849" s="169">
        <v>0</v>
      </c>
      <c r="R1849" s="170"/>
      <c r="S1849" s="171"/>
      <c r="T1849" s="172"/>
      <c r="U1849" s="169">
        <f t="shared" ref="U1849:AD1849" si="1168">U1850</f>
        <v>0</v>
      </c>
      <c r="V1849" s="169">
        <f t="shared" si="1168"/>
        <v>0</v>
      </c>
      <c r="W1849" s="173">
        <f t="shared" si="1168"/>
        <v>0</v>
      </c>
      <c r="X1849" s="173">
        <f t="shared" si="1168"/>
        <v>0</v>
      </c>
      <c r="Y1849" s="169">
        <f t="shared" si="1168"/>
        <v>0</v>
      </c>
      <c r="Z1849" s="169">
        <f t="shared" si="1168"/>
        <v>0</v>
      </c>
      <c r="AA1849" s="173">
        <f t="shared" si="1168"/>
        <v>0</v>
      </c>
      <c r="AB1849" s="173">
        <f t="shared" si="1168"/>
        <v>0</v>
      </c>
      <c r="AC1849" s="169">
        <f t="shared" si="1168"/>
        <v>0</v>
      </c>
      <c r="AD1849" s="169">
        <f t="shared" si="1168"/>
        <v>0</v>
      </c>
      <c r="AE1849" s="169">
        <f t="shared" si="1157"/>
        <v>0</v>
      </c>
      <c r="AF1849" s="169">
        <f>AF1850</f>
        <v>0</v>
      </c>
      <c r="AG1849" s="169">
        <f>AG1850</f>
        <v>0</v>
      </c>
      <c r="AH1849" s="169">
        <f t="shared" si="1158"/>
        <v>0</v>
      </c>
      <c r="AI1849" s="169">
        <f>AI1850</f>
        <v>0</v>
      </c>
      <c r="AJ1849" s="169">
        <f>AJ1850</f>
        <v>0</v>
      </c>
      <c r="AK1849" s="169">
        <f t="shared" si="1159"/>
        <v>0</v>
      </c>
      <c r="AL1849" s="169">
        <f>AL1850</f>
        <v>0</v>
      </c>
      <c r="AM1849" s="169">
        <f>AM1850</f>
        <v>0</v>
      </c>
      <c r="AN1849" s="169">
        <f t="shared" si="1160"/>
        <v>0</v>
      </c>
      <c r="AO1849" s="169">
        <f>AO1850</f>
        <v>0</v>
      </c>
      <c r="AP1849" s="169">
        <f>AP1850</f>
        <v>0</v>
      </c>
      <c r="AQ1849" s="169">
        <f t="shared" si="1161"/>
        <v>0</v>
      </c>
      <c r="AR1849" s="169">
        <f>AR1850</f>
        <v>0</v>
      </c>
      <c r="AS1849" s="169">
        <f>AS1850</f>
        <v>0</v>
      </c>
      <c r="AT1849" s="169">
        <f t="shared" si="1162"/>
        <v>0</v>
      </c>
      <c r="AU1849" s="169">
        <f>AU1850</f>
        <v>0</v>
      </c>
      <c r="AV1849" s="169">
        <f>AV1850</f>
        <v>0</v>
      </c>
      <c r="AW1849" s="169">
        <f t="shared" si="1164"/>
        <v>0</v>
      </c>
      <c r="AX1849" s="171"/>
      <c r="AY1849" s="172"/>
      <c r="AZ1849" s="171"/>
      <c r="BA1849" s="172"/>
      <c r="BB1849" s="171"/>
      <c r="BC1849" s="172"/>
      <c r="BD1849" s="171"/>
      <c r="BE1849" s="172"/>
    </row>
    <row r="1850" spans="2:57" ht="15.75" hidden="1">
      <c r="B1850" s="174">
        <v>2025</v>
      </c>
      <c r="C1850" s="174">
        <v>20</v>
      </c>
      <c r="D1850" s="175">
        <v>0</v>
      </c>
      <c r="E1850" s="176"/>
      <c r="F1850" s="174">
        <v>2</v>
      </c>
      <c r="G1850" s="174">
        <v>6</v>
      </c>
      <c r="H1850" s="174">
        <v>16</v>
      </c>
      <c r="I1850" s="174">
        <v>5000</v>
      </c>
      <c r="J1850" s="174">
        <v>5600</v>
      </c>
      <c r="K1850" s="174">
        <v>567</v>
      </c>
      <c r="L1850" s="177">
        <v>769</v>
      </c>
      <c r="M1850" s="178">
        <v>0</v>
      </c>
      <c r="N1850" s="179" t="s">
        <v>1185</v>
      </c>
      <c r="O1850" s="180">
        <v>0</v>
      </c>
      <c r="P1850" s="180">
        <v>0</v>
      </c>
      <c r="Q1850" s="181">
        <v>0</v>
      </c>
      <c r="R1850" s="182" t="s">
        <v>98</v>
      </c>
      <c r="S1850" s="183">
        <v>0</v>
      </c>
      <c r="T1850" s="183">
        <v>0</v>
      </c>
      <c r="U1850" s="180">
        <v>0</v>
      </c>
      <c r="V1850" s="180">
        <v>0</v>
      </c>
      <c r="W1850" s="183">
        <v>0</v>
      </c>
      <c r="X1850" s="183">
        <v>0</v>
      </c>
      <c r="Y1850" s="180">
        <v>0</v>
      </c>
      <c r="Z1850" s="180">
        <v>0</v>
      </c>
      <c r="AA1850" s="183">
        <v>0</v>
      </c>
      <c r="AB1850" s="183">
        <v>0</v>
      </c>
      <c r="AC1850" s="180">
        <f>+O1850+U1850-Y1850</f>
        <v>0</v>
      </c>
      <c r="AD1850" s="180">
        <f>+P1850+V1850-Z1850</f>
        <v>0</v>
      </c>
      <c r="AE1850" s="181">
        <f t="shared" si="1157"/>
        <v>0</v>
      </c>
      <c r="AF1850" s="180">
        <v>0</v>
      </c>
      <c r="AG1850" s="180">
        <v>0</v>
      </c>
      <c r="AH1850" s="181">
        <f t="shared" si="1158"/>
        <v>0</v>
      </c>
      <c r="AI1850" s="180">
        <v>0</v>
      </c>
      <c r="AJ1850" s="180">
        <v>0</v>
      </c>
      <c r="AK1850" s="181">
        <f t="shared" si="1159"/>
        <v>0</v>
      </c>
      <c r="AL1850" s="180">
        <v>0</v>
      </c>
      <c r="AM1850" s="180">
        <v>0</v>
      </c>
      <c r="AN1850" s="181">
        <f t="shared" si="1160"/>
        <v>0</v>
      </c>
      <c r="AO1850" s="180">
        <v>0</v>
      </c>
      <c r="AP1850" s="180">
        <v>0</v>
      </c>
      <c r="AQ1850" s="181">
        <f t="shared" si="1161"/>
        <v>0</v>
      </c>
      <c r="AR1850" s="180">
        <v>0</v>
      </c>
      <c r="AS1850" s="180">
        <v>0</v>
      </c>
      <c r="AT1850" s="181">
        <f t="shared" si="1162"/>
        <v>0</v>
      </c>
      <c r="AU1850" s="180">
        <f>+AC1850-AF1850-AI1850-AL1850-AO1850-AR1850</f>
        <v>0</v>
      </c>
      <c r="AV1850" s="180">
        <f>+AD1850-AG1850-AJ1850-AM1850-AP1850-AS1850</f>
        <v>0</v>
      </c>
      <c r="AW1850" s="181">
        <f t="shared" si="1164"/>
        <v>0</v>
      </c>
      <c r="AX1850" s="183">
        <f>+S1850+W1850-AA1850</f>
        <v>0</v>
      </c>
      <c r="AY1850" s="183">
        <f>+T1850+X1850-AB1850</f>
        <v>0</v>
      </c>
      <c r="AZ1850" s="183"/>
      <c r="BA1850" s="183"/>
      <c r="BB1850" s="183"/>
      <c r="BC1850" s="183"/>
      <c r="BD1850" s="183">
        <f>+AX1850-AZ1850-BB1850</f>
        <v>0</v>
      </c>
      <c r="BE1850" s="183">
        <f>+AY1850-BA1850-BC1850</f>
        <v>0</v>
      </c>
    </row>
    <row r="1851" spans="2:57" ht="15.75" hidden="1">
      <c r="B1851" s="152">
        <v>2025</v>
      </c>
      <c r="C1851" s="152">
        <v>20</v>
      </c>
      <c r="D1851" s="153"/>
      <c r="E1851" s="154"/>
      <c r="F1851" s="152">
        <v>2</v>
      </c>
      <c r="G1851" s="152">
        <v>6</v>
      </c>
      <c r="H1851" s="152">
        <v>16</v>
      </c>
      <c r="I1851" s="152">
        <v>5000</v>
      </c>
      <c r="J1851" s="152">
        <v>5900</v>
      </c>
      <c r="K1851" s="152"/>
      <c r="L1851" s="155" t="s">
        <v>44</v>
      </c>
      <c r="M1851" s="156"/>
      <c r="N1851" s="157" t="s">
        <v>223</v>
      </c>
      <c r="O1851" s="158">
        <v>0</v>
      </c>
      <c r="P1851" s="158">
        <v>0</v>
      </c>
      <c r="Q1851" s="158">
        <v>0</v>
      </c>
      <c r="R1851" s="159"/>
      <c r="S1851" s="160"/>
      <c r="T1851" s="161"/>
      <c r="U1851" s="158">
        <f t="shared" ref="U1851:AD1851" si="1169">U1852+U1854</f>
        <v>0</v>
      </c>
      <c r="V1851" s="158">
        <f t="shared" si="1169"/>
        <v>0</v>
      </c>
      <c r="W1851" s="162">
        <f t="shared" si="1169"/>
        <v>0</v>
      </c>
      <c r="X1851" s="162">
        <f t="shared" si="1169"/>
        <v>0</v>
      </c>
      <c r="Y1851" s="158">
        <f t="shared" si="1169"/>
        <v>0</v>
      </c>
      <c r="Z1851" s="158">
        <f t="shared" si="1169"/>
        <v>0</v>
      </c>
      <c r="AA1851" s="162">
        <f t="shared" si="1169"/>
        <v>0</v>
      </c>
      <c r="AB1851" s="162">
        <f t="shared" si="1169"/>
        <v>0</v>
      </c>
      <c r="AC1851" s="158">
        <f t="shared" si="1169"/>
        <v>0</v>
      </c>
      <c r="AD1851" s="158">
        <f t="shared" si="1169"/>
        <v>0</v>
      </c>
      <c r="AE1851" s="158">
        <f t="shared" si="1157"/>
        <v>0</v>
      </c>
      <c r="AF1851" s="158">
        <f>AF1852+AF1854</f>
        <v>0</v>
      </c>
      <c r="AG1851" s="158">
        <f>AG1852+AG1854</f>
        <v>0</v>
      </c>
      <c r="AH1851" s="158">
        <f t="shared" si="1158"/>
        <v>0</v>
      </c>
      <c r="AI1851" s="158">
        <f>AI1852+AI1854</f>
        <v>0</v>
      </c>
      <c r="AJ1851" s="158">
        <f>AJ1852+AJ1854</f>
        <v>0</v>
      </c>
      <c r="AK1851" s="158">
        <f t="shared" si="1159"/>
        <v>0</v>
      </c>
      <c r="AL1851" s="158">
        <f>AL1852+AL1854</f>
        <v>0</v>
      </c>
      <c r="AM1851" s="158">
        <f>AM1852+AM1854</f>
        <v>0</v>
      </c>
      <c r="AN1851" s="158">
        <f t="shared" si="1160"/>
        <v>0</v>
      </c>
      <c r="AO1851" s="158">
        <f>AO1852+AO1854</f>
        <v>0</v>
      </c>
      <c r="AP1851" s="158">
        <f>AP1852+AP1854</f>
        <v>0</v>
      </c>
      <c r="AQ1851" s="158">
        <f t="shared" si="1161"/>
        <v>0</v>
      </c>
      <c r="AR1851" s="158">
        <f>AR1852+AR1854</f>
        <v>0</v>
      </c>
      <c r="AS1851" s="158">
        <f>AS1852+AS1854</f>
        <v>0</v>
      </c>
      <c r="AT1851" s="158">
        <f t="shared" si="1162"/>
        <v>0</v>
      </c>
      <c r="AU1851" s="158">
        <f>AU1852+AU1854</f>
        <v>0</v>
      </c>
      <c r="AV1851" s="158">
        <f>AV1852+AV1854</f>
        <v>0</v>
      </c>
      <c r="AW1851" s="158">
        <f t="shared" si="1164"/>
        <v>0</v>
      </c>
      <c r="AX1851" s="160"/>
      <c r="AY1851" s="161"/>
      <c r="AZ1851" s="160"/>
      <c r="BA1851" s="161"/>
      <c r="BB1851" s="160"/>
      <c r="BC1851" s="161"/>
      <c r="BD1851" s="160"/>
      <c r="BE1851" s="161"/>
    </row>
    <row r="1852" spans="2:57" ht="15.75" hidden="1">
      <c r="B1852" s="163">
        <v>2025</v>
      </c>
      <c r="C1852" s="163">
        <v>20</v>
      </c>
      <c r="D1852" s="164"/>
      <c r="E1852" s="165"/>
      <c r="F1852" s="163">
        <v>2</v>
      </c>
      <c r="G1852" s="163">
        <v>6</v>
      </c>
      <c r="H1852" s="163">
        <v>16</v>
      </c>
      <c r="I1852" s="163">
        <v>5000</v>
      </c>
      <c r="J1852" s="163">
        <v>5900</v>
      </c>
      <c r="K1852" s="163">
        <v>591</v>
      </c>
      <c r="L1852" s="192" t="s">
        <v>44</v>
      </c>
      <c r="M1852" s="167"/>
      <c r="N1852" s="168" t="s">
        <v>224</v>
      </c>
      <c r="O1852" s="169">
        <v>0</v>
      </c>
      <c r="P1852" s="169">
        <v>0</v>
      </c>
      <c r="Q1852" s="169">
        <v>0</v>
      </c>
      <c r="R1852" s="170"/>
      <c r="S1852" s="171"/>
      <c r="T1852" s="172"/>
      <c r="U1852" s="169">
        <f t="shared" ref="U1852:AD1852" si="1170">U1853</f>
        <v>0</v>
      </c>
      <c r="V1852" s="169">
        <f t="shared" si="1170"/>
        <v>0</v>
      </c>
      <c r="W1852" s="173">
        <f t="shared" si="1170"/>
        <v>0</v>
      </c>
      <c r="X1852" s="173">
        <f t="shared" si="1170"/>
        <v>0</v>
      </c>
      <c r="Y1852" s="169">
        <f t="shared" si="1170"/>
        <v>0</v>
      </c>
      <c r="Z1852" s="169">
        <f t="shared" si="1170"/>
        <v>0</v>
      </c>
      <c r="AA1852" s="173">
        <f t="shared" si="1170"/>
        <v>0</v>
      </c>
      <c r="AB1852" s="173">
        <f t="shared" si="1170"/>
        <v>0</v>
      </c>
      <c r="AC1852" s="169">
        <f t="shared" si="1170"/>
        <v>0</v>
      </c>
      <c r="AD1852" s="169">
        <f t="shared" si="1170"/>
        <v>0</v>
      </c>
      <c r="AE1852" s="169">
        <f t="shared" si="1157"/>
        <v>0</v>
      </c>
      <c r="AF1852" s="169">
        <f>AF1853</f>
        <v>0</v>
      </c>
      <c r="AG1852" s="169">
        <f>AG1853</f>
        <v>0</v>
      </c>
      <c r="AH1852" s="169">
        <f t="shared" si="1158"/>
        <v>0</v>
      </c>
      <c r="AI1852" s="169">
        <f>AI1853</f>
        <v>0</v>
      </c>
      <c r="AJ1852" s="169">
        <f>AJ1853</f>
        <v>0</v>
      </c>
      <c r="AK1852" s="169">
        <f t="shared" si="1159"/>
        <v>0</v>
      </c>
      <c r="AL1852" s="169">
        <f>AL1853</f>
        <v>0</v>
      </c>
      <c r="AM1852" s="169">
        <f>AM1853</f>
        <v>0</v>
      </c>
      <c r="AN1852" s="169">
        <f t="shared" si="1160"/>
        <v>0</v>
      </c>
      <c r="AO1852" s="169">
        <f>AO1853</f>
        <v>0</v>
      </c>
      <c r="AP1852" s="169">
        <f>AP1853</f>
        <v>0</v>
      </c>
      <c r="AQ1852" s="169">
        <f t="shared" si="1161"/>
        <v>0</v>
      </c>
      <c r="AR1852" s="169">
        <f>AR1853</f>
        <v>0</v>
      </c>
      <c r="AS1852" s="169">
        <f>AS1853</f>
        <v>0</v>
      </c>
      <c r="AT1852" s="169">
        <f t="shared" si="1162"/>
        <v>0</v>
      </c>
      <c r="AU1852" s="169">
        <f>AU1853</f>
        <v>0</v>
      </c>
      <c r="AV1852" s="169">
        <f>AV1853</f>
        <v>0</v>
      </c>
      <c r="AW1852" s="169">
        <f t="shared" si="1164"/>
        <v>0</v>
      </c>
      <c r="AX1852" s="171"/>
      <c r="AY1852" s="172"/>
      <c r="AZ1852" s="171"/>
      <c r="BA1852" s="172"/>
      <c r="BB1852" s="171"/>
      <c r="BC1852" s="172"/>
      <c r="BD1852" s="171"/>
      <c r="BE1852" s="172"/>
    </row>
    <row r="1853" spans="2:57" ht="15.75" hidden="1">
      <c r="B1853" s="174">
        <v>2025</v>
      </c>
      <c r="C1853" s="174">
        <v>20</v>
      </c>
      <c r="D1853" s="175">
        <v>0</v>
      </c>
      <c r="E1853" s="176"/>
      <c r="F1853" s="174">
        <v>2</v>
      </c>
      <c r="G1853" s="174">
        <v>6</v>
      </c>
      <c r="H1853" s="174">
        <v>16</v>
      </c>
      <c r="I1853" s="174">
        <v>5000</v>
      </c>
      <c r="J1853" s="174">
        <v>5900</v>
      </c>
      <c r="K1853" s="174">
        <v>591</v>
      </c>
      <c r="L1853" s="177">
        <v>1407</v>
      </c>
      <c r="M1853" s="178">
        <v>0</v>
      </c>
      <c r="N1853" s="179" t="s">
        <v>224</v>
      </c>
      <c r="O1853" s="180">
        <v>0</v>
      </c>
      <c r="P1853" s="180">
        <v>0</v>
      </c>
      <c r="Q1853" s="181">
        <v>0</v>
      </c>
      <c r="R1853" s="182" t="s">
        <v>225</v>
      </c>
      <c r="S1853" s="183">
        <v>0</v>
      </c>
      <c r="T1853" s="183">
        <v>0</v>
      </c>
      <c r="U1853" s="180">
        <v>0</v>
      </c>
      <c r="V1853" s="180">
        <v>0</v>
      </c>
      <c r="W1853" s="183">
        <v>0</v>
      </c>
      <c r="X1853" s="183">
        <v>0</v>
      </c>
      <c r="Y1853" s="180">
        <v>0</v>
      </c>
      <c r="Z1853" s="180">
        <v>0</v>
      </c>
      <c r="AA1853" s="183">
        <v>0</v>
      </c>
      <c r="AB1853" s="183">
        <v>0</v>
      </c>
      <c r="AC1853" s="180">
        <f>+O1853+U1853-Y1853</f>
        <v>0</v>
      </c>
      <c r="AD1853" s="180">
        <f>+P1853+V1853-Z1853</f>
        <v>0</v>
      </c>
      <c r="AE1853" s="181">
        <f t="shared" si="1157"/>
        <v>0</v>
      </c>
      <c r="AF1853" s="180">
        <v>0</v>
      </c>
      <c r="AG1853" s="180">
        <v>0</v>
      </c>
      <c r="AH1853" s="181">
        <f t="shared" si="1158"/>
        <v>0</v>
      </c>
      <c r="AI1853" s="180">
        <v>0</v>
      </c>
      <c r="AJ1853" s="180">
        <v>0</v>
      </c>
      <c r="AK1853" s="181">
        <f t="shared" si="1159"/>
        <v>0</v>
      </c>
      <c r="AL1853" s="180">
        <v>0</v>
      </c>
      <c r="AM1853" s="180">
        <v>0</v>
      </c>
      <c r="AN1853" s="181">
        <f t="shared" si="1160"/>
        <v>0</v>
      </c>
      <c r="AO1853" s="180">
        <v>0</v>
      </c>
      <c r="AP1853" s="180">
        <v>0</v>
      </c>
      <c r="AQ1853" s="181">
        <f t="shared" si="1161"/>
        <v>0</v>
      </c>
      <c r="AR1853" s="180">
        <v>0</v>
      </c>
      <c r="AS1853" s="180">
        <v>0</v>
      </c>
      <c r="AT1853" s="181">
        <f t="shared" si="1162"/>
        <v>0</v>
      </c>
      <c r="AU1853" s="180">
        <f>+AC1853-AF1853-AI1853-AL1853-AO1853-AR1853</f>
        <v>0</v>
      </c>
      <c r="AV1853" s="180">
        <f>+AD1853-AG1853-AJ1853-AM1853-AP1853-AS1853</f>
        <v>0</v>
      </c>
      <c r="AW1853" s="181">
        <f t="shared" si="1164"/>
        <v>0</v>
      </c>
      <c r="AX1853" s="183">
        <f>+S1853+W1853-AA1853</f>
        <v>0</v>
      </c>
      <c r="AY1853" s="183">
        <f>+T1853+X1853-AB1853</f>
        <v>0</v>
      </c>
      <c r="AZ1853" s="183"/>
      <c r="BA1853" s="183"/>
      <c r="BB1853" s="183"/>
      <c r="BC1853" s="183"/>
      <c r="BD1853" s="183">
        <f>+AX1853-AZ1853-BB1853</f>
        <v>0</v>
      </c>
      <c r="BE1853" s="183">
        <f>+AY1853-BA1853-BC1853</f>
        <v>0</v>
      </c>
    </row>
    <row r="1854" spans="2:57" ht="15.75" hidden="1">
      <c r="B1854" s="163">
        <v>2025</v>
      </c>
      <c r="C1854" s="163">
        <v>20</v>
      </c>
      <c r="D1854" s="164"/>
      <c r="E1854" s="165"/>
      <c r="F1854" s="163">
        <v>2</v>
      </c>
      <c r="G1854" s="163">
        <v>6</v>
      </c>
      <c r="H1854" s="163">
        <v>16</v>
      </c>
      <c r="I1854" s="163">
        <v>5000</v>
      </c>
      <c r="J1854" s="163">
        <v>5900</v>
      </c>
      <c r="K1854" s="163">
        <v>597</v>
      </c>
      <c r="L1854" s="192" t="s">
        <v>44</v>
      </c>
      <c r="M1854" s="167"/>
      <c r="N1854" s="168" t="s">
        <v>226</v>
      </c>
      <c r="O1854" s="169">
        <v>0</v>
      </c>
      <c r="P1854" s="169">
        <v>0</v>
      </c>
      <c r="Q1854" s="169">
        <v>0</v>
      </c>
      <c r="R1854" s="170"/>
      <c r="S1854" s="171"/>
      <c r="T1854" s="172"/>
      <c r="U1854" s="169">
        <f t="shared" ref="U1854:AD1854" si="1171">U1855</f>
        <v>0</v>
      </c>
      <c r="V1854" s="169">
        <f t="shared" si="1171"/>
        <v>0</v>
      </c>
      <c r="W1854" s="173">
        <f t="shared" si="1171"/>
        <v>0</v>
      </c>
      <c r="X1854" s="173">
        <f t="shared" si="1171"/>
        <v>0</v>
      </c>
      <c r="Y1854" s="169">
        <f t="shared" si="1171"/>
        <v>0</v>
      </c>
      <c r="Z1854" s="169">
        <f t="shared" si="1171"/>
        <v>0</v>
      </c>
      <c r="AA1854" s="173">
        <f t="shared" si="1171"/>
        <v>0</v>
      </c>
      <c r="AB1854" s="173">
        <f t="shared" si="1171"/>
        <v>0</v>
      </c>
      <c r="AC1854" s="169">
        <f t="shared" si="1171"/>
        <v>0</v>
      </c>
      <c r="AD1854" s="169">
        <f t="shared" si="1171"/>
        <v>0</v>
      </c>
      <c r="AE1854" s="169">
        <f t="shared" si="1157"/>
        <v>0</v>
      </c>
      <c r="AF1854" s="169">
        <f>AF1855</f>
        <v>0</v>
      </c>
      <c r="AG1854" s="169">
        <f>AG1855</f>
        <v>0</v>
      </c>
      <c r="AH1854" s="169">
        <f t="shared" si="1158"/>
        <v>0</v>
      </c>
      <c r="AI1854" s="169">
        <f>AI1855</f>
        <v>0</v>
      </c>
      <c r="AJ1854" s="169">
        <f>AJ1855</f>
        <v>0</v>
      </c>
      <c r="AK1854" s="169">
        <f t="shared" si="1159"/>
        <v>0</v>
      </c>
      <c r="AL1854" s="169">
        <f>AL1855</f>
        <v>0</v>
      </c>
      <c r="AM1854" s="169">
        <f>AM1855</f>
        <v>0</v>
      </c>
      <c r="AN1854" s="169">
        <f t="shared" si="1160"/>
        <v>0</v>
      </c>
      <c r="AO1854" s="169">
        <f>AO1855</f>
        <v>0</v>
      </c>
      <c r="AP1854" s="169">
        <f>AP1855</f>
        <v>0</v>
      </c>
      <c r="AQ1854" s="169">
        <f t="shared" si="1161"/>
        <v>0</v>
      </c>
      <c r="AR1854" s="169">
        <f>AR1855</f>
        <v>0</v>
      </c>
      <c r="AS1854" s="169">
        <f>AS1855</f>
        <v>0</v>
      </c>
      <c r="AT1854" s="169">
        <f t="shared" si="1162"/>
        <v>0</v>
      </c>
      <c r="AU1854" s="169">
        <f>AU1855</f>
        <v>0</v>
      </c>
      <c r="AV1854" s="169">
        <f>AV1855</f>
        <v>0</v>
      </c>
      <c r="AW1854" s="169">
        <f t="shared" si="1164"/>
        <v>0</v>
      </c>
      <c r="AX1854" s="171"/>
      <c r="AY1854" s="172"/>
      <c r="AZ1854" s="171"/>
      <c r="BA1854" s="172"/>
      <c r="BB1854" s="171"/>
      <c r="BC1854" s="172"/>
      <c r="BD1854" s="171"/>
      <c r="BE1854" s="172"/>
    </row>
    <row r="1855" spans="2:57" ht="15.75" hidden="1">
      <c r="B1855" s="174">
        <v>2025</v>
      </c>
      <c r="C1855" s="174">
        <v>20</v>
      </c>
      <c r="D1855" s="175">
        <v>0</v>
      </c>
      <c r="E1855" s="176"/>
      <c r="F1855" s="174">
        <v>2</v>
      </c>
      <c r="G1855" s="174">
        <v>6</v>
      </c>
      <c r="H1855" s="174">
        <v>16</v>
      </c>
      <c r="I1855" s="174">
        <v>5000</v>
      </c>
      <c r="J1855" s="174">
        <v>5900</v>
      </c>
      <c r="K1855" s="174">
        <v>597</v>
      </c>
      <c r="L1855" s="177">
        <v>869</v>
      </c>
      <c r="M1855" s="178">
        <v>0</v>
      </c>
      <c r="N1855" s="179" t="s">
        <v>227</v>
      </c>
      <c r="O1855" s="180">
        <v>0</v>
      </c>
      <c r="P1855" s="180">
        <v>0</v>
      </c>
      <c r="Q1855" s="181">
        <v>0</v>
      </c>
      <c r="R1855" s="182" t="s">
        <v>225</v>
      </c>
      <c r="S1855" s="183">
        <v>0</v>
      </c>
      <c r="T1855" s="183">
        <v>0</v>
      </c>
      <c r="U1855" s="180">
        <v>0</v>
      </c>
      <c r="V1855" s="180">
        <v>0</v>
      </c>
      <c r="W1855" s="183">
        <v>0</v>
      </c>
      <c r="X1855" s="183">
        <v>0</v>
      </c>
      <c r="Y1855" s="180">
        <v>0</v>
      </c>
      <c r="Z1855" s="180">
        <v>0</v>
      </c>
      <c r="AA1855" s="183">
        <v>0</v>
      </c>
      <c r="AB1855" s="183">
        <v>0</v>
      </c>
      <c r="AC1855" s="180">
        <f>+O1855+U1855-Y1855</f>
        <v>0</v>
      </c>
      <c r="AD1855" s="180">
        <f>+P1855+V1855-Z1855</f>
        <v>0</v>
      </c>
      <c r="AE1855" s="181">
        <f t="shared" si="1157"/>
        <v>0</v>
      </c>
      <c r="AF1855" s="180">
        <v>0</v>
      </c>
      <c r="AG1855" s="180">
        <v>0</v>
      </c>
      <c r="AH1855" s="181">
        <f t="shared" si="1158"/>
        <v>0</v>
      </c>
      <c r="AI1855" s="180">
        <v>0</v>
      </c>
      <c r="AJ1855" s="180">
        <v>0</v>
      </c>
      <c r="AK1855" s="181">
        <f t="shared" si="1159"/>
        <v>0</v>
      </c>
      <c r="AL1855" s="180">
        <v>0</v>
      </c>
      <c r="AM1855" s="180">
        <v>0</v>
      </c>
      <c r="AN1855" s="181">
        <f t="shared" si="1160"/>
        <v>0</v>
      </c>
      <c r="AO1855" s="180">
        <v>0</v>
      </c>
      <c r="AP1855" s="180">
        <v>0</v>
      </c>
      <c r="AQ1855" s="181">
        <f t="shared" si="1161"/>
        <v>0</v>
      </c>
      <c r="AR1855" s="180">
        <v>0</v>
      </c>
      <c r="AS1855" s="180">
        <v>0</v>
      </c>
      <c r="AT1855" s="181">
        <f t="shared" si="1162"/>
        <v>0</v>
      </c>
      <c r="AU1855" s="180">
        <f>+AC1855-AF1855-AI1855-AL1855-AO1855-AR1855</f>
        <v>0</v>
      </c>
      <c r="AV1855" s="180">
        <f>+AD1855-AG1855-AJ1855-AM1855-AP1855-AS1855</f>
        <v>0</v>
      </c>
      <c r="AW1855" s="181">
        <f t="shared" si="1164"/>
        <v>0</v>
      </c>
      <c r="AX1855" s="183">
        <f>+S1855+W1855-AA1855</f>
        <v>0</v>
      </c>
      <c r="AY1855" s="183">
        <f>+T1855+X1855-AB1855</f>
        <v>0</v>
      </c>
      <c r="AZ1855" s="183"/>
      <c r="BA1855" s="183"/>
      <c r="BB1855" s="183"/>
      <c r="BC1855" s="183"/>
      <c r="BD1855" s="183">
        <f>+AX1855-AZ1855-BB1855</f>
        <v>0</v>
      </c>
      <c r="BE1855" s="183">
        <f>+AY1855-BA1855-BC1855</f>
        <v>0</v>
      </c>
    </row>
    <row r="1856" spans="2:57" ht="15.75" hidden="1">
      <c r="B1856" s="141">
        <v>2025</v>
      </c>
      <c r="C1856" s="141">
        <v>20</v>
      </c>
      <c r="D1856" s="142"/>
      <c r="E1856" s="143"/>
      <c r="F1856" s="141">
        <v>2</v>
      </c>
      <c r="G1856" s="141">
        <v>6</v>
      </c>
      <c r="H1856" s="141">
        <v>16</v>
      </c>
      <c r="I1856" s="141">
        <v>6000</v>
      </c>
      <c r="J1856" s="141"/>
      <c r="K1856" s="141"/>
      <c r="L1856" s="144" t="s">
        <v>44</v>
      </c>
      <c r="M1856" s="145"/>
      <c r="N1856" s="146" t="s">
        <v>228</v>
      </c>
      <c r="O1856" s="147">
        <v>0</v>
      </c>
      <c r="P1856" s="147">
        <v>0</v>
      </c>
      <c r="Q1856" s="147">
        <v>0</v>
      </c>
      <c r="R1856" s="148"/>
      <c r="S1856" s="149"/>
      <c r="T1856" s="150"/>
      <c r="U1856" s="147">
        <f t="shared" ref="U1856:AD1857" si="1172">U1857</f>
        <v>0</v>
      </c>
      <c r="V1856" s="147">
        <f t="shared" si="1172"/>
        <v>0</v>
      </c>
      <c r="W1856" s="151">
        <f t="shared" si="1172"/>
        <v>0</v>
      </c>
      <c r="X1856" s="151">
        <f t="shared" si="1172"/>
        <v>0</v>
      </c>
      <c r="Y1856" s="147">
        <f t="shared" si="1172"/>
        <v>0</v>
      </c>
      <c r="Z1856" s="147">
        <f t="shared" si="1172"/>
        <v>0</v>
      </c>
      <c r="AA1856" s="151">
        <f t="shared" si="1172"/>
        <v>0</v>
      </c>
      <c r="AB1856" s="151">
        <f t="shared" si="1172"/>
        <v>0</v>
      </c>
      <c r="AC1856" s="147">
        <f t="shared" si="1172"/>
        <v>0</v>
      </c>
      <c r="AD1856" s="147">
        <f t="shared" si="1172"/>
        <v>0</v>
      </c>
      <c r="AE1856" s="147">
        <f t="shared" si="1157"/>
        <v>0</v>
      </c>
      <c r="AF1856" s="147">
        <f>AF1857</f>
        <v>0</v>
      </c>
      <c r="AG1856" s="147">
        <f>AG1857</f>
        <v>0</v>
      </c>
      <c r="AH1856" s="147">
        <f t="shared" si="1158"/>
        <v>0</v>
      </c>
      <c r="AI1856" s="147">
        <f>AI1857</f>
        <v>0</v>
      </c>
      <c r="AJ1856" s="147">
        <f>AJ1857</f>
        <v>0</v>
      </c>
      <c r="AK1856" s="147">
        <f t="shared" si="1159"/>
        <v>0</v>
      </c>
      <c r="AL1856" s="147">
        <f>AL1857</f>
        <v>0</v>
      </c>
      <c r="AM1856" s="147">
        <f>AM1857</f>
        <v>0</v>
      </c>
      <c r="AN1856" s="147">
        <f t="shared" si="1160"/>
        <v>0</v>
      </c>
      <c r="AO1856" s="147">
        <f>AO1857</f>
        <v>0</v>
      </c>
      <c r="AP1856" s="147">
        <f>AP1857</f>
        <v>0</v>
      </c>
      <c r="AQ1856" s="147">
        <f t="shared" si="1161"/>
        <v>0</v>
      </c>
      <c r="AR1856" s="147">
        <f>AR1857</f>
        <v>0</v>
      </c>
      <c r="AS1856" s="147">
        <f>AS1857</f>
        <v>0</v>
      </c>
      <c r="AT1856" s="147">
        <f t="shared" si="1162"/>
        <v>0</v>
      </c>
      <c r="AU1856" s="147">
        <f>AU1857</f>
        <v>0</v>
      </c>
      <c r="AV1856" s="147">
        <f>AV1857</f>
        <v>0</v>
      </c>
      <c r="AW1856" s="147">
        <f t="shared" si="1164"/>
        <v>0</v>
      </c>
      <c r="AX1856" s="149"/>
      <c r="AY1856" s="150"/>
      <c r="AZ1856" s="149"/>
      <c r="BA1856" s="150"/>
      <c r="BB1856" s="149"/>
      <c r="BC1856" s="150"/>
      <c r="BD1856" s="149"/>
      <c r="BE1856" s="150"/>
    </row>
    <row r="1857" spans="2:57" ht="15.75" hidden="1">
      <c r="B1857" s="152">
        <v>2025</v>
      </c>
      <c r="C1857" s="152">
        <v>20</v>
      </c>
      <c r="D1857" s="153"/>
      <c r="E1857" s="154"/>
      <c r="F1857" s="152">
        <v>2</v>
      </c>
      <c r="G1857" s="152">
        <v>6</v>
      </c>
      <c r="H1857" s="152">
        <v>16</v>
      </c>
      <c r="I1857" s="152">
        <v>6000</v>
      </c>
      <c r="J1857" s="152">
        <v>6200</v>
      </c>
      <c r="K1857" s="152"/>
      <c r="L1857" s="155" t="s">
        <v>44</v>
      </c>
      <c r="M1857" s="156"/>
      <c r="N1857" s="157" t="s">
        <v>229</v>
      </c>
      <c r="O1857" s="158">
        <v>0</v>
      </c>
      <c r="P1857" s="158">
        <v>0</v>
      </c>
      <c r="Q1857" s="158">
        <v>0</v>
      </c>
      <c r="R1857" s="159"/>
      <c r="S1857" s="160"/>
      <c r="T1857" s="161"/>
      <c r="U1857" s="158">
        <f t="shared" si="1172"/>
        <v>0</v>
      </c>
      <c r="V1857" s="158">
        <f t="shared" si="1172"/>
        <v>0</v>
      </c>
      <c r="W1857" s="162">
        <f t="shared" si="1172"/>
        <v>0</v>
      </c>
      <c r="X1857" s="162">
        <f t="shared" si="1172"/>
        <v>0</v>
      </c>
      <c r="Y1857" s="158">
        <f t="shared" si="1172"/>
        <v>0</v>
      </c>
      <c r="Z1857" s="158">
        <f t="shared" si="1172"/>
        <v>0</v>
      </c>
      <c r="AA1857" s="162">
        <f t="shared" si="1172"/>
        <v>0</v>
      </c>
      <c r="AB1857" s="162">
        <f t="shared" si="1172"/>
        <v>0</v>
      </c>
      <c r="AC1857" s="158">
        <f t="shared" si="1172"/>
        <v>0</v>
      </c>
      <c r="AD1857" s="158">
        <f t="shared" si="1172"/>
        <v>0</v>
      </c>
      <c r="AE1857" s="158">
        <f t="shared" si="1157"/>
        <v>0</v>
      </c>
      <c r="AF1857" s="158">
        <f>AF1858</f>
        <v>0</v>
      </c>
      <c r="AG1857" s="158">
        <f>AG1858</f>
        <v>0</v>
      </c>
      <c r="AH1857" s="158">
        <f t="shared" si="1158"/>
        <v>0</v>
      </c>
      <c r="AI1857" s="158">
        <f>AI1858</f>
        <v>0</v>
      </c>
      <c r="AJ1857" s="158">
        <f>AJ1858</f>
        <v>0</v>
      </c>
      <c r="AK1857" s="158">
        <f t="shared" si="1159"/>
        <v>0</v>
      </c>
      <c r="AL1857" s="158">
        <f>AL1858</f>
        <v>0</v>
      </c>
      <c r="AM1857" s="158">
        <f>AM1858</f>
        <v>0</v>
      </c>
      <c r="AN1857" s="158">
        <f t="shared" si="1160"/>
        <v>0</v>
      </c>
      <c r="AO1857" s="158">
        <f>AO1858</f>
        <v>0</v>
      </c>
      <c r="AP1857" s="158">
        <f>AP1858</f>
        <v>0</v>
      </c>
      <c r="AQ1857" s="158">
        <f t="shared" si="1161"/>
        <v>0</v>
      </c>
      <c r="AR1857" s="158">
        <f>AR1858</f>
        <v>0</v>
      </c>
      <c r="AS1857" s="158">
        <f>AS1858</f>
        <v>0</v>
      </c>
      <c r="AT1857" s="158">
        <f t="shared" si="1162"/>
        <v>0</v>
      </c>
      <c r="AU1857" s="158">
        <f>AU1858</f>
        <v>0</v>
      </c>
      <c r="AV1857" s="158">
        <f>AV1858</f>
        <v>0</v>
      </c>
      <c r="AW1857" s="158">
        <f t="shared" si="1164"/>
        <v>0</v>
      </c>
      <c r="AX1857" s="160"/>
      <c r="AY1857" s="161"/>
      <c r="AZ1857" s="160"/>
      <c r="BA1857" s="161"/>
      <c r="BB1857" s="160"/>
      <c r="BC1857" s="161"/>
      <c r="BD1857" s="160"/>
      <c r="BE1857" s="161"/>
    </row>
    <row r="1858" spans="2:57" ht="15.75" hidden="1">
      <c r="B1858" s="163">
        <v>2025</v>
      </c>
      <c r="C1858" s="163">
        <v>20</v>
      </c>
      <c r="D1858" s="164"/>
      <c r="E1858" s="165"/>
      <c r="F1858" s="163">
        <v>2</v>
      </c>
      <c r="G1858" s="163">
        <v>6</v>
      </c>
      <c r="H1858" s="163">
        <v>16</v>
      </c>
      <c r="I1858" s="163">
        <v>6000</v>
      </c>
      <c r="J1858" s="163">
        <v>6200</v>
      </c>
      <c r="K1858" s="163">
        <v>622</v>
      </c>
      <c r="L1858" s="192" t="s">
        <v>44</v>
      </c>
      <c r="M1858" s="167"/>
      <c r="N1858" s="168" t="s">
        <v>230</v>
      </c>
      <c r="O1858" s="169">
        <v>0</v>
      </c>
      <c r="P1858" s="169">
        <v>0</v>
      </c>
      <c r="Q1858" s="169">
        <v>0</v>
      </c>
      <c r="R1858" s="170"/>
      <c r="S1858" s="171"/>
      <c r="T1858" s="172"/>
      <c r="U1858" s="169">
        <f t="shared" ref="U1858:AD1858" si="1173">SUM(U1859:U1864)</f>
        <v>0</v>
      </c>
      <c r="V1858" s="169">
        <f t="shared" si="1173"/>
        <v>0</v>
      </c>
      <c r="W1858" s="173">
        <f t="shared" si="1173"/>
        <v>0</v>
      </c>
      <c r="X1858" s="173">
        <f t="shared" si="1173"/>
        <v>0</v>
      </c>
      <c r="Y1858" s="169">
        <f t="shared" si="1173"/>
        <v>0</v>
      </c>
      <c r="Z1858" s="169">
        <f t="shared" si="1173"/>
        <v>0</v>
      </c>
      <c r="AA1858" s="173">
        <f t="shared" si="1173"/>
        <v>0</v>
      </c>
      <c r="AB1858" s="173">
        <f t="shared" si="1173"/>
        <v>0</v>
      </c>
      <c r="AC1858" s="169">
        <f t="shared" si="1173"/>
        <v>0</v>
      </c>
      <c r="AD1858" s="169">
        <f t="shared" si="1173"/>
        <v>0</v>
      </c>
      <c r="AE1858" s="169">
        <f t="shared" si="1157"/>
        <v>0</v>
      </c>
      <c r="AF1858" s="169">
        <f>SUM(AF1859:AF1864)</f>
        <v>0</v>
      </c>
      <c r="AG1858" s="169">
        <f>SUM(AG1859:AG1864)</f>
        <v>0</v>
      </c>
      <c r="AH1858" s="169">
        <f t="shared" si="1158"/>
        <v>0</v>
      </c>
      <c r="AI1858" s="169">
        <f>SUM(AI1859:AI1864)</f>
        <v>0</v>
      </c>
      <c r="AJ1858" s="169">
        <f>SUM(AJ1859:AJ1864)</f>
        <v>0</v>
      </c>
      <c r="AK1858" s="169">
        <f t="shared" si="1159"/>
        <v>0</v>
      </c>
      <c r="AL1858" s="169">
        <f>SUM(AL1859:AL1864)</f>
        <v>0</v>
      </c>
      <c r="AM1858" s="169">
        <f>SUM(AM1859:AM1864)</f>
        <v>0</v>
      </c>
      <c r="AN1858" s="169">
        <f t="shared" si="1160"/>
        <v>0</v>
      </c>
      <c r="AO1858" s="169">
        <f>SUM(AO1859:AO1864)</f>
        <v>0</v>
      </c>
      <c r="AP1858" s="169">
        <f>SUM(AP1859:AP1864)</f>
        <v>0</v>
      </c>
      <c r="AQ1858" s="169">
        <f t="shared" si="1161"/>
        <v>0</v>
      </c>
      <c r="AR1858" s="169">
        <f>SUM(AR1859:AR1864)</f>
        <v>0</v>
      </c>
      <c r="AS1858" s="169">
        <f>SUM(AS1859:AS1864)</f>
        <v>0</v>
      </c>
      <c r="AT1858" s="169">
        <f t="shared" si="1162"/>
        <v>0</v>
      </c>
      <c r="AU1858" s="169">
        <f>SUM(AU1859:AU1864)</f>
        <v>0</v>
      </c>
      <c r="AV1858" s="169">
        <f>SUM(AV1859:AV1864)</f>
        <v>0</v>
      </c>
      <c r="AW1858" s="169">
        <f t="shared" si="1164"/>
        <v>0</v>
      </c>
      <c r="AX1858" s="171"/>
      <c r="AY1858" s="172"/>
      <c r="AZ1858" s="171"/>
      <c r="BA1858" s="172"/>
      <c r="BB1858" s="171"/>
      <c r="BC1858" s="172"/>
      <c r="BD1858" s="171"/>
      <c r="BE1858" s="172"/>
    </row>
    <row r="1859" spans="2:57" ht="90" hidden="1">
      <c r="B1859" s="219">
        <v>2025</v>
      </c>
      <c r="C1859" s="219">
        <v>20</v>
      </c>
      <c r="D1859" s="175">
        <v>0</v>
      </c>
      <c r="E1859" s="176"/>
      <c r="F1859" s="219">
        <v>2</v>
      </c>
      <c r="G1859" s="219">
        <v>6</v>
      </c>
      <c r="H1859" s="219">
        <v>16</v>
      </c>
      <c r="I1859" s="219">
        <v>6000</v>
      </c>
      <c r="J1859" s="174">
        <v>6200</v>
      </c>
      <c r="K1859" s="174">
        <v>622</v>
      </c>
      <c r="L1859" s="177">
        <v>377</v>
      </c>
      <c r="M1859" s="178">
        <v>0</v>
      </c>
      <c r="N1859" s="179" t="s">
        <v>1186</v>
      </c>
      <c r="O1859" s="180">
        <v>0</v>
      </c>
      <c r="P1859" s="180">
        <v>0</v>
      </c>
      <c r="Q1859" s="181">
        <v>0</v>
      </c>
      <c r="R1859" s="182" t="s">
        <v>232</v>
      </c>
      <c r="S1859" s="183">
        <v>0</v>
      </c>
      <c r="T1859" s="183">
        <v>0</v>
      </c>
      <c r="U1859" s="180">
        <v>0</v>
      </c>
      <c r="V1859" s="180">
        <v>0</v>
      </c>
      <c r="W1859" s="183">
        <v>0</v>
      </c>
      <c r="X1859" s="183">
        <v>0</v>
      </c>
      <c r="Y1859" s="180">
        <v>0</v>
      </c>
      <c r="Z1859" s="180">
        <v>0</v>
      </c>
      <c r="AA1859" s="183">
        <v>0</v>
      </c>
      <c r="AB1859" s="183">
        <v>0</v>
      </c>
      <c r="AC1859" s="180">
        <f t="shared" ref="AC1859:AD1864" si="1174">+O1859+U1859-Y1859</f>
        <v>0</v>
      </c>
      <c r="AD1859" s="180">
        <f t="shared" si="1174"/>
        <v>0</v>
      </c>
      <c r="AE1859" s="181">
        <f t="shared" si="1157"/>
        <v>0</v>
      </c>
      <c r="AF1859" s="180">
        <v>0</v>
      </c>
      <c r="AG1859" s="180">
        <v>0</v>
      </c>
      <c r="AH1859" s="181">
        <f t="shared" si="1158"/>
        <v>0</v>
      </c>
      <c r="AI1859" s="180">
        <v>0</v>
      </c>
      <c r="AJ1859" s="180">
        <v>0</v>
      </c>
      <c r="AK1859" s="181">
        <f t="shared" si="1159"/>
        <v>0</v>
      </c>
      <c r="AL1859" s="180">
        <v>0</v>
      </c>
      <c r="AM1859" s="180">
        <v>0</v>
      </c>
      <c r="AN1859" s="181">
        <f t="shared" si="1160"/>
        <v>0</v>
      </c>
      <c r="AO1859" s="180">
        <v>0</v>
      </c>
      <c r="AP1859" s="180">
        <v>0</v>
      </c>
      <c r="AQ1859" s="181">
        <f t="shared" si="1161"/>
        <v>0</v>
      </c>
      <c r="AR1859" s="180">
        <v>0</v>
      </c>
      <c r="AS1859" s="180">
        <v>0</v>
      </c>
      <c r="AT1859" s="181">
        <f t="shared" si="1162"/>
        <v>0</v>
      </c>
      <c r="AU1859" s="180">
        <f t="shared" ref="AU1859:AV1864" si="1175">+AC1859-AF1859-AI1859-AL1859-AO1859-AR1859</f>
        <v>0</v>
      </c>
      <c r="AV1859" s="180">
        <f t="shared" si="1175"/>
        <v>0</v>
      </c>
      <c r="AW1859" s="181">
        <f t="shared" si="1164"/>
        <v>0</v>
      </c>
      <c r="AX1859" s="183">
        <f t="shared" ref="AX1859:AY1864" si="1176">+S1859+W1859-AA1859</f>
        <v>0</v>
      </c>
      <c r="AY1859" s="183">
        <f t="shared" si="1176"/>
        <v>0</v>
      </c>
      <c r="AZ1859" s="183"/>
      <c r="BA1859" s="183"/>
      <c r="BB1859" s="183"/>
      <c r="BC1859" s="183"/>
      <c r="BD1859" s="183">
        <f t="shared" ref="BD1859:BE1864" si="1177">+AX1859-AZ1859-BB1859</f>
        <v>0</v>
      </c>
      <c r="BE1859" s="183">
        <f t="shared" si="1177"/>
        <v>0</v>
      </c>
    </row>
    <row r="1860" spans="2:57" ht="90" hidden="1">
      <c r="B1860" s="219">
        <v>2025</v>
      </c>
      <c r="C1860" s="219">
        <v>20</v>
      </c>
      <c r="D1860" s="175">
        <v>0</v>
      </c>
      <c r="E1860" s="176"/>
      <c r="F1860" s="219">
        <v>2</v>
      </c>
      <c r="G1860" s="219">
        <v>6</v>
      </c>
      <c r="H1860" s="219">
        <v>16</v>
      </c>
      <c r="I1860" s="219">
        <v>6000</v>
      </c>
      <c r="J1860" s="174">
        <v>6200</v>
      </c>
      <c r="K1860" s="174">
        <v>622</v>
      </c>
      <c r="L1860" s="177">
        <v>378</v>
      </c>
      <c r="M1860" s="178">
        <v>0</v>
      </c>
      <c r="N1860" s="179" t="s">
        <v>1187</v>
      </c>
      <c r="O1860" s="180">
        <v>0</v>
      </c>
      <c r="P1860" s="180">
        <v>0</v>
      </c>
      <c r="Q1860" s="181">
        <v>0</v>
      </c>
      <c r="R1860" s="182" t="s">
        <v>232</v>
      </c>
      <c r="S1860" s="183">
        <v>0</v>
      </c>
      <c r="T1860" s="183">
        <v>0</v>
      </c>
      <c r="U1860" s="180">
        <v>0</v>
      </c>
      <c r="V1860" s="180">
        <v>0</v>
      </c>
      <c r="W1860" s="183">
        <v>0</v>
      </c>
      <c r="X1860" s="183">
        <v>0</v>
      </c>
      <c r="Y1860" s="180">
        <v>0</v>
      </c>
      <c r="Z1860" s="180">
        <v>0</v>
      </c>
      <c r="AA1860" s="183">
        <v>0</v>
      </c>
      <c r="AB1860" s="183">
        <v>0</v>
      </c>
      <c r="AC1860" s="180">
        <f t="shared" si="1174"/>
        <v>0</v>
      </c>
      <c r="AD1860" s="180">
        <f t="shared" si="1174"/>
        <v>0</v>
      </c>
      <c r="AE1860" s="181">
        <f t="shared" si="1157"/>
        <v>0</v>
      </c>
      <c r="AF1860" s="180">
        <v>0</v>
      </c>
      <c r="AG1860" s="180">
        <v>0</v>
      </c>
      <c r="AH1860" s="181">
        <f t="shared" si="1158"/>
        <v>0</v>
      </c>
      <c r="AI1860" s="180">
        <v>0</v>
      </c>
      <c r="AJ1860" s="180">
        <v>0</v>
      </c>
      <c r="AK1860" s="181">
        <f t="shared" si="1159"/>
        <v>0</v>
      </c>
      <c r="AL1860" s="180">
        <v>0</v>
      </c>
      <c r="AM1860" s="180">
        <v>0</v>
      </c>
      <c r="AN1860" s="181">
        <f t="shared" si="1160"/>
        <v>0</v>
      </c>
      <c r="AO1860" s="180">
        <v>0</v>
      </c>
      <c r="AP1860" s="180">
        <v>0</v>
      </c>
      <c r="AQ1860" s="181">
        <f t="shared" si="1161"/>
        <v>0</v>
      </c>
      <c r="AR1860" s="180">
        <v>0</v>
      </c>
      <c r="AS1860" s="180">
        <v>0</v>
      </c>
      <c r="AT1860" s="181">
        <f t="shared" si="1162"/>
        <v>0</v>
      </c>
      <c r="AU1860" s="180">
        <f t="shared" si="1175"/>
        <v>0</v>
      </c>
      <c r="AV1860" s="180">
        <f t="shared" si="1175"/>
        <v>0</v>
      </c>
      <c r="AW1860" s="181">
        <f t="shared" si="1164"/>
        <v>0</v>
      </c>
      <c r="AX1860" s="183">
        <f t="shared" si="1176"/>
        <v>0</v>
      </c>
      <c r="AY1860" s="183">
        <f t="shared" si="1176"/>
        <v>0</v>
      </c>
      <c r="AZ1860" s="183"/>
      <c r="BA1860" s="183"/>
      <c r="BB1860" s="183"/>
      <c r="BC1860" s="183"/>
      <c r="BD1860" s="183">
        <f t="shared" si="1177"/>
        <v>0</v>
      </c>
      <c r="BE1860" s="183">
        <f t="shared" si="1177"/>
        <v>0</v>
      </c>
    </row>
    <row r="1861" spans="2:57" ht="90" hidden="1">
      <c r="B1861" s="219">
        <v>2025</v>
      </c>
      <c r="C1861" s="219">
        <v>20</v>
      </c>
      <c r="D1861" s="175">
        <v>0</v>
      </c>
      <c r="E1861" s="176"/>
      <c r="F1861" s="219">
        <v>2</v>
      </c>
      <c r="G1861" s="219">
        <v>6</v>
      </c>
      <c r="H1861" s="219">
        <v>16</v>
      </c>
      <c r="I1861" s="219">
        <v>6000</v>
      </c>
      <c r="J1861" s="174">
        <v>6200</v>
      </c>
      <c r="K1861" s="174">
        <v>622</v>
      </c>
      <c r="L1861" s="177">
        <v>379</v>
      </c>
      <c r="M1861" s="178">
        <v>0</v>
      </c>
      <c r="N1861" s="179" t="s">
        <v>1188</v>
      </c>
      <c r="O1861" s="180">
        <v>0</v>
      </c>
      <c r="P1861" s="180">
        <v>0</v>
      </c>
      <c r="Q1861" s="181">
        <v>0</v>
      </c>
      <c r="R1861" s="182" t="s">
        <v>232</v>
      </c>
      <c r="S1861" s="183">
        <v>0</v>
      </c>
      <c r="T1861" s="183">
        <v>0</v>
      </c>
      <c r="U1861" s="180">
        <v>0</v>
      </c>
      <c r="V1861" s="180">
        <v>0</v>
      </c>
      <c r="W1861" s="183">
        <v>0</v>
      </c>
      <c r="X1861" s="183">
        <v>0</v>
      </c>
      <c r="Y1861" s="180">
        <v>0</v>
      </c>
      <c r="Z1861" s="180">
        <v>0</v>
      </c>
      <c r="AA1861" s="183">
        <v>0</v>
      </c>
      <c r="AB1861" s="183">
        <v>0</v>
      </c>
      <c r="AC1861" s="180">
        <f t="shared" si="1174"/>
        <v>0</v>
      </c>
      <c r="AD1861" s="180">
        <f t="shared" si="1174"/>
        <v>0</v>
      </c>
      <c r="AE1861" s="181">
        <f t="shared" si="1157"/>
        <v>0</v>
      </c>
      <c r="AF1861" s="180">
        <v>0</v>
      </c>
      <c r="AG1861" s="180">
        <v>0</v>
      </c>
      <c r="AH1861" s="181">
        <f t="shared" si="1158"/>
        <v>0</v>
      </c>
      <c r="AI1861" s="180">
        <v>0</v>
      </c>
      <c r="AJ1861" s="180">
        <v>0</v>
      </c>
      <c r="AK1861" s="181">
        <f t="shared" si="1159"/>
        <v>0</v>
      </c>
      <c r="AL1861" s="180">
        <v>0</v>
      </c>
      <c r="AM1861" s="180">
        <v>0</v>
      </c>
      <c r="AN1861" s="181">
        <f t="shared" si="1160"/>
        <v>0</v>
      </c>
      <c r="AO1861" s="180">
        <v>0</v>
      </c>
      <c r="AP1861" s="180">
        <v>0</v>
      </c>
      <c r="AQ1861" s="181">
        <f t="shared" si="1161"/>
        <v>0</v>
      </c>
      <c r="AR1861" s="180">
        <v>0</v>
      </c>
      <c r="AS1861" s="180">
        <v>0</v>
      </c>
      <c r="AT1861" s="181">
        <f t="shared" si="1162"/>
        <v>0</v>
      </c>
      <c r="AU1861" s="180">
        <f t="shared" si="1175"/>
        <v>0</v>
      </c>
      <c r="AV1861" s="180">
        <f t="shared" si="1175"/>
        <v>0</v>
      </c>
      <c r="AW1861" s="181">
        <f t="shared" si="1164"/>
        <v>0</v>
      </c>
      <c r="AX1861" s="183">
        <f t="shared" si="1176"/>
        <v>0</v>
      </c>
      <c r="AY1861" s="183">
        <f t="shared" si="1176"/>
        <v>0</v>
      </c>
      <c r="AZ1861" s="183"/>
      <c r="BA1861" s="183"/>
      <c r="BB1861" s="183"/>
      <c r="BC1861" s="183"/>
      <c r="BD1861" s="183">
        <f t="shared" si="1177"/>
        <v>0</v>
      </c>
      <c r="BE1861" s="183">
        <f t="shared" si="1177"/>
        <v>0</v>
      </c>
    </row>
    <row r="1862" spans="2:57" ht="90" hidden="1">
      <c r="B1862" s="219">
        <v>2025</v>
      </c>
      <c r="C1862" s="219">
        <v>20</v>
      </c>
      <c r="D1862" s="175">
        <v>0</v>
      </c>
      <c r="E1862" s="176"/>
      <c r="F1862" s="219">
        <v>2</v>
      </c>
      <c r="G1862" s="219">
        <v>6</v>
      </c>
      <c r="H1862" s="219">
        <v>16</v>
      </c>
      <c r="I1862" s="219">
        <v>6000</v>
      </c>
      <c r="J1862" s="174">
        <v>6200</v>
      </c>
      <c r="K1862" s="174">
        <v>622</v>
      </c>
      <c r="L1862" s="177">
        <v>959</v>
      </c>
      <c r="M1862" s="178">
        <v>0</v>
      </c>
      <c r="N1862" s="179" t="s">
        <v>1189</v>
      </c>
      <c r="O1862" s="180">
        <v>0</v>
      </c>
      <c r="P1862" s="180">
        <v>0</v>
      </c>
      <c r="Q1862" s="181">
        <v>0</v>
      </c>
      <c r="R1862" s="182" t="s">
        <v>232</v>
      </c>
      <c r="S1862" s="183">
        <v>0</v>
      </c>
      <c r="T1862" s="183">
        <v>0</v>
      </c>
      <c r="U1862" s="180">
        <v>0</v>
      </c>
      <c r="V1862" s="180">
        <v>0</v>
      </c>
      <c r="W1862" s="183">
        <v>0</v>
      </c>
      <c r="X1862" s="183">
        <v>0</v>
      </c>
      <c r="Y1862" s="180">
        <v>0</v>
      </c>
      <c r="Z1862" s="180">
        <v>0</v>
      </c>
      <c r="AA1862" s="183">
        <v>0</v>
      </c>
      <c r="AB1862" s="183">
        <v>0</v>
      </c>
      <c r="AC1862" s="180">
        <f t="shared" si="1174"/>
        <v>0</v>
      </c>
      <c r="AD1862" s="180">
        <f t="shared" si="1174"/>
        <v>0</v>
      </c>
      <c r="AE1862" s="181">
        <f t="shared" si="1157"/>
        <v>0</v>
      </c>
      <c r="AF1862" s="180">
        <v>0</v>
      </c>
      <c r="AG1862" s="180">
        <v>0</v>
      </c>
      <c r="AH1862" s="181">
        <f t="shared" si="1158"/>
        <v>0</v>
      </c>
      <c r="AI1862" s="180">
        <v>0</v>
      </c>
      <c r="AJ1862" s="180">
        <v>0</v>
      </c>
      <c r="AK1862" s="181">
        <f t="shared" si="1159"/>
        <v>0</v>
      </c>
      <c r="AL1862" s="180">
        <v>0</v>
      </c>
      <c r="AM1862" s="180">
        <v>0</v>
      </c>
      <c r="AN1862" s="181">
        <f t="shared" si="1160"/>
        <v>0</v>
      </c>
      <c r="AO1862" s="180">
        <v>0</v>
      </c>
      <c r="AP1862" s="180">
        <v>0</v>
      </c>
      <c r="AQ1862" s="181">
        <f t="shared" si="1161"/>
        <v>0</v>
      </c>
      <c r="AR1862" s="180">
        <v>0</v>
      </c>
      <c r="AS1862" s="180">
        <v>0</v>
      </c>
      <c r="AT1862" s="181">
        <f t="shared" si="1162"/>
        <v>0</v>
      </c>
      <c r="AU1862" s="180">
        <f t="shared" si="1175"/>
        <v>0</v>
      </c>
      <c r="AV1862" s="180">
        <f t="shared" si="1175"/>
        <v>0</v>
      </c>
      <c r="AW1862" s="181">
        <f t="shared" si="1164"/>
        <v>0</v>
      </c>
      <c r="AX1862" s="183">
        <f t="shared" si="1176"/>
        <v>0</v>
      </c>
      <c r="AY1862" s="183">
        <f t="shared" si="1176"/>
        <v>0</v>
      </c>
      <c r="AZ1862" s="183"/>
      <c r="BA1862" s="183"/>
      <c r="BB1862" s="183"/>
      <c r="BC1862" s="183"/>
      <c r="BD1862" s="183">
        <f t="shared" si="1177"/>
        <v>0</v>
      </c>
      <c r="BE1862" s="183">
        <f t="shared" si="1177"/>
        <v>0</v>
      </c>
    </row>
    <row r="1863" spans="2:57" ht="75" hidden="1">
      <c r="B1863" s="219">
        <v>2025</v>
      </c>
      <c r="C1863" s="219">
        <v>20</v>
      </c>
      <c r="D1863" s="175">
        <v>0</v>
      </c>
      <c r="E1863" s="176"/>
      <c r="F1863" s="219">
        <v>2</v>
      </c>
      <c r="G1863" s="219">
        <v>6</v>
      </c>
      <c r="H1863" s="219">
        <v>16</v>
      </c>
      <c r="I1863" s="219">
        <v>6000</v>
      </c>
      <c r="J1863" s="174">
        <v>6200</v>
      </c>
      <c r="K1863" s="174">
        <v>622</v>
      </c>
      <c r="L1863" s="177">
        <v>960</v>
      </c>
      <c r="M1863" s="178">
        <v>0</v>
      </c>
      <c r="N1863" s="179" t="s">
        <v>1190</v>
      </c>
      <c r="O1863" s="180">
        <v>0</v>
      </c>
      <c r="P1863" s="180">
        <v>0</v>
      </c>
      <c r="Q1863" s="181">
        <v>0</v>
      </c>
      <c r="R1863" s="182" t="s">
        <v>232</v>
      </c>
      <c r="S1863" s="183">
        <v>0</v>
      </c>
      <c r="T1863" s="183">
        <v>0</v>
      </c>
      <c r="U1863" s="180">
        <v>0</v>
      </c>
      <c r="V1863" s="180">
        <v>0</v>
      </c>
      <c r="W1863" s="183">
        <v>0</v>
      </c>
      <c r="X1863" s="183">
        <v>0</v>
      </c>
      <c r="Y1863" s="180">
        <v>0</v>
      </c>
      <c r="Z1863" s="180">
        <v>0</v>
      </c>
      <c r="AA1863" s="183">
        <v>0</v>
      </c>
      <c r="AB1863" s="183">
        <v>0</v>
      </c>
      <c r="AC1863" s="180">
        <f t="shared" si="1174"/>
        <v>0</v>
      </c>
      <c r="AD1863" s="180">
        <f t="shared" si="1174"/>
        <v>0</v>
      </c>
      <c r="AE1863" s="181">
        <f t="shared" si="1157"/>
        <v>0</v>
      </c>
      <c r="AF1863" s="180">
        <v>0</v>
      </c>
      <c r="AG1863" s="180">
        <v>0</v>
      </c>
      <c r="AH1863" s="181">
        <f t="shared" si="1158"/>
        <v>0</v>
      </c>
      <c r="AI1863" s="180">
        <v>0</v>
      </c>
      <c r="AJ1863" s="180">
        <v>0</v>
      </c>
      <c r="AK1863" s="181">
        <f t="shared" si="1159"/>
        <v>0</v>
      </c>
      <c r="AL1863" s="180">
        <v>0</v>
      </c>
      <c r="AM1863" s="180">
        <v>0</v>
      </c>
      <c r="AN1863" s="181">
        <f t="shared" si="1160"/>
        <v>0</v>
      </c>
      <c r="AO1863" s="180">
        <v>0</v>
      </c>
      <c r="AP1863" s="180">
        <v>0</v>
      </c>
      <c r="AQ1863" s="181">
        <f t="shared" si="1161"/>
        <v>0</v>
      </c>
      <c r="AR1863" s="180">
        <v>0</v>
      </c>
      <c r="AS1863" s="180">
        <v>0</v>
      </c>
      <c r="AT1863" s="181">
        <f t="shared" si="1162"/>
        <v>0</v>
      </c>
      <c r="AU1863" s="180">
        <f t="shared" si="1175"/>
        <v>0</v>
      </c>
      <c r="AV1863" s="180">
        <f t="shared" si="1175"/>
        <v>0</v>
      </c>
      <c r="AW1863" s="181">
        <f t="shared" si="1164"/>
        <v>0</v>
      </c>
      <c r="AX1863" s="183">
        <f t="shared" si="1176"/>
        <v>0</v>
      </c>
      <c r="AY1863" s="183">
        <f t="shared" si="1176"/>
        <v>0</v>
      </c>
      <c r="AZ1863" s="183"/>
      <c r="BA1863" s="183"/>
      <c r="BB1863" s="183"/>
      <c r="BC1863" s="183"/>
      <c r="BD1863" s="183">
        <f t="shared" si="1177"/>
        <v>0</v>
      </c>
      <c r="BE1863" s="183">
        <f t="shared" si="1177"/>
        <v>0</v>
      </c>
    </row>
    <row r="1864" spans="2:57" ht="90" hidden="1">
      <c r="B1864" s="219">
        <v>2025</v>
      </c>
      <c r="C1864" s="219">
        <v>20</v>
      </c>
      <c r="D1864" s="175">
        <v>0</v>
      </c>
      <c r="E1864" s="176"/>
      <c r="F1864" s="219">
        <v>2</v>
      </c>
      <c r="G1864" s="219">
        <v>6</v>
      </c>
      <c r="H1864" s="219">
        <v>16</v>
      </c>
      <c r="I1864" s="219">
        <v>6000</v>
      </c>
      <c r="J1864" s="174">
        <v>6200</v>
      </c>
      <c r="K1864" s="174">
        <v>622</v>
      </c>
      <c r="L1864" s="177">
        <v>961</v>
      </c>
      <c r="M1864" s="178">
        <v>0</v>
      </c>
      <c r="N1864" s="179" t="s">
        <v>1191</v>
      </c>
      <c r="O1864" s="180">
        <v>0</v>
      </c>
      <c r="P1864" s="180">
        <v>0</v>
      </c>
      <c r="Q1864" s="181">
        <v>0</v>
      </c>
      <c r="R1864" s="182" t="s">
        <v>232</v>
      </c>
      <c r="S1864" s="183">
        <v>0</v>
      </c>
      <c r="T1864" s="183">
        <v>0</v>
      </c>
      <c r="U1864" s="180">
        <v>0</v>
      </c>
      <c r="V1864" s="180">
        <v>0</v>
      </c>
      <c r="W1864" s="183">
        <v>0</v>
      </c>
      <c r="X1864" s="183">
        <v>0</v>
      </c>
      <c r="Y1864" s="180">
        <v>0</v>
      </c>
      <c r="Z1864" s="180">
        <v>0</v>
      </c>
      <c r="AA1864" s="183">
        <v>0</v>
      </c>
      <c r="AB1864" s="183">
        <v>0</v>
      </c>
      <c r="AC1864" s="180">
        <f t="shared" si="1174"/>
        <v>0</v>
      </c>
      <c r="AD1864" s="180">
        <f t="shared" si="1174"/>
        <v>0</v>
      </c>
      <c r="AE1864" s="181">
        <f t="shared" si="1157"/>
        <v>0</v>
      </c>
      <c r="AF1864" s="180">
        <v>0</v>
      </c>
      <c r="AG1864" s="180">
        <v>0</v>
      </c>
      <c r="AH1864" s="181">
        <f t="shared" si="1158"/>
        <v>0</v>
      </c>
      <c r="AI1864" s="180">
        <v>0</v>
      </c>
      <c r="AJ1864" s="180">
        <v>0</v>
      </c>
      <c r="AK1864" s="181">
        <f t="shared" si="1159"/>
        <v>0</v>
      </c>
      <c r="AL1864" s="180">
        <v>0</v>
      </c>
      <c r="AM1864" s="180">
        <v>0</v>
      </c>
      <c r="AN1864" s="181">
        <f t="shared" si="1160"/>
        <v>0</v>
      </c>
      <c r="AO1864" s="180">
        <v>0</v>
      </c>
      <c r="AP1864" s="180">
        <v>0</v>
      </c>
      <c r="AQ1864" s="181">
        <f t="shared" si="1161"/>
        <v>0</v>
      </c>
      <c r="AR1864" s="180">
        <v>0</v>
      </c>
      <c r="AS1864" s="180">
        <v>0</v>
      </c>
      <c r="AT1864" s="181">
        <f t="shared" si="1162"/>
        <v>0</v>
      </c>
      <c r="AU1864" s="180">
        <f t="shared" si="1175"/>
        <v>0</v>
      </c>
      <c r="AV1864" s="180">
        <f t="shared" si="1175"/>
        <v>0</v>
      </c>
      <c r="AW1864" s="181">
        <f t="shared" si="1164"/>
        <v>0</v>
      </c>
      <c r="AX1864" s="183">
        <f t="shared" si="1176"/>
        <v>0</v>
      </c>
      <c r="AY1864" s="183">
        <f t="shared" si="1176"/>
        <v>0</v>
      </c>
      <c r="AZ1864" s="183"/>
      <c r="BA1864" s="183"/>
      <c r="BB1864" s="183"/>
      <c r="BC1864" s="183"/>
      <c r="BD1864" s="183">
        <f t="shared" si="1177"/>
        <v>0</v>
      </c>
      <c r="BE1864" s="183">
        <f t="shared" si="1177"/>
        <v>0</v>
      </c>
    </row>
    <row r="1865" spans="2:57" ht="31.5" hidden="1">
      <c r="B1865" s="130">
        <v>2025</v>
      </c>
      <c r="C1865" s="130">
        <v>20</v>
      </c>
      <c r="D1865" s="131"/>
      <c r="E1865" s="132"/>
      <c r="F1865" s="130">
        <v>2</v>
      </c>
      <c r="G1865" s="130">
        <v>6</v>
      </c>
      <c r="H1865" s="130">
        <v>17</v>
      </c>
      <c r="I1865" s="130"/>
      <c r="J1865" s="130"/>
      <c r="K1865" s="184"/>
      <c r="L1865" s="185" t="s">
        <v>44</v>
      </c>
      <c r="M1865" s="134"/>
      <c r="N1865" s="135" t="s">
        <v>1192</v>
      </c>
      <c r="O1865" s="136">
        <v>0</v>
      </c>
      <c r="P1865" s="136">
        <v>0</v>
      </c>
      <c r="Q1865" s="136">
        <v>0</v>
      </c>
      <c r="R1865" s="137"/>
      <c r="S1865" s="138"/>
      <c r="T1865" s="139"/>
      <c r="U1865" s="136">
        <f t="shared" ref="U1865:AD1865" si="1178">+U1866+U1874</f>
        <v>0</v>
      </c>
      <c r="V1865" s="136">
        <f t="shared" si="1178"/>
        <v>0</v>
      </c>
      <c r="W1865" s="140">
        <f t="shared" si="1178"/>
        <v>0</v>
      </c>
      <c r="X1865" s="140">
        <f t="shared" si="1178"/>
        <v>0</v>
      </c>
      <c r="Y1865" s="136">
        <f t="shared" si="1178"/>
        <v>0</v>
      </c>
      <c r="Z1865" s="136">
        <f t="shared" si="1178"/>
        <v>0</v>
      </c>
      <c r="AA1865" s="140">
        <f t="shared" si="1178"/>
        <v>0</v>
      </c>
      <c r="AB1865" s="140">
        <f t="shared" si="1178"/>
        <v>0</v>
      </c>
      <c r="AC1865" s="136">
        <f t="shared" si="1178"/>
        <v>0</v>
      </c>
      <c r="AD1865" s="136">
        <f t="shared" si="1178"/>
        <v>0</v>
      </c>
      <c r="AE1865" s="136">
        <f t="shared" si="1157"/>
        <v>0</v>
      </c>
      <c r="AF1865" s="136">
        <f>+AF1866+AF1874</f>
        <v>0</v>
      </c>
      <c r="AG1865" s="136">
        <f>+AG1866+AG1874</f>
        <v>0</v>
      </c>
      <c r="AH1865" s="136">
        <f t="shared" si="1158"/>
        <v>0</v>
      </c>
      <c r="AI1865" s="136">
        <f>+AI1866+AI1874</f>
        <v>0</v>
      </c>
      <c r="AJ1865" s="136">
        <f>+AJ1866+AJ1874</f>
        <v>0</v>
      </c>
      <c r="AK1865" s="136">
        <f t="shared" si="1159"/>
        <v>0</v>
      </c>
      <c r="AL1865" s="136">
        <f>+AL1866+AL1874</f>
        <v>0</v>
      </c>
      <c r="AM1865" s="136">
        <f>+AM1866+AM1874</f>
        <v>0</v>
      </c>
      <c r="AN1865" s="136">
        <f t="shared" si="1160"/>
        <v>0</v>
      </c>
      <c r="AO1865" s="136">
        <f>+AO1866+AO1874</f>
        <v>0</v>
      </c>
      <c r="AP1865" s="136">
        <f>+AP1866+AP1874</f>
        <v>0</v>
      </c>
      <c r="AQ1865" s="136">
        <f t="shared" si="1161"/>
        <v>0</v>
      </c>
      <c r="AR1865" s="136">
        <f>+AR1866+AR1874</f>
        <v>0</v>
      </c>
      <c r="AS1865" s="136">
        <f>+AS1866+AS1874</f>
        <v>0</v>
      </c>
      <c r="AT1865" s="136">
        <f t="shared" si="1162"/>
        <v>0</v>
      </c>
      <c r="AU1865" s="136">
        <f>+AU1866+AU1874</f>
        <v>0</v>
      </c>
      <c r="AV1865" s="136">
        <f>+AV1866+AV1874</f>
        <v>0</v>
      </c>
      <c r="AW1865" s="136">
        <f t="shared" si="1164"/>
        <v>0</v>
      </c>
      <c r="AX1865" s="138"/>
      <c r="AY1865" s="139"/>
      <c r="AZ1865" s="138"/>
      <c r="BA1865" s="139"/>
      <c r="BB1865" s="138"/>
      <c r="BC1865" s="139"/>
      <c r="BD1865" s="138"/>
      <c r="BE1865" s="139"/>
    </row>
    <row r="1866" spans="2:57" ht="15.75" hidden="1">
      <c r="B1866" s="141">
        <v>2025</v>
      </c>
      <c r="C1866" s="141">
        <v>20</v>
      </c>
      <c r="D1866" s="142"/>
      <c r="E1866" s="143"/>
      <c r="F1866" s="141">
        <v>2</v>
      </c>
      <c r="G1866" s="141">
        <v>6</v>
      </c>
      <c r="H1866" s="141">
        <v>17</v>
      </c>
      <c r="I1866" s="141">
        <v>3000</v>
      </c>
      <c r="J1866" s="141"/>
      <c r="K1866" s="141"/>
      <c r="L1866" s="144" t="s">
        <v>44</v>
      </c>
      <c r="M1866" s="145"/>
      <c r="N1866" s="146" t="s">
        <v>46</v>
      </c>
      <c r="O1866" s="147">
        <v>0</v>
      </c>
      <c r="P1866" s="147">
        <v>0</v>
      </c>
      <c r="Q1866" s="147">
        <v>0</v>
      </c>
      <c r="R1866" s="148"/>
      <c r="S1866" s="149"/>
      <c r="T1866" s="150"/>
      <c r="U1866" s="147">
        <f t="shared" ref="U1866:AD1866" si="1179">U1867</f>
        <v>0</v>
      </c>
      <c r="V1866" s="147">
        <f t="shared" si="1179"/>
        <v>0</v>
      </c>
      <c r="W1866" s="151">
        <f t="shared" si="1179"/>
        <v>0</v>
      </c>
      <c r="X1866" s="151">
        <f t="shared" si="1179"/>
        <v>0</v>
      </c>
      <c r="Y1866" s="147">
        <f t="shared" si="1179"/>
        <v>0</v>
      </c>
      <c r="Z1866" s="147">
        <f t="shared" si="1179"/>
        <v>0</v>
      </c>
      <c r="AA1866" s="151">
        <f t="shared" si="1179"/>
        <v>0</v>
      </c>
      <c r="AB1866" s="151">
        <f t="shared" si="1179"/>
        <v>0</v>
      </c>
      <c r="AC1866" s="147">
        <f t="shared" si="1179"/>
        <v>0</v>
      </c>
      <c r="AD1866" s="147">
        <f t="shared" si="1179"/>
        <v>0</v>
      </c>
      <c r="AE1866" s="147">
        <f t="shared" si="1157"/>
        <v>0</v>
      </c>
      <c r="AF1866" s="147">
        <f>AF1867</f>
        <v>0</v>
      </c>
      <c r="AG1866" s="147">
        <f>AG1867</f>
        <v>0</v>
      </c>
      <c r="AH1866" s="147">
        <f t="shared" si="1158"/>
        <v>0</v>
      </c>
      <c r="AI1866" s="147">
        <f>AI1867</f>
        <v>0</v>
      </c>
      <c r="AJ1866" s="147">
        <f>AJ1867</f>
        <v>0</v>
      </c>
      <c r="AK1866" s="147">
        <f t="shared" si="1159"/>
        <v>0</v>
      </c>
      <c r="AL1866" s="147">
        <f>AL1867</f>
        <v>0</v>
      </c>
      <c r="AM1866" s="147">
        <f>AM1867</f>
        <v>0</v>
      </c>
      <c r="AN1866" s="147">
        <f t="shared" si="1160"/>
        <v>0</v>
      </c>
      <c r="AO1866" s="147">
        <f>AO1867</f>
        <v>0</v>
      </c>
      <c r="AP1866" s="147">
        <f>AP1867</f>
        <v>0</v>
      </c>
      <c r="AQ1866" s="147">
        <f t="shared" si="1161"/>
        <v>0</v>
      </c>
      <c r="AR1866" s="147">
        <f>AR1867</f>
        <v>0</v>
      </c>
      <c r="AS1866" s="147">
        <f>AS1867</f>
        <v>0</v>
      </c>
      <c r="AT1866" s="147">
        <f t="shared" si="1162"/>
        <v>0</v>
      </c>
      <c r="AU1866" s="147">
        <f>AU1867</f>
        <v>0</v>
      </c>
      <c r="AV1866" s="147">
        <f>AV1867</f>
        <v>0</v>
      </c>
      <c r="AW1866" s="147">
        <f t="shared" si="1164"/>
        <v>0</v>
      </c>
      <c r="AX1866" s="149"/>
      <c r="AY1866" s="150"/>
      <c r="AZ1866" s="149"/>
      <c r="BA1866" s="150"/>
      <c r="BB1866" s="149"/>
      <c r="BC1866" s="150"/>
      <c r="BD1866" s="149"/>
      <c r="BE1866" s="150"/>
    </row>
    <row r="1867" spans="2:57" s="129" customFormat="1" ht="15.75" hidden="1">
      <c r="B1867" s="163">
        <v>2025</v>
      </c>
      <c r="C1867" s="163">
        <v>20</v>
      </c>
      <c r="D1867" s="164"/>
      <c r="E1867" s="165"/>
      <c r="F1867" s="163">
        <v>2</v>
      </c>
      <c r="G1867" s="163">
        <v>6</v>
      </c>
      <c r="H1867" s="163">
        <v>17</v>
      </c>
      <c r="I1867" s="163">
        <v>3000</v>
      </c>
      <c r="J1867" s="163">
        <v>3300</v>
      </c>
      <c r="K1867" s="163">
        <v>334</v>
      </c>
      <c r="L1867" s="192" t="s">
        <v>44</v>
      </c>
      <c r="M1867" s="167"/>
      <c r="N1867" s="168" t="s">
        <v>244</v>
      </c>
      <c r="O1867" s="169">
        <v>0</v>
      </c>
      <c r="P1867" s="169">
        <v>0</v>
      </c>
      <c r="Q1867" s="169">
        <v>0</v>
      </c>
      <c r="R1867" s="170"/>
      <c r="S1867" s="171"/>
      <c r="T1867" s="172"/>
      <c r="U1867" s="169">
        <f t="shared" ref="U1867:AD1867" si="1180">SUM(U1868:U1873)</f>
        <v>0</v>
      </c>
      <c r="V1867" s="169">
        <f t="shared" si="1180"/>
        <v>0</v>
      </c>
      <c r="W1867" s="173">
        <f t="shared" si="1180"/>
        <v>0</v>
      </c>
      <c r="X1867" s="173">
        <f t="shared" si="1180"/>
        <v>0</v>
      </c>
      <c r="Y1867" s="169">
        <f t="shared" si="1180"/>
        <v>0</v>
      </c>
      <c r="Z1867" s="169">
        <f t="shared" si="1180"/>
        <v>0</v>
      </c>
      <c r="AA1867" s="173">
        <f t="shared" si="1180"/>
        <v>0</v>
      </c>
      <c r="AB1867" s="173">
        <f t="shared" si="1180"/>
        <v>0</v>
      </c>
      <c r="AC1867" s="169">
        <f t="shared" si="1180"/>
        <v>0</v>
      </c>
      <c r="AD1867" s="169">
        <f t="shared" si="1180"/>
        <v>0</v>
      </c>
      <c r="AE1867" s="169">
        <f t="shared" si="1157"/>
        <v>0</v>
      </c>
      <c r="AF1867" s="169">
        <f>SUM(AF1868:AF1873)</f>
        <v>0</v>
      </c>
      <c r="AG1867" s="169">
        <f>SUM(AG1868:AG1873)</f>
        <v>0</v>
      </c>
      <c r="AH1867" s="169">
        <f t="shared" si="1158"/>
        <v>0</v>
      </c>
      <c r="AI1867" s="169">
        <f>SUM(AI1868:AI1873)</f>
        <v>0</v>
      </c>
      <c r="AJ1867" s="169">
        <f>SUM(AJ1868:AJ1873)</f>
        <v>0</v>
      </c>
      <c r="AK1867" s="169">
        <f t="shared" si="1159"/>
        <v>0</v>
      </c>
      <c r="AL1867" s="169">
        <f>SUM(AL1868:AL1873)</f>
        <v>0</v>
      </c>
      <c r="AM1867" s="169">
        <f>SUM(AM1868:AM1873)</f>
        <v>0</v>
      </c>
      <c r="AN1867" s="169">
        <f t="shared" si="1160"/>
        <v>0</v>
      </c>
      <c r="AO1867" s="169">
        <f>SUM(AO1868:AO1873)</f>
        <v>0</v>
      </c>
      <c r="AP1867" s="169">
        <f>SUM(AP1868:AP1873)</f>
        <v>0</v>
      </c>
      <c r="AQ1867" s="169">
        <f t="shared" si="1161"/>
        <v>0</v>
      </c>
      <c r="AR1867" s="169">
        <f>SUM(AR1868:AR1873)</f>
        <v>0</v>
      </c>
      <c r="AS1867" s="169">
        <f>SUM(AS1868:AS1873)</f>
        <v>0</v>
      </c>
      <c r="AT1867" s="169">
        <f t="shared" si="1162"/>
        <v>0</v>
      </c>
      <c r="AU1867" s="169">
        <f>SUM(AU1868:AU1873)</f>
        <v>0</v>
      </c>
      <c r="AV1867" s="169">
        <f>SUM(AV1868:AV1873)</f>
        <v>0</v>
      </c>
      <c r="AW1867" s="169">
        <f t="shared" si="1164"/>
        <v>0</v>
      </c>
      <c r="AX1867" s="171"/>
      <c r="AY1867" s="172"/>
      <c r="AZ1867" s="171"/>
      <c r="BA1867" s="172"/>
      <c r="BB1867" s="171"/>
      <c r="BC1867" s="172"/>
      <c r="BD1867" s="171"/>
      <c r="BE1867" s="172"/>
    </row>
    <row r="1868" spans="2:57" s="129" customFormat="1" ht="30" hidden="1">
      <c r="B1868" s="174">
        <v>2025</v>
      </c>
      <c r="C1868" s="174">
        <v>20</v>
      </c>
      <c r="D1868" s="175">
        <v>0</v>
      </c>
      <c r="E1868" s="176"/>
      <c r="F1868" s="174">
        <v>2</v>
      </c>
      <c r="G1868" s="174">
        <v>6</v>
      </c>
      <c r="H1868" s="174">
        <v>17</v>
      </c>
      <c r="I1868" s="174">
        <v>3000</v>
      </c>
      <c r="J1868" s="174">
        <v>3300</v>
      </c>
      <c r="K1868" s="174">
        <v>334</v>
      </c>
      <c r="L1868" s="177">
        <v>475</v>
      </c>
      <c r="M1868" s="178">
        <v>0</v>
      </c>
      <c r="N1868" s="179" t="s">
        <v>1193</v>
      </c>
      <c r="O1868" s="180">
        <v>0</v>
      </c>
      <c r="P1868" s="180">
        <v>0</v>
      </c>
      <c r="Q1868" s="181">
        <v>0</v>
      </c>
      <c r="R1868" s="182" t="s">
        <v>50</v>
      </c>
      <c r="S1868" s="183">
        <v>0</v>
      </c>
      <c r="T1868" s="183">
        <v>0</v>
      </c>
      <c r="U1868" s="180">
        <v>0</v>
      </c>
      <c r="V1868" s="180">
        <v>0</v>
      </c>
      <c r="W1868" s="183">
        <v>0</v>
      </c>
      <c r="X1868" s="183">
        <v>0</v>
      </c>
      <c r="Y1868" s="180">
        <v>0</v>
      </c>
      <c r="Z1868" s="180">
        <v>0</v>
      </c>
      <c r="AA1868" s="183">
        <v>0</v>
      </c>
      <c r="AB1868" s="183">
        <v>0</v>
      </c>
      <c r="AC1868" s="180">
        <f t="shared" ref="AC1868:AD1873" si="1181">+O1868+U1868-Y1868</f>
        <v>0</v>
      </c>
      <c r="AD1868" s="180">
        <f t="shared" si="1181"/>
        <v>0</v>
      </c>
      <c r="AE1868" s="181">
        <f t="shared" si="1157"/>
        <v>0</v>
      </c>
      <c r="AF1868" s="180">
        <v>0</v>
      </c>
      <c r="AG1868" s="180">
        <v>0</v>
      </c>
      <c r="AH1868" s="181">
        <f t="shared" si="1158"/>
        <v>0</v>
      </c>
      <c r="AI1868" s="180">
        <v>0</v>
      </c>
      <c r="AJ1868" s="180">
        <v>0</v>
      </c>
      <c r="AK1868" s="181">
        <f t="shared" si="1159"/>
        <v>0</v>
      </c>
      <c r="AL1868" s="180">
        <v>0</v>
      </c>
      <c r="AM1868" s="180">
        <v>0</v>
      </c>
      <c r="AN1868" s="181">
        <f t="shared" si="1160"/>
        <v>0</v>
      </c>
      <c r="AO1868" s="180">
        <v>0</v>
      </c>
      <c r="AP1868" s="180">
        <v>0</v>
      </c>
      <c r="AQ1868" s="181">
        <f t="shared" si="1161"/>
        <v>0</v>
      </c>
      <c r="AR1868" s="180">
        <v>0</v>
      </c>
      <c r="AS1868" s="180">
        <v>0</v>
      </c>
      <c r="AT1868" s="181">
        <f t="shared" si="1162"/>
        <v>0</v>
      </c>
      <c r="AU1868" s="180">
        <f t="shared" ref="AU1868:AV1873" si="1182">+AC1868-AF1868-AI1868-AL1868-AO1868-AR1868</f>
        <v>0</v>
      </c>
      <c r="AV1868" s="180">
        <f t="shared" si="1182"/>
        <v>0</v>
      </c>
      <c r="AW1868" s="181">
        <f t="shared" si="1164"/>
        <v>0</v>
      </c>
      <c r="AX1868" s="183">
        <f t="shared" ref="AX1868:AY1873" si="1183">+S1868+W1868-AA1868</f>
        <v>0</v>
      </c>
      <c r="AY1868" s="183">
        <f t="shared" si="1183"/>
        <v>0</v>
      </c>
      <c r="AZ1868" s="183"/>
      <c r="BA1868" s="183"/>
      <c r="BB1868" s="183"/>
      <c r="BC1868" s="183"/>
      <c r="BD1868" s="183">
        <f t="shared" ref="BD1868:BE1873" si="1184">+AX1868-AZ1868-BB1868</f>
        <v>0</v>
      </c>
      <c r="BE1868" s="183">
        <f t="shared" si="1184"/>
        <v>0</v>
      </c>
    </row>
    <row r="1869" spans="2:57" s="129" customFormat="1" ht="30" hidden="1">
      <c r="B1869" s="174">
        <v>2025</v>
      </c>
      <c r="C1869" s="174">
        <v>20</v>
      </c>
      <c r="D1869" s="175">
        <v>0</v>
      </c>
      <c r="E1869" s="176"/>
      <c r="F1869" s="174">
        <v>2</v>
      </c>
      <c r="G1869" s="174">
        <v>6</v>
      </c>
      <c r="H1869" s="174">
        <v>17</v>
      </c>
      <c r="I1869" s="174">
        <v>3000</v>
      </c>
      <c r="J1869" s="174">
        <v>3300</v>
      </c>
      <c r="K1869" s="174">
        <v>334</v>
      </c>
      <c r="L1869" s="177">
        <v>483</v>
      </c>
      <c r="M1869" s="178">
        <v>0</v>
      </c>
      <c r="N1869" s="179" t="s">
        <v>1194</v>
      </c>
      <c r="O1869" s="180">
        <v>0</v>
      </c>
      <c r="P1869" s="180">
        <v>0</v>
      </c>
      <c r="Q1869" s="181">
        <v>0</v>
      </c>
      <c r="R1869" s="182" t="s">
        <v>50</v>
      </c>
      <c r="S1869" s="183">
        <v>0</v>
      </c>
      <c r="T1869" s="183">
        <v>0</v>
      </c>
      <c r="U1869" s="180">
        <v>0</v>
      </c>
      <c r="V1869" s="180">
        <v>0</v>
      </c>
      <c r="W1869" s="183">
        <v>0</v>
      </c>
      <c r="X1869" s="183">
        <v>0</v>
      </c>
      <c r="Y1869" s="180">
        <v>0</v>
      </c>
      <c r="Z1869" s="180">
        <v>0</v>
      </c>
      <c r="AA1869" s="183">
        <v>0</v>
      </c>
      <c r="AB1869" s="183">
        <v>0</v>
      </c>
      <c r="AC1869" s="180">
        <f t="shared" si="1181"/>
        <v>0</v>
      </c>
      <c r="AD1869" s="180">
        <f t="shared" si="1181"/>
        <v>0</v>
      </c>
      <c r="AE1869" s="181">
        <f t="shared" si="1157"/>
        <v>0</v>
      </c>
      <c r="AF1869" s="180">
        <v>0</v>
      </c>
      <c r="AG1869" s="180">
        <v>0</v>
      </c>
      <c r="AH1869" s="181">
        <f t="shared" si="1158"/>
        <v>0</v>
      </c>
      <c r="AI1869" s="180">
        <v>0</v>
      </c>
      <c r="AJ1869" s="180">
        <v>0</v>
      </c>
      <c r="AK1869" s="181">
        <f t="shared" si="1159"/>
        <v>0</v>
      </c>
      <c r="AL1869" s="180">
        <v>0</v>
      </c>
      <c r="AM1869" s="180">
        <v>0</v>
      </c>
      <c r="AN1869" s="181">
        <f t="shared" si="1160"/>
        <v>0</v>
      </c>
      <c r="AO1869" s="180">
        <v>0</v>
      </c>
      <c r="AP1869" s="180">
        <v>0</v>
      </c>
      <c r="AQ1869" s="181">
        <f t="shared" si="1161"/>
        <v>0</v>
      </c>
      <c r="AR1869" s="180">
        <v>0</v>
      </c>
      <c r="AS1869" s="180">
        <v>0</v>
      </c>
      <c r="AT1869" s="181">
        <f t="shared" si="1162"/>
        <v>0</v>
      </c>
      <c r="AU1869" s="180">
        <f t="shared" si="1182"/>
        <v>0</v>
      </c>
      <c r="AV1869" s="180">
        <f t="shared" si="1182"/>
        <v>0</v>
      </c>
      <c r="AW1869" s="181">
        <f t="shared" si="1164"/>
        <v>0</v>
      </c>
      <c r="AX1869" s="183">
        <f t="shared" si="1183"/>
        <v>0</v>
      </c>
      <c r="AY1869" s="183">
        <f t="shared" si="1183"/>
        <v>0</v>
      </c>
      <c r="AZ1869" s="183"/>
      <c r="BA1869" s="183"/>
      <c r="BB1869" s="183"/>
      <c r="BC1869" s="183"/>
      <c r="BD1869" s="183">
        <f t="shared" si="1184"/>
        <v>0</v>
      </c>
      <c r="BE1869" s="183">
        <f t="shared" si="1184"/>
        <v>0</v>
      </c>
    </row>
    <row r="1870" spans="2:57" s="129" customFormat="1" ht="30" hidden="1">
      <c r="B1870" s="174">
        <v>2025</v>
      </c>
      <c r="C1870" s="174">
        <v>20</v>
      </c>
      <c r="D1870" s="175">
        <v>0</v>
      </c>
      <c r="E1870" s="176"/>
      <c r="F1870" s="174">
        <v>2</v>
      </c>
      <c r="G1870" s="174">
        <v>6</v>
      </c>
      <c r="H1870" s="174">
        <v>17</v>
      </c>
      <c r="I1870" s="174">
        <v>3000</v>
      </c>
      <c r="J1870" s="174">
        <v>3300</v>
      </c>
      <c r="K1870" s="174">
        <v>334</v>
      </c>
      <c r="L1870" s="177">
        <v>468</v>
      </c>
      <c r="M1870" s="178">
        <v>0</v>
      </c>
      <c r="N1870" s="179" t="s">
        <v>1195</v>
      </c>
      <c r="O1870" s="180">
        <v>0</v>
      </c>
      <c r="P1870" s="180">
        <v>0</v>
      </c>
      <c r="Q1870" s="181">
        <v>0</v>
      </c>
      <c r="R1870" s="182" t="s">
        <v>50</v>
      </c>
      <c r="S1870" s="183">
        <v>0</v>
      </c>
      <c r="T1870" s="183">
        <v>0</v>
      </c>
      <c r="U1870" s="180">
        <v>0</v>
      </c>
      <c r="V1870" s="180">
        <v>0</v>
      </c>
      <c r="W1870" s="183">
        <v>0</v>
      </c>
      <c r="X1870" s="183">
        <v>0</v>
      </c>
      <c r="Y1870" s="180">
        <v>0</v>
      </c>
      <c r="Z1870" s="180">
        <v>0</v>
      </c>
      <c r="AA1870" s="183">
        <v>0</v>
      </c>
      <c r="AB1870" s="183">
        <v>0</v>
      </c>
      <c r="AC1870" s="180">
        <f t="shared" si="1181"/>
        <v>0</v>
      </c>
      <c r="AD1870" s="180">
        <f t="shared" si="1181"/>
        <v>0</v>
      </c>
      <c r="AE1870" s="181">
        <f t="shared" si="1157"/>
        <v>0</v>
      </c>
      <c r="AF1870" s="180">
        <v>0</v>
      </c>
      <c r="AG1870" s="180">
        <v>0</v>
      </c>
      <c r="AH1870" s="181">
        <f t="shared" si="1158"/>
        <v>0</v>
      </c>
      <c r="AI1870" s="180">
        <v>0</v>
      </c>
      <c r="AJ1870" s="180">
        <v>0</v>
      </c>
      <c r="AK1870" s="181">
        <f t="shared" si="1159"/>
        <v>0</v>
      </c>
      <c r="AL1870" s="180">
        <v>0</v>
      </c>
      <c r="AM1870" s="180">
        <v>0</v>
      </c>
      <c r="AN1870" s="181">
        <f t="shared" si="1160"/>
        <v>0</v>
      </c>
      <c r="AO1870" s="180">
        <v>0</v>
      </c>
      <c r="AP1870" s="180">
        <v>0</v>
      </c>
      <c r="AQ1870" s="181">
        <f t="shared" si="1161"/>
        <v>0</v>
      </c>
      <c r="AR1870" s="180">
        <v>0</v>
      </c>
      <c r="AS1870" s="180">
        <v>0</v>
      </c>
      <c r="AT1870" s="181">
        <f t="shared" si="1162"/>
        <v>0</v>
      </c>
      <c r="AU1870" s="180">
        <f t="shared" si="1182"/>
        <v>0</v>
      </c>
      <c r="AV1870" s="180">
        <f t="shared" si="1182"/>
        <v>0</v>
      </c>
      <c r="AW1870" s="181">
        <f t="shared" si="1164"/>
        <v>0</v>
      </c>
      <c r="AX1870" s="183">
        <f t="shared" si="1183"/>
        <v>0</v>
      </c>
      <c r="AY1870" s="183">
        <f t="shared" si="1183"/>
        <v>0</v>
      </c>
      <c r="AZ1870" s="183"/>
      <c r="BA1870" s="183"/>
      <c r="BB1870" s="183"/>
      <c r="BC1870" s="183"/>
      <c r="BD1870" s="183">
        <f t="shared" si="1184"/>
        <v>0</v>
      </c>
      <c r="BE1870" s="183">
        <f t="shared" si="1184"/>
        <v>0</v>
      </c>
    </row>
    <row r="1871" spans="2:57" s="129" customFormat="1" ht="30" hidden="1">
      <c r="B1871" s="174">
        <v>2025</v>
      </c>
      <c r="C1871" s="174">
        <v>20</v>
      </c>
      <c r="D1871" s="175">
        <v>0</v>
      </c>
      <c r="E1871" s="176"/>
      <c r="F1871" s="174">
        <v>2</v>
      </c>
      <c r="G1871" s="174">
        <v>6</v>
      </c>
      <c r="H1871" s="174">
        <v>17</v>
      </c>
      <c r="I1871" s="174">
        <v>3000</v>
      </c>
      <c r="J1871" s="174">
        <v>3300</v>
      </c>
      <c r="K1871" s="174">
        <v>334</v>
      </c>
      <c r="L1871" s="177">
        <v>449</v>
      </c>
      <c r="M1871" s="178">
        <v>0</v>
      </c>
      <c r="N1871" s="179" t="s">
        <v>1196</v>
      </c>
      <c r="O1871" s="180">
        <v>0</v>
      </c>
      <c r="P1871" s="180">
        <v>0</v>
      </c>
      <c r="Q1871" s="181">
        <v>0</v>
      </c>
      <c r="R1871" s="182" t="s">
        <v>50</v>
      </c>
      <c r="S1871" s="183">
        <v>0</v>
      </c>
      <c r="T1871" s="183">
        <v>0</v>
      </c>
      <c r="U1871" s="180">
        <v>0</v>
      </c>
      <c r="V1871" s="180">
        <v>0</v>
      </c>
      <c r="W1871" s="183">
        <v>0</v>
      </c>
      <c r="X1871" s="183">
        <v>0</v>
      </c>
      <c r="Y1871" s="180">
        <v>0</v>
      </c>
      <c r="Z1871" s="180">
        <v>0</v>
      </c>
      <c r="AA1871" s="183">
        <v>0</v>
      </c>
      <c r="AB1871" s="183">
        <v>0</v>
      </c>
      <c r="AC1871" s="180">
        <f t="shared" si="1181"/>
        <v>0</v>
      </c>
      <c r="AD1871" s="180">
        <f t="shared" si="1181"/>
        <v>0</v>
      </c>
      <c r="AE1871" s="181">
        <f t="shared" si="1157"/>
        <v>0</v>
      </c>
      <c r="AF1871" s="180">
        <v>0</v>
      </c>
      <c r="AG1871" s="180">
        <v>0</v>
      </c>
      <c r="AH1871" s="181">
        <f t="shared" si="1158"/>
        <v>0</v>
      </c>
      <c r="AI1871" s="180">
        <v>0</v>
      </c>
      <c r="AJ1871" s="180">
        <v>0</v>
      </c>
      <c r="AK1871" s="181">
        <f t="shared" si="1159"/>
        <v>0</v>
      </c>
      <c r="AL1871" s="180">
        <v>0</v>
      </c>
      <c r="AM1871" s="180">
        <v>0</v>
      </c>
      <c r="AN1871" s="181">
        <f t="shared" si="1160"/>
        <v>0</v>
      </c>
      <c r="AO1871" s="180">
        <v>0</v>
      </c>
      <c r="AP1871" s="180">
        <v>0</v>
      </c>
      <c r="AQ1871" s="181">
        <f t="shared" si="1161"/>
        <v>0</v>
      </c>
      <c r="AR1871" s="180">
        <v>0</v>
      </c>
      <c r="AS1871" s="180">
        <v>0</v>
      </c>
      <c r="AT1871" s="181">
        <f t="shared" si="1162"/>
        <v>0</v>
      </c>
      <c r="AU1871" s="180">
        <f t="shared" si="1182"/>
        <v>0</v>
      </c>
      <c r="AV1871" s="180">
        <f t="shared" si="1182"/>
        <v>0</v>
      </c>
      <c r="AW1871" s="181">
        <f t="shared" si="1164"/>
        <v>0</v>
      </c>
      <c r="AX1871" s="183">
        <f t="shared" si="1183"/>
        <v>0</v>
      </c>
      <c r="AY1871" s="183">
        <f t="shared" si="1183"/>
        <v>0</v>
      </c>
      <c r="AZ1871" s="183"/>
      <c r="BA1871" s="183"/>
      <c r="BB1871" s="183"/>
      <c r="BC1871" s="183"/>
      <c r="BD1871" s="183">
        <f t="shared" si="1184"/>
        <v>0</v>
      </c>
      <c r="BE1871" s="183">
        <f t="shared" si="1184"/>
        <v>0</v>
      </c>
    </row>
    <row r="1872" spans="2:57" s="129" customFormat="1" ht="30" hidden="1">
      <c r="B1872" s="174">
        <v>2025</v>
      </c>
      <c r="C1872" s="174">
        <v>20</v>
      </c>
      <c r="D1872" s="175">
        <v>0</v>
      </c>
      <c r="E1872" s="176"/>
      <c r="F1872" s="174">
        <v>2</v>
      </c>
      <c r="G1872" s="174">
        <v>6</v>
      </c>
      <c r="H1872" s="174">
        <v>17</v>
      </c>
      <c r="I1872" s="174">
        <v>3000</v>
      </c>
      <c r="J1872" s="174">
        <v>3300</v>
      </c>
      <c r="K1872" s="174">
        <v>334</v>
      </c>
      <c r="L1872" s="177">
        <v>436</v>
      </c>
      <c r="M1872" s="178">
        <v>0</v>
      </c>
      <c r="N1872" s="179" t="s">
        <v>1197</v>
      </c>
      <c r="O1872" s="180">
        <v>0</v>
      </c>
      <c r="P1872" s="180">
        <v>0</v>
      </c>
      <c r="Q1872" s="181">
        <v>0</v>
      </c>
      <c r="R1872" s="182" t="s">
        <v>50</v>
      </c>
      <c r="S1872" s="183">
        <v>0</v>
      </c>
      <c r="T1872" s="183">
        <v>0</v>
      </c>
      <c r="U1872" s="180">
        <v>0</v>
      </c>
      <c r="V1872" s="180">
        <v>0</v>
      </c>
      <c r="W1872" s="183">
        <v>0</v>
      </c>
      <c r="X1872" s="183">
        <v>0</v>
      </c>
      <c r="Y1872" s="180">
        <v>0</v>
      </c>
      <c r="Z1872" s="180">
        <v>0</v>
      </c>
      <c r="AA1872" s="183">
        <v>0</v>
      </c>
      <c r="AB1872" s="183">
        <v>0</v>
      </c>
      <c r="AC1872" s="180">
        <f t="shared" si="1181"/>
        <v>0</v>
      </c>
      <c r="AD1872" s="180">
        <f t="shared" si="1181"/>
        <v>0</v>
      </c>
      <c r="AE1872" s="181">
        <f t="shared" si="1157"/>
        <v>0</v>
      </c>
      <c r="AF1872" s="180">
        <v>0</v>
      </c>
      <c r="AG1872" s="180">
        <v>0</v>
      </c>
      <c r="AH1872" s="181">
        <f t="shared" si="1158"/>
        <v>0</v>
      </c>
      <c r="AI1872" s="180">
        <v>0</v>
      </c>
      <c r="AJ1872" s="180">
        <v>0</v>
      </c>
      <c r="AK1872" s="181">
        <f t="shared" si="1159"/>
        <v>0</v>
      </c>
      <c r="AL1872" s="180">
        <v>0</v>
      </c>
      <c r="AM1872" s="180">
        <v>0</v>
      </c>
      <c r="AN1872" s="181">
        <f t="shared" si="1160"/>
        <v>0</v>
      </c>
      <c r="AO1872" s="180">
        <v>0</v>
      </c>
      <c r="AP1872" s="180">
        <v>0</v>
      </c>
      <c r="AQ1872" s="181">
        <f t="shared" si="1161"/>
        <v>0</v>
      </c>
      <c r="AR1872" s="180">
        <v>0</v>
      </c>
      <c r="AS1872" s="180">
        <v>0</v>
      </c>
      <c r="AT1872" s="181">
        <f t="shared" si="1162"/>
        <v>0</v>
      </c>
      <c r="AU1872" s="180">
        <f t="shared" si="1182"/>
        <v>0</v>
      </c>
      <c r="AV1872" s="180">
        <f t="shared" si="1182"/>
        <v>0</v>
      </c>
      <c r="AW1872" s="181">
        <f t="shared" si="1164"/>
        <v>0</v>
      </c>
      <c r="AX1872" s="183">
        <f t="shared" si="1183"/>
        <v>0</v>
      </c>
      <c r="AY1872" s="183">
        <f t="shared" si="1183"/>
        <v>0</v>
      </c>
      <c r="AZ1872" s="183"/>
      <c r="BA1872" s="183"/>
      <c r="BB1872" s="183"/>
      <c r="BC1872" s="183"/>
      <c r="BD1872" s="183">
        <f t="shared" si="1184"/>
        <v>0</v>
      </c>
      <c r="BE1872" s="183">
        <f t="shared" si="1184"/>
        <v>0</v>
      </c>
    </row>
    <row r="1873" spans="2:57" s="129" customFormat="1" ht="30" hidden="1">
      <c r="B1873" s="174">
        <v>2025</v>
      </c>
      <c r="C1873" s="174">
        <v>20</v>
      </c>
      <c r="D1873" s="175">
        <v>0</v>
      </c>
      <c r="E1873" s="176"/>
      <c r="F1873" s="174">
        <v>2</v>
      </c>
      <c r="G1873" s="174">
        <v>6</v>
      </c>
      <c r="H1873" s="174">
        <v>17</v>
      </c>
      <c r="I1873" s="174">
        <v>3000</v>
      </c>
      <c r="J1873" s="174">
        <v>3300</v>
      </c>
      <c r="K1873" s="174">
        <v>334</v>
      </c>
      <c r="L1873" s="177">
        <v>458</v>
      </c>
      <c r="M1873" s="178">
        <v>0</v>
      </c>
      <c r="N1873" s="179" t="s">
        <v>1198</v>
      </c>
      <c r="O1873" s="180">
        <v>0</v>
      </c>
      <c r="P1873" s="180">
        <v>0</v>
      </c>
      <c r="Q1873" s="181">
        <v>0</v>
      </c>
      <c r="R1873" s="182" t="s">
        <v>50</v>
      </c>
      <c r="S1873" s="183">
        <v>0</v>
      </c>
      <c r="T1873" s="183">
        <v>0</v>
      </c>
      <c r="U1873" s="180">
        <v>0</v>
      </c>
      <c r="V1873" s="180">
        <v>0</v>
      </c>
      <c r="W1873" s="183">
        <v>0</v>
      </c>
      <c r="X1873" s="183">
        <v>0</v>
      </c>
      <c r="Y1873" s="180">
        <v>0</v>
      </c>
      <c r="Z1873" s="180">
        <v>0</v>
      </c>
      <c r="AA1873" s="183">
        <v>0</v>
      </c>
      <c r="AB1873" s="183">
        <v>0</v>
      </c>
      <c r="AC1873" s="180">
        <f t="shared" si="1181"/>
        <v>0</v>
      </c>
      <c r="AD1873" s="180">
        <f t="shared" si="1181"/>
        <v>0</v>
      </c>
      <c r="AE1873" s="181">
        <f t="shared" si="1157"/>
        <v>0</v>
      </c>
      <c r="AF1873" s="180">
        <v>0</v>
      </c>
      <c r="AG1873" s="180">
        <v>0</v>
      </c>
      <c r="AH1873" s="181">
        <f t="shared" si="1158"/>
        <v>0</v>
      </c>
      <c r="AI1873" s="180">
        <v>0</v>
      </c>
      <c r="AJ1873" s="180">
        <v>0</v>
      </c>
      <c r="AK1873" s="181">
        <f t="shared" si="1159"/>
        <v>0</v>
      </c>
      <c r="AL1873" s="180">
        <v>0</v>
      </c>
      <c r="AM1873" s="180">
        <v>0</v>
      </c>
      <c r="AN1873" s="181">
        <f t="shared" si="1160"/>
        <v>0</v>
      </c>
      <c r="AO1873" s="180">
        <v>0</v>
      </c>
      <c r="AP1873" s="180">
        <v>0</v>
      </c>
      <c r="AQ1873" s="181">
        <f t="shared" si="1161"/>
        <v>0</v>
      </c>
      <c r="AR1873" s="180">
        <v>0</v>
      </c>
      <c r="AS1873" s="180">
        <v>0</v>
      </c>
      <c r="AT1873" s="181">
        <f t="shared" si="1162"/>
        <v>0</v>
      </c>
      <c r="AU1873" s="180">
        <f t="shared" si="1182"/>
        <v>0</v>
      </c>
      <c r="AV1873" s="180">
        <f t="shared" si="1182"/>
        <v>0</v>
      </c>
      <c r="AW1873" s="181">
        <f t="shared" si="1164"/>
        <v>0</v>
      </c>
      <c r="AX1873" s="183">
        <f t="shared" si="1183"/>
        <v>0</v>
      </c>
      <c r="AY1873" s="183">
        <f t="shared" si="1183"/>
        <v>0</v>
      </c>
      <c r="AZ1873" s="183"/>
      <c r="BA1873" s="183"/>
      <c r="BB1873" s="183"/>
      <c r="BC1873" s="183"/>
      <c r="BD1873" s="183">
        <f t="shared" si="1184"/>
        <v>0</v>
      </c>
      <c r="BE1873" s="183">
        <f t="shared" si="1184"/>
        <v>0</v>
      </c>
    </row>
    <row r="1874" spans="2:57" ht="15.75" hidden="1">
      <c r="B1874" s="141">
        <v>2025</v>
      </c>
      <c r="C1874" s="141">
        <v>20</v>
      </c>
      <c r="D1874" s="142"/>
      <c r="E1874" s="143"/>
      <c r="F1874" s="141">
        <v>2</v>
      </c>
      <c r="G1874" s="141">
        <v>6</v>
      </c>
      <c r="H1874" s="141">
        <v>17</v>
      </c>
      <c r="I1874" s="141">
        <v>6000</v>
      </c>
      <c r="J1874" s="141"/>
      <c r="K1874" s="141"/>
      <c r="L1874" s="144" t="s">
        <v>44</v>
      </c>
      <c r="M1874" s="145"/>
      <c r="N1874" s="146" t="s">
        <v>228</v>
      </c>
      <c r="O1874" s="147">
        <v>0</v>
      </c>
      <c r="P1874" s="147">
        <v>0</v>
      </c>
      <c r="Q1874" s="147">
        <v>0</v>
      </c>
      <c r="R1874" s="148"/>
      <c r="S1874" s="197"/>
      <c r="T1874" s="198"/>
      <c r="U1874" s="147">
        <f t="shared" ref="U1874:AD1875" si="1185">U1875</f>
        <v>0</v>
      </c>
      <c r="V1874" s="147">
        <f t="shared" si="1185"/>
        <v>0</v>
      </c>
      <c r="W1874" s="151">
        <f t="shared" si="1185"/>
        <v>0</v>
      </c>
      <c r="X1874" s="151">
        <f t="shared" si="1185"/>
        <v>0</v>
      </c>
      <c r="Y1874" s="147">
        <f t="shared" si="1185"/>
        <v>0</v>
      </c>
      <c r="Z1874" s="147">
        <f t="shared" si="1185"/>
        <v>0</v>
      </c>
      <c r="AA1874" s="151">
        <f t="shared" si="1185"/>
        <v>0</v>
      </c>
      <c r="AB1874" s="151">
        <f t="shared" si="1185"/>
        <v>0</v>
      </c>
      <c r="AC1874" s="147">
        <f t="shared" si="1185"/>
        <v>0</v>
      </c>
      <c r="AD1874" s="147">
        <f t="shared" si="1185"/>
        <v>0</v>
      </c>
      <c r="AE1874" s="147">
        <f t="shared" si="1157"/>
        <v>0</v>
      </c>
      <c r="AF1874" s="147">
        <f>AF1875</f>
        <v>0</v>
      </c>
      <c r="AG1874" s="147">
        <f>AG1875</f>
        <v>0</v>
      </c>
      <c r="AH1874" s="147">
        <f t="shared" si="1158"/>
        <v>0</v>
      </c>
      <c r="AI1874" s="147">
        <f>AI1875</f>
        <v>0</v>
      </c>
      <c r="AJ1874" s="147">
        <f>AJ1875</f>
        <v>0</v>
      </c>
      <c r="AK1874" s="147">
        <f t="shared" si="1159"/>
        <v>0</v>
      </c>
      <c r="AL1874" s="147">
        <f>AL1875</f>
        <v>0</v>
      </c>
      <c r="AM1874" s="147">
        <f>AM1875</f>
        <v>0</v>
      </c>
      <c r="AN1874" s="147">
        <f t="shared" si="1160"/>
        <v>0</v>
      </c>
      <c r="AO1874" s="147">
        <f>AO1875</f>
        <v>0</v>
      </c>
      <c r="AP1874" s="147">
        <f>AP1875</f>
        <v>0</v>
      </c>
      <c r="AQ1874" s="147">
        <f t="shared" si="1161"/>
        <v>0</v>
      </c>
      <c r="AR1874" s="147">
        <f>AR1875</f>
        <v>0</v>
      </c>
      <c r="AS1874" s="147">
        <f>AS1875</f>
        <v>0</v>
      </c>
      <c r="AT1874" s="147">
        <f t="shared" si="1162"/>
        <v>0</v>
      </c>
      <c r="AU1874" s="147">
        <f>AU1875</f>
        <v>0</v>
      </c>
      <c r="AV1874" s="147">
        <f>AV1875</f>
        <v>0</v>
      </c>
      <c r="AW1874" s="147">
        <f t="shared" si="1164"/>
        <v>0</v>
      </c>
      <c r="AX1874" s="197"/>
      <c r="AY1874" s="198"/>
      <c r="AZ1874" s="197"/>
      <c r="BA1874" s="198"/>
      <c r="BB1874" s="197"/>
      <c r="BC1874" s="198"/>
      <c r="BD1874" s="197"/>
      <c r="BE1874" s="198"/>
    </row>
    <row r="1875" spans="2:57" ht="15.75" hidden="1">
      <c r="B1875" s="152">
        <v>2025</v>
      </c>
      <c r="C1875" s="152">
        <v>20</v>
      </c>
      <c r="D1875" s="153"/>
      <c r="E1875" s="154"/>
      <c r="F1875" s="152">
        <v>2</v>
      </c>
      <c r="G1875" s="152">
        <v>6</v>
      </c>
      <c r="H1875" s="152">
        <v>17</v>
      </c>
      <c r="I1875" s="152">
        <v>6000</v>
      </c>
      <c r="J1875" s="152">
        <v>6200</v>
      </c>
      <c r="K1875" s="152"/>
      <c r="L1875" s="155" t="s">
        <v>44</v>
      </c>
      <c r="M1875" s="156"/>
      <c r="N1875" s="157" t="s">
        <v>229</v>
      </c>
      <c r="O1875" s="158">
        <v>0</v>
      </c>
      <c r="P1875" s="158">
        <v>0</v>
      </c>
      <c r="Q1875" s="158">
        <v>0</v>
      </c>
      <c r="R1875" s="159"/>
      <c r="S1875" s="160"/>
      <c r="T1875" s="161"/>
      <c r="U1875" s="158">
        <f t="shared" si="1185"/>
        <v>0</v>
      </c>
      <c r="V1875" s="158">
        <f t="shared" si="1185"/>
        <v>0</v>
      </c>
      <c r="W1875" s="162">
        <f t="shared" si="1185"/>
        <v>0</v>
      </c>
      <c r="X1875" s="162">
        <f t="shared" si="1185"/>
        <v>0</v>
      </c>
      <c r="Y1875" s="158">
        <f t="shared" si="1185"/>
        <v>0</v>
      </c>
      <c r="Z1875" s="158">
        <f t="shared" si="1185"/>
        <v>0</v>
      </c>
      <c r="AA1875" s="162">
        <f t="shared" si="1185"/>
        <v>0</v>
      </c>
      <c r="AB1875" s="162">
        <f t="shared" si="1185"/>
        <v>0</v>
      </c>
      <c r="AC1875" s="158">
        <f t="shared" si="1185"/>
        <v>0</v>
      </c>
      <c r="AD1875" s="158">
        <f t="shared" si="1185"/>
        <v>0</v>
      </c>
      <c r="AE1875" s="158">
        <f t="shared" si="1157"/>
        <v>0</v>
      </c>
      <c r="AF1875" s="158">
        <f>AF1876</f>
        <v>0</v>
      </c>
      <c r="AG1875" s="158">
        <f>AG1876</f>
        <v>0</v>
      </c>
      <c r="AH1875" s="158">
        <f t="shared" si="1158"/>
        <v>0</v>
      </c>
      <c r="AI1875" s="158">
        <f>AI1876</f>
        <v>0</v>
      </c>
      <c r="AJ1875" s="158">
        <f>AJ1876</f>
        <v>0</v>
      </c>
      <c r="AK1875" s="158">
        <f t="shared" si="1159"/>
        <v>0</v>
      </c>
      <c r="AL1875" s="158">
        <f>AL1876</f>
        <v>0</v>
      </c>
      <c r="AM1875" s="158">
        <f>AM1876</f>
        <v>0</v>
      </c>
      <c r="AN1875" s="158">
        <f t="shared" si="1160"/>
        <v>0</v>
      </c>
      <c r="AO1875" s="158">
        <f>AO1876</f>
        <v>0</v>
      </c>
      <c r="AP1875" s="158">
        <f>AP1876</f>
        <v>0</v>
      </c>
      <c r="AQ1875" s="158">
        <f t="shared" si="1161"/>
        <v>0</v>
      </c>
      <c r="AR1875" s="158">
        <f>AR1876</f>
        <v>0</v>
      </c>
      <c r="AS1875" s="158">
        <f>AS1876</f>
        <v>0</v>
      </c>
      <c r="AT1875" s="158">
        <f t="shared" si="1162"/>
        <v>0</v>
      </c>
      <c r="AU1875" s="158">
        <f>AU1876</f>
        <v>0</v>
      </c>
      <c r="AV1875" s="158">
        <f>AV1876</f>
        <v>0</v>
      </c>
      <c r="AW1875" s="158">
        <f t="shared" si="1164"/>
        <v>0</v>
      </c>
      <c r="AX1875" s="160"/>
      <c r="AY1875" s="161"/>
      <c r="AZ1875" s="160"/>
      <c r="BA1875" s="161"/>
      <c r="BB1875" s="160"/>
      <c r="BC1875" s="161"/>
      <c r="BD1875" s="160"/>
      <c r="BE1875" s="161"/>
    </row>
    <row r="1876" spans="2:57" ht="15.75" hidden="1">
      <c r="B1876" s="163">
        <v>2025</v>
      </c>
      <c r="C1876" s="163">
        <v>20</v>
      </c>
      <c r="D1876" s="164"/>
      <c r="E1876" s="165"/>
      <c r="F1876" s="163">
        <v>2</v>
      </c>
      <c r="G1876" s="163">
        <v>6</v>
      </c>
      <c r="H1876" s="163">
        <v>17</v>
      </c>
      <c r="I1876" s="163">
        <v>6000</v>
      </c>
      <c r="J1876" s="163">
        <v>6200</v>
      </c>
      <c r="K1876" s="163">
        <v>622</v>
      </c>
      <c r="L1876" s="166" t="s">
        <v>44</v>
      </c>
      <c r="M1876" s="167"/>
      <c r="N1876" s="168" t="s">
        <v>230</v>
      </c>
      <c r="O1876" s="169">
        <v>0</v>
      </c>
      <c r="P1876" s="169">
        <v>0</v>
      </c>
      <c r="Q1876" s="169">
        <v>0</v>
      </c>
      <c r="R1876" s="170"/>
      <c r="S1876" s="171"/>
      <c r="T1876" s="172"/>
      <c r="U1876" s="169">
        <f t="shared" ref="U1876:AD1876" si="1186">SUM(U1877:U1882)</f>
        <v>0</v>
      </c>
      <c r="V1876" s="169">
        <f t="shared" si="1186"/>
        <v>0</v>
      </c>
      <c r="W1876" s="173">
        <f t="shared" si="1186"/>
        <v>0</v>
      </c>
      <c r="X1876" s="173">
        <f t="shared" si="1186"/>
        <v>0</v>
      </c>
      <c r="Y1876" s="169">
        <f t="shared" si="1186"/>
        <v>0</v>
      </c>
      <c r="Z1876" s="169">
        <f t="shared" si="1186"/>
        <v>0</v>
      </c>
      <c r="AA1876" s="173">
        <f t="shared" si="1186"/>
        <v>0</v>
      </c>
      <c r="AB1876" s="173">
        <f t="shared" si="1186"/>
        <v>0</v>
      </c>
      <c r="AC1876" s="169">
        <f t="shared" si="1186"/>
        <v>0</v>
      </c>
      <c r="AD1876" s="169">
        <f t="shared" si="1186"/>
        <v>0</v>
      </c>
      <c r="AE1876" s="169">
        <f t="shared" si="1157"/>
        <v>0</v>
      </c>
      <c r="AF1876" s="169">
        <f>SUM(AF1877:AF1882)</f>
        <v>0</v>
      </c>
      <c r="AG1876" s="169">
        <f>SUM(AG1877:AG1882)</f>
        <v>0</v>
      </c>
      <c r="AH1876" s="169">
        <f t="shared" si="1158"/>
        <v>0</v>
      </c>
      <c r="AI1876" s="169">
        <f>SUM(AI1877:AI1882)</f>
        <v>0</v>
      </c>
      <c r="AJ1876" s="169">
        <f>SUM(AJ1877:AJ1882)</f>
        <v>0</v>
      </c>
      <c r="AK1876" s="169">
        <f t="shared" si="1159"/>
        <v>0</v>
      </c>
      <c r="AL1876" s="169">
        <f>SUM(AL1877:AL1882)</f>
        <v>0</v>
      </c>
      <c r="AM1876" s="169">
        <f>SUM(AM1877:AM1882)</f>
        <v>0</v>
      </c>
      <c r="AN1876" s="169">
        <f t="shared" si="1160"/>
        <v>0</v>
      </c>
      <c r="AO1876" s="169">
        <f>SUM(AO1877:AO1882)</f>
        <v>0</v>
      </c>
      <c r="AP1876" s="169">
        <f>SUM(AP1877:AP1882)</f>
        <v>0</v>
      </c>
      <c r="AQ1876" s="169">
        <f t="shared" si="1161"/>
        <v>0</v>
      </c>
      <c r="AR1876" s="169">
        <f>SUM(AR1877:AR1882)</f>
        <v>0</v>
      </c>
      <c r="AS1876" s="169">
        <f>SUM(AS1877:AS1882)</f>
        <v>0</v>
      </c>
      <c r="AT1876" s="169">
        <f t="shared" si="1162"/>
        <v>0</v>
      </c>
      <c r="AU1876" s="169">
        <f>SUM(AU1877:AU1882)</f>
        <v>0</v>
      </c>
      <c r="AV1876" s="169">
        <f>SUM(AV1877:AV1882)</f>
        <v>0</v>
      </c>
      <c r="AW1876" s="169">
        <f t="shared" si="1164"/>
        <v>0</v>
      </c>
      <c r="AX1876" s="171"/>
      <c r="AY1876" s="172"/>
      <c r="AZ1876" s="171"/>
      <c r="BA1876" s="172"/>
      <c r="BB1876" s="171"/>
      <c r="BC1876" s="172"/>
      <c r="BD1876" s="171"/>
      <c r="BE1876" s="172"/>
    </row>
    <row r="1877" spans="2:57" ht="90" hidden="1">
      <c r="B1877" s="219">
        <v>2025</v>
      </c>
      <c r="C1877" s="219">
        <v>20</v>
      </c>
      <c r="D1877" s="175">
        <v>0</v>
      </c>
      <c r="E1877" s="176"/>
      <c r="F1877" s="219">
        <v>2</v>
      </c>
      <c r="G1877" s="219">
        <v>6</v>
      </c>
      <c r="H1877" s="219">
        <v>17</v>
      </c>
      <c r="I1877" s="219">
        <v>6000</v>
      </c>
      <c r="J1877" s="174">
        <v>6200</v>
      </c>
      <c r="K1877" s="174">
        <v>62201</v>
      </c>
      <c r="L1877" s="177">
        <v>380</v>
      </c>
      <c r="M1877" s="178">
        <v>0</v>
      </c>
      <c r="N1877" s="179" t="s">
        <v>1199</v>
      </c>
      <c r="O1877" s="180">
        <v>0</v>
      </c>
      <c r="P1877" s="180">
        <v>0</v>
      </c>
      <c r="Q1877" s="181">
        <v>0</v>
      </c>
      <c r="R1877" s="182" t="s">
        <v>232</v>
      </c>
      <c r="S1877" s="183">
        <v>0</v>
      </c>
      <c r="T1877" s="183">
        <v>0</v>
      </c>
      <c r="U1877" s="180">
        <v>0</v>
      </c>
      <c r="V1877" s="180">
        <v>0</v>
      </c>
      <c r="W1877" s="183">
        <v>0</v>
      </c>
      <c r="X1877" s="183">
        <v>0</v>
      </c>
      <c r="Y1877" s="180">
        <v>0</v>
      </c>
      <c r="Z1877" s="180">
        <v>0</v>
      </c>
      <c r="AA1877" s="183">
        <v>0</v>
      </c>
      <c r="AB1877" s="183">
        <v>0</v>
      </c>
      <c r="AC1877" s="180">
        <f t="shared" ref="AC1877:AD1882" si="1187">+O1877+U1877-Y1877</f>
        <v>0</v>
      </c>
      <c r="AD1877" s="180">
        <f t="shared" si="1187"/>
        <v>0</v>
      </c>
      <c r="AE1877" s="181">
        <f t="shared" si="1157"/>
        <v>0</v>
      </c>
      <c r="AF1877" s="180">
        <v>0</v>
      </c>
      <c r="AG1877" s="180">
        <v>0</v>
      </c>
      <c r="AH1877" s="181">
        <f t="shared" si="1158"/>
        <v>0</v>
      </c>
      <c r="AI1877" s="180">
        <v>0</v>
      </c>
      <c r="AJ1877" s="180">
        <v>0</v>
      </c>
      <c r="AK1877" s="181">
        <f t="shared" si="1159"/>
        <v>0</v>
      </c>
      <c r="AL1877" s="180">
        <v>0</v>
      </c>
      <c r="AM1877" s="180">
        <v>0</v>
      </c>
      <c r="AN1877" s="181">
        <f t="shared" si="1160"/>
        <v>0</v>
      </c>
      <c r="AO1877" s="180">
        <v>0</v>
      </c>
      <c r="AP1877" s="180">
        <v>0</v>
      </c>
      <c r="AQ1877" s="181">
        <f t="shared" si="1161"/>
        <v>0</v>
      </c>
      <c r="AR1877" s="180">
        <v>0</v>
      </c>
      <c r="AS1877" s="180">
        <v>0</v>
      </c>
      <c r="AT1877" s="181">
        <f t="shared" si="1162"/>
        <v>0</v>
      </c>
      <c r="AU1877" s="180">
        <f t="shared" ref="AU1877:AV1882" si="1188">+AC1877-AF1877-AI1877-AL1877-AO1877-AR1877</f>
        <v>0</v>
      </c>
      <c r="AV1877" s="180">
        <f t="shared" si="1188"/>
        <v>0</v>
      </c>
      <c r="AW1877" s="181">
        <f t="shared" si="1164"/>
        <v>0</v>
      </c>
      <c r="AX1877" s="183">
        <f t="shared" ref="AX1877:AY1882" si="1189">+S1877+W1877-AA1877</f>
        <v>0</v>
      </c>
      <c r="AY1877" s="183">
        <f t="shared" si="1189"/>
        <v>0</v>
      </c>
      <c r="AZ1877" s="183"/>
      <c r="BA1877" s="183"/>
      <c r="BB1877" s="183"/>
      <c r="BC1877" s="183"/>
      <c r="BD1877" s="183">
        <f t="shared" ref="BD1877:BE1882" si="1190">+AX1877-AZ1877-BB1877</f>
        <v>0</v>
      </c>
      <c r="BE1877" s="183">
        <f t="shared" si="1190"/>
        <v>0</v>
      </c>
    </row>
    <row r="1878" spans="2:57" ht="90" hidden="1">
      <c r="B1878" s="219">
        <v>2025</v>
      </c>
      <c r="C1878" s="219">
        <v>20</v>
      </c>
      <c r="D1878" s="175">
        <v>0</v>
      </c>
      <c r="E1878" s="176"/>
      <c r="F1878" s="219">
        <v>2</v>
      </c>
      <c r="G1878" s="219">
        <v>6</v>
      </c>
      <c r="H1878" s="219">
        <v>17</v>
      </c>
      <c r="I1878" s="219">
        <v>6000</v>
      </c>
      <c r="J1878" s="174">
        <v>6200</v>
      </c>
      <c r="K1878" s="174">
        <v>62201</v>
      </c>
      <c r="L1878" s="177">
        <v>381</v>
      </c>
      <c r="M1878" s="178">
        <v>0</v>
      </c>
      <c r="N1878" s="179" t="s">
        <v>1200</v>
      </c>
      <c r="O1878" s="180">
        <v>0</v>
      </c>
      <c r="P1878" s="180">
        <v>0</v>
      </c>
      <c r="Q1878" s="181">
        <v>0</v>
      </c>
      <c r="R1878" s="182" t="s">
        <v>232</v>
      </c>
      <c r="S1878" s="183">
        <v>0</v>
      </c>
      <c r="T1878" s="183">
        <v>0</v>
      </c>
      <c r="U1878" s="180">
        <v>0</v>
      </c>
      <c r="V1878" s="180">
        <v>0</v>
      </c>
      <c r="W1878" s="183">
        <v>0</v>
      </c>
      <c r="X1878" s="183">
        <v>0</v>
      </c>
      <c r="Y1878" s="180">
        <v>0</v>
      </c>
      <c r="Z1878" s="180">
        <v>0</v>
      </c>
      <c r="AA1878" s="183">
        <v>0</v>
      </c>
      <c r="AB1878" s="183">
        <v>0</v>
      </c>
      <c r="AC1878" s="180">
        <f t="shared" si="1187"/>
        <v>0</v>
      </c>
      <c r="AD1878" s="180">
        <f t="shared" si="1187"/>
        <v>0</v>
      </c>
      <c r="AE1878" s="181">
        <f t="shared" si="1157"/>
        <v>0</v>
      </c>
      <c r="AF1878" s="180">
        <v>0</v>
      </c>
      <c r="AG1878" s="180">
        <v>0</v>
      </c>
      <c r="AH1878" s="181">
        <f t="shared" si="1158"/>
        <v>0</v>
      </c>
      <c r="AI1878" s="180">
        <v>0</v>
      </c>
      <c r="AJ1878" s="180">
        <v>0</v>
      </c>
      <c r="AK1878" s="181">
        <f t="shared" si="1159"/>
        <v>0</v>
      </c>
      <c r="AL1878" s="180">
        <v>0</v>
      </c>
      <c r="AM1878" s="180">
        <v>0</v>
      </c>
      <c r="AN1878" s="181">
        <f t="shared" si="1160"/>
        <v>0</v>
      </c>
      <c r="AO1878" s="180">
        <v>0</v>
      </c>
      <c r="AP1878" s="180">
        <v>0</v>
      </c>
      <c r="AQ1878" s="181">
        <f t="shared" si="1161"/>
        <v>0</v>
      </c>
      <c r="AR1878" s="180">
        <v>0</v>
      </c>
      <c r="AS1878" s="180">
        <v>0</v>
      </c>
      <c r="AT1878" s="181">
        <f t="shared" si="1162"/>
        <v>0</v>
      </c>
      <c r="AU1878" s="180">
        <f t="shared" si="1188"/>
        <v>0</v>
      </c>
      <c r="AV1878" s="180">
        <f t="shared" si="1188"/>
        <v>0</v>
      </c>
      <c r="AW1878" s="181">
        <f t="shared" si="1164"/>
        <v>0</v>
      </c>
      <c r="AX1878" s="183">
        <f t="shared" si="1189"/>
        <v>0</v>
      </c>
      <c r="AY1878" s="183">
        <f t="shared" si="1189"/>
        <v>0</v>
      </c>
      <c r="AZ1878" s="183"/>
      <c r="BA1878" s="183"/>
      <c r="BB1878" s="183"/>
      <c r="BC1878" s="183"/>
      <c r="BD1878" s="183">
        <f t="shared" si="1190"/>
        <v>0</v>
      </c>
      <c r="BE1878" s="183">
        <f t="shared" si="1190"/>
        <v>0</v>
      </c>
    </row>
    <row r="1879" spans="2:57" ht="90" hidden="1">
      <c r="B1879" s="219">
        <v>2025</v>
      </c>
      <c r="C1879" s="219">
        <v>20</v>
      </c>
      <c r="D1879" s="175">
        <v>0</v>
      </c>
      <c r="E1879" s="176"/>
      <c r="F1879" s="219">
        <v>2</v>
      </c>
      <c r="G1879" s="219">
        <v>6</v>
      </c>
      <c r="H1879" s="219">
        <v>17</v>
      </c>
      <c r="I1879" s="219">
        <v>6000</v>
      </c>
      <c r="J1879" s="174">
        <v>6200</v>
      </c>
      <c r="K1879" s="174">
        <v>62201</v>
      </c>
      <c r="L1879" s="177">
        <v>382</v>
      </c>
      <c r="M1879" s="178">
        <v>0</v>
      </c>
      <c r="N1879" s="179" t="s">
        <v>1201</v>
      </c>
      <c r="O1879" s="180">
        <v>0</v>
      </c>
      <c r="P1879" s="180">
        <v>0</v>
      </c>
      <c r="Q1879" s="181">
        <v>0</v>
      </c>
      <c r="R1879" s="182" t="s">
        <v>232</v>
      </c>
      <c r="S1879" s="183">
        <v>0</v>
      </c>
      <c r="T1879" s="183">
        <v>0</v>
      </c>
      <c r="U1879" s="180">
        <v>0</v>
      </c>
      <c r="V1879" s="180">
        <v>0</v>
      </c>
      <c r="W1879" s="183">
        <v>0</v>
      </c>
      <c r="X1879" s="183">
        <v>0</v>
      </c>
      <c r="Y1879" s="180">
        <v>0</v>
      </c>
      <c r="Z1879" s="180">
        <v>0</v>
      </c>
      <c r="AA1879" s="183">
        <v>0</v>
      </c>
      <c r="AB1879" s="183">
        <v>0</v>
      </c>
      <c r="AC1879" s="180">
        <f t="shared" si="1187"/>
        <v>0</v>
      </c>
      <c r="AD1879" s="180">
        <f t="shared" si="1187"/>
        <v>0</v>
      </c>
      <c r="AE1879" s="181">
        <f t="shared" si="1157"/>
        <v>0</v>
      </c>
      <c r="AF1879" s="180">
        <v>0</v>
      </c>
      <c r="AG1879" s="180">
        <v>0</v>
      </c>
      <c r="AH1879" s="181">
        <f t="shared" si="1158"/>
        <v>0</v>
      </c>
      <c r="AI1879" s="180">
        <v>0</v>
      </c>
      <c r="AJ1879" s="180">
        <v>0</v>
      </c>
      <c r="AK1879" s="181">
        <f t="shared" si="1159"/>
        <v>0</v>
      </c>
      <c r="AL1879" s="180">
        <v>0</v>
      </c>
      <c r="AM1879" s="180">
        <v>0</v>
      </c>
      <c r="AN1879" s="181">
        <f t="shared" si="1160"/>
        <v>0</v>
      </c>
      <c r="AO1879" s="180">
        <v>0</v>
      </c>
      <c r="AP1879" s="180">
        <v>0</v>
      </c>
      <c r="AQ1879" s="181">
        <f t="shared" si="1161"/>
        <v>0</v>
      </c>
      <c r="AR1879" s="180">
        <v>0</v>
      </c>
      <c r="AS1879" s="180">
        <v>0</v>
      </c>
      <c r="AT1879" s="181">
        <f t="shared" si="1162"/>
        <v>0</v>
      </c>
      <c r="AU1879" s="180">
        <f t="shared" si="1188"/>
        <v>0</v>
      </c>
      <c r="AV1879" s="180">
        <f t="shared" si="1188"/>
        <v>0</v>
      </c>
      <c r="AW1879" s="181">
        <f t="shared" si="1164"/>
        <v>0</v>
      </c>
      <c r="AX1879" s="183">
        <f t="shared" si="1189"/>
        <v>0</v>
      </c>
      <c r="AY1879" s="183">
        <f t="shared" si="1189"/>
        <v>0</v>
      </c>
      <c r="AZ1879" s="183"/>
      <c r="BA1879" s="183"/>
      <c r="BB1879" s="183"/>
      <c r="BC1879" s="183"/>
      <c r="BD1879" s="183">
        <f t="shared" si="1190"/>
        <v>0</v>
      </c>
      <c r="BE1879" s="183">
        <f t="shared" si="1190"/>
        <v>0</v>
      </c>
    </row>
    <row r="1880" spans="2:57" ht="90" hidden="1">
      <c r="B1880" s="219">
        <v>2025</v>
      </c>
      <c r="C1880" s="219">
        <v>20</v>
      </c>
      <c r="D1880" s="175">
        <v>0</v>
      </c>
      <c r="E1880" s="176"/>
      <c r="F1880" s="219">
        <v>2</v>
      </c>
      <c r="G1880" s="219">
        <v>6</v>
      </c>
      <c r="H1880" s="219">
        <v>17</v>
      </c>
      <c r="I1880" s="219">
        <v>6000</v>
      </c>
      <c r="J1880" s="174">
        <v>6200</v>
      </c>
      <c r="K1880" s="174">
        <v>62202</v>
      </c>
      <c r="L1880" s="177">
        <v>962</v>
      </c>
      <c r="M1880" s="178">
        <v>0</v>
      </c>
      <c r="N1880" s="179" t="s">
        <v>1202</v>
      </c>
      <c r="O1880" s="180">
        <v>0</v>
      </c>
      <c r="P1880" s="180">
        <v>0</v>
      </c>
      <c r="Q1880" s="181">
        <v>0</v>
      </c>
      <c r="R1880" s="182" t="s">
        <v>232</v>
      </c>
      <c r="S1880" s="183">
        <v>0</v>
      </c>
      <c r="T1880" s="183">
        <v>0</v>
      </c>
      <c r="U1880" s="180">
        <v>0</v>
      </c>
      <c r="V1880" s="180">
        <v>0</v>
      </c>
      <c r="W1880" s="183">
        <v>0</v>
      </c>
      <c r="X1880" s="183">
        <v>0</v>
      </c>
      <c r="Y1880" s="180">
        <v>0</v>
      </c>
      <c r="Z1880" s="180">
        <v>0</v>
      </c>
      <c r="AA1880" s="183">
        <v>0</v>
      </c>
      <c r="AB1880" s="183">
        <v>0</v>
      </c>
      <c r="AC1880" s="180">
        <f t="shared" si="1187"/>
        <v>0</v>
      </c>
      <c r="AD1880" s="180">
        <f t="shared" si="1187"/>
        <v>0</v>
      </c>
      <c r="AE1880" s="181">
        <f t="shared" si="1157"/>
        <v>0</v>
      </c>
      <c r="AF1880" s="180">
        <v>0</v>
      </c>
      <c r="AG1880" s="180">
        <v>0</v>
      </c>
      <c r="AH1880" s="181">
        <f t="shared" si="1158"/>
        <v>0</v>
      </c>
      <c r="AI1880" s="180">
        <v>0</v>
      </c>
      <c r="AJ1880" s="180">
        <v>0</v>
      </c>
      <c r="AK1880" s="181">
        <f t="shared" si="1159"/>
        <v>0</v>
      </c>
      <c r="AL1880" s="180">
        <v>0</v>
      </c>
      <c r="AM1880" s="180">
        <v>0</v>
      </c>
      <c r="AN1880" s="181">
        <f t="shared" si="1160"/>
        <v>0</v>
      </c>
      <c r="AO1880" s="180">
        <v>0</v>
      </c>
      <c r="AP1880" s="180">
        <v>0</v>
      </c>
      <c r="AQ1880" s="181">
        <f t="shared" si="1161"/>
        <v>0</v>
      </c>
      <c r="AR1880" s="180">
        <v>0</v>
      </c>
      <c r="AS1880" s="180">
        <v>0</v>
      </c>
      <c r="AT1880" s="181">
        <f t="shared" si="1162"/>
        <v>0</v>
      </c>
      <c r="AU1880" s="180">
        <f t="shared" si="1188"/>
        <v>0</v>
      </c>
      <c r="AV1880" s="180">
        <f t="shared" si="1188"/>
        <v>0</v>
      </c>
      <c r="AW1880" s="181">
        <f t="shared" si="1164"/>
        <v>0</v>
      </c>
      <c r="AX1880" s="183">
        <f t="shared" si="1189"/>
        <v>0</v>
      </c>
      <c r="AY1880" s="183">
        <f t="shared" si="1189"/>
        <v>0</v>
      </c>
      <c r="AZ1880" s="183"/>
      <c r="BA1880" s="183"/>
      <c r="BB1880" s="183"/>
      <c r="BC1880" s="183"/>
      <c r="BD1880" s="183">
        <f t="shared" si="1190"/>
        <v>0</v>
      </c>
      <c r="BE1880" s="183">
        <f t="shared" si="1190"/>
        <v>0</v>
      </c>
    </row>
    <row r="1881" spans="2:57" ht="75" hidden="1">
      <c r="B1881" s="219">
        <v>2025</v>
      </c>
      <c r="C1881" s="219">
        <v>20</v>
      </c>
      <c r="D1881" s="175">
        <v>0</v>
      </c>
      <c r="E1881" s="176"/>
      <c r="F1881" s="219">
        <v>2</v>
      </c>
      <c r="G1881" s="219">
        <v>6</v>
      </c>
      <c r="H1881" s="219">
        <v>17</v>
      </c>
      <c r="I1881" s="219">
        <v>6000</v>
      </c>
      <c r="J1881" s="174">
        <v>6200</v>
      </c>
      <c r="K1881" s="174">
        <v>62202</v>
      </c>
      <c r="L1881" s="177">
        <v>963</v>
      </c>
      <c r="M1881" s="178">
        <v>0</v>
      </c>
      <c r="N1881" s="179" t="s">
        <v>1203</v>
      </c>
      <c r="O1881" s="180">
        <v>0</v>
      </c>
      <c r="P1881" s="180">
        <v>0</v>
      </c>
      <c r="Q1881" s="181">
        <v>0</v>
      </c>
      <c r="R1881" s="182" t="s">
        <v>232</v>
      </c>
      <c r="S1881" s="183">
        <v>0</v>
      </c>
      <c r="T1881" s="183">
        <v>0</v>
      </c>
      <c r="U1881" s="180">
        <v>0</v>
      </c>
      <c r="V1881" s="180">
        <v>0</v>
      </c>
      <c r="W1881" s="183">
        <v>0</v>
      </c>
      <c r="X1881" s="183">
        <v>0</v>
      </c>
      <c r="Y1881" s="180">
        <v>0</v>
      </c>
      <c r="Z1881" s="180">
        <v>0</v>
      </c>
      <c r="AA1881" s="183">
        <v>0</v>
      </c>
      <c r="AB1881" s="183">
        <v>0</v>
      </c>
      <c r="AC1881" s="180">
        <f t="shared" si="1187"/>
        <v>0</v>
      </c>
      <c r="AD1881" s="180">
        <f t="shared" si="1187"/>
        <v>0</v>
      </c>
      <c r="AE1881" s="181">
        <f t="shared" si="1157"/>
        <v>0</v>
      </c>
      <c r="AF1881" s="180">
        <v>0</v>
      </c>
      <c r="AG1881" s="180">
        <v>0</v>
      </c>
      <c r="AH1881" s="181">
        <f t="shared" si="1158"/>
        <v>0</v>
      </c>
      <c r="AI1881" s="180">
        <v>0</v>
      </c>
      <c r="AJ1881" s="180">
        <v>0</v>
      </c>
      <c r="AK1881" s="181">
        <f t="shared" si="1159"/>
        <v>0</v>
      </c>
      <c r="AL1881" s="180">
        <v>0</v>
      </c>
      <c r="AM1881" s="180">
        <v>0</v>
      </c>
      <c r="AN1881" s="181">
        <f t="shared" si="1160"/>
        <v>0</v>
      </c>
      <c r="AO1881" s="180">
        <v>0</v>
      </c>
      <c r="AP1881" s="180">
        <v>0</v>
      </c>
      <c r="AQ1881" s="181">
        <f t="shared" si="1161"/>
        <v>0</v>
      </c>
      <c r="AR1881" s="180">
        <v>0</v>
      </c>
      <c r="AS1881" s="180">
        <v>0</v>
      </c>
      <c r="AT1881" s="181">
        <f t="shared" si="1162"/>
        <v>0</v>
      </c>
      <c r="AU1881" s="180">
        <f t="shared" si="1188"/>
        <v>0</v>
      </c>
      <c r="AV1881" s="180">
        <f t="shared" si="1188"/>
        <v>0</v>
      </c>
      <c r="AW1881" s="181">
        <f t="shared" si="1164"/>
        <v>0</v>
      </c>
      <c r="AX1881" s="183">
        <f t="shared" si="1189"/>
        <v>0</v>
      </c>
      <c r="AY1881" s="183">
        <f t="shared" si="1189"/>
        <v>0</v>
      </c>
      <c r="AZ1881" s="183"/>
      <c r="BA1881" s="183"/>
      <c r="BB1881" s="183"/>
      <c r="BC1881" s="183"/>
      <c r="BD1881" s="183">
        <f t="shared" si="1190"/>
        <v>0</v>
      </c>
      <c r="BE1881" s="183">
        <f t="shared" si="1190"/>
        <v>0</v>
      </c>
    </row>
    <row r="1882" spans="2:57" ht="75" hidden="1">
      <c r="B1882" s="219">
        <v>2025</v>
      </c>
      <c r="C1882" s="219">
        <v>20</v>
      </c>
      <c r="D1882" s="175">
        <v>0</v>
      </c>
      <c r="E1882" s="176"/>
      <c r="F1882" s="219">
        <v>2</v>
      </c>
      <c r="G1882" s="219">
        <v>6</v>
      </c>
      <c r="H1882" s="219">
        <v>17</v>
      </c>
      <c r="I1882" s="219">
        <v>6000</v>
      </c>
      <c r="J1882" s="174">
        <v>6200</v>
      </c>
      <c r="K1882" s="174">
        <v>62202</v>
      </c>
      <c r="L1882" s="177">
        <v>964</v>
      </c>
      <c r="M1882" s="178">
        <v>0</v>
      </c>
      <c r="N1882" s="179" t="s">
        <v>1204</v>
      </c>
      <c r="O1882" s="180">
        <v>0</v>
      </c>
      <c r="P1882" s="180">
        <v>0</v>
      </c>
      <c r="Q1882" s="181">
        <v>0</v>
      </c>
      <c r="R1882" s="182" t="s">
        <v>232</v>
      </c>
      <c r="S1882" s="183">
        <v>0</v>
      </c>
      <c r="T1882" s="183">
        <v>0</v>
      </c>
      <c r="U1882" s="180">
        <v>0</v>
      </c>
      <c r="V1882" s="180">
        <v>0</v>
      </c>
      <c r="W1882" s="183">
        <v>0</v>
      </c>
      <c r="X1882" s="183">
        <v>0</v>
      </c>
      <c r="Y1882" s="180">
        <v>0</v>
      </c>
      <c r="Z1882" s="180">
        <v>0</v>
      </c>
      <c r="AA1882" s="183">
        <v>0</v>
      </c>
      <c r="AB1882" s="183">
        <v>0</v>
      </c>
      <c r="AC1882" s="180">
        <f t="shared" si="1187"/>
        <v>0</v>
      </c>
      <c r="AD1882" s="180">
        <f t="shared" si="1187"/>
        <v>0</v>
      </c>
      <c r="AE1882" s="181">
        <f t="shared" si="1157"/>
        <v>0</v>
      </c>
      <c r="AF1882" s="180">
        <v>0</v>
      </c>
      <c r="AG1882" s="180">
        <v>0</v>
      </c>
      <c r="AH1882" s="181">
        <f t="shared" si="1158"/>
        <v>0</v>
      </c>
      <c r="AI1882" s="180">
        <v>0</v>
      </c>
      <c r="AJ1882" s="180">
        <v>0</v>
      </c>
      <c r="AK1882" s="181">
        <f t="shared" si="1159"/>
        <v>0</v>
      </c>
      <c r="AL1882" s="180">
        <v>0</v>
      </c>
      <c r="AM1882" s="180">
        <v>0</v>
      </c>
      <c r="AN1882" s="181">
        <f t="shared" si="1160"/>
        <v>0</v>
      </c>
      <c r="AO1882" s="180">
        <v>0</v>
      </c>
      <c r="AP1882" s="180">
        <v>0</v>
      </c>
      <c r="AQ1882" s="181">
        <f t="shared" si="1161"/>
        <v>0</v>
      </c>
      <c r="AR1882" s="180">
        <v>0</v>
      </c>
      <c r="AS1882" s="180">
        <v>0</v>
      </c>
      <c r="AT1882" s="181">
        <f t="shared" si="1162"/>
        <v>0</v>
      </c>
      <c r="AU1882" s="180">
        <f t="shared" si="1188"/>
        <v>0</v>
      </c>
      <c r="AV1882" s="180">
        <f t="shared" si="1188"/>
        <v>0</v>
      </c>
      <c r="AW1882" s="181">
        <f t="shared" si="1164"/>
        <v>0</v>
      </c>
      <c r="AX1882" s="183">
        <f t="shared" si="1189"/>
        <v>0</v>
      </c>
      <c r="AY1882" s="183">
        <f t="shared" si="1189"/>
        <v>0</v>
      </c>
      <c r="AZ1882" s="183"/>
      <c r="BA1882" s="183"/>
      <c r="BB1882" s="183"/>
      <c r="BC1882" s="183"/>
      <c r="BD1882" s="183">
        <f t="shared" si="1190"/>
        <v>0</v>
      </c>
      <c r="BE1882" s="183">
        <f t="shared" si="1190"/>
        <v>0</v>
      </c>
    </row>
    <row r="1883" spans="2:57" ht="31.5" hidden="1">
      <c r="B1883" s="130">
        <v>2025</v>
      </c>
      <c r="C1883" s="130">
        <v>20</v>
      </c>
      <c r="D1883" s="131"/>
      <c r="E1883" s="132"/>
      <c r="F1883" s="130">
        <v>2</v>
      </c>
      <c r="G1883" s="130">
        <v>6</v>
      </c>
      <c r="H1883" s="130">
        <v>18</v>
      </c>
      <c r="I1883" s="130"/>
      <c r="J1883" s="130"/>
      <c r="K1883" s="184"/>
      <c r="L1883" s="185" t="s">
        <v>44</v>
      </c>
      <c r="M1883" s="134"/>
      <c r="N1883" s="135" t="s">
        <v>1205</v>
      </c>
      <c r="O1883" s="136">
        <v>0</v>
      </c>
      <c r="P1883" s="136">
        <v>0</v>
      </c>
      <c r="Q1883" s="136">
        <v>0</v>
      </c>
      <c r="R1883" s="137"/>
      <c r="S1883" s="138"/>
      <c r="T1883" s="139"/>
      <c r="U1883" s="136">
        <f t="shared" ref="U1883:AL1885" si="1191">U1884</f>
        <v>0</v>
      </c>
      <c r="V1883" s="136">
        <f t="shared" si="1191"/>
        <v>0</v>
      </c>
      <c r="W1883" s="140">
        <f t="shared" si="1191"/>
        <v>0</v>
      </c>
      <c r="X1883" s="140">
        <f t="shared" si="1191"/>
        <v>0</v>
      </c>
      <c r="Y1883" s="136">
        <f t="shared" si="1191"/>
        <v>0</v>
      </c>
      <c r="Z1883" s="136">
        <f t="shared" si="1191"/>
        <v>0</v>
      </c>
      <c r="AA1883" s="140">
        <f t="shared" si="1191"/>
        <v>0</v>
      </c>
      <c r="AB1883" s="140">
        <f t="shared" si="1191"/>
        <v>0</v>
      </c>
      <c r="AC1883" s="136">
        <f t="shared" si="1191"/>
        <v>0</v>
      </c>
      <c r="AD1883" s="136">
        <f t="shared" si="1191"/>
        <v>0</v>
      </c>
      <c r="AE1883" s="136">
        <f t="shared" si="1157"/>
        <v>0</v>
      </c>
      <c r="AF1883" s="136">
        <f t="shared" si="1191"/>
        <v>0</v>
      </c>
      <c r="AG1883" s="136">
        <f t="shared" si="1191"/>
        <v>0</v>
      </c>
      <c r="AH1883" s="136">
        <f t="shared" si="1158"/>
        <v>0</v>
      </c>
      <c r="AI1883" s="136">
        <f t="shared" si="1191"/>
        <v>0</v>
      </c>
      <c r="AJ1883" s="136">
        <f t="shared" si="1191"/>
        <v>0</v>
      </c>
      <c r="AK1883" s="136">
        <f t="shared" si="1159"/>
        <v>0</v>
      </c>
      <c r="AL1883" s="136">
        <f t="shared" si="1191"/>
        <v>0</v>
      </c>
      <c r="AM1883" s="136">
        <f t="shared" ref="AL1883:AM1885" si="1192">AM1884</f>
        <v>0</v>
      </c>
      <c r="AN1883" s="136">
        <f t="shared" si="1160"/>
        <v>0</v>
      </c>
      <c r="AO1883" s="136">
        <f t="shared" ref="AO1883:AV1885" si="1193">AO1884</f>
        <v>0</v>
      </c>
      <c r="AP1883" s="136">
        <f t="shared" si="1193"/>
        <v>0</v>
      </c>
      <c r="AQ1883" s="136">
        <f t="shared" si="1161"/>
        <v>0</v>
      </c>
      <c r="AR1883" s="136">
        <f t="shared" si="1193"/>
        <v>0</v>
      </c>
      <c r="AS1883" s="136">
        <f t="shared" si="1193"/>
        <v>0</v>
      </c>
      <c r="AT1883" s="136">
        <f t="shared" si="1162"/>
        <v>0</v>
      </c>
      <c r="AU1883" s="136">
        <f t="shared" si="1193"/>
        <v>0</v>
      </c>
      <c r="AV1883" s="136">
        <f t="shared" si="1193"/>
        <v>0</v>
      </c>
      <c r="AW1883" s="136">
        <f t="shared" si="1164"/>
        <v>0</v>
      </c>
      <c r="AX1883" s="138"/>
      <c r="AY1883" s="139"/>
      <c r="AZ1883" s="138"/>
      <c r="BA1883" s="139"/>
      <c r="BB1883" s="138"/>
      <c r="BC1883" s="139"/>
      <c r="BD1883" s="138"/>
      <c r="BE1883" s="139"/>
    </row>
    <row r="1884" spans="2:57" ht="15.75" hidden="1">
      <c r="B1884" s="141">
        <v>2025</v>
      </c>
      <c r="C1884" s="141">
        <v>20</v>
      </c>
      <c r="D1884" s="142"/>
      <c r="E1884" s="143"/>
      <c r="F1884" s="141">
        <v>2</v>
      </c>
      <c r="G1884" s="141">
        <v>6</v>
      </c>
      <c r="H1884" s="141">
        <v>18</v>
      </c>
      <c r="I1884" s="141">
        <v>3000</v>
      </c>
      <c r="J1884" s="141"/>
      <c r="K1884" s="141"/>
      <c r="L1884" s="144" t="s">
        <v>44</v>
      </c>
      <c r="M1884" s="145"/>
      <c r="N1884" s="146" t="s">
        <v>46</v>
      </c>
      <c r="O1884" s="147">
        <v>0</v>
      </c>
      <c r="P1884" s="147">
        <v>0</v>
      </c>
      <c r="Q1884" s="147">
        <v>0</v>
      </c>
      <c r="R1884" s="148"/>
      <c r="S1884" s="149"/>
      <c r="T1884" s="150"/>
      <c r="U1884" s="147">
        <f t="shared" si="1191"/>
        <v>0</v>
      </c>
      <c r="V1884" s="147">
        <f t="shared" si="1191"/>
        <v>0</v>
      </c>
      <c r="W1884" s="151">
        <f t="shared" si="1191"/>
        <v>0</v>
      </c>
      <c r="X1884" s="151">
        <f t="shared" si="1191"/>
        <v>0</v>
      </c>
      <c r="Y1884" s="147">
        <f t="shared" si="1191"/>
        <v>0</v>
      </c>
      <c r="Z1884" s="147">
        <f t="shared" si="1191"/>
        <v>0</v>
      </c>
      <c r="AA1884" s="151">
        <f t="shared" si="1191"/>
        <v>0</v>
      </c>
      <c r="AB1884" s="151">
        <f t="shared" si="1191"/>
        <v>0</v>
      </c>
      <c r="AC1884" s="147">
        <f t="shared" si="1191"/>
        <v>0</v>
      </c>
      <c r="AD1884" s="147">
        <f t="shared" si="1191"/>
        <v>0</v>
      </c>
      <c r="AE1884" s="147">
        <f t="shared" si="1157"/>
        <v>0</v>
      </c>
      <c r="AF1884" s="147">
        <f t="shared" si="1191"/>
        <v>0</v>
      </c>
      <c r="AG1884" s="147">
        <f t="shared" si="1191"/>
        <v>0</v>
      </c>
      <c r="AH1884" s="147">
        <f t="shared" si="1158"/>
        <v>0</v>
      </c>
      <c r="AI1884" s="147">
        <f t="shared" si="1191"/>
        <v>0</v>
      </c>
      <c r="AJ1884" s="147">
        <f t="shared" si="1191"/>
        <v>0</v>
      </c>
      <c r="AK1884" s="147">
        <f t="shared" si="1159"/>
        <v>0</v>
      </c>
      <c r="AL1884" s="147">
        <f t="shared" si="1192"/>
        <v>0</v>
      </c>
      <c r="AM1884" s="147">
        <f t="shared" si="1192"/>
        <v>0</v>
      </c>
      <c r="AN1884" s="147">
        <f t="shared" si="1160"/>
        <v>0</v>
      </c>
      <c r="AO1884" s="147">
        <f t="shared" si="1193"/>
        <v>0</v>
      </c>
      <c r="AP1884" s="147">
        <f t="shared" si="1193"/>
        <v>0</v>
      </c>
      <c r="AQ1884" s="147">
        <f t="shared" si="1161"/>
        <v>0</v>
      </c>
      <c r="AR1884" s="147">
        <f t="shared" si="1193"/>
        <v>0</v>
      </c>
      <c r="AS1884" s="147">
        <f t="shared" si="1193"/>
        <v>0</v>
      </c>
      <c r="AT1884" s="147">
        <f t="shared" si="1162"/>
        <v>0</v>
      </c>
      <c r="AU1884" s="147">
        <f t="shared" si="1193"/>
        <v>0</v>
      </c>
      <c r="AV1884" s="147">
        <f t="shared" si="1193"/>
        <v>0</v>
      </c>
      <c r="AW1884" s="147">
        <f t="shared" si="1164"/>
        <v>0</v>
      </c>
      <c r="AX1884" s="149"/>
      <c r="AY1884" s="150"/>
      <c r="AZ1884" s="149"/>
      <c r="BA1884" s="150"/>
      <c r="BB1884" s="149"/>
      <c r="BC1884" s="150"/>
      <c r="BD1884" s="149"/>
      <c r="BE1884" s="150"/>
    </row>
    <row r="1885" spans="2:57" ht="15.75" hidden="1">
      <c r="B1885" s="152">
        <v>2025</v>
      </c>
      <c r="C1885" s="152">
        <v>20</v>
      </c>
      <c r="D1885" s="153"/>
      <c r="E1885" s="154"/>
      <c r="F1885" s="152">
        <v>2</v>
      </c>
      <c r="G1885" s="152">
        <v>6</v>
      </c>
      <c r="H1885" s="152">
        <v>18</v>
      </c>
      <c r="I1885" s="152">
        <v>3000</v>
      </c>
      <c r="J1885" s="152">
        <v>3300</v>
      </c>
      <c r="K1885" s="152"/>
      <c r="L1885" s="155" t="s">
        <v>44</v>
      </c>
      <c r="M1885" s="156"/>
      <c r="N1885" s="157" t="s">
        <v>111</v>
      </c>
      <c r="O1885" s="158">
        <v>0</v>
      </c>
      <c r="P1885" s="158">
        <v>0</v>
      </c>
      <c r="Q1885" s="158">
        <v>0</v>
      </c>
      <c r="R1885" s="159"/>
      <c r="S1885" s="160"/>
      <c r="T1885" s="161"/>
      <c r="U1885" s="158">
        <f t="shared" si="1191"/>
        <v>0</v>
      </c>
      <c r="V1885" s="158">
        <f t="shared" si="1191"/>
        <v>0</v>
      </c>
      <c r="W1885" s="162">
        <f t="shared" si="1191"/>
        <v>0</v>
      </c>
      <c r="X1885" s="162">
        <f t="shared" si="1191"/>
        <v>0</v>
      </c>
      <c r="Y1885" s="158">
        <f t="shared" si="1191"/>
        <v>0</v>
      </c>
      <c r="Z1885" s="158">
        <f t="shared" si="1191"/>
        <v>0</v>
      </c>
      <c r="AA1885" s="162">
        <f t="shared" si="1191"/>
        <v>0</v>
      </c>
      <c r="AB1885" s="162">
        <f t="shared" si="1191"/>
        <v>0</v>
      </c>
      <c r="AC1885" s="158">
        <f t="shared" si="1191"/>
        <v>0</v>
      </c>
      <c r="AD1885" s="158">
        <f t="shared" si="1191"/>
        <v>0</v>
      </c>
      <c r="AE1885" s="158">
        <f t="shared" si="1157"/>
        <v>0</v>
      </c>
      <c r="AF1885" s="158">
        <f t="shared" si="1191"/>
        <v>0</v>
      </c>
      <c r="AG1885" s="158">
        <f t="shared" si="1191"/>
        <v>0</v>
      </c>
      <c r="AH1885" s="158">
        <f t="shared" si="1158"/>
        <v>0</v>
      </c>
      <c r="AI1885" s="158">
        <f t="shared" si="1191"/>
        <v>0</v>
      </c>
      <c r="AJ1885" s="158">
        <f t="shared" si="1191"/>
        <v>0</v>
      </c>
      <c r="AK1885" s="158">
        <f t="shared" si="1159"/>
        <v>0</v>
      </c>
      <c r="AL1885" s="158">
        <f t="shared" si="1192"/>
        <v>0</v>
      </c>
      <c r="AM1885" s="158">
        <f t="shared" si="1192"/>
        <v>0</v>
      </c>
      <c r="AN1885" s="158">
        <f t="shared" si="1160"/>
        <v>0</v>
      </c>
      <c r="AO1885" s="158">
        <f t="shared" si="1193"/>
        <v>0</v>
      </c>
      <c r="AP1885" s="158">
        <f t="shared" si="1193"/>
        <v>0</v>
      </c>
      <c r="AQ1885" s="158">
        <f t="shared" si="1161"/>
        <v>0</v>
      </c>
      <c r="AR1885" s="158">
        <f t="shared" si="1193"/>
        <v>0</v>
      </c>
      <c r="AS1885" s="158">
        <f t="shared" si="1193"/>
        <v>0</v>
      </c>
      <c r="AT1885" s="158">
        <f t="shared" si="1162"/>
        <v>0</v>
      </c>
      <c r="AU1885" s="158">
        <f t="shared" si="1193"/>
        <v>0</v>
      </c>
      <c r="AV1885" s="158">
        <f t="shared" si="1193"/>
        <v>0</v>
      </c>
      <c r="AW1885" s="158">
        <f t="shared" si="1164"/>
        <v>0</v>
      </c>
      <c r="AX1885" s="160"/>
      <c r="AY1885" s="161"/>
      <c r="AZ1885" s="160"/>
      <c r="BA1885" s="161"/>
      <c r="BB1885" s="160"/>
      <c r="BC1885" s="161"/>
      <c r="BD1885" s="160"/>
      <c r="BE1885" s="161"/>
    </row>
    <row r="1886" spans="2:57" ht="15.75" hidden="1">
      <c r="B1886" s="163">
        <v>2025</v>
      </c>
      <c r="C1886" s="163">
        <v>20</v>
      </c>
      <c r="D1886" s="164"/>
      <c r="E1886" s="165"/>
      <c r="F1886" s="163">
        <v>2</v>
      </c>
      <c r="G1886" s="163">
        <v>6</v>
      </c>
      <c r="H1886" s="163">
        <v>18</v>
      </c>
      <c r="I1886" s="163">
        <v>3000</v>
      </c>
      <c r="J1886" s="163">
        <v>3300</v>
      </c>
      <c r="K1886" s="163">
        <v>334</v>
      </c>
      <c r="L1886" s="192" t="s">
        <v>44</v>
      </c>
      <c r="M1886" s="167"/>
      <c r="N1886" s="168" t="s">
        <v>244</v>
      </c>
      <c r="O1886" s="169">
        <v>0</v>
      </c>
      <c r="P1886" s="169">
        <v>0</v>
      </c>
      <c r="Q1886" s="169">
        <v>0</v>
      </c>
      <c r="R1886" s="170"/>
      <c r="S1886" s="171"/>
      <c r="T1886" s="172"/>
      <c r="U1886" s="169">
        <f t="shared" ref="U1886:AD1886" si="1194">SUM(U1887:U1892)</f>
        <v>0</v>
      </c>
      <c r="V1886" s="169">
        <f t="shared" si="1194"/>
        <v>0</v>
      </c>
      <c r="W1886" s="173">
        <f t="shared" si="1194"/>
        <v>0</v>
      </c>
      <c r="X1886" s="173">
        <f t="shared" si="1194"/>
        <v>0</v>
      </c>
      <c r="Y1886" s="169">
        <f t="shared" si="1194"/>
        <v>0</v>
      </c>
      <c r="Z1886" s="169">
        <f t="shared" si="1194"/>
        <v>0</v>
      </c>
      <c r="AA1886" s="173">
        <f t="shared" si="1194"/>
        <v>0</v>
      </c>
      <c r="AB1886" s="173">
        <f t="shared" si="1194"/>
        <v>0</v>
      </c>
      <c r="AC1886" s="169">
        <f t="shared" si="1194"/>
        <v>0</v>
      </c>
      <c r="AD1886" s="169">
        <f t="shared" si="1194"/>
        <v>0</v>
      </c>
      <c r="AE1886" s="169">
        <f t="shared" si="1157"/>
        <v>0</v>
      </c>
      <c r="AF1886" s="169">
        <f>SUM(AF1887:AF1892)</f>
        <v>0</v>
      </c>
      <c r="AG1886" s="169">
        <f>SUM(AG1887:AG1892)</f>
        <v>0</v>
      </c>
      <c r="AH1886" s="169">
        <f t="shared" si="1158"/>
        <v>0</v>
      </c>
      <c r="AI1886" s="169">
        <f>SUM(AI1887:AI1892)</f>
        <v>0</v>
      </c>
      <c r="AJ1886" s="169">
        <f>SUM(AJ1887:AJ1892)</f>
        <v>0</v>
      </c>
      <c r="AK1886" s="169">
        <f t="shared" si="1159"/>
        <v>0</v>
      </c>
      <c r="AL1886" s="169">
        <f>SUM(AL1887:AL1892)</f>
        <v>0</v>
      </c>
      <c r="AM1886" s="169">
        <f>SUM(AM1887:AM1892)</f>
        <v>0</v>
      </c>
      <c r="AN1886" s="169">
        <f t="shared" si="1160"/>
        <v>0</v>
      </c>
      <c r="AO1886" s="169">
        <f>SUM(AO1887:AO1892)</f>
        <v>0</v>
      </c>
      <c r="AP1886" s="169">
        <f>SUM(AP1887:AP1892)</f>
        <v>0</v>
      </c>
      <c r="AQ1886" s="169">
        <f t="shared" si="1161"/>
        <v>0</v>
      </c>
      <c r="AR1886" s="169">
        <f>SUM(AR1887:AR1892)</f>
        <v>0</v>
      </c>
      <c r="AS1886" s="169">
        <f>SUM(AS1887:AS1892)</f>
        <v>0</v>
      </c>
      <c r="AT1886" s="169">
        <f t="shared" si="1162"/>
        <v>0</v>
      </c>
      <c r="AU1886" s="169">
        <f>SUM(AU1887:AU1892)</f>
        <v>0</v>
      </c>
      <c r="AV1886" s="169">
        <f>SUM(AV1887:AV1892)</f>
        <v>0</v>
      </c>
      <c r="AW1886" s="169">
        <f t="shared" si="1164"/>
        <v>0</v>
      </c>
      <c r="AX1886" s="171"/>
      <c r="AY1886" s="172"/>
      <c r="AZ1886" s="171"/>
      <c r="BA1886" s="172"/>
      <c r="BB1886" s="171"/>
      <c r="BC1886" s="172"/>
      <c r="BD1886" s="171"/>
      <c r="BE1886" s="172"/>
    </row>
    <row r="1887" spans="2:57" ht="30" hidden="1">
      <c r="B1887" s="174">
        <v>2025</v>
      </c>
      <c r="C1887" s="174">
        <v>20</v>
      </c>
      <c r="D1887" s="175">
        <v>0</v>
      </c>
      <c r="E1887" s="176"/>
      <c r="F1887" s="174">
        <v>2</v>
      </c>
      <c r="G1887" s="174">
        <v>6</v>
      </c>
      <c r="H1887" s="174">
        <v>18</v>
      </c>
      <c r="I1887" s="174">
        <v>3000</v>
      </c>
      <c r="J1887" s="174">
        <v>3300</v>
      </c>
      <c r="K1887" s="174">
        <v>334</v>
      </c>
      <c r="L1887" s="177">
        <v>476</v>
      </c>
      <c r="M1887" s="178">
        <v>0</v>
      </c>
      <c r="N1887" s="179" t="s">
        <v>1206</v>
      </c>
      <c r="O1887" s="180">
        <v>0</v>
      </c>
      <c r="P1887" s="180">
        <v>0</v>
      </c>
      <c r="Q1887" s="181">
        <v>0</v>
      </c>
      <c r="R1887" s="182" t="s">
        <v>50</v>
      </c>
      <c r="S1887" s="183">
        <v>0</v>
      </c>
      <c r="T1887" s="183">
        <v>0</v>
      </c>
      <c r="U1887" s="180">
        <v>0</v>
      </c>
      <c r="V1887" s="180">
        <v>0</v>
      </c>
      <c r="W1887" s="183">
        <v>0</v>
      </c>
      <c r="X1887" s="183">
        <v>0</v>
      </c>
      <c r="Y1887" s="180">
        <v>0</v>
      </c>
      <c r="Z1887" s="180">
        <v>0</v>
      </c>
      <c r="AA1887" s="183">
        <v>0</v>
      </c>
      <c r="AB1887" s="183">
        <v>0</v>
      </c>
      <c r="AC1887" s="180">
        <f t="shared" ref="AC1887:AD1892" si="1195">+O1887+U1887-Y1887</f>
        <v>0</v>
      </c>
      <c r="AD1887" s="180">
        <f t="shared" si="1195"/>
        <v>0</v>
      </c>
      <c r="AE1887" s="181">
        <f t="shared" si="1157"/>
        <v>0</v>
      </c>
      <c r="AF1887" s="180">
        <v>0</v>
      </c>
      <c r="AG1887" s="180">
        <v>0</v>
      </c>
      <c r="AH1887" s="181">
        <f t="shared" si="1158"/>
        <v>0</v>
      </c>
      <c r="AI1887" s="180">
        <v>0</v>
      </c>
      <c r="AJ1887" s="180">
        <v>0</v>
      </c>
      <c r="AK1887" s="181">
        <f t="shared" si="1159"/>
        <v>0</v>
      </c>
      <c r="AL1887" s="180">
        <v>0</v>
      </c>
      <c r="AM1887" s="180">
        <v>0</v>
      </c>
      <c r="AN1887" s="181">
        <f t="shared" si="1160"/>
        <v>0</v>
      </c>
      <c r="AO1887" s="180">
        <v>0</v>
      </c>
      <c r="AP1887" s="180">
        <v>0</v>
      </c>
      <c r="AQ1887" s="181">
        <f t="shared" si="1161"/>
        <v>0</v>
      </c>
      <c r="AR1887" s="180">
        <v>0</v>
      </c>
      <c r="AS1887" s="180">
        <v>0</v>
      </c>
      <c r="AT1887" s="181">
        <f t="shared" si="1162"/>
        <v>0</v>
      </c>
      <c r="AU1887" s="180">
        <f t="shared" ref="AU1887:AV1892" si="1196">+AC1887-AF1887-AI1887-AL1887-AO1887-AR1887</f>
        <v>0</v>
      </c>
      <c r="AV1887" s="180">
        <f t="shared" si="1196"/>
        <v>0</v>
      </c>
      <c r="AW1887" s="181">
        <f t="shared" si="1164"/>
        <v>0</v>
      </c>
      <c r="AX1887" s="183">
        <f t="shared" ref="AX1887:AY1892" si="1197">+S1887+W1887-AA1887</f>
        <v>0</v>
      </c>
      <c r="AY1887" s="183">
        <f t="shared" si="1197"/>
        <v>0</v>
      </c>
      <c r="AZ1887" s="183"/>
      <c r="BA1887" s="183"/>
      <c r="BB1887" s="183"/>
      <c r="BC1887" s="183"/>
      <c r="BD1887" s="183">
        <f t="shared" ref="BD1887:BE1892" si="1198">+AX1887-AZ1887-BB1887</f>
        <v>0</v>
      </c>
      <c r="BE1887" s="183">
        <f t="shared" si="1198"/>
        <v>0</v>
      </c>
    </row>
    <row r="1888" spans="2:57" ht="30" hidden="1">
      <c r="B1888" s="174">
        <v>2025</v>
      </c>
      <c r="C1888" s="174">
        <v>20</v>
      </c>
      <c r="D1888" s="175">
        <v>0</v>
      </c>
      <c r="E1888" s="176"/>
      <c r="F1888" s="174">
        <v>2</v>
      </c>
      <c r="G1888" s="174">
        <v>6</v>
      </c>
      <c r="H1888" s="174">
        <v>18</v>
      </c>
      <c r="I1888" s="174">
        <v>3000</v>
      </c>
      <c r="J1888" s="174">
        <v>3300</v>
      </c>
      <c r="K1888" s="174">
        <v>334</v>
      </c>
      <c r="L1888" s="177">
        <v>484</v>
      </c>
      <c r="M1888" s="178">
        <v>0</v>
      </c>
      <c r="N1888" s="179" t="s">
        <v>1207</v>
      </c>
      <c r="O1888" s="180">
        <v>0</v>
      </c>
      <c r="P1888" s="180">
        <v>0</v>
      </c>
      <c r="Q1888" s="181">
        <v>0</v>
      </c>
      <c r="R1888" s="182" t="s">
        <v>50</v>
      </c>
      <c r="S1888" s="183">
        <v>0</v>
      </c>
      <c r="T1888" s="183">
        <v>0</v>
      </c>
      <c r="U1888" s="180">
        <v>0</v>
      </c>
      <c r="V1888" s="180">
        <v>0</v>
      </c>
      <c r="W1888" s="183">
        <v>0</v>
      </c>
      <c r="X1888" s="183">
        <v>0</v>
      </c>
      <c r="Y1888" s="180">
        <v>0</v>
      </c>
      <c r="Z1888" s="180">
        <v>0</v>
      </c>
      <c r="AA1888" s="183">
        <v>0</v>
      </c>
      <c r="AB1888" s="183">
        <v>0</v>
      </c>
      <c r="AC1888" s="180">
        <f t="shared" si="1195"/>
        <v>0</v>
      </c>
      <c r="AD1888" s="180">
        <f t="shared" si="1195"/>
        <v>0</v>
      </c>
      <c r="AE1888" s="181">
        <f t="shared" si="1157"/>
        <v>0</v>
      </c>
      <c r="AF1888" s="180">
        <v>0</v>
      </c>
      <c r="AG1888" s="180">
        <v>0</v>
      </c>
      <c r="AH1888" s="181">
        <f t="shared" si="1158"/>
        <v>0</v>
      </c>
      <c r="AI1888" s="180">
        <v>0</v>
      </c>
      <c r="AJ1888" s="180">
        <v>0</v>
      </c>
      <c r="AK1888" s="181">
        <f t="shared" si="1159"/>
        <v>0</v>
      </c>
      <c r="AL1888" s="180">
        <v>0</v>
      </c>
      <c r="AM1888" s="180">
        <v>0</v>
      </c>
      <c r="AN1888" s="181">
        <f t="shared" si="1160"/>
        <v>0</v>
      </c>
      <c r="AO1888" s="180">
        <v>0</v>
      </c>
      <c r="AP1888" s="180">
        <v>0</v>
      </c>
      <c r="AQ1888" s="181">
        <f t="shared" si="1161"/>
        <v>0</v>
      </c>
      <c r="AR1888" s="180">
        <v>0</v>
      </c>
      <c r="AS1888" s="180">
        <v>0</v>
      </c>
      <c r="AT1888" s="181">
        <f t="shared" si="1162"/>
        <v>0</v>
      </c>
      <c r="AU1888" s="180">
        <f t="shared" si="1196"/>
        <v>0</v>
      </c>
      <c r="AV1888" s="180">
        <f t="shared" si="1196"/>
        <v>0</v>
      </c>
      <c r="AW1888" s="181">
        <f t="shared" si="1164"/>
        <v>0</v>
      </c>
      <c r="AX1888" s="183">
        <f t="shared" si="1197"/>
        <v>0</v>
      </c>
      <c r="AY1888" s="183">
        <f t="shared" si="1197"/>
        <v>0</v>
      </c>
      <c r="AZ1888" s="183"/>
      <c r="BA1888" s="183"/>
      <c r="BB1888" s="183"/>
      <c r="BC1888" s="183"/>
      <c r="BD1888" s="183">
        <f t="shared" si="1198"/>
        <v>0</v>
      </c>
      <c r="BE1888" s="183">
        <f t="shared" si="1198"/>
        <v>0</v>
      </c>
    </row>
    <row r="1889" spans="2:57" ht="45" hidden="1">
      <c r="B1889" s="174">
        <v>2025</v>
      </c>
      <c r="C1889" s="174">
        <v>20</v>
      </c>
      <c r="D1889" s="175">
        <v>0</v>
      </c>
      <c r="E1889" s="176"/>
      <c r="F1889" s="174">
        <v>2</v>
      </c>
      <c r="G1889" s="174">
        <v>6</v>
      </c>
      <c r="H1889" s="174">
        <v>18</v>
      </c>
      <c r="I1889" s="174">
        <v>3000</v>
      </c>
      <c r="J1889" s="174">
        <v>3300</v>
      </c>
      <c r="K1889" s="174">
        <v>334</v>
      </c>
      <c r="L1889" s="177">
        <v>469</v>
      </c>
      <c r="M1889" s="178">
        <v>0</v>
      </c>
      <c r="N1889" s="179" t="s">
        <v>1208</v>
      </c>
      <c r="O1889" s="180">
        <v>0</v>
      </c>
      <c r="P1889" s="180">
        <v>0</v>
      </c>
      <c r="Q1889" s="181">
        <v>0</v>
      </c>
      <c r="R1889" s="182" t="s">
        <v>50</v>
      </c>
      <c r="S1889" s="183">
        <v>0</v>
      </c>
      <c r="T1889" s="183">
        <v>0</v>
      </c>
      <c r="U1889" s="180">
        <v>0</v>
      </c>
      <c r="V1889" s="180">
        <v>0</v>
      </c>
      <c r="W1889" s="183">
        <v>0</v>
      </c>
      <c r="X1889" s="183">
        <v>0</v>
      </c>
      <c r="Y1889" s="180">
        <v>0</v>
      </c>
      <c r="Z1889" s="180">
        <v>0</v>
      </c>
      <c r="AA1889" s="183">
        <v>0</v>
      </c>
      <c r="AB1889" s="183">
        <v>0</v>
      </c>
      <c r="AC1889" s="180">
        <f t="shared" si="1195"/>
        <v>0</v>
      </c>
      <c r="AD1889" s="180">
        <f t="shared" si="1195"/>
        <v>0</v>
      </c>
      <c r="AE1889" s="181">
        <f t="shared" si="1157"/>
        <v>0</v>
      </c>
      <c r="AF1889" s="180">
        <v>0</v>
      </c>
      <c r="AG1889" s="180">
        <v>0</v>
      </c>
      <c r="AH1889" s="181">
        <f t="shared" si="1158"/>
        <v>0</v>
      </c>
      <c r="AI1889" s="180">
        <v>0</v>
      </c>
      <c r="AJ1889" s="180">
        <v>0</v>
      </c>
      <c r="AK1889" s="181">
        <f t="shared" si="1159"/>
        <v>0</v>
      </c>
      <c r="AL1889" s="180">
        <v>0</v>
      </c>
      <c r="AM1889" s="180">
        <v>0</v>
      </c>
      <c r="AN1889" s="181">
        <f t="shared" si="1160"/>
        <v>0</v>
      </c>
      <c r="AO1889" s="180">
        <v>0</v>
      </c>
      <c r="AP1889" s="180">
        <v>0</v>
      </c>
      <c r="AQ1889" s="181">
        <f t="shared" si="1161"/>
        <v>0</v>
      </c>
      <c r="AR1889" s="180">
        <v>0</v>
      </c>
      <c r="AS1889" s="180">
        <v>0</v>
      </c>
      <c r="AT1889" s="181">
        <f t="shared" si="1162"/>
        <v>0</v>
      </c>
      <c r="AU1889" s="180">
        <f t="shared" si="1196"/>
        <v>0</v>
      </c>
      <c r="AV1889" s="180">
        <f t="shared" si="1196"/>
        <v>0</v>
      </c>
      <c r="AW1889" s="181">
        <f t="shared" si="1164"/>
        <v>0</v>
      </c>
      <c r="AX1889" s="183">
        <f t="shared" si="1197"/>
        <v>0</v>
      </c>
      <c r="AY1889" s="183">
        <f t="shared" si="1197"/>
        <v>0</v>
      </c>
      <c r="AZ1889" s="183"/>
      <c r="BA1889" s="183"/>
      <c r="BB1889" s="183"/>
      <c r="BC1889" s="183"/>
      <c r="BD1889" s="183">
        <f t="shared" si="1198"/>
        <v>0</v>
      </c>
      <c r="BE1889" s="183">
        <f t="shared" si="1198"/>
        <v>0</v>
      </c>
    </row>
    <row r="1890" spans="2:57" ht="30" hidden="1">
      <c r="B1890" s="174">
        <v>2025</v>
      </c>
      <c r="C1890" s="174">
        <v>20</v>
      </c>
      <c r="D1890" s="175">
        <v>0</v>
      </c>
      <c r="E1890" s="176"/>
      <c r="F1890" s="174">
        <v>2</v>
      </c>
      <c r="G1890" s="174">
        <v>6</v>
      </c>
      <c r="H1890" s="174">
        <v>18</v>
      </c>
      <c r="I1890" s="174">
        <v>3000</v>
      </c>
      <c r="J1890" s="174">
        <v>3300</v>
      </c>
      <c r="K1890" s="174">
        <v>334</v>
      </c>
      <c r="L1890" s="177">
        <v>450</v>
      </c>
      <c r="M1890" s="178">
        <v>0</v>
      </c>
      <c r="N1890" s="179" t="s">
        <v>1209</v>
      </c>
      <c r="O1890" s="180">
        <v>0</v>
      </c>
      <c r="P1890" s="180">
        <v>0</v>
      </c>
      <c r="Q1890" s="181">
        <v>0</v>
      </c>
      <c r="R1890" s="182" t="s">
        <v>50</v>
      </c>
      <c r="S1890" s="183">
        <v>0</v>
      </c>
      <c r="T1890" s="183">
        <v>0</v>
      </c>
      <c r="U1890" s="180">
        <v>0</v>
      </c>
      <c r="V1890" s="180">
        <v>0</v>
      </c>
      <c r="W1890" s="183">
        <v>0</v>
      </c>
      <c r="X1890" s="183">
        <v>0</v>
      </c>
      <c r="Y1890" s="180">
        <v>0</v>
      </c>
      <c r="Z1890" s="180">
        <v>0</v>
      </c>
      <c r="AA1890" s="183">
        <v>0</v>
      </c>
      <c r="AB1890" s="183">
        <v>0</v>
      </c>
      <c r="AC1890" s="180">
        <f t="shared" si="1195"/>
        <v>0</v>
      </c>
      <c r="AD1890" s="180">
        <f t="shared" si="1195"/>
        <v>0</v>
      </c>
      <c r="AE1890" s="181">
        <f t="shared" si="1157"/>
        <v>0</v>
      </c>
      <c r="AF1890" s="180">
        <v>0</v>
      </c>
      <c r="AG1890" s="180">
        <v>0</v>
      </c>
      <c r="AH1890" s="181">
        <f t="shared" si="1158"/>
        <v>0</v>
      </c>
      <c r="AI1890" s="180">
        <v>0</v>
      </c>
      <c r="AJ1890" s="180">
        <v>0</v>
      </c>
      <c r="AK1890" s="181">
        <f t="shared" si="1159"/>
        <v>0</v>
      </c>
      <c r="AL1890" s="180">
        <v>0</v>
      </c>
      <c r="AM1890" s="180">
        <v>0</v>
      </c>
      <c r="AN1890" s="181">
        <f t="shared" si="1160"/>
        <v>0</v>
      </c>
      <c r="AO1890" s="180">
        <v>0</v>
      </c>
      <c r="AP1890" s="180">
        <v>0</v>
      </c>
      <c r="AQ1890" s="181">
        <f t="shared" si="1161"/>
        <v>0</v>
      </c>
      <c r="AR1890" s="180">
        <v>0</v>
      </c>
      <c r="AS1890" s="180">
        <v>0</v>
      </c>
      <c r="AT1890" s="181">
        <f t="shared" si="1162"/>
        <v>0</v>
      </c>
      <c r="AU1890" s="180">
        <f t="shared" si="1196"/>
        <v>0</v>
      </c>
      <c r="AV1890" s="180">
        <f t="shared" si="1196"/>
        <v>0</v>
      </c>
      <c r="AW1890" s="181">
        <f t="shared" si="1164"/>
        <v>0</v>
      </c>
      <c r="AX1890" s="183">
        <f t="shared" si="1197"/>
        <v>0</v>
      </c>
      <c r="AY1890" s="183">
        <f t="shared" si="1197"/>
        <v>0</v>
      </c>
      <c r="AZ1890" s="183"/>
      <c r="BA1890" s="183"/>
      <c r="BB1890" s="183"/>
      <c r="BC1890" s="183"/>
      <c r="BD1890" s="183">
        <f t="shared" si="1198"/>
        <v>0</v>
      </c>
      <c r="BE1890" s="183">
        <f t="shared" si="1198"/>
        <v>0</v>
      </c>
    </row>
    <row r="1891" spans="2:57" ht="45" hidden="1">
      <c r="B1891" s="174">
        <v>2025</v>
      </c>
      <c r="C1891" s="174">
        <v>20</v>
      </c>
      <c r="D1891" s="175">
        <v>0</v>
      </c>
      <c r="E1891" s="176"/>
      <c r="F1891" s="174">
        <v>2</v>
      </c>
      <c r="G1891" s="174">
        <v>6</v>
      </c>
      <c r="H1891" s="174">
        <v>18</v>
      </c>
      <c r="I1891" s="174">
        <v>3000</v>
      </c>
      <c r="J1891" s="174">
        <v>3300</v>
      </c>
      <c r="K1891" s="174">
        <v>334</v>
      </c>
      <c r="L1891" s="177">
        <v>437</v>
      </c>
      <c r="M1891" s="178">
        <v>0</v>
      </c>
      <c r="N1891" s="179" t="s">
        <v>1210</v>
      </c>
      <c r="O1891" s="180">
        <v>0</v>
      </c>
      <c r="P1891" s="180">
        <v>0</v>
      </c>
      <c r="Q1891" s="181">
        <v>0</v>
      </c>
      <c r="R1891" s="182" t="s">
        <v>50</v>
      </c>
      <c r="S1891" s="183">
        <v>0</v>
      </c>
      <c r="T1891" s="183">
        <v>0</v>
      </c>
      <c r="U1891" s="180">
        <v>0</v>
      </c>
      <c r="V1891" s="180">
        <v>0</v>
      </c>
      <c r="W1891" s="183">
        <v>0</v>
      </c>
      <c r="X1891" s="183">
        <v>0</v>
      </c>
      <c r="Y1891" s="180">
        <v>0</v>
      </c>
      <c r="Z1891" s="180">
        <v>0</v>
      </c>
      <c r="AA1891" s="183">
        <v>0</v>
      </c>
      <c r="AB1891" s="183">
        <v>0</v>
      </c>
      <c r="AC1891" s="180">
        <f t="shared" si="1195"/>
        <v>0</v>
      </c>
      <c r="AD1891" s="180">
        <f t="shared" si="1195"/>
        <v>0</v>
      </c>
      <c r="AE1891" s="181">
        <f t="shared" si="1157"/>
        <v>0</v>
      </c>
      <c r="AF1891" s="180">
        <v>0</v>
      </c>
      <c r="AG1891" s="180">
        <v>0</v>
      </c>
      <c r="AH1891" s="181">
        <f t="shared" si="1158"/>
        <v>0</v>
      </c>
      <c r="AI1891" s="180">
        <v>0</v>
      </c>
      <c r="AJ1891" s="180">
        <v>0</v>
      </c>
      <c r="AK1891" s="181">
        <f t="shared" si="1159"/>
        <v>0</v>
      </c>
      <c r="AL1891" s="180">
        <v>0</v>
      </c>
      <c r="AM1891" s="180">
        <v>0</v>
      </c>
      <c r="AN1891" s="181">
        <f t="shared" si="1160"/>
        <v>0</v>
      </c>
      <c r="AO1891" s="180">
        <v>0</v>
      </c>
      <c r="AP1891" s="180">
        <v>0</v>
      </c>
      <c r="AQ1891" s="181">
        <f t="shared" si="1161"/>
        <v>0</v>
      </c>
      <c r="AR1891" s="180">
        <v>0</v>
      </c>
      <c r="AS1891" s="180">
        <v>0</v>
      </c>
      <c r="AT1891" s="181">
        <f t="shared" si="1162"/>
        <v>0</v>
      </c>
      <c r="AU1891" s="180">
        <f t="shared" si="1196"/>
        <v>0</v>
      </c>
      <c r="AV1891" s="180">
        <f t="shared" si="1196"/>
        <v>0</v>
      </c>
      <c r="AW1891" s="181">
        <f t="shared" si="1164"/>
        <v>0</v>
      </c>
      <c r="AX1891" s="183">
        <f t="shared" si="1197"/>
        <v>0</v>
      </c>
      <c r="AY1891" s="183">
        <f t="shared" si="1197"/>
        <v>0</v>
      </c>
      <c r="AZ1891" s="183"/>
      <c r="BA1891" s="183"/>
      <c r="BB1891" s="183"/>
      <c r="BC1891" s="183"/>
      <c r="BD1891" s="183">
        <f t="shared" si="1198"/>
        <v>0</v>
      </c>
      <c r="BE1891" s="183">
        <f t="shared" si="1198"/>
        <v>0</v>
      </c>
    </row>
    <row r="1892" spans="2:57" ht="45" hidden="1">
      <c r="B1892" s="174">
        <v>2025</v>
      </c>
      <c r="C1892" s="174">
        <v>20</v>
      </c>
      <c r="D1892" s="175">
        <v>0</v>
      </c>
      <c r="E1892" s="176"/>
      <c r="F1892" s="174">
        <v>2</v>
      </c>
      <c r="G1892" s="174">
        <v>6</v>
      </c>
      <c r="H1892" s="174">
        <v>18</v>
      </c>
      <c r="I1892" s="174">
        <v>3000</v>
      </c>
      <c r="J1892" s="174">
        <v>3300</v>
      </c>
      <c r="K1892" s="174">
        <v>334</v>
      </c>
      <c r="L1892" s="177">
        <v>459</v>
      </c>
      <c r="M1892" s="178">
        <v>0</v>
      </c>
      <c r="N1892" s="179" t="s">
        <v>1211</v>
      </c>
      <c r="O1892" s="180">
        <v>0</v>
      </c>
      <c r="P1892" s="180">
        <v>0</v>
      </c>
      <c r="Q1892" s="181">
        <v>0</v>
      </c>
      <c r="R1892" s="182" t="s">
        <v>50</v>
      </c>
      <c r="S1892" s="183">
        <v>0</v>
      </c>
      <c r="T1892" s="183">
        <v>0</v>
      </c>
      <c r="U1892" s="180">
        <v>0</v>
      </c>
      <c r="V1892" s="180">
        <v>0</v>
      </c>
      <c r="W1892" s="183">
        <v>0</v>
      </c>
      <c r="X1892" s="183">
        <v>0</v>
      </c>
      <c r="Y1892" s="180">
        <v>0</v>
      </c>
      <c r="Z1892" s="180">
        <v>0</v>
      </c>
      <c r="AA1892" s="183">
        <v>0</v>
      </c>
      <c r="AB1892" s="183">
        <v>0</v>
      </c>
      <c r="AC1892" s="180">
        <f t="shared" si="1195"/>
        <v>0</v>
      </c>
      <c r="AD1892" s="180">
        <f t="shared" si="1195"/>
        <v>0</v>
      </c>
      <c r="AE1892" s="181">
        <f t="shared" si="1157"/>
        <v>0</v>
      </c>
      <c r="AF1892" s="180">
        <v>0</v>
      </c>
      <c r="AG1892" s="180">
        <v>0</v>
      </c>
      <c r="AH1892" s="181">
        <f t="shared" si="1158"/>
        <v>0</v>
      </c>
      <c r="AI1892" s="180">
        <v>0</v>
      </c>
      <c r="AJ1892" s="180">
        <v>0</v>
      </c>
      <c r="AK1892" s="181">
        <f t="shared" si="1159"/>
        <v>0</v>
      </c>
      <c r="AL1892" s="180">
        <v>0</v>
      </c>
      <c r="AM1892" s="180">
        <v>0</v>
      </c>
      <c r="AN1892" s="181">
        <f t="shared" si="1160"/>
        <v>0</v>
      </c>
      <c r="AO1892" s="180">
        <v>0</v>
      </c>
      <c r="AP1892" s="180">
        <v>0</v>
      </c>
      <c r="AQ1892" s="181">
        <f t="shared" si="1161"/>
        <v>0</v>
      </c>
      <c r="AR1892" s="180">
        <v>0</v>
      </c>
      <c r="AS1892" s="180">
        <v>0</v>
      </c>
      <c r="AT1892" s="181">
        <f t="shared" si="1162"/>
        <v>0</v>
      </c>
      <c r="AU1892" s="180">
        <f t="shared" si="1196"/>
        <v>0</v>
      </c>
      <c r="AV1892" s="180">
        <f t="shared" si="1196"/>
        <v>0</v>
      </c>
      <c r="AW1892" s="181">
        <f t="shared" si="1164"/>
        <v>0</v>
      </c>
      <c r="AX1892" s="183">
        <f t="shared" si="1197"/>
        <v>0</v>
      </c>
      <c r="AY1892" s="183">
        <f t="shared" si="1197"/>
        <v>0</v>
      </c>
      <c r="AZ1892" s="183"/>
      <c r="BA1892" s="183"/>
      <c r="BB1892" s="183"/>
      <c r="BC1892" s="183"/>
      <c r="BD1892" s="183">
        <f t="shared" si="1198"/>
        <v>0</v>
      </c>
      <c r="BE1892" s="183">
        <f t="shared" si="1198"/>
        <v>0</v>
      </c>
    </row>
    <row r="1893" spans="2:57" ht="31.5">
      <c r="B1893" s="106">
        <v>2025</v>
      </c>
      <c r="C1893" s="106">
        <v>20</v>
      </c>
      <c r="D1893" s="107"/>
      <c r="E1893" s="108"/>
      <c r="F1893" s="106">
        <v>3</v>
      </c>
      <c r="G1893" s="106"/>
      <c r="H1893" s="106"/>
      <c r="I1893" s="106"/>
      <c r="J1893" s="106"/>
      <c r="K1893" s="109"/>
      <c r="L1893" s="110"/>
      <c r="M1893" s="111"/>
      <c r="N1893" s="112" t="s">
        <v>1212</v>
      </c>
      <c r="O1893" s="113">
        <v>493206.99760000012</v>
      </c>
      <c r="P1893" s="113">
        <v>0</v>
      </c>
      <c r="Q1893" s="113">
        <v>493206.99760000012</v>
      </c>
      <c r="R1893" s="114"/>
      <c r="S1893" s="115"/>
      <c r="T1893" s="116"/>
      <c r="U1893" s="113">
        <f t="shared" ref="U1893:AD1893" si="1199">+U1894</f>
        <v>0</v>
      </c>
      <c r="V1893" s="113">
        <f t="shared" si="1199"/>
        <v>0</v>
      </c>
      <c r="W1893" s="117">
        <f t="shared" si="1199"/>
        <v>0</v>
      </c>
      <c r="X1893" s="117">
        <f t="shared" si="1199"/>
        <v>0</v>
      </c>
      <c r="Y1893" s="113">
        <f t="shared" si="1199"/>
        <v>0</v>
      </c>
      <c r="Z1893" s="113">
        <f t="shared" si="1199"/>
        <v>0</v>
      </c>
      <c r="AA1893" s="117">
        <f t="shared" si="1199"/>
        <v>0</v>
      </c>
      <c r="AB1893" s="117">
        <f t="shared" si="1199"/>
        <v>0</v>
      </c>
      <c r="AC1893" s="113">
        <f t="shared" si="1199"/>
        <v>493206.99760000012</v>
      </c>
      <c r="AD1893" s="113">
        <f t="shared" si="1199"/>
        <v>0</v>
      </c>
      <c r="AE1893" s="113">
        <f t="shared" si="1157"/>
        <v>493206.99760000012</v>
      </c>
      <c r="AF1893" s="113">
        <f>+AF1894</f>
        <v>0</v>
      </c>
      <c r="AG1893" s="113">
        <f>+AG1894</f>
        <v>0</v>
      </c>
      <c r="AH1893" s="113">
        <f t="shared" si="1158"/>
        <v>0</v>
      </c>
      <c r="AI1893" s="113">
        <f>+AI1894</f>
        <v>0</v>
      </c>
      <c r="AJ1893" s="113">
        <f>+AJ1894</f>
        <v>0</v>
      </c>
      <c r="AK1893" s="113">
        <f t="shared" si="1159"/>
        <v>0</v>
      </c>
      <c r="AL1893" s="113">
        <f>+AL1894</f>
        <v>0</v>
      </c>
      <c r="AM1893" s="113">
        <f>+AM1894</f>
        <v>0</v>
      </c>
      <c r="AN1893" s="113">
        <f t="shared" si="1160"/>
        <v>0</v>
      </c>
      <c r="AO1893" s="113">
        <f>+AO1894</f>
        <v>303649.00360000005</v>
      </c>
      <c r="AP1893" s="113">
        <f>+AP1894</f>
        <v>0</v>
      </c>
      <c r="AQ1893" s="113">
        <f t="shared" si="1161"/>
        <v>303649.00360000005</v>
      </c>
      <c r="AR1893" s="113">
        <f>+AR1894</f>
        <v>0</v>
      </c>
      <c r="AS1893" s="113">
        <f>+AS1894</f>
        <v>0</v>
      </c>
      <c r="AT1893" s="113">
        <f t="shared" si="1162"/>
        <v>0</v>
      </c>
      <c r="AU1893" s="113">
        <f>+AU1894</f>
        <v>189557.99400000001</v>
      </c>
      <c r="AV1893" s="113">
        <f>+AV1894</f>
        <v>0</v>
      </c>
      <c r="AW1893" s="113">
        <f t="shared" si="1164"/>
        <v>189557.99400000001</v>
      </c>
      <c r="AX1893" s="115"/>
      <c r="AY1893" s="116"/>
      <c r="AZ1893" s="115"/>
      <c r="BA1893" s="116"/>
      <c r="BB1893" s="115"/>
      <c r="BC1893" s="116"/>
      <c r="BD1893" s="115"/>
      <c r="BE1893" s="116"/>
    </row>
    <row r="1894" spans="2:57" s="129" customFormat="1" ht="15.75">
      <c r="B1894" s="118">
        <v>2025</v>
      </c>
      <c r="C1894" s="118">
        <v>20</v>
      </c>
      <c r="D1894" s="119"/>
      <c r="E1894" s="120"/>
      <c r="F1894" s="118">
        <v>3</v>
      </c>
      <c r="G1894" s="118">
        <v>7</v>
      </c>
      <c r="H1894" s="118"/>
      <c r="I1894" s="118"/>
      <c r="J1894" s="118"/>
      <c r="K1894" s="118"/>
      <c r="L1894" s="121"/>
      <c r="M1894" s="122"/>
      <c r="N1894" s="123" t="s">
        <v>1213</v>
      </c>
      <c r="O1894" s="124">
        <v>493206.99760000012</v>
      </c>
      <c r="P1894" s="124">
        <v>0</v>
      </c>
      <c r="Q1894" s="124">
        <v>493206.99760000012</v>
      </c>
      <c r="R1894" s="125" t="s">
        <v>44</v>
      </c>
      <c r="S1894" s="126"/>
      <c r="T1894" s="127"/>
      <c r="U1894" s="124">
        <f t="shared" ref="U1894:AD1894" si="1200">+U1895+U2278+U2288</f>
        <v>0</v>
      </c>
      <c r="V1894" s="124">
        <f t="shared" si="1200"/>
        <v>0</v>
      </c>
      <c r="W1894" s="128">
        <f t="shared" si="1200"/>
        <v>0</v>
      </c>
      <c r="X1894" s="128">
        <f t="shared" si="1200"/>
        <v>0</v>
      </c>
      <c r="Y1894" s="124">
        <f t="shared" si="1200"/>
        <v>0</v>
      </c>
      <c r="Z1894" s="124">
        <f t="shared" si="1200"/>
        <v>0</v>
      </c>
      <c r="AA1894" s="128">
        <f t="shared" si="1200"/>
        <v>0</v>
      </c>
      <c r="AB1894" s="128">
        <f t="shared" si="1200"/>
        <v>0</v>
      </c>
      <c r="AC1894" s="124">
        <f t="shared" si="1200"/>
        <v>493206.99760000012</v>
      </c>
      <c r="AD1894" s="124">
        <f t="shared" si="1200"/>
        <v>0</v>
      </c>
      <c r="AE1894" s="124">
        <f t="shared" si="1157"/>
        <v>493206.99760000012</v>
      </c>
      <c r="AF1894" s="124">
        <f>+AF1895+AF2278+AF2288</f>
        <v>0</v>
      </c>
      <c r="AG1894" s="124">
        <f>+AG1895+AG2278+AG2288</f>
        <v>0</v>
      </c>
      <c r="AH1894" s="124">
        <f t="shared" si="1158"/>
        <v>0</v>
      </c>
      <c r="AI1894" s="124">
        <f>+AI1895+AI2278+AI2288</f>
        <v>0</v>
      </c>
      <c r="AJ1894" s="124">
        <f>+AJ1895+AJ2278+AJ2288</f>
        <v>0</v>
      </c>
      <c r="AK1894" s="124">
        <f t="shared" si="1159"/>
        <v>0</v>
      </c>
      <c r="AL1894" s="124">
        <f>+AL1895+AL2278+AL2288</f>
        <v>0</v>
      </c>
      <c r="AM1894" s="124">
        <f>+AM1895+AM2278+AM2288</f>
        <v>0</v>
      </c>
      <c r="AN1894" s="124">
        <f t="shared" si="1160"/>
        <v>0</v>
      </c>
      <c r="AO1894" s="124">
        <f>+AO1895+AO2278+AO2288</f>
        <v>303649.00360000005</v>
      </c>
      <c r="AP1894" s="124">
        <f>+AP1895+AP2278+AP2288</f>
        <v>0</v>
      </c>
      <c r="AQ1894" s="124">
        <f t="shared" si="1161"/>
        <v>303649.00360000005</v>
      </c>
      <c r="AR1894" s="124">
        <f>+AR1895+AR2278+AR2288</f>
        <v>0</v>
      </c>
      <c r="AS1894" s="124">
        <f>+AS1895+AS2278+AS2288</f>
        <v>0</v>
      </c>
      <c r="AT1894" s="124">
        <f t="shared" si="1162"/>
        <v>0</v>
      </c>
      <c r="AU1894" s="124">
        <f>+AU1895+AU2278+AU2288</f>
        <v>189557.99400000001</v>
      </c>
      <c r="AV1894" s="124">
        <f>+AV1895+AV2278+AV2288</f>
        <v>0</v>
      </c>
      <c r="AW1894" s="124">
        <f t="shared" si="1164"/>
        <v>189557.99400000001</v>
      </c>
      <c r="AX1894" s="126"/>
      <c r="AY1894" s="127"/>
      <c r="AZ1894" s="126"/>
      <c r="BA1894" s="127"/>
      <c r="BB1894" s="126"/>
      <c r="BC1894" s="127"/>
      <c r="BD1894" s="126"/>
      <c r="BE1894" s="127"/>
    </row>
    <row r="1895" spans="2:57" s="129" customFormat="1" ht="63">
      <c r="B1895" s="130">
        <v>2025</v>
      </c>
      <c r="C1895" s="130">
        <v>20</v>
      </c>
      <c r="D1895" s="131"/>
      <c r="E1895" s="132"/>
      <c r="F1895" s="130">
        <v>3</v>
      </c>
      <c r="G1895" s="130">
        <v>7</v>
      </c>
      <c r="H1895" s="130">
        <v>19</v>
      </c>
      <c r="I1895" s="130"/>
      <c r="J1895" s="130"/>
      <c r="K1895" s="184"/>
      <c r="L1895" s="185" t="s">
        <v>44</v>
      </c>
      <c r="M1895" s="134"/>
      <c r="N1895" s="135" t="s">
        <v>1214</v>
      </c>
      <c r="O1895" s="136">
        <v>493206.99760000012</v>
      </c>
      <c r="P1895" s="136">
        <v>0</v>
      </c>
      <c r="Q1895" s="136">
        <v>493206.99760000012</v>
      </c>
      <c r="R1895" s="137"/>
      <c r="S1895" s="136"/>
      <c r="T1895" s="136"/>
      <c r="U1895" s="136">
        <f t="shared" ref="U1895:AD1895" si="1201">+U1896+U1900+U1990+U2008</f>
        <v>0</v>
      </c>
      <c r="V1895" s="136">
        <f t="shared" si="1201"/>
        <v>0</v>
      </c>
      <c r="W1895" s="140">
        <f t="shared" si="1201"/>
        <v>0</v>
      </c>
      <c r="X1895" s="140">
        <f t="shared" si="1201"/>
        <v>0</v>
      </c>
      <c r="Y1895" s="136">
        <f t="shared" si="1201"/>
        <v>0</v>
      </c>
      <c r="Z1895" s="136">
        <f t="shared" si="1201"/>
        <v>0</v>
      </c>
      <c r="AA1895" s="140">
        <f t="shared" si="1201"/>
        <v>0</v>
      </c>
      <c r="AB1895" s="140">
        <f t="shared" si="1201"/>
        <v>0</v>
      </c>
      <c r="AC1895" s="136">
        <f t="shared" si="1201"/>
        <v>493206.99760000012</v>
      </c>
      <c r="AD1895" s="136">
        <f t="shared" si="1201"/>
        <v>0</v>
      </c>
      <c r="AE1895" s="136">
        <f t="shared" si="1157"/>
        <v>493206.99760000012</v>
      </c>
      <c r="AF1895" s="136">
        <f>+AF1896+AF1900+AF1990+AF2008</f>
        <v>0</v>
      </c>
      <c r="AG1895" s="136">
        <f>+AG1896+AG1900+AG1990+AG2008</f>
        <v>0</v>
      </c>
      <c r="AH1895" s="136">
        <f t="shared" si="1158"/>
        <v>0</v>
      </c>
      <c r="AI1895" s="136">
        <f>+AI1896+AI1900+AI1990+AI2008</f>
        <v>0</v>
      </c>
      <c r="AJ1895" s="136">
        <f>+AJ1896+AJ1900+AJ1990+AJ2008</f>
        <v>0</v>
      </c>
      <c r="AK1895" s="136">
        <f t="shared" si="1159"/>
        <v>0</v>
      </c>
      <c r="AL1895" s="136">
        <f>+AL1896+AL1900+AL1990+AL2008</f>
        <v>0</v>
      </c>
      <c r="AM1895" s="136">
        <f>+AM1896+AM1900+AM1990+AM2008</f>
        <v>0</v>
      </c>
      <c r="AN1895" s="136">
        <f t="shared" si="1160"/>
        <v>0</v>
      </c>
      <c r="AO1895" s="136">
        <f>+AO1896+AO1900+AO1990+AO2008</f>
        <v>303649.00360000005</v>
      </c>
      <c r="AP1895" s="136">
        <f>+AP1896+AP1900+AP1990+AP2008</f>
        <v>0</v>
      </c>
      <c r="AQ1895" s="136">
        <f t="shared" si="1161"/>
        <v>303649.00360000005</v>
      </c>
      <c r="AR1895" s="136">
        <f>+AR1896+AR1900+AR1990+AR2008</f>
        <v>0</v>
      </c>
      <c r="AS1895" s="136">
        <f>+AS1896+AS1900+AS1990+AS2008</f>
        <v>0</v>
      </c>
      <c r="AT1895" s="136">
        <f t="shared" si="1162"/>
        <v>0</v>
      </c>
      <c r="AU1895" s="136">
        <f>+AU1896+AU1900+AU1990+AU2008</f>
        <v>189557.99400000001</v>
      </c>
      <c r="AV1895" s="136">
        <f>+AV1896+AV1900+AV1990+AV2008</f>
        <v>0</v>
      </c>
      <c r="AW1895" s="136">
        <f t="shared" si="1164"/>
        <v>189557.99400000001</v>
      </c>
      <c r="AX1895" s="136"/>
      <c r="AY1895" s="136"/>
      <c r="AZ1895" s="136"/>
      <c r="BA1895" s="136"/>
      <c r="BB1895" s="136"/>
      <c r="BC1895" s="136"/>
      <c r="BD1895" s="136"/>
      <c r="BE1895" s="136"/>
    </row>
    <row r="1896" spans="2:57" ht="15.75" hidden="1">
      <c r="B1896" s="141">
        <v>2025</v>
      </c>
      <c r="C1896" s="141">
        <v>20</v>
      </c>
      <c r="D1896" s="142"/>
      <c r="E1896" s="143"/>
      <c r="F1896" s="141">
        <v>3</v>
      </c>
      <c r="G1896" s="141">
        <v>7</v>
      </c>
      <c r="H1896" s="141">
        <v>19</v>
      </c>
      <c r="I1896" s="141">
        <v>1000</v>
      </c>
      <c r="J1896" s="141"/>
      <c r="K1896" s="141"/>
      <c r="L1896" s="144" t="s">
        <v>44</v>
      </c>
      <c r="M1896" s="145"/>
      <c r="N1896" s="146" t="s">
        <v>68</v>
      </c>
      <c r="O1896" s="147">
        <v>0</v>
      </c>
      <c r="P1896" s="147">
        <v>0</v>
      </c>
      <c r="Q1896" s="147">
        <v>0</v>
      </c>
      <c r="R1896" s="148"/>
      <c r="S1896" s="149"/>
      <c r="T1896" s="150"/>
      <c r="U1896" s="147">
        <f t="shared" ref="U1896:AL1898" si="1202">U1897</f>
        <v>0</v>
      </c>
      <c r="V1896" s="147">
        <f t="shared" si="1202"/>
        <v>0</v>
      </c>
      <c r="W1896" s="151">
        <f t="shared" si="1202"/>
        <v>0</v>
      </c>
      <c r="X1896" s="151">
        <f t="shared" si="1202"/>
        <v>0</v>
      </c>
      <c r="Y1896" s="147">
        <f t="shared" si="1202"/>
        <v>0</v>
      </c>
      <c r="Z1896" s="147">
        <f t="shared" si="1202"/>
        <v>0</v>
      </c>
      <c r="AA1896" s="151">
        <f t="shared" si="1202"/>
        <v>0</v>
      </c>
      <c r="AB1896" s="151">
        <f t="shared" si="1202"/>
        <v>0</v>
      </c>
      <c r="AC1896" s="147">
        <f t="shared" si="1202"/>
        <v>0</v>
      </c>
      <c r="AD1896" s="147">
        <f t="shared" si="1202"/>
        <v>0</v>
      </c>
      <c r="AE1896" s="147">
        <f t="shared" si="1157"/>
        <v>0</v>
      </c>
      <c r="AF1896" s="147">
        <f t="shared" si="1202"/>
        <v>0</v>
      </c>
      <c r="AG1896" s="147">
        <f t="shared" si="1202"/>
        <v>0</v>
      </c>
      <c r="AH1896" s="147">
        <f t="shared" si="1158"/>
        <v>0</v>
      </c>
      <c r="AI1896" s="147">
        <f t="shared" si="1202"/>
        <v>0</v>
      </c>
      <c r="AJ1896" s="147">
        <f t="shared" si="1202"/>
        <v>0</v>
      </c>
      <c r="AK1896" s="147">
        <f t="shared" si="1159"/>
        <v>0</v>
      </c>
      <c r="AL1896" s="147">
        <f t="shared" si="1202"/>
        <v>0</v>
      </c>
      <c r="AM1896" s="147">
        <f t="shared" ref="AL1896:AM1898" si="1203">AM1897</f>
        <v>0</v>
      </c>
      <c r="AN1896" s="147">
        <f t="shared" si="1160"/>
        <v>0</v>
      </c>
      <c r="AO1896" s="147">
        <f t="shared" ref="AO1896:AV1898" si="1204">AO1897</f>
        <v>0</v>
      </c>
      <c r="AP1896" s="147">
        <f t="shared" si="1204"/>
        <v>0</v>
      </c>
      <c r="AQ1896" s="147">
        <f t="shared" si="1161"/>
        <v>0</v>
      </c>
      <c r="AR1896" s="147">
        <f t="shared" si="1204"/>
        <v>0</v>
      </c>
      <c r="AS1896" s="147">
        <f t="shared" si="1204"/>
        <v>0</v>
      </c>
      <c r="AT1896" s="147">
        <f t="shared" si="1162"/>
        <v>0</v>
      </c>
      <c r="AU1896" s="147">
        <f t="shared" si="1204"/>
        <v>0</v>
      </c>
      <c r="AV1896" s="147">
        <f t="shared" si="1204"/>
        <v>0</v>
      </c>
      <c r="AW1896" s="147">
        <f t="shared" si="1164"/>
        <v>0</v>
      </c>
      <c r="AX1896" s="149"/>
      <c r="AY1896" s="150"/>
      <c r="AZ1896" s="149"/>
      <c r="BA1896" s="150"/>
      <c r="BB1896" s="149"/>
      <c r="BC1896" s="150"/>
      <c r="BD1896" s="149"/>
      <c r="BE1896" s="150"/>
    </row>
    <row r="1897" spans="2:57" ht="15.75" hidden="1">
      <c r="B1897" s="152">
        <v>2025</v>
      </c>
      <c r="C1897" s="152">
        <v>20</v>
      </c>
      <c r="D1897" s="153"/>
      <c r="E1897" s="154"/>
      <c r="F1897" s="152">
        <v>3</v>
      </c>
      <c r="G1897" s="152">
        <v>7</v>
      </c>
      <c r="H1897" s="152">
        <v>19</v>
      </c>
      <c r="I1897" s="152">
        <v>1000</v>
      </c>
      <c r="J1897" s="152">
        <v>1200</v>
      </c>
      <c r="K1897" s="152"/>
      <c r="L1897" s="155" t="s">
        <v>44</v>
      </c>
      <c r="M1897" s="156"/>
      <c r="N1897" s="157" t="s">
        <v>69</v>
      </c>
      <c r="O1897" s="158">
        <v>0</v>
      </c>
      <c r="P1897" s="158">
        <v>0</v>
      </c>
      <c r="Q1897" s="158">
        <v>0</v>
      </c>
      <c r="R1897" s="159"/>
      <c r="S1897" s="160"/>
      <c r="T1897" s="161"/>
      <c r="U1897" s="158">
        <f t="shared" si="1202"/>
        <v>0</v>
      </c>
      <c r="V1897" s="158">
        <f t="shared" si="1202"/>
        <v>0</v>
      </c>
      <c r="W1897" s="162">
        <f t="shared" si="1202"/>
        <v>0</v>
      </c>
      <c r="X1897" s="162">
        <f t="shared" si="1202"/>
        <v>0</v>
      </c>
      <c r="Y1897" s="158">
        <f t="shared" si="1202"/>
        <v>0</v>
      </c>
      <c r="Z1897" s="158">
        <f t="shared" si="1202"/>
        <v>0</v>
      </c>
      <c r="AA1897" s="162">
        <f t="shared" si="1202"/>
        <v>0</v>
      </c>
      <c r="AB1897" s="162">
        <f t="shared" si="1202"/>
        <v>0</v>
      </c>
      <c r="AC1897" s="158">
        <f t="shared" si="1202"/>
        <v>0</v>
      </c>
      <c r="AD1897" s="158">
        <f t="shared" si="1202"/>
        <v>0</v>
      </c>
      <c r="AE1897" s="158">
        <f t="shared" si="1157"/>
        <v>0</v>
      </c>
      <c r="AF1897" s="158">
        <f t="shared" si="1202"/>
        <v>0</v>
      </c>
      <c r="AG1897" s="158">
        <f t="shared" si="1202"/>
        <v>0</v>
      </c>
      <c r="AH1897" s="158">
        <f t="shared" si="1158"/>
        <v>0</v>
      </c>
      <c r="AI1897" s="158">
        <f t="shared" si="1202"/>
        <v>0</v>
      </c>
      <c r="AJ1897" s="158">
        <f t="shared" si="1202"/>
        <v>0</v>
      </c>
      <c r="AK1897" s="158">
        <f t="shared" si="1159"/>
        <v>0</v>
      </c>
      <c r="AL1897" s="158">
        <f t="shared" si="1203"/>
        <v>0</v>
      </c>
      <c r="AM1897" s="158">
        <f t="shared" si="1203"/>
        <v>0</v>
      </c>
      <c r="AN1897" s="158">
        <f t="shared" si="1160"/>
        <v>0</v>
      </c>
      <c r="AO1897" s="158">
        <f t="shared" si="1204"/>
        <v>0</v>
      </c>
      <c r="AP1897" s="158">
        <f t="shared" si="1204"/>
        <v>0</v>
      </c>
      <c r="AQ1897" s="158">
        <f t="shared" si="1161"/>
        <v>0</v>
      </c>
      <c r="AR1897" s="158">
        <f t="shared" si="1204"/>
        <v>0</v>
      </c>
      <c r="AS1897" s="158">
        <f t="shared" si="1204"/>
        <v>0</v>
      </c>
      <c r="AT1897" s="158">
        <f t="shared" si="1162"/>
        <v>0</v>
      </c>
      <c r="AU1897" s="158">
        <f t="shared" si="1204"/>
        <v>0</v>
      </c>
      <c r="AV1897" s="158">
        <f t="shared" si="1204"/>
        <v>0</v>
      </c>
      <c r="AW1897" s="158">
        <f t="shared" si="1164"/>
        <v>0</v>
      </c>
      <c r="AX1897" s="160"/>
      <c r="AY1897" s="161"/>
      <c r="AZ1897" s="160"/>
      <c r="BA1897" s="161"/>
      <c r="BB1897" s="160"/>
      <c r="BC1897" s="161"/>
      <c r="BD1897" s="160"/>
      <c r="BE1897" s="161"/>
    </row>
    <row r="1898" spans="2:57" ht="15.75" hidden="1">
      <c r="B1898" s="163">
        <v>2025</v>
      </c>
      <c r="C1898" s="163">
        <v>20</v>
      </c>
      <c r="D1898" s="164"/>
      <c r="E1898" s="165"/>
      <c r="F1898" s="163">
        <v>3</v>
      </c>
      <c r="G1898" s="163">
        <v>7</v>
      </c>
      <c r="H1898" s="163">
        <v>19</v>
      </c>
      <c r="I1898" s="163">
        <v>1000</v>
      </c>
      <c r="J1898" s="163">
        <v>1200</v>
      </c>
      <c r="K1898" s="163">
        <v>121</v>
      </c>
      <c r="L1898" s="166" t="s">
        <v>44</v>
      </c>
      <c r="M1898" s="167"/>
      <c r="N1898" s="168" t="s">
        <v>70</v>
      </c>
      <c r="O1898" s="169">
        <v>0</v>
      </c>
      <c r="P1898" s="169">
        <v>0</v>
      </c>
      <c r="Q1898" s="169">
        <v>0</v>
      </c>
      <c r="R1898" s="170"/>
      <c r="S1898" s="171"/>
      <c r="T1898" s="172"/>
      <c r="U1898" s="169">
        <f t="shared" si="1202"/>
        <v>0</v>
      </c>
      <c r="V1898" s="169">
        <f t="shared" si="1202"/>
        <v>0</v>
      </c>
      <c r="W1898" s="173">
        <f t="shared" si="1202"/>
        <v>0</v>
      </c>
      <c r="X1898" s="173">
        <f t="shared" si="1202"/>
        <v>0</v>
      </c>
      <c r="Y1898" s="169">
        <f t="shared" si="1202"/>
        <v>0</v>
      </c>
      <c r="Z1898" s="169">
        <f t="shared" si="1202"/>
        <v>0</v>
      </c>
      <c r="AA1898" s="173">
        <f t="shared" si="1202"/>
        <v>0</v>
      </c>
      <c r="AB1898" s="173">
        <f t="shared" si="1202"/>
        <v>0</v>
      </c>
      <c r="AC1898" s="169">
        <f t="shared" si="1202"/>
        <v>0</v>
      </c>
      <c r="AD1898" s="169">
        <f t="shared" si="1202"/>
        <v>0</v>
      </c>
      <c r="AE1898" s="169">
        <f t="shared" si="1157"/>
        <v>0</v>
      </c>
      <c r="AF1898" s="169">
        <f t="shared" si="1202"/>
        <v>0</v>
      </c>
      <c r="AG1898" s="169">
        <f t="shared" si="1202"/>
        <v>0</v>
      </c>
      <c r="AH1898" s="169">
        <f t="shared" si="1158"/>
        <v>0</v>
      </c>
      <c r="AI1898" s="169">
        <f t="shared" si="1202"/>
        <v>0</v>
      </c>
      <c r="AJ1898" s="169">
        <f t="shared" si="1202"/>
        <v>0</v>
      </c>
      <c r="AK1898" s="169">
        <f t="shared" si="1159"/>
        <v>0</v>
      </c>
      <c r="AL1898" s="169">
        <f t="shared" si="1203"/>
        <v>0</v>
      </c>
      <c r="AM1898" s="169">
        <f t="shared" si="1203"/>
        <v>0</v>
      </c>
      <c r="AN1898" s="169">
        <f t="shared" si="1160"/>
        <v>0</v>
      </c>
      <c r="AO1898" s="169">
        <f t="shared" si="1204"/>
        <v>0</v>
      </c>
      <c r="AP1898" s="169">
        <f t="shared" si="1204"/>
        <v>0</v>
      </c>
      <c r="AQ1898" s="169">
        <f t="shared" si="1161"/>
        <v>0</v>
      </c>
      <c r="AR1898" s="169">
        <f t="shared" si="1204"/>
        <v>0</v>
      </c>
      <c r="AS1898" s="169">
        <f t="shared" si="1204"/>
        <v>0</v>
      </c>
      <c r="AT1898" s="169">
        <f t="shared" si="1162"/>
        <v>0</v>
      </c>
      <c r="AU1898" s="169">
        <f t="shared" si="1204"/>
        <v>0</v>
      </c>
      <c r="AV1898" s="169">
        <f t="shared" si="1204"/>
        <v>0</v>
      </c>
      <c r="AW1898" s="169">
        <f t="shared" si="1164"/>
        <v>0</v>
      </c>
      <c r="AX1898" s="171"/>
      <c r="AY1898" s="172"/>
      <c r="AZ1898" s="171"/>
      <c r="BA1898" s="172"/>
      <c r="BB1898" s="171"/>
      <c r="BC1898" s="172"/>
      <c r="BD1898" s="171"/>
      <c r="BE1898" s="172"/>
    </row>
    <row r="1899" spans="2:57" ht="15.75" hidden="1">
      <c r="B1899" s="174">
        <v>2025</v>
      </c>
      <c r="C1899" s="174">
        <v>20</v>
      </c>
      <c r="D1899" s="175">
        <v>0</v>
      </c>
      <c r="E1899" s="176"/>
      <c r="F1899" s="174">
        <v>3</v>
      </c>
      <c r="G1899" s="174">
        <v>7</v>
      </c>
      <c r="H1899" s="174">
        <v>19</v>
      </c>
      <c r="I1899" s="174">
        <v>1000</v>
      </c>
      <c r="J1899" s="174">
        <v>1200</v>
      </c>
      <c r="K1899" s="174">
        <v>121</v>
      </c>
      <c r="L1899" s="177">
        <v>771</v>
      </c>
      <c r="M1899" s="178">
        <v>0</v>
      </c>
      <c r="N1899" s="179" t="s">
        <v>71</v>
      </c>
      <c r="O1899" s="180">
        <v>0</v>
      </c>
      <c r="P1899" s="180">
        <v>0</v>
      </c>
      <c r="Q1899" s="181">
        <v>0</v>
      </c>
      <c r="R1899" s="182" t="s">
        <v>72</v>
      </c>
      <c r="S1899" s="183">
        <v>0</v>
      </c>
      <c r="T1899" s="183">
        <v>0</v>
      </c>
      <c r="U1899" s="180">
        <v>0</v>
      </c>
      <c r="V1899" s="180">
        <v>0</v>
      </c>
      <c r="W1899" s="183">
        <v>0</v>
      </c>
      <c r="X1899" s="183">
        <v>0</v>
      </c>
      <c r="Y1899" s="180">
        <v>0</v>
      </c>
      <c r="Z1899" s="180">
        <v>0</v>
      </c>
      <c r="AA1899" s="183">
        <v>0</v>
      </c>
      <c r="AB1899" s="183">
        <v>0</v>
      </c>
      <c r="AC1899" s="180">
        <f>+O1899+U1899-Y1899</f>
        <v>0</v>
      </c>
      <c r="AD1899" s="180">
        <f>+P1899+V1899-Z1899</f>
        <v>0</v>
      </c>
      <c r="AE1899" s="181">
        <f t="shared" si="1157"/>
        <v>0</v>
      </c>
      <c r="AF1899" s="180">
        <v>0</v>
      </c>
      <c r="AG1899" s="180">
        <v>0</v>
      </c>
      <c r="AH1899" s="181">
        <f t="shared" si="1158"/>
        <v>0</v>
      </c>
      <c r="AI1899" s="180">
        <v>0</v>
      </c>
      <c r="AJ1899" s="180">
        <v>0</v>
      </c>
      <c r="AK1899" s="181">
        <f t="shared" si="1159"/>
        <v>0</v>
      </c>
      <c r="AL1899" s="180">
        <v>0</v>
      </c>
      <c r="AM1899" s="180">
        <v>0</v>
      </c>
      <c r="AN1899" s="181">
        <f t="shared" si="1160"/>
        <v>0</v>
      </c>
      <c r="AO1899" s="180">
        <v>0</v>
      </c>
      <c r="AP1899" s="180">
        <v>0</v>
      </c>
      <c r="AQ1899" s="181">
        <f t="shared" si="1161"/>
        <v>0</v>
      </c>
      <c r="AR1899" s="180">
        <v>0</v>
      </c>
      <c r="AS1899" s="180">
        <v>0</v>
      </c>
      <c r="AT1899" s="181">
        <f t="shared" si="1162"/>
        <v>0</v>
      </c>
      <c r="AU1899" s="180">
        <f>+AC1899-AF1899-AI1899-AL1899-AO1899-AR1899</f>
        <v>0</v>
      </c>
      <c r="AV1899" s="180">
        <f>+AD1899-AG1899-AJ1899-AM1899-AP1899-AS1899</f>
        <v>0</v>
      </c>
      <c r="AW1899" s="181">
        <f t="shared" si="1164"/>
        <v>0</v>
      </c>
      <c r="AX1899" s="183">
        <f>+S1899+W1899-AA1899</f>
        <v>0</v>
      </c>
      <c r="AY1899" s="183">
        <f>+T1899+X1899-AB1899</f>
        <v>0</v>
      </c>
      <c r="AZ1899" s="183"/>
      <c r="BA1899" s="183"/>
      <c r="BB1899" s="183"/>
      <c r="BC1899" s="183"/>
      <c r="BD1899" s="183">
        <f>+AX1899-AZ1899-BB1899</f>
        <v>0</v>
      </c>
      <c r="BE1899" s="183">
        <f>+AY1899-BA1899-BC1899</f>
        <v>0</v>
      </c>
    </row>
    <row r="1900" spans="2:57" ht="15.75" hidden="1">
      <c r="B1900" s="141">
        <v>2025</v>
      </c>
      <c r="C1900" s="141">
        <v>20</v>
      </c>
      <c r="D1900" s="142"/>
      <c r="E1900" s="143"/>
      <c r="F1900" s="141">
        <v>3</v>
      </c>
      <c r="G1900" s="141">
        <v>7</v>
      </c>
      <c r="H1900" s="141">
        <v>19</v>
      </c>
      <c r="I1900" s="141">
        <v>2000</v>
      </c>
      <c r="J1900" s="141"/>
      <c r="K1900" s="141"/>
      <c r="L1900" s="144" t="s">
        <v>44</v>
      </c>
      <c r="M1900" s="145"/>
      <c r="N1900" s="146" t="s">
        <v>78</v>
      </c>
      <c r="O1900" s="147">
        <v>0</v>
      </c>
      <c r="P1900" s="147">
        <v>0</v>
      </c>
      <c r="Q1900" s="147">
        <v>0</v>
      </c>
      <c r="R1900" s="148"/>
      <c r="S1900" s="149"/>
      <c r="T1900" s="150"/>
      <c r="U1900" s="147">
        <f t="shared" ref="U1900:AD1900" si="1205">+U1901+U1906+U1909+U1921+U1984</f>
        <v>0</v>
      </c>
      <c r="V1900" s="147">
        <f t="shared" si="1205"/>
        <v>0</v>
      </c>
      <c r="W1900" s="151">
        <f t="shared" si="1205"/>
        <v>0</v>
      </c>
      <c r="X1900" s="151">
        <f t="shared" si="1205"/>
        <v>0</v>
      </c>
      <c r="Y1900" s="147">
        <f t="shared" si="1205"/>
        <v>0</v>
      </c>
      <c r="Z1900" s="147">
        <f t="shared" si="1205"/>
        <v>0</v>
      </c>
      <c r="AA1900" s="151">
        <f t="shared" si="1205"/>
        <v>0</v>
      </c>
      <c r="AB1900" s="151">
        <f t="shared" si="1205"/>
        <v>0</v>
      </c>
      <c r="AC1900" s="147">
        <f t="shared" si="1205"/>
        <v>0</v>
      </c>
      <c r="AD1900" s="147">
        <f t="shared" si="1205"/>
        <v>0</v>
      </c>
      <c r="AE1900" s="147">
        <f t="shared" si="1157"/>
        <v>0</v>
      </c>
      <c r="AF1900" s="147">
        <f>+AF1901+AF1906+AF1909+AF1921+AF1984</f>
        <v>0</v>
      </c>
      <c r="AG1900" s="147">
        <f>+AG1901+AG1906+AG1909+AG1921+AG1984</f>
        <v>0</v>
      </c>
      <c r="AH1900" s="147">
        <f t="shared" si="1158"/>
        <v>0</v>
      </c>
      <c r="AI1900" s="147">
        <f>+AI1901+AI1906+AI1909+AI1921+AI1984</f>
        <v>0</v>
      </c>
      <c r="AJ1900" s="147">
        <f>+AJ1901+AJ1906+AJ1909+AJ1921+AJ1984</f>
        <v>0</v>
      </c>
      <c r="AK1900" s="147">
        <f t="shared" si="1159"/>
        <v>0</v>
      </c>
      <c r="AL1900" s="147">
        <f>+AL1901+AL1906+AL1909+AL1921+AL1984</f>
        <v>0</v>
      </c>
      <c r="AM1900" s="147">
        <f>+AM1901+AM1906+AM1909+AM1921+AM1984</f>
        <v>0</v>
      </c>
      <c r="AN1900" s="147">
        <f t="shared" si="1160"/>
        <v>0</v>
      </c>
      <c r="AO1900" s="147">
        <f>+AO1901+AO1906+AO1909+AO1921+AO1984</f>
        <v>0</v>
      </c>
      <c r="AP1900" s="147">
        <f>+AP1901+AP1906+AP1909+AP1921+AP1984</f>
        <v>0</v>
      </c>
      <c r="AQ1900" s="147">
        <f t="shared" si="1161"/>
        <v>0</v>
      </c>
      <c r="AR1900" s="147">
        <f>+AR1901+AR1906+AR1909+AR1921+AR1984</f>
        <v>0</v>
      </c>
      <c r="AS1900" s="147">
        <f>+AS1901+AS1906+AS1909+AS1921+AS1984</f>
        <v>0</v>
      </c>
      <c r="AT1900" s="147">
        <f t="shared" si="1162"/>
        <v>0</v>
      </c>
      <c r="AU1900" s="147">
        <f>+AU1901+AU1906+AU1909+AU1921+AU1984</f>
        <v>0</v>
      </c>
      <c r="AV1900" s="147">
        <f>+AV1901+AV1906+AV1909+AV1921+AV1984</f>
        <v>0</v>
      </c>
      <c r="AW1900" s="147">
        <f t="shared" si="1164"/>
        <v>0</v>
      </c>
      <c r="AX1900" s="149"/>
      <c r="AY1900" s="150"/>
      <c r="AZ1900" s="149"/>
      <c r="BA1900" s="150"/>
      <c r="BB1900" s="149"/>
      <c r="BC1900" s="150"/>
      <c r="BD1900" s="149"/>
      <c r="BE1900" s="150"/>
    </row>
    <row r="1901" spans="2:57" ht="31.5" hidden="1">
      <c r="B1901" s="152">
        <v>2025</v>
      </c>
      <c r="C1901" s="152">
        <v>20</v>
      </c>
      <c r="D1901" s="153"/>
      <c r="E1901" s="154"/>
      <c r="F1901" s="152">
        <v>3</v>
      </c>
      <c r="G1901" s="152">
        <v>7</v>
      </c>
      <c r="H1901" s="152">
        <v>19</v>
      </c>
      <c r="I1901" s="152">
        <v>2000</v>
      </c>
      <c r="J1901" s="152">
        <v>2100</v>
      </c>
      <c r="K1901" s="152"/>
      <c r="L1901" s="155"/>
      <c r="M1901" s="156"/>
      <c r="N1901" s="157" t="s">
        <v>79</v>
      </c>
      <c r="O1901" s="158">
        <v>0</v>
      </c>
      <c r="P1901" s="158">
        <v>0</v>
      </c>
      <c r="Q1901" s="158">
        <v>0</v>
      </c>
      <c r="R1901" s="159"/>
      <c r="S1901" s="160"/>
      <c r="T1901" s="161"/>
      <c r="U1901" s="158">
        <f t="shared" ref="U1901:AD1901" si="1206">U1902+U1904</f>
        <v>0</v>
      </c>
      <c r="V1901" s="158">
        <f t="shared" si="1206"/>
        <v>0</v>
      </c>
      <c r="W1901" s="162">
        <f t="shared" si="1206"/>
        <v>0</v>
      </c>
      <c r="X1901" s="162">
        <f t="shared" si="1206"/>
        <v>0</v>
      </c>
      <c r="Y1901" s="158">
        <f t="shared" si="1206"/>
        <v>0</v>
      </c>
      <c r="Z1901" s="158">
        <f t="shared" si="1206"/>
        <v>0</v>
      </c>
      <c r="AA1901" s="162">
        <f t="shared" si="1206"/>
        <v>0</v>
      </c>
      <c r="AB1901" s="162">
        <f t="shared" si="1206"/>
        <v>0</v>
      </c>
      <c r="AC1901" s="158">
        <f t="shared" si="1206"/>
        <v>0</v>
      </c>
      <c r="AD1901" s="158">
        <f t="shared" si="1206"/>
        <v>0</v>
      </c>
      <c r="AE1901" s="158">
        <f t="shared" si="1157"/>
        <v>0</v>
      </c>
      <c r="AF1901" s="158">
        <f>AF1902+AF1904</f>
        <v>0</v>
      </c>
      <c r="AG1901" s="158">
        <f>AG1902+AG1904</f>
        <v>0</v>
      </c>
      <c r="AH1901" s="158">
        <f t="shared" si="1158"/>
        <v>0</v>
      </c>
      <c r="AI1901" s="158">
        <f>AI1902+AI1904</f>
        <v>0</v>
      </c>
      <c r="AJ1901" s="158">
        <f>AJ1902+AJ1904</f>
        <v>0</v>
      </c>
      <c r="AK1901" s="158">
        <f t="shared" si="1159"/>
        <v>0</v>
      </c>
      <c r="AL1901" s="158">
        <f>AL1902+AL1904</f>
        <v>0</v>
      </c>
      <c r="AM1901" s="158">
        <f>AM1902+AM1904</f>
        <v>0</v>
      </c>
      <c r="AN1901" s="158">
        <f t="shared" si="1160"/>
        <v>0</v>
      </c>
      <c r="AO1901" s="158">
        <f>AO1902+AO1904</f>
        <v>0</v>
      </c>
      <c r="AP1901" s="158">
        <f>AP1902+AP1904</f>
        <v>0</v>
      </c>
      <c r="AQ1901" s="158">
        <f t="shared" si="1161"/>
        <v>0</v>
      </c>
      <c r="AR1901" s="158">
        <f>AR1902+AR1904</f>
        <v>0</v>
      </c>
      <c r="AS1901" s="158">
        <f>AS1902+AS1904</f>
        <v>0</v>
      </c>
      <c r="AT1901" s="158">
        <f t="shared" si="1162"/>
        <v>0</v>
      </c>
      <c r="AU1901" s="158">
        <f>AU1902+AU1904</f>
        <v>0</v>
      </c>
      <c r="AV1901" s="158">
        <f>AV1902+AV1904</f>
        <v>0</v>
      </c>
      <c r="AW1901" s="158">
        <f t="shared" si="1164"/>
        <v>0</v>
      </c>
      <c r="AX1901" s="160"/>
      <c r="AY1901" s="161"/>
      <c r="AZ1901" s="160"/>
      <c r="BA1901" s="161"/>
      <c r="BB1901" s="160"/>
      <c r="BC1901" s="161"/>
      <c r="BD1901" s="160"/>
      <c r="BE1901" s="161"/>
    </row>
    <row r="1902" spans="2:57" ht="31.5" hidden="1">
      <c r="B1902" s="163">
        <v>2025</v>
      </c>
      <c r="C1902" s="163">
        <v>20</v>
      </c>
      <c r="D1902" s="164"/>
      <c r="E1902" s="165"/>
      <c r="F1902" s="163">
        <v>3</v>
      </c>
      <c r="G1902" s="163">
        <v>7</v>
      </c>
      <c r="H1902" s="163">
        <v>19</v>
      </c>
      <c r="I1902" s="163">
        <v>2000</v>
      </c>
      <c r="J1902" s="163">
        <v>2100</v>
      </c>
      <c r="K1902" s="163">
        <v>214</v>
      </c>
      <c r="L1902" s="166"/>
      <c r="M1902" s="167"/>
      <c r="N1902" s="168" t="s">
        <v>84</v>
      </c>
      <c r="O1902" s="169">
        <v>0</v>
      </c>
      <c r="P1902" s="169">
        <v>0</v>
      </c>
      <c r="Q1902" s="169">
        <v>0</v>
      </c>
      <c r="R1902" s="170"/>
      <c r="S1902" s="171"/>
      <c r="T1902" s="172"/>
      <c r="U1902" s="169">
        <f t="shared" ref="U1902:AD1902" si="1207">SUM(U1903)</f>
        <v>0</v>
      </c>
      <c r="V1902" s="169">
        <f t="shared" si="1207"/>
        <v>0</v>
      </c>
      <c r="W1902" s="173">
        <f t="shared" si="1207"/>
        <v>0</v>
      </c>
      <c r="X1902" s="173">
        <f t="shared" si="1207"/>
        <v>0</v>
      </c>
      <c r="Y1902" s="169">
        <f t="shared" si="1207"/>
        <v>0</v>
      </c>
      <c r="Z1902" s="169">
        <f t="shared" si="1207"/>
        <v>0</v>
      </c>
      <c r="AA1902" s="173">
        <f t="shared" si="1207"/>
        <v>0</v>
      </c>
      <c r="AB1902" s="173">
        <f t="shared" si="1207"/>
        <v>0</v>
      </c>
      <c r="AC1902" s="169">
        <f t="shared" si="1207"/>
        <v>0</v>
      </c>
      <c r="AD1902" s="169">
        <f t="shared" si="1207"/>
        <v>0</v>
      </c>
      <c r="AE1902" s="169">
        <f t="shared" si="1157"/>
        <v>0</v>
      </c>
      <c r="AF1902" s="169">
        <f>SUM(AF1903)</f>
        <v>0</v>
      </c>
      <c r="AG1902" s="169">
        <f>SUM(AG1903)</f>
        <v>0</v>
      </c>
      <c r="AH1902" s="169">
        <f t="shared" si="1158"/>
        <v>0</v>
      </c>
      <c r="AI1902" s="169">
        <f>SUM(AI1903)</f>
        <v>0</v>
      </c>
      <c r="AJ1902" s="169">
        <f>SUM(AJ1903)</f>
        <v>0</v>
      </c>
      <c r="AK1902" s="169">
        <f t="shared" si="1159"/>
        <v>0</v>
      </c>
      <c r="AL1902" s="169">
        <f>SUM(AL1903)</f>
        <v>0</v>
      </c>
      <c r="AM1902" s="169">
        <f>SUM(AM1903)</f>
        <v>0</v>
      </c>
      <c r="AN1902" s="169">
        <f t="shared" si="1160"/>
        <v>0</v>
      </c>
      <c r="AO1902" s="169">
        <f>SUM(AO1903)</f>
        <v>0</v>
      </c>
      <c r="AP1902" s="169">
        <f>SUM(AP1903)</f>
        <v>0</v>
      </c>
      <c r="AQ1902" s="169">
        <f t="shared" si="1161"/>
        <v>0</v>
      </c>
      <c r="AR1902" s="169">
        <f>SUM(AR1903)</f>
        <v>0</v>
      </c>
      <c r="AS1902" s="169">
        <f>SUM(AS1903)</f>
        <v>0</v>
      </c>
      <c r="AT1902" s="169">
        <f t="shared" si="1162"/>
        <v>0</v>
      </c>
      <c r="AU1902" s="169">
        <f>SUM(AU1903)</f>
        <v>0</v>
      </c>
      <c r="AV1902" s="169">
        <f>SUM(AV1903)</f>
        <v>0</v>
      </c>
      <c r="AW1902" s="169">
        <f t="shared" si="1164"/>
        <v>0</v>
      </c>
      <c r="AX1902" s="171"/>
      <c r="AY1902" s="172"/>
      <c r="AZ1902" s="171"/>
      <c r="BA1902" s="172"/>
      <c r="BB1902" s="171"/>
      <c r="BC1902" s="172"/>
      <c r="BD1902" s="171"/>
      <c r="BE1902" s="172"/>
    </row>
    <row r="1903" spans="2:57" ht="30" hidden="1">
      <c r="B1903" s="174">
        <v>2025</v>
      </c>
      <c r="C1903" s="174">
        <v>20</v>
      </c>
      <c r="D1903" s="175">
        <v>0</v>
      </c>
      <c r="E1903" s="176"/>
      <c r="F1903" s="174">
        <v>3</v>
      </c>
      <c r="G1903" s="174">
        <v>7</v>
      </c>
      <c r="H1903" s="174">
        <v>19</v>
      </c>
      <c r="I1903" s="174">
        <v>2000</v>
      </c>
      <c r="J1903" s="174">
        <v>2100</v>
      </c>
      <c r="K1903" s="174">
        <v>214</v>
      </c>
      <c r="L1903" s="177">
        <v>932</v>
      </c>
      <c r="M1903" s="178">
        <v>0</v>
      </c>
      <c r="N1903" s="179" t="s">
        <v>85</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+O1903+U1903-Y1903</f>
        <v>0</v>
      </c>
      <c r="AD1903" s="180">
        <f>+P1903+V1903-Z1903</f>
        <v>0</v>
      </c>
      <c r="AE1903" s="181">
        <f t="shared" si="1157"/>
        <v>0</v>
      </c>
      <c r="AF1903" s="180">
        <v>0</v>
      </c>
      <c r="AG1903" s="180">
        <v>0</v>
      </c>
      <c r="AH1903" s="181">
        <f t="shared" si="1158"/>
        <v>0</v>
      </c>
      <c r="AI1903" s="180">
        <v>0</v>
      </c>
      <c r="AJ1903" s="180">
        <v>0</v>
      </c>
      <c r="AK1903" s="181">
        <f t="shared" si="1159"/>
        <v>0</v>
      </c>
      <c r="AL1903" s="180">
        <v>0</v>
      </c>
      <c r="AM1903" s="180">
        <v>0</v>
      </c>
      <c r="AN1903" s="181">
        <f t="shared" si="1160"/>
        <v>0</v>
      </c>
      <c r="AO1903" s="180">
        <v>0</v>
      </c>
      <c r="AP1903" s="180">
        <v>0</v>
      </c>
      <c r="AQ1903" s="181">
        <f t="shared" si="1161"/>
        <v>0</v>
      </c>
      <c r="AR1903" s="180">
        <v>0</v>
      </c>
      <c r="AS1903" s="180">
        <v>0</v>
      </c>
      <c r="AT1903" s="181">
        <f t="shared" si="1162"/>
        <v>0</v>
      </c>
      <c r="AU1903" s="180">
        <f>+AC1903-AF1903-AI1903-AL1903-AO1903-AR1903</f>
        <v>0</v>
      </c>
      <c r="AV1903" s="180">
        <f>+AD1903-AG1903-AJ1903-AM1903-AP1903-AS1903</f>
        <v>0</v>
      </c>
      <c r="AW1903" s="181">
        <f t="shared" si="1164"/>
        <v>0</v>
      </c>
      <c r="AX1903" s="183">
        <f>+S1903+W1903-AA1903</f>
        <v>0</v>
      </c>
      <c r="AY1903" s="183">
        <f>+T1903+X1903-AB1903</f>
        <v>0</v>
      </c>
      <c r="AZ1903" s="183"/>
      <c r="BA1903" s="183"/>
      <c r="BB1903" s="183"/>
      <c r="BC1903" s="183"/>
      <c r="BD1903" s="183">
        <f>+AX1903-AZ1903-BB1903</f>
        <v>0</v>
      </c>
      <c r="BE1903" s="183">
        <f>+AY1903-BA1903-BC1903</f>
        <v>0</v>
      </c>
    </row>
    <row r="1904" spans="2:57" ht="15.75" hidden="1">
      <c r="B1904" s="163">
        <v>2025</v>
      </c>
      <c r="C1904" s="163">
        <v>20</v>
      </c>
      <c r="D1904" s="164"/>
      <c r="E1904" s="165"/>
      <c r="F1904" s="163">
        <v>3</v>
      </c>
      <c r="G1904" s="163">
        <v>7</v>
      </c>
      <c r="H1904" s="163">
        <v>19</v>
      </c>
      <c r="I1904" s="163">
        <v>2000</v>
      </c>
      <c r="J1904" s="163">
        <v>2100</v>
      </c>
      <c r="K1904" s="163">
        <v>217</v>
      </c>
      <c r="L1904" s="166"/>
      <c r="M1904" s="167"/>
      <c r="N1904" s="168" t="s">
        <v>304</v>
      </c>
      <c r="O1904" s="169">
        <v>0</v>
      </c>
      <c r="P1904" s="169">
        <v>0</v>
      </c>
      <c r="Q1904" s="169">
        <v>0</v>
      </c>
      <c r="R1904" s="170"/>
      <c r="S1904" s="171"/>
      <c r="T1904" s="172"/>
      <c r="U1904" s="169">
        <f t="shared" ref="U1904:AD1904" si="1208">SUM(U1905)</f>
        <v>0</v>
      </c>
      <c r="V1904" s="169">
        <f t="shared" si="1208"/>
        <v>0</v>
      </c>
      <c r="W1904" s="173">
        <f t="shared" si="1208"/>
        <v>0</v>
      </c>
      <c r="X1904" s="173">
        <f t="shared" si="1208"/>
        <v>0</v>
      </c>
      <c r="Y1904" s="169">
        <f t="shared" si="1208"/>
        <v>0</v>
      </c>
      <c r="Z1904" s="169">
        <f t="shared" si="1208"/>
        <v>0</v>
      </c>
      <c r="AA1904" s="173">
        <f t="shared" si="1208"/>
        <v>0</v>
      </c>
      <c r="AB1904" s="173">
        <f t="shared" si="1208"/>
        <v>0</v>
      </c>
      <c r="AC1904" s="169">
        <f t="shared" si="1208"/>
        <v>0</v>
      </c>
      <c r="AD1904" s="169">
        <f t="shared" si="1208"/>
        <v>0</v>
      </c>
      <c r="AE1904" s="169">
        <f t="shared" si="1157"/>
        <v>0</v>
      </c>
      <c r="AF1904" s="169">
        <f>SUM(AF1905)</f>
        <v>0</v>
      </c>
      <c r="AG1904" s="169">
        <f>SUM(AG1905)</f>
        <v>0</v>
      </c>
      <c r="AH1904" s="169">
        <f t="shared" si="1158"/>
        <v>0</v>
      </c>
      <c r="AI1904" s="169">
        <f>SUM(AI1905)</f>
        <v>0</v>
      </c>
      <c r="AJ1904" s="169">
        <f>SUM(AJ1905)</f>
        <v>0</v>
      </c>
      <c r="AK1904" s="169">
        <f t="shared" si="1159"/>
        <v>0</v>
      </c>
      <c r="AL1904" s="169">
        <f>SUM(AL1905)</f>
        <v>0</v>
      </c>
      <c r="AM1904" s="169">
        <f>SUM(AM1905)</f>
        <v>0</v>
      </c>
      <c r="AN1904" s="169">
        <f t="shared" si="1160"/>
        <v>0</v>
      </c>
      <c r="AO1904" s="169">
        <f>SUM(AO1905)</f>
        <v>0</v>
      </c>
      <c r="AP1904" s="169">
        <f>SUM(AP1905)</f>
        <v>0</v>
      </c>
      <c r="AQ1904" s="169">
        <f t="shared" si="1161"/>
        <v>0</v>
      </c>
      <c r="AR1904" s="169">
        <f>SUM(AR1905)</f>
        <v>0</v>
      </c>
      <c r="AS1904" s="169">
        <f>SUM(AS1905)</f>
        <v>0</v>
      </c>
      <c r="AT1904" s="169">
        <f t="shared" si="1162"/>
        <v>0</v>
      </c>
      <c r="AU1904" s="169">
        <f>SUM(AU1905)</f>
        <v>0</v>
      </c>
      <c r="AV1904" s="169">
        <f>SUM(AV1905)</f>
        <v>0</v>
      </c>
      <c r="AW1904" s="169">
        <f t="shared" si="1164"/>
        <v>0</v>
      </c>
      <c r="AX1904" s="171"/>
      <c r="AY1904" s="172"/>
      <c r="AZ1904" s="171"/>
      <c r="BA1904" s="172"/>
      <c r="BB1904" s="171"/>
      <c r="BC1904" s="172"/>
      <c r="BD1904" s="171"/>
      <c r="BE1904" s="172"/>
    </row>
    <row r="1905" spans="2:57" ht="15.75" hidden="1">
      <c r="B1905" s="174">
        <v>2025</v>
      </c>
      <c r="C1905" s="174">
        <v>20</v>
      </c>
      <c r="D1905" s="175">
        <v>0</v>
      </c>
      <c r="E1905" s="176"/>
      <c r="F1905" s="174">
        <v>3</v>
      </c>
      <c r="G1905" s="174">
        <v>7</v>
      </c>
      <c r="H1905" s="174">
        <v>19</v>
      </c>
      <c r="I1905" s="174">
        <v>2000</v>
      </c>
      <c r="J1905" s="174">
        <v>2100</v>
      </c>
      <c r="K1905" s="174">
        <v>217</v>
      </c>
      <c r="L1905" s="177">
        <v>929</v>
      </c>
      <c r="M1905" s="178">
        <v>0</v>
      </c>
      <c r="N1905" s="179" t="s">
        <v>305</v>
      </c>
      <c r="O1905" s="180">
        <v>0</v>
      </c>
      <c r="P1905" s="180">
        <v>0</v>
      </c>
      <c r="Q1905" s="181">
        <v>0</v>
      </c>
      <c r="R1905" s="182" t="s">
        <v>98</v>
      </c>
      <c r="S1905" s="183">
        <v>0</v>
      </c>
      <c r="T1905" s="183">
        <v>0</v>
      </c>
      <c r="U1905" s="180">
        <v>0</v>
      </c>
      <c r="V1905" s="180">
        <v>0</v>
      </c>
      <c r="W1905" s="183">
        <v>0</v>
      </c>
      <c r="X1905" s="183">
        <v>0</v>
      </c>
      <c r="Y1905" s="180">
        <v>0</v>
      </c>
      <c r="Z1905" s="180">
        <v>0</v>
      </c>
      <c r="AA1905" s="183">
        <v>0</v>
      </c>
      <c r="AB1905" s="183">
        <v>0</v>
      </c>
      <c r="AC1905" s="180">
        <f>+O1905+U1905-Y1905</f>
        <v>0</v>
      </c>
      <c r="AD1905" s="180">
        <f>+P1905+V1905-Z1905</f>
        <v>0</v>
      </c>
      <c r="AE1905" s="181">
        <f t="shared" si="1157"/>
        <v>0</v>
      </c>
      <c r="AF1905" s="180">
        <v>0</v>
      </c>
      <c r="AG1905" s="180">
        <v>0</v>
      </c>
      <c r="AH1905" s="181">
        <f t="shared" si="1158"/>
        <v>0</v>
      </c>
      <c r="AI1905" s="180">
        <v>0</v>
      </c>
      <c r="AJ1905" s="180">
        <v>0</v>
      </c>
      <c r="AK1905" s="181">
        <f t="shared" si="1159"/>
        <v>0</v>
      </c>
      <c r="AL1905" s="180">
        <v>0</v>
      </c>
      <c r="AM1905" s="180">
        <v>0</v>
      </c>
      <c r="AN1905" s="181">
        <f t="shared" si="1160"/>
        <v>0</v>
      </c>
      <c r="AO1905" s="180">
        <v>0</v>
      </c>
      <c r="AP1905" s="180">
        <v>0</v>
      </c>
      <c r="AQ1905" s="181">
        <f t="shared" si="1161"/>
        <v>0</v>
      </c>
      <c r="AR1905" s="180">
        <v>0</v>
      </c>
      <c r="AS1905" s="180">
        <v>0</v>
      </c>
      <c r="AT1905" s="181">
        <f t="shared" si="1162"/>
        <v>0</v>
      </c>
      <c r="AU1905" s="180">
        <f>+AC1905-AF1905-AI1905-AL1905-AO1905-AR1905</f>
        <v>0</v>
      </c>
      <c r="AV1905" s="180">
        <f>+AD1905-AG1905-AJ1905-AM1905-AP1905-AS1905</f>
        <v>0</v>
      </c>
      <c r="AW1905" s="181">
        <f t="shared" si="1164"/>
        <v>0</v>
      </c>
      <c r="AX1905" s="183">
        <f>+S1905+W1905-AA1905</f>
        <v>0</v>
      </c>
      <c r="AY1905" s="183">
        <f>+T1905+X1905-AB1905</f>
        <v>0</v>
      </c>
      <c r="AZ1905" s="183"/>
      <c r="BA1905" s="183"/>
      <c r="BB1905" s="183"/>
      <c r="BC1905" s="183"/>
      <c r="BD1905" s="183">
        <f>+AX1905-AZ1905-BB1905</f>
        <v>0</v>
      </c>
      <c r="BE1905" s="183">
        <f>+AY1905-BA1905-BC1905</f>
        <v>0</v>
      </c>
    </row>
    <row r="1906" spans="2:57" ht="15.75" hidden="1">
      <c r="B1906" s="152">
        <v>2025</v>
      </c>
      <c r="C1906" s="152">
        <v>20</v>
      </c>
      <c r="D1906" s="153"/>
      <c r="E1906" s="154"/>
      <c r="F1906" s="152">
        <v>3</v>
      </c>
      <c r="G1906" s="152">
        <v>7</v>
      </c>
      <c r="H1906" s="152">
        <v>19</v>
      </c>
      <c r="I1906" s="152">
        <v>2000</v>
      </c>
      <c r="J1906" s="152">
        <v>2200</v>
      </c>
      <c r="K1906" s="152"/>
      <c r="L1906" s="155" t="s">
        <v>44</v>
      </c>
      <c r="M1906" s="156"/>
      <c r="N1906" s="157" t="s">
        <v>306</v>
      </c>
      <c r="O1906" s="158">
        <v>0</v>
      </c>
      <c r="P1906" s="158">
        <v>0</v>
      </c>
      <c r="Q1906" s="158">
        <v>0</v>
      </c>
      <c r="R1906" s="159"/>
      <c r="S1906" s="160"/>
      <c r="T1906" s="161"/>
      <c r="U1906" s="158">
        <f t="shared" ref="U1906:AD1906" si="1209">U1907</f>
        <v>0</v>
      </c>
      <c r="V1906" s="158">
        <f t="shared" si="1209"/>
        <v>0</v>
      </c>
      <c r="W1906" s="162">
        <f t="shared" si="1209"/>
        <v>0</v>
      </c>
      <c r="X1906" s="162">
        <f t="shared" si="1209"/>
        <v>0</v>
      </c>
      <c r="Y1906" s="158">
        <f t="shared" si="1209"/>
        <v>0</v>
      </c>
      <c r="Z1906" s="158">
        <f t="shared" si="1209"/>
        <v>0</v>
      </c>
      <c r="AA1906" s="162">
        <f t="shared" si="1209"/>
        <v>0</v>
      </c>
      <c r="AB1906" s="162">
        <f t="shared" si="1209"/>
        <v>0</v>
      </c>
      <c r="AC1906" s="158">
        <f t="shared" si="1209"/>
        <v>0</v>
      </c>
      <c r="AD1906" s="158">
        <f t="shared" si="1209"/>
        <v>0</v>
      </c>
      <c r="AE1906" s="158">
        <f t="shared" si="1157"/>
        <v>0</v>
      </c>
      <c r="AF1906" s="158">
        <f>AF1907</f>
        <v>0</v>
      </c>
      <c r="AG1906" s="158">
        <f>AG1907</f>
        <v>0</v>
      </c>
      <c r="AH1906" s="158">
        <f t="shared" si="1158"/>
        <v>0</v>
      </c>
      <c r="AI1906" s="158">
        <f>AI1907</f>
        <v>0</v>
      </c>
      <c r="AJ1906" s="158">
        <f>AJ1907</f>
        <v>0</v>
      </c>
      <c r="AK1906" s="158">
        <f t="shared" si="1159"/>
        <v>0</v>
      </c>
      <c r="AL1906" s="158">
        <f>AL1907</f>
        <v>0</v>
      </c>
      <c r="AM1906" s="158">
        <f>AM1907</f>
        <v>0</v>
      </c>
      <c r="AN1906" s="158">
        <f t="shared" si="1160"/>
        <v>0</v>
      </c>
      <c r="AO1906" s="158">
        <f>AO1907</f>
        <v>0</v>
      </c>
      <c r="AP1906" s="158">
        <f>AP1907</f>
        <v>0</v>
      </c>
      <c r="AQ1906" s="158">
        <f t="shared" si="1161"/>
        <v>0</v>
      </c>
      <c r="AR1906" s="158">
        <f>AR1907</f>
        <v>0</v>
      </c>
      <c r="AS1906" s="158">
        <f>AS1907</f>
        <v>0</v>
      </c>
      <c r="AT1906" s="158">
        <f t="shared" si="1162"/>
        <v>0</v>
      </c>
      <c r="AU1906" s="158">
        <f>AU1907</f>
        <v>0</v>
      </c>
      <c r="AV1906" s="158">
        <f>AV1907</f>
        <v>0</v>
      </c>
      <c r="AW1906" s="158">
        <f t="shared" si="1164"/>
        <v>0</v>
      </c>
      <c r="AX1906" s="160"/>
      <c r="AY1906" s="161"/>
      <c r="AZ1906" s="160"/>
      <c r="BA1906" s="161"/>
      <c r="BB1906" s="160"/>
      <c r="BC1906" s="161"/>
      <c r="BD1906" s="160"/>
      <c r="BE1906" s="161"/>
    </row>
    <row r="1907" spans="2:57" ht="15.75" hidden="1">
      <c r="B1907" s="163">
        <v>2025</v>
      </c>
      <c r="C1907" s="163">
        <v>20</v>
      </c>
      <c r="D1907" s="164"/>
      <c r="E1907" s="165"/>
      <c r="F1907" s="163">
        <v>3</v>
      </c>
      <c r="G1907" s="163">
        <v>7</v>
      </c>
      <c r="H1907" s="163">
        <v>19</v>
      </c>
      <c r="I1907" s="163">
        <v>2000</v>
      </c>
      <c r="J1907" s="163">
        <v>2200</v>
      </c>
      <c r="K1907" s="163">
        <v>222</v>
      </c>
      <c r="L1907" s="166" t="s">
        <v>44</v>
      </c>
      <c r="M1907" s="167"/>
      <c r="N1907" s="168" t="s">
        <v>1215</v>
      </c>
      <c r="O1907" s="169">
        <v>0</v>
      </c>
      <c r="P1907" s="169">
        <v>0</v>
      </c>
      <c r="Q1907" s="169">
        <v>0</v>
      </c>
      <c r="R1907" s="170"/>
      <c r="S1907" s="171"/>
      <c r="T1907" s="172"/>
      <c r="U1907" s="169">
        <f t="shared" ref="U1907:AD1907" si="1210">SUM(U1908)</f>
        <v>0</v>
      </c>
      <c r="V1907" s="169">
        <f t="shared" si="1210"/>
        <v>0</v>
      </c>
      <c r="W1907" s="173">
        <f t="shared" si="1210"/>
        <v>0</v>
      </c>
      <c r="X1907" s="173">
        <f t="shared" si="1210"/>
        <v>0</v>
      </c>
      <c r="Y1907" s="169">
        <f t="shared" si="1210"/>
        <v>0</v>
      </c>
      <c r="Z1907" s="169">
        <f t="shared" si="1210"/>
        <v>0</v>
      </c>
      <c r="AA1907" s="173">
        <f t="shared" si="1210"/>
        <v>0</v>
      </c>
      <c r="AB1907" s="173">
        <f t="shared" si="1210"/>
        <v>0</v>
      </c>
      <c r="AC1907" s="169">
        <f t="shared" si="1210"/>
        <v>0</v>
      </c>
      <c r="AD1907" s="169">
        <f t="shared" si="1210"/>
        <v>0</v>
      </c>
      <c r="AE1907" s="169">
        <f t="shared" si="1157"/>
        <v>0</v>
      </c>
      <c r="AF1907" s="169">
        <f>SUM(AF1908)</f>
        <v>0</v>
      </c>
      <c r="AG1907" s="169">
        <f>SUM(AG1908)</f>
        <v>0</v>
      </c>
      <c r="AH1907" s="169">
        <f t="shared" si="1158"/>
        <v>0</v>
      </c>
      <c r="AI1907" s="169">
        <f>SUM(AI1908)</f>
        <v>0</v>
      </c>
      <c r="AJ1907" s="169">
        <f>SUM(AJ1908)</f>
        <v>0</v>
      </c>
      <c r="AK1907" s="169">
        <f t="shared" si="1159"/>
        <v>0</v>
      </c>
      <c r="AL1907" s="169">
        <f>SUM(AL1908)</f>
        <v>0</v>
      </c>
      <c r="AM1907" s="169">
        <f>SUM(AM1908)</f>
        <v>0</v>
      </c>
      <c r="AN1907" s="169">
        <f t="shared" si="1160"/>
        <v>0</v>
      </c>
      <c r="AO1907" s="169">
        <f>SUM(AO1908)</f>
        <v>0</v>
      </c>
      <c r="AP1907" s="169">
        <f>SUM(AP1908)</f>
        <v>0</v>
      </c>
      <c r="AQ1907" s="169">
        <f t="shared" si="1161"/>
        <v>0</v>
      </c>
      <c r="AR1907" s="169">
        <f>SUM(AR1908)</f>
        <v>0</v>
      </c>
      <c r="AS1907" s="169">
        <f>SUM(AS1908)</f>
        <v>0</v>
      </c>
      <c r="AT1907" s="169">
        <f t="shared" si="1162"/>
        <v>0</v>
      </c>
      <c r="AU1907" s="169">
        <f>SUM(AU1908)</f>
        <v>0</v>
      </c>
      <c r="AV1907" s="169">
        <f>SUM(AV1908)</f>
        <v>0</v>
      </c>
      <c r="AW1907" s="169">
        <f t="shared" si="1164"/>
        <v>0</v>
      </c>
      <c r="AX1907" s="171"/>
      <c r="AY1907" s="172"/>
      <c r="AZ1907" s="171"/>
      <c r="BA1907" s="172"/>
      <c r="BB1907" s="171"/>
      <c r="BC1907" s="172"/>
      <c r="BD1907" s="171"/>
      <c r="BE1907" s="172"/>
    </row>
    <row r="1908" spans="2:57" ht="15.75" hidden="1">
      <c r="B1908" s="174">
        <v>2025</v>
      </c>
      <c r="C1908" s="174">
        <v>20</v>
      </c>
      <c r="D1908" s="175">
        <v>0</v>
      </c>
      <c r="E1908" s="176"/>
      <c r="F1908" s="174">
        <v>3</v>
      </c>
      <c r="G1908" s="174">
        <v>7</v>
      </c>
      <c r="H1908" s="174">
        <v>19</v>
      </c>
      <c r="I1908" s="174">
        <v>2000</v>
      </c>
      <c r="J1908" s="174">
        <v>2200</v>
      </c>
      <c r="K1908" s="174">
        <v>222</v>
      </c>
      <c r="L1908" s="177">
        <v>20</v>
      </c>
      <c r="M1908" s="178">
        <v>0</v>
      </c>
      <c r="N1908" s="179" t="s">
        <v>1216</v>
      </c>
      <c r="O1908" s="180">
        <v>0</v>
      </c>
      <c r="P1908" s="180">
        <v>0</v>
      </c>
      <c r="Q1908" s="181">
        <v>0</v>
      </c>
      <c r="R1908" s="182" t="s">
        <v>82</v>
      </c>
      <c r="S1908" s="183">
        <v>0</v>
      </c>
      <c r="T1908" s="183">
        <v>0</v>
      </c>
      <c r="U1908" s="180">
        <v>0</v>
      </c>
      <c r="V1908" s="180">
        <v>0</v>
      </c>
      <c r="W1908" s="183">
        <v>0</v>
      </c>
      <c r="X1908" s="183">
        <v>0</v>
      </c>
      <c r="Y1908" s="180">
        <v>0</v>
      </c>
      <c r="Z1908" s="180">
        <v>0</v>
      </c>
      <c r="AA1908" s="183">
        <v>0</v>
      </c>
      <c r="AB1908" s="183">
        <v>0</v>
      </c>
      <c r="AC1908" s="180">
        <f>+O1908+U1908-Y1908</f>
        <v>0</v>
      </c>
      <c r="AD1908" s="180">
        <f>+P1908+V1908-Z1908</f>
        <v>0</v>
      </c>
      <c r="AE1908" s="181">
        <f t="shared" si="1157"/>
        <v>0</v>
      </c>
      <c r="AF1908" s="180">
        <v>0</v>
      </c>
      <c r="AG1908" s="180">
        <v>0</v>
      </c>
      <c r="AH1908" s="181">
        <f t="shared" si="1158"/>
        <v>0</v>
      </c>
      <c r="AI1908" s="180">
        <v>0</v>
      </c>
      <c r="AJ1908" s="180">
        <v>0</v>
      </c>
      <c r="AK1908" s="181">
        <f t="shared" si="1159"/>
        <v>0</v>
      </c>
      <c r="AL1908" s="180">
        <v>0</v>
      </c>
      <c r="AM1908" s="180">
        <v>0</v>
      </c>
      <c r="AN1908" s="181">
        <f t="shared" si="1160"/>
        <v>0</v>
      </c>
      <c r="AO1908" s="180">
        <v>0</v>
      </c>
      <c r="AP1908" s="180">
        <v>0</v>
      </c>
      <c r="AQ1908" s="181">
        <f t="shared" si="1161"/>
        <v>0</v>
      </c>
      <c r="AR1908" s="180">
        <v>0</v>
      </c>
      <c r="AS1908" s="180">
        <v>0</v>
      </c>
      <c r="AT1908" s="181">
        <f t="shared" si="1162"/>
        <v>0</v>
      </c>
      <c r="AU1908" s="180">
        <f>+AC1908-AF1908-AI1908-AL1908-AO1908-AR1908</f>
        <v>0</v>
      </c>
      <c r="AV1908" s="180">
        <f>+AD1908-AG1908-AJ1908-AM1908-AP1908-AS1908</f>
        <v>0</v>
      </c>
      <c r="AW1908" s="181">
        <f t="shared" si="1164"/>
        <v>0</v>
      </c>
      <c r="AX1908" s="183">
        <f>+S1908+W1908-AA1908</f>
        <v>0</v>
      </c>
      <c r="AY1908" s="183">
        <f>+T1908+X1908-AB1908</f>
        <v>0</v>
      </c>
      <c r="AZ1908" s="183"/>
      <c r="BA1908" s="183"/>
      <c r="BB1908" s="183"/>
      <c r="BC1908" s="183"/>
      <c r="BD1908" s="183">
        <f>+AX1908-AZ1908-BB1908</f>
        <v>0</v>
      </c>
      <c r="BE1908" s="183">
        <f>+AY1908-BA1908-BC1908</f>
        <v>0</v>
      </c>
    </row>
    <row r="1909" spans="2:57" ht="15.75" hidden="1">
      <c r="B1909" s="152">
        <v>2025</v>
      </c>
      <c r="C1909" s="152">
        <v>20</v>
      </c>
      <c r="D1909" s="153"/>
      <c r="E1909" s="154"/>
      <c r="F1909" s="152">
        <v>3</v>
      </c>
      <c r="G1909" s="152">
        <v>7</v>
      </c>
      <c r="H1909" s="152">
        <v>19</v>
      </c>
      <c r="I1909" s="152">
        <v>2000</v>
      </c>
      <c r="J1909" s="152">
        <v>2500</v>
      </c>
      <c r="K1909" s="152"/>
      <c r="L1909" s="155" t="s">
        <v>44</v>
      </c>
      <c r="M1909" s="156"/>
      <c r="N1909" s="157" t="s">
        <v>88</v>
      </c>
      <c r="O1909" s="158">
        <v>0</v>
      </c>
      <c r="P1909" s="158">
        <v>0</v>
      </c>
      <c r="Q1909" s="158">
        <v>0</v>
      </c>
      <c r="R1909" s="159"/>
      <c r="S1909" s="160"/>
      <c r="T1909" s="161"/>
      <c r="U1909" s="158">
        <f t="shared" ref="U1909:AD1909" si="1211">+U1910+U1912+U1918</f>
        <v>0</v>
      </c>
      <c r="V1909" s="158">
        <f t="shared" si="1211"/>
        <v>0</v>
      </c>
      <c r="W1909" s="162">
        <f t="shared" si="1211"/>
        <v>0</v>
      </c>
      <c r="X1909" s="162">
        <f t="shared" si="1211"/>
        <v>0</v>
      </c>
      <c r="Y1909" s="158">
        <f t="shared" si="1211"/>
        <v>0</v>
      </c>
      <c r="Z1909" s="158">
        <f t="shared" si="1211"/>
        <v>0</v>
      </c>
      <c r="AA1909" s="162">
        <f t="shared" si="1211"/>
        <v>0</v>
      </c>
      <c r="AB1909" s="162">
        <f t="shared" si="1211"/>
        <v>0</v>
      </c>
      <c r="AC1909" s="158">
        <f t="shared" si="1211"/>
        <v>0</v>
      </c>
      <c r="AD1909" s="158">
        <f t="shared" si="1211"/>
        <v>0</v>
      </c>
      <c r="AE1909" s="158">
        <f t="shared" ref="AE1909:AE1972" si="1212">+AC1909+AD1909</f>
        <v>0</v>
      </c>
      <c r="AF1909" s="158">
        <f>+AF1910+AF1912+AF1918</f>
        <v>0</v>
      </c>
      <c r="AG1909" s="158">
        <f>+AG1910+AG1912+AG1918</f>
        <v>0</v>
      </c>
      <c r="AH1909" s="158">
        <f t="shared" ref="AH1909:AH1972" si="1213">+AF1909+AG1909</f>
        <v>0</v>
      </c>
      <c r="AI1909" s="158">
        <f>+AI1910+AI1912+AI1918</f>
        <v>0</v>
      </c>
      <c r="AJ1909" s="158">
        <f>+AJ1910+AJ1912+AJ1918</f>
        <v>0</v>
      </c>
      <c r="AK1909" s="158">
        <f t="shared" ref="AK1909:AK1972" si="1214">+AI1909+AJ1909</f>
        <v>0</v>
      </c>
      <c r="AL1909" s="158">
        <f>+AL1910+AL1912+AL1918</f>
        <v>0</v>
      </c>
      <c r="AM1909" s="158">
        <f>+AM1910+AM1912+AM1918</f>
        <v>0</v>
      </c>
      <c r="AN1909" s="158">
        <f t="shared" ref="AN1909:AN1972" si="1215">+AL1909+AM1909</f>
        <v>0</v>
      </c>
      <c r="AO1909" s="158">
        <f>+AO1910+AO1912+AO1918</f>
        <v>0</v>
      </c>
      <c r="AP1909" s="158">
        <f>+AP1910+AP1912+AP1918</f>
        <v>0</v>
      </c>
      <c r="AQ1909" s="158">
        <f t="shared" ref="AQ1909:AQ1972" si="1216">+AO1909+AP1909</f>
        <v>0</v>
      </c>
      <c r="AR1909" s="158">
        <f>+AR1910+AR1912+AR1918</f>
        <v>0</v>
      </c>
      <c r="AS1909" s="158">
        <f>+AS1910+AS1912+AS1918</f>
        <v>0</v>
      </c>
      <c r="AT1909" s="158">
        <f t="shared" ref="AT1909:AT1972" si="1217">+AR1909+AS1909</f>
        <v>0</v>
      </c>
      <c r="AU1909" s="158">
        <f>+AU1910+AU1912+AU1918</f>
        <v>0</v>
      </c>
      <c r="AV1909" s="158">
        <f>+AV1910+AV1912+AV1918</f>
        <v>0</v>
      </c>
      <c r="AW1909" s="158">
        <f t="shared" ref="AW1909:AW1972" si="1218">+AU1909+AV1909</f>
        <v>0</v>
      </c>
      <c r="AX1909" s="160"/>
      <c r="AY1909" s="161"/>
      <c r="AZ1909" s="160"/>
      <c r="BA1909" s="161"/>
      <c r="BB1909" s="160"/>
      <c r="BC1909" s="161"/>
      <c r="BD1909" s="160"/>
      <c r="BE1909" s="161"/>
    </row>
    <row r="1910" spans="2:57" ht="15.75" hidden="1">
      <c r="B1910" s="163">
        <v>2025</v>
      </c>
      <c r="C1910" s="163">
        <v>20</v>
      </c>
      <c r="D1910" s="164"/>
      <c r="E1910" s="165"/>
      <c r="F1910" s="163">
        <v>3</v>
      </c>
      <c r="G1910" s="163">
        <v>7</v>
      </c>
      <c r="H1910" s="163">
        <v>19</v>
      </c>
      <c r="I1910" s="163">
        <v>2000</v>
      </c>
      <c r="J1910" s="163">
        <v>2500</v>
      </c>
      <c r="K1910" s="163">
        <v>254</v>
      </c>
      <c r="L1910" s="166" t="s">
        <v>44</v>
      </c>
      <c r="M1910" s="167"/>
      <c r="N1910" s="189" t="s">
        <v>90</v>
      </c>
      <c r="O1910" s="169">
        <v>0</v>
      </c>
      <c r="P1910" s="169">
        <v>0</v>
      </c>
      <c r="Q1910" s="169">
        <v>0</v>
      </c>
      <c r="R1910" s="170"/>
      <c r="S1910" s="172"/>
      <c r="T1910" s="171"/>
      <c r="U1910" s="169">
        <f t="shared" ref="U1910:AD1910" si="1219">SUM(U1911:U1911)</f>
        <v>0</v>
      </c>
      <c r="V1910" s="169">
        <f t="shared" si="1219"/>
        <v>0</v>
      </c>
      <c r="W1910" s="173">
        <f t="shared" si="1219"/>
        <v>0</v>
      </c>
      <c r="X1910" s="173">
        <f t="shared" si="1219"/>
        <v>0</v>
      </c>
      <c r="Y1910" s="169">
        <f t="shared" si="1219"/>
        <v>0</v>
      </c>
      <c r="Z1910" s="169">
        <f t="shared" si="1219"/>
        <v>0</v>
      </c>
      <c r="AA1910" s="173">
        <f t="shared" si="1219"/>
        <v>0</v>
      </c>
      <c r="AB1910" s="173">
        <f t="shared" si="1219"/>
        <v>0</v>
      </c>
      <c r="AC1910" s="169">
        <f t="shared" si="1219"/>
        <v>0</v>
      </c>
      <c r="AD1910" s="169">
        <f t="shared" si="1219"/>
        <v>0</v>
      </c>
      <c r="AE1910" s="169">
        <f t="shared" si="1212"/>
        <v>0</v>
      </c>
      <c r="AF1910" s="169">
        <f>SUM(AF1911:AF1911)</f>
        <v>0</v>
      </c>
      <c r="AG1910" s="169">
        <f>SUM(AG1911:AG1911)</f>
        <v>0</v>
      </c>
      <c r="AH1910" s="169">
        <f t="shared" si="1213"/>
        <v>0</v>
      </c>
      <c r="AI1910" s="169">
        <f>SUM(AI1911:AI1911)</f>
        <v>0</v>
      </c>
      <c r="AJ1910" s="169">
        <f>SUM(AJ1911:AJ1911)</f>
        <v>0</v>
      </c>
      <c r="AK1910" s="169">
        <f t="shared" si="1214"/>
        <v>0</v>
      </c>
      <c r="AL1910" s="169">
        <f>SUM(AL1911:AL1911)</f>
        <v>0</v>
      </c>
      <c r="AM1910" s="169">
        <f>SUM(AM1911:AM1911)</f>
        <v>0</v>
      </c>
      <c r="AN1910" s="169">
        <f t="shared" si="1215"/>
        <v>0</v>
      </c>
      <c r="AO1910" s="169">
        <f>SUM(AO1911:AO1911)</f>
        <v>0</v>
      </c>
      <c r="AP1910" s="169">
        <f>SUM(AP1911:AP1911)</f>
        <v>0</v>
      </c>
      <c r="AQ1910" s="169">
        <f t="shared" si="1216"/>
        <v>0</v>
      </c>
      <c r="AR1910" s="169">
        <f>SUM(AR1911:AR1911)</f>
        <v>0</v>
      </c>
      <c r="AS1910" s="169">
        <f>SUM(AS1911:AS1911)</f>
        <v>0</v>
      </c>
      <c r="AT1910" s="169">
        <f t="shared" si="1217"/>
        <v>0</v>
      </c>
      <c r="AU1910" s="169">
        <f>SUM(AU1911:AU1911)</f>
        <v>0</v>
      </c>
      <c r="AV1910" s="169">
        <f>SUM(AV1911:AV1911)</f>
        <v>0</v>
      </c>
      <c r="AW1910" s="169">
        <f t="shared" si="1218"/>
        <v>0</v>
      </c>
      <c r="AX1910" s="172"/>
      <c r="AY1910" s="171"/>
      <c r="AZ1910" s="172"/>
      <c r="BA1910" s="171"/>
      <c r="BB1910" s="172"/>
      <c r="BC1910" s="171"/>
      <c r="BD1910" s="172"/>
      <c r="BE1910" s="171"/>
    </row>
    <row r="1911" spans="2:57" ht="15.75" hidden="1">
      <c r="B1911" s="174">
        <v>2025</v>
      </c>
      <c r="C1911" s="174">
        <v>20</v>
      </c>
      <c r="D1911" s="175">
        <v>0</v>
      </c>
      <c r="E1911" s="176"/>
      <c r="F1911" s="174">
        <v>3</v>
      </c>
      <c r="G1911" s="174">
        <v>7</v>
      </c>
      <c r="H1911" s="174">
        <v>19</v>
      </c>
      <c r="I1911" s="174">
        <v>2000</v>
      </c>
      <c r="J1911" s="174">
        <v>2500</v>
      </c>
      <c r="K1911" s="174">
        <v>254</v>
      </c>
      <c r="L1911" s="177">
        <v>151</v>
      </c>
      <c r="M1911" s="178">
        <v>0</v>
      </c>
      <c r="N1911" s="179" t="s">
        <v>317</v>
      </c>
      <c r="O1911" s="180">
        <v>0</v>
      </c>
      <c r="P1911" s="180">
        <v>0</v>
      </c>
      <c r="Q1911" s="181">
        <v>0</v>
      </c>
      <c r="R1911" s="182" t="s">
        <v>318</v>
      </c>
      <c r="S1911" s="183">
        <v>0</v>
      </c>
      <c r="T1911" s="183">
        <v>0</v>
      </c>
      <c r="U1911" s="180">
        <v>0</v>
      </c>
      <c r="V1911" s="180">
        <v>0</v>
      </c>
      <c r="W1911" s="183">
        <v>0</v>
      </c>
      <c r="X1911" s="183">
        <v>0</v>
      </c>
      <c r="Y1911" s="180">
        <v>0</v>
      </c>
      <c r="Z1911" s="180">
        <v>0</v>
      </c>
      <c r="AA1911" s="183">
        <v>0</v>
      </c>
      <c r="AB1911" s="183">
        <v>0</v>
      </c>
      <c r="AC1911" s="180">
        <f>+O1911+U1911-Y1911</f>
        <v>0</v>
      </c>
      <c r="AD1911" s="180">
        <f>+P1911+V1911-Z1911</f>
        <v>0</v>
      </c>
      <c r="AE1911" s="181">
        <f t="shared" si="1212"/>
        <v>0</v>
      </c>
      <c r="AF1911" s="180">
        <v>0</v>
      </c>
      <c r="AG1911" s="180">
        <v>0</v>
      </c>
      <c r="AH1911" s="181">
        <f t="shared" si="1213"/>
        <v>0</v>
      </c>
      <c r="AI1911" s="180">
        <v>0</v>
      </c>
      <c r="AJ1911" s="180">
        <v>0</v>
      </c>
      <c r="AK1911" s="181">
        <f t="shared" si="1214"/>
        <v>0</v>
      </c>
      <c r="AL1911" s="180">
        <v>0</v>
      </c>
      <c r="AM1911" s="180">
        <v>0</v>
      </c>
      <c r="AN1911" s="181">
        <f t="shared" si="1215"/>
        <v>0</v>
      </c>
      <c r="AO1911" s="180">
        <v>0</v>
      </c>
      <c r="AP1911" s="180">
        <v>0</v>
      </c>
      <c r="AQ1911" s="181">
        <f t="shared" si="1216"/>
        <v>0</v>
      </c>
      <c r="AR1911" s="180">
        <v>0</v>
      </c>
      <c r="AS1911" s="180">
        <v>0</v>
      </c>
      <c r="AT1911" s="181">
        <f t="shared" si="1217"/>
        <v>0</v>
      </c>
      <c r="AU1911" s="180">
        <f>+AC1911-AF1911-AI1911-AL1911-AO1911-AR1911</f>
        <v>0</v>
      </c>
      <c r="AV1911" s="180">
        <f>+AD1911-AG1911-AJ1911-AM1911-AP1911-AS1911</f>
        <v>0</v>
      </c>
      <c r="AW1911" s="181">
        <f t="shared" si="1218"/>
        <v>0</v>
      </c>
      <c r="AX1911" s="183">
        <f>+S1911+W1911-AA1911</f>
        <v>0</v>
      </c>
      <c r="AY1911" s="183">
        <f>+T1911+X1911-AB1911</f>
        <v>0</v>
      </c>
      <c r="AZ1911" s="183"/>
      <c r="BA1911" s="183"/>
      <c r="BB1911" s="183"/>
      <c r="BC1911" s="183"/>
      <c r="BD1911" s="183">
        <f>+AX1911-AZ1911-BB1911</f>
        <v>0</v>
      </c>
      <c r="BE1911" s="183">
        <f>+AY1911-BA1911-BC1911</f>
        <v>0</v>
      </c>
    </row>
    <row r="1912" spans="2:57" ht="15.75" hidden="1">
      <c r="B1912" s="163">
        <v>2025</v>
      </c>
      <c r="C1912" s="163">
        <v>20</v>
      </c>
      <c r="D1912" s="164"/>
      <c r="E1912" s="165"/>
      <c r="F1912" s="163">
        <v>3</v>
      </c>
      <c r="G1912" s="163">
        <v>7</v>
      </c>
      <c r="H1912" s="163">
        <v>19</v>
      </c>
      <c r="I1912" s="163">
        <v>2000</v>
      </c>
      <c r="J1912" s="163">
        <v>2500</v>
      </c>
      <c r="K1912" s="163">
        <v>255</v>
      </c>
      <c r="L1912" s="166" t="s">
        <v>44</v>
      </c>
      <c r="M1912" s="167"/>
      <c r="N1912" s="168" t="s">
        <v>91</v>
      </c>
      <c r="O1912" s="169">
        <v>0</v>
      </c>
      <c r="P1912" s="169">
        <v>0</v>
      </c>
      <c r="Q1912" s="169">
        <v>0</v>
      </c>
      <c r="R1912" s="170"/>
      <c r="S1912" s="171"/>
      <c r="T1912" s="172"/>
      <c r="U1912" s="169">
        <f t="shared" ref="U1912:AD1912" si="1220">SUM(U1913:U1917)</f>
        <v>0</v>
      </c>
      <c r="V1912" s="169">
        <f t="shared" si="1220"/>
        <v>0</v>
      </c>
      <c r="W1912" s="173">
        <f t="shared" si="1220"/>
        <v>0</v>
      </c>
      <c r="X1912" s="173">
        <f t="shared" si="1220"/>
        <v>0</v>
      </c>
      <c r="Y1912" s="169">
        <f t="shared" si="1220"/>
        <v>0</v>
      </c>
      <c r="Z1912" s="169">
        <f t="shared" si="1220"/>
        <v>0</v>
      </c>
      <c r="AA1912" s="173">
        <f t="shared" si="1220"/>
        <v>0</v>
      </c>
      <c r="AB1912" s="173">
        <f t="shared" si="1220"/>
        <v>0</v>
      </c>
      <c r="AC1912" s="169">
        <f t="shared" si="1220"/>
        <v>0</v>
      </c>
      <c r="AD1912" s="169">
        <f t="shared" si="1220"/>
        <v>0</v>
      </c>
      <c r="AE1912" s="169">
        <f t="shared" si="1212"/>
        <v>0</v>
      </c>
      <c r="AF1912" s="169">
        <f>SUM(AF1913:AF1917)</f>
        <v>0</v>
      </c>
      <c r="AG1912" s="169">
        <f>SUM(AG1913:AG1917)</f>
        <v>0</v>
      </c>
      <c r="AH1912" s="169">
        <f t="shared" si="1213"/>
        <v>0</v>
      </c>
      <c r="AI1912" s="169">
        <f>SUM(AI1913:AI1917)</f>
        <v>0</v>
      </c>
      <c r="AJ1912" s="169">
        <f>SUM(AJ1913:AJ1917)</f>
        <v>0</v>
      </c>
      <c r="AK1912" s="169">
        <f t="shared" si="1214"/>
        <v>0</v>
      </c>
      <c r="AL1912" s="169">
        <f>SUM(AL1913:AL1917)</f>
        <v>0</v>
      </c>
      <c r="AM1912" s="169">
        <f>SUM(AM1913:AM1917)</f>
        <v>0</v>
      </c>
      <c r="AN1912" s="169">
        <f t="shared" si="1215"/>
        <v>0</v>
      </c>
      <c r="AO1912" s="169">
        <f>SUM(AO1913:AO1917)</f>
        <v>0</v>
      </c>
      <c r="AP1912" s="169">
        <f>SUM(AP1913:AP1917)</f>
        <v>0</v>
      </c>
      <c r="AQ1912" s="169">
        <f t="shared" si="1216"/>
        <v>0</v>
      </c>
      <c r="AR1912" s="169">
        <f>SUM(AR1913:AR1917)</f>
        <v>0</v>
      </c>
      <c r="AS1912" s="169">
        <f>SUM(AS1913:AS1917)</f>
        <v>0</v>
      </c>
      <c r="AT1912" s="169">
        <f t="shared" si="1217"/>
        <v>0</v>
      </c>
      <c r="AU1912" s="169">
        <f>SUM(AU1913:AU1917)</f>
        <v>0</v>
      </c>
      <c r="AV1912" s="169">
        <f>SUM(AV1913:AV1917)</f>
        <v>0</v>
      </c>
      <c r="AW1912" s="169">
        <f t="shared" si="1218"/>
        <v>0</v>
      </c>
      <c r="AX1912" s="171"/>
      <c r="AY1912" s="172"/>
      <c r="AZ1912" s="171"/>
      <c r="BA1912" s="172"/>
      <c r="BB1912" s="171"/>
      <c r="BC1912" s="172"/>
      <c r="BD1912" s="171"/>
      <c r="BE1912" s="172"/>
    </row>
    <row r="1913" spans="2:57" ht="15.75" hidden="1">
      <c r="B1913" s="174">
        <v>2025</v>
      </c>
      <c r="C1913" s="174">
        <v>20</v>
      </c>
      <c r="D1913" s="175">
        <v>0</v>
      </c>
      <c r="E1913" s="176"/>
      <c r="F1913" s="174">
        <v>3</v>
      </c>
      <c r="G1913" s="174">
        <v>7</v>
      </c>
      <c r="H1913" s="174">
        <v>19</v>
      </c>
      <c r="I1913" s="174">
        <v>2000</v>
      </c>
      <c r="J1913" s="174">
        <v>2500</v>
      </c>
      <c r="K1913" s="174">
        <v>255</v>
      </c>
      <c r="L1913" s="177">
        <v>148</v>
      </c>
      <c r="M1913" s="178">
        <v>0</v>
      </c>
      <c r="N1913" s="179" t="s">
        <v>1217</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ref="AC1913:AD1917" si="1221">+O1913+U1913-Y1913</f>
        <v>0</v>
      </c>
      <c r="AD1913" s="180">
        <f t="shared" si="1221"/>
        <v>0</v>
      </c>
      <c r="AE1913" s="181">
        <f t="shared" si="1212"/>
        <v>0</v>
      </c>
      <c r="AF1913" s="180">
        <v>0</v>
      </c>
      <c r="AG1913" s="180">
        <v>0</v>
      </c>
      <c r="AH1913" s="181">
        <f t="shared" si="1213"/>
        <v>0</v>
      </c>
      <c r="AI1913" s="180">
        <v>0</v>
      </c>
      <c r="AJ1913" s="180">
        <v>0</v>
      </c>
      <c r="AK1913" s="181">
        <f t="shared" si="1214"/>
        <v>0</v>
      </c>
      <c r="AL1913" s="180">
        <v>0</v>
      </c>
      <c r="AM1913" s="180">
        <v>0</v>
      </c>
      <c r="AN1913" s="181">
        <f t="shared" si="1215"/>
        <v>0</v>
      </c>
      <c r="AO1913" s="180">
        <v>0</v>
      </c>
      <c r="AP1913" s="180">
        <v>0</v>
      </c>
      <c r="AQ1913" s="181">
        <f t="shared" si="1216"/>
        <v>0</v>
      </c>
      <c r="AR1913" s="180">
        <v>0</v>
      </c>
      <c r="AS1913" s="180">
        <v>0</v>
      </c>
      <c r="AT1913" s="181">
        <f t="shared" si="1217"/>
        <v>0</v>
      </c>
      <c r="AU1913" s="180">
        <f t="shared" ref="AU1913:AV1917" si="1222">+AC1913-AF1913-AI1913-AL1913-AO1913-AR1913</f>
        <v>0</v>
      </c>
      <c r="AV1913" s="180">
        <f t="shared" si="1222"/>
        <v>0</v>
      </c>
      <c r="AW1913" s="181">
        <f t="shared" si="1218"/>
        <v>0</v>
      </c>
      <c r="AX1913" s="183">
        <f t="shared" ref="AX1913:AY1917" si="1223">+S1913+W1913-AA1913</f>
        <v>0</v>
      </c>
      <c r="AY1913" s="183">
        <f t="shared" si="1223"/>
        <v>0</v>
      </c>
      <c r="AZ1913" s="183"/>
      <c r="BA1913" s="183"/>
      <c r="BB1913" s="183"/>
      <c r="BC1913" s="183"/>
      <c r="BD1913" s="183">
        <f t="shared" ref="BD1913:BE1917" si="1224">+AX1913-AZ1913-BB1913</f>
        <v>0</v>
      </c>
      <c r="BE1913" s="183">
        <f t="shared" si="1224"/>
        <v>0</v>
      </c>
    </row>
    <row r="1914" spans="2:57" ht="15.75" hidden="1">
      <c r="B1914" s="174">
        <v>2025</v>
      </c>
      <c r="C1914" s="174">
        <v>20</v>
      </c>
      <c r="D1914" s="175">
        <v>0</v>
      </c>
      <c r="E1914" s="176"/>
      <c r="F1914" s="174">
        <v>3</v>
      </c>
      <c r="G1914" s="174">
        <v>7</v>
      </c>
      <c r="H1914" s="174">
        <v>19</v>
      </c>
      <c r="I1914" s="174">
        <v>2000</v>
      </c>
      <c r="J1914" s="174">
        <v>2500</v>
      </c>
      <c r="K1914" s="174">
        <v>255</v>
      </c>
      <c r="L1914" s="177">
        <v>817</v>
      </c>
      <c r="M1914" s="178">
        <v>0</v>
      </c>
      <c r="N1914" s="179" t="s">
        <v>537</v>
      </c>
      <c r="O1914" s="180">
        <v>0</v>
      </c>
      <c r="P1914" s="180">
        <v>0</v>
      </c>
      <c r="Q1914" s="181">
        <v>0</v>
      </c>
      <c r="R1914" s="182" t="s">
        <v>209</v>
      </c>
      <c r="S1914" s="183">
        <v>0</v>
      </c>
      <c r="T1914" s="183">
        <v>0</v>
      </c>
      <c r="U1914" s="180">
        <v>0</v>
      </c>
      <c r="V1914" s="180">
        <v>0</v>
      </c>
      <c r="W1914" s="183">
        <v>0</v>
      </c>
      <c r="X1914" s="183">
        <v>0</v>
      </c>
      <c r="Y1914" s="180">
        <v>0</v>
      </c>
      <c r="Z1914" s="180">
        <v>0</v>
      </c>
      <c r="AA1914" s="183">
        <v>0</v>
      </c>
      <c r="AB1914" s="183">
        <v>0</v>
      </c>
      <c r="AC1914" s="180">
        <f t="shared" si="1221"/>
        <v>0</v>
      </c>
      <c r="AD1914" s="180">
        <f t="shared" si="1221"/>
        <v>0</v>
      </c>
      <c r="AE1914" s="181">
        <f t="shared" si="1212"/>
        <v>0</v>
      </c>
      <c r="AF1914" s="180">
        <v>0</v>
      </c>
      <c r="AG1914" s="180">
        <v>0</v>
      </c>
      <c r="AH1914" s="181">
        <f t="shared" si="1213"/>
        <v>0</v>
      </c>
      <c r="AI1914" s="180">
        <v>0</v>
      </c>
      <c r="AJ1914" s="180">
        <v>0</v>
      </c>
      <c r="AK1914" s="181">
        <f t="shared" si="1214"/>
        <v>0</v>
      </c>
      <c r="AL1914" s="180">
        <v>0</v>
      </c>
      <c r="AM1914" s="180">
        <v>0</v>
      </c>
      <c r="AN1914" s="181">
        <f t="shared" si="1215"/>
        <v>0</v>
      </c>
      <c r="AO1914" s="180">
        <v>0</v>
      </c>
      <c r="AP1914" s="180">
        <v>0</v>
      </c>
      <c r="AQ1914" s="181">
        <f t="shared" si="1216"/>
        <v>0</v>
      </c>
      <c r="AR1914" s="180">
        <v>0</v>
      </c>
      <c r="AS1914" s="180">
        <v>0</v>
      </c>
      <c r="AT1914" s="181">
        <f t="shared" si="1217"/>
        <v>0</v>
      </c>
      <c r="AU1914" s="180">
        <f t="shared" si="1222"/>
        <v>0</v>
      </c>
      <c r="AV1914" s="180">
        <f t="shared" si="1222"/>
        <v>0</v>
      </c>
      <c r="AW1914" s="181">
        <f t="shared" si="1218"/>
        <v>0</v>
      </c>
      <c r="AX1914" s="183">
        <f t="shared" si="1223"/>
        <v>0</v>
      </c>
      <c r="AY1914" s="183">
        <f t="shared" si="1223"/>
        <v>0</v>
      </c>
      <c r="AZ1914" s="183"/>
      <c r="BA1914" s="183"/>
      <c r="BB1914" s="183"/>
      <c r="BC1914" s="183"/>
      <c r="BD1914" s="183">
        <f t="shared" si="1224"/>
        <v>0</v>
      </c>
      <c r="BE1914" s="183">
        <f t="shared" si="1224"/>
        <v>0</v>
      </c>
    </row>
    <row r="1915" spans="2:57" ht="15.75" hidden="1">
      <c r="B1915" s="174">
        <v>2025</v>
      </c>
      <c r="C1915" s="174">
        <v>20</v>
      </c>
      <c r="D1915" s="175">
        <v>0</v>
      </c>
      <c r="E1915" s="176"/>
      <c r="F1915" s="174">
        <v>3</v>
      </c>
      <c r="G1915" s="174">
        <v>7</v>
      </c>
      <c r="H1915" s="174">
        <v>19</v>
      </c>
      <c r="I1915" s="174">
        <v>2000</v>
      </c>
      <c r="J1915" s="174">
        <v>2500</v>
      </c>
      <c r="K1915" s="174">
        <v>255</v>
      </c>
      <c r="L1915" s="177">
        <v>933</v>
      </c>
      <c r="M1915" s="178">
        <v>0</v>
      </c>
      <c r="N1915" s="179" t="s">
        <v>91</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221"/>
        <v>0</v>
      </c>
      <c r="AD1915" s="180">
        <f t="shared" si="1221"/>
        <v>0</v>
      </c>
      <c r="AE1915" s="181">
        <f t="shared" si="1212"/>
        <v>0</v>
      </c>
      <c r="AF1915" s="180">
        <v>0</v>
      </c>
      <c r="AG1915" s="180">
        <v>0</v>
      </c>
      <c r="AH1915" s="181">
        <f t="shared" si="1213"/>
        <v>0</v>
      </c>
      <c r="AI1915" s="180">
        <v>0</v>
      </c>
      <c r="AJ1915" s="180">
        <v>0</v>
      </c>
      <c r="AK1915" s="181">
        <f t="shared" si="1214"/>
        <v>0</v>
      </c>
      <c r="AL1915" s="180">
        <v>0</v>
      </c>
      <c r="AM1915" s="180">
        <v>0</v>
      </c>
      <c r="AN1915" s="181">
        <f t="shared" si="1215"/>
        <v>0</v>
      </c>
      <c r="AO1915" s="180">
        <v>0</v>
      </c>
      <c r="AP1915" s="180">
        <v>0</v>
      </c>
      <c r="AQ1915" s="181">
        <f t="shared" si="1216"/>
        <v>0</v>
      </c>
      <c r="AR1915" s="180">
        <v>0</v>
      </c>
      <c r="AS1915" s="180">
        <v>0</v>
      </c>
      <c r="AT1915" s="181">
        <f t="shared" si="1217"/>
        <v>0</v>
      </c>
      <c r="AU1915" s="180">
        <f t="shared" si="1222"/>
        <v>0</v>
      </c>
      <c r="AV1915" s="180">
        <f t="shared" si="1222"/>
        <v>0</v>
      </c>
      <c r="AW1915" s="181">
        <f t="shared" si="1218"/>
        <v>0</v>
      </c>
      <c r="AX1915" s="183">
        <f t="shared" si="1223"/>
        <v>0</v>
      </c>
      <c r="AY1915" s="183">
        <f t="shared" si="1223"/>
        <v>0</v>
      </c>
      <c r="AZ1915" s="183"/>
      <c r="BA1915" s="183"/>
      <c r="BB1915" s="183"/>
      <c r="BC1915" s="183"/>
      <c r="BD1915" s="183">
        <f t="shared" si="1224"/>
        <v>0</v>
      </c>
      <c r="BE1915" s="183">
        <f t="shared" si="1224"/>
        <v>0</v>
      </c>
    </row>
    <row r="1916" spans="2:57" ht="30" hidden="1">
      <c r="B1916" s="174">
        <v>2025</v>
      </c>
      <c r="C1916" s="174">
        <v>20</v>
      </c>
      <c r="D1916" s="175">
        <v>0</v>
      </c>
      <c r="E1916" s="176"/>
      <c r="F1916" s="174">
        <v>3</v>
      </c>
      <c r="G1916" s="174">
        <v>7</v>
      </c>
      <c r="H1916" s="174">
        <v>19</v>
      </c>
      <c r="I1916" s="174">
        <v>2000</v>
      </c>
      <c r="J1916" s="174">
        <v>2500</v>
      </c>
      <c r="K1916" s="174">
        <v>255</v>
      </c>
      <c r="L1916" s="177">
        <v>928</v>
      </c>
      <c r="M1916" s="178">
        <v>0</v>
      </c>
      <c r="N1916" s="179" t="s">
        <v>1218</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221"/>
        <v>0</v>
      </c>
      <c r="AD1916" s="180">
        <f t="shared" si="1221"/>
        <v>0</v>
      </c>
      <c r="AE1916" s="181">
        <f t="shared" si="1212"/>
        <v>0</v>
      </c>
      <c r="AF1916" s="180">
        <v>0</v>
      </c>
      <c r="AG1916" s="180">
        <v>0</v>
      </c>
      <c r="AH1916" s="181">
        <f t="shared" si="1213"/>
        <v>0</v>
      </c>
      <c r="AI1916" s="180">
        <v>0</v>
      </c>
      <c r="AJ1916" s="180">
        <v>0</v>
      </c>
      <c r="AK1916" s="181">
        <f t="shared" si="1214"/>
        <v>0</v>
      </c>
      <c r="AL1916" s="180">
        <v>0</v>
      </c>
      <c r="AM1916" s="180">
        <v>0</v>
      </c>
      <c r="AN1916" s="181">
        <f t="shared" si="1215"/>
        <v>0</v>
      </c>
      <c r="AO1916" s="180">
        <v>0</v>
      </c>
      <c r="AP1916" s="180">
        <v>0</v>
      </c>
      <c r="AQ1916" s="181">
        <f t="shared" si="1216"/>
        <v>0</v>
      </c>
      <c r="AR1916" s="180">
        <v>0</v>
      </c>
      <c r="AS1916" s="180">
        <v>0</v>
      </c>
      <c r="AT1916" s="181">
        <f t="shared" si="1217"/>
        <v>0</v>
      </c>
      <c r="AU1916" s="180">
        <f t="shared" si="1222"/>
        <v>0</v>
      </c>
      <c r="AV1916" s="180">
        <f t="shared" si="1222"/>
        <v>0</v>
      </c>
      <c r="AW1916" s="181">
        <f t="shared" si="1218"/>
        <v>0</v>
      </c>
      <c r="AX1916" s="183">
        <f t="shared" si="1223"/>
        <v>0</v>
      </c>
      <c r="AY1916" s="183">
        <f t="shared" si="1223"/>
        <v>0</v>
      </c>
      <c r="AZ1916" s="183"/>
      <c r="BA1916" s="183"/>
      <c r="BB1916" s="183"/>
      <c r="BC1916" s="183"/>
      <c r="BD1916" s="183">
        <f t="shared" si="1224"/>
        <v>0</v>
      </c>
      <c r="BE1916" s="183">
        <f t="shared" si="1224"/>
        <v>0</v>
      </c>
    </row>
    <row r="1917" spans="2:57" ht="15.75" hidden="1">
      <c r="B1917" s="174">
        <v>2025</v>
      </c>
      <c r="C1917" s="174">
        <v>20</v>
      </c>
      <c r="D1917" s="175">
        <v>0</v>
      </c>
      <c r="E1917" s="176"/>
      <c r="F1917" s="174">
        <v>3</v>
      </c>
      <c r="G1917" s="174">
        <v>7</v>
      </c>
      <c r="H1917" s="174">
        <v>19</v>
      </c>
      <c r="I1917" s="174">
        <v>2000</v>
      </c>
      <c r="J1917" s="174">
        <v>2500</v>
      </c>
      <c r="K1917" s="174">
        <v>255</v>
      </c>
      <c r="L1917" s="177">
        <v>3</v>
      </c>
      <c r="M1917" s="178">
        <v>0</v>
      </c>
      <c r="N1917" s="179" t="s">
        <v>1219</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221"/>
        <v>0</v>
      </c>
      <c r="AD1917" s="180">
        <f t="shared" si="1221"/>
        <v>0</v>
      </c>
      <c r="AE1917" s="181">
        <f t="shared" si="1212"/>
        <v>0</v>
      </c>
      <c r="AF1917" s="180">
        <v>0</v>
      </c>
      <c r="AG1917" s="180">
        <v>0</v>
      </c>
      <c r="AH1917" s="181">
        <f t="shared" si="1213"/>
        <v>0</v>
      </c>
      <c r="AI1917" s="180">
        <v>0</v>
      </c>
      <c r="AJ1917" s="180">
        <v>0</v>
      </c>
      <c r="AK1917" s="181">
        <f t="shared" si="1214"/>
        <v>0</v>
      </c>
      <c r="AL1917" s="180">
        <v>0</v>
      </c>
      <c r="AM1917" s="180">
        <v>0</v>
      </c>
      <c r="AN1917" s="181">
        <f t="shared" si="1215"/>
        <v>0</v>
      </c>
      <c r="AO1917" s="180">
        <v>0</v>
      </c>
      <c r="AP1917" s="180">
        <v>0</v>
      </c>
      <c r="AQ1917" s="181">
        <f t="shared" si="1216"/>
        <v>0</v>
      </c>
      <c r="AR1917" s="180">
        <v>0</v>
      </c>
      <c r="AS1917" s="180">
        <v>0</v>
      </c>
      <c r="AT1917" s="181">
        <f t="shared" si="1217"/>
        <v>0</v>
      </c>
      <c r="AU1917" s="180">
        <f t="shared" si="1222"/>
        <v>0</v>
      </c>
      <c r="AV1917" s="180">
        <f t="shared" si="1222"/>
        <v>0</v>
      </c>
      <c r="AW1917" s="181">
        <f t="shared" si="1218"/>
        <v>0</v>
      </c>
      <c r="AX1917" s="183">
        <f t="shared" si="1223"/>
        <v>0</v>
      </c>
      <c r="AY1917" s="183">
        <f t="shared" si="1223"/>
        <v>0</v>
      </c>
      <c r="AZ1917" s="183"/>
      <c r="BA1917" s="183"/>
      <c r="BB1917" s="183"/>
      <c r="BC1917" s="183"/>
      <c r="BD1917" s="183">
        <f t="shared" si="1224"/>
        <v>0</v>
      </c>
      <c r="BE1917" s="183">
        <f t="shared" si="1224"/>
        <v>0</v>
      </c>
    </row>
    <row r="1918" spans="2:57" ht="15.75" hidden="1">
      <c r="B1918" s="163">
        <v>2025</v>
      </c>
      <c r="C1918" s="163">
        <v>20</v>
      </c>
      <c r="D1918" s="164"/>
      <c r="E1918" s="165"/>
      <c r="F1918" s="163">
        <v>3</v>
      </c>
      <c r="G1918" s="163">
        <v>7</v>
      </c>
      <c r="H1918" s="163">
        <v>19</v>
      </c>
      <c r="I1918" s="163">
        <v>2000</v>
      </c>
      <c r="J1918" s="163">
        <v>2500</v>
      </c>
      <c r="K1918" s="163">
        <v>259</v>
      </c>
      <c r="L1918" s="166" t="s">
        <v>44</v>
      </c>
      <c r="M1918" s="167"/>
      <c r="N1918" s="168" t="s">
        <v>92</v>
      </c>
      <c r="O1918" s="169">
        <v>0</v>
      </c>
      <c r="P1918" s="169">
        <v>0</v>
      </c>
      <c r="Q1918" s="169">
        <v>0</v>
      </c>
      <c r="R1918" s="170"/>
      <c r="S1918" s="171"/>
      <c r="T1918" s="172"/>
      <c r="U1918" s="169">
        <f t="shared" ref="U1918:AD1918" si="1225">SUM(U1919:U1920)</f>
        <v>0</v>
      </c>
      <c r="V1918" s="169">
        <f t="shared" si="1225"/>
        <v>0</v>
      </c>
      <c r="W1918" s="173">
        <f t="shared" si="1225"/>
        <v>0</v>
      </c>
      <c r="X1918" s="173">
        <f t="shared" si="1225"/>
        <v>0</v>
      </c>
      <c r="Y1918" s="169">
        <f t="shared" si="1225"/>
        <v>0</v>
      </c>
      <c r="Z1918" s="169">
        <f t="shared" si="1225"/>
        <v>0</v>
      </c>
      <c r="AA1918" s="173">
        <f t="shared" si="1225"/>
        <v>0</v>
      </c>
      <c r="AB1918" s="173">
        <f t="shared" si="1225"/>
        <v>0</v>
      </c>
      <c r="AC1918" s="169">
        <f t="shared" si="1225"/>
        <v>0</v>
      </c>
      <c r="AD1918" s="169">
        <f t="shared" si="1225"/>
        <v>0</v>
      </c>
      <c r="AE1918" s="169">
        <f t="shared" si="1212"/>
        <v>0</v>
      </c>
      <c r="AF1918" s="169">
        <f>SUM(AF1919:AF1920)</f>
        <v>0</v>
      </c>
      <c r="AG1918" s="169">
        <f>SUM(AG1919:AG1920)</f>
        <v>0</v>
      </c>
      <c r="AH1918" s="169">
        <f t="shared" si="1213"/>
        <v>0</v>
      </c>
      <c r="AI1918" s="169">
        <f>SUM(AI1919:AI1920)</f>
        <v>0</v>
      </c>
      <c r="AJ1918" s="169">
        <f>SUM(AJ1919:AJ1920)</f>
        <v>0</v>
      </c>
      <c r="AK1918" s="169">
        <f t="shared" si="1214"/>
        <v>0</v>
      </c>
      <c r="AL1918" s="169">
        <f>SUM(AL1919:AL1920)</f>
        <v>0</v>
      </c>
      <c r="AM1918" s="169">
        <f>SUM(AM1919:AM1920)</f>
        <v>0</v>
      </c>
      <c r="AN1918" s="169">
        <f t="shared" si="1215"/>
        <v>0</v>
      </c>
      <c r="AO1918" s="169">
        <f>SUM(AO1919:AO1920)</f>
        <v>0</v>
      </c>
      <c r="AP1918" s="169">
        <f>SUM(AP1919:AP1920)</f>
        <v>0</v>
      </c>
      <c r="AQ1918" s="169">
        <f t="shared" si="1216"/>
        <v>0</v>
      </c>
      <c r="AR1918" s="169">
        <f>SUM(AR1919:AR1920)</f>
        <v>0</v>
      </c>
      <c r="AS1918" s="169">
        <f>SUM(AS1919:AS1920)</f>
        <v>0</v>
      </c>
      <c r="AT1918" s="169">
        <f t="shared" si="1217"/>
        <v>0</v>
      </c>
      <c r="AU1918" s="169">
        <f>SUM(AU1919:AU1920)</f>
        <v>0</v>
      </c>
      <c r="AV1918" s="169">
        <f>SUM(AV1919:AV1920)</f>
        <v>0</v>
      </c>
      <c r="AW1918" s="169">
        <f t="shared" si="1218"/>
        <v>0</v>
      </c>
      <c r="AX1918" s="171"/>
      <c r="AY1918" s="172"/>
      <c r="AZ1918" s="171"/>
      <c r="BA1918" s="172"/>
      <c r="BB1918" s="171"/>
      <c r="BC1918" s="172"/>
      <c r="BD1918" s="171"/>
      <c r="BE1918" s="172"/>
    </row>
    <row r="1919" spans="2:57" ht="15.75" hidden="1">
      <c r="B1919" s="174">
        <v>2025</v>
      </c>
      <c r="C1919" s="174">
        <v>20</v>
      </c>
      <c r="D1919" s="175">
        <v>0</v>
      </c>
      <c r="E1919" s="176"/>
      <c r="F1919" s="174">
        <v>3</v>
      </c>
      <c r="G1919" s="174">
        <v>7</v>
      </c>
      <c r="H1919" s="174">
        <v>19</v>
      </c>
      <c r="I1919" s="174">
        <v>2000</v>
      </c>
      <c r="J1919" s="174">
        <v>2500</v>
      </c>
      <c r="K1919" s="174">
        <v>259</v>
      </c>
      <c r="L1919" s="177">
        <v>1079</v>
      </c>
      <c r="M1919" s="178">
        <v>0</v>
      </c>
      <c r="N1919" s="179" t="s">
        <v>92</v>
      </c>
      <c r="O1919" s="180">
        <v>0</v>
      </c>
      <c r="P1919" s="180">
        <v>0</v>
      </c>
      <c r="Q1919" s="181">
        <v>0</v>
      </c>
      <c r="R1919" s="182" t="s">
        <v>98</v>
      </c>
      <c r="S1919" s="183">
        <v>0</v>
      </c>
      <c r="T1919" s="183">
        <v>0</v>
      </c>
      <c r="U1919" s="180">
        <v>0</v>
      </c>
      <c r="V1919" s="180">
        <v>0</v>
      </c>
      <c r="W1919" s="183">
        <v>0</v>
      </c>
      <c r="X1919" s="183">
        <v>0</v>
      </c>
      <c r="Y1919" s="180">
        <v>0</v>
      </c>
      <c r="Z1919" s="180">
        <v>0</v>
      </c>
      <c r="AA1919" s="183">
        <v>0</v>
      </c>
      <c r="AB1919" s="183">
        <v>0</v>
      </c>
      <c r="AC1919" s="180">
        <f t="shared" ref="AC1919:AD1920" si="1226">+O1919+U1919-Y1919</f>
        <v>0</v>
      </c>
      <c r="AD1919" s="180">
        <f t="shared" si="1226"/>
        <v>0</v>
      </c>
      <c r="AE1919" s="181">
        <f t="shared" si="1212"/>
        <v>0</v>
      </c>
      <c r="AF1919" s="180">
        <v>0</v>
      </c>
      <c r="AG1919" s="180">
        <v>0</v>
      </c>
      <c r="AH1919" s="181">
        <f t="shared" si="1213"/>
        <v>0</v>
      </c>
      <c r="AI1919" s="180">
        <v>0</v>
      </c>
      <c r="AJ1919" s="180">
        <v>0</v>
      </c>
      <c r="AK1919" s="181">
        <f t="shared" si="1214"/>
        <v>0</v>
      </c>
      <c r="AL1919" s="180">
        <v>0</v>
      </c>
      <c r="AM1919" s="180">
        <v>0</v>
      </c>
      <c r="AN1919" s="181">
        <f t="shared" si="1215"/>
        <v>0</v>
      </c>
      <c r="AO1919" s="180">
        <v>0</v>
      </c>
      <c r="AP1919" s="180">
        <v>0</v>
      </c>
      <c r="AQ1919" s="181">
        <f t="shared" si="1216"/>
        <v>0</v>
      </c>
      <c r="AR1919" s="180">
        <v>0</v>
      </c>
      <c r="AS1919" s="180">
        <v>0</v>
      </c>
      <c r="AT1919" s="181">
        <f t="shared" si="1217"/>
        <v>0</v>
      </c>
      <c r="AU1919" s="180">
        <f t="shared" ref="AU1919:AV1920" si="1227">+AC1919-AF1919-AI1919-AL1919-AO1919-AR1919</f>
        <v>0</v>
      </c>
      <c r="AV1919" s="180">
        <f t="shared" si="1227"/>
        <v>0</v>
      </c>
      <c r="AW1919" s="181">
        <f t="shared" si="1218"/>
        <v>0</v>
      </c>
      <c r="AX1919" s="183">
        <f t="shared" ref="AX1919:AY1920" si="1228">+S1919+W1919-AA1919</f>
        <v>0</v>
      </c>
      <c r="AY1919" s="183">
        <f t="shared" si="1228"/>
        <v>0</v>
      </c>
      <c r="AZ1919" s="183"/>
      <c r="BA1919" s="183"/>
      <c r="BB1919" s="183"/>
      <c r="BC1919" s="183"/>
      <c r="BD1919" s="183">
        <f t="shared" ref="BD1919:BE1920" si="1229">+AX1919-AZ1919-BB1919</f>
        <v>0</v>
      </c>
      <c r="BE1919" s="183">
        <f t="shared" si="1229"/>
        <v>0</v>
      </c>
    </row>
    <row r="1920" spans="2:57" ht="15.75" hidden="1">
      <c r="B1920" s="174">
        <v>2025</v>
      </c>
      <c r="C1920" s="174">
        <v>20</v>
      </c>
      <c r="D1920" s="175">
        <v>0</v>
      </c>
      <c r="E1920" s="176"/>
      <c r="F1920" s="174">
        <v>3</v>
      </c>
      <c r="G1920" s="174">
        <v>7</v>
      </c>
      <c r="H1920" s="174">
        <v>19</v>
      </c>
      <c r="I1920" s="174">
        <v>2000</v>
      </c>
      <c r="J1920" s="174">
        <v>2500</v>
      </c>
      <c r="K1920" s="174">
        <v>259</v>
      </c>
      <c r="L1920" s="177">
        <v>1385</v>
      </c>
      <c r="M1920" s="178">
        <v>0</v>
      </c>
      <c r="N1920" s="179" t="s">
        <v>1220</v>
      </c>
      <c r="O1920" s="180">
        <v>0</v>
      </c>
      <c r="P1920" s="180">
        <v>0</v>
      </c>
      <c r="Q1920" s="181">
        <v>0</v>
      </c>
      <c r="R1920" s="182" t="s">
        <v>98</v>
      </c>
      <c r="S1920" s="183">
        <v>0</v>
      </c>
      <c r="T1920" s="183">
        <v>0</v>
      </c>
      <c r="U1920" s="180">
        <v>0</v>
      </c>
      <c r="V1920" s="180">
        <v>0</v>
      </c>
      <c r="W1920" s="183">
        <v>0</v>
      </c>
      <c r="X1920" s="183">
        <v>0</v>
      </c>
      <c r="Y1920" s="180">
        <v>0</v>
      </c>
      <c r="Z1920" s="180">
        <v>0</v>
      </c>
      <c r="AA1920" s="183">
        <v>0</v>
      </c>
      <c r="AB1920" s="183">
        <v>0</v>
      </c>
      <c r="AC1920" s="180">
        <f t="shared" si="1226"/>
        <v>0</v>
      </c>
      <c r="AD1920" s="180">
        <f t="shared" si="1226"/>
        <v>0</v>
      </c>
      <c r="AE1920" s="181">
        <f t="shared" si="1212"/>
        <v>0</v>
      </c>
      <c r="AF1920" s="180">
        <v>0</v>
      </c>
      <c r="AG1920" s="180">
        <v>0</v>
      </c>
      <c r="AH1920" s="181">
        <f t="shared" si="1213"/>
        <v>0</v>
      </c>
      <c r="AI1920" s="180">
        <v>0</v>
      </c>
      <c r="AJ1920" s="180">
        <v>0</v>
      </c>
      <c r="AK1920" s="181">
        <f t="shared" si="1214"/>
        <v>0</v>
      </c>
      <c r="AL1920" s="180">
        <v>0</v>
      </c>
      <c r="AM1920" s="180">
        <v>0</v>
      </c>
      <c r="AN1920" s="181">
        <f t="shared" si="1215"/>
        <v>0</v>
      </c>
      <c r="AO1920" s="180">
        <v>0</v>
      </c>
      <c r="AP1920" s="180">
        <v>0</v>
      </c>
      <c r="AQ1920" s="181">
        <f t="shared" si="1216"/>
        <v>0</v>
      </c>
      <c r="AR1920" s="180">
        <v>0</v>
      </c>
      <c r="AS1920" s="180">
        <v>0</v>
      </c>
      <c r="AT1920" s="181">
        <f t="shared" si="1217"/>
        <v>0</v>
      </c>
      <c r="AU1920" s="180">
        <f t="shared" si="1227"/>
        <v>0</v>
      </c>
      <c r="AV1920" s="180">
        <f t="shared" si="1227"/>
        <v>0</v>
      </c>
      <c r="AW1920" s="181">
        <f t="shared" si="1218"/>
        <v>0</v>
      </c>
      <c r="AX1920" s="183">
        <f t="shared" si="1228"/>
        <v>0</v>
      </c>
      <c r="AY1920" s="183">
        <f t="shared" si="1228"/>
        <v>0</v>
      </c>
      <c r="AZ1920" s="183"/>
      <c r="BA1920" s="183"/>
      <c r="BB1920" s="183"/>
      <c r="BC1920" s="183"/>
      <c r="BD1920" s="183">
        <f t="shared" si="1229"/>
        <v>0</v>
      </c>
      <c r="BE1920" s="183">
        <f t="shared" si="1229"/>
        <v>0</v>
      </c>
    </row>
    <row r="1921" spans="2:57" ht="31.5" hidden="1">
      <c r="B1921" s="152">
        <v>2025</v>
      </c>
      <c r="C1921" s="152">
        <v>20</v>
      </c>
      <c r="D1921" s="153"/>
      <c r="E1921" s="154"/>
      <c r="F1921" s="152">
        <v>3</v>
      </c>
      <c r="G1921" s="152">
        <v>7</v>
      </c>
      <c r="H1921" s="152">
        <v>19</v>
      </c>
      <c r="I1921" s="152">
        <v>2000</v>
      </c>
      <c r="J1921" s="152">
        <v>2700</v>
      </c>
      <c r="K1921" s="152"/>
      <c r="L1921" s="155" t="s">
        <v>44</v>
      </c>
      <c r="M1921" s="156"/>
      <c r="N1921" s="157" t="s">
        <v>96</v>
      </c>
      <c r="O1921" s="158">
        <v>0</v>
      </c>
      <c r="P1921" s="158">
        <v>0</v>
      </c>
      <c r="Q1921" s="158">
        <v>0</v>
      </c>
      <c r="R1921" s="159"/>
      <c r="S1921" s="160"/>
      <c r="T1921" s="161"/>
      <c r="U1921" s="158">
        <f t="shared" ref="U1921:AD1921" si="1230">+U1922+U1930+U1954</f>
        <v>0</v>
      </c>
      <c r="V1921" s="158">
        <f t="shared" si="1230"/>
        <v>0</v>
      </c>
      <c r="W1921" s="162">
        <f t="shared" si="1230"/>
        <v>0</v>
      </c>
      <c r="X1921" s="162">
        <f t="shared" si="1230"/>
        <v>0</v>
      </c>
      <c r="Y1921" s="158">
        <f t="shared" si="1230"/>
        <v>0</v>
      </c>
      <c r="Z1921" s="158">
        <f t="shared" si="1230"/>
        <v>0</v>
      </c>
      <c r="AA1921" s="162">
        <f t="shared" si="1230"/>
        <v>0</v>
      </c>
      <c r="AB1921" s="162">
        <f t="shared" si="1230"/>
        <v>0</v>
      </c>
      <c r="AC1921" s="158">
        <f t="shared" si="1230"/>
        <v>0</v>
      </c>
      <c r="AD1921" s="158">
        <f t="shared" si="1230"/>
        <v>0</v>
      </c>
      <c r="AE1921" s="158">
        <f t="shared" si="1212"/>
        <v>0</v>
      </c>
      <c r="AF1921" s="158">
        <f>+AF1922+AF1930+AF1954</f>
        <v>0</v>
      </c>
      <c r="AG1921" s="158">
        <f>+AG1922+AG1930+AG1954</f>
        <v>0</v>
      </c>
      <c r="AH1921" s="158">
        <f t="shared" si="1213"/>
        <v>0</v>
      </c>
      <c r="AI1921" s="158">
        <f>+AI1922+AI1930+AI1954</f>
        <v>0</v>
      </c>
      <c r="AJ1921" s="158">
        <f>+AJ1922+AJ1930+AJ1954</f>
        <v>0</v>
      </c>
      <c r="AK1921" s="158">
        <f t="shared" si="1214"/>
        <v>0</v>
      </c>
      <c r="AL1921" s="158">
        <f>+AL1922+AL1930+AL1954</f>
        <v>0</v>
      </c>
      <c r="AM1921" s="158">
        <f>+AM1922+AM1930+AM1954</f>
        <v>0</v>
      </c>
      <c r="AN1921" s="158">
        <f t="shared" si="1215"/>
        <v>0</v>
      </c>
      <c r="AO1921" s="158">
        <f>+AO1922+AO1930+AO1954</f>
        <v>0</v>
      </c>
      <c r="AP1921" s="158">
        <f>+AP1922+AP1930+AP1954</f>
        <v>0</v>
      </c>
      <c r="AQ1921" s="158">
        <f t="shared" si="1216"/>
        <v>0</v>
      </c>
      <c r="AR1921" s="158">
        <f>+AR1922+AR1930+AR1954</f>
        <v>0</v>
      </c>
      <c r="AS1921" s="158">
        <f>+AS1922+AS1930+AS1954</f>
        <v>0</v>
      </c>
      <c r="AT1921" s="158">
        <f t="shared" si="1217"/>
        <v>0</v>
      </c>
      <c r="AU1921" s="158">
        <f>+AU1922+AU1930+AU1954</f>
        <v>0</v>
      </c>
      <c r="AV1921" s="158">
        <f>+AV1922+AV1930+AV1954</f>
        <v>0</v>
      </c>
      <c r="AW1921" s="158">
        <f t="shared" si="1218"/>
        <v>0</v>
      </c>
      <c r="AX1921" s="160"/>
      <c r="AY1921" s="161"/>
      <c r="AZ1921" s="160"/>
      <c r="BA1921" s="161"/>
      <c r="BB1921" s="160"/>
      <c r="BC1921" s="161"/>
      <c r="BD1921" s="160"/>
      <c r="BE1921" s="161"/>
    </row>
    <row r="1922" spans="2:57" ht="15.75" hidden="1">
      <c r="B1922" s="163">
        <v>2025</v>
      </c>
      <c r="C1922" s="163">
        <v>20</v>
      </c>
      <c r="D1922" s="164"/>
      <c r="E1922" s="165"/>
      <c r="F1922" s="163">
        <v>3</v>
      </c>
      <c r="G1922" s="163">
        <v>7</v>
      </c>
      <c r="H1922" s="163">
        <v>19</v>
      </c>
      <c r="I1922" s="163">
        <v>2000</v>
      </c>
      <c r="J1922" s="163">
        <v>2700</v>
      </c>
      <c r="K1922" s="163">
        <v>271</v>
      </c>
      <c r="L1922" s="166" t="s">
        <v>44</v>
      </c>
      <c r="M1922" s="167"/>
      <c r="N1922" s="168" t="s">
        <v>97</v>
      </c>
      <c r="O1922" s="169">
        <v>0</v>
      </c>
      <c r="P1922" s="169">
        <v>0</v>
      </c>
      <c r="Q1922" s="169">
        <v>0</v>
      </c>
      <c r="R1922" s="170"/>
      <c r="S1922" s="171"/>
      <c r="T1922" s="172"/>
      <c r="U1922" s="169">
        <f t="shared" ref="U1922:AD1922" si="1231">SUM(U1923:U1929)</f>
        <v>0</v>
      </c>
      <c r="V1922" s="169">
        <f t="shared" si="1231"/>
        <v>0</v>
      </c>
      <c r="W1922" s="173">
        <f t="shared" si="1231"/>
        <v>0</v>
      </c>
      <c r="X1922" s="173">
        <f t="shared" si="1231"/>
        <v>0</v>
      </c>
      <c r="Y1922" s="169">
        <f t="shared" si="1231"/>
        <v>0</v>
      </c>
      <c r="Z1922" s="169">
        <f t="shared" si="1231"/>
        <v>0</v>
      </c>
      <c r="AA1922" s="173">
        <f t="shared" si="1231"/>
        <v>0</v>
      </c>
      <c r="AB1922" s="173">
        <f t="shared" si="1231"/>
        <v>0</v>
      </c>
      <c r="AC1922" s="169">
        <f t="shared" si="1231"/>
        <v>0</v>
      </c>
      <c r="AD1922" s="169">
        <f t="shared" si="1231"/>
        <v>0</v>
      </c>
      <c r="AE1922" s="169">
        <f t="shared" si="1212"/>
        <v>0</v>
      </c>
      <c r="AF1922" s="169">
        <f>SUM(AF1923:AF1929)</f>
        <v>0</v>
      </c>
      <c r="AG1922" s="169">
        <f>SUM(AG1923:AG1929)</f>
        <v>0</v>
      </c>
      <c r="AH1922" s="169">
        <f t="shared" si="1213"/>
        <v>0</v>
      </c>
      <c r="AI1922" s="169">
        <f>SUM(AI1923:AI1929)</f>
        <v>0</v>
      </c>
      <c r="AJ1922" s="169">
        <f>SUM(AJ1923:AJ1929)</f>
        <v>0</v>
      </c>
      <c r="AK1922" s="169">
        <f t="shared" si="1214"/>
        <v>0</v>
      </c>
      <c r="AL1922" s="169">
        <f>SUM(AL1923:AL1929)</f>
        <v>0</v>
      </c>
      <c r="AM1922" s="169">
        <f>SUM(AM1923:AM1929)</f>
        <v>0</v>
      </c>
      <c r="AN1922" s="169">
        <f t="shared" si="1215"/>
        <v>0</v>
      </c>
      <c r="AO1922" s="169">
        <f>SUM(AO1923:AO1929)</f>
        <v>0</v>
      </c>
      <c r="AP1922" s="169">
        <f>SUM(AP1923:AP1929)</f>
        <v>0</v>
      </c>
      <c r="AQ1922" s="169">
        <f t="shared" si="1216"/>
        <v>0</v>
      </c>
      <c r="AR1922" s="169">
        <f>SUM(AR1923:AR1929)</f>
        <v>0</v>
      </c>
      <c r="AS1922" s="169">
        <f>SUM(AS1923:AS1929)</f>
        <v>0</v>
      </c>
      <c r="AT1922" s="169">
        <f t="shared" si="1217"/>
        <v>0</v>
      </c>
      <c r="AU1922" s="169">
        <f>SUM(AU1923:AU1929)</f>
        <v>0</v>
      </c>
      <c r="AV1922" s="169">
        <f>SUM(AV1923:AV1929)</f>
        <v>0</v>
      </c>
      <c r="AW1922" s="169">
        <f t="shared" si="1218"/>
        <v>0</v>
      </c>
      <c r="AX1922" s="171"/>
      <c r="AY1922" s="172"/>
      <c r="AZ1922" s="171"/>
      <c r="BA1922" s="172"/>
      <c r="BB1922" s="171"/>
      <c r="BC1922" s="172"/>
      <c r="BD1922" s="171"/>
      <c r="BE1922" s="172"/>
    </row>
    <row r="1923" spans="2:57" ht="15.75" hidden="1">
      <c r="B1923" s="174">
        <v>2025</v>
      </c>
      <c r="C1923" s="174">
        <v>20</v>
      </c>
      <c r="D1923" s="175">
        <v>0</v>
      </c>
      <c r="E1923" s="176"/>
      <c r="F1923" s="174">
        <v>3</v>
      </c>
      <c r="G1923" s="174">
        <v>7</v>
      </c>
      <c r="H1923" s="174">
        <v>19</v>
      </c>
      <c r="I1923" s="174">
        <v>2000</v>
      </c>
      <c r="J1923" s="174">
        <v>2700</v>
      </c>
      <c r="K1923" s="174">
        <v>271</v>
      </c>
      <c r="L1923" s="177">
        <v>151</v>
      </c>
      <c r="M1923" s="178">
        <v>0</v>
      </c>
      <c r="N1923" s="179" t="s">
        <v>317</v>
      </c>
      <c r="O1923" s="180">
        <v>0</v>
      </c>
      <c r="P1923" s="180">
        <v>0</v>
      </c>
      <c r="Q1923" s="181">
        <v>0</v>
      </c>
      <c r="R1923" s="182" t="s">
        <v>318</v>
      </c>
      <c r="S1923" s="183">
        <v>0</v>
      </c>
      <c r="T1923" s="183">
        <v>0</v>
      </c>
      <c r="U1923" s="180">
        <v>0</v>
      </c>
      <c r="V1923" s="180">
        <v>0</v>
      </c>
      <c r="W1923" s="183">
        <v>0</v>
      </c>
      <c r="X1923" s="183">
        <v>0</v>
      </c>
      <c r="Y1923" s="180">
        <v>0</v>
      </c>
      <c r="Z1923" s="180">
        <v>0</v>
      </c>
      <c r="AA1923" s="183">
        <v>0</v>
      </c>
      <c r="AB1923" s="183">
        <v>0</v>
      </c>
      <c r="AC1923" s="180">
        <f t="shared" ref="AC1923:AD1929" si="1232">+O1923+U1923-Y1923</f>
        <v>0</v>
      </c>
      <c r="AD1923" s="180">
        <f t="shared" si="1232"/>
        <v>0</v>
      </c>
      <c r="AE1923" s="181">
        <f t="shared" si="1212"/>
        <v>0</v>
      </c>
      <c r="AF1923" s="180">
        <v>0</v>
      </c>
      <c r="AG1923" s="180">
        <v>0</v>
      </c>
      <c r="AH1923" s="181">
        <f t="shared" si="1213"/>
        <v>0</v>
      </c>
      <c r="AI1923" s="180">
        <v>0</v>
      </c>
      <c r="AJ1923" s="180">
        <v>0</v>
      </c>
      <c r="AK1923" s="181">
        <f t="shared" si="1214"/>
        <v>0</v>
      </c>
      <c r="AL1923" s="180">
        <v>0</v>
      </c>
      <c r="AM1923" s="180">
        <v>0</v>
      </c>
      <c r="AN1923" s="181">
        <f t="shared" si="1215"/>
        <v>0</v>
      </c>
      <c r="AO1923" s="180">
        <v>0</v>
      </c>
      <c r="AP1923" s="180">
        <v>0</v>
      </c>
      <c r="AQ1923" s="181">
        <f t="shared" si="1216"/>
        <v>0</v>
      </c>
      <c r="AR1923" s="180">
        <v>0</v>
      </c>
      <c r="AS1923" s="180">
        <v>0</v>
      </c>
      <c r="AT1923" s="181">
        <f t="shared" si="1217"/>
        <v>0</v>
      </c>
      <c r="AU1923" s="180">
        <f t="shared" ref="AU1923:AV1929" si="1233">+AC1923-AF1923-AI1923-AL1923-AO1923-AR1923</f>
        <v>0</v>
      </c>
      <c r="AV1923" s="180">
        <f t="shared" si="1233"/>
        <v>0</v>
      </c>
      <c r="AW1923" s="181">
        <f t="shared" si="1218"/>
        <v>0</v>
      </c>
      <c r="AX1923" s="183">
        <f t="shared" ref="AX1923:AY1929" si="1234">+S1923+W1923-AA1923</f>
        <v>0</v>
      </c>
      <c r="AY1923" s="183">
        <f t="shared" si="1234"/>
        <v>0</v>
      </c>
      <c r="AZ1923" s="183"/>
      <c r="BA1923" s="183"/>
      <c r="BB1923" s="183"/>
      <c r="BC1923" s="183"/>
      <c r="BD1923" s="183">
        <f t="shared" ref="BD1923:BE1929" si="1235">+AX1923-AZ1923-BB1923</f>
        <v>0</v>
      </c>
      <c r="BE1923" s="183">
        <f t="shared" si="1235"/>
        <v>0</v>
      </c>
    </row>
    <row r="1924" spans="2:57" ht="15.75" hidden="1">
      <c r="B1924" s="174">
        <v>2025</v>
      </c>
      <c r="C1924" s="174">
        <v>20</v>
      </c>
      <c r="D1924" s="175">
        <v>0</v>
      </c>
      <c r="E1924" s="176"/>
      <c r="F1924" s="174">
        <v>3</v>
      </c>
      <c r="G1924" s="174">
        <v>7</v>
      </c>
      <c r="H1924" s="174">
        <v>19</v>
      </c>
      <c r="I1924" s="174">
        <v>2000</v>
      </c>
      <c r="J1924" s="174">
        <v>2700</v>
      </c>
      <c r="K1924" s="174">
        <v>271</v>
      </c>
      <c r="L1924" s="177">
        <v>212</v>
      </c>
      <c r="M1924" s="178">
        <v>0</v>
      </c>
      <c r="N1924" s="179" t="s">
        <v>320</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232"/>
        <v>0</v>
      </c>
      <c r="AD1924" s="180">
        <f t="shared" si="1232"/>
        <v>0</v>
      </c>
      <c r="AE1924" s="181">
        <f t="shared" si="1212"/>
        <v>0</v>
      </c>
      <c r="AF1924" s="180">
        <v>0</v>
      </c>
      <c r="AG1924" s="180">
        <v>0</v>
      </c>
      <c r="AH1924" s="181">
        <f t="shared" si="1213"/>
        <v>0</v>
      </c>
      <c r="AI1924" s="180">
        <v>0</v>
      </c>
      <c r="AJ1924" s="180">
        <v>0</v>
      </c>
      <c r="AK1924" s="181">
        <f t="shared" si="1214"/>
        <v>0</v>
      </c>
      <c r="AL1924" s="180">
        <v>0</v>
      </c>
      <c r="AM1924" s="180">
        <v>0</v>
      </c>
      <c r="AN1924" s="181">
        <f t="shared" si="1215"/>
        <v>0</v>
      </c>
      <c r="AO1924" s="180">
        <v>0</v>
      </c>
      <c r="AP1924" s="180">
        <v>0</v>
      </c>
      <c r="AQ1924" s="181">
        <f t="shared" si="1216"/>
        <v>0</v>
      </c>
      <c r="AR1924" s="180">
        <v>0</v>
      </c>
      <c r="AS1924" s="180">
        <v>0</v>
      </c>
      <c r="AT1924" s="181">
        <f t="shared" si="1217"/>
        <v>0</v>
      </c>
      <c r="AU1924" s="180">
        <f t="shared" si="1233"/>
        <v>0</v>
      </c>
      <c r="AV1924" s="180">
        <f t="shared" si="1233"/>
        <v>0</v>
      </c>
      <c r="AW1924" s="181">
        <f t="shared" si="1218"/>
        <v>0</v>
      </c>
      <c r="AX1924" s="183">
        <f t="shared" si="1234"/>
        <v>0</v>
      </c>
      <c r="AY1924" s="183">
        <f t="shared" si="1234"/>
        <v>0</v>
      </c>
      <c r="AZ1924" s="183"/>
      <c r="BA1924" s="183"/>
      <c r="BB1924" s="183"/>
      <c r="BC1924" s="183"/>
      <c r="BD1924" s="183">
        <f t="shared" si="1235"/>
        <v>0</v>
      </c>
      <c r="BE1924" s="183">
        <f t="shared" si="1235"/>
        <v>0</v>
      </c>
    </row>
    <row r="1925" spans="2:57" ht="15.75" hidden="1">
      <c r="B1925" s="174">
        <v>2025</v>
      </c>
      <c r="C1925" s="174">
        <v>20</v>
      </c>
      <c r="D1925" s="175">
        <v>0</v>
      </c>
      <c r="E1925" s="176"/>
      <c r="F1925" s="174">
        <v>3</v>
      </c>
      <c r="G1925" s="174">
        <v>7</v>
      </c>
      <c r="H1925" s="174">
        <v>19</v>
      </c>
      <c r="I1925" s="174">
        <v>2000</v>
      </c>
      <c r="J1925" s="174">
        <v>2700</v>
      </c>
      <c r="K1925" s="174">
        <v>271</v>
      </c>
      <c r="L1925" s="177">
        <v>299</v>
      </c>
      <c r="M1925" s="178">
        <v>0</v>
      </c>
      <c r="N1925" s="179" t="s">
        <v>321</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232"/>
        <v>0</v>
      </c>
      <c r="AD1925" s="180">
        <f t="shared" si="1232"/>
        <v>0</v>
      </c>
      <c r="AE1925" s="181">
        <f t="shared" si="1212"/>
        <v>0</v>
      </c>
      <c r="AF1925" s="180">
        <v>0</v>
      </c>
      <c r="AG1925" s="180">
        <v>0</v>
      </c>
      <c r="AH1925" s="181">
        <f t="shared" si="1213"/>
        <v>0</v>
      </c>
      <c r="AI1925" s="180">
        <v>0</v>
      </c>
      <c r="AJ1925" s="180">
        <v>0</v>
      </c>
      <c r="AK1925" s="181">
        <f t="shared" si="1214"/>
        <v>0</v>
      </c>
      <c r="AL1925" s="180">
        <v>0</v>
      </c>
      <c r="AM1925" s="180">
        <v>0</v>
      </c>
      <c r="AN1925" s="181">
        <f t="shared" si="1215"/>
        <v>0</v>
      </c>
      <c r="AO1925" s="180">
        <v>0</v>
      </c>
      <c r="AP1925" s="180">
        <v>0</v>
      </c>
      <c r="AQ1925" s="181">
        <f t="shared" si="1216"/>
        <v>0</v>
      </c>
      <c r="AR1925" s="180">
        <v>0</v>
      </c>
      <c r="AS1925" s="180">
        <v>0</v>
      </c>
      <c r="AT1925" s="181">
        <f t="shared" si="1217"/>
        <v>0</v>
      </c>
      <c r="AU1925" s="180">
        <f t="shared" si="1233"/>
        <v>0</v>
      </c>
      <c r="AV1925" s="180">
        <f t="shared" si="1233"/>
        <v>0</v>
      </c>
      <c r="AW1925" s="181">
        <f t="shared" si="1218"/>
        <v>0</v>
      </c>
      <c r="AX1925" s="183">
        <f t="shared" si="1234"/>
        <v>0</v>
      </c>
      <c r="AY1925" s="183">
        <f t="shared" si="1234"/>
        <v>0</v>
      </c>
      <c r="AZ1925" s="183"/>
      <c r="BA1925" s="183"/>
      <c r="BB1925" s="183"/>
      <c r="BC1925" s="183"/>
      <c r="BD1925" s="183">
        <f t="shared" si="1235"/>
        <v>0</v>
      </c>
      <c r="BE1925" s="183">
        <f t="shared" si="1235"/>
        <v>0</v>
      </c>
    </row>
    <row r="1926" spans="2:57" ht="15.75" hidden="1">
      <c r="B1926" s="174">
        <v>2025</v>
      </c>
      <c r="C1926" s="174">
        <v>20</v>
      </c>
      <c r="D1926" s="175">
        <v>0</v>
      </c>
      <c r="E1926" s="176"/>
      <c r="F1926" s="174">
        <v>3</v>
      </c>
      <c r="G1926" s="174">
        <v>7</v>
      </c>
      <c r="H1926" s="174">
        <v>19</v>
      </c>
      <c r="I1926" s="174">
        <v>2000</v>
      </c>
      <c r="J1926" s="174">
        <v>2700</v>
      </c>
      <c r="K1926" s="174">
        <v>271</v>
      </c>
      <c r="L1926" s="177">
        <v>313</v>
      </c>
      <c r="M1926" s="178">
        <v>0</v>
      </c>
      <c r="N1926" s="179" t="s">
        <v>1221</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232"/>
        <v>0</v>
      </c>
      <c r="AD1926" s="180">
        <f t="shared" si="1232"/>
        <v>0</v>
      </c>
      <c r="AE1926" s="181">
        <f t="shared" si="1212"/>
        <v>0</v>
      </c>
      <c r="AF1926" s="180">
        <v>0</v>
      </c>
      <c r="AG1926" s="180">
        <v>0</v>
      </c>
      <c r="AH1926" s="181">
        <f t="shared" si="1213"/>
        <v>0</v>
      </c>
      <c r="AI1926" s="180">
        <v>0</v>
      </c>
      <c r="AJ1926" s="180">
        <v>0</v>
      </c>
      <c r="AK1926" s="181">
        <f t="shared" si="1214"/>
        <v>0</v>
      </c>
      <c r="AL1926" s="180">
        <v>0</v>
      </c>
      <c r="AM1926" s="180">
        <v>0</v>
      </c>
      <c r="AN1926" s="181">
        <f t="shared" si="1215"/>
        <v>0</v>
      </c>
      <c r="AO1926" s="180">
        <v>0</v>
      </c>
      <c r="AP1926" s="180">
        <v>0</v>
      </c>
      <c r="AQ1926" s="181">
        <f t="shared" si="1216"/>
        <v>0</v>
      </c>
      <c r="AR1926" s="180">
        <v>0</v>
      </c>
      <c r="AS1926" s="180">
        <v>0</v>
      </c>
      <c r="AT1926" s="181">
        <f t="shared" si="1217"/>
        <v>0</v>
      </c>
      <c r="AU1926" s="180">
        <f t="shared" si="1233"/>
        <v>0</v>
      </c>
      <c r="AV1926" s="180">
        <f t="shared" si="1233"/>
        <v>0</v>
      </c>
      <c r="AW1926" s="181">
        <f t="shared" si="1218"/>
        <v>0</v>
      </c>
      <c r="AX1926" s="183">
        <f t="shared" si="1234"/>
        <v>0</v>
      </c>
      <c r="AY1926" s="183">
        <f t="shared" si="1234"/>
        <v>0</v>
      </c>
      <c r="AZ1926" s="183"/>
      <c r="BA1926" s="183"/>
      <c r="BB1926" s="183"/>
      <c r="BC1926" s="183"/>
      <c r="BD1926" s="183">
        <f t="shared" si="1235"/>
        <v>0</v>
      </c>
      <c r="BE1926" s="183">
        <f t="shared" si="1235"/>
        <v>0</v>
      </c>
    </row>
    <row r="1927" spans="2:57" ht="15.75" hidden="1">
      <c r="B1927" s="174">
        <v>2025</v>
      </c>
      <c r="C1927" s="174">
        <v>20</v>
      </c>
      <c r="D1927" s="175">
        <v>0</v>
      </c>
      <c r="E1927" s="176"/>
      <c r="F1927" s="174">
        <v>3</v>
      </c>
      <c r="G1927" s="174">
        <v>7</v>
      </c>
      <c r="H1927" s="174">
        <v>19</v>
      </c>
      <c r="I1927" s="174">
        <v>2000</v>
      </c>
      <c r="J1927" s="174">
        <v>2700</v>
      </c>
      <c r="K1927" s="174">
        <v>271</v>
      </c>
      <c r="L1927" s="177">
        <v>730</v>
      </c>
      <c r="M1927" s="178">
        <v>0</v>
      </c>
      <c r="N1927" s="179" t="s">
        <v>1222</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232"/>
        <v>0</v>
      </c>
      <c r="AD1927" s="180">
        <f t="shared" si="1232"/>
        <v>0</v>
      </c>
      <c r="AE1927" s="181">
        <f t="shared" si="1212"/>
        <v>0</v>
      </c>
      <c r="AF1927" s="180">
        <v>0</v>
      </c>
      <c r="AG1927" s="180">
        <v>0</v>
      </c>
      <c r="AH1927" s="181">
        <f t="shared" si="1213"/>
        <v>0</v>
      </c>
      <c r="AI1927" s="180">
        <v>0</v>
      </c>
      <c r="AJ1927" s="180">
        <v>0</v>
      </c>
      <c r="AK1927" s="181">
        <f t="shared" si="1214"/>
        <v>0</v>
      </c>
      <c r="AL1927" s="180">
        <v>0</v>
      </c>
      <c r="AM1927" s="180">
        <v>0</v>
      </c>
      <c r="AN1927" s="181">
        <f t="shared" si="1215"/>
        <v>0</v>
      </c>
      <c r="AO1927" s="180">
        <v>0</v>
      </c>
      <c r="AP1927" s="180">
        <v>0</v>
      </c>
      <c r="AQ1927" s="181">
        <f t="shared" si="1216"/>
        <v>0</v>
      </c>
      <c r="AR1927" s="180">
        <v>0</v>
      </c>
      <c r="AS1927" s="180">
        <v>0</v>
      </c>
      <c r="AT1927" s="181">
        <f t="shared" si="1217"/>
        <v>0</v>
      </c>
      <c r="AU1927" s="180">
        <f t="shared" si="1233"/>
        <v>0</v>
      </c>
      <c r="AV1927" s="180">
        <f t="shared" si="1233"/>
        <v>0</v>
      </c>
      <c r="AW1927" s="181">
        <f t="shared" si="1218"/>
        <v>0</v>
      </c>
      <c r="AX1927" s="183">
        <f t="shared" si="1234"/>
        <v>0</v>
      </c>
      <c r="AY1927" s="183">
        <f t="shared" si="1234"/>
        <v>0</v>
      </c>
      <c r="AZ1927" s="183"/>
      <c r="BA1927" s="183"/>
      <c r="BB1927" s="183"/>
      <c r="BC1927" s="183"/>
      <c r="BD1927" s="183">
        <f t="shared" si="1235"/>
        <v>0</v>
      </c>
      <c r="BE1927" s="183">
        <f t="shared" si="1235"/>
        <v>0</v>
      </c>
    </row>
    <row r="1928" spans="2:57" ht="15.75" hidden="1">
      <c r="B1928" s="174">
        <v>2025</v>
      </c>
      <c r="C1928" s="174">
        <v>20</v>
      </c>
      <c r="D1928" s="175">
        <v>0</v>
      </c>
      <c r="E1928" s="176"/>
      <c r="F1928" s="174">
        <v>3</v>
      </c>
      <c r="G1928" s="174">
        <v>7</v>
      </c>
      <c r="H1928" s="174">
        <v>19</v>
      </c>
      <c r="I1928" s="174">
        <v>2000</v>
      </c>
      <c r="J1928" s="174">
        <v>2700</v>
      </c>
      <c r="K1928" s="174">
        <v>271</v>
      </c>
      <c r="L1928" s="177">
        <v>1104</v>
      </c>
      <c r="M1928" s="178">
        <v>0</v>
      </c>
      <c r="N1928" s="179" t="s">
        <v>328</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232"/>
        <v>0</v>
      </c>
      <c r="AD1928" s="180">
        <f t="shared" si="1232"/>
        <v>0</v>
      </c>
      <c r="AE1928" s="181">
        <f t="shared" si="1212"/>
        <v>0</v>
      </c>
      <c r="AF1928" s="180">
        <v>0</v>
      </c>
      <c r="AG1928" s="180">
        <v>0</v>
      </c>
      <c r="AH1928" s="181">
        <f t="shared" si="1213"/>
        <v>0</v>
      </c>
      <c r="AI1928" s="180">
        <v>0</v>
      </c>
      <c r="AJ1928" s="180">
        <v>0</v>
      </c>
      <c r="AK1928" s="181">
        <f t="shared" si="1214"/>
        <v>0</v>
      </c>
      <c r="AL1928" s="180">
        <v>0</v>
      </c>
      <c r="AM1928" s="180">
        <v>0</v>
      </c>
      <c r="AN1928" s="181">
        <f t="shared" si="1215"/>
        <v>0</v>
      </c>
      <c r="AO1928" s="180">
        <v>0</v>
      </c>
      <c r="AP1928" s="180">
        <v>0</v>
      </c>
      <c r="AQ1928" s="181">
        <f t="shared" si="1216"/>
        <v>0</v>
      </c>
      <c r="AR1928" s="180">
        <v>0</v>
      </c>
      <c r="AS1928" s="180">
        <v>0</v>
      </c>
      <c r="AT1928" s="181">
        <f t="shared" si="1217"/>
        <v>0</v>
      </c>
      <c r="AU1928" s="180">
        <f t="shared" si="1233"/>
        <v>0</v>
      </c>
      <c r="AV1928" s="180">
        <f t="shared" si="1233"/>
        <v>0</v>
      </c>
      <c r="AW1928" s="181">
        <f t="shared" si="1218"/>
        <v>0</v>
      </c>
      <c r="AX1928" s="183">
        <f t="shared" si="1234"/>
        <v>0</v>
      </c>
      <c r="AY1928" s="183">
        <f t="shared" si="1234"/>
        <v>0</v>
      </c>
      <c r="AZ1928" s="183"/>
      <c r="BA1928" s="183"/>
      <c r="BB1928" s="183"/>
      <c r="BC1928" s="183"/>
      <c r="BD1928" s="183">
        <f t="shared" si="1235"/>
        <v>0</v>
      </c>
      <c r="BE1928" s="183">
        <f t="shared" si="1235"/>
        <v>0</v>
      </c>
    </row>
    <row r="1929" spans="2:57" ht="15.75" hidden="1">
      <c r="B1929" s="174">
        <v>2025</v>
      </c>
      <c r="C1929" s="174">
        <v>20</v>
      </c>
      <c r="D1929" s="175">
        <v>0</v>
      </c>
      <c r="E1929" s="176"/>
      <c r="F1929" s="174">
        <v>3</v>
      </c>
      <c r="G1929" s="174">
        <v>7</v>
      </c>
      <c r="H1929" s="174">
        <v>19</v>
      </c>
      <c r="I1929" s="174">
        <v>2000</v>
      </c>
      <c r="J1929" s="174">
        <v>2700</v>
      </c>
      <c r="K1929" s="174">
        <v>271</v>
      </c>
      <c r="L1929" s="177">
        <v>1144</v>
      </c>
      <c r="M1929" s="178">
        <v>0</v>
      </c>
      <c r="N1929" s="179" t="s">
        <v>1223</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232"/>
        <v>0</v>
      </c>
      <c r="AD1929" s="180">
        <f t="shared" si="1232"/>
        <v>0</v>
      </c>
      <c r="AE1929" s="181">
        <f t="shared" si="1212"/>
        <v>0</v>
      </c>
      <c r="AF1929" s="180">
        <v>0</v>
      </c>
      <c r="AG1929" s="180">
        <v>0</v>
      </c>
      <c r="AH1929" s="181">
        <f t="shared" si="1213"/>
        <v>0</v>
      </c>
      <c r="AI1929" s="180">
        <v>0</v>
      </c>
      <c r="AJ1929" s="180">
        <v>0</v>
      </c>
      <c r="AK1929" s="181">
        <f t="shared" si="1214"/>
        <v>0</v>
      </c>
      <c r="AL1929" s="180">
        <v>0</v>
      </c>
      <c r="AM1929" s="180">
        <v>0</v>
      </c>
      <c r="AN1929" s="181">
        <f t="shared" si="1215"/>
        <v>0</v>
      </c>
      <c r="AO1929" s="180">
        <v>0</v>
      </c>
      <c r="AP1929" s="180">
        <v>0</v>
      </c>
      <c r="AQ1929" s="181">
        <f t="shared" si="1216"/>
        <v>0</v>
      </c>
      <c r="AR1929" s="180">
        <v>0</v>
      </c>
      <c r="AS1929" s="180">
        <v>0</v>
      </c>
      <c r="AT1929" s="181">
        <f t="shared" si="1217"/>
        <v>0</v>
      </c>
      <c r="AU1929" s="180">
        <f t="shared" si="1233"/>
        <v>0</v>
      </c>
      <c r="AV1929" s="180">
        <f t="shared" si="1233"/>
        <v>0</v>
      </c>
      <c r="AW1929" s="181">
        <f t="shared" si="1218"/>
        <v>0</v>
      </c>
      <c r="AX1929" s="183">
        <f t="shared" si="1234"/>
        <v>0</v>
      </c>
      <c r="AY1929" s="183">
        <f t="shared" si="1234"/>
        <v>0</v>
      </c>
      <c r="AZ1929" s="183"/>
      <c r="BA1929" s="183"/>
      <c r="BB1929" s="183"/>
      <c r="BC1929" s="183"/>
      <c r="BD1929" s="183">
        <f t="shared" si="1235"/>
        <v>0</v>
      </c>
      <c r="BE1929" s="183">
        <f t="shared" si="1235"/>
        <v>0</v>
      </c>
    </row>
    <row r="1930" spans="2:57" ht="15.75" hidden="1">
      <c r="B1930" s="163">
        <v>2025</v>
      </c>
      <c r="C1930" s="163">
        <v>20</v>
      </c>
      <c r="D1930" s="164"/>
      <c r="E1930" s="165"/>
      <c r="F1930" s="163">
        <v>3</v>
      </c>
      <c r="G1930" s="163">
        <v>7</v>
      </c>
      <c r="H1930" s="163">
        <v>19</v>
      </c>
      <c r="I1930" s="163">
        <v>2000</v>
      </c>
      <c r="J1930" s="163">
        <v>2700</v>
      </c>
      <c r="K1930" s="163">
        <v>272</v>
      </c>
      <c r="L1930" s="166" t="s">
        <v>44</v>
      </c>
      <c r="M1930" s="167"/>
      <c r="N1930" s="168" t="s">
        <v>99</v>
      </c>
      <c r="O1930" s="169">
        <v>0</v>
      </c>
      <c r="P1930" s="169">
        <v>0</v>
      </c>
      <c r="Q1930" s="169">
        <v>0</v>
      </c>
      <c r="R1930" s="170"/>
      <c r="S1930" s="171"/>
      <c r="T1930" s="172"/>
      <c r="U1930" s="169">
        <f t="shared" ref="U1930:AD1930" si="1236">SUM(U1931:U1953)</f>
        <v>0</v>
      </c>
      <c r="V1930" s="169">
        <f t="shared" si="1236"/>
        <v>0</v>
      </c>
      <c r="W1930" s="173">
        <f t="shared" si="1236"/>
        <v>0</v>
      </c>
      <c r="X1930" s="173">
        <f t="shared" si="1236"/>
        <v>0</v>
      </c>
      <c r="Y1930" s="169">
        <f t="shared" si="1236"/>
        <v>0</v>
      </c>
      <c r="Z1930" s="169">
        <f t="shared" si="1236"/>
        <v>0</v>
      </c>
      <c r="AA1930" s="173">
        <f t="shared" si="1236"/>
        <v>0</v>
      </c>
      <c r="AB1930" s="173">
        <f t="shared" si="1236"/>
        <v>0</v>
      </c>
      <c r="AC1930" s="169">
        <f t="shared" si="1236"/>
        <v>0</v>
      </c>
      <c r="AD1930" s="169">
        <f t="shared" si="1236"/>
        <v>0</v>
      </c>
      <c r="AE1930" s="169">
        <f t="shared" si="1212"/>
        <v>0</v>
      </c>
      <c r="AF1930" s="169">
        <f>SUM(AF1931:AF1953)</f>
        <v>0</v>
      </c>
      <c r="AG1930" s="169">
        <f>SUM(AG1931:AG1953)</f>
        <v>0</v>
      </c>
      <c r="AH1930" s="169">
        <f t="shared" si="1213"/>
        <v>0</v>
      </c>
      <c r="AI1930" s="169">
        <f>SUM(AI1931:AI1953)</f>
        <v>0</v>
      </c>
      <c r="AJ1930" s="169">
        <f>SUM(AJ1931:AJ1953)</f>
        <v>0</v>
      </c>
      <c r="AK1930" s="169">
        <f t="shared" si="1214"/>
        <v>0</v>
      </c>
      <c r="AL1930" s="169">
        <f>SUM(AL1931:AL1953)</f>
        <v>0</v>
      </c>
      <c r="AM1930" s="169">
        <f>SUM(AM1931:AM1953)</f>
        <v>0</v>
      </c>
      <c r="AN1930" s="169">
        <f t="shared" si="1215"/>
        <v>0</v>
      </c>
      <c r="AO1930" s="169">
        <f>SUM(AO1931:AO1953)</f>
        <v>0</v>
      </c>
      <c r="AP1930" s="169">
        <f>SUM(AP1931:AP1953)</f>
        <v>0</v>
      </c>
      <c r="AQ1930" s="169">
        <f t="shared" si="1216"/>
        <v>0</v>
      </c>
      <c r="AR1930" s="169">
        <f>SUM(AR1931:AR1953)</f>
        <v>0</v>
      </c>
      <c r="AS1930" s="169">
        <f>SUM(AS1931:AS1953)</f>
        <v>0</v>
      </c>
      <c r="AT1930" s="169">
        <f t="shared" si="1217"/>
        <v>0</v>
      </c>
      <c r="AU1930" s="169">
        <f>SUM(AU1931:AU1953)</f>
        <v>0</v>
      </c>
      <c r="AV1930" s="169">
        <f>SUM(AV1931:AV1953)</f>
        <v>0</v>
      </c>
      <c r="AW1930" s="169">
        <f t="shared" si="1218"/>
        <v>0</v>
      </c>
      <c r="AX1930" s="171"/>
      <c r="AY1930" s="172"/>
      <c r="AZ1930" s="171"/>
      <c r="BA1930" s="172"/>
      <c r="BB1930" s="171"/>
      <c r="BC1930" s="172"/>
      <c r="BD1930" s="171"/>
      <c r="BE1930" s="172"/>
    </row>
    <row r="1931" spans="2:57" ht="15.75" hidden="1">
      <c r="B1931" s="174">
        <v>2025</v>
      </c>
      <c r="C1931" s="174">
        <v>20</v>
      </c>
      <c r="D1931" s="175">
        <v>0</v>
      </c>
      <c r="E1931" s="176"/>
      <c r="F1931" s="174">
        <v>3</v>
      </c>
      <c r="G1931" s="174">
        <v>7</v>
      </c>
      <c r="H1931" s="174">
        <v>19</v>
      </c>
      <c r="I1931" s="174">
        <v>2000</v>
      </c>
      <c r="J1931" s="174">
        <v>2700</v>
      </c>
      <c r="K1931" s="174">
        <v>272</v>
      </c>
      <c r="L1931" s="177">
        <v>111</v>
      </c>
      <c r="M1931" s="178">
        <v>0</v>
      </c>
      <c r="N1931" s="179" t="s">
        <v>1224</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ref="AC1931:AD1953" si="1237">+O1931+U1931-Y1931</f>
        <v>0</v>
      </c>
      <c r="AD1931" s="180">
        <f t="shared" si="1237"/>
        <v>0</v>
      </c>
      <c r="AE1931" s="181">
        <f t="shared" si="1212"/>
        <v>0</v>
      </c>
      <c r="AF1931" s="180">
        <v>0</v>
      </c>
      <c r="AG1931" s="180">
        <v>0</v>
      </c>
      <c r="AH1931" s="181">
        <f t="shared" si="1213"/>
        <v>0</v>
      </c>
      <c r="AI1931" s="180">
        <v>0</v>
      </c>
      <c r="AJ1931" s="180">
        <v>0</v>
      </c>
      <c r="AK1931" s="181">
        <f t="shared" si="1214"/>
        <v>0</v>
      </c>
      <c r="AL1931" s="180">
        <v>0</v>
      </c>
      <c r="AM1931" s="180">
        <v>0</v>
      </c>
      <c r="AN1931" s="181">
        <f t="shared" si="1215"/>
        <v>0</v>
      </c>
      <c r="AO1931" s="180">
        <v>0</v>
      </c>
      <c r="AP1931" s="180">
        <v>0</v>
      </c>
      <c r="AQ1931" s="181">
        <f t="shared" si="1216"/>
        <v>0</v>
      </c>
      <c r="AR1931" s="180">
        <v>0</v>
      </c>
      <c r="AS1931" s="180">
        <v>0</v>
      </c>
      <c r="AT1931" s="181">
        <f t="shared" si="1217"/>
        <v>0</v>
      </c>
      <c r="AU1931" s="180">
        <f t="shared" ref="AU1931:AV1953" si="1238">+AC1931-AF1931-AI1931-AL1931-AO1931-AR1931</f>
        <v>0</v>
      </c>
      <c r="AV1931" s="180">
        <f t="shared" si="1238"/>
        <v>0</v>
      </c>
      <c r="AW1931" s="181">
        <f t="shared" si="1218"/>
        <v>0</v>
      </c>
      <c r="AX1931" s="183">
        <f t="shared" ref="AX1931:AY1953" si="1239">+S1931+W1931-AA1931</f>
        <v>0</v>
      </c>
      <c r="AY1931" s="183">
        <f t="shared" si="1239"/>
        <v>0</v>
      </c>
      <c r="AZ1931" s="183"/>
      <c r="BA1931" s="183"/>
      <c r="BB1931" s="183"/>
      <c r="BC1931" s="183"/>
      <c r="BD1931" s="183">
        <f t="shared" ref="BD1931:BE1953" si="1240">+AX1931-AZ1931-BB1931</f>
        <v>0</v>
      </c>
      <c r="BE1931" s="183">
        <f t="shared" si="1240"/>
        <v>0</v>
      </c>
    </row>
    <row r="1932" spans="2:57" ht="15.75" hidden="1">
      <c r="B1932" s="174">
        <v>2025</v>
      </c>
      <c r="C1932" s="174">
        <v>20</v>
      </c>
      <c r="D1932" s="175">
        <v>0</v>
      </c>
      <c r="E1932" s="176"/>
      <c r="F1932" s="174">
        <v>3</v>
      </c>
      <c r="G1932" s="174">
        <v>7</v>
      </c>
      <c r="H1932" s="174">
        <v>19</v>
      </c>
      <c r="I1932" s="174">
        <v>2000</v>
      </c>
      <c r="J1932" s="174">
        <v>2700</v>
      </c>
      <c r="K1932" s="174">
        <v>272</v>
      </c>
      <c r="L1932" s="177">
        <v>219</v>
      </c>
      <c r="M1932" s="178">
        <v>0</v>
      </c>
      <c r="N1932" s="179" t="s">
        <v>1225</v>
      </c>
      <c r="O1932" s="180">
        <v>0</v>
      </c>
      <c r="P1932" s="180">
        <v>0</v>
      </c>
      <c r="Q1932" s="181">
        <v>0</v>
      </c>
      <c r="R1932" s="182" t="s">
        <v>1226</v>
      </c>
      <c r="S1932" s="183">
        <v>0</v>
      </c>
      <c r="T1932" s="183">
        <v>0</v>
      </c>
      <c r="U1932" s="180">
        <v>0</v>
      </c>
      <c r="V1932" s="180">
        <v>0</v>
      </c>
      <c r="W1932" s="183">
        <v>0</v>
      </c>
      <c r="X1932" s="183">
        <v>0</v>
      </c>
      <c r="Y1932" s="180">
        <v>0</v>
      </c>
      <c r="Z1932" s="180">
        <v>0</v>
      </c>
      <c r="AA1932" s="183">
        <v>0</v>
      </c>
      <c r="AB1932" s="183">
        <v>0</v>
      </c>
      <c r="AC1932" s="180">
        <f t="shared" si="1237"/>
        <v>0</v>
      </c>
      <c r="AD1932" s="180">
        <f t="shared" si="1237"/>
        <v>0</v>
      </c>
      <c r="AE1932" s="181">
        <f t="shared" si="1212"/>
        <v>0</v>
      </c>
      <c r="AF1932" s="180">
        <v>0</v>
      </c>
      <c r="AG1932" s="180">
        <v>0</v>
      </c>
      <c r="AH1932" s="181">
        <f t="shared" si="1213"/>
        <v>0</v>
      </c>
      <c r="AI1932" s="180">
        <v>0</v>
      </c>
      <c r="AJ1932" s="180">
        <v>0</v>
      </c>
      <c r="AK1932" s="181">
        <f t="shared" si="1214"/>
        <v>0</v>
      </c>
      <c r="AL1932" s="180">
        <v>0</v>
      </c>
      <c r="AM1932" s="180">
        <v>0</v>
      </c>
      <c r="AN1932" s="181">
        <f t="shared" si="1215"/>
        <v>0</v>
      </c>
      <c r="AO1932" s="180">
        <v>0</v>
      </c>
      <c r="AP1932" s="180">
        <v>0</v>
      </c>
      <c r="AQ1932" s="181">
        <f t="shared" si="1216"/>
        <v>0</v>
      </c>
      <c r="AR1932" s="180">
        <v>0</v>
      </c>
      <c r="AS1932" s="180">
        <v>0</v>
      </c>
      <c r="AT1932" s="181">
        <f t="shared" si="1217"/>
        <v>0</v>
      </c>
      <c r="AU1932" s="180">
        <f t="shared" si="1238"/>
        <v>0</v>
      </c>
      <c r="AV1932" s="180">
        <f t="shared" si="1238"/>
        <v>0</v>
      </c>
      <c r="AW1932" s="181">
        <f t="shared" si="1218"/>
        <v>0</v>
      </c>
      <c r="AX1932" s="183">
        <f t="shared" si="1239"/>
        <v>0</v>
      </c>
      <c r="AY1932" s="183">
        <f t="shared" si="1239"/>
        <v>0</v>
      </c>
      <c r="AZ1932" s="183"/>
      <c r="BA1932" s="183"/>
      <c r="BB1932" s="183"/>
      <c r="BC1932" s="183"/>
      <c r="BD1932" s="183">
        <f t="shared" si="1240"/>
        <v>0</v>
      </c>
      <c r="BE1932" s="183">
        <f t="shared" si="1240"/>
        <v>0</v>
      </c>
    </row>
    <row r="1933" spans="2:57" ht="15.75" hidden="1">
      <c r="B1933" s="174">
        <v>2025</v>
      </c>
      <c r="C1933" s="174">
        <v>20</v>
      </c>
      <c r="D1933" s="175">
        <v>0</v>
      </c>
      <c r="E1933" s="176"/>
      <c r="F1933" s="174">
        <v>3</v>
      </c>
      <c r="G1933" s="174">
        <v>7</v>
      </c>
      <c r="H1933" s="174">
        <v>19</v>
      </c>
      <c r="I1933" s="174">
        <v>2000</v>
      </c>
      <c r="J1933" s="174">
        <v>2700</v>
      </c>
      <c r="K1933" s="174">
        <v>272</v>
      </c>
      <c r="L1933" s="177">
        <v>247</v>
      </c>
      <c r="M1933" s="178">
        <v>0</v>
      </c>
      <c r="N1933" s="179" t="s">
        <v>1227</v>
      </c>
      <c r="O1933" s="180">
        <v>0</v>
      </c>
      <c r="P1933" s="180">
        <v>0</v>
      </c>
      <c r="Q1933" s="181">
        <v>0</v>
      </c>
      <c r="R1933" s="182" t="s">
        <v>318</v>
      </c>
      <c r="S1933" s="183">
        <v>0</v>
      </c>
      <c r="T1933" s="183">
        <v>0</v>
      </c>
      <c r="U1933" s="180">
        <v>0</v>
      </c>
      <c r="V1933" s="180">
        <v>0</v>
      </c>
      <c r="W1933" s="183">
        <v>0</v>
      </c>
      <c r="X1933" s="183">
        <v>0</v>
      </c>
      <c r="Y1933" s="180">
        <v>0</v>
      </c>
      <c r="Z1933" s="180">
        <v>0</v>
      </c>
      <c r="AA1933" s="183">
        <v>0</v>
      </c>
      <c r="AB1933" s="183">
        <v>0</v>
      </c>
      <c r="AC1933" s="180">
        <f t="shared" si="1237"/>
        <v>0</v>
      </c>
      <c r="AD1933" s="180">
        <f t="shared" si="1237"/>
        <v>0</v>
      </c>
      <c r="AE1933" s="181">
        <f t="shared" si="1212"/>
        <v>0</v>
      </c>
      <c r="AF1933" s="180">
        <v>0</v>
      </c>
      <c r="AG1933" s="180">
        <v>0</v>
      </c>
      <c r="AH1933" s="181">
        <f t="shared" si="1213"/>
        <v>0</v>
      </c>
      <c r="AI1933" s="180">
        <v>0</v>
      </c>
      <c r="AJ1933" s="180">
        <v>0</v>
      </c>
      <c r="AK1933" s="181">
        <f t="shared" si="1214"/>
        <v>0</v>
      </c>
      <c r="AL1933" s="180">
        <v>0</v>
      </c>
      <c r="AM1933" s="180">
        <v>0</v>
      </c>
      <c r="AN1933" s="181">
        <f t="shared" si="1215"/>
        <v>0</v>
      </c>
      <c r="AO1933" s="180">
        <v>0</v>
      </c>
      <c r="AP1933" s="180">
        <v>0</v>
      </c>
      <c r="AQ1933" s="181">
        <f t="shared" si="1216"/>
        <v>0</v>
      </c>
      <c r="AR1933" s="180">
        <v>0</v>
      </c>
      <c r="AS1933" s="180">
        <v>0</v>
      </c>
      <c r="AT1933" s="181">
        <f t="shared" si="1217"/>
        <v>0</v>
      </c>
      <c r="AU1933" s="180">
        <f t="shared" si="1238"/>
        <v>0</v>
      </c>
      <c r="AV1933" s="180">
        <f t="shared" si="1238"/>
        <v>0</v>
      </c>
      <c r="AW1933" s="181">
        <f t="shared" si="1218"/>
        <v>0</v>
      </c>
      <c r="AX1933" s="183">
        <f t="shared" si="1239"/>
        <v>0</v>
      </c>
      <c r="AY1933" s="183">
        <f t="shared" si="1239"/>
        <v>0</v>
      </c>
      <c r="AZ1933" s="183"/>
      <c r="BA1933" s="183"/>
      <c r="BB1933" s="183"/>
      <c r="BC1933" s="183"/>
      <c r="BD1933" s="183">
        <f t="shared" si="1240"/>
        <v>0</v>
      </c>
      <c r="BE1933" s="183">
        <f t="shared" si="1240"/>
        <v>0</v>
      </c>
    </row>
    <row r="1934" spans="2:57" ht="15.75" hidden="1">
      <c r="B1934" s="174">
        <v>2025</v>
      </c>
      <c r="C1934" s="174">
        <v>20</v>
      </c>
      <c r="D1934" s="175">
        <v>0</v>
      </c>
      <c r="E1934" s="176"/>
      <c r="F1934" s="174">
        <v>3</v>
      </c>
      <c r="G1934" s="174">
        <v>7</v>
      </c>
      <c r="H1934" s="174">
        <v>19</v>
      </c>
      <c r="I1934" s="174">
        <v>2000</v>
      </c>
      <c r="J1934" s="174">
        <v>2700</v>
      </c>
      <c r="K1934" s="174">
        <v>272</v>
      </c>
      <c r="L1934" s="177">
        <v>292</v>
      </c>
      <c r="M1934" s="178">
        <v>0</v>
      </c>
      <c r="N1934" s="179" t="s">
        <v>1228</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237"/>
        <v>0</v>
      </c>
      <c r="AD1934" s="180">
        <f t="shared" si="1237"/>
        <v>0</v>
      </c>
      <c r="AE1934" s="181">
        <f t="shared" si="1212"/>
        <v>0</v>
      </c>
      <c r="AF1934" s="180">
        <v>0</v>
      </c>
      <c r="AG1934" s="180">
        <v>0</v>
      </c>
      <c r="AH1934" s="181">
        <f t="shared" si="1213"/>
        <v>0</v>
      </c>
      <c r="AI1934" s="180">
        <v>0</v>
      </c>
      <c r="AJ1934" s="180">
        <v>0</v>
      </c>
      <c r="AK1934" s="181">
        <f t="shared" si="1214"/>
        <v>0</v>
      </c>
      <c r="AL1934" s="180">
        <v>0</v>
      </c>
      <c r="AM1934" s="180">
        <v>0</v>
      </c>
      <c r="AN1934" s="181">
        <f t="shared" si="1215"/>
        <v>0</v>
      </c>
      <c r="AO1934" s="180">
        <v>0</v>
      </c>
      <c r="AP1934" s="180">
        <v>0</v>
      </c>
      <c r="AQ1934" s="181">
        <f t="shared" si="1216"/>
        <v>0</v>
      </c>
      <c r="AR1934" s="180">
        <v>0</v>
      </c>
      <c r="AS1934" s="180">
        <v>0</v>
      </c>
      <c r="AT1934" s="181">
        <f t="shared" si="1217"/>
        <v>0</v>
      </c>
      <c r="AU1934" s="180">
        <f t="shared" si="1238"/>
        <v>0</v>
      </c>
      <c r="AV1934" s="180">
        <f t="shared" si="1238"/>
        <v>0</v>
      </c>
      <c r="AW1934" s="181">
        <f t="shared" si="1218"/>
        <v>0</v>
      </c>
      <c r="AX1934" s="183">
        <f t="shared" si="1239"/>
        <v>0</v>
      </c>
      <c r="AY1934" s="183">
        <f t="shared" si="1239"/>
        <v>0</v>
      </c>
      <c r="AZ1934" s="183"/>
      <c r="BA1934" s="183"/>
      <c r="BB1934" s="183"/>
      <c r="BC1934" s="183"/>
      <c r="BD1934" s="183">
        <f t="shared" si="1240"/>
        <v>0</v>
      </c>
      <c r="BE1934" s="183">
        <f t="shared" si="1240"/>
        <v>0</v>
      </c>
    </row>
    <row r="1935" spans="2:57" ht="15.75" hidden="1">
      <c r="B1935" s="174">
        <v>2025</v>
      </c>
      <c r="C1935" s="174">
        <v>20</v>
      </c>
      <c r="D1935" s="175">
        <v>0</v>
      </c>
      <c r="E1935" s="176"/>
      <c r="F1935" s="174">
        <v>3</v>
      </c>
      <c r="G1935" s="174">
        <v>7</v>
      </c>
      <c r="H1935" s="174">
        <v>19</v>
      </c>
      <c r="I1935" s="174">
        <v>2000</v>
      </c>
      <c r="J1935" s="174">
        <v>2700</v>
      </c>
      <c r="K1935" s="174">
        <v>272</v>
      </c>
      <c r="L1935" s="177">
        <v>419</v>
      </c>
      <c r="M1935" s="178">
        <v>0</v>
      </c>
      <c r="N1935" s="179" t="s">
        <v>1229</v>
      </c>
      <c r="O1935" s="180">
        <v>0</v>
      </c>
      <c r="P1935" s="180">
        <v>0</v>
      </c>
      <c r="Q1935" s="181">
        <v>0</v>
      </c>
      <c r="R1935" s="182" t="s">
        <v>98</v>
      </c>
      <c r="S1935" s="183">
        <v>0</v>
      </c>
      <c r="T1935" s="183">
        <v>0</v>
      </c>
      <c r="U1935" s="180">
        <v>0</v>
      </c>
      <c r="V1935" s="180">
        <v>0</v>
      </c>
      <c r="W1935" s="183">
        <v>0</v>
      </c>
      <c r="X1935" s="183">
        <v>0</v>
      </c>
      <c r="Y1935" s="180">
        <v>0</v>
      </c>
      <c r="Z1935" s="180">
        <v>0</v>
      </c>
      <c r="AA1935" s="183">
        <v>0</v>
      </c>
      <c r="AB1935" s="183">
        <v>0</v>
      </c>
      <c r="AC1935" s="180">
        <f t="shared" si="1237"/>
        <v>0</v>
      </c>
      <c r="AD1935" s="180">
        <f t="shared" si="1237"/>
        <v>0</v>
      </c>
      <c r="AE1935" s="181">
        <f t="shared" si="1212"/>
        <v>0</v>
      </c>
      <c r="AF1935" s="180">
        <v>0</v>
      </c>
      <c r="AG1935" s="180">
        <v>0</v>
      </c>
      <c r="AH1935" s="181">
        <f t="shared" si="1213"/>
        <v>0</v>
      </c>
      <c r="AI1935" s="180">
        <v>0</v>
      </c>
      <c r="AJ1935" s="180">
        <v>0</v>
      </c>
      <c r="AK1935" s="181">
        <f t="shared" si="1214"/>
        <v>0</v>
      </c>
      <c r="AL1935" s="180">
        <v>0</v>
      </c>
      <c r="AM1935" s="180">
        <v>0</v>
      </c>
      <c r="AN1935" s="181">
        <f t="shared" si="1215"/>
        <v>0</v>
      </c>
      <c r="AO1935" s="180">
        <v>0</v>
      </c>
      <c r="AP1935" s="180">
        <v>0</v>
      </c>
      <c r="AQ1935" s="181">
        <f t="shared" si="1216"/>
        <v>0</v>
      </c>
      <c r="AR1935" s="180">
        <v>0</v>
      </c>
      <c r="AS1935" s="180">
        <v>0</v>
      </c>
      <c r="AT1935" s="181">
        <f t="shared" si="1217"/>
        <v>0</v>
      </c>
      <c r="AU1935" s="180">
        <f t="shared" si="1238"/>
        <v>0</v>
      </c>
      <c r="AV1935" s="180">
        <f t="shared" si="1238"/>
        <v>0</v>
      </c>
      <c r="AW1935" s="181">
        <f t="shared" si="1218"/>
        <v>0</v>
      </c>
      <c r="AX1935" s="183">
        <f t="shared" si="1239"/>
        <v>0</v>
      </c>
      <c r="AY1935" s="183">
        <f t="shared" si="1239"/>
        <v>0</v>
      </c>
      <c r="AZ1935" s="183"/>
      <c r="BA1935" s="183"/>
      <c r="BB1935" s="183"/>
      <c r="BC1935" s="183"/>
      <c r="BD1935" s="183">
        <f t="shared" si="1240"/>
        <v>0</v>
      </c>
      <c r="BE1935" s="183">
        <f t="shared" si="1240"/>
        <v>0</v>
      </c>
    </row>
    <row r="1936" spans="2:57" ht="15.75" hidden="1">
      <c r="B1936" s="174">
        <v>2025</v>
      </c>
      <c r="C1936" s="174">
        <v>20</v>
      </c>
      <c r="D1936" s="175">
        <v>0</v>
      </c>
      <c r="E1936" s="176"/>
      <c r="F1936" s="174">
        <v>3</v>
      </c>
      <c r="G1936" s="174">
        <v>7</v>
      </c>
      <c r="H1936" s="174">
        <v>19</v>
      </c>
      <c r="I1936" s="174">
        <v>2000</v>
      </c>
      <c r="J1936" s="174">
        <v>2700</v>
      </c>
      <c r="K1936" s="174">
        <v>272</v>
      </c>
      <c r="L1936" s="177">
        <v>615</v>
      </c>
      <c r="M1936" s="178">
        <v>0</v>
      </c>
      <c r="N1936" s="179" t="s">
        <v>1230</v>
      </c>
      <c r="O1936" s="180">
        <v>0</v>
      </c>
      <c r="P1936" s="180">
        <v>0</v>
      </c>
      <c r="Q1936" s="181">
        <v>0</v>
      </c>
      <c r="R1936" s="182" t="s">
        <v>98</v>
      </c>
      <c r="S1936" s="183">
        <v>0</v>
      </c>
      <c r="T1936" s="183">
        <v>0</v>
      </c>
      <c r="U1936" s="180">
        <v>0</v>
      </c>
      <c r="V1936" s="180">
        <v>0</v>
      </c>
      <c r="W1936" s="183">
        <v>0</v>
      </c>
      <c r="X1936" s="183">
        <v>0</v>
      </c>
      <c r="Y1936" s="180">
        <v>0</v>
      </c>
      <c r="Z1936" s="180">
        <v>0</v>
      </c>
      <c r="AA1936" s="183">
        <v>0</v>
      </c>
      <c r="AB1936" s="183">
        <v>0</v>
      </c>
      <c r="AC1936" s="180">
        <f t="shared" si="1237"/>
        <v>0</v>
      </c>
      <c r="AD1936" s="180">
        <f t="shared" si="1237"/>
        <v>0</v>
      </c>
      <c r="AE1936" s="181">
        <f t="shared" si="1212"/>
        <v>0</v>
      </c>
      <c r="AF1936" s="180">
        <v>0</v>
      </c>
      <c r="AG1936" s="180">
        <v>0</v>
      </c>
      <c r="AH1936" s="181">
        <f t="shared" si="1213"/>
        <v>0</v>
      </c>
      <c r="AI1936" s="180">
        <v>0</v>
      </c>
      <c r="AJ1936" s="180">
        <v>0</v>
      </c>
      <c r="AK1936" s="181">
        <f t="shared" si="1214"/>
        <v>0</v>
      </c>
      <c r="AL1936" s="180">
        <v>0</v>
      </c>
      <c r="AM1936" s="180">
        <v>0</v>
      </c>
      <c r="AN1936" s="181">
        <f t="shared" si="1215"/>
        <v>0</v>
      </c>
      <c r="AO1936" s="180">
        <v>0</v>
      </c>
      <c r="AP1936" s="180">
        <v>0</v>
      </c>
      <c r="AQ1936" s="181">
        <f t="shared" si="1216"/>
        <v>0</v>
      </c>
      <c r="AR1936" s="180">
        <v>0</v>
      </c>
      <c r="AS1936" s="180">
        <v>0</v>
      </c>
      <c r="AT1936" s="181">
        <f t="shared" si="1217"/>
        <v>0</v>
      </c>
      <c r="AU1936" s="180">
        <f t="shared" si="1238"/>
        <v>0</v>
      </c>
      <c r="AV1936" s="180">
        <f t="shared" si="1238"/>
        <v>0</v>
      </c>
      <c r="AW1936" s="181">
        <f t="shared" si="1218"/>
        <v>0</v>
      </c>
      <c r="AX1936" s="183">
        <f t="shared" si="1239"/>
        <v>0</v>
      </c>
      <c r="AY1936" s="183">
        <f t="shared" si="1239"/>
        <v>0</v>
      </c>
      <c r="AZ1936" s="183"/>
      <c r="BA1936" s="183"/>
      <c r="BB1936" s="183"/>
      <c r="BC1936" s="183"/>
      <c r="BD1936" s="183">
        <f t="shared" si="1240"/>
        <v>0</v>
      </c>
      <c r="BE1936" s="183">
        <f t="shared" si="1240"/>
        <v>0</v>
      </c>
    </row>
    <row r="1937" spans="2:57" ht="15.75" hidden="1">
      <c r="B1937" s="174">
        <v>2025</v>
      </c>
      <c r="C1937" s="174">
        <v>20</v>
      </c>
      <c r="D1937" s="175">
        <v>0</v>
      </c>
      <c r="E1937" s="176"/>
      <c r="F1937" s="174">
        <v>3</v>
      </c>
      <c r="G1937" s="174">
        <v>7</v>
      </c>
      <c r="H1937" s="174">
        <v>19</v>
      </c>
      <c r="I1937" s="174">
        <v>2000</v>
      </c>
      <c r="J1937" s="174">
        <v>2700</v>
      </c>
      <c r="K1937" s="174">
        <v>272</v>
      </c>
      <c r="L1937" s="177">
        <v>748</v>
      </c>
      <c r="M1937" s="178">
        <v>0</v>
      </c>
      <c r="N1937" s="179" t="s">
        <v>1231</v>
      </c>
      <c r="O1937" s="180">
        <v>0</v>
      </c>
      <c r="P1937" s="180">
        <v>0</v>
      </c>
      <c r="Q1937" s="181">
        <v>0</v>
      </c>
      <c r="R1937" s="182" t="s">
        <v>318</v>
      </c>
      <c r="S1937" s="183">
        <v>0</v>
      </c>
      <c r="T1937" s="183">
        <v>0</v>
      </c>
      <c r="U1937" s="180">
        <v>0</v>
      </c>
      <c r="V1937" s="180">
        <v>0</v>
      </c>
      <c r="W1937" s="183">
        <v>0</v>
      </c>
      <c r="X1937" s="183">
        <v>0</v>
      </c>
      <c r="Y1937" s="180">
        <v>0</v>
      </c>
      <c r="Z1937" s="180">
        <v>0</v>
      </c>
      <c r="AA1937" s="183">
        <v>0</v>
      </c>
      <c r="AB1937" s="183">
        <v>0</v>
      </c>
      <c r="AC1937" s="180">
        <f t="shared" si="1237"/>
        <v>0</v>
      </c>
      <c r="AD1937" s="180">
        <f t="shared" si="1237"/>
        <v>0</v>
      </c>
      <c r="AE1937" s="181">
        <f t="shared" si="1212"/>
        <v>0</v>
      </c>
      <c r="AF1937" s="180">
        <v>0</v>
      </c>
      <c r="AG1937" s="180">
        <v>0</v>
      </c>
      <c r="AH1937" s="181">
        <f t="shared" si="1213"/>
        <v>0</v>
      </c>
      <c r="AI1937" s="180">
        <v>0</v>
      </c>
      <c r="AJ1937" s="180">
        <v>0</v>
      </c>
      <c r="AK1937" s="181">
        <f t="shared" si="1214"/>
        <v>0</v>
      </c>
      <c r="AL1937" s="180">
        <v>0</v>
      </c>
      <c r="AM1937" s="180">
        <v>0</v>
      </c>
      <c r="AN1937" s="181">
        <f t="shared" si="1215"/>
        <v>0</v>
      </c>
      <c r="AO1937" s="180">
        <v>0</v>
      </c>
      <c r="AP1937" s="180">
        <v>0</v>
      </c>
      <c r="AQ1937" s="181">
        <f t="shared" si="1216"/>
        <v>0</v>
      </c>
      <c r="AR1937" s="180">
        <v>0</v>
      </c>
      <c r="AS1937" s="180">
        <v>0</v>
      </c>
      <c r="AT1937" s="181">
        <f t="shared" si="1217"/>
        <v>0</v>
      </c>
      <c r="AU1937" s="180">
        <f t="shared" si="1238"/>
        <v>0</v>
      </c>
      <c r="AV1937" s="180">
        <f t="shared" si="1238"/>
        <v>0</v>
      </c>
      <c r="AW1937" s="181">
        <f t="shared" si="1218"/>
        <v>0</v>
      </c>
      <c r="AX1937" s="183">
        <f t="shared" si="1239"/>
        <v>0</v>
      </c>
      <c r="AY1937" s="183">
        <f t="shared" si="1239"/>
        <v>0</v>
      </c>
      <c r="AZ1937" s="183"/>
      <c r="BA1937" s="183"/>
      <c r="BB1937" s="183"/>
      <c r="BC1937" s="183"/>
      <c r="BD1937" s="183">
        <f t="shared" si="1240"/>
        <v>0</v>
      </c>
      <c r="BE1937" s="183">
        <f t="shared" si="1240"/>
        <v>0</v>
      </c>
    </row>
    <row r="1938" spans="2:57" ht="15.75" hidden="1">
      <c r="B1938" s="174">
        <v>2025</v>
      </c>
      <c r="C1938" s="174">
        <v>20</v>
      </c>
      <c r="D1938" s="175">
        <v>0</v>
      </c>
      <c r="E1938" s="176"/>
      <c r="F1938" s="174">
        <v>3</v>
      </c>
      <c r="G1938" s="174">
        <v>7</v>
      </c>
      <c r="H1938" s="174">
        <v>19</v>
      </c>
      <c r="I1938" s="174">
        <v>2000</v>
      </c>
      <c r="J1938" s="174">
        <v>2700</v>
      </c>
      <c r="K1938" s="174">
        <v>272</v>
      </c>
      <c r="L1938" s="177">
        <v>751</v>
      </c>
      <c r="M1938" s="178">
        <v>0</v>
      </c>
      <c r="N1938" s="179" t="s">
        <v>1232</v>
      </c>
      <c r="O1938" s="180">
        <v>0</v>
      </c>
      <c r="P1938" s="180">
        <v>0</v>
      </c>
      <c r="Q1938" s="181">
        <v>0</v>
      </c>
      <c r="R1938" s="182" t="s">
        <v>1233</v>
      </c>
      <c r="S1938" s="183">
        <v>0</v>
      </c>
      <c r="T1938" s="183">
        <v>0</v>
      </c>
      <c r="U1938" s="180">
        <v>0</v>
      </c>
      <c r="V1938" s="180">
        <v>0</v>
      </c>
      <c r="W1938" s="183">
        <v>0</v>
      </c>
      <c r="X1938" s="183">
        <v>0</v>
      </c>
      <c r="Y1938" s="180">
        <v>0</v>
      </c>
      <c r="Z1938" s="180">
        <v>0</v>
      </c>
      <c r="AA1938" s="183">
        <v>0</v>
      </c>
      <c r="AB1938" s="183">
        <v>0</v>
      </c>
      <c r="AC1938" s="180">
        <f t="shared" si="1237"/>
        <v>0</v>
      </c>
      <c r="AD1938" s="180">
        <f t="shared" si="1237"/>
        <v>0</v>
      </c>
      <c r="AE1938" s="181">
        <f t="shared" si="1212"/>
        <v>0</v>
      </c>
      <c r="AF1938" s="180">
        <v>0</v>
      </c>
      <c r="AG1938" s="180">
        <v>0</v>
      </c>
      <c r="AH1938" s="181">
        <f t="shared" si="1213"/>
        <v>0</v>
      </c>
      <c r="AI1938" s="180">
        <v>0</v>
      </c>
      <c r="AJ1938" s="180">
        <v>0</v>
      </c>
      <c r="AK1938" s="181">
        <f t="shared" si="1214"/>
        <v>0</v>
      </c>
      <c r="AL1938" s="180">
        <v>0</v>
      </c>
      <c r="AM1938" s="180">
        <v>0</v>
      </c>
      <c r="AN1938" s="181">
        <f t="shared" si="1215"/>
        <v>0</v>
      </c>
      <c r="AO1938" s="180">
        <v>0</v>
      </c>
      <c r="AP1938" s="180">
        <v>0</v>
      </c>
      <c r="AQ1938" s="181">
        <f t="shared" si="1216"/>
        <v>0</v>
      </c>
      <c r="AR1938" s="180">
        <v>0</v>
      </c>
      <c r="AS1938" s="180">
        <v>0</v>
      </c>
      <c r="AT1938" s="181">
        <f t="shared" si="1217"/>
        <v>0</v>
      </c>
      <c r="AU1938" s="180">
        <f t="shared" si="1238"/>
        <v>0</v>
      </c>
      <c r="AV1938" s="180">
        <f t="shared" si="1238"/>
        <v>0</v>
      </c>
      <c r="AW1938" s="181">
        <f t="shared" si="1218"/>
        <v>0</v>
      </c>
      <c r="AX1938" s="183">
        <f t="shared" si="1239"/>
        <v>0</v>
      </c>
      <c r="AY1938" s="183">
        <f t="shared" si="1239"/>
        <v>0</v>
      </c>
      <c r="AZ1938" s="183"/>
      <c r="BA1938" s="183"/>
      <c r="BB1938" s="183"/>
      <c r="BC1938" s="183"/>
      <c r="BD1938" s="183">
        <f t="shared" si="1240"/>
        <v>0</v>
      </c>
      <c r="BE1938" s="183">
        <f t="shared" si="1240"/>
        <v>0</v>
      </c>
    </row>
    <row r="1939" spans="2:57" ht="15.75" hidden="1">
      <c r="B1939" s="174">
        <v>2025</v>
      </c>
      <c r="C1939" s="174">
        <v>20</v>
      </c>
      <c r="D1939" s="175">
        <v>0</v>
      </c>
      <c r="E1939" s="176"/>
      <c r="F1939" s="174">
        <v>3</v>
      </c>
      <c r="G1939" s="174">
        <v>7</v>
      </c>
      <c r="H1939" s="174">
        <v>19</v>
      </c>
      <c r="I1939" s="174">
        <v>2000</v>
      </c>
      <c r="J1939" s="174">
        <v>2700</v>
      </c>
      <c r="K1939" s="174">
        <v>272</v>
      </c>
      <c r="L1939" s="177">
        <v>755</v>
      </c>
      <c r="M1939" s="178">
        <v>0</v>
      </c>
      <c r="N1939" s="179" t="s">
        <v>1234</v>
      </c>
      <c r="O1939" s="180">
        <v>0</v>
      </c>
      <c r="P1939" s="180">
        <v>0</v>
      </c>
      <c r="Q1939" s="181">
        <v>0</v>
      </c>
      <c r="R1939" s="182" t="s">
        <v>1233</v>
      </c>
      <c r="S1939" s="183">
        <v>0</v>
      </c>
      <c r="T1939" s="183">
        <v>0</v>
      </c>
      <c r="U1939" s="180">
        <v>0</v>
      </c>
      <c r="V1939" s="180">
        <v>0</v>
      </c>
      <c r="W1939" s="183">
        <v>0</v>
      </c>
      <c r="X1939" s="183">
        <v>0</v>
      </c>
      <c r="Y1939" s="180">
        <v>0</v>
      </c>
      <c r="Z1939" s="180">
        <v>0</v>
      </c>
      <c r="AA1939" s="183">
        <v>0</v>
      </c>
      <c r="AB1939" s="183">
        <v>0</v>
      </c>
      <c r="AC1939" s="180">
        <f t="shared" si="1237"/>
        <v>0</v>
      </c>
      <c r="AD1939" s="180">
        <f t="shared" si="1237"/>
        <v>0</v>
      </c>
      <c r="AE1939" s="181">
        <f t="shared" si="1212"/>
        <v>0</v>
      </c>
      <c r="AF1939" s="180">
        <v>0</v>
      </c>
      <c r="AG1939" s="180">
        <v>0</v>
      </c>
      <c r="AH1939" s="181">
        <f t="shared" si="1213"/>
        <v>0</v>
      </c>
      <c r="AI1939" s="180">
        <v>0</v>
      </c>
      <c r="AJ1939" s="180">
        <v>0</v>
      </c>
      <c r="AK1939" s="181">
        <f t="shared" si="1214"/>
        <v>0</v>
      </c>
      <c r="AL1939" s="180">
        <v>0</v>
      </c>
      <c r="AM1939" s="180">
        <v>0</v>
      </c>
      <c r="AN1939" s="181">
        <f t="shared" si="1215"/>
        <v>0</v>
      </c>
      <c r="AO1939" s="180">
        <v>0</v>
      </c>
      <c r="AP1939" s="180">
        <v>0</v>
      </c>
      <c r="AQ1939" s="181">
        <f t="shared" si="1216"/>
        <v>0</v>
      </c>
      <c r="AR1939" s="180">
        <v>0</v>
      </c>
      <c r="AS1939" s="180">
        <v>0</v>
      </c>
      <c r="AT1939" s="181">
        <f t="shared" si="1217"/>
        <v>0</v>
      </c>
      <c r="AU1939" s="180">
        <f t="shared" si="1238"/>
        <v>0</v>
      </c>
      <c r="AV1939" s="180">
        <f t="shared" si="1238"/>
        <v>0</v>
      </c>
      <c r="AW1939" s="181">
        <f t="shared" si="1218"/>
        <v>0</v>
      </c>
      <c r="AX1939" s="183">
        <f t="shared" si="1239"/>
        <v>0</v>
      </c>
      <c r="AY1939" s="183">
        <f t="shared" si="1239"/>
        <v>0</v>
      </c>
      <c r="AZ1939" s="183"/>
      <c r="BA1939" s="183"/>
      <c r="BB1939" s="183"/>
      <c r="BC1939" s="183"/>
      <c r="BD1939" s="183">
        <f t="shared" si="1240"/>
        <v>0</v>
      </c>
      <c r="BE1939" s="183">
        <f t="shared" si="1240"/>
        <v>0</v>
      </c>
    </row>
    <row r="1940" spans="2:57" ht="15.75" hidden="1">
      <c r="B1940" s="174">
        <v>2025</v>
      </c>
      <c r="C1940" s="174">
        <v>20</v>
      </c>
      <c r="D1940" s="175">
        <v>0</v>
      </c>
      <c r="E1940" s="176"/>
      <c r="F1940" s="174">
        <v>3</v>
      </c>
      <c r="G1940" s="174">
        <v>7</v>
      </c>
      <c r="H1940" s="174">
        <v>19</v>
      </c>
      <c r="I1940" s="174">
        <v>2000</v>
      </c>
      <c r="J1940" s="174">
        <v>2700</v>
      </c>
      <c r="K1940" s="174">
        <v>272</v>
      </c>
      <c r="L1940" s="177">
        <v>756</v>
      </c>
      <c r="M1940" s="178">
        <v>0</v>
      </c>
      <c r="N1940" s="179" t="s">
        <v>1235</v>
      </c>
      <c r="O1940" s="180">
        <v>0</v>
      </c>
      <c r="P1940" s="180">
        <v>0</v>
      </c>
      <c r="Q1940" s="181">
        <v>0</v>
      </c>
      <c r="R1940" s="182" t="s">
        <v>318</v>
      </c>
      <c r="S1940" s="183">
        <v>0</v>
      </c>
      <c r="T1940" s="183">
        <v>0</v>
      </c>
      <c r="U1940" s="180">
        <v>0</v>
      </c>
      <c r="V1940" s="180">
        <v>0</v>
      </c>
      <c r="W1940" s="183">
        <v>0</v>
      </c>
      <c r="X1940" s="183">
        <v>0</v>
      </c>
      <c r="Y1940" s="180">
        <v>0</v>
      </c>
      <c r="Z1940" s="180">
        <v>0</v>
      </c>
      <c r="AA1940" s="183">
        <v>0</v>
      </c>
      <c r="AB1940" s="183">
        <v>0</v>
      </c>
      <c r="AC1940" s="180">
        <f t="shared" si="1237"/>
        <v>0</v>
      </c>
      <c r="AD1940" s="180">
        <f t="shared" si="1237"/>
        <v>0</v>
      </c>
      <c r="AE1940" s="181">
        <f t="shared" si="1212"/>
        <v>0</v>
      </c>
      <c r="AF1940" s="180">
        <v>0</v>
      </c>
      <c r="AG1940" s="180">
        <v>0</v>
      </c>
      <c r="AH1940" s="181">
        <f t="shared" si="1213"/>
        <v>0</v>
      </c>
      <c r="AI1940" s="180">
        <v>0</v>
      </c>
      <c r="AJ1940" s="180">
        <v>0</v>
      </c>
      <c r="AK1940" s="181">
        <f t="shared" si="1214"/>
        <v>0</v>
      </c>
      <c r="AL1940" s="180">
        <v>0</v>
      </c>
      <c r="AM1940" s="180">
        <v>0</v>
      </c>
      <c r="AN1940" s="181">
        <f t="shared" si="1215"/>
        <v>0</v>
      </c>
      <c r="AO1940" s="180">
        <v>0</v>
      </c>
      <c r="AP1940" s="180">
        <v>0</v>
      </c>
      <c r="AQ1940" s="181">
        <f t="shared" si="1216"/>
        <v>0</v>
      </c>
      <c r="AR1940" s="180">
        <v>0</v>
      </c>
      <c r="AS1940" s="180">
        <v>0</v>
      </c>
      <c r="AT1940" s="181">
        <f t="shared" si="1217"/>
        <v>0</v>
      </c>
      <c r="AU1940" s="180">
        <f t="shared" si="1238"/>
        <v>0</v>
      </c>
      <c r="AV1940" s="180">
        <f t="shared" si="1238"/>
        <v>0</v>
      </c>
      <c r="AW1940" s="181">
        <f t="shared" si="1218"/>
        <v>0</v>
      </c>
      <c r="AX1940" s="183">
        <f t="shared" si="1239"/>
        <v>0</v>
      </c>
      <c r="AY1940" s="183">
        <f t="shared" si="1239"/>
        <v>0</v>
      </c>
      <c r="AZ1940" s="183"/>
      <c r="BA1940" s="183"/>
      <c r="BB1940" s="183"/>
      <c r="BC1940" s="183"/>
      <c r="BD1940" s="183">
        <f t="shared" si="1240"/>
        <v>0</v>
      </c>
      <c r="BE1940" s="183">
        <f t="shared" si="1240"/>
        <v>0</v>
      </c>
    </row>
    <row r="1941" spans="2:57" ht="15.75" hidden="1">
      <c r="B1941" s="174">
        <v>2025</v>
      </c>
      <c r="C1941" s="174">
        <v>20</v>
      </c>
      <c r="D1941" s="175">
        <v>0</v>
      </c>
      <c r="E1941" s="176"/>
      <c r="F1941" s="174">
        <v>3</v>
      </c>
      <c r="G1941" s="174">
        <v>7</v>
      </c>
      <c r="H1941" s="174">
        <v>19</v>
      </c>
      <c r="I1941" s="174">
        <v>2000</v>
      </c>
      <c r="J1941" s="174">
        <v>2700</v>
      </c>
      <c r="K1941" s="174">
        <v>272</v>
      </c>
      <c r="L1941" s="177">
        <v>757</v>
      </c>
      <c r="M1941" s="178">
        <v>0</v>
      </c>
      <c r="N1941" s="179" t="s">
        <v>1236</v>
      </c>
      <c r="O1941" s="180">
        <v>0</v>
      </c>
      <c r="P1941" s="180">
        <v>0</v>
      </c>
      <c r="Q1941" s="181">
        <v>0</v>
      </c>
      <c r="R1941" s="182" t="s">
        <v>1233</v>
      </c>
      <c r="S1941" s="183">
        <v>0</v>
      </c>
      <c r="T1941" s="183">
        <v>0</v>
      </c>
      <c r="U1941" s="180">
        <v>0</v>
      </c>
      <c r="V1941" s="180">
        <v>0</v>
      </c>
      <c r="W1941" s="183">
        <v>0</v>
      </c>
      <c r="X1941" s="183">
        <v>0</v>
      </c>
      <c r="Y1941" s="180">
        <v>0</v>
      </c>
      <c r="Z1941" s="180">
        <v>0</v>
      </c>
      <c r="AA1941" s="183">
        <v>0</v>
      </c>
      <c r="AB1941" s="183">
        <v>0</v>
      </c>
      <c r="AC1941" s="180">
        <f t="shared" si="1237"/>
        <v>0</v>
      </c>
      <c r="AD1941" s="180">
        <f t="shared" si="1237"/>
        <v>0</v>
      </c>
      <c r="AE1941" s="181">
        <f t="shared" si="1212"/>
        <v>0</v>
      </c>
      <c r="AF1941" s="180">
        <v>0</v>
      </c>
      <c r="AG1941" s="180">
        <v>0</v>
      </c>
      <c r="AH1941" s="181">
        <f t="shared" si="1213"/>
        <v>0</v>
      </c>
      <c r="AI1941" s="180">
        <v>0</v>
      </c>
      <c r="AJ1941" s="180">
        <v>0</v>
      </c>
      <c r="AK1941" s="181">
        <f t="shared" si="1214"/>
        <v>0</v>
      </c>
      <c r="AL1941" s="180">
        <v>0</v>
      </c>
      <c r="AM1941" s="180">
        <v>0</v>
      </c>
      <c r="AN1941" s="181">
        <f t="shared" si="1215"/>
        <v>0</v>
      </c>
      <c r="AO1941" s="180">
        <v>0</v>
      </c>
      <c r="AP1941" s="180">
        <v>0</v>
      </c>
      <c r="AQ1941" s="181">
        <f t="shared" si="1216"/>
        <v>0</v>
      </c>
      <c r="AR1941" s="180">
        <v>0</v>
      </c>
      <c r="AS1941" s="180">
        <v>0</v>
      </c>
      <c r="AT1941" s="181">
        <f t="shared" si="1217"/>
        <v>0</v>
      </c>
      <c r="AU1941" s="180">
        <f t="shared" si="1238"/>
        <v>0</v>
      </c>
      <c r="AV1941" s="180">
        <f t="shared" si="1238"/>
        <v>0</v>
      </c>
      <c r="AW1941" s="181">
        <f t="shared" si="1218"/>
        <v>0</v>
      </c>
      <c r="AX1941" s="183">
        <f t="shared" si="1239"/>
        <v>0</v>
      </c>
      <c r="AY1941" s="183">
        <f t="shared" si="1239"/>
        <v>0</v>
      </c>
      <c r="AZ1941" s="183"/>
      <c r="BA1941" s="183"/>
      <c r="BB1941" s="183"/>
      <c r="BC1941" s="183"/>
      <c r="BD1941" s="183">
        <f t="shared" si="1240"/>
        <v>0</v>
      </c>
      <c r="BE1941" s="183">
        <f t="shared" si="1240"/>
        <v>0</v>
      </c>
    </row>
    <row r="1942" spans="2:57" ht="15.75" hidden="1">
      <c r="B1942" s="174">
        <v>2025</v>
      </c>
      <c r="C1942" s="174">
        <v>20</v>
      </c>
      <c r="D1942" s="175">
        <v>0</v>
      </c>
      <c r="E1942" s="176"/>
      <c r="F1942" s="174">
        <v>3</v>
      </c>
      <c r="G1942" s="174">
        <v>7</v>
      </c>
      <c r="H1942" s="174">
        <v>19</v>
      </c>
      <c r="I1942" s="174">
        <v>2000</v>
      </c>
      <c r="J1942" s="174">
        <v>2700</v>
      </c>
      <c r="K1942" s="174">
        <v>272</v>
      </c>
      <c r="L1942" s="177">
        <v>864</v>
      </c>
      <c r="M1942" s="178">
        <v>0</v>
      </c>
      <c r="N1942" s="179" t="s">
        <v>1237</v>
      </c>
      <c r="O1942" s="180">
        <v>0</v>
      </c>
      <c r="P1942" s="180">
        <v>0</v>
      </c>
      <c r="Q1942" s="181">
        <v>0</v>
      </c>
      <c r="R1942" s="182" t="s">
        <v>98</v>
      </c>
      <c r="S1942" s="183">
        <v>0</v>
      </c>
      <c r="T1942" s="183">
        <v>0</v>
      </c>
      <c r="U1942" s="180">
        <v>0</v>
      </c>
      <c r="V1942" s="180">
        <v>0</v>
      </c>
      <c r="W1942" s="183">
        <v>0</v>
      </c>
      <c r="X1942" s="183">
        <v>0</v>
      </c>
      <c r="Y1942" s="180">
        <v>0</v>
      </c>
      <c r="Z1942" s="180">
        <v>0</v>
      </c>
      <c r="AA1942" s="183">
        <v>0</v>
      </c>
      <c r="AB1942" s="183">
        <v>0</v>
      </c>
      <c r="AC1942" s="180">
        <f t="shared" si="1237"/>
        <v>0</v>
      </c>
      <c r="AD1942" s="180">
        <f t="shared" si="1237"/>
        <v>0</v>
      </c>
      <c r="AE1942" s="181">
        <f t="shared" si="1212"/>
        <v>0</v>
      </c>
      <c r="AF1942" s="180">
        <v>0</v>
      </c>
      <c r="AG1942" s="180">
        <v>0</v>
      </c>
      <c r="AH1942" s="181">
        <f t="shared" si="1213"/>
        <v>0</v>
      </c>
      <c r="AI1942" s="180">
        <v>0</v>
      </c>
      <c r="AJ1942" s="180">
        <v>0</v>
      </c>
      <c r="AK1942" s="181">
        <f t="shared" si="1214"/>
        <v>0</v>
      </c>
      <c r="AL1942" s="180">
        <v>0</v>
      </c>
      <c r="AM1942" s="180">
        <v>0</v>
      </c>
      <c r="AN1942" s="181">
        <f t="shared" si="1215"/>
        <v>0</v>
      </c>
      <c r="AO1942" s="180">
        <v>0</v>
      </c>
      <c r="AP1942" s="180">
        <v>0</v>
      </c>
      <c r="AQ1942" s="181">
        <f t="shared" si="1216"/>
        <v>0</v>
      </c>
      <c r="AR1942" s="180">
        <v>0</v>
      </c>
      <c r="AS1942" s="180">
        <v>0</v>
      </c>
      <c r="AT1942" s="181">
        <f t="shared" si="1217"/>
        <v>0</v>
      </c>
      <c r="AU1942" s="180">
        <f t="shared" si="1238"/>
        <v>0</v>
      </c>
      <c r="AV1942" s="180">
        <f t="shared" si="1238"/>
        <v>0</v>
      </c>
      <c r="AW1942" s="181">
        <f t="shared" si="1218"/>
        <v>0</v>
      </c>
      <c r="AX1942" s="183">
        <f t="shared" si="1239"/>
        <v>0</v>
      </c>
      <c r="AY1942" s="183">
        <f t="shared" si="1239"/>
        <v>0</v>
      </c>
      <c r="AZ1942" s="183"/>
      <c r="BA1942" s="183"/>
      <c r="BB1942" s="183"/>
      <c r="BC1942" s="183"/>
      <c r="BD1942" s="183">
        <f t="shared" si="1240"/>
        <v>0</v>
      </c>
      <c r="BE1942" s="183">
        <f t="shared" si="1240"/>
        <v>0</v>
      </c>
    </row>
    <row r="1943" spans="2:57" ht="15.75" hidden="1">
      <c r="B1943" s="174">
        <v>2025</v>
      </c>
      <c r="C1943" s="174">
        <v>20</v>
      </c>
      <c r="D1943" s="175">
        <v>0</v>
      </c>
      <c r="E1943" s="176"/>
      <c r="F1943" s="174">
        <v>3</v>
      </c>
      <c r="G1943" s="174">
        <v>7</v>
      </c>
      <c r="H1943" s="174">
        <v>19</v>
      </c>
      <c r="I1943" s="174">
        <v>2000</v>
      </c>
      <c r="J1943" s="174">
        <v>2700</v>
      </c>
      <c r="K1943" s="174">
        <v>272</v>
      </c>
      <c r="L1943" s="177">
        <v>922</v>
      </c>
      <c r="M1943" s="178">
        <v>0</v>
      </c>
      <c r="N1943" s="179" t="s">
        <v>1238</v>
      </c>
      <c r="O1943" s="180">
        <v>0</v>
      </c>
      <c r="P1943" s="180">
        <v>0</v>
      </c>
      <c r="Q1943" s="181">
        <v>0</v>
      </c>
      <c r="R1943" s="182" t="s">
        <v>98</v>
      </c>
      <c r="S1943" s="183">
        <v>0</v>
      </c>
      <c r="T1943" s="183">
        <v>0</v>
      </c>
      <c r="U1943" s="180">
        <v>0</v>
      </c>
      <c r="V1943" s="180">
        <v>0</v>
      </c>
      <c r="W1943" s="183">
        <v>0</v>
      </c>
      <c r="X1943" s="183">
        <v>0</v>
      </c>
      <c r="Y1943" s="180">
        <v>0</v>
      </c>
      <c r="Z1943" s="180">
        <v>0</v>
      </c>
      <c r="AA1943" s="183">
        <v>0</v>
      </c>
      <c r="AB1943" s="183">
        <v>0</v>
      </c>
      <c r="AC1943" s="180">
        <f t="shared" si="1237"/>
        <v>0</v>
      </c>
      <c r="AD1943" s="180">
        <f t="shared" si="1237"/>
        <v>0</v>
      </c>
      <c r="AE1943" s="181">
        <f t="shared" si="1212"/>
        <v>0</v>
      </c>
      <c r="AF1943" s="180">
        <v>0</v>
      </c>
      <c r="AG1943" s="180">
        <v>0</v>
      </c>
      <c r="AH1943" s="181">
        <f t="shared" si="1213"/>
        <v>0</v>
      </c>
      <c r="AI1943" s="180">
        <v>0</v>
      </c>
      <c r="AJ1943" s="180">
        <v>0</v>
      </c>
      <c r="AK1943" s="181">
        <f t="shared" si="1214"/>
        <v>0</v>
      </c>
      <c r="AL1943" s="180">
        <v>0</v>
      </c>
      <c r="AM1943" s="180">
        <v>0</v>
      </c>
      <c r="AN1943" s="181">
        <f t="shared" si="1215"/>
        <v>0</v>
      </c>
      <c r="AO1943" s="180">
        <v>0</v>
      </c>
      <c r="AP1943" s="180">
        <v>0</v>
      </c>
      <c r="AQ1943" s="181">
        <f t="shared" si="1216"/>
        <v>0</v>
      </c>
      <c r="AR1943" s="180">
        <v>0</v>
      </c>
      <c r="AS1943" s="180">
        <v>0</v>
      </c>
      <c r="AT1943" s="181">
        <f t="shared" si="1217"/>
        <v>0</v>
      </c>
      <c r="AU1943" s="180">
        <f t="shared" si="1238"/>
        <v>0</v>
      </c>
      <c r="AV1943" s="180">
        <f t="shared" si="1238"/>
        <v>0</v>
      </c>
      <c r="AW1943" s="181">
        <f t="shared" si="1218"/>
        <v>0</v>
      </c>
      <c r="AX1943" s="183">
        <f t="shared" si="1239"/>
        <v>0</v>
      </c>
      <c r="AY1943" s="183">
        <f t="shared" si="1239"/>
        <v>0</v>
      </c>
      <c r="AZ1943" s="183"/>
      <c r="BA1943" s="183"/>
      <c r="BB1943" s="183"/>
      <c r="BC1943" s="183"/>
      <c r="BD1943" s="183">
        <f t="shared" si="1240"/>
        <v>0</v>
      </c>
      <c r="BE1943" s="183">
        <f t="shared" si="1240"/>
        <v>0</v>
      </c>
    </row>
    <row r="1944" spans="2:57" ht="15.75" hidden="1">
      <c r="B1944" s="174">
        <v>2025</v>
      </c>
      <c r="C1944" s="174">
        <v>20</v>
      </c>
      <c r="D1944" s="175">
        <v>0</v>
      </c>
      <c r="E1944" s="176"/>
      <c r="F1944" s="174">
        <v>3</v>
      </c>
      <c r="G1944" s="174">
        <v>7</v>
      </c>
      <c r="H1944" s="174">
        <v>19</v>
      </c>
      <c r="I1944" s="174">
        <v>2000</v>
      </c>
      <c r="J1944" s="174">
        <v>2700</v>
      </c>
      <c r="K1944" s="174">
        <v>272</v>
      </c>
      <c r="L1944" s="177">
        <v>1289</v>
      </c>
      <c r="M1944" s="178">
        <v>0</v>
      </c>
      <c r="N1944" s="179" t="s">
        <v>1239</v>
      </c>
      <c r="O1944" s="180">
        <v>0</v>
      </c>
      <c r="P1944" s="180">
        <v>0</v>
      </c>
      <c r="Q1944" s="181">
        <v>0</v>
      </c>
      <c r="R1944" s="182" t="s">
        <v>1226</v>
      </c>
      <c r="S1944" s="183">
        <v>0</v>
      </c>
      <c r="T1944" s="183">
        <v>0</v>
      </c>
      <c r="U1944" s="180">
        <v>0</v>
      </c>
      <c r="V1944" s="180">
        <v>0</v>
      </c>
      <c r="W1944" s="183">
        <v>0</v>
      </c>
      <c r="X1944" s="183">
        <v>0</v>
      </c>
      <c r="Y1944" s="180">
        <v>0</v>
      </c>
      <c r="Z1944" s="180">
        <v>0</v>
      </c>
      <c r="AA1944" s="183">
        <v>0</v>
      </c>
      <c r="AB1944" s="183">
        <v>0</v>
      </c>
      <c r="AC1944" s="180">
        <f t="shared" si="1237"/>
        <v>0</v>
      </c>
      <c r="AD1944" s="180">
        <f t="shared" si="1237"/>
        <v>0</v>
      </c>
      <c r="AE1944" s="181">
        <f t="shared" si="1212"/>
        <v>0</v>
      </c>
      <c r="AF1944" s="180">
        <v>0</v>
      </c>
      <c r="AG1944" s="180">
        <v>0</v>
      </c>
      <c r="AH1944" s="181">
        <f t="shared" si="1213"/>
        <v>0</v>
      </c>
      <c r="AI1944" s="180">
        <v>0</v>
      </c>
      <c r="AJ1944" s="180">
        <v>0</v>
      </c>
      <c r="AK1944" s="181">
        <f t="shared" si="1214"/>
        <v>0</v>
      </c>
      <c r="AL1944" s="180">
        <v>0</v>
      </c>
      <c r="AM1944" s="180">
        <v>0</v>
      </c>
      <c r="AN1944" s="181">
        <f t="shared" si="1215"/>
        <v>0</v>
      </c>
      <c r="AO1944" s="180">
        <v>0</v>
      </c>
      <c r="AP1944" s="180">
        <v>0</v>
      </c>
      <c r="AQ1944" s="181">
        <f t="shared" si="1216"/>
        <v>0</v>
      </c>
      <c r="AR1944" s="180">
        <v>0</v>
      </c>
      <c r="AS1944" s="180">
        <v>0</v>
      </c>
      <c r="AT1944" s="181">
        <f t="shared" si="1217"/>
        <v>0</v>
      </c>
      <c r="AU1944" s="180">
        <f t="shared" si="1238"/>
        <v>0</v>
      </c>
      <c r="AV1944" s="180">
        <f t="shared" si="1238"/>
        <v>0</v>
      </c>
      <c r="AW1944" s="181">
        <f t="shared" si="1218"/>
        <v>0</v>
      </c>
      <c r="AX1944" s="183">
        <f t="shared" si="1239"/>
        <v>0</v>
      </c>
      <c r="AY1944" s="183">
        <f t="shared" si="1239"/>
        <v>0</v>
      </c>
      <c r="AZ1944" s="183"/>
      <c r="BA1944" s="183"/>
      <c r="BB1944" s="183"/>
      <c r="BC1944" s="183"/>
      <c r="BD1944" s="183">
        <f t="shared" si="1240"/>
        <v>0</v>
      </c>
      <c r="BE1944" s="183">
        <f t="shared" si="1240"/>
        <v>0</v>
      </c>
    </row>
    <row r="1945" spans="2:57" ht="15.75" hidden="1">
      <c r="B1945" s="174">
        <v>2025</v>
      </c>
      <c r="C1945" s="174">
        <v>20</v>
      </c>
      <c r="D1945" s="175">
        <v>0</v>
      </c>
      <c r="E1945" s="176"/>
      <c r="F1945" s="174">
        <v>3</v>
      </c>
      <c r="G1945" s="174">
        <v>7</v>
      </c>
      <c r="H1945" s="174">
        <v>19</v>
      </c>
      <c r="I1945" s="174">
        <v>2000</v>
      </c>
      <c r="J1945" s="174">
        <v>2700</v>
      </c>
      <c r="K1945" s="174">
        <v>272</v>
      </c>
      <c r="L1945" s="177">
        <v>1496</v>
      </c>
      <c r="M1945" s="178">
        <v>0</v>
      </c>
      <c r="N1945" s="179" t="s">
        <v>1240</v>
      </c>
      <c r="O1945" s="180">
        <v>0</v>
      </c>
      <c r="P1945" s="180">
        <v>0</v>
      </c>
      <c r="Q1945" s="181">
        <v>0</v>
      </c>
      <c r="R1945" s="182" t="s">
        <v>98</v>
      </c>
      <c r="S1945" s="183">
        <v>0</v>
      </c>
      <c r="T1945" s="183">
        <v>0</v>
      </c>
      <c r="U1945" s="180">
        <v>0</v>
      </c>
      <c r="V1945" s="180">
        <v>0</v>
      </c>
      <c r="W1945" s="183">
        <v>0</v>
      </c>
      <c r="X1945" s="183">
        <v>0</v>
      </c>
      <c r="Y1945" s="180">
        <v>0</v>
      </c>
      <c r="Z1945" s="180">
        <v>0</v>
      </c>
      <c r="AA1945" s="183">
        <v>0</v>
      </c>
      <c r="AB1945" s="183">
        <v>0</v>
      </c>
      <c r="AC1945" s="180">
        <f t="shared" si="1237"/>
        <v>0</v>
      </c>
      <c r="AD1945" s="180">
        <f t="shared" si="1237"/>
        <v>0</v>
      </c>
      <c r="AE1945" s="181">
        <f t="shared" si="1212"/>
        <v>0</v>
      </c>
      <c r="AF1945" s="180">
        <v>0</v>
      </c>
      <c r="AG1945" s="180">
        <v>0</v>
      </c>
      <c r="AH1945" s="181">
        <f t="shared" si="1213"/>
        <v>0</v>
      </c>
      <c r="AI1945" s="180">
        <v>0</v>
      </c>
      <c r="AJ1945" s="180">
        <v>0</v>
      </c>
      <c r="AK1945" s="181">
        <f t="shared" si="1214"/>
        <v>0</v>
      </c>
      <c r="AL1945" s="180">
        <v>0</v>
      </c>
      <c r="AM1945" s="180">
        <v>0</v>
      </c>
      <c r="AN1945" s="181">
        <f t="shared" si="1215"/>
        <v>0</v>
      </c>
      <c r="AO1945" s="180">
        <v>0</v>
      </c>
      <c r="AP1945" s="180">
        <v>0</v>
      </c>
      <c r="AQ1945" s="181">
        <f t="shared" si="1216"/>
        <v>0</v>
      </c>
      <c r="AR1945" s="180">
        <v>0</v>
      </c>
      <c r="AS1945" s="180">
        <v>0</v>
      </c>
      <c r="AT1945" s="181">
        <f t="shared" si="1217"/>
        <v>0</v>
      </c>
      <c r="AU1945" s="180">
        <f t="shared" si="1238"/>
        <v>0</v>
      </c>
      <c r="AV1945" s="180">
        <f t="shared" si="1238"/>
        <v>0</v>
      </c>
      <c r="AW1945" s="181">
        <f t="shared" si="1218"/>
        <v>0</v>
      </c>
      <c r="AX1945" s="183">
        <f t="shared" si="1239"/>
        <v>0</v>
      </c>
      <c r="AY1945" s="183">
        <f t="shared" si="1239"/>
        <v>0</v>
      </c>
      <c r="AZ1945" s="183"/>
      <c r="BA1945" s="183"/>
      <c r="BB1945" s="183"/>
      <c r="BC1945" s="183"/>
      <c r="BD1945" s="183">
        <f t="shared" si="1240"/>
        <v>0</v>
      </c>
      <c r="BE1945" s="183">
        <f t="shared" si="1240"/>
        <v>0</v>
      </c>
    </row>
    <row r="1946" spans="2:57" ht="15.75" hidden="1">
      <c r="B1946" s="174">
        <v>2025</v>
      </c>
      <c r="C1946" s="174">
        <v>20</v>
      </c>
      <c r="D1946" s="175">
        <v>0</v>
      </c>
      <c r="E1946" s="176"/>
      <c r="F1946" s="174">
        <v>3</v>
      </c>
      <c r="G1946" s="174">
        <v>7</v>
      </c>
      <c r="H1946" s="174">
        <v>19</v>
      </c>
      <c r="I1946" s="174">
        <v>2000</v>
      </c>
      <c r="J1946" s="174">
        <v>2700</v>
      </c>
      <c r="K1946" s="174">
        <v>272</v>
      </c>
      <c r="L1946" s="177">
        <v>1497</v>
      </c>
      <c r="M1946" s="178">
        <v>0</v>
      </c>
      <c r="N1946" s="179" t="s">
        <v>1241</v>
      </c>
      <c r="O1946" s="180">
        <v>0</v>
      </c>
      <c r="P1946" s="180">
        <v>0</v>
      </c>
      <c r="Q1946" s="181">
        <v>0</v>
      </c>
      <c r="R1946" s="182" t="s">
        <v>98</v>
      </c>
      <c r="S1946" s="183">
        <v>0</v>
      </c>
      <c r="T1946" s="183">
        <v>0</v>
      </c>
      <c r="U1946" s="180">
        <v>0</v>
      </c>
      <c r="V1946" s="180">
        <v>0</v>
      </c>
      <c r="W1946" s="183">
        <v>0</v>
      </c>
      <c r="X1946" s="183">
        <v>0</v>
      </c>
      <c r="Y1946" s="180">
        <v>0</v>
      </c>
      <c r="Z1946" s="180">
        <v>0</v>
      </c>
      <c r="AA1946" s="183">
        <v>0</v>
      </c>
      <c r="AB1946" s="183">
        <v>0</v>
      </c>
      <c r="AC1946" s="180">
        <f t="shared" si="1237"/>
        <v>0</v>
      </c>
      <c r="AD1946" s="180">
        <f t="shared" si="1237"/>
        <v>0</v>
      </c>
      <c r="AE1946" s="181">
        <f t="shared" si="1212"/>
        <v>0</v>
      </c>
      <c r="AF1946" s="180">
        <v>0</v>
      </c>
      <c r="AG1946" s="180">
        <v>0</v>
      </c>
      <c r="AH1946" s="181">
        <f t="shared" si="1213"/>
        <v>0</v>
      </c>
      <c r="AI1946" s="180">
        <v>0</v>
      </c>
      <c r="AJ1946" s="180">
        <v>0</v>
      </c>
      <c r="AK1946" s="181">
        <f t="shared" si="1214"/>
        <v>0</v>
      </c>
      <c r="AL1946" s="180">
        <v>0</v>
      </c>
      <c r="AM1946" s="180">
        <v>0</v>
      </c>
      <c r="AN1946" s="181">
        <f t="shared" si="1215"/>
        <v>0</v>
      </c>
      <c r="AO1946" s="180">
        <v>0</v>
      </c>
      <c r="AP1946" s="180">
        <v>0</v>
      </c>
      <c r="AQ1946" s="181">
        <f t="shared" si="1216"/>
        <v>0</v>
      </c>
      <c r="AR1946" s="180">
        <v>0</v>
      </c>
      <c r="AS1946" s="180">
        <v>0</v>
      </c>
      <c r="AT1946" s="181">
        <f t="shared" si="1217"/>
        <v>0</v>
      </c>
      <c r="AU1946" s="180">
        <f t="shared" si="1238"/>
        <v>0</v>
      </c>
      <c r="AV1946" s="180">
        <f t="shared" si="1238"/>
        <v>0</v>
      </c>
      <c r="AW1946" s="181">
        <f t="shared" si="1218"/>
        <v>0</v>
      </c>
      <c r="AX1946" s="183">
        <f t="shared" si="1239"/>
        <v>0</v>
      </c>
      <c r="AY1946" s="183">
        <f t="shared" si="1239"/>
        <v>0</v>
      </c>
      <c r="AZ1946" s="183"/>
      <c r="BA1946" s="183"/>
      <c r="BB1946" s="183"/>
      <c r="BC1946" s="183"/>
      <c r="BD1946" s="183">
        <f t="shared" si="1240"/>
        <v>0</v>
      </c>
      <c r="BE1946" s="183">
        <f t="shared" si="1240"/>
        <v>0</v>
      </c>
    </row>
    <row r="1947" spans="2:57" ht="15.75" hidden="1">
      <c r="B1947" s="174">
        <v>2025</v>
      </c>
      <c r="C1947" s="174">
        <v>20</v>
      </c>
      <c r="D1947" s="175">
        <v>0</v>
      </c>
      <c r="E1947" s="176"/>
      <c r="F1947" s="174">
        <v>3</v>
      </c>
      <c r="G1947" s="174">
        <v>7</v>
      </c>
      <c r="H1947" s="174">
        <v>19</v>
      </c>
      <c r="I1947" s="174">
        <v>2000</v>
      </c>
      <c r="J1947" s="174">
        <v>2700</v>
      </c>
      <c r="K1947" s="174">
        <v>272</v>
      </c>
      <c r="L1947" s="177">
        <v>1498</v>
      </c>
      <c r="M1947" s="178">
        <v>0</v>
      </c>
      <c r="N1947" s="179" t="s">
        <v>1242</v>
      </c>
      <c r="O1947" s="180">
        <v>0</v>
      </c>
      <c r="P1947" s="180">
        <v>0</v>
      </c>
      <c r="Q1947" s="181">
        <v>0</v>
      </c>
      <c r="R1947" s="182" t="s">
        <v>98</v>
      </c>
      <c r="S1947" s="183">
        <v>0</v>
      </c>
      <c r="T1947" s="183">
        <v>0</v>
      </c>
      <c r="U1947" s="180">
        <v>0</v>
      </c>
      <c r="V1947" s="180">
        <v>0</v>
      </c>
      <c r="W1947" s="183">
        <v>0</v>
      </c>
      <c r="X1947" s="183">
        <v>0</v>
      </c>
      <c r="Y1947" s="180">
        <v>0</v>
      </c>
      <c r="Z1947" s="180">
        <v>0</v>
      </c>
      <c r="AA1947" s="183">
        <v>0</v>
      </c>
      <c r="AB1947" s="183">
        <v>0</v>
      </c>
      <c r="AC1947" s="180">
        <f t="shared" si="1237"/>
        <v>0</v>
      </c>
      <c r="AD1947" s="180">
        <f t="shared" si="1237"/>
        <v>0</v>
      </c>
      <c r="AE1947" s="181">
        <f t="shared" si="1212"/>
        <v>0</v>
      </c>
      <c r="AF1947" s="180">
        <v>0</v>
      </c>
      <c r="AG1947" s="180">
        <v>0</v>
      </c>
      <c r="AH1947" s="181">
        <f t="shared" si="1213"/>
        <v>0</v>
      </c>
      <c r="AI1947" s="180">
        <v>0</v>
      </c>
      <c r="AJ1947" s="180">
        <v>0</v>
      </c>
      <c r="AK1947" s="181">
        <f t="shared" si="1214"/>
        <v>0</v>
      </c>
      <c r="AL1947" s="180">
        <v>0</v>
      </c>
      <c r="AM1947" s="180">
        <v>0</v>
      </c>
      <c r="AN1947" s="181">
        <f t="shared" si="1215"/>
        <v>0</v>
      </c>
      <c r="AO1947" s="180">
        <v>0</v>
      </c>
      <c r="AP1947" s="180">
        <v>0</v>
      </c>
      <c r="AQ1947" s="181">
        <f t="shared" si="1216"/>
        <v>0</v>
      </c>
      <c r="AR1947" s="180">
        <v>0</v>
      </c>
      <c r="AS1947" s="180">
        <v>0</v>
      </c>
      <c r="AT1947" s="181">
        <f t="shared" si="1217"/>
        <v>0</v>
      </c>
      <c r="AU1947" s="180">
        <f t="shared" si="1238"/>
        <v>0</v>
      </c>
      <c r="AV1947" s="180">
        <f t="shared" si="1238"/>
        <v>0</v>
      </c>
      <c r="AW1947" s="181">
        <f t="shared" si="1218"/>
        <v>0</v>
      </c>
      <c r="AX1947" s="183">
        <f t="shared" si="1239"/>
        <v>0</v>
      </c>
      <c r="AY1947" s="183">
        <f t="shared" si="1239"/>
        <v>0</v>
      </c>
      <c r="AZ1947" s="183"/>
      <c r="BA1947" s="183"/>
      <c r="BB1947" s="183"/>
      <c r="BC1947" s="183"/>
      <c r="BD1947" s="183">
        <f t="shared" si="1240"/>
        <v>0</v>
      </c>
      <c r="BE1947" s="183">
        <f t="shared" si="1240"/>
        <v>0</v>
      </c>
    </row>
    <row r="1948" spans="2:57" ht="15.75" hidden="1">
      <c r="B1948" s="174">
        <v>2025</v>
      </c>
      <c r="C1948" s="174">
        <v>20</v>
      </c>
      <c r="D1948" s="175">
        <v>0</v>
      </c>
      <c r="E1948" s="176"/>
      <c r="F1948" s="174">
        <v>3</v>
      </c>
      <c r="G1948" s="174">
        <v>7</v>
      </c>
      <c r="H1948" s="174">
        <v>19</v>
      </c>
      <c r="I1948" s="174">
        <v>2000</v>
      </c>
      <c r="J1948" s="174">
        <v>2700</v>
      </c>
      <c r="K1948" s="174">
        <v>272</v>
      </c>
      <c r="L1948" s="177">
        <v>1506</v>
      </c>
      <c r="M1948" s="178">
        <v>0</v>
      </c>
      <c r="N1948" s="179" t="s">
        <v>1243</v>
      </c>
      <c r="O1948" s="180">
        <v>0</v>
      </c>
      <c r="P1948" s="180">
        <v>0</v>
      </c>
      <c r="Q1948" s="181">
        <v>0</v>
      </c>
      <c r="R1948" s="182" t="s">
        <v>98</v>
      </c>
      <c r="S1948" s="183">
        <v>0</v>
      </c>
      <c r="T1948" s="183">
        <v>0</v>
      </c>
      <c r="U1948" s="180">
        <v>0</v>
      </c>
      <c r="V1948" s="180">
        <v>0</v>
      </c>
      <c r="W1948" s="183">
        <v>0</v>
      </c>
      <c r="X1948" s="183">
        <v>0</v>
      </c>
      <c r="Y1948" s="180">
        <v>0</v>
      </c>
      <c r="Z1948" s="180">
        <v>0</v>
      </c>
      <c r="AA1948" s="183">
        <v>0</v>
      </c>
      <c r="AB1948" s="183">
        <v>0</v>
      </c>
      <c r="AC1948" s="180">
        <f t="shared" si="1237"/>
        <v>0</v>
      </c>
      <c r="AD1948" s="180">
        <f t="shared" si="1237"/>
        <v>0</v>
      </c>
      <c r="AE1948" s="181">
        <f t="shared" si="1212"/>
        <v>0</v>
      </c>
      <c r="AF1948" s="180">
        <v>0</v>
      </c>
      <c r="AG1948" s="180">
        <v>0</v>
      </c>
      <c r="AH1948" s="181">
        <f t="shared" si="1213"/>
        <v>0</v>
      </c>
      <c r="AI1948" s="180">
        <v>0</v>
      </c>
      <c r="AJ1948" s="180">
        <v>0</v>
      </c>
      <c r="AK1948" s="181">
        <f t="shared" si="1214"/>
        <v>0</v>
      </c>
      <c r="AL1948" s="180">
        <v>0</v>
      </c>
      <c r="AM1948" s="180">
        <v>0</v>
      </c>
      <c r="AN1948" s="181">
        <f t="shared" si="1215"/>
        <v>0</v>
      </c>
      <c r="AO1948" s="180">
        <v>0</v>
      </c>
      <c r="AP1948" s="180">
        <v>0</v>
      </c>
      <c r="AQ1948" s="181">
        <f t="shared" si="1216"/>
        <v>0</v>
      </c>
      <c r="AR1948" s="180">
        <v>0</v>
      </c>
      <c r="AS1948" s="180">
        <v>0</v>
      </c>
      <c r="AT1948" s="181">
        <f t="shared" si="1217"/>
        <v>0</v>
      </c>
      <c r="AU1948" s="180">
        <f t="shared" si="1238"/>
        <v>0</v>
      </c>
      <c r="AV1948" s="180">
        <f t="shared" si="1238"/>
        <v>0</v>
      </c>
      <c r="AW1948" s="181">
        <f t="shared" si="1218"/>
        <v>0</v>
      </c>
      <c r="AX1948" s="183">
        <f t="shared" si="1239"/>
        <v>0</v>
      </c>
      <c r="AY1948" s="183">
        <f t="shared" si="1239"/>
        <v>0</v>
      </c>
      <c r="AZ1948" s="183"/>
      <c r="BA1948" s="183"/>
      <c r="BB1948" s="183"/>
      <c r="BC1948" s="183"/>
      <c r="BD1948" s="183">
        <f t="shared" si="1240"/>
        <v>0</v>
      </c>
      <c r="BE1948" s="183">
        <f t="shared" si="1240"/>
        <v>0</v>
      </c>
    </row>
    <row r="1949" spans="2:57" ht="15.75" hidden="1">
      <c r="B1949" s="174">
        <v>2025</v>
      </c>
      <c r="C1949" s="174">
        <v>20</v>
      </c>
      <c r="D1949" s="175">
        <v>0</v>
      </c>
      <c r="E1949" s="176"/>
      <c r="F1949" s="174">
        <v>3</v>
      </c>
      <c r="G1949" s="174">
        <v>7</v>
      </c>
      <c r="H1949" s="174">
        <v>19</v>
      </c>
      <c r="I1949" s="174">
        <v>2000</v>
      </c>
      <c r="J1949" s="174">
        <v>2700</v>
      </c>
      <c r="K1949" s="174">
        <v>272</v>
      </c>
      <c r="L1949" s="177">
        <v>1523</v>
      </c>
      <c r="M1949" s="178">
        <v>0</v>
      </c>
      <c r="N1949" s="179" t="s">
        <v>1244</v>
      </c>
      <c r="O1949" s="180">
        <v>0</v>
      </c>
      <c r="P1949" s="180">
        <v>0</v>
      </c>
      <c r="Q1949" s="181">
        <v>0</v>
      </c>
      <c r="R1949" s="182" t="s">
        <v>1226</v>
      </c>
      <c r="S1949" s="183">
        <v>0</v>
      </c>
      <c r="T1949" s="183">
        <v>0</v>
      </c>
      <c r="U1949" s="180">
        <v>0</v>
      </c>
      <c r="V1949" s="180">
        <v>0</v>
      </c>
      <c r="W1949" s="183">
        <v>0</v>
      </c>
      <c r="X1949" s="183">
        <v>0</v>
      </c>
      <c r="Y1949" s="180">
        <v>0</v>
      </c>
      <c r="Z1949" s="180">
        <v>0</v>
      </c>
      <c r="AA1949" s="183">
        <v>0</v>
      </c>
      <c r="AB1949" s="183">
        <v>0</v>
      </c>
      <c r="AC1949" s="180">
        <f t="shared" si="1237"/>
        <v>0</v>
      </c>
      <c r="AD1949" s="180">
        <f t="shared" si="1237"/>
        <v>0</v>
      </c>
      <c r="AE1949" s="181">
        <f t="shared" si="1212"/>
        <v>0</v>
      </c>
      <c r="AF1949" s="180">
        <v>0</v>
      </c>
      <c r="AG1949" s="180">
        <v>0</v>
      </c>
      <c r="AH1949" s="181">
        <f t="shared" si="1213"/>
        <v>0</v>
      </c>
      <c r="AI1949" s="180">
        <v>0</v>
      </c>
      <c r="AJ1949" s="180">
        <v>0</v>
      </c>
      <c r="AK1949" s="181">
        <f t="shared" si="1214"/>
        <v>0</v>
      </c>
      <c r="AL1949" s="180">
        <v>0</v>
      </c>
      <c r="AM1949" s="180">
        <v>0</v>
      </c>
      <c r="AN1949" s="181">
        <f t="shared" si="1215"/>
        <v>0</v>
      </c>
      <c r="AO1949" s="180">
        <v>0</v>
      </c>
      <c r="AP1949" s="180">
        <v>0</v>
      </c>
      <c r="AQ1949" s="181">
        <f t="shared" si="1216"/>
        <v>0</v>
      </c>
      <c r="AR1949" s="180">
        <v>0</v>
      </c>
      <c r="AS1949" s="180">
        <v>0</v>
      </c>
      <c r="AT1949" s="181">
        <f t="shared" si="1217"/>
        <v>0</v>
      </c>
      <c r="AU1949" s="180">
        <f t="shared" si="1238"/>
        <v>0</v>
      </c>
      <c r="AV1949" s="180">
        <f t="shared" si="1238"/>
        <v>0</v>
      </c>
      <c r="AW1949" s="181">
        <f t="shared" si="1218"/>
        <v>0</v>
      </c>
      <c r="AX1949" s="183">
        <f t="shared" si="1239"/>
        <v>0</v>
      </c>
      <c r="AY1949" s="183">
        <f t="shared" si="1239"/>
        <v>0</v>
      </c>
      <c r="AZ1949" s="183"/>
      <c r="BA1949" s="183"/>
      <c r="BB1949" s="183"/>
      <c r="BC1949" s="183"/>
      <c r="BD1949" s="183">
        <f t="shared" si="1240"/>
        <v>0</v>
      </c>
      <c r="BE1949" s="183">
        <f t="shared" si="1240"/>
        <v>0</v>
      </c>
    </row>
    <row r="1950" spans="2:57" ht="15.75" hidden="1">
      <c r="B1950" s="174">
        <v>2025</v>
      </c>
      <c r="C1950" s="174">
        <v>20</v>
      </c>
      <c r="D1950" s="175">
        <v>0</v>
      </c>
      <c r="E1950" s="176"/>
      <c r="F1950" s="174">
        <v>3</v>
      </c>
      <c r="G1950" s="174">
        <v>7</v>
      </c>
      <c r="H1950" s="174">
        <v>19</v>
      </c>
      <c r="I1950" s="174">
        <v>2000</v>
      </c>
      <c r="J1950" s="174">
        <v>2700</v>
      </c>
      <c r="K1950" s="174">
        <v>272</v>
      </c>
      <c r="L1950" s="177">
        <v>1557</v>
      </c>
      <c r="M1950" s="178">
        <v>0</v>
      </c>
      <c r="N1950" s="179" t="s">
        <v>1245</v>
      </c>
      <c r="O1950" s="180">
        <v>0</v>
      </c>
      <c r="P1950" s="180">
        <v>0</v>
      </c>
      <c r="Q1950" s="181">
        <v>0</v>
      </c>
      <c r="R1950" s="182" t="s">
        <v>318</v>
      </c>
      <c r="S1950" s="183">
        <v>0</v>
      </c>
      <c r="T1950" s="183">
        <v>0</v>
      </c>
      <c r="U1950" s="180">
        <v>0</v>
      </c>
      <c r="V1950" s="180">
        <v>0</v>
      </c>
      <c r="W1950" s="183">
        <v>0</v>
      </c>
      <c r="X1950" s="183">
        <v>0</v>
      </c>
      <c r="Y1950" s="180">
        <v>0</v>
      </c>
      <c r="Z1950" s="180">
        <v>0</v>
      </c>
      <c r="AA1950" s="183">
        <v>0</v>
      </c>
      <c r="AB1950" s="183">
        <v>0</v>
      </c>
      <c r="AC1950" s="180">
        <f t="shared" si="1237"/>
        <v>0</v>
      </c>
      <c r="AD1950" s="180">
        <f t="shared" si="1237"/>
        <v>0</v>
      </c>
      <c r="AE1950" s="181">
        <f t="shared" si="1212"/>
        <v>0</v>
      </c>
      <c r="AF1950" s="180">
        <v>0</v>
      </c>
      <c r="AG1950" s="180">
        <v>0</v>
      </c>
      <c r="AH1950" s="181">
        <f t="shared" si="1213"/>
        <v>0</v>
      </c>
      <c r="AI1950" s="180">
        <v>0</v>
      </c>
      <c r="AJ1950" s="180">
        <v>0</v>
      </c>
      <c r="AK1950" s="181">
        <f t="shared" si="1214"/>
        <v>0</v>
      </c>
      <c r="AL1950" s="180">
        <v>0</v>
      </c>
      <c r="AM1950" s="180">
        <v>0</v>
      </c>
      <c r="AN1950" s="181">
        <f t="shared" si="1215"/>
        <v>0</v>
      </c>
      <c r="AO1950" s="180">
        <v>0</v>
      </c>
      <c r="AP1950" s="180">
        <v>0</v>
      </c>
      <c r="AQ1950" s="181">
        <f t="shared" si="1216"/>
        <v>0</v>
      </c>
      <c r="AR1950" s="180">
        <v>0</v>
      </c>
      <c r="AS1950" s="180">
        <v>0</v>
      </c>
      <c r="AT1950" s="181">
        <f t="shared" si="1217"/>
        <v>0</v>
      </c>
      <c r="AU1950" s="180">
        <f t="shared" si="1238"/>
        <v>0</v>
      </c>
      <c r="AV1950" s="180">
        <f t="shared" si="1238"/>
        <v>0</v>
      </c>
      <c r="AW1950" s="181">
        <f t="shared" si="1218"/>
        <v>0</v>
      </c>
      <c r="AX1950" s="183">
        <f t="shared" si="1239"/>
        <v>0</v>
      </c>
      <c r="AY1950" s="183">
        <f t="shared" si="1239"/>
        <v>0</v>
      </c>
      <c r="AZ1950" s="183"/>
      <c r="BA1950" s="183"/>
      <c r="BB1950" s="183"/>
      <c r="BC1950" s="183"/>
      <c r="BD1950" s="183">
        <f t="shared" si="1240"/>
        <v>0</v>
      </c>
      <c r="BE1950" s="183">
        <f t="shared" si="1240"/>
        <v>0</v>
      </c>
    </row>
    <row r="1951" spans="2:57" ht="15.75" hidden="1">
      <c r="B1951" s="174">
        <v>2025</v>
      </c>
      <c r="C1951" s="174">
        <v>20</v>
      </c>
      <c r="D1951" s="175">
        <v>0</v>
      </c>
      <c r="E1951" s="176"/>
      <c r="F1951" s="174">
        <v>3</v>
      </c>
      <c r="G1951" s="174">
        <v>7</v>
      </c>
      <c r="H1951" s="174">
        <v>19</v>
      </c>
      <c r="I1951" s="174">
        <v>2000</v>
      </c>
      <c r="J1951" s="174">
        <v>2700</v>
      </c>
      <c r="K1951" s="174">
        <v>272</v>
      </c>
      <c r="L1951" s="177">
        <v>247</v>
      </c>
      <c r="M1951" s="178">
        <v>0</v>
      </c>
      <c r="N1951" s="179" t="s">
        <v>1227</v>
      </c>
      <c r="O1951" s="180">
        <v>0</v>
      </c>
      <c r="P1951" s="180">
        <v>0</v>
      </c>
      <c r="Q1951" s="181">
        <v>0</v>
      </c>
      <c r="R1951" s="182" t="s">
        <v>318</v>
      </c>
      <c r="S1951" s="183">
        <v>0</v>
      </c>
      <c r="T1951" s="183">
        <v>0</v>
      </c>
      <c r="U1951" s="180">
        <v>0</v>
      </c>
      <c r="V1951" s="180">
        <v>0</v>
      </c>
      <c r="W1951" s="183">
        <v>0</v>
      </c>
      <c r="X1951" s="183">
        <v>0</v>
      </c>
      <c r="Y1951" s="180">
        <v>0</v>
      </c>
      <c r="Z1951" s="180">
        <v>0</v>
      </c>
      <c r="AA1951" s="183">
        <v>0</v>
      </c>
      <c r="AB1951" s="183">
        <v>0</v>
      </c>
      <c r="AC1951" s="180">
        <f t="shared" si="1237"/>
        <v>0</v>
      </c>
      <c r="AD1951" s="180">
        <f t="shared" si="1237"/>
        <v>0</v>
      </c>
      <c r="AE1951" s="181">
        <f t="shared" si="1212"/>
        <v>0</v>
      </c>
      <c r="AF1951" s="180">
        <v>0</v>
      </c>
      <c r="AG1951" s="180">
        <v>0</v>
      </c>
      <c r="AH1951" s="181">
        <f t="shared" si="1213"/>
        <v>0</v>
      </c>
      <c r="AI1951" s="180">
        <v>0</v>
      </c>
      <c r="AJ1951" s="180">
        <v>0</v>
      </c>
      <c r="AK1951" s="181">
        <f t="shared" si="1214"/>
        <v>0</v>
      </c>
      <c r="AL1951" s="180">
        <v>0</v>
      </c>
      <c r="AM1951" s="180">
        <v>0</v>
      </c>
      <c r="AN1951" s="181">
        <f t="shared" si="1215"/>
        <v>0</v>
      </c>
      <c r="AO1951" s="180">
        <v>0</v>
      </c>
      <c r="AP1951" s="180">
        <v>0</v>
      </c>
      <c r="AQ1951" s="181">
        <f t="shared" si="1216"/>
        <v>0</v>
      </c>
      <c r="AR1951" s="180">
        <v>0</v>
      </c>
      <c r="AS1951" s="180">
        <v>0</v>
      </c>
      <c r="AT1951" s="181">
        <f t="shared" si="1217"/>
        <v>0</v>
      </c>
      <c r="AU1951" s="180">
        <f t="shared" si="1238"/>
        <v>0</v>
      </c>
      <c r="AV1951" s="180">
        <f t="shared" si="1238"/>
        <v>0</v>
      </c>
      <c r="AW1951" s="181">
        <f t="shared" si="1218"/>
        <v>0</v>
      </c>
      <c r="AX1951" s="183">
        <f t="shared" si="1239"/>
        <v>0</v>
      </c>
      <c r="AY1951" s="183">
        <f t="shared" si="1239"/>
        <v>0</v>
      </c>
      <c r="AZ1951" s="183"/>
      <c r="BA1951" s="183"/>
      <c r="BB1951" s="183"/>
      <c r="BC1951" s="183"/>
      <c r="BD1951" s="183">
        <f t="shared" si="1240"/>
        <v>0</v>
      </c>
      <c r="BE1951" s="183">
        <f t="shared" si="1240"/>
        <v>0</v>
      </c>
    </row>
    <row r="1952" spans="2:57" ht="15.75" hidden="1">
      <c r="B1952" s="174">
        <v>2025</v>
      </c>
      <c r="C1952" s="174">
        <v>20</v>
      </c>
      <c r="D1952" s="175">
        <v>0</v>
      </c>
      <c r="E1952" s="176"/>
      <c r="F1952" s="174">
        <v>3</v>
      </c>
      <c r="G1952" s="174">
        <v>7</v>
      </c>
      <c r="H1952" s="174">
        <v>19</v>
      </c>
      <c r="I1952" s="174">
        <v>2000</v>
      </c>
      <c r="J1952" s="174">
        <v>2700</v>
      </c>
      <c r="K1952" s="174">
        <v>272</v>
      </c>
      <c r="L1952" s="177">
        <v>351</v>
      </c>
      <c r="M1952" s="178">
        <v>0</v>
      </c>
      <c r="N1952" s="179" t="s">
        <v>1246</v>
      </c>
      <c r="O1952" s="180">
        <v>0</v>
      </c>
      <c r="P1952" s="180">
        <v>0</v>
      </c>
      <c r="Q1952" s="181">
        <v>0</v>
      </c>
      <c r="R1952" s="182" t="s">
        <v>98</v>
      </c>
      <c r="S1952" s="183">
        <v>0</v>
      </c>
      <c r="T1952" s="183">
        <v>0</v>
      </c>
      <c r="U1952" s="180">
        <v>0</v>
      </c>
      <c r="V1952" s="180">
        <v>0</v>
      </c>
      <c r="W1952" s="183">
        <v>0</v>
      </c>
      <c r="X1952" s="183">
        <v>0</v>
      </c>
      <c r="Y1952" s="180">
        <v>0</v>
      </c>
      <c r="Z1952" s="180">
        <v>0</v>
      </c>
      <c r="AA1952" s="183">
        <v>0</v>
      </c>
      <c r="AB1952" s="183">
        <v>0</v>
      </c>
      <c r="AC1952" s="180">
        <f t="shared" si="1237"/>
        <v>0</v>
      </c>
      <c r="AD1952" s="180">
        <f t="shared" si="1237"/>
        <v>0</v>
      </c>
      <c r="AE1952" s="181">
        <f t="shared" si="1212"/>
        <v>0</v>
      </c>
      <c r="AF1952" s="180">
        <v>0</v>
      </c>
      <c r="AG1952" s="180">
        <v>0</v>
      </c>
      <c r="AH1952" s="181">
        <f t="shared" si="1213"/>
        <v>0</v>
      </c>
      <c r="AI1952" s="180">
        <v>0</v>
      </c>
      <c r="AJ1952" s="180">
        <v>0</v>
      </c>
      <c r="AK1952" s="181">
        <f t="shared" si="1214"/>
        <v>0</v>
      </c>
      <c r="AL1952" s="180">
        <v>0</v>
      </c>
      <c r="AM1952" s="180">
        <v>0</v>
      </c>
      <c r="AN1952" s="181">
        <f t="shared" si="1215"/>
        <v>0</v>
      </c>
      <c r="AO1952" s="180">
        <v>0</v>
      </c>
      <c r="AP1952" s="180">
        <v>0</v>
      </c>
      <c r="AQ1952" s="181">
        <f t="shared" si="1216"/>
        <v>0</v>
      </c>
      <c r="AR1952" s="180">
        <v>0</v>
      </c>
      <c r="AS1952" s="180">
        <v>0</v>
      </c>
      <c r="AT1952" s="181">
        <f t="shared" si="1217"/>
        <v>0</v>
      </c>
      <c r="AU1952" s="180">
        <f t="shared" si="1238"/>
        <v>0</v>
      </c>
      <c r="AV1952" s="180">
        <f t="shared" si="1238"/>
        <v>0</v>
      </c>
      <c r="AW1952" s="181">
        <f t="shared" si="1218"/>
        <v>0</v>
      </c>
      <c r="AX1952" s="183">
        <f t="shared" si="1239"/>
        <v>0</v>
      </c>
      <c r="AY1952" s="183">
        <f t="shared" si="1239"/>
        <v>0</v>
      </c>
      <c r="AZ1952" s="183"/>
      <c r="BA1952" s="183"/>
      <c r="BB1952" s="183"/>
      <c r="BC1952" s="183"/>
      <c r="BD1952" s="183">
        <f t="shared" si="1240"/>
        <v>0</v>
      </c>
      <c r="BE1952" s="183">
        <f t="shared" si="1240"/>
        <v>0</v>
      </c>
    </row>
    <row r="1953" spans="2:57" ht="15.75" hidden="1">
      <c r="B1953" s="174">
        <v>2025</v>
      </c>
      <c r="C1953" s="174">
        <v>20</v>
      </c>
      <c r="D1953" s="175">
        <v>0</v>
      </c>
      <c r="E1953" s="176"/>
      <c r="F1953" s="174">
        <v>3</v>
      </c>
      <c r="G1953" s="174">
        <v>7</v>
      </c>
      <c r="H1953" s="174">
        <v>19</v>
      </c>
      <c r="I1953" s="174">
        <v>2000</v>
      </c>
      <c r="J1953" s="174">
        <v>2700</v>
      </c>
      <c r="K1953" s="174">
        <v>272</v>
      </c>
      <c r="L1953" s="177">
        <v>683</v>
      </c>
      <c r="M1953" s="178">
        <v>0</v>
      </c>
      <c r="N1953" s="179" t="s">
        <v>1247</v>
      </c>
      <c r="O1953" s="180">
        <v>0</v>
      </c>
      <c r="P1953" s="180">
        <v>0</v>
      </c>
      <c r="Q1953" s="181">
        <v>0</v>
      </c>
      <c r="R1953" s="182" t="s">
        <v>98</v>
      </c>
      <c r="S1953" s="183">
        <v>0</v>
      </c>
      <c r="T1953" s="183">
        <v>0</v>
      </c>
      <c r="U1953" s="180">
        <v>0</v>
      </c>
      <c r="V1953" s="180">
        <v>0</v>
      </c>
      <c r="W1953" s="183">
        <v>0</v>
      </c>
      <c r="X1953" s="183">
        <v>0</v>
      </c>
      <c r="Y1953" s="180">
        <v>0</v>
      </c>
      <c r="Z1953" s="180">
        <v>0</v>
      </c>
      <c r="AA1953" s="183">
        <v>0</v>
      </c>
      <c r="AB1953" s="183">
        <v>0</v>
      </c>
      <c r="AC1953" s="180">
        <f t="shared" si="1237"/>
        <v>0</v>
      </c>
      <c r="AD1953" s="180">
        <f t="shared" si="1237"/>
        <v>0</v>
      </c>
      <c r="AE1953" s="181">
        <f t="shared" si="1212"/>
        <v>0</v>
      </c>
      <c r="AF1953" s="180">
        <v>0</v>
      </c>
      <c r="AG1953" s="180">
        <v>0</v>
      </c>
      <c r="AH1953" s="181">
        <f t="shared" si="1213"/>
        <v>0</v>
      </c>
      <c r="AI1953" s="180">
        <v>0</v>
      </c>
      <c r="AJ1953" s="180">
        <v>0</v>
      </c>
      <c r="AK1953" s="181">
        <f t="shared" si="1214"/>
        <v>0</v>
      </c>
      <c r="AL1953" s="180">
        <v>0</v>
      </c>
      <c r="AM1953" s="180">
        <v>0</v>
      </c>
      <c r="AN1953" s="181">
        <f t="shared" si="1215"/>
        <v>0</v>
      </c>
      <c r="AO1953" s="180">
        <v>0</v>
      </c>
      <c r="AP1953" s="180">
        <v>0</v>
      </c>
      <c r="AQ1953" s="181">
        <f t="shared" si="1216"/>
        <v>0</v>
      </c>
      <c r="AR1953" s="180">
        <v>0</v>
      </c>
      <c r="AS1953" s="180">
        <v>0</v>
      </c>
      <c r="AT1953" s="181">
        <f t="shared" si="1217"/>
        <v>0</v>
      </c>
      <c r="AU1953" s="180">
        <f t="shared" si="1238"/>
        <v>0</v>
      </c>
      <c r="AV1953" s="180">
        <f t="shared" si="1238"/>
        <v>0</v>
      </c>
      <c r="AW1953" s="181">
        <f t="shared" si="1218"/>
        <v>0</v>
      </c>
      <c r="AX1953" s="183">
        <f t="shared" si="1239"/>
        <v>0</v>
      </c>
      <c r="AY1953" s="183">
        <f t="shared" si="1239"/>
        <v>0</v>
      </c>
      <c r="AZ1953" s="183"/>
      <c r="BA1953" s="183"/>
      <c r="BB1953" s="183"/>
      <c r="BC1953" s="183"/>
      <c r="BD1953" s="183">
        <f t="shared" si="1240"/>
        <v>0</v>
      </c>
      <c r="BE1953" s="183">
        <f t="shared" si="1240"/>
        <v>0</v>
      </c>
    </row>
    <row r="1954" spans="2:57" ht="15.75" hidden="1">
      <c r="B1954" s="163">
        <v>2025</v>
      </c>
      <c r="C1954" s="163">
        <v>20</v>
      </c>
      <c r="D1954" s="164"/>
      <c r="E1954" s="165"/>
      <c r="F1954" s="163">
        <v>3</v>
      </c>
      <c r="G1954" s="163">
        <v>7</v>
      </c>
      <c r="H1954" s="163">
        <v>19</v>
      </c>
      <c r="I1954" s="163">
        <v>2000</v>
      </c>
      <c r="J1954" s="163">
        <v>2800</v>
      </c>
      <c r="K1954" s="163">
        <v>283</v>
      </c>
      <c r="L1954" s="166" t="s">
        <v>44</v>
      </c>
      <c r="M1954" s="167"/>
      <c r="N1954" s="168" t="s">
        <v>365</v>
      </c>
      <c r="O1954" s="169">
        <v>0</v>
      </c>
      <c r="P1954" s="169">
        <v>0</v>
      </c>
      <c r="Q1954" s="169">
        <v>0</v>
      </c>
      <c r="R1954" s="170"/>
      <c r="S1954" s="171"/>
      <c r="T1954" s="172"/>
      <c r="U1954" s="169">
        <f t="shared" ref="U1954:AD1954" si="1241">SUM(U1955:U1983)</f>
        <v>0</v>
      </c>
      <c r="V1954" s="169">
        <f t="shared" si="1241"/>
        <v>0</v>
      </c>
      <c r="W1954" s="173">
        <f t="shared" si="1241"/>
        <v>0</v>
      </c>
      <c r="X1954" s="173">
        <f t="shared" si="1241"/>
        <v>0</v>
      </c>
      <c r="Y1954" s="169">
        <f t="shared" si="1241"/>
        <v>0</v>
      </c>
      <c r="Z1954" s="169">
        <f t="shared" si="1241"/>
        <v>0</v>
      </c>
      <c r="AA1954" s="173">
        <f t="shared" si="1241"/>
        <v>0</v>
      </c>
      <c r="AB1954" s="173">
        <f t="shared" si="1241"/>
        <v>0</v>
      </c>
      <c r="AC1954" s="169">
        <f t="shared" si="1241"/>
        <v>0</v>
      </c>
      <c r="AD1954" s="169">
        <f t="shared" si="1241"/>
        <v>0</v>
      </c>
      <c r="AE1954" s="169">
        <f t="shared" si="1212"/>
        <v>0</v>
      </c>
      <c r="AF1954" s="169">
        <f>SUM(AF1955:AF1983)</f>
        <v>0</v>
      </c>
      <c r="AG1954" s="169">
        <f>SUM(AG1955:AG1983)</f>
        <v>0</v>
      </c>
      <c r="AH1954" s="169">
        <f t="shared" si="1213"/>
        <v>0</v>
      </c>
      <c r="AI1954" s="169">
        <f>SUM(AI1955:AI1983)</f>
        <v>0</v>
      </c>
      <c r="AJ1954" s="169">
        <f>SUM(AJ1955:AJ1983)</f>
        <v>0</v>
      </c>
      <c r="AK1954" s="169">
        <f t="shared" si="1214"/>
        <v>0</v>
      </c>
      <c r="AL1954" s="169">
        <f>SUM(AL1955:AL1983)</f>
        <v>0</v>
      </c>
      <c r="AM1954" s="169">
        <f>SUM(AM1955:AM1983)</f>
        <v>0</v>
      </c>
      <c r="AN1954" s="169">
        <f t="shared" si="1215"/>
        <v>0</v>
      </c>
      <c r="AO1954" s="169">
        <f>SUM(AO1955:AO1983)</f>
        <v>0</v>
      </c>
      <c r="AP1954" s="169">
        <f>SUM(AP1955:AP1983)</f>
        <v>0</v>
      </c>
      <c r="AQ1954" s="169">
        <f t="shared" si="1216"/>
        <v>0</v>
      </c>
      <c r="AR1954" s="169">
        <f>SUM(AR1955:AR1983)</f>
        <v>0</v>
      </c>
      <c r="AS1954" s="169">
        <f>SUM(AS1955:AS1983)</f>
        <v>0</v>
      </c>
      <c r="AT1954" s="169">
        <f t="shared" si="1217"/>
        <v>0</v>
      </c>
      <c r="AU1954" s="169">
        <f>SUM(AU1955:AU1983)</f>
        <v>0</v>
      </c>
      <c r="AV1954" s="169">
        <f>SUM(AV1955:AV1983)</f>
        <v>0</v>
      </c>
      <c r="AW1954" s="169">
        <f t="shared" si="1218"/>
        <v>0</v>
      </c>
      <c r="AX1954" s="171"/>
      <c r="AY1954" s="172"/>
      <c r="AZ1954" s="171"/>
      <c r="BA1954" s="172"/>
      <c r="BB1954" s="171"/>
      <c r="BC1954" s="172"/>
      <c r="BD1954" s="171"/>
      <c r="BE1954" s="172"/>
    </row>
    <row r="1955" spans="2:57" ht="15.75" hidden="1">
      <c r="B1955" s="174">
        <v>2025</v>
      </c>
      <c r="C1955" s="174">
        <v>20</v>
      </c>
      <c r="D1955" s="175">
        <v>0</v>
      </c>
      <c r="E1955" s="176"/>
      <c r="F1955" s="174">
        <v>3</v>
      </c>
      <c r="G1955" s="174">
        <v>7</v>
      </c>
      <c r="H1955" s="174">
        <v>19</v>
      </c>
      <c r="I1955" s="174">
        <v>2000</v>
      </c>
      <c r="J1955" s="174">
        <v>2800</v>
      </c>
      <c r="K1955" s="174">
        <v>283</v>
      </c>
      <c r="L1955" s="177">
        <v>103</v>
      </c>
      <c r="M1955" s="178">
        <v>0</v>
      </c>
      <c r="N1955" s="179" t="s">
        <v>1248</v>
      </c>
      <c r="O1955" s="180">
        <v>0</v>
      </c>
      <c r="P1955" s="180">
        <v>0</v>
      </c>
      <c r="Q1955" s="181">
        <v>0</v>
      </c>
      <c r="R1955" s="182" t="s">
        <v>98</v>
      </c>
      <c r="S1955" s="183">
        <v>0</v>
      </c>
      <c r="T1955" s="183">
        <v>0</v>
      </c>
      <c r="U1955" s="180">
        <v>0</v>
      </c>
      <c r="V1955" s="180">
        <v>0</v>
      </c>
      <c r="W1955" s="183">
        <v>0</v>
      </c>
      <c r="X1955" s="183">
        <v>0</v>
      </c>
      <c r="Y1955" s="180">
        <v>0</v>
      </c>
      <c r="Z1955" s="180">
        <v>0</v>
      </c>
      <c r="AA1955" s="183">
        <v>0</v>
      </c>
      <c r="AB1955" s="183">
        <v>0</v>
      </c>
      <c r="AC1955" s="180">
        <f t="shared" ref="AC1955:AD1983" si="1242">+O1955+U1955-Y1955</f>
        <v>0</v>
      </c>
      <c r="AD1955" s="180">
        <f t="shared" si="1242"/>
        <v>0</v>
      </c>
      <c r="AE1955" s="181">
        <f t="shared" si="1212"/>
        <v>0</v>
      </c>
      <c r="AF1955" s="180">
        <v>0</v>
      </c>
      <c r="AG1955" s="180">
        <v>0</v>
      </c>
      <c r="AH1955" s="181">
        <f t="shared" si="1213"/>
        <v>0</v>
      </c>
      <c r="AI1955" s="180">
        <v>0</v>
      </c>
      <c r="AJ1955" s="180">
        <v>0</v>
      </c>
      <c r="AK1955" s="181">
        <f t="shared" si="1214"/>
        <v>0</v>
      </c>
      <c r="AL1955" s="180">
        <v>0</v>
      </c>
      <c r="AM1955" s="180">
        <v>0</v>
      </c>
      <c r="AN1955" s="181">
        <f t="shared" si="1215"/>
        <v>0</v>
      </c>
      <c r="AO1955" s="180">
        <v>0</v>
      </c>
      <c r="AP1955" s="180">
        <v>0</v>
      </c>
      <c r="AQ1955" s="181">
        <f t="shared" si="1216"/>
        <v>0</v>
      </c>
      <c r="AR1955" s="180">
        <v>0</v>
      </c>
      <c r="AS1955" s="180">
        <v>0</v>
      </c>
      <c r="AT1955" s="181">
        <f t="shared" si="1217"/>
        <v>0</v>
      </c>
      <c r="AU1955" s="180">
        <f t="shared" ref="AU1955:AV1983" si="1243">+AC1955-AF1955-AI1955-AL1955-AO1955-AR1955</f>
        <v>0</v>
      </c>
      <c r="AV1955" s="180">
        <f t="shared" si="1243"/>
        <v>0</v>
      </c>
      <c r="AW1955" s="181">
        <f t="shared" si="1218"/>
        <v>0</v>
      </c>
      <c r="AX1955" s="183">
        <f t="shared" ref="AX1955:AY1983" si="1244">+S1955+W1955-AA1955</f>
        <v>0</v>
      </c>
      <c r="AY1955" s="183">
        <f t="shared" si="1244"/>
        <v>0</v>
      </c>
      <c r="AZ1955" s="183"/>
      <c r="BA1955" s="183"/>
      <c r="BB1955" s="183"/>
      <c r="BC1955" s="183"/>
      <c r="BD1955" s="183">
        <f t="shared" ref="BD1955:BE1983" si="1245">+AX1955-AZ1955-BB1955</f>
        <v>0</v>
      </c>
      <c r="BE1955" s="183">
        <f t="shared" si="1245"/>
        <v>0</v>
      </c>
    </row>
    <row r="1956" spans="2:57" ht="15.75" hidden="1">
      <c r="B1956" s="174">
        <v>2025</v>
      </c>
      <c r="C1956" s="174">
        <v>20</v>
      </c>
      <c r="D1956" s="175">
        <v>0</v>
      </c>
      <c r="E1956" s="176"/>
      <c r="F1956" s="174">
        <v>3</v>
      </c>
      <c r="G1956" s="174">
        <v>7</v>
      </c>
      <c r="H1956" s="174">
        <v>19</v>
      </c>
      <c r="I1956" s="174">
        <v>2000</v>
      </c>
      <c r="J1956" s="174">
        <v>2800</v>
      </c>
      <c r="K1956" s="174">
        <v>283</v>
      </c>
      <c r="L1956" s="177">
        <v>155</v>
      </c>
      <c r="M1956" s="178">
        <v>0</v>
      </c>
      <c r="N1956" s="179" t="s">
        <v>1249</v>
      </c>
      <c r="O1956" s="180">
        <v>0</v>
      </c>
      <c r="P1956" s="180">
        <v>0</v>
      </c>
      <c r="Q1956" s="181">
        <v>0</v>
      </c>
      <c r="R1956" s="182" t="s">
        <v>318</v>
      </c>
      <c r="S1956" s="183">
        <v>0</v>
      </c>
      <c r="T1956" s="183">
        <v>0</v>
      </c>
      <c r="U1956" s="180">
        <v>0</v>
      </c>
      <c r="V1956" s="180">
        <v>0</v>
      </c>
      <c r="W1956" s="183">
        <v>0</v>
      </c>
      <c r="X1956" s="183">
        <v>0</v>
      </c>
      <c r="Y1956" s="180">
        <v>0</v>
      </c>
      <c r="Z1956" s="180">
        <v>0</v>
      </c>
      <c r="AA1956" s="183">
        <v>0</v>
      </c>
      <c r="AB1956" s="183">
        <v>0</v>
      </c>
      <c r="AC1956" s="180">
        <f t="shared" si="1242"/>
        <v>0</v>
      </c>
      <c r="AD1956" s="180">
        <f t="shared" si="1242"/>
        <v>0</v>
      </c>
      <c r="AE1956" s="181">
        <f t="shared" si="1212"/>
        <v>0</v>
      </c>
      <c r="AF1956" s="180">
        <v>0</v>
      </c>
      <c r="AG1956" s="180">
        <v>0</v>
      </c>
      <c r="AH1956" s="181">
        <f t="shared" si="1213"/>
        <v>0</v>
      </c>
      <c r="AI1956" s="180">
        <v>0</v>
      </c>
      <c r="AJ1956" s="180">
        <v>0</v>
      </c>
      <c r="AK1956" s="181">
        <f t="shared" si="1214"/>
        <v>0</v>
      </c>
      <c r="AL1956" s="180">
        <v>0</v>
      </c>
      <c r="AM1956" s="180">
        <v>0</v>
      </c>
      <c r="AN1956" s="181">
        <f t="shared" si="1215"/>
        <v>0</v>
      </c>
      <c r="AO1956" s="180">
        <v>0</v>
      </c>
      <c r="AP1956" s="180">
        <v>0</v>
      </c>
      <c r="AQ1956" s="181">
        <f t="shared" si="1216"/>
        <v>0</v>
      </c>
      <c r="AR1956" s="180">
        <v>0</v>
      </c>
      <c r="AS1956" s="180">
        <v>0</v>
      </c>
      <c r="AT1956" s="181">
        <f t="shared" si="1217"/>
        <v>0</v>
      </c>
      <c r="AU1956" s="180">
        <f t="shared" si="1243"/>
        <v>0</v>
      </c>
      <c r="AV1956" s="180">
        <f t="shared" si="1243"/>
        <v>0</v>
      </c>
      <c r="AW1956" s="181">
        <f t="shared" si="1218"/>
        <v>0</v>
      </c>
      <c r="AX1956" s="183">
        <f t="shared" si="1244"/>
        <v>0</v>
      </c>
      <c r="AY1956" s="183">
        <f t="shared" si="1244"/>
        <v>0</v>
      </c>
      <c r="AZ1956" s="183"/>
      <c r="BA1956" s="183"/>
      <c r="BB1956" s="183"/>
      <c r="BC1956" s="183"/>
      <c r="BD1956" s="183">
        <f t="shared" si="1245"/>
        <v>0</v>
      </c>
      <c r="BE1956" s="183">
        <f t="shared" si="1245"/>
        <v>0</v>
      </c>
    </row>
    <row r="1957" spans="2:57" ht="15.75" hidden="1">
      <c r="B1957" s="174">
        <v>2025</v>
      </c>
      <c r="C1957" s="174">
        <v>20</v>
      </c>
      <c r="D1957" s="175">
        <v>0</v>
      </c>
      <c r="E1957" s="176"/>
      <c r="F1957" s="174">
        <v>3</v>
      </c>
      <c r="G1957" s="174">
        <v>7</v>
      </c>
      <c r="H1957" s="174">
        <v>19</v>
      </c>
      <c r="I1957" s="174">
        <v>2000</v>
      </c>
      <c r="J1957" s="174">
        <v>2800</v>
      </c>
      <c r="K1957" s="174">
        <v>283</v>
      </c>
      <c r="L1957" s="177">
        <v>256</v>
      </c>
      <c r="M1957" s="178">
        <v>0</v>
      </c>
      <c r="N1957" s="179" t="s">
        <v>1250</v>
      </c>
      <c r="O1957" s="180">
        <v>0</v>
      </c>
      <c r="P1957" s="180">
        <v>0</v>
      </c>
      <c r="Q1957" s="181">
        <v>0</v>
      </c>
      <c r="R1957" s="182" t="s">
        <v>98</v>
      </c>
      <c r="S1957" s="183">
        <v>0</v>
      </c>
      <c r="T1957" s="183">
        <v>0</v>
      </c>
      <c r="U1957" s="180">
        <v>0</v>
      </c>
      <c r="V1957" s="180">
        <v>0</v>
      </c>
      <c r="W1957" s="183">
        <v>0</v>
      </c>
      <c r="X1957" s="183">
        <v>0</v>
      </c>
      <c r="Y1957" s="180">
        <v>0</v>
      </c>
      <c r="Z1957" s="180">
        <v>0</v>
      </c>
      <c r="AA1957" s="183">
        <v>0</v>
      </c>
      <c r="AB1957" s="183">
        <v>0</v>
      </c>
      <c r="AC1957" s="180">
        <f t="shared" si="1242"/>
        <v>0</v>
      </c>
      <c r="AD1957" s="180">
        <f t="shared" si="1242"/>
        <v>0</v>
      </c>
      <c r="AE1957" s="181">
        <f t="shared" si="1212"/>
        <v>0</v>
      </c>
      <c r="AF1957" s="180">
        <v>0</v>
      </c>
      <c r="AG1957" s="180">
        <v>0</v>
      </c>
      <c r="AH1957" s="181">
        <f t="shared" si="1213"/>
        <v>0</v>
      </c>
      <c r="AI1957" s="180">
        <v>0</v>
      </c>
      <c r="AJ1957" s="180">
        <v>0</v>
      </c>
      <c r="AK1957" s="181">
        <f t="shared" si="1214"/>
        <v>0</v>
      </c>
      <c r="AL1957" s="180">
        <v>0</v>
      </c>
      <c r="AM1957" s="180">
        <v>0</v>
      </c>
      <c r="AN1957" s="181">
        <f t="shared" si="1215"/>
        <v>0</v>
      </c>
      <c r="AO1957" s="180">
        <v>0</v>
      </c>
      <c r="AP1957" s="180">
        <v>0</v>
      </c>
      <c r="AQ1957" s="181">
        <f t="shared" si="1216"/>
        <v>0</v>
      </c>
      <c r="AR1957" s="180">
        <v>0</v>
      </c>
      <c r="AS1957" s="180">
        <v>0</v>
      </c>
      <c r="AT1957" s="181">
        <f t="shared" si="1217"/>
        <v>0</v>
      </c>
      <c r="AU1957" s="180">
        <f t="shared" si="1243"/>
        <v>0</v>
      </c>
      <c r="AV1957" s="180">
        <f t="shared" si="1243"/>
        <v>0</v>
      </c>
      <c r="AW1957" s="181">
        <f t="shared" si="1218"/>
        <v>0</v>
      </c>
      <c r="AX1957" s="183">
        <f t="shared" si="1244"/>
        <v>0</v>
      </c>
      <c r="AY1957" s="183">
        <f t="shared" si="1244"/>
        <v>0</v>
      </c>
      <c r="AZ1957" s="183"/>
      <c r="BA1957" s="183"/>
      <c r="BB1957" s="183"/>
      <c r="BC1957" s="183"/>
      <c r="BD1957" s="183">
        <f t="shared" si="1245"/>
        <v>0</v>
      </c>
      <c r="BE1957" s="183">
        <f t="shared" si="1245"/>
        <v>0</v>
      </c>
    </row>
    <row r="1958" spans="2:57" ht="15.75" hidden="1">
      <c r="B1958" s="174">
        <v>2025</v>
      </c>
      <c r="C1958" s="174">
        <v>20</v>
      </c>
      <c r="D1958" s="175">
        <v>0</v>
      </c>
      <c r="E1958" s="176"/>
      <c r="F1958" s="174">
        <v>3</v>
      </c>
      <c r="G1958" s="174">
        <v>7</v>
      </c>
      <c r="H1958" s="174">
        <v>19</v>
      </c>
      <c r="I1958" s="174">
        <v>2000</v>
      </c>
      <c r="J1958" s="174">
        <v>2800</v>
      </c>
      <c r="K1958" s="174">
        <v>283</v>
      </c>
      <c r="L1958" s="177">
        <v>257</v>
      </c>
      <c r="M1958" s="178">
        <v>0</v>
      </c>
      <c r="N1958" s="179" t="s">
        <v>1251</v>
      </c>
      <c r="O1958" s="180">
        <v>0</v>
      </c>
      <c r="P1958" s="180">
        <v>0</v>
      </c>
      <c r="Q1958" s="181">
        <v>0</v>
      </c>
      <c r="R1958" s="182" t="s">
        <v>98</v>
      </c>
      <c r="S1958" s="183">
        <v>0</v>
      </c>
      <c r="T1958" s="183">
        <v>0</v>
      </c>
      <c r="U1958" s="180">
        <v>0</v>
      </c>
      <c r="V1958" s="180">
        <v>0</v>
      </c>
      <c r="W1958" s="183">
        <v>0</v>
      </c>
      <c r="X1958" s="183">
        <v>0</v>
      </c>
      <c r="Y1958" s="180">
        <v>0</v>
      </c>
      <c r="Z1958" s="180">
        <v>0</v>
      </c>
      <c r="AA1958" s="183">
        <v>0</v>
      </c>
      <c r="AB1958" s="183">
        <v>0</v>
      </c>
      <c r="AC1958" s="180">
        <f t="shared" si="1242"/>
        <v>0</v>
      </c>
      <c r="AD1958" s="180">
        <f t="shared" si="1242"/>
        <v>0</v>
      </c>
      <c r="AE1958" s="181">
        <f t="shared" si="1212"/>
        <v>0</v>
      </c>
      <c r="AF1958" s="180">
        <v>0</v>
      </c>
      <c r="AG1958" s="180">
        <v>0</v>
      </c>
      <c r="AH1958" s="181">
        <f t="shared" si="1213"/>
        <v>0</v>
      </c>
      <c r="AI1958" s="180">
        <v>0</v>
      </c>
      <c r="AJ1958" s="180">
        <v>0</v>
      </c>
      <c r="AK1958" s="181">
        <f t="shared" si="1214"/>
        <v>0</v>
      </c>
      <c r="AL1958" s="180">
        <v>0</v>
      </c>
      <c r="AM1958" s="180">
        <v>0</v>
      </c>
      <c r="AN1958" s="181">
        <f t="shared" si="1215"/>
        <v>0</v>
      </c>
      <c r="AO1958" s="180">
        <v>0</v>
      </c>
      <c r="AP1958" s="180">
        <v>0</v>
      </c>
      <c r="AQ1958" s="181">
        <f t="shared" si="1216"/>
        <v>0</v>
      </c>
      <c r="AR1958" s="180">
        <v>0</v>
      </c>
      <c r="AS1958" s="180">
        <v>0</v>
      </c>
      <c r="AT1958" s="181">
        <f t="shared" si="1217"/>
        <v>0</v>
      </c>
      <c r="AU1958" s="180">
        <f t="shared" si="1243"/>
        <v>0</v>
      </c>
      <c r="AV1958" s="180">
        <f t="shared" si="1243"/>
        <v>0</v>
      </c>
      <c r="AW1958" s="181">
        <f t="shared" si="1218"/>
        <v>0</v>
      </c>
      <c r="AX1958" s="183">
        <f t="shared" si="1244"/>
        <v>0</v>
      </c>
      <c r="AY1958" s="183">
        <f t="shared" si="1244"/>
        <v>0</v>
      </c>
      <c r="AZ1958" s="183"/>
      <c r="BA1958" s="183"/>
      <c r="BB1958" s="183"/>
      <c r="BC1958" s="183"/>
      <c r="BD1958" s="183">
        <f t="shared" si="1245"/>
        <v>0</v>
      </c>
      <c r="BE1958" s="183">
        <f t="shared" si="1245"/>
        <v>0</v>
      </c>
    </row>
    <row r="1959" spans="2:57" ht="15.75" hidden="1">
      <c r="B1959" s="174">
        <v>2025</v>
      </c>
      <c r="C1959" s="174">
        <v>20</v>
      </c>
      <c r="D1959" s="175">
        <v>0</v>
      </c>
      <c r="E1959" s="176"/>
      <c r="F1959" s="174">
        <v>3</v>
      </c>
      <c r="G1959" s="174">
        <v>7</v>
      </c>
      <c r="H1959" s="174">
        <v>19</v>
      </c>
      <c r="I1959" s="174">
        <v>2000</v>
      </c>
      <c r="J1959" s="174">
        <v>2800</v>
      </c>
      <c r="K1959" s="174">
        <v>283</v>
      </c>
      <c r="L1959" s="177">
        <v>269</v>
      </c>
      <c r="M1959" s="178">
        <v>0</v>
      </c>
      <c r="N1959" s="179" t="s">
        <v>1252</v>
      </c>
      <c r="O1959" s="180">
        <v>0</v>
      </c>
      <c r="P1959" s="180">
        <v>0</v>
      </c>
      <c r="Q1959" s="181">
        <v>0</v>
      </c>
      <c r="R1959" s="182" t="s">
        <v>98</v>
      </c>
      <c r="S1959" s="183">
        <v>0</v>
      </c>
      <c r="T1959" s="183">
        <v>0</v>
      </c>
      <c r="U1959" s="180">
        <v>0</v>
      </c>
      <c r="V1959" s="180">
        <v>0</v>
      </c>
      <c r="W1959" s="183">
        <v>0</v>
      </c>
      <c r="X1959" s="183">
        <v>0</v>
      </c>
      <c r="Y1959" s="180">
        <v>0</v>
      </c>
      <c r="Z1959" s="180">
        <v>0</v>
      </c>
      <c r="AA1959" s="183">
        <v>0</v>
      </c>
      <c r="AB1959" s="183">
        <v>0</v>
      </c>
      <c r="AC1959" s="180">
        <f t="shared" si="1242"/>
        <v>0</v>
      </c>
      <c r="AD1959" s="180">
        <f t="shared" si="1242"/>
        <v>0</v>
      </c>
      <c r="AE1959" s="181">
        <f t="shared" si="1212"/>
        <v>0</v>
      </c>
      <c r="AF1959" s="180">
        <v>0</v>
      </c>
      <c r="AG1959" s="180">
        <v>0</v>
      </c>
      <c r="AH1959" s="181">
        <f t="shared" si="1213"/>
        <v>0</v>
      </c>
      <c r="AI1959" s="180">
        <v>0</v>
      </c>
      <c r="AJ1959" s="180">
        <v>0</v>
      </c>
      <c r="AK1959" s="181">
        <f t="shared" si="1214"/>
        <v>0</v>
      </c>
      <c r="AL1959" s="180">
        <v>0</v>
      </c>
      <c r="AM1959" s="180">
        <v>0</v>
      </c>
      <c r="AN1959" s="181">
        <f t="shared" si="1215"/>
        <v>0</v>
      </c>
      <c r="AO1959" s="180">
        <v>0</v>
      </c>
      <c r="AP1959" s="180">
        <v>0</v>
      </c>
      <c r="AQ1959" s="181">
        <f t="shared" si="1216"/>
        <v>0</v>
      </c>
      <c r="AR1959" s="180">
        <v>0</v>
      </c>
      <c r="AS1959" s="180">
        <v>0</v>
      </c>
      <c r="AT1959" s="181">
        <f t="shared" si="1217"/>
        <v>0</v>
      </c>
      <c r="AU1959" s="180">
        <f t="shared" si="1243"/>
        <v>0</v>
      </c>
      <c r="AV1959" s="180">
        <f t="shared" si="1243"/>
        <v>0</v>
      </c>
      <c r="AW1959" s="181">
        <f t="shared" si="1218"/>
        <v>0</v>
      </c>
      <c r="AX1959" s="183">
        <f t="shared" si="1244"/>
        <v>0</v>
      </c>
      <c r="AY1959" s="183">
        <f t="shared" si="1244"/>
        <v>0</v>
      </c>
      <c r="AZ1959" s="183"/>
      <c r="BA1959" s="183"/>
      <c r="BB1959" s="183"/>
      <c r="BC1959" s="183"/>
      <c r="BD1959" s="183">
        <f t="shared" si="1245"/>
        <v>0</v>
      </c>
      <c r="BE1959" s="183">
        <f t="shared" si="1245"/>
        <v>0</v>
      </c>
    </row>
    <row r="1960" spans="2:57" ht="15.75" hidden="1">
      <c r="B1960" s="174">
        <v>2025</v>
      </c>
      <c r="C1960" s="174">
        <v>20</v>
      </c>
      <c r="D1960" s="175">
        <v>0</v>
      </c>
      <c r="E1960" s="176"/>
      <c r="F1960" s="174">
        <v>3</v>
      </c>
      <c r="G1960" s="174">
        <v>7</v>
      </c>
      <c r="H1960" s="174">
        <v>19</v>
      </c>
      <c r="I1960" s="174">
        <v>2000</v>
      </c>
      <c r="J1960" s="174">
        <v>2800</v>
      </c>
      <c r="K1960" s="174">
        <v>283</v>
      </c>
      <c r="L1960" s="177">
        <v>277</v>
      </c>
      <c r="M1960" s="178">
        <v>0</v>
      </c>
      <c r="N1960" s="179" t="s">
        <v>1253</v>
      </c>
      <c r="O1960" s="180">
        <v>0</v>
      </c>
      <c r="P1960" s="180">
        <v>0</v>
      </c>
      <c r="Q1960" s="181">
        <v>0</v>
      </c>
      <c r="R1960" s="182" t="s">
        <v>98</v>
      </c>
      <c r="S1960" s="183">
        <v>0</v>
      </c>
      <c r="T1960" s="183">
        <v>0</v>
      </c>
      <c r="U1960" s="180">
        <v>0</v>
      </c>
      <c r="V1960" s="180">
        <v>0</v>
      </c>
      <c r="W1960" s="183">
        <v>0</v>
      </c>
      <c r="X1960" s="183">
        <v>0</v>
      </c>
      <c r="Y1960" s="180">
        <v>0</v>
      </c>
      <c r="Z1960" s="180">
        <v>0</v>
      </c>
      <c r="AA1960" s="183">
        <v>0</v>
      </c>
      <c r="AB1960" s="183">
        <v>0</v>
      </c>
      <c r="AC1960" s="180">
        <f t="shared" si="1242"/>
        <v>0</v>
      </c>
      <c r="AD1960" s="180">
        <f t="shared" si="1242"/>
        <v>0</v>
      </c>
      <c r="AE1960" s="181">
        <f t="shared" si="1212"/>
        <v>0</v>
      </c>
      <c r="AF1960" s="180">
        <v>0</v>
      </c>
      <c r="AG1960" s="180">
        <v>0</v>
      </c>
      <c r="AH1960" s="181">
        <f t="shared" si="1213"/>
        <v>0</v>
      </c>
      <c r="AI1960" s="180">
        <v>0</v>
      </c>
      <c r="AJ1960" s="180">
        <v>0</v>
      </c>
      <c r="AK1960" s="181">
        <f t="shared" si="1214"/>
        <v>0</v>
      </c>
      <c r="AL1960" s="180">
        <v>0</v>
      </c>
      <c r="AM1960" s="180">
        <v>0</v>
      </c>
      <c r="AN1960" s="181">
        <f t="shared" si="1215"/>
        <v>0</v>
      </c>
      <c r="AO1960" s="180">
        <v>0</v>
      </c>
      <c r="AP1960" s="180">
        <v>0</v>
      </c>
      <c r="AQ1960" s="181">
        <f t="shared" si="1216"/>
        <v>0</v>
      </c>
      <c r="AR1960" s="180">
        <v>0</v>
      </c>
      <c r="AS1960" s="180">
        <v>0</v>
      </c>
      <c r="AT1960" s="181">
        <f t="shared" si="1217"/>
        <v>0</v>
      </c>
      <c r="AU1960" s="180">
        <f t="shared" si="1243"/>
        <v>0</v>
      </c>
      <c r="AV1960" s="180">
        <f t="shared" si="1243"/>
        <v>0</v>
      </c>
      <c r="AW1960" s="181">
        <f t="shared" si="1218"/>
        <v>0</v>
      </c>
      <c r="AX1960" s="183">
        <f t="shared" si="1244"/>
        <v>0</v>
      </c>
      <c r="AY1960" s="183">
        <f t="shared" si="1244"/>
        <v>0</v>
      </c>
      <c r="AZ1960" s="183"/>
      <c r="BA1960" s="183"/>
      <c r="BB1960" s="183"/>
      <c r="BC1960" s="183"/>
      <c r="BD1960" s="183">
        <f t="shared" si="1245"/>
        <v>0</v>
      </c>
      <c r="BE1960" s="183">
        <f t="shared" si="1245"/>
        <v>0</v>
      </c>
    </row>
    <row r="1961" spans="2:57" ht="15.75" hidden="1">
      <c r="B1961" s="174">
        <v>2025</v>
      </c>
      <c r="C1961" s="174">
        <v>20</v>
      </c>
      <c r="D1961" s="175">
        <v>0</v>
      </c>
      <c r="E1961" s="176"/>
      <c r="F1961" s="174">
        <v>3</v>
      </c>
      <c r="G1961" s="174">
        <v>7</v>
      </c>
      <c r="H1961" s="174">
        <v>19</v>
      </c>
      <c r="I1961" s="174">
        <v>2000</v>
      </c>
      <c r="J1961" s="174">
        <v>2800</v>
      </c>
      <c r="K1961" s="174">
        <v>283</v>
      </c>
      <c r="L1961" s="177">
        <v>282</v>
      </c>
      <c r="M1961" s="178">
        <v>0</v>
      </c>
      <c r="N1961" s="179" t="s">
        <v>1254</v>
      </c>
      <c r="O1961" s="180">
        <v>0</v>
      </c>
      <c r="P1961" s="180">
        <v>0</v>
      </c>
      <c r="Q1961" s="181">
        <v>0</v>
      </c>
      <c r="R1961" s="182" t="s">
        <v>98</v>
      </c>
      <c r="S1961" s="183">
        <v>0</v>
      </c>
      <c r="T1961" s="183">
        <v>0</v>
      </c>
      <c r="U1961" s="180">
        <v>0</v>
      </c>
      <c r="V1961" s="180">
        <v>0</v>
      </c>
      <c r="W1961" s="183">
        <v>0</v>
      </c>
      <c r="X1961" s="183">
        <v>0</v>
      </c>
      <c r="Y1961" s="180">
        <v>0</v>
      </c>
      <c r="Z1961" s="180">
        <v>0</v>
      </c>
      <c r="AA1961" s="183">
        <v>0</v>
      </c>
      <c r="AB1961" s="183">
        <v>0</v>
      </c>
      <c r="AC1961" s="180">
        <f t="shared" si="1242"/>
        <v>0</v>
      </c>
      <c r="AD1961" s="180">
        <f t="shared" si="1242"/>
        <v>0</v>
      </c>
      <c r="AE1961" s="181">
        <f t="shared" si="1212"/>
        <v>0</v>
      </c>
      <c r="AF1961" s="180">
        <v>0</v>
      </c>
      <c r="AG1961" s="180">
        <v>0</v>
      </c>
      <c r="AH1961" s="181">
        <f t="shared" si="1213"/>
        <v>0</v>
      </c>
      <c r="AI1961" s="180">
        <v>0</v>
      </c>
      <c r="AJ1961" s="180">
        <v>0</v>
      </c>
      <c r="AK1961" s="181">
        <f t="shared" si="1214"/>
        <v>0</v>
      </c>
      <c r="AL1961" s="180">
        <v>0</v>
      </c>
      <c r="AM1961" s="180">
        <v>0</v>
      </c>
      <c r="AN1961" s="181">
        <f t="shared" si="1215"/>
        <v>0</v>
      </c>
      <c r="AO1961" s="180">
        <v>0</v>
      </c>
      <c r="AP1961" s="180">
        <v>0</v>
      </c>
      <c r="AQ1961" s="181">
        <f t="shared" si="1216"/>
        <v>0</v>
      </c>
      <c r="AR1961" s="180">
        <v>0</v>
      </c>
      <c r="AS1961" s="180">
        <v>0</v>
      </c>
      <c r="AT1961" s="181">
        <f t="shared" si="1217"/>
        <v>0</v>
      </c>
      <c r="AU1961" s="180">
        <f t="shared" si="1243"/>
        <v>0</v>
      </c>
      <c r="AV1961" s="180">
        <f t="shared" si="1243"/>
        <v>0</v>
      </c>
      <c r="AW1961" s="181">
        <f t="shared" si="1218"/>
        <v>0</v>
      </c>
      <c r="AX1961" s="183">
        <f t="shared" si="1244"/>
        <v>0</v>
      </c>
      <c r="AY1961" s="183">
        <f t="shared" si="1244"/>
        <v>0</v>
      </c>
      <c r="AZ1961" s="183"/>
      <c r="BA1961" s="183"/>
      <c r="BB1961" s="183"/>
      <c r="BC1961" s="183"/>
      <c r="BD1961" s="183">
        <f t="shared" si="1245"/>
        <v>0</v>
      </c>
      <c r="BE1961" s="183">
        <f t="shared" si="1245"/>
        <v>0</v>
      </c>
    </row>
    <row r="1962" spans="2:57" ht="15.75" hidden="1">
      <c r="B1962" s="174">
        <v>2025</v>
      </c>
      <c r="C1962" s="174">
        <v>20</v>
      </c>
      <c r="D1962" s="175">
        <v>0</v>
      </c>
      <c r="E1962" s="176"/>
      <c r="F1962" s="174">
        <v>3</v>
      </c>
      <c r="G1962" s="174">
        <v>7</v>
      </c>
      <c r="H1962" s="174">
        <v>19</v>
      </c>
      <c r="I1962" s="174">
        <v>2000</v>
      </c>
      <c r="J1962" s="174">
        <v>2800</v>
      </c>
      <c r="K1962" s="174">
        <v>283</v>
      </c>
      <c r="L1962" s="177">
        <v>303</v>
      </c>
      <c r="M1962" s="178">
        <v>0</v>
      </c>
      <c r="N1962" s="179" t="s">
        <v>1255</v>
      </c>
      <c r="O1962" s="180">
        <v>0</v>
      </c>
      <c r="P1962" s="180">
        <v>0</v>
      </c>
      <c r="Q1962" s="181">
        <v>0</v>
      </c>
      <c r="R1962" s="182" t="s">
        <v>98</v>
      </c>
      <c r="S1962" s="183">
        <v>0</v>
      </c>
      <c r="T1962" s="183">
        <v>0</v>
      </c>
      <c r="U1962" s="180">
        <v>0</v>
      </c>
      <c r="V1962" s="180">
        <v>0</v>
      </c>
      <c r="W1962" s="183">
        <v>0</v>
      </c>
      <c r="X1962" s="183">
        <v>0</v>
      </c>
      <c r="Y1962" s="180">
        <v>0</v>
      </c>
      <c r="Z1962" s="180">
        <v>0</v>
      </c>
      <c r="AA1962" s="183">
        <v>0</v>
      </c>
      <c r="AB1962" s="183">
        <v>0</v>
      </c>
      <c r="AC1962" s="180">
        <f t="shared" si="1242"/>
        <v>0</v>
      </c>
      <c r="AD1962" s="180">
        <f t="shared" si="1242"/>
        <v>0</v>
      </c>
      <c r="AE1962" s="181">
        <f t="shared" si="1212"/>
        <v>0</v>
      </c>
      <c r="AF1962" s="180">
        <v>0</v>
      </c>
      <c r="AG1962" s="180">
        <v>0</v>
      </c>
      <c r="AH1962" s="181">
        <f t="shared" si="1213"/>
        <v>0</v>
      </c>
      <c r="AI1962" s="180">
        <v>0</v>
      </c>
      <c r="AJ1962" s="180">
        <v>0</v>
      </c>
      <c r="AK1962" s="181">
        <f t="shared" si="1214"/>
        <v>0</v>
      </c>
      <c r="AL1962" s="180">
        <v>0</v>
      </c>
      <c r="AM1962" s="180">
        <v>0</v>
      </c>
      <c r="AN1962" s="181">
        <f t="shared" si="1215"/>
        <v>0</v>
      </c>
      <c r="AO1962" s="180">
        <v>0</v>
      </c>
      <c r="AP1962" s="180">
        <v>0</v>
      </c>
      <c r="AQ1962" s="181">
        <f t="shared" si="1216"/>
        <v>0</v>
      </c>
      <c r="AR1962" s="180">
        <v>0</v>
      </c>
      <c r="AS1962" s="180">
        <v>0</v>
      </c>
      <c r="AT1962" s="181">
        <f t="shared" si="1217"/>
        <v>0</v>
      </c>
      <c r="AU1962" s="180">
        <f t="shared" si="1243"/>
        <v>0</v>
      </c>
      <c r="AV1962" s="180">
        <f t="shared" si="1243"/>
        <v>0</v>
      </c>
      <c r="AW1962" s="181">
        <f t="shared" si="1218"/>
        <v>0</v>
      </c>
      <c r="AX1962" s="183">
        <f t="shared" si="1244"/>
        <v>0</v>
      </c>
      <c r="AY1962" s="183">
        <f t="shared" si="1244"/>
        <v>0</v>
      </c>
      <c r="AZ1962" s="183"/>
      <c r="BA1962" s="183"/>
      <c r="BB1962" s="183"/>
      <c r="BC1962" s="183"/>
      <c r="BD1962" s="183">
        <f t="shared" si="1245"/>
        <v>0</v>
      </c>
      <c r="BE1962" s="183">
        <f t="shared" si="1245"/>
        <v>0</v>
      </c>
    </row>
    <row r="1963" spans="2:57" ht="15.75" hidden="1">
      <c r="B1963" s="174">
        <v>2025</v>
      </c>
      <c r="C1963" s="174">
        <v>20</v>
      </c>
      <c r="D1963" s="175">
        <v>0</v>
      </c>
      <c r="E1963" s="176"/>
      <c r="F1963" s="174">
        <v>3</v>
      </c>
      <c r="G1963" s="174">
        <v>7</v>
      </c>
      <c r="H1963" s="174">
        <v>19</v>
      </c>
      <c r="I1963" s="174">
        <v>2000</v>
      </c>
      <c r="J1963" s="174">
        <v>2800</v>
      </c>
      <c r="K1963" s="174">
        <v>283</v>
      </c>
      <c r="L1963" s="177">
        <v>323</v>
      </c>
      <c r="M1963" s="178">
        <v>0</v>
      </c>
      <c r="N1963" s="179" t="s">
        <v>1256</v>
      </c>
      <c r="O1963" s="180">
        <v>0</v>
      </c>
      <c r="P1963" s="180">
        <v>0</v>
      </c>
      <c r="Q1963" s="181">
        <v>0</v>
      </c>
      <c r="R1963" s="182" t="s">
        <v>318</v>
      </c>
      <c r="S1963" s="183">
        <v>0</v>
      </c>
      <c r="T1963" s="183">
        <v>0</v>
      </c>
      <c r="U1963" s="180">
        <v>0</v>
      </c>
      <c r="V1963" s="180">
        <v>0</v>
      </c>
      <c r="W1963" s="183">
        <v>0</v>
      </c>
      <c r="X1963" s="183">
        <v>0</v>
      </c>
      <c r="Y1963" s="180">
        <v>0</v>
      </c>
      <c r="Z1963" s="180">
        <v>0</v>
      </c>
      <c r="AA1963" s="183">
        <v>0</v>
      </c>
      <c r="AB1963" s="183">
        <v>0</v>
      </c>
      <c r="AC1963" s="180">
        <f t="shared" si="1242"/>
        <v>0</v>
      </c>
      <c r="AD1963" s="180">
        <f t="shared" si="1242"/>
        <v>0</v>
      </c>
      <c r="AE1963" s="181">
        <f t="shared" si="1212"/>
        <v>0</v>
      </c>
      <c r="AF1963" s="180">
        <v>0</v>
      </c>
      <c r="AG1963" s="180">
        <v>0</v>
      </c>
      <c r="AH1963" s="181">
        <f t="shared" si="1213"/>
        <v>0</v>
      </c>
      <c r="AI1963" s="180">
        <v>0</v>
      </c>
      <c r="AJ1963" s="180">
        <v>0</v>
      </c>
      <c r="AK1963" s="181">
        <f t="shared" si="1214"/>
        <v>0</v>
      </c>
      <c r="AL1963" s="180">
        <v>0</v>
      </c>
      <c r="AM1963" s="180">
        <v>0</v>
      </c>
      <c r="AN1963" s="181">
        <f t="shared" si="1215"/>
        <v>0</v>
      </c>
      <c r="AO1963" s="180">
        <v>0</v>
      </c>
      <c r="AP1963" s="180">
        <v>0</v>
      </c>
      <c r="AQ1963" s="181">
        <f t="shared" si="1216"/>
        <v>0</v>
      </c>
      <c r="AR1963" s="180">
        <v>0</v>
      </c>
      <c r="AS1963" s="180">
        <v>0</v>
      </c>
      <c r="AT1963" s="181">
        <f t="shared" si="1217"/>
        <v>0</v>
      </c>
      <c r="AU1963" s="180">
        <f t="shared" si="1243"/>
        <v>0</v>
      </c>
      <c r="AV1963" s="180">
        <f t="shared" si="1243"/>
        <v>0</v>
      </c>
      <c r="AW1963" s="181">
        <f t="shared" si="1218"/>
        <v>0</v>
      </c>
      <c r="AX1963" s="183">
        <f t="shared" si="1244"/>
        <v>0</v>
      </c>
      <c r="AY1963" s="183">
        <f t="shared" si="1244"/>
        <v>0</v>
      </c>
      <c r="AZ1963" s="183"/>
      <c r="BA1963" s="183"/>
      <c r="BB1963" s="183"/>
      <c r="BC1963" s="183"/>
      <c r="BD1963" s="183">
        <f t="shared" si="1245"/>
        <v>0</v>
      </c>
      <c r="BE1963" s="183">
        <f t="shared" si="1245"/>
        <v>0</v>
      </c>
    </row>
    <row r="1964" spans="2:57" ht="15.75" hidden="1">
      <c r="B1964" s="174">
        <v>2025</v>
      </c>
      <c r="C1964" s="174">
        <v>20</v>
      </c>
      <c r="D1964" s="175">
        <v>0</v>
      </c>
      <c r="E1964" s="176"/>
      <c r="F1964" s="174">
        <v>3</v>
      </c>
      <c r="G1964" s="174">
        <v>7</v>
      </c>
      <c r="H1964" s="174">
        <v>19</v>
      </c>
      <c r="I1964" s="174">
        <v>2000</v>
      </c>
      <c r="J1964" s="174">
        <v>2800</v>
      </c>
      <c r="K1964" s="174">
        <v>283</v>
      </c>
      <c r="L1964" s="177">
        <v>627</v>
      </c>
      <c r="M1964" s="178">
        <v>0</v>
      </c>
      <c r="N1964" s="179" t="s">
        <v>1257</v>
      </c>
      <c r="O1964" s="180">
        <v>0</v>
      </c>
      <c r="P1964" s="180">
        <v>0</v>
      </c>
      <c r="Q1964" s="181">
        <v>0</v>
      </c>
      <c r="R1964" s="182" t="s">
        <v>98</v>
      </c>
      <c r="S1964" s="183">
        <v>0</v>
      </c>
      <c r="T1964" s="183">
        <v>0</v>
      </c>
      <c r="U1964" s="180">
        <v>0</v>
      </c>
      <c r="V1964" s="180">
        <v>0</v>
      </c>
      <c r="W1964" s="183">
        <v>0</v>
      </c>
      <c r="X1964" s="183">
        <v>0</v>
      </c>
      <c r="Y1964" s="180">
        <v>0</v>
      </c>
      <c r="Z1964" s="180">
        <v>0</v>
      </c>
      <c r="AA1964" s="183">
        <v>0</v>
      </c>
      <c r="AB1964" s="183">
        <v>0</v>
      </c>
      <c r="AC1964" s="180">
        <f t="shared" si="1242"/>
        <v>0</v>
      </c>
      <c r="AD1964" s="180">
        <f t="shared" si="1242"/>
        <v>0</v>
      </c>
      <c r="AE1964" s="181">
        <f t="shared" si="1212"/>
        <v>0</v>
      </c>
      <c r="AF1964" s="180">
        <v>0</v>
      </c>
      <c r="AG1964" s="180">
        <v>0</v>
      </c>
      <c r="AH1964" s="181">
        <f t="shared" si="1213"/>
        <v>0</v>
      </c>
      <c r="AI1964" s="180">
        <v>0</v>
      </c>
      <c r="AJ1964" s="180">
        <v>0</v>
      </c>
      <c r="AK1964" s="181">
        <f t="shared" si="1214"/>
        <v>0</v>
      </c>
      <c r="AL1964" s="180">
        <v>0</v>
      </c>
      <c r="AM1964" s="180">
        <v>0</v>
      </c>
      <c r="AN1964" s="181">
        <f t="shared" si="1215"/>
        <v>0</v>
      </c>
      <c r="AO1964" s="180">
        <v>0</v>
      </c>
      <c r="AP1964" s="180">
        <v>0</v>
      </c>
      <c r="AQ1964" s="181">
        <f t="shared" si="1216"/>
        <v>0</v>
      </c>
      <c r="AR1964" s="180">
        <v>0</v>
      </c>
      <c r="AS1964" s="180">
        <v>0</v>
      </c>
      <c r="AT1964" s="181">
        <f t="shared" si="1217"/>
        <v>0</v>
      </c>
      <c r="AU1964" s="180">
        <f t="shared" si="1243"/>
        <v>0</v>
      </c>
      <c r="AV1964" s="180">
        <f t="shared" si="1243"/>
        <v>0</v>
      </c>
      <c r="AW1964" s="181">
        <f t="shared" si="1218"/>
        <v>0</v>
      </c>
      <c r="AX1964" s="183">
        <f t="shared" si="1244"/>
        <v>0</v>
      </c>
      <c r="AY1964" s="183">
        <f t="shared" si="1244"/>
        <v>0</v>
      </c>
      <c r="AZ1964" s="183"/>
      <c r="BA1964" s="183"/>
      <c r="BB1964" s="183"/>
      <c r="BC1964" s="183"/>
      <c r="BD1964" s="183">
        <f t="shared" si="1245"/>
        <v>0</v>
      </c>
      <c r="BE1964" s="183">
        <f t="shared" si="1245"/>
        <v>0</v>
      </c>
    </row>
    <row r="1965" spans="2:57" ht="15.75" hidden="1">
      <c r="B1965" s="174">
        <v>2025</v>
      </c>
      <c r="C1965" s="174">
        <v>20</v>
      </c>
      <c r="D1965" s="175">
        <v>0</v>
      </c>
      <c r="E1965" s="176"/>
      <c r="F1965" s="174">
        <v>3</v>
      </c>
      <c r="G1965" s="174">
        <v>7</v>
      </c>
      <c r="H1965" s="174">
        <v>19</v>
      </c>
      <c r="I1965" s="174">
        <v>2000</v>
      </c>
      <c r="J1965" s="174">
        <v>2800</v>
      </c>
      <c r="K1965" s="174">
        <v>283</v>
      </c>
      <c r="L1965" s="177">
        <v>632</v>
      </c>
      <c r="M1965" s="178">
        <v>0</v>
      </c>
      <c r="N1965" s="179" t="s">
        <v>1258</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242"/>
        <v>0</v>
      </c>
      <c r="AD1965" s="180">
        <f t="shared" si="1242"/>
        <v>0</v>
      </c>
      <c r="AE1965" s="181">
        <f t="shared" si="1212"/>
        <v>0</v>
      </c>
      <c r="AF1965" s="180">
        <v>0</v>
      </c>
      <c r="AG1965" s="180">
        <v>0</v>
      </c>
      <c r="AH1965" s="181">
        <f t="shared" si="1213"/>
        <v>0</v>
      </c>
      <c r="AI1965" s="180">
        <v>0</v>
      </c>
      <c r="AJ1965" s="180">
        <v>0</v>
      </c>
      <c r="AK1965" s="181">
        <f t="shared" si="1214"/>
        <v>0</v>
      </c>
      <c r="AL1965" s="180">
        <v>0</v>
      </c>
      <c r="AM1965" s="180">
        <v>0</v>
      </c>
      <c r="AN1965" s="181">
        <f t="shared" si="1215"/>
        <v>0</v>
      </c>
      <c r="AO1965" s="180">
        <v>0</v>
      </c>
      <c r="AP1965" s="180">
        <v>0</v>
      </c>
      <c r="AQ1965" s="181">
        <f t="shared" si="1216"/>
        <v>0</v>
      </c>
      <c r="AR1965" s="180">
        <v>0</v>
      </c>
      <c r="AS1965" s="180">
        <v>0</v>
      </c>
      <c r="AT1965" s="181">
        <f t="shared" si="1217"/>
        <v>0</v>
      </c>
      <c r="AU1965" s="180">
        <f t="shared" si="1243"/>
        <v>0</v>
      </c>
      <c r="AV1965" s="180">
        <f t="shared" si="1243"/>
        <v>0</v>
      </c>
      <c r="AW1965" s="181">
        <f t="shared" si="1218"/>
        <v>0</v>
      </c>
      <c r="AX1965" s="183">
        <f t="shared" si="1244"/>
        <v>0</v>
      </c>
      <c r="AY1965" s="183">
        <f t="shared" si="1244"/>
        <v>0</v>
      </c>
      <c r="AZ1965" s="183"/>
      <c r="BA1965" s="183"/>
      <c r="BB1965" s="183"/>
      <c r="BC1965" s="183"/>
      <c r="BD1965" s="183">
        <f t="shared" si="1245"/>
        <v>0</v>
      </c>
      <c r="BE1965" s="183">
        <f t="shared" si="1245"/>
        <v>0</v>
      </c>
    </row>
    <row r="1966" spans="2:57" ht="15.75" hidden="1">
      <c r="B1966" s="174">
        <v>2025</v>
      </c>
      <c r="C1966" s="174">
        <v>20</v>
      </c>
      <c r="D1966" s="175">
        <v>0</v>
      </c>
      <c r="E1966" s="176"/>
      <c r="F1966" s="174">
        <v>3</v>
      </c>
      <c r="G1966" s="174">
        <v>7</v>
      </c>
      <c r="H1966" s="174">
        <v>19</v>
      </c>
      <c r="I1966" s="174">
        <v>2000</v>
      </c>
      <c r="J1966" s="174">
        <v>2800</v>
      </c>
      <c r="K1966" s="174">
        <v>283</v>
      </c>
      <c r="L1966" s="177">
        <v>645</v>
      </c>
      <c r="M1966" s="178">
        <v>0</v>
      </c>
      <c r="N1966" s="179" t="s">
        <v>1259</v>
      </c>
      <c r="O1966" s="180">
        <v>0</v>
      </c>
      <c r="P1966" s="180">
        <v>0</v>
      </c>
      <c r="Q1966" s="181">
        <v>0</v>
      </c>
      <c r="R1966" s="182" t="s">
        <v>98</v>
      </c>
      <c r="S1966" s="183">
        <v>0</v>
      </c>
      <c r="T1966" s="183">
        <v>0</v>
      </c>
      <c r="U1966" s="180">
        <v>0</v>
      </c>
      <c r="V1966" s="180">
        <v>0</v>
      </c>
      <c r="W1966" s="183">
        <v>0</v>
      </c>
      <c r="X1966" s="183">
        <v>0</v>
      </c>
      <c r="Y1966" s="180">
        <v>0</v>
      </c>
      <c r="Z1966" s="180">
        <v>0</v>
      </c>
      <c r="AA1966" s="183">
        <v>0</v>
      </c>
      <c r="AB1966" s="183">
        <v>0</v>
      </c>
      <c r="AC1966" s="180">
        <f t="shared" si="1242"/>
        <v>0</v>
      </c>
      <c r="AD1966" s="180">
        <f t="shared" si="1242"/>
        <v>0</v>
      </c>
      <c r="AE1966" s="181">
        <f t="shared" si="1212"/>
        <v>0</v>
      </c>
      <c r="AF1966" s="180">
        <v>0</v>
      </c>
      <c r="AG1966" s="180">
        <v>0</v>
      </c>
      <c r="AH1966" s="181">
        <f t="shared" si="1213"/>
        <v>0</v>
      </c>
      <c r="AI1966" s="180">
        <v>0</v>
      </c>
      <c r="AJ1966" s="180">
        <v>0</v>
      </c>
      <c r="AK1966" s="181">
        <f t="shared" si="1214"/>
        <v>0</v>
      </c>
      <c r="AL1966" s="180">
        <v>0</v>
      </c>
      <c r="AM1966" s="180">
        <v>0</v>
      </c>
      <c r="AN1966" s="181">
        <f t="shared" si="1215"/>
        <v>0</v>
      </c>
      <c r="AO1966" s="180">
        <v>0</v>
      </c>
      <c r="AP1966" s="180">
        <v>0</v>
      </c>
      <c r="AQ1966" s="181">
        <f t="shared" si="1216"/>
        <v>0</v>
      </c>
      <c r="AR1966" s="180">
        <v>0</v>
      </c>
      <c r="AS1966" s="180">
        <v>0</v>
      </c>
      <c r="AT1966" s="181">
        <f t="shared" si="1217"/>
        <v>0</v>
      </c>
      <c r="AU1966" s="180">
        <f t="shared" si="1243"/>
        <v>0</v>
      </c>
      <c r="AV1966" s="180">
        <f t="shared" si="1243"/>
        <v>0</v>
      </c>
      <c r="AW1966" s="181">
        <f t="shared" si="1218"/>
        <v>0</v>
      </c>
      <c r="AX1966" s="183">
        <f t="shared" si="1244"/>
        <v>0</v>
      </c>
      <c r="AY1966" s="183">
        <f t="shared" si="1244"/>
        <v>0</v>
      </c>
      <c r="AZ1966" s="183"/>
      <c r="BA1966" s="183"/>
      <c r="BB1966" s="183"/>
      <c r="BC1966" s="183"/>
      <c r="BD1966" s="183">
        <f t="shared" si="1245"/>
        <v>0</v>
      </c>
      <c r="BE1966" s="183">
        <f t="shared" si="1245"/>
        <v>0</v>
      </c>
    </row>
    <row r="1967" spans="2:57" ht="15.75" hidden="1">
      <c r="B1967" s="174">
        <v>2025</v>
      </c>
      <c r="C1967" s="174">
        <v>20</v>
      </c>
      <c r="D1967" s="175">
        <v>0</v>
      </c>
      <c r="E1967" s="176"/>
      <c r="F1967" s="174">
        <v>3</v>
      </c>
      <c r="G1967" s="174">
        <v>7</v>
      </c>
      <c r="H1967" s="174">
        <v>19</v>
      </c>
      <c r="I1967" s="174">
        <v>2000</v>
      </c>
      <c r="J1967" s="174">
        <v>2800</v>
      </c>
      <c r="K1967" s="174">
        <v>283</v>
      </c>
      <c r="L1967" s="177">
        <v>729</v>
      </c>
      <c r="M1967" s="178">
        <v>0</v>
      </c>
      <c r="N1967" s="179" t="s">
        <v>384</v>
      </c>
      <c r="O1967" s="180">
        <v>0</v>
      </c>
      <c r="P1967" s="180">
        <v>0</v>
      </c>
      <c r="Q1967" s="181">
        <v>0</v>
      </c>
      <c r="R1967" s="182" t="s">
        <v>98</v>
      </c>
      <c r="S1967" s="183">
        <v>0</v>
      </c>
      <c r="T1967" s="183">
        <v>0</v>
      </c>
      <c r="U1967" s="180">
        <v>0</v>
      </c>
      <c r="V1967" s="180">
        <v>0</v>
      </c>
      <c r="W1967" s="183">
        <v>0</v>
      </c>
      <c r="X1967" s="183">
        <v>0</v>
      </c>
      <c r="Y1967" s="180">
        <v>0</v>
      </c>
      <c r="Z1967" s="180">
        <v>0</v>
      </c>
      <c r="AA1967" s="183">
        <v>0</v>
      </c>
      <c r="AB1967" s="183">
        <v>0</v>
      </c>
      <c r="AC1967" s="180">
        <f t="shared" si="1242"/>
        <v>0</v>
      </c>
      <c r="AD1967" s="180">
        <f t="shared" si="1242"/>
        <v>0</v>
      </c>
      <c r="AE1967" s="181">
        <f t="shared" si="1212"/>
        <v>0</v>
      </c>
      <c r="AF1967" s="180">
        <v>0</v>
      </c>
      <c r="AG1967" s="180">
        <v>0</v>
      </c>
      <c r="AH1967" s="181">
        <f t="shared" si="1213"/>
        <v>0</v>
      </c>
      <c r="AI1967" s="180">
        <v>0</v>
      </c>
      <c r="AJ1967" s="180">
        <v>0</v>
      </c>
      <c r="AK1967" s="181">
        <f t="shared" si="1214"/>
        <v>0</v>
      </c>
      <c r="AL1967" s="180">
        <v>0</v>
      </c>
      <c r="AM1967" s="180">
        <v>0</v>
      </c>
      <c r="AN1967" s="181">
        <f t="shared" si="1215"/>
        <v>0</v>
      </c>
      <c r="AO1967" s="180">
        <v>0</v>
      </c>
      <c r="AP1967" s="180">
        <v>0</v>
      </c>
      <c r="AQ1967" s="181">
        <f t="shared" si="1216"/>
        <v>0</v>
      </c>
      <c r="AR1967" s="180">
        <v>0</v>
      </c>
      <c r="AS1967" s="180">
        <v>0</v>
      </c>
      <c r="AT1967" s="181">
        <f t="shared" si="1217"/>
        <v>0</v>
      </c>
      <c r="AU1967" s="180">
        <f t="shared" si="1243"/>
        <v>0</v>
      </c>
      <c r="AV1967" s="180">
        <f t="shared" si="1243"/>
        <v>0</v>
      </c>
      <c r="AW1967" s="181">
        <f t="shared" si="1218"/>
        <v>0</v>
      </c>
      <c r="AX1967" s="183">
        <f t="shared" si="1244"/>
        <v>0</v>
      </c>
      <c r="AY1967" s="183">
        <f t="shared" si="1244"/>
        <v>0</v>
      </c>
      <c r="AZ1967" s="183"/>
      <c r="BA1967" s="183"/>
      <c r="BB1967" s="183"/>
      <c r="BC1967" s="183"/>
      <c r="BD1967" s="183">
        <f t="shared" si="1245"/>
        <v>0</v>
      </c>
      <c r="BE1967" s="183">
        <f t="shared" si="1245"/>
        <v>0</v>
      </c>
    </row>
    <row r="1968" spans="2:57" ht="15.75" hidden="1">
      <c r="B1968" s="174">
        <v>2025</v>
      </c>
      <c r="C1968" s="174">
        <v>20</v>
      </c>
      <c r="D1968" s="175">
        <v>0</v>
      </c>
      <c r="E1968" s="176"/>
      <c r="F1968" s="174">
        <v>3</v>
      </c>
      <c r="G1968" s="174">
        <v>7</v>
      </c>
      <c r="H1968" s="174">
        <v>19</v>
      </c>
      <c r="I1968" s="174">
        <v>2000</v>
      </c>
      <c r="J1968" s="174">
        <v>2800</v>
      </c>
      <c r="K1968" s="174">
        <v>283</v>
      </c>
      <c r="L1968" s="177">
        <v>748</v>
      </c>
      <c r="M1968" s="178">
        <v>0</v>
      </c>
      <c r="N1968" s="179" t="s">
        <v>1231</v>
      </c>
      <c r="O1968" s="180">
        <v>0</v>
      </c>
      <c r="P1968" s="180">
        <v>0</v>
      </c>
      <c r="Q1968" s="181">
        <v>0</v>
      </c>
      <c r="R1968" s="182" t="s">
        <v>318</v>
      </c>
      <c r="S1968" s="183">
        <v>0</v>
      </c>
      <c r="T1968" s="183">
        <v>0</v>
      </c>
      <c r="U1968" s="180">
        <v>0</v>
      </c>
      <c r="V1968" s="180">
        <v>0</v>
      </c>
      <c r="W1968" s="183">
        <v>0</v>
      </c>
      <c r="X1968" s="183">
        <v>0</v>
      </c>
      <c r="Y1968" s="180">
        <v>0</v>
      </c>
      <c r="Z1968" s="180">
        <v>0</v>
      </c>
      <c r="AA1968" s="183">
        <v>0</v>
      </c>
      <c r="AB1968" s="183">
        <v>0</v>
      </c>
      <c r="AC1968" s="180">
        <f t="shared" si="1242"/>
        <v>0</v>
      </c>
      <c r="AD1968" s="180">
        <f t="shared" si="1242"/>
        <v>0</v>
      </c>
      <c r="AE1968" s="181">
        <f t="shared" si="1212"/>
        <v>0</v>
      </c>
      <c r="AF1968" s="180">
        <v>0</v>
      </c>
      <c r="AG1968" s="180">
        <v>0</v>
      </c>
      <c r="AH1968" s="181">
        <f t="shared" si="1213"/>
        <v>0</v>
      </c>
      <c r="AI1968" s="180">
        <v>0</v>
      </c>
      <c r="AJ1968" s="180">
        <v>0</v>
      </c>
      <c r="AK1968" s="181">
        <f t="shared" si="1214"/>
        <v>0</v>
      </c>
      <c r="AL1968" s="180">
        <v>0</v>
      </c>
      <c r="AM1968" s="180">
        <v>0</v>
      </c>
      <c r="AN1968" s="181">
        <f t="shared" si="1215"/>
        <v>0</v>
      </c>
      <c r="AO1968" s="180">
        <v>0</v>
      </c>
      <c r="AP1968" s="180">
        <v>0</v>
      </c>
      <c r="AQ1968" s="181">
        <f t="shared" si="1216"/>
        <v>0</v>
      </c>
      <c r="AR1968" s="180">
        <v>0</v>
      </c>
      <c r="AS1968" s="180">
        <v>0</v>
      </c>
      <c r="AT1968" s="181">
        <f t="shared" si="1217"/>
        <v>0</v>
      </c>
      <c r="AU1968" s="180">
        <f t="shared" si="1243"/>
        <v>0</v>
      </c>
      <c r="AV1968" s="180">
        <f t="shared" si="1243"/>
        <v>0</v>
      </c>
      <c r="AW1968" s="181">
        <f t="shared" si="1218"/>
        <v>0</v>
      </c>
      <c r="AX1968" s="183">
        <f t="shared" si="1244"/>
        <v>0</v>
      </c>
      <c r="AY1968" s="183">
        <f t="shared" si="1244"/>
        <v>0</v>
      </c>
      <c r="AZ1968" s="183"/>
      <c r="BA1968" s="183"/>
      <c r="BB1968" s="183"/>
      <c r="BC1968" s="183"/>
      <c r="BD1968" s="183">
        <f t="shared" si="1245"/>
        <v>0</v>
      </c>
      <c r="BE1968" s="183">
        <f t="shared" si="1245"/>
        <v>0</v>
      </c>
    </row>
    <row r="1969" spans="1:57" ht="15.75" hidden="1">
      <c r="B1969" s="174">
        <v>2025</v>
      </c>
      <c r="C1969" s="174">
        <v>20</v>
      </c>
      <c r="D1969" s="175">
        <v>0</v>
      </c>
      <c r="E1969" s="176"/>
      <c r="F1969" s="174">
        <v>3</v>
      </c>
      <c r="G1969" s="174">
        <v>7</v>
      </c>
      <c r="H1969" s="174">
        <v>19</v>
      </c>
      <c r="I1969" s="174">
        <v>2000</v>
      </c>
      <c r="J1969" s="174">
        <v>2800</v>
      </c>
      <c r="K1969" s="174">
        <v>283</v>
      </c>
      <c r="L1969" s="177">
        <v>763</v>
      </c>
      <c r="M1969" s="178">
        <v>0</v>
      </c>
      <c r="N1969" s="179" t="s">
        <v>1260</v>
      </c>
      <c r="O1969" s="180">
        <v>0</v>
      </c>
      <c r="P1969" s="180">
        <v>0</v>
      </c>
      <c r="Q1969" s="181">
        <v>0</v>
      </c>
      <c r="R1969" s="182" t="s">
        <v>318</v>
      </c>
      <c r="S1969" s="183">
        <v>0</v>
      </c>
      <c r="T1969" s="183">
        <v>0</v>
      </c>
      <c r="U1969" s="180">
        <v>0</v>
      </c>
      <c r="V1969" s="180">
        <v>0</v>
      </c>
      <c r="W1969" s="183">
        <v>0</v>
      </c>
      <c r="X1969" s="183">
        <v>0</v>
      </c>
      <c r="Y1969" s="180">
        <v>0</v>
      </c>
      <c r="Z1969" s="180">
        <v>0</v>
      </c>
      <c r="AA1969" s="183">
        <v>0</v>
      </c>
      <c r="AB1969" s="183">
        <v>0</v>
      </c>
      <c r="AC1969" s="180">
        <f t="shared" si="1242"/>
        <v>0</v>
      </c>
      <c r="AD1969" s="180">
        <f t="shared" si="1242"/>
        <v>0</v>
      </c>
      <c r="AE1969" s="181">
        <f t="shared" si="1212"/>
        <v>0</v>
      </c>
      <c r="AF1969" s="180">
        <v>0</v>
      </c>
      <c r="AG1969" s="180">
        <v>0</v>
      </c>
      <c r="AH1969" s="181">
        <f t="shared" si="1213"/>
        <v>0</v>
      </c>
      <c r="AI1969" s="180">
        <v>0</v>
      </c>
      <c r="AJ1969" s="180">
        <v>0</v>
      </c>
      <c r="AK1969" s="181">
        <f t="shared" si="1214"/>
        <v>0</v>
      </c>
      <c r="AL1969" s="180">
        <v>0</v>
      </c>
      <c r="AM1969" s="180">
        <v>0</v>
      </c>
      <c r="AN1969" s="181">
        <f t="shared" si="1215"/>
        <v>0</v>
      </c>
      <c r="AO1969" s="180">
        <v>0</v>
      </c>
      <c r="AP1969" s="180">
        <v>0</v>
      </c>
      <c r="AQ1969" s="181">
        <f t="shared" si="1216"/>
        <v>0</v>
      </c>
      <c r="AR1969" s="180">
        <v>0</v>
      </c>
      <c r="AS1969" s="180">
        <v>0</v>
      </c>
      <c r="AT1969" s="181">
        <f t="shared" si="1217"/>
        <v>0</v>
      </c>
      <c r="AU1969" s="180">
        <f t="shared" si="1243"/>
        <v>0</v>
      </c>
      <c r="AV1969" s="180">
        <f t="shared" si="1243"/>
        <v>0</v>
      </c>
      <c r="AW1969" s="181">
        <f t="shared" si="1218"/>
        <v>0</v>
      </c>
      <c r="AX1969" s="183">
        <f t="shared" si="1244"/>
        <v>0</v>
      </c>
      <c r="AY1969" s="183">
        <f t="shared" si="1244"/>
        <v>0</v>
      </c>
      <c r="AZ1969" s="183"/>
      <c r="BA1969" s="183"/>
      <c r="BB1969" s="183"/>
      <c r="BC1969" s="183"/>
      <c r="BD1969" s="183">
        <f t="shared" si="1245"/>
        <v>0</v>
      </c>
      <c r="BE1969" s="183">
        <f t="shared" si="1245"/>
        <v>0</v>
      </c>
    </row>
    <row r="1970" spans="1:57" ht="15.75" hidden="1">
      <c r="B1970" s="174">
        <v>2025</v>
      </c>
      <c r="C1970" s="174">
        <v>20</v>
      </c>
      <c r="D1970" s="175">
        <v>0</v>
      </c>
      <c r="E1970" s="176"/>
      <c r="F1970" s="174">
        <v>3</v>
      </c>
      <c r="G1970" s="174">
        <v>7</v>
      </c>
      <c r="H1970" s="174">
        <v>19</v>
      </c>
      <c r="I1970" s="174">
        <v>2000</v>
      </c>
      <c r="J1970" s="174">
        <v>2800</v>
      </c>
      <c r="K1970" s="174">
        <v>283</v>
      </c>
      <c r="L1970" s="177">
        <v>843</v>
      </c>
      <c r="M1970" s="178">
        <v>0</v>
      </c>
      <c r="N1970" s="179" t="s">
        <v>1261</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242"/>
        <v>0</v>
      </c>
      <c r="AD1970" s="180">
        <f t="shared" si="1242"/>
        <v>0</v>
      </c>
      <c r="AE1970" s="181">
        <f t="shared" si="1212"/>
        <v>0</v>
      </c>
      <c r="AF1970" s="180">
        <v>0</v>
      </c>
      <c r="AG1970" s="180">
        <v>0</v>
      </c>
      <c r="AH1970" s="181">
        <f t="shared" si="1213"/>
        <v>0</v>
      </c>
      <c r="AI1970" s="180">
        <v>0</v>
      </c>
      <c r="AJ1970" s="180">
        <v>0</v>
      </c>
      <c r="AK1970" s="181">
        <f t="shared" si="1214"/>
        <v>0</v>
      </c>
      <c r="AL1970" s="180">
        <v>0</v>
      </c>
      <c r="AM1970" s="180">
        <v>0</v>
      </c>
      <c r="AN1970" s="181">
        <f t="shared" si="1215"/>
        <v>0</v>
      </c>
      <c r="AO1970" s="180">
        <v>0</v>
      </c>
      <c r="AP1970" s="180">
        <v>0</v>
      </c>
      <c r="AQ1970" s="181">
        <f t="shared" si="1216"/>
        <v>0</v>
      </c>
      <c r="AR1970" s="180">
        <v>0</v>
      </c>
      <c r="AS1970" s="180">
        <v>0</v>
      </c>
      <c r="AT1970" s="181">
        <f t="shared" si="1217"/>
        <v>0</v>
      </c>
      <c r="AU1970" s="180">
        <f t="shared" si="1243"/>
        <v>0</v>
      </c>
      <c r="AV1970" s="180">
        <f t="shared" si="1243"/>
        <v>0</v>
      </c>
      <c r="AW1970" s="181">
        <f t="shared" si="1218"/>
        <v>0</v>
      </c>
      <c r="AX1970" s="183">
        <f t="shared" si="1244"/>
        <v>0</v>
      </c>
      <c r="AY1970" s="183">
        <f t="shared" si="1244"/>
        <v>0</v>
      </c>
      <c r="AZ1970" s="183"/>
      <c r="BA1970" s="183"/>
      <c r="BB1970" s="183"/>
      <c r="BC1970" s="183"/>
      <c r="BD1970" s="183">
        <f t="shared" si="1245"/>
        <v>0</v>
      </c>
      <c r="BE1970" s="183">
        <f t="shared" si="1245"/>
        <v>0</v>
      </c>
    </row>
    <row r="1971" spans="1:57" ht="15.75" hidden="1">
      <c r="B1971" s="174">
        <v>2025</v>
      </c>
      <c r="C1971" s="174">
        <v>20</v>
      </c>
      <c r="D1971" s="175">
        <v>0</v>
      </c>
      <c r="E1971" s="176"/>
      <c r="F1971" s="174">
        <v>3</v>
      </c>
      <c r="G1971" s="174">
        <v>7</v>
      </c>
      <c r="H1971" s="174">
        <v>19</v>
      </c>
      <c r="I1971" s="174">
        <v>2000</v>
      </c>
      <c r="J1971" s="174">
        <v>2800</v>
      </c>
      <c r="K1971" s="174">
        <v>283</v>
      </c>
      <c r="L1971" s="177">
        <v>874</v>
      </c>
      <c r="M1971" s="178">
        <v>0</v>
      </c>
      <c r="N1971" s="179" t="s">
        <v>1262</v>
      </c>
      <c r="O1971" s="180">
        <v>0</v>
      </c>
      <c r="P1971" s="180">
        <v>0</v>
      </c>
      <c r="Q1971" s="181">
        <v>0</v>
      </c>
      <c r="R1971" s="182" t="s">
        <v>98</v>
      </c>
      <c r="S1971" s="183">
        <v>0</v>
      </c>
      <c r="T1971" s="183">
        <v>0</v>
      </c>
      <c r="U1971" s="180">
        <v>0</v>
      </c>
      <c r="V1971" s="180">
        <v>0</v>
      </c>
      <c r="W1971" s="183">
        <v>0</v>
      </c>
      <c r="X1971" s="183">
        <v>0</v>
      </c>
      <c r="Y1971" s="180">
        <v>0</v>
      </c>
      <c r="Z1971" s="180">
        <v>0</v>
      </c>
      <c r="AA1971" s="183">
        <v>0</v>
      </c>
      <c r="AB1971" s="183">
        <v>0</v>
      </c>
      <c r="AC1971" s="180">
        <f t="shared" si="1242"/>
        <v>0</v>
      </c>
      <c r="AD1971" s="180">
        <f t="shared" si="1242"/>
        <v>0</v>
      </c>
      <c r="AE1971" s="181">
        <f t="shared" si="1212"/>
        <v>0</v>
      </c>
      <c r="AF1971" s="180">
        <v>0</v>
      </c>
      <c r="AG1971" s="180">
        <v>0</v>
      </c>
      <c r="AH1971" s="181">
        <f t="shared" si="1213"/>
        <v>0</v>
      </c>
      <c r="AI1971" s="180">
        <v>0</v>
      </c>
      <c r="AJ1971" s="180">
        <v>0</v>
      </c>
      <c r="AK1971" s="181">
        <f t="shared" si="1214"/>
        <v>0</v>
      </c>
      <c r="AL1971" s="180">
        <v>0</v>
      </c>
      <c r="AM1971" s="180">
        <v>0</v>
      </c>
      <c r="AN1971" s="181">
        <f t="shared" si="1215"/>
        <v>0</v>
      </c>
      <c r="AO1971" s="180">
        <v>0</v>
      </c>
      <c r="AP1971" s="180">
        <v>0</v>
      </c>
      <c r="AQ1971" s="181">
        <f t="shared" si="1216"/>
        <v>0</v>
      </c>
      <c r="AR1971" s="180">
        <v>0</v>
      </c>
      <c r="AS1971" s="180">
        <v>0</v>
      </c>
      <c r="AT1971" s="181">
        <f t="shared" si="1217"/>
        <v>0</v>
      </c>
      <c r="AU1971" s="180">
        <f t="shared" si="1243"/>
        <v>0</v>
      </c>
      <c r="AV1971" s="180">
        <f t="shared" si="1243"/>
        <v>0</v>
      </c>
      <c r="AW1971" s="181">
        <f t="shared" si="1218"/>
        <v>0</v>
      </c>
      <c r="AX1971" s="183">
        <f t="shared" si="1244"/>
        <v>0</v>
      </c>
      <c r="AY1971" s="183">
        <f t="shared" si="1244"/>
        <v>0</v>
      </c>
      <c r="AZ1971" s="183"/>
      <c r="BA1971" s="183"/>
      <c r="BB1971" s="183"/>
      <c r="BC1971" s="183"/>
      <c r="BD1971" s="183">
        <f t="shared" si="1245"/>
        <v>0</v>
      </c>
      <c r="BE1971" s="183">
        <f t="shared" si="1245"/>
        <v>0</v>
      </c>
    </row>
    <row r="1972" spans="1:57" ht="15.75" hidden="1">
      <c r="B1972" s="174">
        <v>2025</v>
      </c>
      <c r="C1972" s="174">
        <v>20</v>
      </c>
      <c r="D1972" s="175">
        <v>0</v>
      </c>
      <c r="E1972" s="176"/>
      <c r="F1972" s="174">
        <v>3</v>
      </c>
      <c r="G1972" s="174">
        <v>7</v>
      </c>
      <c r="H1972" s="174">
        <v>19</v>
      </c>
      <c r="I1972" s="174">
        <v>2000</v>
      </c>
      <c r="J1972" s="174">
        <v>2800</v>
      </c>
      <c r="K1972" s="174">
        <v>283</v>
      </c>
      <c r="L1972" s="177">
        <v>920</v>
      </c>
      <c r="M1972" s="178">
        <v>0</v>
      </c>
      <c r="N1972" s="179" t="s">
        <v>1263</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242"/>
        <v>0</v>
      </c>
      <c r="AD1972" s="180">
        <f t="shared" si="1242"/>
        <v>0</v>
      </c>
      <c r="AE1972" s="181">
        <f t="shared" si="1212"/>
        <v>0</v>
      </c>
      <c r="AF1972" s="180">
        <v>0</v>
      </c>
      <c r="AG1972" s="180">
        <v>0</v>
      </c>
      <c r="AH1972" s="181">
        <f t="shared" si="1213"/>
        <v>0</v>
      </c>
      <c r="AI1972" s="180">
        <v>0</v>
      </c>
      <c r="AJ1972" s="180">
        <v>0</v>
      </c>
      <c r="AK1972" s="181">
        <f t="shared" si="1214"/>
        <v>0</v>
      </c>
      <c r="AL1972" s="180">
        <v>0</v>
      </c>
      <c r="AM1972" s="180">
        <v>0</v>
      </c>
      <c r="AN1972" s="181">
        <f t="shared" si="1215"/>
        <v>0</v>
      </c>
      <c r="AO1972" s="180">
        <v>0</v>
      </c>
      <c r="AP1972" s="180">
        <v>0</v>
      </c>
      <c r="AQ1972" s="181">
        <f t="shared" si="1216"/>
        <v>0</v>
      </c>
      <c r="AR1972" s="180">
        <v>0</v>
      </c>
      <c r="AS1972" s="180">
        <v>0</v>
      </c>
      <c r="AT1972" s="181">
        <f t="shared" si="1217"/>
        <v>0</v>
      </c>
      <c r="AU1972" s="180">
        <f t="shared" si="1243"/>
        <v>0</v>
      </c>
      <c r="AV1972" s="180">
        <f t="shared" si="1243"/>
        <v>0</v>
      </c>
      <c r="AW1972" s="181">
        <f t="shared" si="1218"/>
        <v>0</v>
      </c>
      <c r="AX1972" s="183">
        <f t="shared" si="1244"/>
        <v>0</v>
      </c>
      <c r="AY1972" s="183">
        <f t="shared" si="1244"/>
        <v>0</v>
      </c>
      <c r="AZ1972" s="183"/>
      <c r="BA1972" s="183"/>
      <c r="BB1972" s="183"/>
      <c r="BC1972" s="183"/>
      <c r="BD1972" s="183">
        <f t="shared" si="1245"/>
        <v>0</v>
      </c>
      <c r="BE1972" s="183">
        <f t="shared" si="1245"/>
        <v>0</v>
      </c>
    </row>
    <row r="1973" spans="1:57" ht="15.75" hidden="1">
      <c r="B1973" s="174">
        <v>2025</v>
      </c>
      <c r="C1973" s="174">
        <v>20</v>
      </c>
      <c r="D1973" s="175">
        <v>0</v>
      </c>
      <c r="E1973" s="176"/>
      <c r="F1973" s="174">
        <v>3</v>
      </c>
      <c r="G1973" s="174">
        <v>7</v>
      </c>
      <c r="H1973" s="174">
        <v>19</v>
      </c>
      <c r="I1973" s="174">
        <v>2000</v>
      </c>
      <c r="J1973" s="174">
        <v>2800</v>
      </c>
      <c r="K1973" s="174">
        <v>283</v>
      </c>
      <c r="L1973" s="177">
        <v>1019</v>
      </c>
      <c r="M1973" s="178">
        <v>0</v>
      </c>
      <c r="N1973" s="179" t="s">
        <v>1264</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242"/>
        <v>0</v>
      </c>
      <c r="AD1973" s="180">
        <f t="shared" si="1242"/>
        <v>0</v>
      </c>
      <c r="AE1973" s="181">
        <f t="shared" ref="AE1973:AE2036" si="1246">+AC1973+AD1973</f>
        <v>0</v>
      </c>
      <c r="AF1973" s="180">
        <v>0</v>
      </c>
      <c r="AG1973" s="180">
        <v>0</v>
      </c>
      <c r="AH1973" s="181">
        <f t="shared" ref="AH1973:AH2036" si="1247">+AF1973+AG1973</f>
        <v>0</v>
      </c>
      <c r="AI1973" s="180">
        <v>0</v>
      </c>
      <c r="AJ1973" s="180">
        <v>0</v>
      </c>
      <c r="AK1973" s="181">
        <f t="shared" ref="AK1973:AK2036" si="1248">+AI1973+AJ1973</f>
        <v>0</v>
      </c>
      <c r="AL1973" s="180">
        <v>0</v>
      </c>
      <c r="AM1973" s="180">
        <v>0</v>
      </c>
      <c r="AN1973" s="181">
        <f t="shared" ref="AN1973:AN2036" si="1249">+AL1973+AM1973</f>
        <v>0</v>
      </c>
      <c r="AO1973" s="180">
        <v>0</v>
      </c>
      <c r="AP1973" s="180">
        <v>0</v>
      </c>
      <c r="AQ1973" s="181">
        <f t="shared" ref="AQ1973:AQ2036" si="1250">+AO1973+AP1973</f>
        <v>0</v>
      </c>
      <c r="AR1973" s="180">
        <v>0</v>
      </c>
      <c r="AS1973" s="180">
        <v>0</v>
      </c>
      <c r="AT1973" s="181">
        <f t="shared" ref="AT1973:AT2036" si="1251">+AR1973+AS1973</f>
        <v>0</v>
      </c>
      <c r="AU1973" s="180">
        <f t="shared" si="1243"/>
        <v>0</v>
      </c>
      <c r="AV1973" s="180">
        <f t="shared" si="1243"/>
        <v>0</v>
      </c>
      <c r="AW1973" s="181">
        <f t="shared" ref="AW1973:AW2036" si="1252">+AU1973+AV1973</f>
        <v>0</v>
      </c>
      <c r="AX1973" s="183">
        <f t="shared" si="1244"/>
        <v>0</v>
      </c>
      <c r="AY1973" s="183">
        <f t="shared" si="1244"/>
        <v>0</v>
      </c>
      <c r="AZ1973" s="183"/>
      <c r="BA1973" s="183"/>
      <c r="BB1973" s="183"/>
      <c r="BC1973" s="183"/>
      <c r="BD1973" s="183">
        <f t="shared" si="1245"/>
        <v>0</v>
      </c>
      <c r="BE1973" s="183">
        <f t="shared" si="1245"/>
        <v>0</v>
      </c>
    </row>
    <row r="1974" spans="1:57" ht="15.75" hidden="1">
      <c r="B1974" s="174">
        <v>2025</v>
      </c>
      <c r="C1974" s="174">
        <v>20</v>
      </c>
      <c r="D1974" s="175">
        <v>0</v>
      </c>
      <c r="E1974" s="176"/>
      <c r="F1974" s="174">
        <v>3</v>
      </c>
      <c r="G1974" s="174">
        <v>7</v>
      </c>
      <c r="H1974" s="174">
        <v>19</v>
      </c>
      <c r="I1974" s="174">
        <v>2000</v>
      </c>
      <c r="J1974" s="174">
        <v>2800</v>
      </c>
      <c r="K1974" s="174">
        <v>283</v>
      </c>
      <c r="L1974" s="177">
        <v>1127</v>
      </c>
      <c r="M1974" s="178">
        <v>0</v>
      </c>
      <c r="N1974" s="179" t="s">
        <v>1265</v>
      </c>
      <c r="O1974" s="180">
        <v>0</v>
      </c>
      <c r="P1974" s="180">
        <v>0</v>
      </c>
      <c r="Q1974" s="181">
        <v>0</v>
      </c>
      <c r="R1974" s="182" t="s">
        <v>98</v>
      </c>
      <c r="S1974" s="183">
        <v>0</v>
      </c>
      <c r="T1974" s="183">
        <v>0</v>
      </c>
      <c r="U1974" s="180">
        <v>0</v>
      </c>
      <c r="V1974" s="180">
        <v>0</v>
      </c>
      <c r="W1974" s="183">
        <v>0</v>
      </c>
      <c r="X1974" s="183">
        <v>0</v>
      </c>
      <c r="Y1974" s="180">
        <v>0</v>
      </c>
      <c r="Z1974" s="180">
        <v>0</v>
      </c>
      <c r="AA1974" s="183">
        <v>0</v>
      </c>
      <c r="AB1974" s="183">
        <v>0</v>
      </c>
      <c r="AC1974" s="180">
        <f t="shared" si="1242"/>
        <v>0</v>
      </c>
      <c r="AD1974" s="180">
        <f t="shared" si="1242"/>
        <v>0</v>
      </c>
      <c r="AE1974" s="181">
        <f t="shared" si="1246"/>
        <v>0</v>
      </c>
      <c r="AF1974" s="180">
        <v>0</v>
      </c>
      <c r="AG1974" s="180">
        <v>0</v>
      </c>
      <c r="AH1974" s="181">
        <f t="shared" si="1247"/>
        <v>0</v>
      </c>
      <c r="AI1974" s="180">
        <v>0</v>
      </c>
      <c r="AJ1974" s="180">
        <v>0</v>
      </c>
      <c r="AK1974" s="181">
        <f t="shared" si="1248"/>
        <v>0</v>
      </c>
      <c r="AL1974" s="180">
        <v>0</v>
      </c>
      <c r="AM1974" s="180">
        <v>0</v>
      </c>
      <c r="AN1974" s="181">
        <f t="shared" si="1249"/>
        <v>0</v>
      </c>
      <c r="AO1974" s="180">
        <v>0</v>
      </c>
      <c r="AP1974" s="180">
        <v>0</v>
      </c>
      <c r="AQ1974" s="181">
        <f t="shared" si="1250"/>
        <v>0</v>
      </c>
      <c r="AR1974" s="180">
        <v>0</v>
      </c>
      <c r="AS1974" s="180">
        <v>0</v>
      </c>
      <c r="AT1974" s="181">
        <f t="shared" si="1251"/>
        <v>0</v>
      </c>
      <c r="AU1974" s="180">
        <f t="shared" si="1243"/>
        <v>0</v>
      </c>
      <c r="AV1974" s="180">
        <f t="shared" si="1243"/>
        <v>0</v>
      </c>
      <c r="AW1974" s="181">
        <f t="shared" si="1252"/>
        <v>0</v>
      </c>
      <c r="AX1974" s="183">
        <f t="shared" si="1244"/>
        <v>0</v>
      </c>
      <c r="AY1974" s="183">
        <f t="shared" si="1244"/>
        <v>0</v>
      </c>
      <c r="AZ1974" s="183"/>
      <c r="BA1974" s="183"/>
      <c r="BB1974" s="183"/>
      <c r="BC1974" s="183"/>
      <c r="BD1974" s="183">
        <f t="shared" si="1245"/>
        <v>0</v>
      </c>
      <c r="BE1974" s="183">
        <f t="shared" si="1245"/>
        <v>0</v>
      </c>
    </row>
    <row r="1975" spans="1:57" ht="15.75" hidden="1">
      <c r="B1975" s="174">
        <v>2025</v>
      </c>
      <c r="C1975" s="174">
        <v>20</v>
      </c>
      <c r="D1975" s="175">
        <v>0</v>
      </c>
      <c r="E1975" s="176"/>
      <c r="F1975" s="174">
        <v>3</v>
      </c>
      <c r="G1975" s="174">
        <v>7</v>
      </c>
      <c r="H1975" s="174">
        <v>19</v>
      </c>
      <c r="I1975" s="174">
        <v>2000</v>
      </c>
      <c r="J1975" s="174">
        <v>2800</v>
      </c>
      <c r="K1975" s="174">
        <v>283</v>
      </c>
      <c r="L1975" s="177">
        <v>1128</v>
      </c>
      <c r="M1975" s="178">
        <v>0</v>
      </c>
      <c r="N1975" s="179" t="s">
        <v>1266</v>
      </c>
      <c r="O1975" s="180">
        <v>0</v>
      </c>
      <c r="P1975" s="180">
        <v>0</v>
      </c>
      <c r="Q1975" s="181">
        <v>0</v>
      </c>
      <c r="R1975" s="182" t="s">
        <v>98</v>
      </c>
      <c r="S1975" s="183">
        <v>0</v>
      </c>
      <c r="T1975" s="183">
        <v>0</v>
      </c>
      <c r="U1975" s="180">
        <v>0</v>
      </c>
      <c r="V1975" s="180">
        <v>0</v>
      </c>
      <c r="W1975" s="183">
        <v>0</v>
      </c>
      <c r="X1975" s="183">
        <v>0</v>
      </c>
      <c r="Y1975" s="180">
        <v>0</v>
      </c>
      <c r="Z1975" s="180">
        <v>0</v>
      </c>
      <c r="AA1975" s="183">
        <v>0</v>
      </c>
      <c r="AB1975" s="183">
        <v>0</v>
      </c>
      <c r="AC1975" s="180">
        <f t="shared" si="1242"/>
        <v>0</v>
      </c>
      <c r="AD1975" s="180">
        <f t="shared" si="1242"/>
        <v>0</v>
      </c>
      <c r="AE1975" s="181">
        <f t="shared" si="1246"/>
        <v>0</v>
      </c>
      <c r="AF1975" s="180">
        <v>0</v>
      </c>
      <c r="AG1975" s="180">
        <v>0</v>
      </c>
      <c r="AH1975" s="181">
        <f t="shared" si="1247"/>
        <v>0</v>
      </c>
      <c r="AI1975" s="180">
        <v>0</v>
      </c>
      <c r="AJ1975" s="180">
        <v>0</v>
      </c>
      <c r="AK1975" s="181">
        <f t="shared" si="1248"/>
        <v>0</v>
      </c>
      <c r="AL1975" s="180">
        <v>0</v>
      </c>
      <c r="AM1975" s="180">
        <v>0</v>
      </c>
      <c r="AN1975" s="181">
        <f t="shared" si="1249"/>
        <v>0</v>
      </c>
      <c r="AO1975" s="180">
        <v>0</v>
      </c>
      <c r="AP1975" s="180">
        <v>0</v>
      </c>
      <c r="AQ1975" s="181">
        <f t="shared" si="1250"/>
        <v>0</v>
      </c>
      <c r="AR1975" s="180">
        <v>0</v>
      </c>
      <c r="AS1975" s="180">
        <v>0</v>
      </c>
      <c r="AT1975" s="181">
        <f t="shared" si="1251"/>
        <v>0</v>
      </c>
      <c r="AU1975" s="180">
        <f t="shared" si="1243"/>
        <v>0</v>
      </c>
      <c r="AV1975" s="180">
        <f t="shared" si="1243"/>
        <v>0</v>
      </c>
      <c r="AW1975" s="181">
        <f t="shared" si="1252"/>
        <v>0</v>
      </c>
      <c r="AX1975" s="183">
        <f t="shared" si="1244"/>
        <v>0</v>
      </c>
      <c r="AY1975" s="183">
        <f t="shared" si="1244"/>
        <v>0</v>
      </c>
      <c r="AZ1975" s="183"/>
      <c r="BA1975" s="183"/>
      <c r="BB1975" s="183"/>
      <c r="BC1975" s="183"/>
      <c r="BD1975" s="183">
        <f t="shared" si="1245"/>
        <v>0</v>
      </c>
      <c r="BE1975" s="183">
        <f t="shared" si="1245"/>
        <v>0</v>
      </c>
    </row>
    <row r="1976" spans="1:57" ht="15.75" hidden="1">
      <c r="B1976" s="174">
        <v>2025</v>
      </c>
      <c r="C1976" s="174">
        <v>20</v>
      </c>
      <c r="D1976" s="175">
        <v>0</v>
      </c>
      <c r="E1976" s="176"/>
      <c r="F1976" s="174">
        <v>3</v>
      </c>
      <c r="G1976" s="174">
        <v>7</v>
      </c>
      <c r="H1976" s="174">
        <v>19</v>
      </c>
      <c r="I1976" s="174">
        <v>2000</v>
      </c>
      <c r="J1976" s="174">
        <v>2800</v>
      </c>
      <c r="K1976" s="174">
        <v>283</v>
      </c>
      <c r="L1976" s="177">
        <v>1133</v>
      </c>
      <c r="M1976" s="178">
        <v>0</v>
      </c>
      <c r="N1976" s="179" t="s">
        <v>1267</v>
      </c>
      <c r="O1976" s="180">
        <v>0</v>
      </c>
      <c r="P1976" s="180">
        <v>0</v>
      </c>
      <c r="Q1976" s="181">
        <v>0</v>
      </c>
      <c r="R1976" s="182" t="s">
        <v>98</v>
      </c>
      <c r="S1976" s="183">
        <v>0</v>
      </c>
      <c r="T1976" s="183">
        <v>0</v>
      </c>
      <c r="U1976" s="180">
        <v>0</v>
      </c>
      <c r="V1976" s="180">
        <v>0</v>
      </c>
      <c r="W1976" s="183">
        <v>0</v>
      </c>
      <c r="X1976" s="183">
        <v>0</v>
      </c>
      <c r="Y1976" s="180">
        <v>0</v>
      </c>
      <c r="Z1976" s="180">
        <v>0</v>
      </c>
      <c r="AA1976" s="183">
        <v>0</v>
      </c>
      <c r="AB1976" s="183">
        <v>0</v>
      </c>
      <c r="AC1976" s="180">
        <f t="shared" si="1242"/>
        <v>0</v>
      </c>
      <c r="AD1976" s="180">
        <f t="shared" si="1242"/>
        <v>0</v>
      </c>
      <c r="AE1976" s="181">
        <f t="shared" si="1246"/>
        <v>0</v>
      </c>
      <c r="AF1976" s="180">
        <v>0</v>
      </c>
      <c r="AG1976" s="180">
        <v>0</v>
      </c>
      <c r="AH1976" s="181">
        <f t="shared" si="1247"/>
        <v>0</v>
      </c>
      <c r="AI1976" s="180">
        <v>0</v>
      </c>
      <c r="AJ1976" s="180">
        <v>0</v>
      </c>
      <c r="AK1976" s="181">
        <f t="shared" si="1248"/>
        <v>0</v>
      </c>
      <c r="AL1976" s="180">
        <v>0</v>
      </c>
      <c r="AM1976" s="180">
        <v>0</v>
      </c>
      <c r="AN1976" s="181">
        <f t="shared" si="1249"/>
        <v>0</v>
      </c>
      <c r="AO1976" s="180">
        <v>0</v>
      </c>
      <c r="AP1976" s="180">
        <v>0</v>
      </c>
      <c r="AQ1976" s="181">
        <f t="shared" si="1250"/>
        <v>0</v>
      </c>
      <c r="AR1976" s="180">
        <v>0</v>
      </c>
      <c r="AS1976" s="180">
        <v>0</v>
      </c>
      <c r="AT1976" s="181">
        <f t="shared" si="1251"/>
        <v>0</v>
      </c>
      <c r="AU1976" s="180">
        <f t="shared" si="1243"/>
        <v>0</v>
      </c>
      <c r="AV1976" s="180">
        <f t="shared" si="1243"/>
        <v>0</v>
      </c>
      <c r="AW1976" s="181">
        <f t="shared" si="1252"/>
        <v>0</v>
      </c>
      <c r="AX1976" s="183">
        <f t="shared" si="1244"/>
        <v>0</v>
      </c>
      <c r="AY1976" s="183">
        <f t="shared" si="1244"/>
        <v>0</v>
      </c>
      <c r="AZ1976" s="183"/>
      <c r="BA1976" s="183"/>
      <c r="BB1976" s="183"/>
      <c r="BC1976" s="183"/>
      <c r="BD1976" s="183">
        <f t="shared" si="1245"/>
        <v>0</v>
      </c>
      <c r="BE1976" s="183">
        <f t="shared" si="1245"/>
        <v>0</v>
      </c>
    </row>
    <row r="1977" spans="1:57" ht="15.75" hidden="1">
      <c r="B1977" s="174">
        <v>2025</v>
      </c>
      <c r="C1977" s="174">
        <v>20</v>
      </c>
      <c r="D1977" s="175">
        <v>0</v>
      </c>
      <c r="E1977" s="176"/>
      <c r="F1977" s="174">
        <v>3</v>
      </c>
      <c r="G1977" s="174">
        <v>7</v>
      </c>
      <c r="H1977" s="174">
        <v>19</v>
      </c>
      <c r="I1977" s="174">
        <v>2000</v>
      </c>
      <c r="J1977" s="174">
        <v>2800</v>
      </c>
      <c r="K1977" s="174">
        <v>283</v>
      </c>
      <c r="L1977" s="177">
        <v>1167</v>
      </c>
      <c r="M1977" s="178">
        <v>0</v>
      </c>
      <c r="N1977" s="179" t="s">
        <v>1268</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242"/>
        <v>0</v>
      </c>
      <c r="AD1977" s="180">
        <f t="shared" si="1242"/>
        <v>0</v>
      </c>
      <c r="AE1977" s="181">
        <f t="shared" si="1246"/>
        <v>0</v>
      </c>
      <c r="AF1977" s="180">
        <v>0</v>
      </c>
      <c r="AG1977" s="180">
        <v>0</v>
      </c>
      <c r="AH1977" s="181">
        <f t="shared" si="1247"/>
        <v>0</v>
      </c>
      <c r="AI1977" s="180">
        <v>0</v>
      </c>
      <c r="AJ1977" s="180">
        <v>0</v>
      </c>
      <c r="AK1977" s="181">
        <f t="shared" si="1248"/>
        <v>0</v>
      </c>
      <c r="AL1977" s="180">
        <v>0</v>
      </c>
      <c r="AM1977" s="180">
        <v>0</v>
      </c>
      <c r="AN1977" s="181">
        <f t="shared" si="1249"/>
        <v>0</v>
      </c>
      <c r="AO1977" s="180">
        <v>0</v>
      </c>
      <c r="AP1977" s="180">
        <v>0</v>
      </c>
      <c r="AQ1977" s="181">
        <f t="shared" si="1250"/>
        <v>0</v>
      </c>
      <c r="AR1977" s="180">
        <v>0</v>
      </c>
      <c r="AS1977" s="180">
        <v>0</v>
      </c>
      <c r="AT1977" s="181">
        <f t="shared" si="1251"/>
        <v>0</v>
      </c>
      <c r="AU1977" s="180">
        <f t="shared" si="1243"/>
        <v>0</v>
      </c>
      <c r="AV1977" s="180">
        <f t="shared" si="1243"/>
        <v>0</v>
      </c>
      <c r="AW1977" s="181">
        <f t="shared" si="1252"/>
        <v>0</v>
      </c>
      <c r="AX1977" s="183">
        <f t="shared" si="1244"/>
        <v>0</v>
      </c>
      <c r="AY1977" s="183">
        <f t="shared" si="1244"/>
        <v>0</v>
      </c>
      <c r="AZ1977" s="183"/>
      <c r="BA1977" s="183"/>
      <c r="BB1977" s="183"/>
      <c r="BC1977" s="183"/>
      <c r="BD1977" s="183">
        <f t="shared" si="1245"/>
        <v>0</v>
      </c>
      <c r="BE1977" s="183">
        <f t="shared" si="1245"/>
        <v>0</v>
      </c>
    </row>
    <row r="1978" spans="1:57" ht="15.75" hidden="1">
      <c r="B1978" s="174">
        <v>2025</v>
      </c>
      <c r="C1978" s="174">
        <v>20</v>
      </c>
      <c r="D1978" s="175">
        <v>0</v>
      </c>
      <c r="E1978" s="176"/>
      <c r="F1978" s="174">
        <v>3</v>
      </c>
      <c r="G1978" s="174">
        <v>7</v>
      </c>
      <c r="H1978" s="174">
        <v>19</v>
      </c>
      <c r="I1978" s="174">
        <v>2000</v>
      </c>
      <c r="J1978" s="174">
        <v>2800</v>
      </c>
      <c r="K1978" s="174">
        <v>283</v>
      </c>
      <c r="L1978" s="177">
        <v>1168</v>
      </c>
      <c r="M1978" s="178">
        <v>0</v>
      </c>
      <c r="N1978" s="179" t="s">
        <v>1269</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242"/>
        <v>0</v>
      </c>
      <c r="AD1978" s="180">
        <f t="shared" si="1242"/>
        <v>0</v>
      </c>
      <c r="AE1978" s="181">
        <f t="shared" si="1246"/>
        <v>0</v>
      </c>
      <c r="AF1978" s="180">
        <v>0</v>
      </c>
      <c r="AG1978" s="180">
        <v>0</v>
      </c>
      <c r="AH1978" s="181">
        <f t="shared" si="1247"/>
        <v>0</v>
      </c>
      <c r="AI1978" s="180">
        <v>0</v>
      </c>
      <c r="AJ1978" s="180">
        <v>0</v>
      </c>
      <c r="AK1978" s="181">
        <f t="shared" si="1248"/>
        <v>0</v>
      </c>
      <c r="AL1978" s="180">
        <v>0</v>
      </c>
      <c r="AM1978" s="180">
        <v>0</v>
      </c>
      <c r="AN1978" s="181">
        <f t="shared" si="1249"/>
        <v>0</v>
      </c>
      <c r="AO1978" s="180">
        <v>0</v>
      </c>
      <c r="AP1978" s="180">
        <v>0</v>
      </c>
      <c r="AQ1978" s="181">
        <f t="shared" si="1250"/>
        <v>0</v>
      </c>
      <c r="AR1978" s="180">
        <v>0</v>
      </c>
      <c r="AS1978" s="180">
        <v>0</v>
      </c>
      <c r="AT1978" s="181">
        <f t="shared" si="1251"/>
        <v>0</v>
      </c>
      <c r="AU1978" s="180">
        <f t="shared" si="1243"/>
        <v>0</v>
      </c>
      <c r="AV1978" s="180">
        <f t="shared" si="1243"/>
        <v>0</v>
      </c>
      <c r="AW1978" s="181">
        <f t="shared" si="1252"/>
        <v>0</v>
      </c>
      <c r="AX1978" s="183">
        <f t="shared" si="1244"/>
        <v>0</v>
      </c>
      <c r="AY1978" s="183">
        <f t="shared" si="1244"/>
        <v>0</v>
      </c>
      <c r="AZ1978" s="183"/>
      <c r="BA1978" s="183"/>
      <c r="BB1978" s="183"/>
      <c r="BC1978" s="183"/>
      <c r="BD1978" s="183">
        <f t="shared" si="1245"/>
        <v>0</v>
      </c>
      <c r="BE1978" s="183">
        <f t="shared" si="1245"/>
        <v>0</v>
      </c>
    </row>
    <row r="1979" spans="1:57" ht="15.75" hidden="1">
      <c r="B1979" s="174">
        <v>2025</v>
      </c>
      <c r="C1979" s="174">
        <v>20</v>
      </c>
      <c r="D1979" s="175">
        <v>0</v>
      </c>
      <c r="E1979" s="176"/>
      <c r="F1979" s="174">
        <v>3</v>
      </c>
      <c r="G1979" s="174">
        <v>7</v>
      </c>
      <c r="H1979" s="174">
        <v>19</v>
      </c>
      <c r="I1979" s="174">
        <v>2000</v>
      </c>
      <c r="J1979" s="174">
        <v>2800</v>
      </c>
      <c r="K1979" s="174">
        <v>283</v>
      </c>
      <c r="L1979" s="177">
        <v>1172</v>
      </c>
      <c r="M1979" s="178">
        <v>0</v>
      </c>
      <c r="N1979" s="179" t="s">
        <v>1270</v>
      </c>
      <c r="O1979" s="180">
        <v>0</v>
      </c>
      <c r="P1979" s="180">
        <v>0</v>
      </c>
      <c r="Q1979" s="181">
        <v>0</v>
      </c>
      <c r="R1979" s="182" t="s">
        <v>98</v>
      </c>
      <c r="S1979" s="183">
        <v>0</v>
      </c>
      <c r="T1979" s="183">
        <v>0</v>
      </c>
      <c r="U1979" s="180">
        <v>0</v>
      </c>
      <c r="V1979" s="180">
        <v>0</v>
      </c>
      <c r="W1979" s="183">
        <v>0</v>
      </c>
      <c r="X1979" s="183">
        <v>0</v>
      </c>
      <c r="Y1979" s="180">
        <v>0</v>
      </c>
      <c r="Z1979" s="180">
        <v>0</v>
      </c>
      <c r="AA1979" s="183">
        <v>0</v>
      </c>
      <c r="AB1979" s="183">
        <v>0</v>
      </c>
      <c r="AC1979" s="180">
        <f t="shared" si="1242"/>
        <v>0</v>
      </c>
      <c r="AD1979" s="180">
        <f t="shared" si="1242"/>
        <v>0</v>
      </c>
      <c r="AE1979" s="181">
        <f t="shared" si="1246"/>
        <v>0</v>
      </c>
      <c r="AF1979" s="180">
        <v>0</v>
      </c>
      <c r="AG1979" s="180">
        <v>0</v>
      </c>
      <c r="AH1979" s="181">
        <f t="shared" si="1247"/>
        <v>0</v>
      </c>
      <c r="AI1979" s="180">
        <v>0</v>
      </c>
      <c r="AJ1979" s="180">
        <v>0</v>
      </c>
      <c r="AK1979" s="181">
        <f t="shared" si="1248"/>
        <v>0</v>
      </c>
      <c r="AL1979" s="180">
        <v>0</v>
      </c>
      <c r="AM1979" s="180">
        <v>0</v>
      </c>
      <c r="AN1979" s="181">
        <f t="shared" si="1249"/>
        <v>0</v>
      </c>
      <c r="AO1979" s="180">
        <v>0</v>
      </c>
      <c r="AP1979" s="180">
        <v>0</v>
      </c>
      <c r="AQ1979" s="181">
        <f t="shared" si="1250"/>
        <v>0</v>
      </c>
      <c r="AR1979" s="180">
        <v>0</v>
      </c>
      <c r="AS1979" s="180">
        <v>0</v>
      </c>
      <c r="AT1979" s="181">
        <f t="shared" si="1251"/>
        <v>0</v>
      </c>
      <c r="AU1979" s="180">
        <f t="shared" si="1243"/>
        <v>0</v>
      </c>
      <c r="AV1979" s="180">
        <f t="shared" si="1243"/>
        <v>0</v>
      </c>
      <c r="AW1979" s="181">
        <f t="shared" si="1252"/>
        <v>0</v>
      </c>
      <c r="AX1979" s="183">
        <f t="shared" si="1244"/>
        <v>0</v>
      </c>
      <c r="AY1979" s="183">
        <f t="shared" si="1244"/>
        <v>0</v>
      </c>
      <c r="AZ1979" s="183"/>
      <c r="BA1979" s="183"/>
      <c r="BB1979" s="183"/>
      <c r="BC1979" s="183"/>
      <c r="BD1979" s="183">
        <f t="shared" si="1245"/>
        <v>0</v>
      </c>
      <c r="BE1979" s="183">
        <f t="shared" si="1245"/>
        <v>0</v>
      </c>
    </row>
    <row r="1980" spans="1:57" ht="15.75" hidden="1">
      <c r="B1980" s="174">
        <v>2025</v>
      </c>
      <c r="C1980" s="174">
        <v>20</v>
      </c>
      <c r="D1980" s="175">
        <v>0</v>
      </c>
      <c r="E1980" s="176"/>
      <c r="F1980" s="174">
        <v>3</v>
      </c>
      <c r="G1980" s="174">
        <v>7</v>
      </c>
      <c r="H1980" s="174">
        <v>19</v>
      </c>
      <c r="I1980" s="174">
        <v>2000</v>
      </c>
      <c r="J1980" s="174">
        <v>2800</v>
      </c>
      <c r="K1980" s="174">
        <v>283</v>
      </c>
      <c r="L1980" s="177">
        <v>1192</v>
      </c>
      <c r="M1980" s="178">
        <v>0</v>
      </c>
      <c r="N1980" s="179" t="s">
        <v>1271</v>
      </c>
      <c r="O1980" s="180">
        <v>0</v>
      </c>
      <c r="P1980" s="180">
        <v>0</v>
      </c>
      <c r="Q1980" s="181">
        <v>0</v>
      </c>
      <c r="R1980" s="182" t="s">
        <v>98</v>
      </c>
      <c r="S1980" s="183">
        <v>0</v>
      </c>
      <c r="T1980" s="183">
        <v>0</v>
      </c>
      <c r="U1980" s="180">
        <v>0</v>
      </c>
      <c r="V1980" s="180">
        <v>0</v>
      </c>
      <c r="W1980" s="183">
        <v>0</v>
      </c>
      <c r="X1980" s="183">
        <v>0</v>
      </c>
      <c r="Y1980" s="180">
        <v>0</v>
      </c>
      <c r="Z1980" s="180">
        <v>0</v>
      </c>
      <c r="AA1980" s="183">
        <v>0</v>
      </c>
      <c r="AB1980" s="183">
        <v>0</v>
      </c>
      <c r="AC1980" s="180">
        <f t="shared" si="1242"/>
        <v>0</v>
      </c>
      <c r="AD1980" s="180">
        <f t="shared" si="1242"/>
        <v>0</v>
      </c>
      <c r="AE1980" s="181">
        <f t="shared" si="1246"/>
        <v>0</v>
      </c>
      <c r="AF1980" s="180">
        <v>0</v>
      </c>
      <c r="AG1980" s="180">
        <v>0</v>
      </c>
      <c r="AH1980" s="181">
        <f t="shared" si="1247"/>
        <v>0</v>
      </c>
      <c r="AI1980" s="180">
        <v>0</v>
      </c>
      <c r="AJ1980" s="180">
        <v>0</v>
      </c>
      <c r="AK1980" s="181">
        <f t="shared" si="1248"/>
        <v>0</v>
      </c>
      <c r="AL1980" s="180">
        <v>0</v>
      </c>
      <c r="AM1980" s="180">
        <v>0</v>
      </c>
      <c r="AN1980" s="181">
        <f t="shared" si="1249"/>
        <v>0</v>
      </c>
      <c r="AO1980" s="180">
        <v>0</v>
      </c>
      <c r="AP1980" s="180">
        <v>0</v>
      </c>
      <c r="AQ1980" s="181">
        <f t="shared" si="1250"/>
        <v>0</v>
      </c>
      <c r="AR1980" s="180">
        <v>0</v>
      </c>
      <c r="AS1980" s="180">
        <v>0</v>
      </c>
      <c r="AT1980" s="181">
        <f t="shared" si="1251"/>
        <v>0</v>
      </c>
      <c r="AU1980" s="180">
        <f t="shared" si="1243"/>
        <v>0</v>
      </c>
      <c r="AV1980" s="180">
        <f t="shared" si="1243"/>
        <v>0</v>
      </c>
      <c r="AW1980" s="181">
        <f t="shared" si="1252"/>
        <v>0</v>
      </c>
      <c r="AX1980" s="183">
        <f t="shared" si="1244"/>
        <v>0</v>
      </c>
      <c r="AY1980" s="183">
        <f t="shared" si="1244"/>
        <v>0</v>
      </c>
      <c r="AZ1980" s="183"/>
      <c r="BA1980" s="183"/>
      <c r="BB1980" s="183"/>
      <c r="BC1980" s="183"/>
      <c r="BD1980" s="183">
        <f t="shared" si="1245"/>
        <v>0</v>
      </c>
      <c r="BE1980" s="183">
        <f t="shared" si="1245"/>
        <v>0</v>
      </c>
    </row>
    <row r="1981" spans="1:57" ht="15.75" hidden="1">
      <c r="B1981" s="174">
        <v>2025</v>
      </c>
      <c r="C1981" s="174">
        <v>20</v>
      </c>
      <c r="D1981" s="175">
        <v>0</v>
      </c>
      <c r="E1981" s="176"/>
      <c r="F1981" s="174">
        <v>3</v>
      </c>
      <c r="G1981" s="174">
        <v>7</v>
      </c>
      <c r="H1981" s="174">
        <v>19</v>
      </c>
      <c r="I1981" s="174">
        <v>2000</v>
      </c>
      <c r="J1981" s="174">
        <v>2800</v>
      </c>
      <c r="K1981" s="174">
        <v>283</v>
      </c>
      <c r="L1981" s="177">
        <v>1275</v>
      </c>
      <c r="M1981" s="178">
        <v>0</v>
      </c>
      <c r="N1981" s="179" t="s">
        <v>1272</v>
      </c>
      <c r="O1981" s="180">
        <v>0</v>
      </c>
      <c r="P1981" s="180">
        <v>0</v>
      </c>
      <c r="Q1981" s="181">
        <v>0</v>
      </c>
      <c r="R1981" s="182" t="s">
        <v>318</v>
      </c>
      <c r="S1981" s="183">
        <v>0</v>
      </c>
      <c r="T1981" s="183">
        <v>0</v>
      </c>
      <c r="U1981" s="180">
        <v>0</v>
      </c>
      <c r="V1981" s="180">
        <v>0</v>
      </c>
      <c r="W1981" s="183">
        <v>0</v>
      </c>
      <c r="X1981" s="183">
        <v>0</v>
      </c>
      <c r="Y1981" s="180">
        <v>0</v>
      </c>
      <c r="Z1981" s="180">
        <v>0</v>
      </c>
      <c r="AA1981" s="183">
        <v>0</v>
      </c>
      <c r="AB1981" s="183">
        <v>0</v>
      </c>
      <c r="AC1981" s="180">
        <f t="shared" si="1242"/>
        <v>0</v>
      </c>
      <c r="AD1981" s="180">
        <f t="shared" si="1242"/>
        <v>0</v>
      </c>
      <c r="AE1981" s="181">
        <f t="shared" si="1246"/>
        <v>0</v>
      </c>
      <c r="AF1981" s="180">
        <v>0</v>
      </c>
      <c r="AG1981" s="180">
        <v>0</v>
      </c>
      <c r="AH1981" s="181">
        <f t="shared" si="1247"/>
        <v>0</v>
      </c>
      <c r="AI1981" s="180">
        <v>0</v>
      </c>
      <c r="AJ1981" s="180">
        <v>0</v>
      </c>
      <c r="AK1981" s="181">
        <f t="shared" si="1248"/>
        <v>0</v>
      </c>
      <c r="AL1981" s="180">
        <v>0</v>
      </c>
      <c r="AM1981" s="180">
        <v>0</v>
      </c>
      <c r="AN1981" s="181">
        <f t="shared" si="1249"/>
        <v>0</v>
      </c>
      <c r="AO1981" s="180">
        <v>0</v>
      </c>
      <c r="AP1981" s="180">
        <v>0</v>
      </c>
      <c r="AQ1981" s="181">
        <f t="shared" si="1250"/>
        <v>0</v>
      </c>
      <c r="AR1981" s="180">
        <v>0</v>
      </c>
      <c r="AS1981" s="180">
        <v>0</v>
      </c>
      <c r="AT1981" s="181">
        <f t="shared" si="1251"/>
        <v>0</v>
      </c>
      <c r="AU1981" s="180">
        <f t="shared" si="1243"/>
        <v>0</v>
      </c>
      <c r="AV1981" s="180">
        <f t="shared" si="1243"/>
        <v>0</v>
      </c>
      <c r="AW1981" s="181">
        <f t="shared" si="1252"/>
        <v>0</v>
      </c>
      <c r="AX1981" s="183">
        <f t="shared" si="1244"/>
        <v>0</v>
      </c>
      <c r="AY1981" s="183">
        <f t="shared" si="1244"/>
        <v>0</v>
      </c>
      <c r="AZ1981" s="183"/>
      <c r="BA1981" s="183"/>
      <c r="BB1981" s="183"/>
      <c r="BC1981" s="183"/>
      <c r="BD1981" s="183">
        <f t="shared" si="1245"/>
        <v>0</v>
      </c>
      <c r="BE1981" s="183">
        <f t="shared" si="1245"/>
        <v>0</v>
      </c>
    </row>
    <row r="1982" spans="1:57" ht="15.75" hidden="1">
      <c r="B1982" s="174">
        <v>2025</v>
      </c>
      <c r="C1982" s="174">
        <v>20</v>
      </c>
      <c r="D1982" s="175">
        <v>0</v>
      </c>
      <c r="E1982" s="176"/>
      <c r="F1982" s="174">
        <v>3</v>
      </c>
      <c r="G1982" s="174">
        <v>7</v>
      </c>
      <c r="H1982" s="174">
        <v>19</v>
      </c>
      <c r="I1982" s="174">
        <v>2000</v>
      </c>
      <c r="J1982" s="174">
        <v>2800</v>
      </c>
      <c r="K1982" s="174">
        <v>283</v>
      </c>
      <c r="L1982" s="177">
        <v>1487</v>
      </c>
      <c r="M1982" s="178">
        <v>0</v>
      </c>
      <c r="N1982" s="179" t="s">
        <v>1092</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242"/>
        <v>0</v>
      </c>
      <c r="AD1982" s="180">
        <f t="shared" si="1242"/>
        <v>0</v>
      </c>
      <c r="AE1982" s="181">
        <f t="shared" si="1246"/>
        <v>0</v>
      </c>
      <c r="AF1982" s="180">
        <v>0</v>
      </c>
      <c r="AG1982" s="180">
        <v>0</v>
      </c>
      <c r="AH1982" s="181">
        <f t="shared" si="1247"/>
        <v>0</v>
      </c>
      <c r="AI1982" s="180">
        <v>0</v>
      </c>
      <c r="AJ1982" s="180">
        <v>0</v>
      </c>
      <c r="AK1982" s="181">
        <f t="shared" si="1248"/>
        <v>0</v>
      </c>
      <c r="AL1982" s="180">
        <v>0</v>
      </c>
      <c r="AM1982" s="180">
        <v>0</v>
      </c>
      <c r="AN1982" s="181">
        <f t="shared" si="1249"/>
        <v>0</v>
      </c>
      <c r="AO1982" s="180">
        <v>0</v>
      </c>
      <c r="AP1982" s="180">
        <v>0</v>
      </c>
      <c r="AQ1982" s="181">
        <f t="shared" si="1250"/>
        <v>0</v>
      </c>
      <c r="AR1982" s="180">
        <v>0</v>
      </c>
      <c r="AS1982" s="180">
        <v>0</v>
      </c>
      <c r="AT1982" s="181">
        <f t="shared" si="1251"/>
        <v>0</v>
      </c>
      <c r="AU1982" s="180">
        <f t="shared" si="1243"/>
        <v>0</v>
      </c>
      <c r="AV1982" s="180">
        <f t="shared" si="1243"/>
        <v>0</v>
      </c>
      <c r="AW1982" s="181">
        <f t="shared" si="1252"/>
        <v>0</v>
      </c>
      <c r="AX1982" s="183">
        <f t="shared" si="1244"/>
        <v>0</v>
      </c>
      <c r="AY1982" s="183">
        <f t="shared" si="1244"/>
        <v>0</v>
      </c>
      <c r="AZ1982" s="183"/>
      <c r="BA1982" s="183"/>
      <c r="BB1982" s="183"/>
      <c r="BC1982" s="183"/>
      <c r="BD1982" s="183">
        <f t="shared" si="1245"/>
        <v>0</v>
      </c>
      <c r="BE1982" s="183">
        <f t="shared" si="1245"/>
        <v>0</v>
      </c>
    </row>
    <row r="1983" spans="1:57" ht="15.75" hidden="1">
      <c r="A1983" s="129" t="s">
        <v>875</v>
      </c>
      <c r="B1983" s="174">
        <v>2025</v>
      </c>
      <c r="C1983" s="174">
        <v>20</v>
      </c>
      <c r="D1983" s="175">
        <v>0</v>
      </c>
      <c r="E1983" s="176"/>
      <c r="F1983" s="174">
        <v>3</v>
      </c>
      <c r="G1983" s="174">
        <v>7</v>
      </c>
      <c r="H1983" s="174">
        <v>19</v>
      </c>
      <c r="I1983" s="174">
        <v>2000</v>
      </c>
      <c r="J1983" s="174">
        <v>2800</v>
      </c>
      <c r="K1983" s="174">
        <v>283</v>
      </c>
      <c r="L1983" s="177">
        <v>1561</v>
      </c>
      <c r="M1983" s="178">
        <v>0</v>
      </c>
      <c r="N1983" s="179" t="s">
        <v>1273</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242"/>
        <v>0</v>
      </c>
      <c r="AD1983" s="180">
        <f t="shared" si="1242"/>
        <v>0</v>
      </c>
      <c r="AE1983" s="181">
        <f t="shared" si="1246"/>
        <v>0</v>
      </c>
      <c r="AF1983" s="180">
        <v>0</v>
      </c>
      <c r="AG1983" s="180">
        <v>0</v>
      </c>
      <c r="AH1983" s="181">
        <f t="shared" si="1247"/>
        <v>0</v>
      </c>
      <c r="AI1983" s="180">
        <v>0</v>
      </c>
      <c r="AJ1983" s="180">
        <v>0</v>
      </c>
      <c r="AK1983" s="181">
        <f t="shared" si="1248"/>
        <v>0</v>
      </c>
      <c r="AL1983" s="180">
        <v>0</v>
      </c>
      <c r="AM1983" s="180">
        <v>0</v>
      </c>
      <c r="AN1983" s="181">
        <f t="shared" si="1249"/>
        <v>0</v>
      </c>
      <c r="AO1983" s="180">
        <v>0</v>
      </c>
      <c r="AP1983" s="180">
        <v>0</v>
      </c>
      <c r="AQ1983" s="181">
        <f t="shared" si="1250"/>
        <v>0</v>
      </c>
      <c r="AR1983" s="180">
        <v>0</v>
      </c>
      <c r="AS1983" s="180">
        <v>0</v>
      </c>
      <c r="AT1983" s="181">
        <f t="shared" si="1251"/>
        <v>0</v>
      </c>
      <c r="AU1983" s="180">
        <f t="shared" si="1243"/>
        <v>0</v>
      </c>
      <c r="AV1983" s="180">
        <f t="shared" si="1243"/>
        <v>0</v>
      </c>
      <c r="AW1983" s="181">
        <f t="shared" si="1252"/>
        <v>0</v>
      </c>
      <c r="AX1983" s="183">
        <f t="shared" si="1244"/>
        <v>0</v>
      </c>
      <c r="AY1983" s="183">
        <f t="shared" si="1244"/>
        <v>0</v>
      </c>
      <c r="AZ1983" s="183"/>
      <c r="BA1983" s="183"/>
      <c r="BB1983" s="183"/>
      <c r="BC1983" s="183"/>
      <c r="BD1983" s="183">
        <f t="shared" si="1245"/>
        <v>0</v>
      </c>
      <c r="BE1983" s="183">
        <f t="shared" si="1245"/>
        <v>0</v>
      </c>
    </row>
    <row r="1984" spans="1:57" ht="15.75" hidden="1">
      <c r="B1984" s="152">
        <v>2025</v>
      </c>
      <c r="C1984" s="152">
        <v>20</v>
      </c>
      <c r="D1984" s="153"/>
      <c r="E1984" s="154"/>
      <c r="F1984" s="152">
        <v>3</v>
      </c>
      <c r="G1984" s="152">
        <v>7</v>
      </c>
      <c r="H1984" s="152">
        <v>19</v>
      </c>
      <c r="I1984" s="152">
        <v>2000</v>
      </c>
      <c r="J1984" s="152">
        <v>2900</v>
      </c>
      <c r="K1984" s="152"/>
      <c r="L1984" s="155" t="s">
        <v>44</v>
      </c>
      <c r="M1984" s="156"/>
      <c r="N1984" s="157" t="s">
        <v>101</v>
      </c>
      <c r="O1984" s="158">
        <v>0</v>
      </c>
      <c r="P1984" s="158">
        <v>0</v>
      </c>
      <c r="Q1984" s="158">
        <v>0</v>
      </c>
      <c r="R1984" s="159"/>
      <c r="S1984" s="161"/>
      <c r="T1984" s="161"/>
      <c r="U1984" s="158">
        <f t="shared" ref="U1984:AD1984" si="1253">U1985</f>
        <v>0</v>
      </c>
      <c r="V1984" s="158">
        <f t="shared" si="1253"/>
        <v>0</v>
      </c>
      <c r="W1984" s="162">
        <f t="shared" si="1253"/>
        <v>0</v>
      </c>
      <c r="X1984" s="162">
        <f t="shared" si="1253"/>
        <v>0</v>
      </c>
      <c r="Y1984" s="158">
        <f t="shared" si="1253"/>
        <v>0</v>
      </c>
      <c r="Z1984" s="158">
        <f t="shared" si="1253"/>
        <v>0</v>
      </c>
      <c r="AA1984" s="162">
        <f t="shared" si="1253"/>
        <v>0</v>
      </c>
      <c r="AB1984" s="162">
        <f t="shared" si="1253"/>
        <v>0</v>
      </c>
      <c r="AC1984" s="158">
        <f t="shared" si="1253"/>
        <v>0</v>
      </c>
      <c r="AD1984" s="158">
        <f t="shared" si="1253"/>
        <v>0</v>
      </c>
      <c r="AE1984" s="158">
        <f t="shared" si="1246"/>
        <v>0</v>
      </c>
      <c r="AF1984" s="158">
        <f>AF1985</f>
        <v>0</v>
      </c>
      <c r="AG1984" s="158">
        <f>AG1985</f>
        <v>0</v>
      </c>
      <c r="AH1984" s="158">
        <f t="shared" si="1247"/>
        <v>0</v>
      </c>
      <c r="AI1984" s="158">
        <f>AI1985</f>
        <v>0</v>
      </c>
      <c r="AJ1984" s="158">
        <f>AJ1985</f>
        <v>0</v>
      </c>
      <c r="AK1984" s="158">
        <f t="shared" si="1248"/>
        <v>0</v>
      </c>
      <c r="AL1984" s="158">
        <f>AL1985</f>
        <v>0</v>
      </c>
      <c r="AM1984" s="158">
        <f>AM1985</f>
        <v>0</v>
      </c>
      <c r="AN1984" s="158">
        <f t="shared" si="1249"/>
        <v>0</v>
      </c>
      <c r="AO1984" s="158">
        <f>AO1985</f>
        <v>0</v>
      </c>
      <c r="AP1984" s="158">
        <f>AP1985</f>
        <v>0</v>
      </c>
      <c r="AQ1984" s="158">
        <f t="shared" si="1250"/>
        <v>0</v>
      </c>
      <c r="AR1984" s="158">
        <f>AR1985</f>
        <v>0</v>
      </c>
      <c r="AS1984" s="158">
        <f>AS1985</f>
        <v>0</v>
      </c>
      <c r="AT1984" s="158">
        <f t="shared" si="1251"/>
        <v>0</v>
      </c>
      <c r="AU1984" s="158">
        <f>AU1985</f>
        <v>0</v>
      </c>
      <c r="AV1984" s="158">
        <f>AV1985</f>
        <v>0</v>
      </c>
      <c r="AW1984" s="158">
        <f t="shared" si="1252"/>
        <v>0</v>
      </c>
      <c r="AX1984" s="161"/>
      <c r="AY1984" s="161"/>
      <c r="AZ1984" s="161"/>
      <c r="BA1984" s="161"/>
      <c r="BB1984" s="161"/>
      <c r="BC1984" s="161"/>
      <c r="BD1984" s="161"/>
      <c r="BE1984" s="161"/>
    </row>
    <row r="1985" spans="2:57" ht="15.75" hidden="1">
      <c r="B1985" s="163">
        <v>2025</v>
      </c>
      <c r="C1985" s="163">
        <v>20</v>
      </c>
      <c r="D1985" s="164"/>
      <c r="E1985" s="165"/>
      <c r="F1985" s="163">
        <v>3</v>
      </c>
      <c r="G1985" s="163">
        <v>7</v>
      </c>
      <c r="H1985" s="163">
        <v>19</v>
      </c>
      <c r="I1985" s="163">
        <v>2000</v>
      </c>
      <c r="J1985" s="163">
        <v>2900</v>
      </c>
      <c r="K1985" s="163">
        <v>291</v>
      </c>
      <c r="L1985" s="166" t="s">
        <v>44</v>
      </c>
      <c r="M1985" s="167"/>
      <c r="N1985" s="168" t="s">
        <v>408</v>
      </c>
      <c r="O1985" s="169">
        <v>0</v>
      </c>
      <c r="P1985" s="169">
        <v>0</v>
      </c>
      <c r="Q1985" s="169">
        <v>0</v>
      </c>
      <c r="R1985" s="170"/>
      <c r="S1985" s="171"/>
      <c r="T1985" s="172"/>
      <c r="U1985" s="169">
        <f t="shared" ref="U1985:AD1985" si="1254">SUM(U1986:U1989)</f>
        <v>0</v>
      </c>
      <c r="V1985" s="169">
        <f t="shared" si="1254"/>
        <v>0</v>
      </c>
      <c r="W1985" s="173">
        <f t="shared" si="1254"/>
        <v>0</v>
      </c>
      <c r="X1985" s="173">
        <f t="shared" si="1254"/>
        <v>0</v>
      </c>
      <c r="Y1985" s="169">
        <f t="shared" si="1254"/>
        <v>0</v>
      </c>
      <c r="Z1985" s="169">
        <f t="shared" si="1254"/>
        <v>0</v>
      </c>
      <c r="AA1985" s="173">
        <f t="shared" si="1254"/>
        <v>0</v>
      </c>
      <c r="AB1985" s="173">
        <f t="shared" si="1254"/>
        <v>0</v>
      </c>
      <c r="AC1985" s="169">
        <f t="shared" si="1254"/>
        <v>0</v>
      </c>
      <c r="AD1985" s="169">
        <f t="shared" si="1254"/>
        <v>0</v>
      </c>
      <c r="AE1985" s="169">
        <f t="shared" si="1246"/>
        <v>0</v>
      </c>
      <c r="AF1985" s="169">
        <f>SUM(AF1986:AF1989)</f>
        <v>0</v>
      </c>
      <c r="AG1985" s="169">
        <f>SUM(AG1986:AG1989)</f>
        <v>0</v>
      </c>
      <c r="AH1985" s="169">
        <f t="shared" si="1247"/>
        <v>0</v>
      </c>
      <c r="AI1985" s="169">
        <f>SUM(AI1986:AI1989)</f>
        <v>0</v>
      </c>
      <c r="AJ1985" s="169">
        <f>SUM(AJ1986:AJ1989)</f>
        <v>0</v>
      </c>
      <c r="AK1985" s="169">
        <f t="shared" si="1248"/>
        <v>0</v>
      </c>
      <c r="AL1985" s="169">
        <f>SUM(AL1986:AL1989)</f>
        <v>0</v>
      </c>
      <c r="AM1985" s="169">
        <f>SUM(AM1986:AM1989)</f>
        <v>0</v>
      </c>
      <c r="AN1985" s="169">
        <f t="shared" si="1249"/>
        <v>0</v>
      </c>
      <c r="AO1985" s="169">
        <f>SUM(AO1986:AO1989)</f>
        <v>0</v>
      </c>
      <c r="AP1985" s="169">
        <f>SUM(AP1986:AP1989)</f>
        <v>0</v>
      </c>
      <c r="AQ1985" s="169">
        <f t="shared" si="1250"/>
        <v>0</v>
      </c>
      <c r="AR1985" s="169">
        <f>SUM(AR1986:AR1989)</f>
        <v>0</v>
      </c>
      <c r="AS1985" s="169">
        <f>SUM(AS1986:AS1989)</f>
        <v>0</v>
      </c>
      <c r="AT1985" s="169">
        <f t="shared" si="1251"/>
        <v>0</v>
      </c>
      <c r="AU1985" s="169">
        <f>SUM(AU1986:AU1989)</f>
        <v>0</v>
      </c>
      <c r="AV1985" s="169">
        <f>SUM(AV1986:AV1989)</f>
        <v>0</v>
      </c>
      <c r="AW1985" s="169">
        <f t="shared" si="1252"/>
        <v>0</v>
      </c>
      <c r="AX1985" s="171"/>
      <c r="AY1985" s="172"/>
      <c r="AZ1985" s="171"/>
      <c r="BA1985" s="172"/>
      <c r="BB1985" s="171"/>
      <c r="BC1985" s="172"/>
      <c r="BD1985" s="171"/>
      <c r="BE1985" s="172"/>
    </row>
    <row r="1986" spans="2:57" ht="15.75" hidden="1">
      <c r="B1986" s="174">
        <v>2025</v>
      </c>
      <c r="C1986" s="174">
        <v>20</v>
      </c>
      <c r="D1986" s="175">
        <v>0</v>
      </c>
      <c r="E1986" s="176"/>
      <c r="F1986" s="174">
        <v>3</v>
      </c>
      <c r="G1986" s="174">
        <v>7</v>
      </c>
      <c r="H1986" s="174">
        <v>19</v>
      </c>
      <c r="I1986" s="174">
        <v>2000</v>
      </c>
      <c r="J1986" s="174">
        <v>2900</v>
      </c>
      <c r="K1986" s="174">
        <v>291</v>
      </c>
      <c r="L1986" s="177">
        <v>240</v>
      </c>
      <c r="M1986" s="178">
        <v>0</v>
      </c>
      <c r="N1986" s="179" t="s">
        <v>409</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ref="AC1986:AD1989" si="1255">+O1986+U1986-Y1986</f>
        <v>0</v>
      </c>
      <c r="AD1986" s="180">
        <f t="shared" si="1255"/>
        <v>0</v>
      </c>
      <c r="AE1986" s="181">
        <f t="shared" si="1246"/>
        <v>0</v>
      </c>
      <c r="AF1986" s="180">
        <v>0</v>
      </c>
      <c r="AG1986" s="180">
        <v>0</v>
      </c>
      <c r="AH1986" s="181">
        <f t="shared" si="1247"/>
        <v>0</v>
      </c>
      <c r="AI1986" s="180">
        <v>0</v>
      </c>
      <c r="AJ1986" s="180">
        <v>0</v>
      </c>
      <c r="AK1986" s="181">
        <f t="shared" si="1248"/>
        <v>0</v>
      </c>
      <c r="AL1986" s="180">
        <v>0</v>
      </c>
      <c r="AM1986" s="180">
        <v>0</v>
      </c>
      <c r="AN1986" s="181">
        <f t="shared" si="1249"/>
        <v>0</v>
      </c>
      <c r="AO1986" s="180">
        <v>0</v>
      </c>
      <c r="AP1986" s="180">
        <v>0</v>
      </c>
      <c r="AQ1986" s="181">
        <f t="shared" si="1250"/>
        <v>0</v>
      </c>
      <c r="AR1986" s="180">
        <v>0</v>
      </c>
      <c r="AS1986" s="180">
        <v>0</v>
      </c>
      <c r="AT1986" s="181">
        <f t="shared" si="1251"/>
        <v>0</v>
      </c>
      <c r="AU1986" s="180">
        <f t="shared" ref="AU1986:AV1989" si="1256">+AC1986-AF1986-AI1986-AL1986-AO1986-AR1986</f>
        <v>0</v>
      </c>
      <c r="AV1986" s="180">
        <f t="shared" si="1256"/>
        <v>0</v>
      </c>
      <c r="AW1986" s="181">
        <f t="shared" si="1252"/>
        <v>0</v>
      </c>
      <c r="AX1986" s="183">
        <f t="shared" ref="AX1986:AY1989" si="1257">+S1986+W1986-AA1986</f>
        <v>0</v>
      </c>
      <c r="AY1986" s="183">
        <f t="shared" si="1257"/>
        <v>0</v>
      </c>
      <c r="AZ1986" s="183"/>
      <c r="BA1986" s="183"/>
      <c r="BB1986" s="183"/>
      <c r="BC1986" s="183"/>
      <c r="BD1986" s="183">
        <f t="shared" ref="BD1986:BE1989" si="1258">+AX1986-AZ1986-BB1986</f>
        <v>0</v>
      </c>
      <c r="BE1986" s="183">
        <f t="shared" si="1258"/>
        <v>0</v>
      </c>
    </row>
    <row r="1987" spans="2:57" ht="15.75" hidden="1">
      <c r="B1987" s="174">
        <v>2025</v>
      </c>
      <c r="C1987" s="174">
        <v>20</v>
      </c>
      <c r="D1987" s="175">
        <v>0</v>
      </c>
      <c r="E1987" s="176"/>
      <c r="F1987" s="174">
        <v>3</v>
      </c>
      <c r="G1987" s="174">
        <v>7</v>
      </c>
      <c r="H1987" s="174">
        <v>19</v>
      </c>
      <c r="I1987" s="174">
        <v>2000</v>
      </c>
      <c r="J1987" s="174">
        <v>2900</v>
      </c>
      <c r="K1987" s="174">
        <v>291</v>
      </c>
      <c r="L1987" s="177">
        <v>616</v>
      </c>
      <c r="M1987" s="178">
        <v>0</v>
      </c>
      <c r="N1987" s="179" t="s">
        <v>1274</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255"/>
        <v>0</v>
      </c>
      <c r="AD1987" s="180">
        <f t="shared" si="1255"/>
        <v>0</v>
      </c>
      <c r="AE1987" s="181">
        <f t="shared" si="1246"/>
        <v>0</v>
      </c>
      <c r="AF1987" s="180">
        <v>0</v>
      </c>
      <c r="AG1987" s="180">
        <v>0</v>
      </c>
      <c r="AH1987" s="181">
        <f t="shared" si="1247"/>
        <v>0</v>
      </c>
      <c r="AI1987" s="180">
        <v>0</v>
      </c>
      <c r="AJ1987" s="180">
        <v>0</v>
      </c>
      <c r="AK1987" s="181">
        <f t="shared" si="1248"/>
        <v>0</v>
      </c>
      <c r="AL1987" s="180">
        <v>0</v>
      </c>
      <c r="AM1987" s="180">
        <v>0</v>
      </c>
      <c r="AN1987" s="181">
        <f t="shared" si="1249"/>
        <v>0</v>
      </c>
      <c r="AO1987" s="180">
        <v>0</v>
      </c>
      <c r="AP1987" s="180">
        <v>0</v>
      </c>
      <c r="AQ1987" s="181">
        <f t="shared" si="1250"/>
        <v>0</v>
      </c>
      <c r="AR1987" s="180">
        <v>0</v>
      </c>
      <c r="AS1987" s="180">
        <v>0</v>
      </c>
      <c r="AT1987" s="181">
        <f t="shared" si="1251"/>
        <v>0</v>
      </c>
      <c r="AU1987" s="180">
        <f t="shared" si="1256"/>
        <v>0</v>
      </c>
      <c r="AV1987" s="180">
        <f t="shared" si="1256"/>
        <v>0</v>
      </c>
      <c r="AW1987" s="181">
        <f t="shared" si="1252"/>
        <v>0</v>
      </c>
      <c r="AX1987" s="183">
        <f t="shared" si="1257"/>
        <v>0</v>
      </c>
      <c r="AY1987" s="183">
        <f t="shared" si="1257"/>
        <v>0</v>
      </c>
      <c r="AZ1987" s="183"/>
      <c r="BA1987" s="183"/>
      <c r="BB1987" s="183"/>
      <c r="BC1987" s="183"/>
      <c r="BD1987" s="183">
        <f t="shared" si="1258"/>
        <v>0</v>
      </c>
      <c r="BE1987" s="183">
        <f t="shared" si="1258"/>
        <v>0</v>
      </c>
    </row>
    <row r="1988" spans="2:57" ht="15.75" hidden="1">
      <c r="B1988" s="174">
        <v>2025</v>
      </c>
      <c r="C1988" s="174">
        <v>20</v>
      </c>
      <c r="D1988" s="175">
        <v>0</v>
      </c>
      <c r="E1988" s="176"/>
      <c r="F1988" s="174">
        <v>3</v>
      </c>
      <c r="G1988" s="174">
        <v>7</v>
      </c>
      <c r="H1988" s="174">
        <v>19</v>
      </c>
      <c r="I1988" s="174">
        <v>2000</v>
      </c>
      <c r="J1988" s="174">
        <v>2900</v>
      </c>
      <c r="K1988" s="174">
        <v>291</v>
      </c>
      <c r="L1988" s="177">
        <v>768</v>
      </c>
      <c r="M1988" s="178">
        <v>0</v>
      </c>
      <c r="N1988" s="179" t="s">
        <v>408</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255"/>
        <v>0</v>
      </c>
      <c r="AD1988" s="180">
        <f t="shared" si="1255"/>
        <v>0</v>
      </c>
      <c r="AE1988" s="181">
        <f t="shared" si="1246"/>
        <v>0</v>
      </c>
      <c r="AF1988" s="180">
        <v>0</v>
      </c>
      <c r="AG1988" s="180">
        <v>0</v>
      </c>
      <c r="AH1988" s="181">
        <f t="shared" si="1247"/>
        <v>0</v>
      </c>
      <c r="AI1988" s="180">
        <v>0</v>
      </c>
      <c r="AJ1988" s="180">
        <v>0</v>
      </c>
      <c r="AK1988" s="181">
        <f t="shared" si="1248"/>
        <v>0</v>
      </c>
      <c r="AL1988" s="180">
        <v>0</v>
      </c>
      <c r="AM1988" s="180">
        <v>0</v>
      </c>
      <c r="AN1988" s="181">
        <f t="shared" si="1249"/>
        <v>0</v>
      </c>
      <c r="AO1988" s="180">
        <v>0</v>
      </c>
      <c r="AP1988" s="180">
        <v>0</v>
      </c>
      <c r="AQ1988" s="181">
        <f t="shared" si="1250"/>
        <v>0</v>
      </c>
      <c r="AR1988" s="180">
        <v>0</v>
      </c>
      <c r="AS1988" s="180">
        <v>0</v>
      </c>
      <c r="AT1988" s="181">
        <f t="shared" si="1251"/>
        <v>0</v>
      </c>
      <c r="AU1988" s="180">
        <f t="shared" si="1256"/>
        <v>0</v>
      </c>
      <c r="AV1988" s="180">
        <f t="shared" si="1256"/>
        <v>0</v>
      </c>
      <c r="AW1988" s="181">
        <f t="shared" si="1252"/>
        <v>0</v>
      </c>
      <c r="AX1988" s="183">
        <f t="shared" si="1257"/>
        <v>0</v>
      </c>
      <c r="AY1988" s="183">
        <f t="shared" si="1257"/>
        <v>0</v>
      </c>
      <c r="AZ1988" s="183"/>
      <c r="BA1988" s="183"/>
      <c r="BB1988" s="183"/>
      <c r="BC1988" s="183"/>
      <c r="BD1988" s="183">
        <f t="shared" si="1258"/>
        <v>0</v>
      </c>
      <c r="BE1988" s="183">
        <f t="shared" si="1258"/>
        <v>0</v>
      </c>
    </row>
    <row r="1989" spans="2:57" ht="15.75" hidden="1">
      <c r="B1989" s="174">
        <v>2025</v>
      </c>
      <c r="C1989" s="174">
        <v>20</v>
      </c>
      <c r="D1989" s="175">
        <v>0</v>
      </c>
      <c r="E1989" s="176"/>
      <c r="F1989" s="174">
        <v>3</v>
      </c>
      <c r="G1989" s="174">
        <v>7</v>
      </c>
      <c r="H1989" s="174">
        <v>19</v>
      </c>
      <c r="I1989" s="174">
        <v>2000</v>
      </c>
      <c r="J1989" s="174">
        <v>2900</v>
      </c>
      <c r="K1989" s="174">
        <v>291</v>
      </c>
      <c r="L1989" s="177">
        <v>803</v>
      </c>
      <c r="M1989" s="178">
        <v>0</v>
      </c>
      <c r="N1989" s="179" t="s">
        <v>1275</v>
      </c>
      <c r="O1989" s="180">
        <v>0</v>
      </c>
      <c r="P1989" s="180">
        <v>0</v>
      </c>
      <c r="Q1989" s="181">
        <v>0</v>
      </c>
      <c r="R1989" s="182" t="s">
        <v>98</v>
      </c>
      <c r="S1989" s="183">
        <v>0</v>
      </c>
      <c r="T1989" s="183">
        <v>0</v>
      </c>
      <c r="U1989" s="180">
        <v>0</v>
      </c>
      <c r="V1989" s="180">
        <v>0</v>
      </c>
      <c r="W1989" s="183">
        <v>0</v>
      </c>
      <c r="X1989" s="183">
        <v>0</v>
      </c>
      <c r="Y1989" s="180">
        <v>0</v>
      </c>
      <c r="Z1989" s="180">
        <v>0</v>
      </c>
      <c r="AA1989" s="183">
        <v>0</v>
      </c>
      <c r="AB1989" s="183">
        <v>0</v>
      </c>
      <c r="AC1989" s="180">
        <f t="shared" si="1255"/>
        <v>0</v>
      </c>
      <c r="AD1989" s="180">
        <f t="shared" si="1255"/>
        <v>0</v>
      </c>
      <c r="AE1989" s="181">
        <f t="shared" si="1246"/>
        <v>0</v>
      </c>
      <c r="AF1989" s="180">
        <v>0</v>
      </c>
      <c r="AG1989" s="180">
        <v>0</v>
      </c>
      <c r="AH1989" s="181">
        <f t="shared" si="1247"/>
        <v>0</v>
      </c>
      <c r="AI1989" s="180">
        <v>0</v>
      </c>
      <c r="AJ1989" s="180">
        <v>0</v>
      </c>
      <c r="AK1989" s="181">
        <f t="shared" si="1248"/>
        <v>0</v>
      </c>
      <c r="AL1989" s="180">
        <v>0</v>
      </c>
      <c r="AM1989" s="180">
        <v>0</v>
      </c>
      <c r="AN1989" s="181">
        <f t="shared" si="1249"/>
        <v>0</v>
      </c>
      <c r="AO1989" s="180">
        <v>0</v>
      </c>
      <c r="AP1989" s="180">
        <v>0</v>
      </c>
      <c r="AQ1989" s="181">
        <f t="shared" si="1250"/>
        <v>0</v>
      </c>
      <c r="AR1989" s="180">
        <v>0</v>
      </c>
      <c r="AS1989" s="180">
        <v>0</v>
      </c>
      <c r="AT1989" s="181">
        <f t="shared" si="1251"/>
        <v>0</v>
      </c>
      <c r="AU1989" s="180">
        <f t="shared" si="1256"/>
        <v>0</v>
      </c>
      <c r="AV1989" s="180">
        <f t="shared" si="1256"/>
        <v>0</v>
      </c>
      <c r="AW1989" s="181">
        <f t="shared" si="1252"/>
        <v>0</v>
      </c>
      <c r="AX1989" s="183">
        <f t="shared" si="1257"/>
        <v>0</v>
      </c>
      <c r="AY1989" s="183">
        <f t="shared" si="1257"/>
        <v>0</v>
      </c>
      <c r="AZ1989" s="183"/>
      <c r="BA1989" s="183"/>
      <c r="BB1989" s="183"/>
      <c r="BC1989" s="183"/>
      <c r="BD1989" s="183">
        <f t="shared" si="1258"/>
        <v>0</v>
      </c>
      <c r="BE1989" s="183">
        <f t="shared" si="1258"/>
        <v>0</v>
      </c>
    </row>
    <row r="1990" spans="2:57" ht="15.75" hidden="1">
      <c r="B1990" s="141">
        <v>2025</v>
      </c>
      <c r="C1990" s="141">
        <v>20</v>
      </c>
      <c r="D1990" s="142"/>
      <c r="E1990" s="143"/>
      <c r="F1990" s="141">
        <v>3</v>
      </c>
      <c r="G1990" s="141">
        <v>7</v>
      </c>
      <c r="H1990" s="141">
        <v>19</v>
      </c>
      <c r="I1990" s="141">
        <v>3000</v>
      </c>
      <c r="J1990" s="141"/>
      <c r="K1990" s="141"/>
      <c r="L1990" s="144" t="s">
        <v>44</v>
      </c>
      <c r="M1990" s="145"/>
      <c r="N1990" s="146" t="s">
        <v>46</v>
      </c>
      <c r="O1990" s="147">
        <v>0</v>
      </c>
      <c r="P1990" s="147">
        <v>0</v>
      </c>
      <c r="Q1990" s="147">
        <v>0</v>
      </c>
      <c r="R1990" s="148"/>
      <c r="S1990" s="149"/>
      <c r="T1990" s="150"/>
      <c r="U1990" s="147">
        <f t="shared" ref="U1990:AD1990" si="1259">U1991+U1996+U2001</f>
        <v>0</v>
      </c>
      <c r="V1990" s="147">
        <f t="shared" si="1259"/>
        <v>0</v>
      </c>
      <c r="W1990" s="151">
        <f t="shared" si="1259"/>
        <v>0</v>
      </c>
      <c r="X1990" s="151">
        <f t="shared" si="1259"/>
        <v>0</v>
      </c>
      <c r="Y1990" s="147">
        <f t="shared" si="1259"/>
        <v>0</v>
      </c>
      <c r="Z1990" s="147">
        <f t="shared" si="1259"/>
        <v>0</v>
      </c>
      <c r="AA1990" s="151">
        <f t="shared" si="1259"/>
        <v>0</v>
      </c>
      <c r="AB1990" s="151">
        <f t="shared" si="1259"/>
        <v>0</v>
      </c>
      <c r="AC1990" s="147">
        <f t="shared" si="1259"/>
        <v>0</v>
      </c>
      <c r="AD1990" s="147">
        <f t="shared" si="1259"/>
        <v>0</v>
      </c>
      <c r="AE1990" s="147">
        <f t="shared" si="1246"/>
        <v>0</v>
      </c>
      <c r="AF1990" s="147">
        <f>AF1991+AF1996+AF2001</f>
        <v>0</v>
      </c>
      <c r="AG1990" s="147">
        <f>AG1991+AG1996+AG2001</f>
        <v>0</v>
      </c>
      <c r="AH1990" s="147">
        <f t="shared" si="1247"/>
        <v>0</v>
      </c>
      <c r="AI1990" s="147">
        <f>AI1991+AI1996+AI2001</f>
        <v>0</v>
      </c>
      <c r="AJ1990" s="147">
        <f>AJ1991+AJ1996+AJ2001</f>
        <v>0</v>
      </c>
      <c r="AK1990" s="147">
        <f t="shared" si="1248"/>
        <v>0</v>
      </c>
      <c r="AL1990" s="147">
        <f>AL1991+AL1996+AL2001</f>
        <v>0</v>
      </c>
      <c r="AM1990" s="147">
        <f>AM1991+AM1996+AM2001</f>
        <v>0</v>
      </c>
      <c r="AN1990" s="147">
        <f t="shared" si="1249"/>
        <v>0</v>
      </c>
      <c r="AO1990" s="147">
        <f>AO1991+AO1996+AO2001</f>
        <v>0</v>
      </c>
      <c r="AP1990" s="147">
        <f>AP1991+AP1996+AP2001</f>
        <v>0</v>
      </c>
      <c r="AQ1990" s="147">
        <f t="shared" si="1250"/>
        <v>0</v>
      </c>
      <c r="AR1990" s="147">
        <f>AR1991+AR1996+AR2001</f>
        <v>0</v>
      </c>
      <c r="AS1990" s="147">
        <f>AS1991+AS1996+AS2001</f>
        <v>0</v>
      </c>
      <c r="AT1990" s="147">
        <f t="shared" si="1251"/>
        <v>0</v>
      </c>
      <c r="AU1990" s="147">
        <f>AU1991+AU1996+AU2001</f>
        <v>0</v>
      </c>
      <c r="AV1990" s="147">
        <f>AV1991+AV1996+AV2001</f>
        <v>0</v>
      </c>
      <c r="AW1990" s="147">
        <f t="shared" si="1252"/>
        <v>0</v>
      </c>
      <c r="AX1990" s="149"/>
      <c r="AY1990" s="150"/>
      <c r="AZ1990" s="149"/>
      <c r="BA1990" s="150"/>
      <c r="BB1990" s="149"/>
      <c r="BC1990" s="150"/>
      <c r="BD1990" s="149"/>
      <c r="BE1990" s="150"/>
    </row>
    <row r="1991" spans="2:57" ht="15.75" hidden="1">
      <c r="B1991" s="152">
        <v>2025</v>
      </c>
      <c r="C1991" s="152">
        <v>20</v>
      </c>
      <c r="D1991" s="153"/>
      <c r="E1991" s="154"/>
      <c r="F1991" s="152">
        <v>3</v>
      </c>
      <c r="G1991" s="152">
        <v>7</v>
      </c>
      <c r="H1991" s="152">
        <v>19</v>
      </c>
      <c r="I1991" s="152">
        <v>3000</v>
      </c>
      <c r="J1991" s="152">
        <v>3100</v>
      </c>
      <c r="K1991" s="152"/>
      <c r="L1991" s="155" t="s">
        <v>44</v>
      </c>
      <c r="M1991" s="156"/>
      <c r="N1991" s="157" t="s">
        <v>103</v>
      </c>
      <c r="O1991" s="158">
        <v>0</v>
      </c>
      <c r="P1991" s="158">
        <v>0</v>
      </c>
      <c r="Q1991" s="158">
        <v>0</v>
      </c>
      <c r="R1991" s="159"/>
      <c r="S1991" s="160"/>
      <c r="T1991" s="161"/>
      <c r="U1991" s="158">
        <f t="shared" ref="U1991:AD1991" si="1260">U1992+U1994</f>
        <v>0</v>
      </c>
      <c r="V1991" s="158">
        <f t="shared" si="1260"/>
        <v>0</v>
      </c>
      <c r="W1991" s="162">
        <f t="shared" si="1260"/>
        <v>0</v>
      </c>
      <c r="X1991" s="162">
        <f t="shared" si="1260"/>
        <v>0</v>
      </c>
      <c r="Y1991" s="158">
        <f t="shared" si="1260"/>
        <v>0</v>
      </c>
      <c r="Z1991" s="158">
        <f t="shared" si="1260"/>
        <v>0</v>
      </c>
      <c r="AA1991" s="162">
        <f t="shared" si="1260"/>
        <v>0</v>
      </c>
      <c r="AB1991" s="162">
        <f t="shared" si="1260"/>
        <v>0</v>
      </c>
      <c r="AC1991" s="158">
        <f t="shared" si="1260"/>
        <v>0</v>
      </c>
      <c r="AD1991" s="158">
        <f t="shared" si="1260"/>
        <v>0</v>
      </c>
      <c r="AE1991" s="158">
        <f t="shared" si="1246"/>
        <v>0</v>
      </c>
      <c r="AF1991" s="158">
        <f>AF1992+AF1994</f>
        <v>0</v>
      </c>
      <c r="AG1991" s="158">
        <f>AG1992+AG1994</f>
        <v>0</v>
      </c>
      <c r="AH1991" s="158">
        <f t="shared" si="1247"/>
        <v>0</v>
      </c>
      <c r="AI1991" s="158">
        <f>AI1992+AI1994</f>
        <v>0</v>
      </c>
      <c r="AJ1991" s="158">
        <f>AJ1992+AJ1994</f>
        <v>0</v>
      </c>
      <c r="AK1991" s="158">
        <f t="shared" si="1248"/>
        <v>0</v>
      </c>
      <c r="AL1991" s="158">
        <f>AL1992+AL1994</f>
        <v>0</v>
      </c>
      <c r="AM1991" s="158">
        <f>AM1992+AM1994</f>
        <v>0</v>
      </c>
      <c r="AN1991" s="158">
        <f t="shared" si="1249"/>
        <v>0</v>
      </c>
      <c r="AO1991" s="158">
        <f>AO1992+AO1994</f>
        <v>0</v>
      </c>
      <c r="AP1991" s="158">
        <f>AP1992+AP1994</f>
        <v>0</v>
      </c>
      <c r="AQ1991" s="158">
        <f t="shared" si="1250"/>
        <v>0</v>
      </c>
      <c r="AR1991" s="158">
        <f>AR1992+AR1994</f>
        <v>0</v>
      </c>
      <c r="AS1991" s="158">
        <f>AS1992+AS1994</f>
        <v>0</v>
      </c>
      <c r="AT1991" s="158">
        <f t="shared" si="1251"/>
        <v>0</v>
      </c>
      <c r="AU1991" s="158">
        <f>AU1992+AU1994</f>
        <v>0</v>
      </c>
      <c r="AV1991" s="158">
        <f>AV1992+AV1994</f>
        <v>0</v>
      </c>
      <c r="AW1991" s="158">
        <f t="shared" si="1252"/>
        <v>0</v>
      </c>
      <c r="AX1991" s="160"/>
      <c r="AY1991" s="161"/>
      <c r="AZ1991" s="160"/>
      <c r="BA1991" s="161"/>
      <c r="BB1991" s="160"/>
      <c r="BC1991" s="161"/>
      <c r="BD1991" s="160"/>
      <c r="BE1991" s="161"/>
    </row>
    <row r="1992" spans="2:57" ht="31.5" hidden="1">
      <c r="B1992" s="163">
        <v>2025</v>
      </c>
      <c r="C1992" s="163">
        <v>20</v>
      </c>
      <c r="D1992" s="164"/>
      <c r="E1992" s="165"/>
      <c r="F1992" s="163">
        <v>3</v>
      </c>
      <c r="G1992" s="163">
        <v>7</v>
      </c>
      <c r="H1992" s="163">
        <v>19</v>
      </c>
      <c r="I1992" s="163">
        <v>3000</v>
      </c>
      <c r="J1992" s="163">
        <v>3100</v>
      </c>
      <c r="K1992" s="163">
        <v>317</v>
      </c>
      <c r="L1992" s="166" t="s">
        <v>44</v>
      </c>
      <c r="M1992" s="167"/>
      <c r="N1992" s="168" t="s">
        <v>106</v>
      </c>
      <c r="O1992" s="169">
        <v>0</v>
      </c>
      <c r="P1992" s="169">
        <v>0</v>
      </c>
      <c r="Q1992" s="169">
        <v>0</v>
      </c>
      <c r="R1992" s="170"/>
      <c r="S1992" s="171"/>
      <c r="T1992" s="172"/>
      <c r="U1992" s="169">
        <f t="shared" ref="U1992:AD1992" si="1261">U1993</f>
        <v>0</v>
      </c>
      <c r="V1992" s="169">
        <f t="shared" si="1261"/>
        <v>0</v>
      </c>
      <c r="W1992" s="173">
        <f t="shared" si="1261"/>
        <v>0</v>
      </c>
      <c r="X1992" s="173">
        <f t="shared" si="1261"/>
        <v>0</v>
      </c>
      <c r="Y1992" s="169">
        <f t="shared" si="1261"/>
        <v>0</v>
      </c>
      <c r="Z1992" s="169">
        <f t="shared" si="1261"/>
        <v>0</v>
      </c>
      <c r="AA1992" s="173">
        <f t="shared" si="1261"/>
        <v>0</v>
      </c>
      <c r="AB1992" s="173">
        <f t="shared" si="1261"/>
        <v>0</v>
      </c>
      <c r="AC1992" s="169">
        <f t="shared" si="1261"/>
        <v>0</v>
      </c>
      <c r="AD1992" s="169">
        <f t="shared" si="1261"/>
        <v>0</v>
      </c>
      <c r="AE1992" s="169">
        <f t="shared" si="1246"/>
        <v>0</v>
      </c>
      <c r="AF1992" s="169">
        <f>AF1993</f>
        <v>0</v>
      </c>
      <c r="AG1992" s="169">
        <f>AG1993</f>
        <v>0</v>
      </c>
      <c r="AH1992" s="169">
        <f t="shared" si="1247"/>
        <v>0</v>
      </c>
      <c r="AI1992" s="169">
        <f>AI1993</f>
        <v>0</v>
      </c>
      <c r="AJ1992" s="169">
        <f>AJ1993</f>
        <v>0</v>
      </c>
      <c r="AK1992" s="169">
        <f t="shared" si="1248"/>
        <v>0</v>
      </c>
      <c r="AL1992" s="169">
        <f>AL1993</f>
        <v>0</v>
      </c>
      <c r="AM1992" s="169">
        <f>AM1993</f>
        <v>0</v>
      </c>
      <c r="AN1992" s="169">
        <f t="shared" si="1249"/>
        <v>0</v>
      </c>
      <c r="AO1992" s="169">
        <f>AO1993</f>
        <v>0</v>
      </c>
      <c r="AP1992" s="169">
        <f>AP1993</f>
        <v>0</v>
      </c>
      <c r="AQ1992" s="169">
        <f t="shared" si="1250"/>
        <v>0</v>
      </c>
      <c r="AR1992" s="169">
        <f>AR1993</f>
        <v>0</v>
      </c>
      <c r="AS1992" s="169">
        <f>AS1993</f>
        <v>0</v>
      </c>
      <c r="AT1992" s="169">
        <f t="shared" si="1251"/>
        <v>0</v>
      </c>
      <c r="AU1992" s="169">
        <f>AU1993</f>
        <v>0</v>
      </c>
      <c r="AV1992" s="169">
        <f>AV1993</f>
        <v>0</v>
      </c>
      <c r="AW1992" s="169">
        <f t="shared" si="1252"/>
        <v>0</v>
      </c>
      <c r="AX1992" s="171"/>
      <c r="AY1992" s="172"/>
      <c r="AZ1992" s="171"/>
      <c r="BA1992" s="172"/>
      <c r="BB1992" s="171"/>
      <c r="BC1992" s="172"/>
      <c r="BD1992" s="171"/>
      <c r="BE1992" s="172"/>
    </row>
    <row r="1993" spans="2:57" ht="15.75" hidden="1">
      <c r="B1993" s="174">
        <v>2025</v>
      </c>
      <c r="C1993" s="174">
        <v>20</v>
      </c>
      <c r="D1993" s="175">
        <v>0</v>
      </c>
      <c r="E1993" s="176"/>
      <c r="F1993" s="174">
        <v>3</v>
      </c>
      <c r="G1993" s="174">
        <v>7</v>
      </c>
      <c r="H1993" s="174">
        <v>19</v>
      </c>
      <c r="I1993" s="174">
        <v>3000</v>
      </c>
      <c r="J1993" s="174">
        <v>3100</v>
      </c>
      <c r="K1993" s="174">
        <v>317</v>
      </c>
      <c r="L1993" s="177">
        <v>1314</v>
      </c>
      <c r="M1993" s="178">
        <v>0</v>
      </c>
      <c r="N1993" s="179" t="s">
        <v>240</v>
      </c>
      <c r="O1993" s="180">
        <v>0</v>
      </c>
      <c r="P1993" s="180">
        <v>0</v>
      </c>
      <c r="Q1993" s="181">
        <v>0</v>
      </c>
      <c r="R1993" s="182" t="s">
        <v>50</v>
      </c>
      <c r="S1993" s="183">
        <v>0</v>
      </c>
      <c r="T1993" s="183">
        <v>0</v>
      </c>
      <c r="U1993" s="180">
        <v>0</v>
      </c>
      <c r="V1993" s="180">
        <v>0</v>
      </c>
      <c r="W1993" s="183">
        <v>0</v>
      </c>
      <c r="X1993" s="183">
        <v>0</v>
      </c>
      <c r="Y1993" s="180">
        <v>0</v>
      </c>
      <c r="Z1993" s="180">
        <v>0</v>
      </c>
      <c r="AA1993" s="183">
        <v>0</v>
      </c>
      <c r="AB1993" s="183">
        <v>0</v>
      </c>
      <c r="AC1993" s="180">
        <f>+O1993+U1993-Y1993</f>
        <v>0</v>
      </c>
      <c r="AD1993" s="180">
        <f>+P1993+V1993-Z1993</f>
        <v>0</v>
      </c>
      <c r="AE1993" s="181">
        <f t="shared" si="1246"/>
        <v>0</v>
      </c>
      <c r="AF1993" s="180">
        <v>0</v>
      </c>
      <c r="AG1993" s="180">
        <v>0</v>
      </c>
      <c r="AH1993" s="181">
        <f t="shared" si="1247"/>
        <v>0</v>
      </c>
      <c r="AI1993" s="180">
        <v>0</v>
      </c>
      <c r="AJ1993" s="180">
        <v>0</v>
      </c>
      <c r="AK1993" s="181">
        <f t="shared" si="1248"/>
        <v>0</v>
      </c>
      <c r="AL1993" s="180">
        <v>0</v>
      </c>
      <c r="AM1993" s="180">
        <v>0</v>
      </c>
      <c r="AN1993" s="181">
        <f t="shared" si="1249"/>
        <v>0</v>
      </c>
      <c r="AO1993" s="180">
        <v>0</v>
      </c>
      <c r="AP1993" s="180">
        <v>0</v>
      </c>
      <c r="AQ1993" s="181">
        <f t="shared" si="1250"/>
        <v>0</v>
      </c>
      <c r="AR1993" s="180">
        <v>0</v>
      </c>
      <c r="AS1993" s="180">
        <v>0</v>
      </c>
      <c r="AT1993" s="181">
        <f t="shared" si="1251"/>
        <v>0</v>
      </c>
      <c r="AU1993" s="180">
        <f>+AC1993-AF1993-AI1993-AL1993-AO1993-AR1993</f>
        <v>0</v>
      </c>
      <c r="AV1993" s="180">
        <f>+AD1993-AG1993-AJ1993-AM1993-AP1993-AS1993</f>
        <v>0</v>
      </c>
      <c r="AW1993" s="181">
        <f t="shared" si="1252"/>
        <v>0</v>
      </c>
      <c r="AX1993" s="183">
        <f>+S1993+W1993-AA1993</f>
        <v>0</v>
      </c>
      <c r="AY1993" s="183">
        <f>+T1993+X1993-AB1993</f>
        <v>0</v>
      </c>
      <c r="AZ1993" s="183"/>
      <c r="BA1993" s="183"/>
      <c r="BB1993" s="183"/>
      <c r="BC1993" s="183"/>
      <c r="BD1993" s="183">
        <f>+AX1993-AZ1993-BB1993</f>
        <v>0</v>
      </c>
      <c r="BE1993" s="183">
        <f>+AY1993-BA1993-BC1993</f>
        <v>0</v>
      </c>
    </row>
    <row r="1994" spans="2:57" ht="15.75" hidden="1">
      <c r="B1994" s="163">
        <v>2025</v>
      </c>
      <c r="C1994" s="163">
        <v>20</v>
      </c>
      <c r="D1994" s="164"/>
      <c r="E1994" s="165"/>
      <c r="F1994" s="163">
        <v>3</v>
      </c>
      <c r="G1994" s="163">
        <v>7</v>
      </c>
      <c r="H1994" s="163">
        <v>19</v>
      </c>
      <c r="I1994" s="163">
        <v>3000</v>
      </c>
      <c r="J1994" s="163">
        <v>3100</v>
      </c>
      <c r="K1994" s="163">
        <v>319</v>
      </c>
      <c r="L1994" s="166" t="s">
        <v>44</v>
      </c>
      <c r="M1994" s="167"/>
      <c r="N1994" s="168" t="s">
        <v>1276</v>
      </c>
      <c r="O1994" s="169">
        <v>0</v>
      </c>
      <c r="P1994" s="169">
        <v>0</v>
      </c>
      <c r="Q1994" s="169">
        <v>0</v>
      </c>
      <c r="R1994" s="170"/>
      <c r="S1994" s="171"/>
      <c r="T1994" s="172"/>
      <c r="U1994" s="169">
        <f t="shared" ref="U1994:AD1994" si="1262">SUM(U1995:U1995)</f>
        <v>0</v>
      </c>
      <c r="V1994" s="169">
        <f t="shared" si="1262"/>
        <v>0</v>
      </c>
      <c r="W1994" s="173">
        <f t="shared" si="1262"/>
        <v>0</v>
      </c>
      <c r="X1994" s="173">
        <f t="shared" si="1262"/>
        <v>0</v>
      </c>
      <c r="Y1994" s="169">
        <f t="shared" si="1262"/>
        <v>0</v>
      </c>
      <c r="Z1994" s="169">
        <f t="shared" si="1262"/>
        <v>0</v>
      </c>
      <c r="AA1994" s="173">
        <f t="shared" si="1262"/>
        <v>0</v>
      </c>
      <c r="AB1994" s="173">
        <f t="shared" si="1262"/>
        <v>0</v>
      </c>
      <c r="AC1994" s="169">
        <f t="shared" si="1262"/>
        <v>0</v>
      </c>
      <c r="AD1994" s="169">
        <f t="shared" si="1262"/>
        <v>0</v>
      </c>
      <c r="AE1994" s="169">
        <f t="shared" si="1246"/>
        <v>0</v>
      </c>
      <c r="AF1994" s="169">
        <f>SUM(AF1995:AF1995)</f>
        <v>0</v>
      </c>
      <c r="AG1994" s="169">
        <f>SUM(AG1995:AG1995)</f>
        <v>0</v>
      </c>
      <c r="AH1994" s="169">
        <f t="shared" si="1247"/>
        <v>0</v>
      </c>
      <c r="AI1994" s="169">
        <f>SUM(AI1995:AI1995)</f>
        <v>0</v>
      </c>
      <c r="AJ1994" s="169">
        <f>SUM(AJ1995:AJ1995)</f>
        <v>0</v>
      </c>
      <c r="AK1994" s="169">
        <f t="shared" si="1248"/>
        <v>0</v>
      </c>
      <c r="AL1994" s="169">
        <f>SUM(AL1995:AL1995)</f>
        <v>0</v>
      </c>
      <c r="AM1994" s="169">
        <f>SUM(AM1995:AM1995)</f>
        <v>0</v>
      </c>
      <c r="AN1994" s="169">
        <f t="shared" si="1249"/>
        <v>0</v>
      </c>
      <c r="AO1994" s="169">
        <f>SUM(AO1995:AO1995)</f>
        <v>0</v>
      </c>
      <c r="AP1994" s="169">
        <f>SUM(AP1995:AP1995)</f>
        <v>0</v>
      </c>
      <c r="AQ1994" s="169">
        <f t="shared" si="1250"/>
        <v>0</v>
      </c>
      <c r="AR1994" s="169">
        <f>SUM(AR1995:AR1995)</f>
        <v>0</v>
      </c>
      <c r="AS1994" s="169">
        <f>SUM(AS1995:AS1995)</f>
        <v>0</v>
      </c>
      <c r="AT1994" s="169">
        <f t="shared" si="1251"/>
        <v>0</v>
      </c>
      <c r="AU1994" s="169">
        <f>SUM(AU1995:AU1995)</f>
        <v>0</v>
      </c>
      <c r="AV1994" s="169">
        <f>SUM(AV1995:AV1995)</f>
        <v>0</v>
      </c>
      <c r="AW1994" s="169">
        <f t="shared" si="1252"/>
        <v>0</v>
      </c>
      <c r="AX1994" s="171"/>
      <c r="AY1994" s="172"/>
      <c r="AZ1994" s="171"/>
      <c r="BA1994" s="172"/>
      <c r="BB1994" s="171"/>
      <c r="BC1994" s="172"/>
      <c r="BD1994" s="171"/>
      <c r="BE1994" s="172"/>
    </row>
    <row r="1995" spans="2:57" ht="15.75" hidden="1">
      <c r="B1995" s="174">
        <v>2025</v>
      </c>
      <c r="C1995" s="174">
        <v>20</v>
      </c>
      <c r="D1995" s="175">
        <v>0</v>
      </c>
      <c r="E1995" s="176"/>
      <c r="F1995" s="174">
        <v>3</v>
      </c>
      <c r="G1995" s="174">
        <v>7</v>
      </c>
      <c r="H1995" s="174">
        <v>19</v>
      </c>
      <c r="I1995" s="219">
        <v>3000</v>
      </c>
      <c r="J1995" s="219">
        <v>3100</v>
      </c>
      <c r="K1995" s="219">
        <v>319</v>
      </c>
      <c r="L1995" s="177">
        <v>396</v>
      </c>
      <c r="M1995" s="178">
        <v>0</v>
      </c>
      <c r="N1995" s="190" t="s">
        <v>1277</v>
      </c>
      <c r="O1995" s="180">
        <v>0</v>
      </c>
      <c r="P1995" s="180">
        <v>0</v>
      </c>
      <c r="Q1995" s="181">
        <v>0</v>
      </c>
      <c r="R1995" s="215" t="s">
        <v>1278</v>
      </c>
      <c r="S1995" s="183">
        <v>0</v>
      </c>
      <c r="T1995" s="183">
        <v>0</v>
      </c>
      <c r="U1995" s="180">
        <v>0</v>
      </c>
      <c r="V1995" s="180">
        <v>0</v>
      </c>
      <c r="W1995" s="183">
        <v>0</v>
      </c>
      <c r="X1995" s="183">
        <v>0</v>
      </c>
      <c r="Y1995" s="180">
        <v>0</v>
      </c>
      <c r="Z1995" s="180">
        <v>0</v>
      </c>
      <c r="AA1995" s="183">
        <v>0</v>
      </c>
      <c r="AB1995" s="183">
        <v>0</v>
      </c>
      <c r="AC1995" s="180">
        <f>+O1995+U1995-Y1995</f>
        <v>0</v>
      </c>
      <c r="AD1995" s="180">
        <f>+P1995+V1995-Z1995</f>
        <v>0</v>
      </c>
      <c r="AE1995" s="181">
        <f t="shared" si="1246"/>
        <v>0</v>
      </c>
      <c r="AF1995" s="180">
        <v>0</v>
      </c>
      <c r="AG1995" s="180">
        <v>0</v>
      </c>
      <c r="AH1995" s="181">
        <f t="shared" si="1247"/>
        <v>0</v>
      </c>
      <c r="AI1995" s="180">
        <v>0</v>
      </c>
      <c r="AJ1995" s="180">
        <v>0</v>
      </c>
      <c r="AK1995" s="181">
        <f t="shared" si="1248"/>
        <v>0</v>
      </c>
      <c r="AL1995" s="180">
        <v>0</v>
      </c>
      <c r="AM1995" s="180">
        <v>0</v>
      </c>
      <c r="AN1995" s="181">
        <f t="shared" si="1249"/>
        <v>0</v>
      </c>
      <c r="AO1995" s="180">
        <v>0</v>
      </c>
      <c r="AP1995" s="180">
        <v>0</v>
      </c>
      <c r="AQ1995" s="181">
        <f t="shared" si="1250"/>
        <v>0</v>
      </c>
      <c r="AR1995" s="180">
        <v>0</v>
      </c>
      <c r="AS1995" s="180">
        <v>0</v>
      </c>
      <c r="AT1995" s="181">
        <f t="shared" si="1251"/>
        <v>0</v>
      </c>
      <c r="AU1995" s="180">
        <f>+AC1995-AF1995-AI1995-AL1995-AO1995-AR1995</f>
        <v>0</v>
      </c>
      <c r="AV1995" s="180">
        <f>+AD1995-AG1995-AJ1995-AM1995-AP1995-AS1995</f>
        <v>0</v>
      </c>
      <c r="AW1995" s="181">
        <f t="shared" si="1252"/>
        <v>0</v>
      </c>
      <c r="AX1995" s="183">
        <f>+S1995+W1995-AA1995</f>
        <v>0</v>
      </c>
      <c r="AY1995" s="183">
        <f>+T1995+X1995-AB1995</f>
        <v>0</v>
      </c>
      <c r="AZ1995" s="183"/>
      <c r="BA1995" s="183"/>
      <c r="BB1995" s="183"/>
      <c r="BC1995" s="183"/>
      <c r="BD1995" s="183">
        <f>+AX1995-AZ1995-BB1995</f>
        <v>0</v>
      </c>
      <c r="BE1995" s="183">
        <f>+AY1995-BA1995-BC1995</f>
        <v>0</v>
      </c>
    </row>
    <row r="1996" spans="2:57" ht="15.75" hidden="1">
      <c r="B1996" s="152">
        <v>2025</v>
      </c>
      <c r="C1996" s="152">
        <v>20</v>
      </c>
      <c r="D1996" s="153"/>
      <c r="E1996" s="154"/>
      <c r="F1996" s="152">
        <v>3</v>
      </c>
      <c r="G1996" s="152">
        <v>7</v>
      </c>
      <c r="H1996" s="152">
        <v>19</v>
      </c>
      <c r="I1996" s="152">
        <v>3000</v>
      </c>
      <c r="J1996" s="152">
        <v>3300</v>
      </c>
      <c r="K1996" s="155" t="s">
        <v>44</v>
      </c>
      <c r="L1996" s="155"/>
      <c r="M1996" s="156"/>
      <c r="N1996" s="157" t="s">
        <v>111</v>
      </c>
      <c r="O1996" s="158">
        <v>0</v>
      </c>
      <c r="P1996" s="158">
        <v>0</v>
      </c>
      <c r="Q1996" s="158">
        <v>0</v>
      </c>
      <c r="R1996" s="159"/>
      <c r="S1996" s="161"/>
      <c r="T1996" s="161"/>
      <c r="U1996" s="158">
        <f t="shared" ref="U1996:AD1996" si="1263">U1997</f>
        <v>0</v>
      </c>
      <c r="V1996" s="158">
        <f t="shared" si="1263"/>
        <v>0</v>
      </c>
      <c r="W1996" s="162">
        <f t="shared" si="1263"/>
        <v>0</v>
      </c>
      <c r="X1996" s="162">
        <f t="shared" si="1263"/>
        <v>0</v>
      </c>
      <c r="Y1996" s="158">
        <f t="shared" si="1263"/>
        <v>0</v>
      </c>
      <c r="Z1996" s="158">
        <f t="shared" si="1263"/>
        <v>0</v>
      </c>
      <c r="AA1996" s="162">
        <f t="shared" si="1263"/>
        <v>0</v>
      </c>
      <c r="AB1996" s="162">
        <f t="shared" si="1263"/>
        <v>0</v>
      </c>
      <c r="AC1996" s="158">
        <f t="shared" si="1263"/>
        <v>0</v>
      </c>
      <c r="AD1996" s="158">
        <f t="shared" si="1263"/>
        <v>0</v>
      </c>
      <c r="AE1996" s="158">
        <f t="shared" si="1246"/>
        <v>0</v>
      </c>
      <c r="AF1996" s="158">
        <f>AF1997</f>
        <v>0</v>
      </c>
      <c r="AG1996" s="158">
        <f>AG1997</f>
        <v>0</v>
      </c>
      <c r="AH1996" s="158">
        <f t="shared" si="1247"/>
        <v>0</v>
      </c>
      <c r="AI1996" s="158">
        <f>AI1997</f>
        <v>0</v>
      </c>
      <c r="AJ1996" s="158">
        <f>AJ1997</f>
        <v>0</v>
      </c>
      <c r="AK1996" s="158">
        <f t="shared" si="1248"/>
        <v>0</v>
      </c>
      <c r="AL1996" s="158">
        <f>AL1997</f>
        <v>0</v>
      </c>
      <c r="AM1996" s="158">
        <f>AM1997</f>
        <v>0</v>
      </c>
      <c r="AN1996" s="158">
        <f t="shared" si="1249"/>
        <v>0</v>
      </c>
      <c r="AO1996" s="158">
        <f>AO1997</f>
        <v>0</v>
      </c>
      <c r="AP1996" s="158">
        <f>AP1997</f>
        <v>0</v>
      </c>
      <c r="AQ1996" s="158">
        <f t="shared" si="1250"/>
        <v>0</v>
      </c>
      <c r="AR1996" s="158">
        <f>AR1997</f>
        <v>0</v>
      </c>
      <c r="AS1996" s="158">
        <f>AS1997</f>
        <v>0</v>
      </c>
      <c r="AT1996" s="158">
        <f t="shared" si="1251"/>
        <v>0</v>
      </c>
      <c r="AU1996" s="158">
        <f>AU1997</f>
        <v>0</v>
      </c>
      <c r="AV1996" s="158">
        <f>AV1997</f>
        <v>0</v>
      </c>
      <c r="AW1996" s="158">
        <f t="shared" si="1252"/>
        <v>0</v>
      </c>
      <c r="AX1996" s="161"/>
      <c r="AY1996" s="161"/>
      <c r="AZ1996" s="161"/>
      <c r="BA1996" s="161"/>
      <c r="BB1996" s="161"/>
      <c r="BC1996" s="161"/>
      <c r="BD1996" s="161"/>
      <c r="BE1996" s="161"/>
    </row>
    <row r="1997" spans="2:57" ht="31.5" hidden="1">
      <c r="B1997" s="163">
        <v>2025</v>
      </c>
      <c r="C1997" s="163">
        <v>20</v>
      </c>
      <c r="D1997" s="164"/>
      <c r="E1997" s="165"/>
      <c r="F1997" s="163">
        <v>3</v>
      </c>
      <c r="G1997" s="163">
        <v>7</v>
      </c>
      <c r="H1997" s="163">
        <v>19</v>
      </c>
      <c r="I1997" s="163">
        <v>3000</v>
      </c>
      <c r="J1997" s="163">
        <v>3300</v>
      </c>
      <c r="K1997" s="163">
        <v>333</v>
      </c>
      <c r="L1997" s="166" t="s">
        <v>44</v>
      </c>
      <c r="M1997" s="167"/>
      <c r="N1997" s="168" t="s">
        <v>112</v>
      </c>
      <c r="O1997" s="169">
        <v>0</v>
      </c>
      <c r="P1997" s="169">
        <v>0</v>
      </c>
      <c r="Q1997" s="169">
        <v>0</v>
      </c>
      <c r="R1997" s="170"/>
      <c r="S1997" s="171"/>
      <c r="T1997" s="172"/>
      <c r="U1997" s="169">
        <f t="shared" ref="U1997:AD1997" si="1264">SUM(U1998:U2000)</f>
        <v>0</v>
      </c>
      <c r="V1997" s="169">
        <f t="shared" si="1264"/>
        <v>0</v>
      </c>
      <c r="W1997" s="173">
        <f t="shared" si="1264"/>
        <v>0</v>
      </c>
      <c r="X1997" s="173">
        <f t="shared" si="1264"/>
        <v>0</v>
      </c>
      <c r="Y1997" s="169">
        <f t="shared" si="1264"/>
        <v>0</v>
      </c>
      <c r="Z1997" s="169">
        <f t="shared" si="1264"/>
        <v>0</v>
      </c>
      <c r="AA1997" s="173">
        <f t="shared" si="1264"/>
        <v>0</v>
      </c>
      <c r="AB1997" s="173">
        <f t="shared" si="1264"/>
        <v>0</v>
      </c>
      <c r="AC1997" s="169">
        <f t="shared" si="1264"/>
        <v>0</v>
      </c>
      <c r="AD1997" s="169">
        <f t="shared" si="1264"/>
        <v>0</v>
      </c>
      <c r="AE1997" s="169">
        <f t="shared" si="1246"/>
        <v>0</v>
      </c>
      <c r="AF1997" s="169">
        <f>SUM(AF1998:AF2000)</f>
        <v>0</v>
      </c>
      <c r="AG1997" s="169">
        <f>SUM(AG1998:AG2000)</f>
        <v>0</v>
      </c>
      <c r="AH1997" s="169">
        <f t="shared" si="1247"/>
        <v>0</v>
      </c>
      <c r="AI1997" s="169">
        <f>SUM(AI1998:AI2000)</f>
        <v>0</v>
      </c>
      <c r="AJ1997" s="169">
        <f>SUM(AJ1998:AJ2000)</f>
        <v>0</v>
      </c>
      <c r="AK1997" s="169">
        <f t="shared" si="1248"/>
        <v>0</v>
      </c>
      <c r="AL1997" s="169">
        <f>SUM(AL1998:AL2000)</f>
        <v>0</v>
      </c>
      <c r="AM1997" s="169">
        <f>SUM(AM1998:AM2000)</f>
        <v>0</v>
      </c>
      <c r="AN1997" s="169">
        <f t="shared" si="1249"/>
        <v>0</v>
      </c>
      <c r="AO1997" s="169">
        <f>SUM(AO1998:AO2000)</f>
        <v>0</v>
      </c>
      <c r="AP1997" s="169">
        <f>SUM(AP1998:AP2000)</f>
        <v>0</v>
      </c>
      <c r="AQ1997" s="169">
        <f t="shared" si="1250"/>
        <v>0</v>
      </c>
      <c r="AR1997" s="169">
        <f>SUM(AR1998:AR2000)</f>
        <v>0</v>
      </c>
      <c r="AS1997" s="169">
        <f>SUM(AS1998:AS2000)</f>
        <v>0</v>
      </c>
      <c r="AT1997" s="169">
        <f t="shared" si="1251"/>
        <v>0</v>
      </c>
      <c r="AU1997" s="169">
        <f>SUM(AU1998:AU2000)</f>
        <v>0</v>
      </c>
      <c r="AV1997" s="169">
        <f>SUM(AV1998:AV2000)</f>
        <v>0</v>
      </c>
      <c r="AW1997" s="169">
        <f t="shared" si="1252"/>
        <v>0</v>
      </c>
      <c r="AX1997" s="171"/>
      <c r="AY1997" s="172"/>
      <c r="AZ1997" s="171"/>
      <c r="BA1997" s="172"/>
      <c r="BB1997" s="171"/>
      <c r="BC1997" s="172"/>
      <c r="BD1997" s="171"/>
      <c r="BE1997" s="172"/>
    </row>
    <row r="1998" spans="2:57" ht="15.75" hidden="1">
      <c r="B1998" s="174">
        <v>2025</v>
      </c>
      <c r="C1998" s="174">
        <v>20</v>
      </c>
      <c r="D1998" s="175">
        <v>0</v>
      </c>
      <c r="E1998" s="176"/>
      <c r="F1998" s="174">
        <v>3</v>
      </c>
      <c r="G1998" s="174">
        <v>7</v>
      </c>
      <c r="H1998" s="174">
        <v>19</v>
      </c>
      <c r="I1998" s="174">
        <v>3000</v>
      </c>
      <c r="J1998" s="219">
        <v>3300</v>
      </c>
      <c r="K1998" s="174">
        <v>333</v>
      </c>
      <c r="L1998" s="177">
        <v>1325</v>
      </c>
      <c r="M1998" s="178">
        <v>0</v>
      </c>
      <c r="N1998" s="179" t="s">
        <v>1279</v>
      </c>
      <c r="O1998" s="180">
        <v>0</v>
      </c>
      <c r="P1998" s="180">
        <v>0</v>
      </c>
      <c r="Q1998" s="181">
        <v>0</v>
      </c>
      <c r="R1998" s="182" t="s">
        <v>50</v>
      </c>
      <c r="S1998" s="183">
        <v>0</v>
      </c>
      <c r="T1998" s="183">
        <v>0</v>
      </c>
      <c r="U1998" s="180">
        <v>0</v>
      </c>
      <c r="V1998" s="180">
        <v>0</v>
      </c>
      <c r="W1998" s="183">
        <v>0</v>
      </c>
      <c r="X1998" s="183">
        <v>0</v>
      </c>
      <c r="Y1998" s="180">
        <v>0</v>
      </c>
      <c r="Z1998" s="180">
        <v>0</v>
      </c>
      <c r="AA1998" s="183">
        <v>0</v>
      </c>
      <c r="AB1998" s="183">
        <v>0</v>
      </c>
      <c r="AC1998" s="180">
        <f t="shared" ref="AC1998:AD2000" si="1265">+O1998+U1998-Y1998</f>
        <v>0</v>
      </c>
      <c r="AD1998" s="180">
        <f t="shared" si="1265"/>
        <v>0</v>
      </c>
      <c r="AE1998" s="181">
        <f t="shared" si="1246"/>
        <v>0</v>
      </c>
      <c r="AF1998" s="180">
        <v>0</v>
      </c>
      <c r="AG1998" s="180">
        <v>0</v>
      </c>
      <c r="AH1998" s="181">
        <f t="shared" si="1247"/>
        <v>0</v>
      </c>
      <c r="AI1998" s="180">
        <v>0</v>
      </c>
      <c r="AJ1998" s="180">
        <v>0</v>
      </c>
      <c r="AK1998" s="181">
        <f t="shared" si="1248"/>
        <v>0</v>
      </c>
      <c r="AL1998" s="180">
        <v>0</v>
      </c>
      <c r="AM1998" s="180">
        <v>0</v>
      </c>
      <c r="AN1998" s="181">
        <f t="shared" si="1249"/>
        <v>0</v>
      </c>
      <c r="AO1998" s="180">
        <v>0</v>
      </c>
      <c r="AP1998" s="180">
        <v>0</v>
      </c>
      <c r="AQ1998" s="181">
        <f t="shared" si="1250"/>
        <v>0</v>
      </c>
      <c r="AR1998" s="180">
        <v>0</v>
      </c>
      <c r="AS1998" s="180">
        <v>0</v>
      </c>
      <c r="AT1998" s="181">
        <f t="shared" si="1251"/>
        <v>0</v>
      </c>
      <c r="AU1998" s="180">
        <f t="shared" ref="AU1998:AV2000" si="1266">+AC1998-AF1998-AI1998-AL1998-AO1998-AR1998</f>
        <v>0</v>
      </c>
      <c r="AV1998" s="180">
        <f t="shared" si="1266"/>
        <v>0</v>
      </c>
      <c r="AW1998" s="181">
        <f t="shared" si="1252"/>
        <v>0</v>
      </c>
      <c r="AX1998" s="183">
        <f t="shared" ref="AX1998:AY2000" si="1267">+S1998+W1998-AA1998</f>
        <v>0</v>
      </c>
      <c r="AY1998" s="183">
        <f t="shared" si="1267"/>
        <v>0</v>
      </c>
      <c r="AZ1998" s="183"/>
      <c r="BA1998" s="183"/>
      <c r="BB1998" s="183"/>
      <c r="BC1998" s="183"/>
      <c r="BD1998" s="183">
        <f t="shared" ref="BD1998:BE2000" si="1268">+AX1998-AZ1998-BB1998</f>
        <v>0</v>
      </c>
      <c r="BE1998" s="183">
        <f t="shared" si="1268"/>
        <v>0</v>
      </c>
    </row>
    <row r="1999" spans="2:57" ht="45" hidden="1">
      <c r="B1999" s="174">
        <v>2025</v>
      </c>
      <c r="C1999" s="174">
        <v>20</v>
      </c>
      <c r="D1999" s="175">
        <v>0</v>
      </c>
      <c r="E1999" s="176"/>
      <c r="F1999" s="174">
        <v>3</v>
      </c>
      <c r="G1999" s="174">
        <v>7</v>
      </c>
      <c r="H1999" s="174">
        <v>19</v>
      </c>
      <c r="I1999" s="174">
        <v>3000</v>
      </c>
      <c r="J1999" s="219">
        <v>3300</v>
      </c>
      <c r="K1999" s="174">
        <v>333</v>
      </c>
      <c r="L1999" s="177">
        <v>1310</v>
      </c>
      <c r="M1999" s="178">
        <v>0</v>
      </c>
      <c r="N1999" s="179" t="s">
        <v>1280</v>
      </c>
      <c r="O1999" s="180">
        <v>0</v>
      </c>
      <c r="P1999" s="180">
        <v>0</v>
      </c>
      <c r="Q1999" s="181">
        <v>0</v>
      </c>
      <c r="R1999" s="182" t="s">
        <v>50</v>
      </c>
      <c r="S1999" s="183">
        <v>0</v>
      </c>
      <c r="T1999" s="183">
        <v>0</v>
      </c>
      <c r="U1999" s="180">
        <v>0</v>
      </c>
      <c r="V1999" s="180">
        <v>0</v>
      </c>
      <c r="W1999" s="183">
        <v>0</v>
      </c>
      <c r="X1999" s="183">
        <v>0</v>
      </c>
      <c r="Y1999" s="180">
        <v>0</v>
      </c>
      <c r="Z1999" s="180">
        <v>0</v>
      </c>
      <c r="AA1999" s="183">
        <v>0</v>
      </c>
      <c r="AB1999" s="183">
        <v>0</v>
      </c>
      <c r="AC1999" s="180">
        <f t="shared" si="1265"/>
        <v>0</v>
      </c>
      <c r="AD1999" s="180">
        <f t="shared" si="1265"/>
        <v>0</v>
      </c>
      <c r="AE1999" s="181">
        <f t="shared" si="1246"/>
        <v>0</v>
      </c>
      <c r="AF1999" s="180">
        <v>0</v>
      </c>
      <c r="AG1999" s="180">
        <v>0</v>
      </c>
      <c r="AH1999" s="181">
        <f t="shared" si="1247"/>
        <v>0</v>
      </c>
      <c r="AI1999" s="180">
        <v>0</v>
      </c>
      <c r="AJ1999" s="180">
        <v>0</v>
      </c>
      <c r="AK1999" s="181">
        <f t="shared" si="1248"/>
        <v>0</v>
      </c>
      <c r="AL1999" s="180">
        <v>0</v>
      </c>
      <c r="AM1999" s="180">
        <v>0</v>
      </c>
      <c r="AN1999" s="181">
        <f t="shared" si="1249"/>
        <v>0</v>
      </c>
      <c r="AO1999" s="180">
        <v>0</v>
      </c>
      <c r="AP1999" s="180">
        <v>0</v>
      </c>
      <c r="AQ1999" s="181">
        <f t="shared" si="1250"/>
        <v>0</v>
      </c>
      <c r="AR1999" s="180">
        <v>0</v>
      </c>
      <c r="AS1999" s="180">
        <v>0</v>
      </c>
      <c r="AT1999" s="181">
        <f t="shared" si="1251"/>
        <v>0</v>
      </c>
      <c r="AU1999" s="180">
        <f t="shared" si="1266"/>
        <v>0</v>
      </c>
      <c r="AV1999" s="180">
        <f t="shared" si="1266"/>
        <v>0</v>
      </c>
      <c r="AW1999" s="181">
        <f t="shared" si="1252"/>
        <v>0</v>
      </c>
      <c r="AX1999" s="183">
        <f t="shared" si="1267"/>
        <v>0</v>
      </c>
      <c r="AY1999" s="183">
        <f t="shared" si="1267"/>
        <v>0</v>
      </c>
      <c r="AZ1999" s="183"/>
      <c r="BA1999" s="183"/>
      <c r="BB1999" s="183"/>
      <c r="BC1999" s="183"/>
      <c r="BD1999" s="183">
        <f t="shared" si="1268"/>
        <v>0</v>
      </c>
      <c r="BE1999" s="183">
        <f t="shared" si="1268"/>
        <v>0</v>
      </c>
    </row>
    <row r="2000" spans="2:57" ht="30" hidden="1">
      <c r="B2000" s="174">
        <v>2025</v>
      </c>
      <c r="C2000" s="174">
        <v>20</v>
      </c>
      <c r="D2000" s="175">
        <v>0</v>
      </c>
      <c r="E2000" s="176"/>
      <c r="F2000" s="174">
        <v>3</v>
      </c>
      <c r="G2000" s="174">
        <v>7</v>
      </c>
      <c r="H2000" s="174">
        <v>19</v>
      </c>
      <c r="I2000" s="174">
        <v>3000</v>
      </c>
      <c r="J2000" s="219">
        <v>3300</v>
      </c>
      <c r="K2000" s="174">
        <v>333</v>
      </c>
      <c r="L2000" s="177">
        <v>1320</v>
      </c>
      <c r="M2000" s="178">
        <v>0</v>
      </c>
      <c r="N2000" s="179" t="s">
        <v>1281</v>
      </c>
      <c r="O2000" s="180">
        <v>0</v>
      </c>
      <c r="P2000" s="180">
        <v>0</v>
      </c>
      <c r="Q2000" s="181">
        <v>0</v>
      </c>
      <c r="R2000" s="182" t="s">
        <v>50</v>
      </c>
      <c r="S2000" s="183">
        <v>0</v>
      </c>
      <c r="T2000" s="183">
        <v>0</v>
      </c>
      <c r="U2000" s="180">
        <v>0</v>
      </c>
      <c r="V2000" s="180">
        <v>0</v>
      </c>
      <c r="W2000" s="183">
        <v>0</v>
      </c>
      <c r="X2000" s="183">
        <v>0</v>
      </c>
      <c r="Y2000" s="180">
        <v>0</v>
      </c>
      <c r="Z2000" s="180">
        <v>0</v>
      </c>
      <c r="AA2000" s="183">
        <v>0</v>
      </c>
      <c r="AB2000" s="183">
        <v>0</v>
      </c>
      <c r="AC2000" s="180">
        <f t="shared" si="1265"/>
        <v>0</v>
      </c>
      <c r="AD2000" s="180">
        <f t="shared" si="1265"/>
        <v>0</v>
      </c>
      <c r="AE2000" s="181">
        <f t="shared" si="1246"/>
        <v>0</v>
      </c>
      <c r="AF2000" s="180">
        <v>0</v>
      </c>
      <c r="AG2000" s="180">
        <v>0</v>
      </c>
      <c r="AH2000" s="181">
        <f t="shared" si="1247"/>
        <v>0</v>
      </c>
      <c r="AI2000" s="180">
        <v>0</v>
      </c>
      <c r="AJ2000" s="180">
        <v>0</v>
      </c>
      <c r="AK2000" s="181">
        <f t="shared" si="1248"/>
        <v>0</v>
      </c>
      <c r="AL2000" s="180">
        <v>0</v>
      </c>
      <c r="AM2000" s="180">
        <v>0</v>
      </c>
      <c r="AN2000" s="181">
        <f t="shared" si="1249"/>
        <v>0</v>
      </c>
      <c r="AO2000" s="180">
        <v>0</v>
      </c>
      <c r="AP2000" s="180">
        <v>0</v>
      </c>
      <c r="AQ2000" s="181">
        <f t="shared" si="1250"/>
        <v>0</v>
      </c>
      <c r="AR2000" s="180">
        <v>0</v>
      </c>
      <c r="AS2000" s="180">
        <v>0</v>
      </c>
      <c r="AT2000" s="181">
        <f t="shared" si="1251"/>
        <v>0</v>
      </c>
      <c r="AU2000" s="180">
        <f t="shared" si="1266"/>
        <v>0</v>
      </c>
      <c r="AV2000" s="180">
        <f t="shared" si="1266"/>
        <v>0</v>
      </c>
      <c r="AW2000" s="181">
        <f t="shared" si="1252"/>
        <v>0</v>
      </c>
      <c r="AX2000" s="183">
        <f t="shared" si="1267"/>
        <v>0</v>
      </c>
      <c r="AY2000" s="183">
        <f t="shared" si="1267"/>
        <v>0</v>
      </c>
      <c r="AZ2000" s="183"/>
      <c r="BA2000" s="183"/>
      <c r="BB2000" s="183"/>
      <c r="BC2000" s="183"/>
      <c r="BD2000" s="183">
        <f t="shared" si="1268"/>
        <v>0</v>
      </c>
      <c r="BE2000" s="183">
        <f t="shared" si="1268"/>
        <v>0</v>
      </c>
    </row>
    <row r="2001" spans="2:57" ht="31.5" hidden="1">
      <c r="B2001" s="152">
        <v>2025</v>
      </c>
      <c r="C2001" s="152">
        <v>20</v>
      </c>
      <c r="D2001" s="153"/>
      <c r="E2001" s="154"/>
      <c r="F2001" s="152">
        <v>3</v>
      </c>
      <c r="G2001" s="152">
        <v>7</v>
      </c>
      <c r="H2001" s="152">
        <v>19</v>
      </c>
      <c r="I2001" s="152">
        <v>3000</v>
      </c>
      <c r="J2001" s="152">
        <v>3500</v>
      </c>
      <c r="K2001" s="152"/>
      <c r="L2001" s="155" t="s">
        <v>44</v>
      </c>
      <c r="M2001" s="156"/>
      <c r="N2001" s="157" t="s">
        <v>122</v>
      </c>
      <c r="O2001" s="158">
        <v>0</v>
      </c>
      <c r="P2001" s="158">
        <v>0</v>
      </c>
      <c r="Q2001" s="158">
        <v>0</v>
      </c>
      <c r="R2001" s="159"/>
      <c r="S2001" s="160"/>
      <c r="T2001" s="161"/>
      <c r="U2001" s="158">
        <f t="shared" ref="U2001:AD2001" si="1269">U2002+U2004+U2006</f>
        <v>0</v>
      </c>
      <c r="V2001" s="158">
        <f t="shared" si="1269"/>
        <v>0</v>
      </c>
      <c r="W2001" s="162">
        <f t="shared" si="1269"/>
        <v>0</v>
      </c>
      <c r="X2001" s="162">
        <f t="shared" si="1269"/>
        <v>0</v>
      </c>
      <c r="Y2001" s="158">
        <f t="shared" si="1269"/>
        <v>0</v>
      </c>
      <c r="Z2001" s="158">
        <f t="shared" si="1269"/>
        <v>0</v>
      </c>
      <c r="AA2001" s="162">
        <f t="shared" si="1269"/>
        <v>0</v>
      </c>
      <c r="AB2001" s="162">
        <f t="shared" si="1269"/>
        <v>0</v>
      </c>
      <c r="AC2001" s="158">
        <f t="shared" si="1269"/>
        <v>0</v>
      </c>
      <c r="AD2001" s="158">
        <f t="shared" si="1269"/>
        <v>0</v>
      </c>
      <c r="AE2001" s="158">
        <f t="shared" si="1246"/>
        <v>0</v>
      </c>
      <c r="AF2001" s="158">
        <f>AF2002+AF2004+AF2006</f>
        <v>0</v>
      </c>
      <c r="AG2001" s="158">
        <f>AG2002+AG2004+AG2006</f>
        <v>0</v>
      </c>
      <c r="AH2001" s="158">
        <f t="shared" si="1247"/>
        <v>0</v>
      </c>
      <c r="AI2001" s="158">
        <f>AI2002+AI2004+AI2006</f>
        <v>0</v>
      </c>
      <c r="AJ2001" s="158">
        <f>AJ2002+AJ2004+AJ2006</f>
        <v>0</v>
      </c>
      <c r="AK2001" s="158">
        <f t="shared" si="1248"/>
        <v>0</v>
      </c>
      <c r="AL2001" s="158">
        <f>AL2002+AL2004+AL2006</f>
        <v>0</v>
      </c>
      <c r="AM2001" s="158">
        <f>AM2002+AM2004+AM2006</f>
        <v>0</v>
      </c>
      <c r="AN2001" s="158">
        <f t="shared" si="1249"/>
        <v>0</v>
      </c>
      <c r="AO2001" s="158">
        <f>AO2002+AO2004+AO2006</f>
        <v>0</v>
      </c>
      <c r="AP2001" s="158">
        <f>AP2002+AP2004+AP2006</f>
        <v>0</v>
      </c>
      <c r="AQ2001" s="158">
        <f t="shared" si="1250"/>
        <v>0</v>
      </c>
      <c r="AR2001" s="158">
        <f>AR2002+AR2004+AR2006</f>
        <v>0</v>
      </c>
      <c r="AS2001" s="158">
        <f>AS2002+AS2004+AS2006</f>
        <v>0</v>
      </c>
      <c r="AT2001" s="158">
        <f t="shared" si="1251"/>
        <v>0</v>
      </c>
      <c r="AU2001" s="158">
        <f>AU2002+AU2004+AU2006</f>
        <v>0</v>
      </c>
      <c r="AV2001" s="158">
        <f>AV2002+AV2004+AV2006</f>
        <v>0</v>
      </c>
      <c r="AW2001" s="158">
        <f t="shared" si="1252"/>
        <v>0</v>
      </c>
      <c r="AX2001" s="160"/>
      <c r="AY2001" s="161"/>
      <c r="AZ2001" s="160"/>
      <c r="BA2001" s="161"/>
      <c r="BB2001" s="160"/>
      <c r="BC2001" s="161"/>
      <c r="BD2001" s="160"/>
      <c r="BE2001" s="161"/>
    </row>
    <row r="2002" spans="2:57" ht="31.5" hidden="1">
      <c r="B2002" s="163">
        <v>2025</v>
      </c>
      <c r="C2002" s="163">
        <v>20</v>
      </c>
      <c r="D2002" s="164"/>
      <c r="E2002" s="165"/>
      <c r="F2002" s="163">
        <v>3</v>
      </c>
      <c r="G2002" s="163">
        <v>7</v>
      </c>
      <c r="H2002" s="163">
        <v>19</v>
      </c>
      <c r="I2002" s="163">
        <v>3000</v>
      </c>
      <c r="J2002" s="163">
        <v>3500</v>
      </c>
      <c r="K2002" s="163">
        <v>353</v>
      </c>
      <c r="L2002" s="166" t="s">
        <v>44</v>
      </c>
      <c r="M2002" s="167"/>
      <c r="N2002" s="168" t="s">
        <v>888</v>
      </c>
      <c r="O2002" s="169">
        <v>0</v>
      </c>
      <c r="P2002" s="169">
        <v>0</v>
      </c>
      <c r="Q2002" s="169">
        <v>0</v>
      </c>
      <c r="R2002" s="170"/>
      <c r="S2002" s="171"/>
      <c r="T2002" s="172"/>
      <c r="U2002" s="169">
        <f t="shared" ref="U2002:AD2002" si="1270">U2003</f>
        <v>0</v>
      </c>
      <c r="V2002" s="169">
        <f t="shared" si="1270"/>
        <v>0</v>
      </c>
      <c r="W2002" s="173">
        <f t="shared" si="1270"/>
        <v>0</v>
      </c>
      <c r="X2002" s="173">
        <f t="shared" si="1270"/>
        <v>0</v>
      </c>
      <c r="Y2002" s="169">
        <f t="shared" si="1270"/>
        <v>0</v>
      </c>
      <c r="Z2002" s="169">
        <f t="shared" si="1270"/>
        <v>0</v>
      </c>
      <c r="AA2002" s="173">
        <f t="shared" si="1270"/>
        <v>0</v>
      </c>
      <c r="AB2002" s="173">
        <f t="shared" si="1270"/>
        <v>0</v>
      </c>
      <c r="AC2002" s="169">
        <f t="shared" si="1270"/>
        <v>0</v>
      </c>
      <c r="AD2002" s="169">
        <f t="shared" si="1270"/>
        <v>0</v>
      </c>
      <c r="AE2002" s="169">
        <f t="shared" si="1246"/>
        <v>0</v>
      </c>
      <c r="AF2002" s="169">
        <f>AF2003</f>
        <v>0</v>
      </c>
      <c r="AG2002" s="169">
        <f>AG2003</f>
        <v>0</v>
      </c>
      <c r="AH2002" s="169">
        <f t="shared" si="1247"/>
        <v>0</v>
      </c>
      <c r="AI2002" s="169">
        <f>AI2003</f>
        <v>0</v>
      </c>
      <c r="AJ2002" s="169">
        <f>AJ2003</f>
        <v>0</v>
      </c>
      <c r="AK2002" s="169">
        <f t="shared" si="1248"/>
        <v>0</v>
      </c>
      <c r="AL2002" s="169">
        <f>AL2003</f>
        <v>0</v>
      </c>
      <c r="AM2002" s="169">
        <f>AM2003</f>
        <v>0</v>
      </c>
      <c r="AN2002" s="169">
        <f t="shared" si="1249"/>
        <v>0</v>
      </c>
      <c r="AO2002" s="169">
        <f>AO2003</f>
        <v>0</v>
      </c>
      <c r="AP2002" s="169">
        <f>AP2003</f>
        <v>0</v>
      </c>
      <c r="AQ2002" s="169">
        <f t="shared" si="1250"/>
        <v>0</v>
      </c>
      <c r="AR2002" s="169">
        <f>AR2003</f>
        <v>0</v>
      </c>
      <c r="AS2002" s="169">
        <f>AS2003</f>
        <v>0</v>
      </c>
      <c r="AT2002" s="169">
        <f t="shared" si="1251"/>
        <v>0</v>
      </c>
      <c r="AU2002" s="169">
        <f>AU2003</f>
        <v>0</v>
      </c>
      <c r="AV2002" s="169">
        <f>AV2003</f>
        <v>0</v>
      </c>
      <c r="AW2002" s="169">
        <f t="shared" si="1252"/>
        <v>0</v>
      </c>
      <c r="AX2002" s="171"/>
      <c r="AY2002" s="172"/>
      <c r="AZ2002" s="171"/>
      <c r="BA2002" s="172"/>
      <c r="BB2002" s="171"/>
      <c r="BC2002" s="172"/>
      <c r="BD2002" s="171"/>
      <c r="BE2002" s="172"/>
    </row>
    <row r="2003" spans="2:57" ht="15.75" hidden="1">
      <c r="B2003" s="174">
        <v>2025</v>
      </c>
      <c r="C2003" s="174">
        <v>20</v>
      </c>
      <c r="D2003" s="175">
        <v>0</v>
      </c>
      <c r="E2003" s="176"/>
      <c r="F2003" s="174">
        <v>3</v>
      </c>
      <c r="G2003" s="174">
        <v>7</v>
      </c>
      <c r="H2003" s="174">
        <v>19</v>
      </c>
      <c r="I2003" s="174">
        <v>3000</v>
      </c>
      <c r="J2003" s="174">
        <v>3500</v>
      </c>
      <c r="K2003" s="174">
        <v>353</v>
      </c>
      <c r="L2003" s="177">
        <v>908</v>
      </c>
      <c r="M2003" s="178">
        <v>0</v>
      </c>
      <c r="N2003" s="179" t="s">
        <v>889</v>
      </c>
      <c r="O2003" s="180">
        <v>0</v>
      </c>
      <c r="P2003" s="180">
        <v>0</v>
      </c>
      <c r="Q2003" s="181">
        <v>0</v>
      </c>
      <c r="R2003" s="182" t="s">
        <v>50</v>
      </c>
      <c r="S2003" s="183">
        <v>0</v>
      </c>
      <c r="T2003" s="183">
        <v>0</v>
      </c>
      <c r="U2003" s="180">
        <v>0</v>
      </c>
      <c r="V2003" s="180">
        <v>0</v>
      </c>
      <c r="W2003" s="183">
        <v>0</v>
      </c>
      <c r="X2003" s="183">
        <v>0</v>
      </c>
      <c r="Y2003" s="180">
        <v>0</v>
      </c>
      <c r="Z2003" s="180">
        <v>0</v>
      </c>
      <c r="AA2003" s="183">
        <v>0</v>
      </c>
      <c r="AB2003" s="183">
        <v>0</v>
      </c>
      <c r="AC2003" s="180">
        <f>+O2003+U2003-Y2003</f>
        <v>0</v>
      </c>
      <c r="AD2003" s="180">
        <f>+P2003+V2003-Z2003</f>
        <v>0</v>
      </c>
      <c r="AE2003" s="181">
        <f t="shared" si="1246"/>
        <v>0</v>
      </c>
      <c r="AF2003" s="180">
        <v>0</v>
      </c>
      <c r="AG2003" s="180">
        <v>0</v>
      </c>
      <c r="AH2003" s="181">
        <f t="shared" si="1247"/>
        <v>0</v>
      </c>
      <c r="AI2003" s="180">
        <v>0</v>
      </c>
      <c r="AJ2003" s="180">
        <v>0</v>
      </c>
      <c r="AK2003" s="181">
        <f t="shared" si="1248"/>
        <v>0</v>
      </c>
      <c r="AL2003" s="180">
        <v>0</v>
      </c>
      <c r="AM2003" s="180">
        <v>0</v>
      </c>
      <c r="AN2003" s="181">
        <f t="shared" si="1249"/>
        <v>0</v>
      </c>
      <c r="AO2003" s="180">
        <v>0</v>
      </c>
      <c r="AP2003" s="180">
        <v>0</v>
      </c>
      <c r="AQ2003" s="181">
        <f t="shared" si="1250"/>
        <v>0</v>
      </c>
      <c r="AR2003" s="180">
        <v>0</v>
      </c>
      <c r="AS2003" s="180">
        <v>0</v>
      </c>
      <c r="AT2003" s="181">
        <f t="shared" si="1251"/>
        <v>0</v>
      </c>
      <c r="AU2003" s="180">
        <f>+AC2003-AF2003-AI2003-AL2003-AO2003-AR2003</f>
        <v>0</v>
      </c>
      <c r="AV2003" s="180">
        <f>+AD2003-AG2003-AJ2003-AM2003-AP2003-AS2003</f>
        <v>0</v>
      </c>
      <c r="AW2003" s="181">
        <f t="shared" si="1252"/>
        <v>0</v>
      </c>
      <c r="AX2003" s="183">
        <f>+S2003+W2003-AA2003</f>
        <v>0</v>
      </c>
      <c r="AY2003" s="183">
        <f>+T2003+X2003-AB2003</f>
        <v>0</v>
      </c>
      <c r="AZ2003" s="183"/>
      <c r="BA2003" s="183"/>
      <c r="BB2003" s="183"/>
      <c r="BC2003" s="183"/>
      <c r="BD2003" s="183">
        <f>+AX2003-AZ2003-BB2003</f>
        <v>0</v>
      </c>
      <c r="BE2003" s="183">
        <f>+AY2003-BA2003-BC2003</f>
        <v>0</v>
      </c>
    </row>
    <row r="2004" spans="2:57" ht="31.5" hidden="1">
      <c r="B2004" s="163">
        <v>2025</v>
      </c>
      <c r="C2004" s="163">
        <v>20</v>
      </c>
      <c r="D2004" s="164"/>
      <c r="E2004" s="165"/>
      <c r="F2004" s="163">
        <v>3</v>
      </c>
      <c r="G2004" s="163">
        <v>7</v>
      </c>
      <c r="H2004" s="163">
        <v>19</v>
      </c>
      <c r="I2004" s="163">
        <v>3000</v>
      </c>
      <c r="J2004" s="163">
        <v>3500</v>
      </c>
      <c r="K2004" s="163">
        <v>354</v>
      </c>
      <c r="L2004" s="166" t="s">
        <v>44</v>
      </c>
      <c r="M2004" s="167"/>
      <c r="N2004" s="189" t="s">
        <v>123</v>
      </c>
      <c r="O2004" s="169">
        <v>0</v>
      </c>
      <c r="P2004" s="169">
        <v>0</v>
      </c>
      <c r="Q2004" s="169">
        <v>0</v>
      </c>
      <c r="R2004" s="170"/>
      <c r="S2004" s="171"/>
      <c r="T2004" s="172"/>
      <c r="U2004" s="169">
        <f t="shared" ref="U2004:AD2004" si="1271">U2005</f>
        <v>0</v>
      </c>
      <c r="V2004" s="169">
        <f t="shared" si="1271"/>
        <v>0</v>
      </c>
      <c r="W2004" s="173">
        <f t="shared" si="1271"/>
        <v>0</v>
      </c>
      <c r="X2004" s="173">
        <f t="shared" si="1271"/>
        <v>0</v>
      </c>
      <c r="Y2004" s="169">
        <f t="shared" si="1271"/>
        <v>0</v>
      </c>
      <c r="Z2004" s="169">
        <f t="shared" si="1271"/>
        <v>0</v>
      </c>
      <c r="AA2004" s="173">
        <f t="shared" si="1271"/>
        <v>0</v>
      </c>
      <c r="AB2004" s="173">
        <f t="shared" si="1271"/>
        <v>0</v>
      </c>
      <c r="AC2004" s="169">
        <f t="shared" si="1271"/>
        <v>0</v>
      </c>
      <c r="AD2004" s="169">
        <f t="shared" si="1271"/>
        <v>0</v>
      </c>
      <c r="AE2004" s="169">
        <f t="shared" si="1246"/>
        <v>0</v>
      </c>
      <c r="AF2004" s="169">
        <f>AF2005</f>
        <v>0</v>
      </c>
      <c r="AG2004" s="169">
        <f>AG2005</f>
        <v>0</v>
      </c>
      <c r="AH2004" s="169">
        <f t="shared" si="1247"/>
        <v>0</v>
      </c>
      <c r="AI2004" s="169">
        <f>AI2005</f>
        <v>0</v>
      </c>
      <c r="AJ2004" s="169">
        <f>AJ2005</f>
        <v>0</v>
      </c>
      <c r="AK2004" s="169">
        <f t="shared" si="1248"/>
        <v>0</v>
      </c>
      <c r="AL2004" s="169">
        <f>AL2005</f>
        <v>0</v>
      </c>
      <c r="AM2004" s="169">
        <f>AM2005</f>
        <v>0</v>
      </c>
      <c r="AN2004" s="169">
        <f t="shared" si="1249"/>
        <v>0</v>
      </c>
      <c r="AO2004" s="169">
        <f>AO2005</f>
        <v>0</v>
      </c>
      <c r="AP2004" s="169">
        <f>AP2005</f>
        <v>0</v>
      </c>
      <c r="AQ2004" s="169">
        <f t="shared" si="1250"/>
        <v>0</v>
      </c>
      <c r="AR2004" s="169">
        <f>AR2005</f>
        <v>0</v>
      </c>
      <c r="AS2004" s="169">
        <f>AS2005</f>
        <v>0</v>
      </c>
      <c r="AT2004" s="169">
        <f t="shared" si="1251"/>
        <v>0</v>
      </c>
      <c r="AU2004" s="169">
        <f>AU2005</f>
        <v>0</v>
      </c>
      <c r="AV2004" s="169">
        <f>AV2005</f>
        <v>0</v>
      </c>
      <c r="AW2004" s="169">
        <f t="shared" si="1252"/>
        <v>0</v>
      </c>
      <c r="AX2004" s="171"/>
      <c r="AY2004" s="172"/>
      <c r="AZ2004" s="171"/>
      <c r="BA2004" s="172"/>
      <c r="BB2004" s="171"/>
      <c r="BC2004" s="172"/>
      <c r="BD2004" s="171"/>
      <c r="BE2004" s="172"/>
    </row>
    <row r="2005" spans="2:57" ht="30" hidden="1">
      <c r="B2005" s="174">
        <v>2025</v>
      </c>
      <c r="C2005" s="174">
        <v>20</v>
      </c>
      <c r="D2005" s="175">
        <v>0</v>
      </c>
      <c r="E2005" s="176"/>
      <c r="F2005" s="174">
        <v>3</v>
      </c>
      <c r="G2005" s="174">
        <v>7</v>
      </c>
      <c r="H2005" s="174">
        <v>19</v>
      </c>
      <c r="I2005" s="174">
        <v>3000</v>
      </c>
      <c r="J2005" s="174">
        <v>3500</v>
      </c>
      <c r="K2005" s="174">
        <v>354</v>
      </c>
      <c r="L2005" s="177">
        <v>797</v>
      </c>
      <c r="M2005" s="178">
        <v>0</v>
      </c>
      <c r="N2005" s="179" t="s">
        <v>123</v>
      </c>
      <c r="O2005" s="180">
        <v>0</v>
      </c>
      <c r="P2005" s="180">
        <v>0</v>
      </c>
      <c r="Q2005" s="181">
        <v>0</v>
      </c>
      <c r="R2005" s="182" t="s">
        <v>50</v>
      </c>
      <c r="S2005" s="183">
        <v>0</v>
      </c>
      <c r="T2005" s="183">
        <v>0</v>
      </c>
      <c r="U2005" s="180">
        <v>0</v>
      </c>
      <c r="V2005" s="180">
        <v>0</v>
      </c>
      <c r="W2005" s="183">
        <v>0</v>
      </c>
      <c r="X2005" s="183">
        <v>0</v>
      </c>
      <c r="Y2005" s="180">
        <v>0</v>
      </c>
      <c r="Z2005" s="180">
        <v>0</v>
      </c>
      <c r="AA2005" s="183">
        <v>0</v>
      </c>
      <c r="AB2005" s="183">
        <v>0</v>
      </c>
      <c r="AC2005" s="180">
        <f>+O2005+U2005-Y2005</f>
        <v>0</v>
      </c>
      <c r="AD2005" s="180">
        <f>+P2005+V2005-Z2005</f>
        <v>0</v>
      </c>
      <c r="AE2005" s="181">
        <f t="shared" si="1246"/>
        <v>0</v>
      </c>
      <c r="AF2005" s="180">
        <v>0</v>
      </c>
      <c r="AG2005" s="180">
        <v>0</v>
      </c>
      <c r="AH2005" s="181">
        <f t="shared" si="1247"/>
        <v>0</v>
      </c>
      <c r="AI2005" s="180">
        <v>0</v>
      </c>
      <c r="AJ2005" s="180">
        <v>0</v>
      </c>
      <c r="AK2005" s="181">
        <f t="shared" si="1248"/>
        <v>0</v>
      </c>
      <c r="AL2005" s="180">
        <v>0</v>
      </c>
      <c r="AM2005" s="180">
        <v>0</v>
      </c>
      <c r="AN2005" s="181">
        <f t="shared" si="1249"/>
        <v>0</v>
      </c>
      <c r="AO2005" s="180">
        <v>0</v>
      </c>
      <c r="AP2005" s="180">
        <v>0</v>
      </c>
      <c r="AQ2005" s="181">
        <f t="shared" si="1250"/>
        <v>0</v>
      </c>
      <c r="AR2005" s="180">
        <v>0</v>
      </c>
      <c r="AS2005" s="180">
        <v>0</v>
      </c>
      <c r="AT2005" s="181">
        <f t="shared" si="1251"/>
        <v>0</v>
      </c>
      <c r="AU2005" s="180">
        <f>+AC2005-AF2005-AI2005-AL2005-AO2005-AR2005</f>
        <v>0</v>
      </c>
      <c r="AV2005" s="180">
        <f>+AD2005-AG2005-AJ2005-AM2005-AP2005-AS2005</f>
        <v>0</v>
      </c>
      <c r="AW2005" s="181">
        <f t="shared" si="1252"/>
        <v>0</v>
      </c>
      <c r="AX2005" s="183">
        <f>+S2005+W2005-AA2005</f>
        <v>0</v>
      </c>
      <c r="AY2005" s="183">
        <f>+T2005+X2005-AB2005</f>
        <v>0</v>
      </c>
      <c r="AZ2005" s="183"/>
      <c r="BA2005" s="183"/>
      <c r="BB2005" s="183"/>
      <c r="BC2005" s="183"/>
      <c r="BD2005" s="183">
        <f>+AX2005-AZ2005-BB2005</f>
        <v>0</v>
      </c>
      <c r="BE2005" s="183">
        <f>+AY2005-BA2005-BC2005</f>
        <v>0</v>
      </c>
    </row>
    <row r="2006" spans="2:57" ht="31.5" hidden="1">
      <c r="B2006" s="163">
        <v>2025</v>
      </c>
      <c r="C2006" s="163">
        <v>20</v>
      </c>
      <c r="D2006" s="164"/>
      <c r="E2006" s="165"/>
      <c r="F2006" s="163">
        <v>3</v>
      </c>
      <c r="G2006" s="163">
        <v>7</v>
      </c>
      <c r="H2006" s="163">
        <v>19</v>
      </c>
      <c r="I2006" s="163">
        <v>3000</v>
      </c>
      <c r="J2006" s="163">
        <v>3500</v>
      </c>
      <c r="K2006" s="163">
        <v>357</v>
      </c>
      <c r="L2006" s="166" t="s">
        <v>44</v>
      </c>
      <c r="M2006" s="167"/>
      <c r="N2006" s="168" t="s">
        <v>126</v>
      </c>
      <c r="O2006" s="169">
        <v>0</v>
      </c>
      <c r="P2006" s="169">
        <v>0</v>
      </c>
      <c r="Q2006" s="169">
        <v>0</v>
      </c>
      <c r="R2006" s="170"/>
      <c r="S2006" s="171"/>
      <c r="T2006" s="172"/>
      <c r="U2006" s="169">
        <f t="shared" ref="U2006:AD2006" si="1272">U2007</f>
        <v>0</v>
      </c>
      <c r="V2006" s="169">
        <f t="shared" si="1272"/>
        <v>0</v>
      </c>
      <c r="W2006" s="173">
        <f t="shared" si="1272"/>
        <v>0</v>
      </c>
      <c r="X2006" s="173">
        <f t="shared" si="1272"/>
        <v>0</v>
      </c>
      <c r="Y2006" s="169">
        <f t="shared" si="1272"/>
        <v>0</v>
      </c>
      <c r="Z2006" s="169">
        <f t="shared" si="1272"/>
        <v>0</v>
      </c>
      <c r="AA2006" s="173">
        <f t="shared" si="1272"/>
        <v>0</v>
      </c>
      <c r="AB2006" s="173">
        <f t="shared" si="1272"/>
        <v>0</v>
      </c>
      <c r="AC2006" s="169">
        <f t="shared" si="1272"/>
        <v>0</v>
      </c>
      <c r="AD2006" s="169">
        <f t="shared" si="1272"/>
        <v>0</v>
      </c>
      <c r="AE2006" s="169">
        <f t="shared" si="1246"/>
        <v>0</v>
      </c>
      <c r="AF2006" s="169">
        <f>AF2007</f>
        <v>0</v>
      </c>
      <c r="AG2006" s="169">
        <f>AG2007</f>
        <v>0</v>
      </c>
      <c r="AH2006" s="169">
        <f t="shared" si="1247"/>
        <v>0</v>
      </c>
      <c r="AI2006" s="169">
        <f>AI2007</f>
        <v>0</v>
      </c>
      <c r="AJ2006" s="169">
        <f>AJ2007</f>
        <v>0</v>
      </c>
      <c r="AK2006" s="169">
        <f t="shared" si="1248"/>
        <v>0</v>
      </c>
      <c r="AL2006" s="169">
        <f>AL2007</f>
        <v>0</v>
      </c>
      <c r="AM2006" s="169">
        <f>AM2007</f>
        <v>0</v>
      </c>
      <c r="AN2006" s="169">
        <f t="shared" si="1249"/>
        <v>0</v>
      </c>
      <c r="AO2006" s="169">
        <f>AO2007</f>
        <v>0</v>
      </c>
      <c r="AP2006" s="169">
        <f>AP2007</f>
        <v>0</v>
      </c>
      <c r="AQ2006" s="169">
        <f t="shared" si="1250"/>
        <v>0</v>
      </c>
      <c r="AR2006" s="169">
        <f>AR2007</f>
        <v>0</v>
      </c>
      <c r="AS2006" s="169">
        <f>AS2007</f>
        <v>0</v>
      </c>
      <c r="AT2006" s="169">
        <f t="shared" si="1251"/>
        <v>0</v>
      </c>
      <c r="AU2006" s="169">
        <f>AU2007</f>
        <v>0</v>
      </c>
      <c r="AV2006" s="169">
        <f>AV2007</f>
        <v>0</v>
      </c>
      <c r="AW2006" s="169">
        <f t="shared" si="1252"/>
        <v>0</v>
      </c>
      <c r="AX2006" s="171"/>
      <c r="AY2006" s="172"/>
      <c r="AZ2006" s="171"/>
      <c r="BA2006" s="172"/>
      <c r="BB2006" s="171"/>
      <c r="BC2006" s="172"/>
      <c r="BD2006" s="171"/>
      <c r="BE2006" s="172"/>
    </row>
    <row r="2007" spans="2:57" ht="15.75" hidden="1">
      <c r="B2007" s="174">
        <v>2025</v>
      </c>
      <c r="C2007" s="174">
        <v>20</v>
      </c>
      <c r="D2007" s="175">
        <v>0</v>
      </c>
      <c r="E2007" s="176"/>
      <c r="F2007" s="174">
        <v>3</v>
      </c>
      <c r="G2007" s="174">
        <v>7</v>
      </c>
      <c r="H2007" s="174">
        <v>19</v>
      </c>
      <c r="I2007" s="174">
        <v>3000</v>
      </c>
      <c r="J2007" s="174">
        <v>3500</v>
      </c>
      <c r="K2007" s="174">
        <v>357</v>
      </c>
      <c r="L2007" s="177">
        <v>912</v>
      </c>
      <c r="M2007" s="178">
        <v>0</v>
      </c>
      <c r="N2007" s="179" t="s">
        <v>127</v>
      </c>
      <c r="O2007" s="180">
        <v>0</v>
      </c>
      <c r="P2007" s="180">
        <v>0</v>
      </c>
      <c r="Q2007" s="181">
        <v>0</v>
      </c>
      <c r="R2007" s="182" t="s">
        <v>50</v>
      </c>
      <c r="S2007" s="183">
        <v>0</v>
      </c>
      <c r="T2007" s="183">
        <v>0</v>
      </c>
      <c r="U2007" s="180">
        <v>0</v>
      </c>
      <c r="V2007" s="180">
        <v>0</v>
      </c>
      <c r="W2007" s="183">
        <v>0</v>
      </c>
      <c r="X2007" s="183">
        <v>0</v>
      </c>
      <c r="Y2007" s="180">
        <v>0</v>
      </c>
      <c r="Z2007" s="180">
        <v>0</v>
      </c>
      <c r="AA2007" s="183">
        <v>0</v>
      </c>
      <c r="AB2007" s="183">
        <v>0</v>
      </c>
      <c r="AC2007" s="180">
        <f>+O2007+U2007-Y2007</f>
        <v>0</v>
      </c>
      <c r="AD2007" s="180">
        <f>+P2007+V2007-Z2007</f>
        <v>0</v>
      </c>
      <c r="AE2007" s="181">
        <f t="shared" si="1246"/>
        <v>0</v>
      </c>
      <c r="AF2007" s="180">
        <v>0</v>
      </c>
      <c r="AG2007" s="180">
        <v>0</v>
      </c>
      <c r="AH2007" s="181">
        <f t="shared" si="1247"/>
        <v>0</v>
      </c>
      <c r="AI2007" s="180">
        <v>0</v>
      </c>
      <c r="AJ2007" s="180">
        <v>0</v>
      </c>
      <c r="AK2007" s="181">
        <f t="shared" si="1248"/>
        <v>0</v>
      </c>
      <c r="AL2007" s="180">
        <v>0</v>
      </c>
      <c r="AM2007" s="180">
        <v>0</v>
      </c>
      <c r="AN2007" s="181">
        <f t="shared" si="1249"/>
        <v>0</v>
      </c>
      <c r="AO2007" s="180">
        <v>0</v>
      </c>
      <c r="AP2007" s="180">
        <v>0</v>
      </c>
      <c r="AQ2007" s="181">
        <f t="shared" si="1250"/>
        <v>0</v>
      </c>
      <c r="AR2007" s="180">
        <v>0</v>
      </c>
      <c r="AS2007" s="180">
        <v>0</v>
      </c>
      <c r="AT2007" s="181">
        <f t="shared" si="1251"/>
        <v>0</v>
      </c>
      <c r="AU2007" s="180">
        <f>+AC2007-AF2007-AI2007-AL2007-AO2007-AR2007</f>
        <v>0</v>
      </c>
      <c r="AV2007" s="180">
        <f>+AD2007-AG2007-AJ2007-AM2007-AP2007-AS2007</f>
        <v>0</v>
      </c>
      <c r="AW2007" s="181">
        <f t="shared" si="1252"/>
        <v>0</v>
      </c>
      <c r="AX2007" s="183">
        <f>+S2007+W2007-AA2007</f>
        <v>0</v>
      </c>
      <c r="AY2007" s="183">
        <f>+T2007+X2007-AB2007</f>
        <v>0</v>
      </c>
      <c r="AZ2007" s="183"/>
      <c r="BA2007" s="183"/>
      <c r="BB2007" s="183"/>
      <c r="BC2007" s="183"/>
      <c r="BD2007" s="183">
        <f>+AX2007-AZ2007-BB2007</f>
        <v>0</v>
      </c>
      <c r="BE2007" s="183">
        <f>+AY2007-BA2007-BC2007</f>
        <v>0</v>
      </c>
    </row>
    <row r="2008" spans="2:57" ht="15.75">
      <c r="B2008" s="141">
        <v>2025</v>
      </c>
      <c r="C2008" s="141">
        <v>20</v>
      </c>
      <c r="D2008" s="142"/>
      <c r="E2008" s="143"/>
      <c r="F2008" s="141">
        <v>3</v>
      </c>
      <c r="G2008" s="141">
        <v>7</v>
      </c>
      <c r="H2008" s="141">
        <v>19</v>
      </c>
      <c r="I2008" s="141">
        <v>5000</v>
      </c>
      <c r="J2008" s="141"/>
      <c r="K2008" s="141"/>
      <c r="L2008" s="144" t="s">
        <v>44</v>
      </c>
      <c r="M2008" s="145"/>
      <c r="N2008" s="146" t="s">
        <v>139</v>
      </c>
      <c r="O2008" s="147">
        <v>493206.99760000012</v>
      </c>
      <c r="P2008" s="147">
        <v>0</v>
      </c>
      <c r="Q2008" s="147">
        <v>493206.99760000012</v>
      </c>
      <c r="R2008" s="148"/>
      <c r="S2008" s="149"/>
      <c r="T2008" s="150"/>
      <c r="U2008" s="147">
        <f t="shared" ref="U2008:AD2008" si="1273">U2009+U2070+U2087+U2207+U2221+U2231+U2258</f>
        <v>0</v>
      </c>
      <c r="V2008" s="147">
        <f t="shared" si="1273"/>
        <v>0</v>
      </c>
      <c r="W2008" s="151">
        <f t="shared" si="1273"/>
        <v>0</v>
      </c>
      <c r="X2008" s="151">
        <f t="shared" si="1273"/>
        <v>0</v>
      </c>
      <c r="Y2008" s="147">
        <f t="shared" si="1273"/>
        <v>0</v>
      </c>
      <c r="Z2008" s="147">
        <f t="shared" si="1273"/>
        <v>0</v>
      </c>
      <c r="AA2008" s="151">
        <f t="shared" si="1273"/>
        <v>0</v>
      </c>
      <c r="AB2008" s="151">
        <f t="shared" si="1273"/>
        <v>0</v>
      </c>
      <c r="AC2008" s="147">
        <f t="shared" si="1273"/>
        <v>493206.99760000012</v>
      </c>
      <c r="AD2008" s="147">
        <f t="shared" si="1273"/>
        <v>0</v>
      </c>
      <c r="AE2008" s="147">
        <f t="shared" si="1246"/>
        <v>493206.99760000012</v>
      </c>
      <c r="AF2008" s="147">
        <f>AF2009+AF2070+AF2087+AF2207+AF2221+AF2231+AF2258</f>
        <v>0</v>
      </c>
      <c r="AG2008" s="147">
        <f>AG2009+AG2070+AG2087+AG2207+AG2221+AG2231+AG2258</f>
        <v>0</v>
      </c>
      <c r="AH2008" s="147">
        <f t="shared" si="1247"/>
        <v>0</v>
      </c>
      <c r="AI2008" s="147">
        <f>AI2009+AI2070+AI2087+AI2207+AI2221+AI2231+AI2258</f>
        <v>0</v>
      </c>
      <c r="AJ2008" s="147">
        <f>AJ2009+AJ2070+AJ2087+AJ2207+AJ2221+AJ2231+AJ2258</f>
        <v>0</v>
      </c>
      <c r="AK2008" s="147">
        <f t="shared" si="1248"/>
        <v>0</v>
      </c>
      <c r="AL2008" s="147">
        <f>AL2009+AL2070+AL2087+AL2207+AL2221+AL2231+AL2258</f>
        <v>0</v>
      </c>
      <c r="AM2008" s="147">
        <f>AM2009+AM2070+AM2087+AM2207+AM2221+AM2231+AM2258</f>
        <v>0</v>
      </c>
      <c r="AN2008" s="147">
        <f t="shared" si="1249"/>
        <v>0</v>
      </c>
      <c r="AO2008" s="147">
        <f>AO2009+AO2070+AO2087+AO2207+AO2221+AO2231+AO2258</f>
        <v>303649.00360000005</v>
      </c>
      <c r="AP2008" s="147">
        <f>AP2009+AP2070+AP2087+AP2207+AP2221+AP2231+AP2258</f>
        <v>0</v>
      </c>
      <c r="AQ2008" s="147">
        <f t="shared" si="1250"/>
        <v>303649.00360000005</v>
      </c>
      <c r="AR2008" s="147">
        <f>AR2009+AR2070+AR2087+AR2207+AR2221+AR2231+AR2258</f>
        <v>0</v>
      </c>
      <c r="AS2008" s="147">
        <f>AS2009+AS2070+AS2087+AS2207+AS2221+AS2231+AS2258</f>
        <v>0</v>
      </c>
      <c r="AT2008" s="147">
        <f t="shared" si="1251"/>
        <v>0</v>
      </c>
      <c r="AU2008" s="147">
        <f>AU2009+AU2070+AU2087+AU2207+AU2221+AU2231+AU2258</f>
        <v>189557.99400000001</v>
      </c>
      <c r="AV2008" s="147">
        <f>AV2009+AV2070+AV2087+AV2207+AV2221+AV2231+AV2258</f>
        <v>0</v>
      </c>
      <c r="AW2008" s="147">
        <f t="shared" si="1252"/>
        <v>189557.99400000001</v>
      </c>
      <c r="AX2008" s="149"/>
      <c r="AY2008" s="150"/>
      <c r="AZ2008" s="149"/>
      <c r="BA2008" s="150"/>
      <c r="BB2008" s="149"/>
      <c r="BC2008" s="150"/>
      <c r="BD2008" s="149"/>
      <c r="BE2008" s="150"/>
    </row>
    <row r="2009" spans="2:57" ht="15.75">
      <c r="B2009" s="152">
        <v>2025</v>
      </c>
      <c r="C2009" s="152">
        <v>20</v>
      </c>
      <c r="D2009" s="153"/>
      <c r="E2009" s="154"/>
      <c r="F2009" s="152">
        <v>3</v>
      </c>
      <c r="G2009" s="152">
        <v>7</v>
      </c>
      <c r="H2009" s="152">
        <v>19</v>
      </c>
      <c r="I2009" s="152">
        <v>5000</v>
      </c>
      <c r="J2009" s="152">
        <v>5100</v>
      </c>
      <c r="K2009" s="152"/>
      <c r="L2009" s="155" t="s">
        <v>44</v>
      </c>
      <c r="M2009" s="156"/>
      <c r="N2009" s="157" t="s">
        <v>140</v>
      </c>
      <c r="O2009" s="158">
        <v>457742.14360000013</v>
      </c>
      <c r="P2009" s="158">
        <v>0</v>
      </c>
      <c r="Q2009" s="158">
        <v>457742.14360000013</v>
      </c>
      <c r="R2009" s="159"/>
      <c r="S2009" s="160"/>
      <c r="T2009" s="161"/>
      <c r="U2009" s="158">
        <f t="shared" ref="U2009:AD2009" si="1274">U2010+U2028+U2064</f>
        <v>0</v>
      </c>
      <c r="V2009" s="158">
        <f t="shared" si="1274"/>
        <v>0</v>
      </c>
      <c r="W2009" s="162">
        <f t="shared" si="1274"/>
        <v>0</v>
      </c>
      <c r="X2009" s="162">
        <f t="shared" si="1274"/>
        <v>0</v>
      </c>
      <c r="Y2009" s="158">
        <f t="shared" si="1274"/>
        <v>0</v>
      </c>
      <c r="Z2009" s="158">
        <f t="shared" si="1274"/>
        <v>0</v>
      </c>
      <c r="AA2009" s="162">
        <f t="shared" si="1274"/>
        <v>0</v>
      </c>
      <c r="AB2009" s="162">
        <f t="shared" si="1274"/>
        <v>0</v>
      </c>
      <c r="AC2009" s="158">
        <f t="shared" si="1274"/>
        <v>457742.14360000013</v>
      </c>
      <c r="AD2009" s="158">
        <f t="shared" si="1274"/>
        <v>0</v>
      </c>
      <c r="AE2009" s="158">
        <f t="shared" si="1246"/>
        <v>457742.14360000013</v>
      </c>
      <c r="AF2009" s="158">
        <f>AF2010+AF2028+AF2064</f>
        <v>0</v>
      </c>
      <c r="AG2009" s="158">
        <f>AG2010+AG2028+AG2064</f>
        <v>0</v>
      </c>
      <c r="AH2009" s="158">
        <f t="shared" si="1247"/>
        <v>0</v>
      </c>
      <c r="AI2009" s="158">
        <f>AI2010+AI2028+AI2064</f>
        <v>0</v>
      </c>
      <c r="AJ2009" s="158">
        <f>AJ2010+AJ2028+AJ2064</f>
        <v>0</v>
      </c>
      <c r="AK2009" s="158">
        <f t="shared" si="1248"/>
        <v>0</v>
      </c>
      <c r="AL2009" s="158">
        <f>AL2010+AL2028+AL2064</f>
        <v>0</v>
      </c>
      <c r="AM2009" s="158">
        <f>AM2010+AM2028+AM2064</f>
        <v>0</v>
      </c>
      <c r="AN2009" s="158">
        <f t="shared" si="1249"/>
        <v>0</v>
      </c>
      <c r="AO2009" s="158">
        <f>AO2010+AO2028+AO2064</f>
        <v>303649.00360000005</v>
      </c>
      <c r="AP2009" s="158">
        <f>AP2010+AP2028+AP2064</f>
        <v>0</v>
      </c>
      <c r="AQ2009" s="158">
        <f t="shared" si="1250"/>
        <v>303649.00360000005</v>
      </c>
      <c r="AR2009" s="158">
        <f>AR2010+AR2028+AR2064</f>
        <v>0</v>
      </c>
      <c r="AS2009" s="158">
        <f>AS2010+AS2028+AS2064</f>
        <v>0</v>
      </c>
      <c r="AT2009" s="158">
        <f t="shared" si="1251"/>
        <v>0</v>
      </c>
      <c r="AU2009" s="158">
        <f>AU2010+AU2028+AU2064</f>
        <v>154093.14000000001</v>
      </c>
      <c r="AV2009" s="158">
        <f>AV2010+AV2028+AV2064</f>
        <v>0</v>
      </c>
      <c r="AW2009" s="158">
        <f t="shared" si="1252"/>
        <v>154093.14000000001</v>
      </c>
      <c r="AX2009" s="160"/>
      <c r="AY2009" s="161"/>
      <c r="AZ2009" s="160"/>
      <c r="BA2009" s="161"/>
      <c r="BB2009" s="160"/>
      <c r="BC2009" s="161"/>
      <c r="BD2009" s="160"/>
      <c r="BE2009" s="161"/>
    </row>
    <row r="2010" spans="2:57" ht="15.75">
      <c r="B2010" s="163">
        <v>2025</v>
      </c>
      <c r="C2010" s="163">
        <v>20</v>
      </c>
      <c r="D2010" s="164"/>
      <c r="E2010" s="165"/>
      <c r="F2010" s="163">
        <v>3</v>
      </c>
      <c r="G2010" s="163">
        <v>7</v>
      </c>
      <c r="H2010" s="163">
        <v>19</v>
      </c>
      <c r="I2010" s="163">
        <v>5000</v>
      </c>
      <c r="J2010" s="163">
        <v>5100</v>
      </c>
      <c r="K2010" s="163">
        <v>511</v>
      </c>
      <c r="L2010" s="166" t="s">
        <v>44</v>
      </c>
      <c r="M2010" s="167"/>
      <c r="N2010" s="168" t="s">
        <v>141</v>
      </c>
      <c r="O2010" s="169">
        <v>303649.00360000005</v>
      </c>
      <c r="P2010" s="169">
        <v>0</v>
      </c>
      <c r="Q2010" s="169">
        <v>303649.00360000005</v>
      </c>
      <c r="R2010" s="170"/>
      <c r="S2010" s="171"/>
      <c r="T2010" s="172"/>
      <c r="U2010" s="169">
        <f t="shared" ref="U2010:AD2010" si="1275">SUM(U2011:U2027)</f>
        <v>0</v>
      </c>
      <c r="V2010" s="169">
        <f t="shared" si="1275"/>
        <v>0</v>
      </c>
      <c r="W2010" s="173">
        <f t="shared" si="1275"/>
        <v>0</v>
      </c>
      <c r="X2010" s="173">
        <f t="shared" si="1275"/>
        <v>0</v>
      </c>
      <c r="Y2010" s="169">
        <f t="shared" si="1275"/>
        <v>0</v>
      </c>
      <c r="Z2010" s="169">
        <f t="shared" si="1275"/>
        <v>0</v>
      </c>
      <c r="AA2010" s="173">
        <f t="shared" si="1275"/>
        <v>0</v>
      </c>
      <c r="AB2010" s="173">
        <f t="shared" si="1275"/>
        <v>0</v>
      </c>
      <c r="AC2010" s="169">
        <f t="shared" si="1275"/>
        <v>303649.00360000005</v>
      </c>
      <c r="AD2010" s="169">
        <f t="shared" si="1275"/>
        <v>0</v>
      </c>
      <c r="AE2010" s="169">
        <f t="shared" si="1246"/>
        <v>303649.00360000005</v>
      </c>
      <c r="AF2010" s="169">
        <f>SUM(AF2011:AF2027)</f>
        <v>0</v>
      </c>
      <c r="AG2010" s="169">
        <f>SUM(AG2011:AG2027)</f>
        <v>0</v>
      </c>
      <c r="AH2010" s="169">
        <f t="shared" si="1247"/>
        <v>0</v>
      </c>
      <c r="AI2010" s="169">
        <f>SUM(AI2011:AI2027)</f>
        <v>0</v>
      </c>
      <c r="AJ2010" s="169">
        <f>SUM(AJ2011:AJ2027)</f>
        <v>0</v>
      </c>
      <c r="AK2010" s="169">
        <f t="shared" si="1248"/>
        <v>0</v>
      </c>
      <c r="AL2010" s="169">
        <f>SUM(AL2011:AL2027)</f>
        <v>0</v>
      </c>
      <c r="AM2010" s="169">
        <f>SUM(AM2011:AM2027)</f>
        <v>0</v>
      </c>
      <c r="AN2010" s="169">
        <f t="shared" si="1249"/>
        <v>0</v>
      </c>
      <c r="AO2010" s="169">
        <f>SUM(AO2011:AO2027)</f>
        <v>303649.00360000005</v>
      </c>
      <c r="AP2010" s="169">
        <f>SUM(AP2011:AP2027)</f>
        <v>0</v>
      </c>
      <c r="AQ2010" s="169">
        <f t="shared" si="1250"/>
        <v>303649.00360000005</v>
      </c>
      <c r="AR2010" s="169">
        <f>SUM(AR2011:AR2027)</f>
        <v>0</v>
      </c>
      <c r="AS2010" s="169">
        <f>SUM(AS2011:AS2027)</f>
        <v>0</v>
      </c>
      <c r="AT2010" s="169">
        <f t="shared" si="1251"/>
        <v>0</v>
      </c>
      <c r="AU2010" s="169">
        <f>SUM(AU2011:AU2027)</f>
        <v>0</v>
      </c>
      <c r="AV2010" s="169">
        <f>SUM(AV2011:AV2027)</f>
        <v>0</v>
      </c>
      <c r="AW2010" s="169">
        <f t="shared" si="1252"/>
        <v>0</v>
      </c>
      <c r="AX2010" s="171"/>
      <c r="AY2010" s="172"/>
      <c r="AZ2010" s="171"/>
      <c r="BA2010" s="172"/>
      <c r="BB2010" s="171"/>
      <c r="BC2010" s="172"/>
      <c r="BD2010" s="171"/>
      <c r="BE2010" s="172"/>
    </row>
    <row r="2011" spans="2:57" ht="15.75">
      <c r="B2011" s="174">
        <v>2025</v>
      </c>
      <c r="C2011" s="174">
        <v>20</v>
      </c>
      <c r="D2011" s="175"/>
      <c r="E2011" s="176"/>
      <c r="F2011" s="174">
        <v>3</v>
      </c>
      <c r="G2011" s="174">
        <v>7</v>
      </c>
      <c r="H2011" s="174">
        <v>19</v>
      </c>
      <c r="I2011" s="174">
        <v>5000</v>
      </c>
      <c r="J2011" s="174">
        <v>5100</v>
      </c>
      <c r="K2011" s="174">
        <v>511</v>
      </c>
      <c r="L2011" s="177">
        <v>19</v>
      </c>
      <c r="M2011" s="178" t="s">
        <v>1881</v>
      </c>
      <c r="N2011" s="179" t="s">
        <v>1282</v>
      </c>
      <c r="O2011" s="180">
        <v>24799.999599999999</v>
      </c>
      <c r="P2011" s="180">
        <v>0</v>
      </c>
      <c r="Q2011" s="181">
        <v>24799.999599999999</v>
      </c>
      <c r="R2011" s="182" t="s">
        <v>98</v>
      </c>
      <c r="S2011" s="183">
        <v>4</v>
      </c>
      <c r="T2011" s="183">
        <v>0</v>
      </c>
      <c r="U2011" s="180">
        <v>0</v>
      </c>
      <c r="V2011" s="180">
        <v>0</v>
      </c>
      <c r="W2011" s="183">
        <v>0</v>
      </c>
      <c r="X2011" s="183">
        <v>0</v>
      </c>
      <c r="Y2011" s="180">
        <v>0</v>
      </c>
      <c r="Z2011" s="180">
        <v>0</v>
      </c>
      <c r="AA2011" s="183">
        <v>0</v>
      </c>
      <c r="AB2011" s="183">
        <v>0</v>
      </c>
      <c r="AC2011" s="180">
        <f t="shared" ref="AC2011:AD2027" si="1276">+O2011+U2011-Y2011</f>
        <v>24799.999599999999</v>
      </c>
      <c r="AD2011" s="180">
        <f t="shared" si="1276"/>
        <v>0</v>
      </c>
      <c r="AE2011" s="181">
        <f t="shared" si="1246"/>
        <v>24799.999599999999</v>
      </c>
      <c r="AF2011" s="180">
        <v>0</v>
      </c>
      <c r="AG2011" s="180">
        <v>0</v>
      </c>
      <c r="AH2011" s="181">
        <f t="shared" si="1247"/>
        <v>0</v>
      </c>
      <c r="AI2011" s="180">
        <v>0</v>
      </c>
      <c r="AJ2011" s="180">
        <v>0</v>
      </c>
      <c r="AK2011" s="181">
        <f t="shared" si="1248"/>
        <v>0</v>
      </c>
      <c r="AL2011" s="180">
        <v>0</v>
      </c>
      <c r="AM2011" s="180">
        <v>0</v>
      </c>
      <c r="AN2011" s="181">
        <f t="shared" si="1249"/>
        <v>0</v>
      </c>
      <c r="AO2011" s="180">
        <v>24799.999599999999</v>
      </c>
      <c r="AP2011" s="180">
        <v>0</v>
      </c>
      <c r="AQ2011" s="181">
        <f t="shared" si="1250"/>
        <v>24799.999599999999</v>
      </c>
      <c r="AR2011" s="180">
        <v>0</v>
      </c>
      <c r="AS2011" s="180">
        <v>0</v>
      </c>
      <c r="AT2011" s="181">
        <f t="shared" si="1251"/>
        <v>0</v>
      </c>
      <c r="AU2011" s="180">
        <f t="shared" ref="AU2011:AV2027" si="1277">+AC2011-AF2011-AI2011-AL2011-AO2011-AR2011</f>
        <v>0</v>
      </c>
      <c r="AV2011" s="180">
        <f t="shared" si="1277"/>
        <v>0</v>
      </c>
      <c r="AW2011" s="181">
        <f t="shared" si="1252"/>
        <v>0</v>
      </c>
      <c r="AX2011" s="183">
        <f t="shared" ref="AX2011:AY2027" si="1278">+S2011+W2011-AA2011</f>
        <v>4</v>
      </c>
      <c r="AY2011" s="183">
        <f t="shared" si="1278"/>
        <v>0</v>
      </c>
      <c r="AZ2011" s="183"/>
      <c r="BA2011" s="183"/>
      <c r="BB2011" s="183"/>
      <c r="BC2011" s="183"/>
      <c r="BD2011" s="183">
        <f t="shared" ref="BD2011:BE2027" si="1279">+AX2011-AZ2011-BB2011</f>
        <v>4</v>
      </c>
      <c r="BE2011" s="183">
        <f t="shared" si="1279"/>
        <v>0</v>
      </c>
    </row>
    <row r="2012" spans="2:57" ht="15.75" hidden="1">
      <c r="B2012" s="174">
        <v>2025</v>
      </c>
      <c r="C2012" s="174">
        <v>20</v>
      </c>
      <c r="D2012" s="175"/>
      <c r="E2012" s="176"/>
      <c r="F2012" s="174">
        <v>3</v>
      </c>
      <c r="G2012" s="174">
        <v>7</v>
      </c>
      <c r="H2012" s="174">
        <v>19</v>
      </c>
      <c r="I2012" s="174">
        <v>5000</v>
      </c>
      <c r="J2012" s="174">
        <v>5100</v>
      </c>
      <c r="K2012" s="174">
        <v>511</v>
      </c>
      <c r="L2012" s="177">
        <v>29</v>
      </c>
      <c r="M2012" s="178" t="s">
        <v>1881</v>
      </c>
      <c r="N2012" s="179" t="s">
        <v>142</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276"/>
        <v>0</v>
      </c>
      <c r="AD2012" s="180">
        <f t="shared" si="1276"/>
        <v>0</v>
      </c>
      <c r="AE2012" s="181">
        <f t="shared" si="1246"/>
        <v>0</v>
      </c>
      <c r="AF2012" s="180">
        <v>0</v>
      </c>
      <c r="AG2012" s="180">
        <v>0</v>
      </c>
      <c r="AH2012" s="181">
        <f t="shared" si="1247"/>
        <v>0</v>
      </c>
      <c r="AI2012" s="180">
        <v>0</v>
      </c>
      <c r="AJ2012" s="180">
        <v>0</v>
      </c>
      <c r="AK2012" s="181">
        <f t="shared" si="1248"/>
        <v>0</v>
      </c>
      <c r="AL2012" s="180">
        <v>0</v>
      </c>
      <c r="AM2012" s="180">
        <v>0</v>
      </c>
      <c r="AN2012" s="181">
        <f t="shared" si="1249"/>
        <v>0</v>
      </c>
      <c r="AO2012" s="180">
        <v>0</v>
      </c>
      <c r="AP2012" s="180">
        <v>0</v>
      </c>
      <c r="AQ2012" s="181">
        <f t="shared" si="1250"/>
        <v>0</v>
      </c>
      <c r="AR2012" s="180">
        <v>0</v>
      </c>
      <c r="AS2012" s="180">
        <v>0</v>
      </c>
      <c r="AT2012" s="181">
        <f t="shared" si="1251"/>
        <v>0</v>
      </c>
      <c r="AU2012" s="180">
        <f t="shared" si="1277"/>
        <v>0</v>
      </c>
      <c r="AV2012" s="180">
        <f t="shared" si="1277"/>
        <v>0</v>
      </c>
      <c r="AW2012" s="181">
        <f t="shared" si="1252"/>
        <v>0</v>
      </c>
      <c r="AX2012" s="183">
        <f t="shared" si="1278"/>
        <v>0</v>
      </c>
      <c r="AY2012" s="183">
        <f t="shared" si="1278"/>
        <v>0</v>
      </c>
      <c r="AZ2012" s="183"/>
      <c r="BA2012" s="183"/>
      <c r="BB2012" s="183"/>
      <c r="BC2012" s="183"/>
      <c r="BD2012" s="183">
        <f t="shared" si="1279"/>
        <v>0</v>
      </c>
      <c r="BE2012" s="183">
        <f t="shared" si="1279"/>
        <v>0</v>
      </c>
    </row>
    <row r="2013" spans="2:57" ht="15.75">
      <c r="B2013" s="174">
        <v>2025</v>
      </c>
      <c r="C2013" s="174">
        <v>20</v>
      </c>
      <c r="D2013" s="175"/>
      <c r="E2013" s="176"/>
      <c r="F2013" s="174">
        <v>3</v>
      </c>
      <c r="G2013" s="174">
        <v>7</v>
      </c>
      <c r="H2013" s="174">
        <v>19</v>
      </c>
      <c r="I2013" s="174">
        <v>5000</v>
      </c>
      <c r="J2013" s="174">
        <v>5100</v>
      </c>
      <c r="K2013" s="174">
        <v>511</v>
      </c>
      <c r="L2013" s="177">
        <v>44</v>
      </c>
      <c r="M2013" s="178" t="s">
        <v>1881</v>
      </c>
      <c r="N2013" s="179" t="s">
        <v>143</v>
      </c>
      <c r="O2013" s="180">
        <v>48149.999199999998</v>
      </c>
      <c r="P2013" s="180">
        <v>0</v>
      </c>
      <c r="Q2013" s="181">
        <v>48149.999199999998</v>
      </c>
      <c r="R2013" s="182" t="s">
        <v>98</v>
      </c>
      <c r="S2013" s="183">
        <v>7</v>
      </c>
      <c r="T2013" s="183">
        <v>0</v>
      </c>
      <c r="U2013" s="180">
        <v>0</v>
      </c>
      <c r="V2013" s="180">
        <v>0</v>
      </c>
      <c r="W2013" s="183">
        <v>0</v>
      </c>
      <c r="X2013" s="183">
        <v>0</v>
      </c>
      <c r="Y2013" s="180">
        <v>0</v>
      </c>
      <c r="Z2013" s="180">
        <v>0</v>
      </c>
      <c r="AA2013" s="183">
        <v>0</v>
      </c>
      <c r="AB2013" s="183">
        <v>0</v>
      </c>
      <c r="AC2013" s="180">
        <f t="shared" si="1276"/>
        <v>48149.999199999998</v>
      </c>
      <c r="AD2013" s="180">
        <f t="shared" si="1276"/>
        <v>0</v>
      </c>
      <c r="AE2013" s="181">
        <f t="shared" si="1246"/>
        <v>48149.999199999998</v>
      </c>
      <c r="AF2013" s="180">
        <v>0</v>
      </c>
      <c r="AG2013" s="180">
        <v>0</v>
      </c>
      <c r="AH2013" s="181">
        <f t="shared" si="1247"/>
        <v>0</v>
      </c>
      <c r="AI2013" s="180">
        <v>0</v>
      </c>
      <c r="AJ2013" s="180">
        <v>0</v>
      </c>
      <c r="AK2013" s="181">
        <f t="shared" si="1248"/>
        <v>0</v>
      </c>
      <c r="AL2013" s="180">
        <v>0</v>
      </c>
      <c r="AM2013" s="180">
        <v>0</v>
      </c>
      <c r="AN2013" s="181">
        <f t="shared" si="1249"/>
        <v>0</v>
      </c>
      <c r="AO2013" s="180">
        <v>48149.999199999998</v>
      </c>
      <c r="AP2013" s="180">
        <v>0</v>
      </c>
      <c r="AQ2013" s="181">
        <f t="shared" si="1250"/>
        <v>48149.999199999998</v>
      </c>
      <c r="AR2013" s="180">
        <v>0</v>
      </c>
      <c r="AS2013" s="180">
        <v>0</v>
      </c>
      <c r="AT2013" s="181">
        <f t="shared" si="1251"/>
        <v>0</v>
      </c>
      <c r="AU2013" s="180">
        <f t="shared" si="1277"/>
        <v>0</v>
      </c>
      <c r="AV2013" s="180">
        <f t="shared" si="1277"/>
        <v>0</v>
      </c>
      <c r="AW2013" s="181">
        <f t="shared" si="1252"/>
        <v>0</v>
      </c>
      <c r="AX2013" s="183">
        <f t="shared" si="1278"/>
        <v>7</v>
      </c>
      <c r="AY2013" s="183">
        <f t="shared" si="1278"/>
        <v>0</v>
      </c>
      <c r="AZ2013" s="183"/>
      <c r="BA2013" s="183"/>
      <c r="BB2013" s="183"/>
      <c r="BC2013" s="183"/>
      <c r="BD2013" s="183">
        <f t="shared" si="1279"/>
        <v>7</v>
      </c>
      <c r="BE2013" s="183">
        <f t="shared" si="1279"/>
        <v>0</v>
      </c>
    </row>
    <row r="2014" spans="2:57" ht="15.75" hidden="1">
      <c r="B2014" s="174">
        <v>2025</v>
      </c>
      <c r="C2014" s="174">
        <v>20</v>
      </c>
      <c r="D2014" s="175"/>
      <c r="E2014" s="176"/>
      <c r="F2014" s="174">
        <v>3</v>
      </c>
      <c r="G2014" s="174">
        <v>7</v>
      </c>
      <c r="H2014" s="174">
        <v>19</v>
      </c>
      <c r="I2014" s="174">
        <v>5000</v>
      </c>
      <c r="J2014" s="174">
        <v>5100</v>
      </c>
      <c r="K2014" s="174">
        <v>511</v>
      </c>
      <c r="L2014" s="177">
        <v>84</v>
      </c>
      <c r="M2014" s="178" t="s">
        <v>1881</v>
      </c>
      <c r="N2014" s="179" t="s">
        <v>1283</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276"/>
        <v>0</v>
      </c>
      <c r="AD2014" s="180">
        <f t="shared" si="1276"/>
        <v>0</v>
      </c>
      <c r="AE2014" s="181">
        <f t="shared" si="1246"/>
        <v>0</v>
      </c>
      <c r="AF2014" s="180">
        <v>0</v>
      </c>
      <c r="AG2014" s="180">
        <v>0</v>
      </c>
      <c r="AH2014" s="181">
        <f t="shared" si="1247"/>
        <v>0</v>
      </c>
      <c r="AI2014" s="180">
        <v>0</v>
      </c>
      <c r="AJ2014" s="180">
        <v>0</v>
      </c>
      <c r="AK2014" s="181">
        <f t="shared" si="1248"/>
        <v>0</v>
      </c>
      <c r="AL2014" s="180">
        <v>0</v>
      </c>
      <c r="AM2014" s="180">
        <v>0</v>
      </c>
      <c r="AN2014" s="181">
        <f t="shared" si="1249"/>
        <v>0</v>
      </c>
      <c r="AO2014" s="180">
        <v>0</v>
      </c>
      <c r="AP2014" s="180">
        <v>0</v>
      </c>
      <c r="AQ2014" s="181">
        <f t="shared" si="1250"/>
        <v>0</v>
      </c>
      <c r="AR2014" s="180">
        <v>0</v>
      </c>
      <c r="AS2014" s="180">
        <v>0</v>
      </c>
      <c r="AT2014" s="181">
        <f t="shared" si="1251"/>
        <v>0</v>
      </c>
      <c r="AU2014" s="180">
        <f t="shared" si="1277"/>
        <v>0</v>
      </c>
      <c r="AV2014" s="180">
        <f t="shared" si="1277"/>
        <v>0</v>
      </c>
      <c r="AW2014" s="181">
        <f t="shared" si="1252"/>
        <v>0</v>
      </c>
      <c r="AX2014" s="183">
        <f t="shared" si="1278"/>
        <v>0</v>
      </c>
      <c r="AY2014" s="183">
        <f t="shared" si="1278"/>
        <v>0</v>
      </c>
      <c r="AZ2014" s="183"/>
      <c r="BA2014" s="183"/>
      <c r="BB2014" s="183"/>
      <c r="BC2014" s="183"/>
      <c r="BD2014" s="183">
        <f t="shared" si="1279"/>
        <v>0</v>
      </c>
      <c r="BE2014" s="183">
        <f t="shared" si="1279"/>
        <v>0</v>
      </c>
    </row>
    <row r="2015" spans="2:57" ht="15.75">
      <c r="B2015" s="174">
        <v>2025</v>
      </c>
      <c r="C2015" s="174">
        <v>20</v>
      </c>
      <c r="D2015" s="175"/>
      <c r="E2015" s="176"/>
      <c r="F2015" s="174">
        <v>3</v>
      </c>
      <c r="G2015" s="174">
        <v>7</v>
      </c>
      <c r="H2015" s="174">
        <v>19</v>
      </c>
      <c r="I2015" s="174">
        <v>5000</v>
      </c>
      <c r="J2015" s="174">
        <v>5100</v>
      </c>
      <c r="K2015" s="174">
        <v>511</v>
      </c>
      <c r="L2015" s="177">
        <v>623</v>
      </c>
      <c r="M2015" s="178" t="s">
        <v>1881</v>
      </c>
      <c r="N2015" s="179" t="s">
        <v>148</v>
      </c>
      <c r="O2015" s="180">
        <v>89000.002399999998</v>
      </c>
      <c r="P2015" s="180">
        <v>0</v>
      </c>
      <c r="Q2015" s="181">
        <v>89000.002399999998</v>
      </c>
      <c r="R2015" s="182" t="s">
        <v>98</v>
      </c>
      <c r="S2015" s="183">
        <v>10</v>
      </c>
      <c r="T2015" s="183">
        <v>0</v>
      </c>
      <c r="U2015" s="180">
        <v>0</v>
      </c>
      <c r="V2015" s="180">
        <v>0</v>
      </c>
      <c r="W2015" s="183">
        <v>0</v>
      </c>
      <c r="X2015" s="183">
        <v>0</v>
      </c>
      <c r="Y2015" s="180">
        <v>0</v>
      </c>
      <c r="Z2015" s="180">
        <v>0</v>
      </c>
      <c r="AA2015" s="183">
        <v>0</v>
      </c>
      <c r="AB2015" s="183">
        <v>0</v>
      </c>
      <c r="AC2015" s="180">
        <f t="shared" si="1276"/>
        <v>89000.002399999998</v>
      </c>
      <c r="AD2015" s="180">
        <f t="shared" si="1276"/>
        <v>0</v>
      </c>
      <c r="AE2015" s="181">
        <f t="shared" si="1246"/>
        <v>89000.002399999998</v>
      </c>
      <c r="AF2015" s="180">
        <v>0</v>
      </c>
      <c r="AG2015" s="180">
        <v>0</v>
      </c>
      <c r="AH2015" s="181">
        <f t="shared" si="1247"/>
        <v>0</v>
      </c>
      <c r="AI2015" s="180">
        <v>0</v>
      </c>
      <c r="AJ2015" s="180">
        <v>0</v>
      </c>
      <c r="AK2015" s="181">
        <f t="shared" si="1248"/>
        <v>0</v>
      </c>
      <c r="AL2015" s="180">
        <v>0</v>
      </c>
      <c r="AM2015" s="180">
        <v>0</v>
      </c>
      <c r="AN2015" s="181">
        <f t="shared" si="1249"/>
        <v>0</v>
      </c>
      <c r="AO2015" s="180">
        <v>89000.002399999998</v>
      </c>
      <c r="AP2015" s="180">
        <v>0</v>
      </c>
      <c r="AQ2015" s="181">
        <f t="shared" si="1250"/>
        <v>89000.002399999998</v>
      </c>
      <c r="AR2015" s="180">
        <v>0</v>
      </c>
      <c r="AS2015" s="180">
        <v>0</v>
      </c>
      <c r="AT2015" s="181">
        <f t="shared" si="1251"/>
        <v>0</v>
      </c>
      <c r="AU2015" s="180">
        <f t="shared" si="1277"/>
        <v>0</v>
      </c>
      <c r="AV2015" s="180">
        <f t="shared" si="1277"/>
        <v>0</v>
      </c>
      <c r="AW2015" s="181">
        <f t="shared" si="1252"/>
        <v>0</v>
      </c>
      <c r="AX2015" s="183">
        <f t="shared" si="1278"/>
        <v>10</v>
      </c>
      <c r="AY2015" s="183">
        <f t="shared" si="1278"/>
        <v>0</v>
      </c>
      <c r="AZ2015" s="183"/>
      <c r="BA2015" s="183"/>
      <c r="BB2015" s="183"/>
      <c r="BC2015" s="183"/>
      <c r="BD2015" s="183">
        <f t="shared" si="1279"/>
        <v>10</v>
      </c>
      <c r="BE2015" s="183">
        <f t="shared" si="1279"/>
        <v>0</v>
      </c>
    </row>
    <row r="2016" spans="2:57" ht="15.75" hidden="1">
      <c r="B2016" s="174">
        <v>2025</v>
      </c>
      <c r="C2016" s="174">
        <v>20</v>
      </c>
      <c r="D2016" s="175"/>
      <c r="E2016" s="176"/>
      <c r="F2016" s="174">
        <v>3</v>
      </c>
      <c r="G2016" s="174">
        <v>7</v>
      </c>
      <c r="H2016" s="174">
        <v>19</v>
      </c>
      <c r="I2016" s="174">
        <v>5000</v>
      </c>
      <c r="J2016" s="174">
        <v>5100</v>
      </c>
      <c r="K2016" s="174">
        <v>511</v>
      </c>
      <c r="L2016" s="177">
        <v>652</v>
      </c>
      <c r="M2016" s="178" t="s">
        <v>1881</v>
      </c>
      <c r="N2016" s="179" t="s">
        <v>439</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si="1276"/>
        <v>0</v>
      </c>
      <c r="AD2016" s="180">
        <f t="shared" si="1276"/>
        <v>0</v>
      </c>
      <c r="AE2016" s="181">
        <f t="shared" si="1246"/>
        <v>0</v>
      </c>
      <c r="AF2016" s="180">
        <v>0</v>
      </c>
      <c r="AG2016" s="180">
        <v>0</v>
      </c>
      <c r="AH2016" s="181">
        <f t="shared" si="1247"/>
        <v>0</v>
      </c>
      <c r="AI2016" s="180">
        <v>0</v>
      </c>
      <c r="AJ2016" s="180">
        <v>0</v>
      </c>
      <c r="AK2016" s="181">
        <f t="shared" si="1248"/>
        <v>0</v>
      </c>
      <c r="AL2016" s="180">
        <v>0</v>
      </c>
      <c r="AM2016" s="180">
        <v>0</v>
      </c>
      <c r="AN2016" s="181">
        <f t="shared" si="1249"/>
        <v>0</v>
      </c>
      <c r="AO2016" s="180">
        <v>0</v>
      </c>
      <c r="AP2016" s="180">
        <v>0</v>
      </c>
      <c r="AQ2016" s="181">
        <f t="shared" si="1250"/>
        <v>0</v>
      </c>
      <c r="AR2016" s="180">
        <v>0</v>
      </c>
      <c r="AS2016" s="180">
        <v>0</v>
      </c>
      <c r="AT2016" s="181">
        <f t="shared" si="1251"/>
        <v>0</v>
      </c>
      <c r="AU2016" s="180">
        <f t="shared" si="1277"/>
        <v>0</v>
      </c>
      <c r="AV2016" s="180">
        <f t="shared" si="1277"/>
        <v>0</v>
      </c>
      <c r="AW2016" s="181">
        <f t="shared" si="1252"/>
        <v>0</v>
      </c>
      <c r="AX2016" s="183">
        <f t="shared" si="1278"/>
        <v>0</v>
      </c>
      <c r="AY2016" s="183">
        <f t="shared" si="1278"/>
        <v>0</v>
      </c>
      <c r="AZ2016" s="183"/>
      <c r="BA2016" s="183"/>
      <c r="BB2016" s="183"/>
      <c r="BC2016" s="183"/>
      <c r="BD2016" s="183">
        <f t="shared" si="1279"/>
        <v>0</v>
      </c>
      <c r="BE2016" s="183">
        <f t="shared" si="1279"/>
        <v>0</v>
      </c>
    </row>
    <row r="2017" spans="2:57" ht="15.75">
      <c r="B2017" s="174">
        <v>2025</v>
      </c>
      <c r="C2017" s="174">
        <v>20</v>
      </c>
      <c r="D2017" s="175"/>
      <c r="E2017" s="176"/>
      <c r="F2017" s="174">
        <v>3</v>
      </c>
      <c r="G2017" s="174">
        <v>7</v>
      </c>
      <c r="H2017" s="174">
        <v>19</v>
      </c>
      <c r="I2017" s="174">
        <v>5000</v>
      </c>
      <c r="J2017" s="174">
        <v>5100</v>
      </c>
      <c r="K2017" s="174">
        <v>511</v>
      </c>
      <c r="L2017" s="177">
        <v>659</v>
      </c>
      <c r="M2017" s="178" t="s">
        <v>1881</v>
      </c>
      <c r="N2017" s="179" t="s">
        <v>149</v>
      </c>
      <c r="O2017" s="180">
        <v>28800.004400000002</v>
      </c>
      <c r="P2017" s="180">
        <v>0</v>
      </c>
      <c r="Q2017" s="181">
        <v>28800.004400000002</v>
      </c>
      <c r="R2017" s="182" t="s">
        <v>98</v>
      </c>
      <c r="S2017" s="183">
        <v>6</v>
      </c>
      <c r="T2017" s="183">
        <v>0</v>
      </c>
      <c r="U2017" s="180">
        <v>0</v>
      </c>
      <c r="V2017" s="180">
        <v>0</v>
      </c>
      <c r="W2017" s="183">
        <v>0</v>
      </c>
      <c r="X2017" s="183">
        <v>0</v>
      </c>
      <c r="Y2017" s="180">
        <v>0</v>
      </c>
      <c r="Z2017" s="180">
        <v>0</v>
      </c>
      <c r="AA2017" s="183">
        <v>0</v>
      </c>
      <c r="AB2017" s="183">
        <v>0</v>
      </c>
      <c r="AC2017" s="180">
        <f t="shared" si="1276"/>
        <v>28800.004400000002</v>
      </c>
      <c r="AD2017" s="180">
        <f t="shared" si="1276"/>
        <v>0</v>
      </c>
      <c r="AE2017" s="181">
        <f t="shared" si="1246"/>
        <v>28800.004400000002</v>
      </c>
      <c r="AF2017" s="180">
        <v>0</v>
      </c>
      <c r="AG2017" s="180">
        <v>0</v>
      </c>
      <c r="AH2017" s="181">
        <f t="shared" si="1247"/>
        <v>0</v>
      </c>
      <c r="AI2017" s="180">
        <v>0</v>
      </c>
      <c r="AJ2017" s="180">
        <v>0</v>
      </c>
      <c r="AK2017" s="181">
        <f t="shared" si="1248"/>
        <v>0</v>
      </c>
      <c r="AL2017" s="180">
        <v>0</v>
      </c>
      <c r="AM2017" s="180">
        <v>0</v>
      </c>
      <c r="AN2017" s="181">
        <f t="shared" si="1249"/>
        <v>0</v>
      </c>
      <c r="AO2017" s="180">
        <v>28800.004400000002</v>
      </c>
      <c r="AP2017" s="180">
        <v>0</v>
      </c>
      <c r="AQ2017" s="181">
        <f t="shared" si="1250"/>
        <v>28800.004400000002</v>
      </c>
      <c r="AR2017" s="180">
        <v>0</v>
      </c>
      <c r="AS2017" s="180">
        <v>0</v>
      </c>
      <c r="AT2017" s="181">
        <f t="shared" si="1251"/>
        <v>0</v>
      </c>
      <c r="AU2017" s="180">
        <f t="shared" si="1277"/>
        <v>0</v>
      </c>
      <c r="AV2017" s="180">
        <f t="shared" si="1277"/>
        <v>0</v>
      </c>
      <c r="AW2017" s="181">
        <f t="shared" si="1252"/>
        <v>0</v>
      </c>
      <c r="AX2017" s="183">
        <f t="shared" si="1278"/>
        <v>6</v>
      </c>
      <c r="AY2017" s="183">
        <f t="shared" si="1278"/>
        <v>0</v>
      </c>
      <c r="AZ2017" s="183"/>
      <c r="BA2017" s="183"/>
      <c r="BB2017" s="183"/>
      <c r="BC2017" s="183"/>
      <c r="BD2017" s="183">
        <f t="shared" si="1279"/>
        <v>6</v>
      </c>
      <c r="BE2017" s="183">
        <f t="shared" si="1279"/>
        <v>0</v>
      </c>
    </row>
    <row r="2018" spans="2:57" ht="15.75" hidden="1">
      <c r="B2018" s="174">
        <v>2025</v>
      </c>
      <c r="C2018" s="174">
        <v>20</v>
      </c>
      <c r="D2018" s="175"/>
      <c r="E2018" s="176"/>
      <c r="F2018" s="174">
        <v>3</v>
      </c>
      <c r="G2018" s="174">
        <v>7</v>
      </c>
      <c r="H2018" s="174">
        <v>19</v>
      </c>
      <c r="I2018" s="174">
        <v>5000</v>
      </c>
      <c r="J2018" s="174">
        <v>5100</v>
      </c>
      <c r="K2018" s="174">
        <v>511</v>
      </c>
      <c r="L2018" s="177">
        <v>879</v>
      </c>
      <c r="M2018" s="178" t="s">
        <v>1881</v>
      </c>
      <c r="N2018" s="179" t="s">
        <v>419</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276"/>
        <v>0</v>
      </c>
      <c r="AD2018" s="180">
        <f t="shared" si="1276"/>
        <v>0</v>
      </c>
      <c r="AE2018" s="181">
        <f t="shared" si="1246"/>
        <v>0</v>
      </c>
      <c r="AF2018" s="180">
        <v>0</v>
      </c>
      <c r="AG2018" s="180">
        <v>0</v>
      </c>
      <c r="AH2018" s="181">
        <f t="shared" si="1247"/>
        <v>0</v>
      </c>
      <c r="AI2018" s="180">
        <v>0</v>
      </c>
      <c r="AJ2018" s="180">
        <v>0</v>
      </c>
      <c r="AK2018" s="181">
        <f t="shared" si="1248"/>
        <v>0</v>
      </c>
      <c r="AL2018" s="180">
        <v>0</v>
      </c>
      <c r="AM2018" s="180">
        <v>0</v>
      </c>
      <c r="AN2018" s="181">
        <f t="shared" si="1249"/>
        <v>0</v>
      </c>
      <c r="AO2018" s="180">
        <v>0</v>
      </c>
      <c r="AP2018" s="180">
        <v>0</v>
      </c>
      <c r="AQ2018" s="181">
        <f t="shared" si="1250"/>
        <v>0</v>
      </c>
      <c r="AR2018" s="180">
        <v>0</v>
      </c>
      <c r="AS2018" s="180">
        <v>0</v>
      </c>
      <c r="AT2018" s="181">
        <f t="shared" si="1251"/>
        <v>0</v>
      </c>
      <c r="AU2018" s="180">
        <f t="shared" si="1277"/>
        <v>0</v>
      </c>
      <c r="AV2018" s="180">
        <f t="shared" si="1277"/>
        <v>0</v>
      </c>
      <c r="AW2018" s="181">
        <f t="shared" si="1252"/>
        <v>0</v>
      </c>
      <c r="AX2018" s="183">
        <f t="shared" si="1278"/>
        <v>0</v>
      </c>
      <c r="AY2018" s="183">
        <f t="shared" si="1278"/>
        <v>0</v>
      </c>
      <c r="AZ2018" s="183"/>
      <c r="BA2018" s="183"/>
      <c r="BB2018" s="183"/>
      <c r="BC2018" s="183"/>
      <c r="BD2018" s="183">
        <f t="shared" si="1279"/>
        <v>0</v>
      </c>
      <c r="BE2018" s="183">
        <f t="shared" si="1279"/>
        <v>0</v>
      </c>
    </row>
    <row r="2019" spans="2:57" ht="15.75" hidden="1">
      <c r="B2019" s="174">
        <v>2025</v>
      </c>
      <c r="C2019" s="174">
        <v>20</v>
      </c>
      <c r="D2019" s="175"/>
      <c r="E2019" s="176"/>
      <c r="F2019" s="174">
        <v>3</v>
      </c>
      <c r="G2019" s="174">
        <v>7</v>
      </c>
      <c r="H2019" s="174">
        <v>19</v>
      </c>
      <c r="I2019" s="174">
        <v>5000</v>
      </c>
      <c r="J2019" s="174">
        <v>5100</v>
      </c>
      <c r="K2019" s="174">
        <v>511</v>
      </c>
      <c r="L2019" s="177">
        <v>1057</v>
      </c>
      <c r="M2019" s="178" t="s">
        <v>1881</v>
      </c>
      <c r="N2019" s="179" t="s">
        <v>1284</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276"/>
        <v>0</v>
      </c>
      <c r="AD2019" s="180">
        <f t="shared" si="1276"/>
        <v>0</v>
      </c>
      <c r="AE2019" s="181">
        <f t="shared" si="1246"/>
        <v>0</v>
      </c>
      <c r="AF2019" s="180">
        <v>0</v>
      </c>
      <c r="AG2019" s="180">
        <v>0</v>
      </c>
      <c r="AH2019" s="181">
        <f t="shared" si="1247"/>
        <v>0</v>
      </c>
      <c r="AI2019" s="180">
        <v>0</v>
      </c>
      <c r="AJ2019" s="180">
        <v>0</v>
      </c>
      <c r="AK2019" s="181">
        <f t="shared" si="1248"/>
        <v>0</v>
      </c>
      <c r="AL2019" s="180">
        <v>0</v>
      </c>
      <c r="AM2019" s="180">
        <v>0</v>
      </c>
      <c r="AN2019" s="181">
        <f t="shared" si="1249"/>
        <v>0</v>
      </c>
      <c r="AO2019" s="180">
        <v>0</v>
      </c>
      <c r="AP2019" s="180">
        <v>0</v>
      </c>
      <c r="AQ2019" s="181">
        <f t="shared" si="1250"/>
        <v>0</v>
      </c>
      <c r="AR2019" s="180">
        <v>0</v>
      </c>
      <c r="AS2019" s="180">
        <v>0</v>
      </c>
      <c r="AT2019" s="181">
        <f t="shared" si="1251"/>
        <v>0</v>
      </c>
      <c r="AU2019" s="180">
        <f t="shared" si="1277"/>
        <v>0</v>
      </c>
      <c r="AV2019" s="180">
        <f t="shared" si="1277"/>
        <v>0</v>
      </c>
      <c r="AW2019" s="181">
        <f t="shared" si="1252"/>
        <v>0</v>
      </c>
      <c r="AX2019" s="183">
        <f t="shared" si="1278"/>
        <v>0</v>
      </c>
      <c r="AY2019" s="183">
        <f t="shared" si="1278"/>
        <v>0</v>
      </c>
      <c r="AZ2019" s="183"/>
      <c r="BA2019" s="183"/>
      <c r="BB2019" s="183"/>
      <c r="BC2019" s="183"/>
      <c r="BD2019" s="183">
        <f t="shared" si="1279"/>
        <v>0</v>
      </c>
      <c r="BE2019" s="183">
        <f t="shared" si="1279"/>
        <v>0</v>
      </c>
    </row>
    <row r="2020" spans="2:57" ht="15.75">
      <c r="B2020" s="174">
        <v>2025</v>
      </c>
      <c r="C2020" s="174">
        <v>20</v>
      </c>
      <c r="D2020" s="175"/>
      <c r="E2020" s="176"/>
      <c r="F2020" s="174">
        <v>3</v>
      </c>
      <c r="G2020" s="174">
        <v>7</v>
      </c>
      <c r="H2020" s="174">
        <v>19</v>
      </c>
      <c r="I2020" s="174">
        <v>5000</v>
      </c>
      <c r="J2020" s="174">
        <v>5100</v>
      </c>
      <c r="K2020" s="174">
        <v>511</v>
      </c>
      <c r="L2020" s="177">
        <v>981</v>
      </c>
      <c r="M2020" s="178" t="s">
        <v>1881</v>
      </c>
      <c r="N2020" s="179" t="s">
        <v>152</v>
      </c>
      <c r="O2020" s="180">
        <v>40790</v>
      </c>
      <c r="P2020" s="180">
        <v>0</v>
      </c>
      <c r="Q2020" s="181">
        <v>40790</v>
      </c>
      <c r="R2020" s="182" t="s">
        <v>98</v>
      </c>
      <c r="S2020" s="183">
        <v>5</v>
      </c>
      <c r="T2020" s="183">
        <v>0</v>
      </c>
      <c r="U2020" s="180">
        <v>0</v>
      </c>
      <c r="V2020" s="180">
        <v>0</v>
      </c>
      <c r="W2020" s="183">
        <v>0</v>
      </c>
      <c r="X2020" s="183">
        <v>0</v>
      </c>
      <c r="Y2020" s="180">
        <v>0</v>
      </c>
      <c r="Z2020" s="180">
        <v>0</v>
      </c>
      <c r="AA2020" s="183">
        <v>0</v>
      </c>
      <c r="AB2020" s="183">
        <v>0</v>
      </c>
      <c r="AC2020" s="180">
        <f t="shared" si="1276"/>
        <v>40790</v>
      </c>
      <c r="AD2020" s="180">
        <f t="shared" si="1276"/>
        <v>0</v>
      </c>
      <c r="AE2020" s="181">
        <f t="shared" si="1246"/>
        <v>40790</v>
      </c>
      <c r="AF2020" s="180">
        <v>0</v>
      </c>
      <c r="AG2020" s="180">
        <v>0</v>
      </c>
      <c r="AH2020" s="181">
        <f t="shared" si="1247"/>
        <v>0</v>
      </c>
      <c r="AI2020" s="180">
        <v>0</v>
      </c>
      <c r="AJ2020" s="180">
        <v>0</v>
      </c>
      <c r="AK2020" s="181">
        <f t="shared" si="1248"/>
        <v>0</v>
      </c>
      <c r="AL2020" s="180">
        <v>0</v>
      </c>
      <c r="AM2020" s="180">
        <v>0</v>
      </c>
      <c r="AN2020" s="181">
        <f t="shared" si="1249"/>
        <v>0</v>
      </c>
      <c r="AO2020" s="180">
        <v>40790</v>
      </c>
      <c r="AP2020" s="180">
        <v>0</v>
      </c>
      <c r="AQ2020" s="181">
        <f t="shared" si="1250"/>
        <v>40790</v>
      </c>
      <c r="AR2020" s="180">
        <v>0</v>
      </c>
      <c r="AS2020" s="180">
        <v>0</v>
      </c>
      <c r="AT2020" s="181">
        <f t="shared" si="1251"/>
        <v>0</v>
      </c>
      <c r="AU2020" s="180">
        <f t="shared" si="1277"/>
        <v>0</v>
      </c>
      <c r="AV2020" s="180">
        <f t="shared" si="1277"/>
        <v>0</v>
      </c>
      <c r="AW2020" s="181">
        <f t="shared" si="1252"/>
        <v>0</v>
      </c>
      <c r="AX2020" s="183">
        <f t="shared" si="1278"/>
        <v>5</v>
      </c>
      <c r="AY2020" s="183">
        <f t="shared" si="1278"/>
        <v>0</v>
      </c>
      <c r="AZ2020" s="183"/>
      <c r="BA2020" s="183"/>
      <c r="BB2020" s="183"/>
      <c r="BC2020" s="183"/>
      <c r="BD2020" s="183">
        <f t="shared" si="1279"/>
        <v>5</v>
      </c>
      <c r="BE2020" s="183">
        <f t="shared" si="1279"/>
        <v>0</v>
      </c>
    </row>
    <row r="2021" spans="2:57" ht="15.75" hidden="1">
      <c r="B2021" s="174">
        <v>2025</v>
      </c>
      <c r="C2021" s="174">
        <v>20</v>
      </c>
      <c r="D2021" s="175"/>
      <c r="E2021" s="176"/>
      <c r="F2021" s="174">
        <v>3</v>
      </c>
      <c r="G2021" s="174">
        <v>7</v>
      </c>
      <c r="H2021" s="174">
        <v>19</v>
      </c>
      <c r="I2021" s="174">
        <v>5000</v>
      </c>
      <c r="J2021" s="174">
        <v>5100</v>
      </c>
      <c r="K2021" s="174">
        <v>511</v>
      </c>
      <c r="L2021" s="177">
        <v>1291</v>
      </c>
      <c r="M2021" s="178" t="s">
        <v>1881</v>
      </c>
      <c r="N2021" s="179" t="s">
        <v>1126</v>
      </c>
      <c r="O2021" s="180">
        <v>0</v>
      </c>
      <c r="P2021" s="180">
        <v>0</v>
      </c>
      <c r="Q2021" s="181">
        <v>0</v>
      </c>
      <c r="R2021" s="182" t="s">
        <v>98</v>
      </c>
      <c r="S2021" s="183">
        <v>0</v>
      </c>
      <c r="T2021" s="183">
        <v>0</v>
      </c>
      <c r="U2021" s="180">
        <v>0</v>
      </c>
      <c r="V2021" s="180">
        <v>0</v>
      </c>
      <c r="W2021" s="183">
        <v>0</v>
      </c>
      <c r="X2021" s="183">
        <v>0</v>
      </c>
      <c r="Y2021" s="180">
        <v>0</v>
      </c>
      <c r="Z2021" s="180">
        <v>0</v>
      </c>
      <c r="AA2021" s="183">
        <v>0</v>
      </c>
      <c r="AB2021" s="183">
        <v>0</v>
      </c>
      <c r="AC2021" s="180">
        <f t="shared" si="1276"/>
        <v>0</v>
      </c>
      <c r="AD2021" s="180">
        <f t="shared" si="1276"/>
        <v>0</v>
      </c>
      <c r="AE2021" s="181">
        <f t="shared" si="1246"/>
        <v>0</v>
      </c>
      <c r="AF2021" s="180">
        <v>0</v>
      </c>
      <c r="AG2021" s="180">
        <v>0</v>
      </c>
      <c r="AH2021" s="181">
        <f t="shared" si="1247"/>
        <v>0</v>
      </c>
      <c r="AI2021" s="180">
        <v>0</v>
      </c>
      <c r="AJ2021" s="180">
        <v>0</v>
      </c>
      <c r="AK2021" s="181">
        <f t="shared" si="1248"/>
        <v>0</v>
      </c>
      <c r="AL2021" s="180">
        <v>0</v>
      </c>
      <c r="AM2021" s="180">
        <v>0</v>
      </c>
      <c r="AN2021" s="181">
        <f t="shared" si="1249"/>
        <v>0</v>
      </c>
      <c r="AO2021" s="180">
        <v>0</v>
      </c>
      <c r="AP2021" s="180">
        <v>0</v>
      </c>
      <c r="AQ2021" s="181">
        <f t="shared" si="1250"/>
        <v>0</v>
      </c>
      <c r="AR2021" s="180">
        <v>0</v>
      </c>
      <c r="AS2021" s="180">
        <v>0</v>
      </c>
      <c r="AT2021" s="181">
        <f t="shared" si="1251"/>
        <v>0</v>
      </c>
      <c r="AU2021" s="180">
        <f t="shared" si="1277"/>
        <v>0</v>
      </c>
      <c r="AV2021" s="180">
        <f t="shared" si="1277"/>
        <v>0</v>
      </c>
      <c r="AW2021" s="181">
        <f t="shared" si="1252"/>
        <v>0</v>
      </c>
      <c r="AX2021" s="183">
        <f t="shared" si="1278"/>
        <v>0</v>
      </c>
      <c r="AY2021" s="183">
        <f t="shared" si="1278"/>
        <v>0</v>
      </c>
      <c r="AZ2021" s="183"/>
      <c r="BA2021" s="183"/>
      <c r="BB2021" s="183"/>
      <c r="BC2021" s="183"/>
      <c r="BD2021" s="183">
        <f t="shared" si="1279"/>
        <v>0</v>
      </c>
      <c r="BE2021" s="183">
        <f t="shared" si="1279"/>
        <v>0</v>
      </c>
    </row>
    <row r="2022" spans="2:57" ht="15.75" hidden="1">
      <c r="B2022" s="174">
        <v>2025</v>
      </c>
      <c r="C2022" s="174">
        <v>20</v>
      </c>
      <c r="D2022" s="175"/>
      <c r="E2022" s="176"/>
      <c r="F2022" s="174">
        <v>3</v>
      </c>
      <c r="G2022" s="174">
        <v>7</v>
      </c>
      <c r="H2022" s="174">
        <v>19</v>
      </c>
      <c r="I2022" s="174">
        <v>5000</v>
      </c>
      <c r="J2022" s="174">
        <v>5100</v>
      </c>
      <c r="K2022" s="174">
        <v>511</v>
      </c>
      <c r="L2022" s="177">
        <v>1292</v>
      </c>
      <c r="M2022" s="178" t="s">
        <v>1881</v>
      </c>
      <c r="N2022" s="179" t="s">
        <v>1285</v>
      </c>
      <c r="O2022" s="180">
        <v>0</v>
      </c>
      <c r="P2022" s="180">
        <v>0</v>
      </c>
      <c r="Q2022" s="181">
        <v>0</v>
      </c>
      <c r="R2022" s="182" t="s">
        <v>98</v>
      </c>
      <c r="S2022" s="183">
        <v>0</v>
      </c>
      <c r="T2022" s="183">
        <v>0</v>
      </c>
      <c r="U2022" s="180">
        <v>0</v>
      </c>
      <c r="V2022" s="180">
        <v>0</v>
      </c>
      <c r="W2022" s="183">
        <v>0</v>
      </c>
      <c r="X2022" s="183">
        <v>0</v>
      </c>
      <c r="Y2022" s="180">
        <v>0</v>
      </c>
      <c r="Z2022" s="180">
        <v>0</v>
      </c>
      <c r="AA2022" s="183">
        <v>0</v>
      </c>
      <c r="AB2022" s="183">
        <v>0</v>
      </c>
      <c r="AC2022" s="180">
        <f t="shared" si="1276"/>
        <v>0</v>
      </c>
      <c r="AD2022" s="180">
        <f t="shared" si="1276"/>
        <v>0</v>
      </c>
      <c r="AE2022" s="181">
        <f t="shared" si="1246"/>
        <v>0</v>
      </c>
      <c r="AF2022" s="180">
        <v>0</v>
      </c>
      <c r="AG2022" s="180">
        <v>0</v>
      </c>
      <c r="AH2022" s="181">
        <f t="shared" si="1247"/>
        <v>0</v>
      </c>
      <c r="AI2022" s="180">
        <v>0</v>
      </c>
      <c r="AJ2022" s="180">
        <v>0</v>
      </c>
      <c r="AK2022" s="181">
        <f t="shared" si="1248"/>
        <v>0</v>
      </c>
      <c r="AL2022" s="180">
        <v>0</v>
      </c>
      <c r="AM2022" s="180">
        <v>0</v>
      </c>
      <c r="AN2022" s="181">
        <f t="shared" si="1249"/>
        <v>0</v>
      </c>
      <c r="AO2022" s="180">
        <v>0</v>
      </c>
      <c r="AP2022" s="180">
        <v>0</v>
      </c>
      <c r="AQ2022" s="181">
        <f t="shared" si="1250"/>
        <v>0</v>
      </c>
      <c r="AR2022" s="180">
        <v>0</v>
      </c>
      <c r="AS2022" s="180">
        <v>0</v>
      </c>
      <c r="AT2022" s="181">
        <f t="shared" si="1251"/>
        <v>0</v>
      </c>
      <c r="AU2022" s="180">
        <f t="shared" si="1277"/>
        <v>0</v>
      </c>
      <c r="AV2022" s="180">
        <f t="shared" si="1277"/>
        <v>0</v>
      </c>
      <c r="AW2022" s="181">
        <f t="shared" si="1252"/>
        <v>0</v>
      </c>
      <c r="AX2022" s="183">
        <f t="shared" si="1278"/>
        <v>0</v>
      </c>
      <c r="AY2022" s="183">
        <f t="shared" si="1278"/>
        <v>0</v>
      </c>
      <c r="AZ2022" s="183"/>
      <c r="BA2022" s="183"/>
      <c r="BB2022" s="183"/>
      <c r="BC2022" s="183"/>
      <c r="BD2022" s="183">
        <f t="shared" si="1279"/>
        <v>0</v>
      </c>
      <c r="BE2022" s="183">
        <f t="shared" si="1279"/>
        <v>0</v>
      </c>
    </row>
    <row r="2023" spans="2:57" ht="15.75">
      <c r="B2023" s="174">
        <v>2025</v>
      </c>
      <c r="C2023" s="174">
        <v>20</v>
      </c>
      <c r="D2023" s="175"/>
      <c r="E2023" s="176"/>
      <c r="F2023" s="174">
        <v>3</v>
      </c>
      <c r="G2023" s="174">
        <v>7</v>
      </c>
      <c r="H2023" s="174">
        <v>19</v>
      </c>
      <c r="I2023" s="174">
        <v>5000</v>
      </c>
      <c r="J2023" s="174">
        <v>5100</v>
      </c>
      <c r="K2023" s="174">
        <v>511</v>
      </c>
      <c r="L2023" s="177">
        <v>1342</v>
      </c>
      <c r="M2023" s="178" t="s">
        <v>1881</v>
      </c>
      <c r="N2023" s="179" t="s">
        <v>153</v>
      </c>
      <c r="O2023" s="180">
        <v>32002</v>
      </c>
      <c r="P2023" s="180">
        <v>0</v>
      </c>
      <c r="Q2023" s="181">
        <v>32002</v>
      </c>
      <c r="R2023" s="182" t="s">
        <v>98</v>
      </c>
      <c r="S2023" s="183">
        <v>30</v>
      </c>
      <c r="T2023" s="183">
        <v>0</v>
      </c>
      <c r="U2023" s="180">
        <v>0</v>
      </c>
      <c r="V2023" s="180">
        <v>0</v>
      </c>
      <c r="W2023" s="183">
        <v>0</v>
      </c>
      <c r="X2023" s="183">
        <v>0</v>
      </c>
      <c r="Y2023" s="180">
        <v>0</v>
      </c>
      <c r="Z2023" s="180">
        <v>0</v>
      </c>
      <c r="AA2023" s="183">
        <v>0</v>
      </c>
      <c r="AB2023" s="183">
        <v>0</v>
      </c>
      <c r="AC2023" s="180">
        <f t="shared" si="1276"/>
        <v>32002</v>
      </c>
      <c r="AD2023" s="180">
        <f t="shared" si="1276"/>
        <v>0</v>
      </c>
      <c r="AE2023" s="181">
        <f t="shared" si="1246"/>
        <v>32002</v>
      </c>
      <c r="AF2023" s="180">
        <v>0</v>
      </c>
      <c r="AG2023" s="180">
        <v>0</v>
      </c>
      <c r="AH2023" s="181">
        <f t="shared" si="1247"/>
        <v>0</v>
      </c>
      <c r="AI2023" s="180">
        <v>0</v>
      </c>
      <c r="AJ2023" s="180">
        <v>0</v>
      </c>
      <c r="AK2023" s="181">
        <f t="shared" si="1248"/>
        <v>0</v>
      </c>
      <c r="AL2023" s="180">
        <v>0</v>
      </c>
      <c r="AM2023" s="180">
        <v>0</v>
      </c>
      <c r="AN2023" s="181">
        <f t="shared" si="1249"/>
        <v>0</v>
      </c>
      <c r="AO2023" s="180">
        <v>32002</v>
      </c>
      <c r="AP2023" s="180">
        <v>0</v>
      </c>
      <c r="AQ2023" s="181">
        <f t="shared" si="1250"/>
        <v>32002</v>
      </c>
      <c r="AR2023" s="180">
        <v>0</v>
      </c>
      <c r="AS2023" s="180">
        <v>0</v>
      </c>
      <c r="AT2023" s="181">
        <f t="shared" si="1251"/>
        <v>0</v>
      </c>
      <c r="AU2023" s="180">
        <f t="shared" si="1277"/>
        <v>0</v>
      </c>
      <c r="AV2023" s="180">
        <f t="shared" si="1277"/>
        <v>0</v>
      </c>
      <c r="AW2023" s="181">
        <f t="shared" si="1252"/>
        <v>0</v>
      </c>
      <c r="AX2023" s="183">
        <f t="shared" si="1278"/>
        <v>30</v>
      </c>
      <c r="AY2023" s="183">
        <f t="shared" si="1278"/>
        <v>0</v>
      </c>
      <c r="AZ2023" s="183"/>
      <c r="BA2023" s="183"/>
      <c r="BB2023" s="183"/>
      <c r="BC2023" s="183"/>
      <c r="BD2023" s="183">
        <f t="shared" si="1279"/>
        <v>30</v>
      </c>
      <c r="BE2023" s="183">
        <f t="shared" si="1279"/>
        <v>0</v>
      </c>
    </row>
    <row r="2024" spans="2:57" ht="15.75">
      <c r="B2024" s="174">
        <v>2025</v>
      </c>
      <c r="C2024" s="174">
        <v>20</v>
      </c>
      <c r="D2024" s="175"/>
      <c r="E2024" s="176"/>
      <c r="F2024" s="174">
        <v>3</v>
      </c>
      <c r="G2024" s="174">
        <v>7</v>
      </c>
      <c r="H2024" s="174">
        <v>19</v>
      </c>
      <c r="I2024" s="174">
        <v>5000</v>
      </c>
      <c r="J2024" s="174">
        <v>5100</v>
      </c>
      <c r="K2024" s="174">
        <v>511</v>
      </c>
      <c r="L2024" s="177">
        <v>1357</v>
      </c>
      <c r="M2024" s="178" t="s">
        <v>1881</v>
      </c>
      <c r="N2024" s="179" t="s">
        <v>426</v>
      </c>
      <c r="O2024" s="180">
        <v>20507</v>
      </c>
      <c r="P2024" s="180">
        <v>0</v>
      </c>
      <c r="Q2024" s="181">
        <v>20507</v>
      </c>
      <c r="R2024" s="182" t="s">
        <v>98</v>
      </c>
      <c r="S2024" s="183">
        <v>4</v>
      </c>
      <c r="T2024" s="183">
        <v>0</v>
      </c>
      <c r="U2024" s="180">
        <v>0</v>
      </c>
      <c r="V2024" s="180">
        <v>0</v>
      </c>
      <c r="W2024" s="183">
        <v>0</v>
      </c>
      <c r="X2024" s="183">
        <v>0</v>
      </c>
      <c r="Y2024" s="180">
        <v>0</v>
      </c>
      <c r="Z2024" s="180">
        <v>0</v>
      </c>
      <c r="AA2024" s="183">
        <v>0</v>
      </c>
      <c r="AB2024" s="183">
        <v>0</v>
      </c>
      <c r="AC2024" s="180">
        <f t="shared" si="1276"/>
        <v>20507</v>
      </c>
      <c r="AD2024" s="180">
        <f t="shared" si="1276"/>
        <v>0</v>
      </c>
      <c r="AE2024" s="181">
        <f t="shared" si="1246"/>
        <v>20507</v>
      </c>
      <c r="AF2024" s="180">
        <v>0</v>
      </c>
      <c r="AG2024" s="180">
        <v>0</v>
      </c>
      <c r="AH2024" s="181">
        <f t="shared" si="1247"/>
        <v>0</v>
      </c>
      <c r="AI2024" s="180">
        <v>0</v>
      </c>
      <c r="AJ2024" s="180">
        <v>0</v>
      </c>
      <c r="AK2024" s="181">
        <f t="shared" si="1248"/>
        <v>0</v>
      </c>
      <c r="AL2024" s="180">
        <v>0</v>
      </c>
      <c r="AM2024" s="180">
        <v>0</v>
      </c>
      <c r="AN2024" s="181">
        <f t="shared" si="1249"/>
        <v>0</v>
      </c>
      <c r="AO2024" s="180">
        <v>20507</v>
      </c>
      <c r="AP2024" s="180">
        <v>0</v>
      </c>
      <c r="AQ2024" s="181">
        <f t="shared" si="1250"/>
        <v>20507</v>
      </c>
      <c r="AR2024" s="180">
        <v>0</v>
      </c>
      <c r="AS2024" s="180">
        <v>0</v>
      </c>
      <c r="AT2024" s="181">
        <f t="shared" si="1251"/>
        <v>0</v>
      </c>
      <c r="AU2024" s="180">
        <f t="shared" si="1277"/>
        <v>0</v>
      </c>
      <c r="AV2024" s="180">
        <f t="shared" si="1277"/>
        <v>0</v>
      </c>
      <c r="AW2024" s="181">
        <f t="shared" si="1252"/>
        <v>0</v>
      </c>
      <c r="AX2024" s="183">
        <f t="shared" si="1278"/>
        <v>4</v>
      </c>
      <c r="AY2024" s="183">
        <f t="shared" si="1278"/>
        <v>0</v>
      </c>
      <c r="AZ2024" s="183"/>
      <c r="BA2024" s="183"/>
      <c r="BB2024" s="183"/>
      <c r="BC2024" s="183"/>
      <c r="BD2024" s="183">
        <f t="shared" si="1279"/>
        <v>4</v>
      </c>
      <c r="BE2024" s="183">
        <f t="shared" si="1279"/>
        <v>0</v>
      </c>
    </row>
    <row r="2025" spans="2:57" ht="15.75">
      <c r="B2025" s="174">
        <v>2025</v>
      </c>
      <c r="C2025" s="174">
        <v>20</v>
      </c>
      <c r="D2025" s="175"/>
      <c r="E2025" s="176"/>
      <c r="F2025" s="174">
        <v>3</v>
      </c>
      <c r="G2025" s="174">
        <v>7</v>
      </c>
      <c r="H2025" s="174">
        <v>19</v>
      </c>
      <c r="I2025" s="174">
        <v>5000</v>
      </c>
      <c r="J2025" s="174">
        <v>5100</v>
      </c>
      <c r="K2025" s="174">
        <v>511</v>
      </c>
      <c r="L2025" s="177">
        <v>1359</v>
      </c>
      <c r="M2025" s="178" t="s">
        <v>1881</v>
      </c>
      <c r="N2025" s="179" t="s">
        <v>1286</v>
      </c>
      <c r="O2025" s="180">
        <v>19599.998</v>
      </c>
      <c r="P2025" s="180">
        <v>0</v>
      </c>
      <c r="Q2025" s="181">
        <v>19599.998</v>
      </c>
      <c r="R2025" s="182" t="s">
        <v>98</v>
      </c>
      <c r="S2025" s="183">
        <v>8</v>
      </c>
      <c r="T2025" s="183">
        <v>0</v>
      </c>
      <c r="U2025" s="180">
        <v>0</v>
      </c>
      <c r="V2025" s="180">
        <v>0</v>
      </c>
      <c r="W2025" s="183">
        <v>0</v>
      </c>
      <c r="X2025" s="183">
        <v>0</v>
      </c>
      <c r="Y2025" s="180">
        <v>0</v>
      </c>
      <c r="Z2025" s="180">
        <v>0</v>
      </c>
      <c r="AA2025" s="183">
        <v>0</v>
      </c>
      <c r="AB2025" s="183">
        <v>0</v>
      </c>
      <c r="AC2025" s="180">
        <f t="shared" si="1276"/>
        <v>19599.998</v>
      </c>
      <c r="AD2025" s="180">
        <f t="shared" si="1276"/>
        <v>0</v>
      </c>
      <c r="AE2025" s="181">
        <f t="shared" si="1246"/>
        <v>19599.998</v>
      </c>
      <c r="AF2025" s="180">
        <v>0</v>
      </c>
      <c r="AG2025" s="180">
        <v>0</v>
      </c>
      <c r="AH2025" s="181">
        <f t="shared" si="1247"/>
        <v>0</v>
      </c>
      <c r="AI2025" s="180">
        <v>0</v>
      </c>
      <c r="AJ2025" s="180">
        <v>0</v>
      </c>
      <c r="AK2025" s="181">
        <f t="shared" si="1248"/>
        <v>0</v>
      </c>
      <c r="AL2025" s="180">
        <v>0</v>
      </c>
      <c r="AM2025" s="180">
        <v>0</v>
      </c>
      <c r="AN2025" s="181">
        <f t="shared" si="1249"/>
        <v>0</v>
      </c>
      <c r="AO2025" s="180">
        <v>19599.998</v>
      </c>
      <c r="AP2025" s="180">
        <v>0</v>
      </c>
      <c r="AQ2025" s="181">
        <f t="shared" si="1250"/>
        <v>19599.998</v>
      </c>
      <c r="AR2025" s="180">
        <v>0</v>
      </c>
      <c r="AS2025" s="180">
        <v>0</v>
      </c>
      <c r="AT2025" s="181">
        <f t="shared" si="1251"/>
        <v>0</v>
      </c>
      <c r="AU2025" s="180">
        <f t="shared" si="1277"/>
        <v>0</v>
      </c>
      <c r="AV2025" s="180">
        <f t="shared" si="1277"/>
        <v>0</v>
      </c>
      <c r="AW2025" s="181">
        <f t="shared" si="1252"/>
        <v>0</v>
      </c>
      <c r="AX2025" s="183">
        <f t="shared" si="1278"/>
        <v>8</v>
      </c>
      <c r="AY2025" s="183">
        <f t="shared" si="1278"/>
        <v>0</v>
      </c>
      <c r="AZ2025" s="183"/>
      <c r="BA2025" s="183"/>
      <c r="BB2025" s="183"/>
      <c r="BC2025" s="183"/>
      <c r="BD2025" s="183">
        <f t="shared" si="1279"/>
        <v>8</v>
      </c>
      <c r="BE2025" s="183">
        <f t="shared" si="1279"/>
        <v>0</v>
      </c>
    </row>
    <row r="2026" spans="2:57" ht="15.75" hidden="1">
      <c r="B2026" s="174">
        <v>2025</v>
      </c>
      <c r="C2026" s="174">
        <v>20</v>
      </c>
      <c r="D2026" s="175"/>
      <c r="E2026" s="176"/>
      <c r="F2026" s="174">
        <v>3</v>
      </c>
      <c r="G2026" s="174">
        <v>7</v>
      </c>
      <c r="H2026" s="174">
        <v>19</v>
      </c>
      <c r="I2026" s="174">
        <v>5000</v>
      </c>
      <c r="J2026" s="174">
        <v>5100</v>
      </c>
      <c r="K2026" s="174">
        <v>511</v>
      </c>
      <c r="L2026" s="177">
        <v>1406</v>
      </c>
      <c r="M2026" s="178">
        <v>0</v>
      </c>
      <c r="N2026" s="179" t="s">
        <v>1135</v>
      </c>
      <c r="O2026" s="180">
        <v>0</v>
      </c>
      <c r="P2026" s="180">
        <v>0</v>
      </c>
      <c r="Q2026" s="181">
        <v>0</v>
      </c>
      <c r="R2026" s="182" t="s">
        <v>98</v>
      </c>
      <c r="S2026" s="183">
        <v>0</v>
      </c>
      <c r="T2026" s="183">
        <v>0</v>
      </c>
      <c r="U2026" s="180">
        <v>0</v>
      </c>
      <c r="V2026" s="180">
        <v>0</v>
      </c>
      <c r="W2026" s="183">
        <v>0</v>
      </c>
      <c r="X2026" s="183">
        <v>0</v>
      </c>
      <c r="Y2026" s="180">
        <v>0</v>
      </c>
      <c r="Z2026" s="180">
        <v>0</v>
      </c>
      <c r="AA2026" s="183">
        <v>0</v>
      </c>
      <c r="AB2026" s="183">
        <v>0</v>
      </c>
      <c r="AC2026" s="180">
        <f t="shared" si="1276"/>
        <v>0</v>
      </c>
      <c r="AD2026" s="180">
        <f t="shared" si="1276"/>
        <v>0</v>
      </c>
      <c r="AE2026" s="181">
        <f t="shared" si="1246"/>
        <v>0</v>
      </c>
      <c r="AF2026" s="180">
        <v>0</v>
      </c>
      <c r="AG2026" s="180">
        <v>0</v>
      </c>
      <c r="AH2026" s="181">
        <f t="shared" si="1247"/>
        <v>0</v>
      </c>
      <c r="AI2026" s="180">
        <v>0</v>
      </c>
      <c r="AJ2026" s="180">
        <v>0</v>
      </c>
      <c r="AK2026" s="181">
        <f t="shared" si="1248"/>
        <v>0</v>
      </c>
      <c r="AL2026" s="180">
        <v>0</v>
      </c>
      <c r="AM2026" s="180">
        <v>0</v>
      </c>
      <c r="AN2026" s="181">
        <f t="shared" si="1249"/>
        <v>0</v>
      </c>
      <c r="AO2026" s="180">
        <v>0</v>
      </c>
      <c r="AP2026" s="180">
        <v>0</v>
      </c>
      <c r="AQ2026" s="181">
        <f t="shared" si="1250"/>
        <v>0</v>
      </c>
      <c r="AR2026" s="180">
        <v>0</v>
      </c>
      <c r="AS2026" s="180">
        <v>0</v>
      </c>
      <c r="AT2026" s="181">
        <f t="shared" si="1251"/>
        <v>0</v>
      </c>
      <c r="AU2026" s="180">
        <f t="shared" si="1277"/>
        <v>0</v>
      </c>
      <c r="AV2026" s="180">
        <f t="shared" si="1277"/>
        <v>0</v>
      </c>
      <c r="AW2026" s="181">
        <f t="shared" si="1252"/>
        <v>0</v>
      </c>
      <c r="AX2026" s="183">
        <f t="shared" si="1278"/>
        <v>0</v>
      </c>
      <c r="AY2026" s="183">
        <f t="shared" si="1278"/>
        <v>0</v>
      </c>
      <c r="AZ2026" s="183"/>
      <c r="BA2026" s="183"/>
      <c r="BB2026" s="183"/>
      <c r="BC2026" s="183"/>
      <c r="BD2026" s="183">
        <f t="shared" si="1279"/>
        <v>0</v>
      </c>
      <c r="BE2026" s="183">
        <f t="shared" si="1279"/>
        <v>0</v>
      </c>
    </row>
    <row r="2027" spans="2:57" ht="15.75" hidden="1">
      <c r="B2027" s="174">
        <v>2025</v>
      </c>
      <c r="C2027" s="174">
        <v>20</v>
      </c>
      <c r="D2027" s="175"/>
      <c r="E2027" s="176"/>
      <c r="F2027" s="174">
        <v>3</v>
      </c>
      <c r="G2027" s="174">
        <v>7</v>
      </c>
      <c r="H2027" s="174">
        <v>19</v>
      </c>
      <c r="I2027" s="174">
        <v>5000</v>
      </c>
      <c r="J2027" s="174">
        <v>5100</v>
      </c>
      <c r="K2027" s="174">
        <v>511</v>
      </c>
      <c r="L2027" s="177">
        <v>1551</v>
      </c>
      <c r="M2027" s="178">
        <v>0</v>
      </c>
      <c r="N2027" s="179" t="s">
        <v>200</v>
      </c>
      <c r="O2027" s="180">
        <v>0</v>
      </c>
      <c r="P2027" s="180">
        <v>0</v>
      </c>
      <c r="Q2027" s="181">
        <v>0</v>
      </c>
      <c r="R2027" s="182" t="s">
        <v>98</v>
      </c>
      <c r="S2027" s="183">
        <v>0</v>
      </c>
      <c r="T2027" s="183">
        <v>0</v>
      </c>
      <c r="U2027" s="180">
        <v>0</v>
      </c>
      <c r="V2027" s="180">
        <v>0</v>
      </c>
      <c r="W2027" s="183">
        <v>0</v>
      </c>
      <c r="X2027" s="183">
        <v>0</v>
      </c>
      <c r="Y2027" s="180">
        <v>0</v>
      </c>
      <c r="Z2027" s="180">
        <v>0</v>
      </c>
      <c r="AA2027" s="183">
        <v>0</v>
      </c>
      <c r="AB2027" s="183">
        <v>0</v>
      </c>
      <c r="AC2027" s="180">
        <f t="shared" si="1276"/>
        <v>0</v>
      </c>
      <c r="AD2027" s="180">
        <f t="shared" si="1276"/>
        <v>0</v>
      </c>
      <c r="AE2027" s="181">
        <f t="shared" si="1246"/>
        <v>0</v>
      </c>
      <c r="AF2027" s="180">
        <v>0</v>
      </c>
      <c r="AG2027" s="180">
        <v>0</v>
      </c>
      <c r="AH2027" s="181">
        <f t="shared" si="1247"/>
        <v>0</v>
      </c>
      <c r="AI2027" s="180">
        <v>0</v>
      </c>
      <c r="AJ2027" s="180">
        <v>0</v>
      </c>
      <c r="AK2027" s="181">
        <f t="shared" si="1248"/>
        <v>0</v>
      </c>
      <c r="AL2027" s="180">
        <v>0</v>
      </c>
      <c r="AM2027" s="180">
        <v>0</v>
      </c>
      <c r="AN2027" s="181">
        <f t="shared" si="1249"/>
        <v>0</v>
      </c>
      <c r="AO2027" s="180">
        <v>0</v>
      </c>
      <c r="AP2027" s="180">
        <v>0</v>
      </c>
      <c r="AQ2027" s="181">
        <f t="shared" si="1250"/>
        <v>0</v>
      </c>
      <c r="AR2027" s="180">
        <v>0</v>
      </c>
      <c r="AS2027" s="180">
        <v>0</v>
      </c>
      <c r="AT2027" s="181">
        <f t="shared" si="1251"/>
        <v>0</v>
      </c>
      <c r="AU2027" s="180">
        <f t="shared" si="1277"/>
        <v>0</v>
      </c>
      <c r="AV2027" s="180">
        <f t="shared" si="1277"/>
        <v>0</v>
      </c>
      <c r="AW2027" s="181">
        <f t="shared" si="1252"/>
        <v>0</v>
      </c>
      <c r="AX2027" s="183">
        <f t="shared" si="1278"/>
        <v>0</v>
      </c>
      <c r="AY2027" s="183">
        <f t="shared" si="1278"/>
        <v>0</v>
      </c>
      <c r="AZ2027" s="183"/>
      <c r="BA2027" s="183"/>
      <c r="BB2027" s="183"/>
      <c r="BC2027" s="183"/>
      <c r="BD2027" s="183">
        <f t="shared" si="1279"/>
        <v>0</v>
      </c>
      <c r="BE2027" s="183">
        <f t="shared" si="1279"/>
        <v>0</v>
      </c>
    </row>
    <row r="2028" spans="2:57" ht="15.75">
      <c r="B2028" s="163">
        <v>2025</v>
      </c>
      <c r="C2028" s="163">
        <v>20</v>
      </c>
      <c r="D2028" s="164"/>
      <c r="E2028" s="165"/>
      <c r="F2028" s="163">
        <v>3</v>
      </c>
      <c r="G2028" s="163">
        <v>7</v>
      </c>
      <c r="H2028" s="163">
        <v>19</v>
      </c>
      <c r="I2028" s="163">
        <v>5000</v>
      </c>
      <c r="J2028" s="163">
        <v>5100</v>
      </c>
      <c r="K2028" s="163">
        <v>515</v>
      </c>
      <c r="L2028" s="166" t="s">
        <v>44</v>
      </c>
      <c r="M2028" s="167"/>
      <c r="N2028" s="168" t="s">
        <v>155</v>
      </c>
      <c r="O2028" s="169">
        <v>149686.30000000002</v>
      </c>
      <c r="P2028" s="169">
        <v>0</v>
      </c>
      <c r="Q2028" s="169">
        <v>149686.30000000002</v>
      </c>
      <c r="R2028" s="170"/>
      <c r="S2028" s="171"/>
      <c r="T2028" s="172"/>
      <c r="U2028" s="169">
        <f t="shared" ref="U2028:AD2028" si="1280">SUM(U2029:U2063)</f>
        <v>0</v>
      </c>
      <c r="V2028" s="169">
        <f t="shared" si="1280"/>
        <v>0</v>
      </c>
      <c r="W2028" s="173">
        <f t="shared" si="1280"/>
        <v>0</v>
      </c>
      <c r="X2028" s="173">
        <f t="shared" si="1280"/>
        <v>0</v>
      </c>
      <c r="Y2028" s="169">
        <f t="shared" si="1280"/>
        <v>0</v>
      </c>
      <c r="Z2028" s="169">
        <f t="shared" si="1280"/>
        <v>0</v>
      </c>
      <c r="AA2028" s="173">
        <f t="shared" si="1280"/>
        <v>0</v>
      </c>
      <c r="AB2028" s="173">
        <f t="shared" si="1280"/>
        <v>0</v>
      </c>
      <c r="AC2028" s="169">
        <f t="shared" si="1280"/>
        <v>149686.30000000002</v>
      </c>
      <c r="AD2028" s="169">
        <f t="shared" si="1280"/>
        <v>0</v>
      </c>
      <c r="AE2028" s="169">
        <f t="shared" si="1246"/>
        <v>149686.30000000002</v>
      </c>
      <c r="AF2028" s="169">
        <f>SUM(AF2029:AF2063)</f>
        <v>0</v>
      </c>
      <c r="AG2028" s="169">
        <f>SUM(AG2029:AG2063)</f>
        <v>0</v>
      </c>
      <c r="AH2028" s="169">
        <f t="shared" si="1247"/>
        <v>0</v>
      </c>
      <c r="AI2028" s="169">
        <f>SUM(AI2029:AI2063)</f>
        <v>0</v>
      </c>
      <c r="AJ2028" s="169">
        <f>SUM(AJ2029:AJ2063)</f>
        <v>0</v>
      </c>
      <c r="AK2028" s="169">
        <f t="shared" si="1248"/>
        <v>0</v>
      </c>
      <c r="AL2028" s="169">
        <f>SUM(AL2029:AL2063)</f>
        <v>0</v>
      </c>
      <c r="AM2028" s="169">
        <f>SUM(AM2029:AM2063)</f>
        <v>0</v>
      </c>
      <c r="AN2028" s="169">
        <f t="shared" si="1249"/>
        <v>0</v>
      </c>
      <c r="AO2028" s="169">
        <f>SUM(AO2029:AO2063)</f>
        <v>0</v>
      </c>
      <c r="AP2028" s="169">
        <f>SUM(AP2029:AP2063)</f>
        <v>0</v>
      </c>
      <c r="AQ2028" s="169">
        <f t="shared" si="1250"/>
        <v>0</v>
      </c>
      <c r="AR2028" s="169">
        <f>SUM(AR2029:AR2063)</f>
        <v>0</v>
      </c>
      <c r="AS2028" s="169">
        <f>SUM(AS2029:AS2063)</f>
        <v>0</v>
      </c>
      <c r="AT2028" s="169">
        <f t="shared" si="1251"/>
        <v>0</v>
      </c>
      <c r="AU2028" s="169">
        <f>SUM(AU2029:AU2063)</f>
        <v>149686.30000000002</v>
      </c>
      <c r="AV2028" s="169">
        <f>SUM(AV2029:AV2063)</f>
        <v>0</v>
      </c>
      <c r="AW2028" s="169">
        <f t="shared" si="1252"/>
        <v>149686.30000000002</v>
      </c>
      <c r="AX2028" s="171"/>
      <c r="AY2028" s="172"/>
      <c r="AZ2028" s="171"/>
      <c r="BA2028" s="172"/>
      <c r="BB2028" s="171"/>
      <c r="BC2028" s="172"/>
      <c r="BD2028" s="171"/>
      <c r="BE2028" s="172"/>
    </row>
    <row r="2029" spans="2:57" ht="15.75" hidden="1">
      <c r="B2029" s="174">
        <v>2025</v>
      </c>
      <c r="C2029" s="174">
        <v>20</v>
      </c>
      <c r="D2029" s="175"/>
      <c r="E2029" s="176"/>
      <c r="F2029" s="174">
        <v>3</v>
      </c>
      <c r="G2029" s="174">
        <v>7</v>
      </c>
      <c r="H2029" s="174">
        <v>19</v>
      </c>
      <c r="I2029" s="174">
        <v>5000</v>
      </c>
      <c r="J2029" s="174">
        <v>5100</v>
      </c>
      <c r="K2029" s="174">
        <v>515</v>
      </c>
      <c r="L2029" s="177">
        <v>2</v>
      </c>
      <c r="M2029" s="178">
        <v>0</v>
      </c>
      <c r="N2029" s="179" t="s">
        <v>1287</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ref="AC2029:AD2063" si="1281">+O2029+U2029-Y2029</f>
        <v>0</v>
      </c>
      <c r="AD2029" s="180">
        <f t="shared" si="1281"/>
        <v>0</v>
      </c>
      <c r="AE2029" s="181">
        <f t="shared" si="1246"/>
        <v>0</v>
      </c>
      <c r="AF2029" s="180">
        <v>0</v>
      </c>
      <c r="AG2029" s="180">
        <v>0</v>
      </c>
      <c r="AH2029" s="181">
        <f t="shared" si="1247"/>
        <v>0</v>
      </c>
      <c r="AI2029" s="180">
        <v>0</v>
      </c>
      <c r="AJ2029" s="180">
        <v>0</v>
      </c>
      <c r="AK2029" s="181">
        <f t="shared" si="1248"/>
        <v>0</v>
      </c>
      <c r="AL2029" s="180">
        <v>0</v>
      </c>
      <c r="AM2029" s="180">
        <v>0</v>
      </c>
      <c r="AN2029" s="181">
        <f t="shared" si="1249"/>
        <v>0</v>
      </c>
      <c r="AO2029" s="180">
        <v>0</v>
      </c>
      <c r="AP2029" s="180">
        <v>0</v>
      </c>
      <c r="AQ2029" s="181">
        <f t="shared" si="1250"/>
        <v>0</v>
      </c>
      <c r="AR2029" s="180">
        <v>0</v>
      </c>
      <c r="AS2029" s="180">
        <v>0</v>
      </c>
      <c r="AT2029" s="181">
        <f t="shared" si="1251"/>
        <v>0</v>
      </c>
      <c r="AU2029" s="180">
        <f t="shared" ref="AU2029:AV2063" si="1282">+AC2029-AF2029-AI2029-AL2029-AO2029-AR2029</f>
        <v>0</v>
      </c>
      <c r="AV2029" s="180">
        <f t="shared" si="1282"/>
        <v>0</v>
      </c>
      <c r="AW2029" s="181">
        <f t="shared" si="1252"/>
        <v>0</v>
      </c>
      <c r="AX2029" s="183">
        <f t="shared" ref="AX2029:AY2063" si="1283">+S2029+W2029-AA2029</f>
        <v>0</v>
      </c>
      <c r="AY2029" s="183">
        <f t="shared" si="1283"/>
        <v>0</v>
      </c>
      <c r="AZ2029" s="183"/>
      <c r="BA2029" s="183"/>
      <c r="BB2029" s="183"/>
      <c r="BC2029" s="183"/>
      <c r="BD2029" s="183">
        <f t="shared" ref="BD2029:BE2063" si="1284">+AX2029-AZ2029-BB2029</f>
        <v>0</v>
      </c>
      <c r="BE2029" s="183">
        <f t="shared" si="1284"/>
        <v>0</v>
      </c>
    </row>
    <row r="2030" spans="2:57" ht="15.75" hidden="1">
      <c r="B2030" s="174">
        <v>2025</v>
      </c>
      <c r="C2030" s="174">
        <v>20</v>
      </c>
      <c r="D2030" s="175"/>
      <c r="E2030" s="176"/>
      <c r="F2030" s="174">
        <v>3</v>
      </c>
      <c r="G2030" s="174">
        <v>7</v>
      </c>
      <c r="H2030" s="174">
        <v>19</v>
      </c>
      <c r="I2030" s="174">
        <v>5000</v>
      </c>
      <c r="J2030" s="174">
        <v>5100</v>
      </c>
      <c r="K2030" s="174">
        <v>515</v>
      </c>
      <c r="L2030" s="177">
        <v>5</v>
      </c>
      <c r="M2030" s="178">
        <v>0</v>
      </c>
      <c r="N2030" s="179" t="s">
        <v>434</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281"/>
        <v>0</v>
      </c>
      <c r="AD2030" s="180">
        <f t="shared" si="1281"/>
        <v>0</v>
      </c>
      <c r="AE2030" s="181">
        <f t="shared" si="1246"/>
        <v>0</v>
      </c>
      <c r="AF2030" s="180">
        <v>0</v>
      </c>
      <c r="AG2030" s="180">
        <v>0</v>
      </c>
      <c r="AH2030" s="181">
        <f t="shared" si="1247"/>
        <v>0</v>
      </c>
      <c r="AI2030" s="180">
        <v>0</v>
      </c>
      <c r="AJ2030" s="180">
        <v>0</v>
      </c>
      <c r="AK2030" s="181">
        <f t="shared" si="1248"/>
        <v>0</v>
      </c>
      <c r="AL2030" s="180">
        <v>0</v>
      </c>
      <c r="AM2030" s="180">
        <v>0</v>
      </c>
      <c r="AN2030" s="181">
        <f t="shared" si="1249"/>
        <v>0</v>
      </c>
      <c r="AO2030" s="180">
        <v>0</v>
      </c>
      <c r="AP2030" s="180">
        <v>0</v>
      </c>
      <c r="AQ2030" s="181">
        <f t="shared" si="1250"/>
        <v>0</v>
      </c>
      <c r="AR2030" s="180">
        <v>0</v>
      </c>
      <c r="AS2030" s="180">
        <v>0</v>
      </c>
      <c r="AT2030" s="181">
        <f t="shared" si="1251"/>
        <v>0</v>
      </c>
      <c r="AU2030" s="180">
        <f t="shared" si="1282"/>
        <v>0</v>
      </c>
      <c r="AV2030" s="180">
        <f t="shared" si="1282"/>
        <v>0</v>
      </c>
      <c r="AW2030" s="181">
        <f t="shared" si="1252"/>
        <v>0</v>
      </c>
      <c r="AX2030" s="183">
        <f t="shared" si="1283"/>
        <v>0</v>
      </c>
      <c r="AY2030" s="183">
        <f t="shared" si="1283"/>
        <v>0</v>
      </c>
      <c r="AZ2030" s="183"/>
      <c r="BA2030" s="183"/>
      <c r="BB2030" s="183"/>
      <c r="BC2030" s="183"/>
      <c r="BD2030" s="183">
        <f t="shared" si="1284"/>
        <v>0</v>
      </c>
      <c r="BE2030" s="183">
        <f t="shared" si="1284"/>
        <v>0</v>
      </c>
    </row>
    <row r="2031" spans="2:57" ht="15.75" hidden="1">
      <c r="B2031" s="174">
        <v>2025</v>
      </c>
      <c r="C2031" s="174">
        <v>20</v>
      </c>
      <c r="D2031" s="175"/>
      <c r="E2031" s="176"/>
      <c r="F2031" s="174">
        <v>3</v>
      </c>
      <c r="G2031" s="174">
        <v>7</v>
      </c>
      <c r="H2031" s="174">
        <v>19</v>
      </c>
      <c r="I2031" s="174">
        <v>5000</v>
      </c>
      <c r="J2031" s="174">
        <v>5100</v>
      </c>
      <c r="K2031" s="174">
        <v>515</v>
      </c>
      <c r="L2031" s="177">
        <v>142</v>
      </c>
      <c r="M2031" s="178">
        <v>0</v>
      </c>
      <c r="N2031" s="179" t="s">
        <v>1288</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281"/>
        <v>0</v>
      </c>
      <c r="AD2031" s="180">
        <f t="shared" si="1281"/>
        <v>0</v>
      </c>
      <c r="AE2031" s="181">
        <f t="shared" si="1246"/>
        <v>0</v>
      </c>
      <c r="AF2031" s="180">
        <v>0</v>
      </c>
      <c r="AG2031" s="180">
        <v>0</v>
      </c>
      <c r="AH2031" s="181">
        <f t="shared" si="1247"/>
        <v>0</v>
      </c>
      <c r="AI2031" s="180">
        <v>0</v>
      </c>
      <c r="AJ2031" s="180">
        <v>0</v>
      </c>
      <c r="AK2031" s="181">
        <f t="shared" si="1248"/>
        <v>0</v>
      </c>
      <c r="AL2031" s="180">
        <v>0</v>
      </c>
      <c r="AM2031" s="180">
        <v>0</v>
      </c>
      <c r="AN2031" s="181">
        <f t="shared" si="1249"/>
        <v>0</v>
      </c>
      <c r="AO2031" s="180">
        <v>0</v>
      </c>
      <c r="AP2031" s="180">
        <v>0</v>
      </c>
      <c r="AQ2031" s="181">
        <f t="shared" si="1250"/>
        <v>0</v>
      </c>
      <c r="AR2031" s="180">
        <v>0</v>
      </c>
      <c r="AS2031" s="180">
        <v>0</v>
      </c>
      <c r="AT2031" s="181">
        <f t="shared" si="1251"/>
        <v>0</v>
      </c>
      <c r="AU2031" s="180">
        <f t="shared" si="1282"/>
        <v>0</v>
      </c>
      <c r="AV2031" s="180">
        <f t="shared" si="1282"/>
        <v>0</v>
      </c>
      <c r="AW2031" s="181">
        <f t="shared" si="1252"/>
        <v>0</v>
      </c>
      <c r="AX2031" s="183">
        <f t="shared" si="1283"/>
        <v>0</v>
      </c>
      <c r="AY2031" s="183">
        <f t="shared" si="1283"/>
        <v>0</v>
      </c>
      <c r="AZ2031" s="183"/>
      <c r="BA2031" s="183"/>
      <c r="BB2031" s="183"/>
      <c r="BC2031" s="183"/>
      <c r="BD2031" s="183">
        <f t="shared" si="1284"/>
        <v>0</v>
      </c>
      <c r="BE2031" s="183">
        <f t="shared" si="1284"/>
        <v>0</v>
      </c>
    </row>
    <row r="2032" spans="2:57" ht="15.75" hidden="1">
      <c r="B2032" s="174">
        <v>2025</v>
      </c>
      <c r="C2032" s="174">
        <v>20</v>
      </c>
      <c r="D2032" s="175"/>
      <c r="E2032" s="176"/>
      <c r="F2032" s="174">
        <v>3</v>
      </c>
      <c r="G2032" s="174">
        <v>7</v>
      </c>
      <c r="H2032" s="174">
        <v>19</v>
      </c>
      <c r="I2032" s="174">
        <v>5000</v>
      </c>
      <c r="J2032" s="174">
        <v>5100</v>
      </c>
      <c r="K2032" s="174">
        <v>515</v>
      </c>
      <c r="L2032" s="177">
        <v>182</v>
      </c>
      <c r="M2032" s="178">
        <v>0</v>
      </c>
      <c r="N2032" s="179" t="s">
        <v>1289</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si="1281"/>
        <v>0</v>
      </c>
      <c r="AD2032" s="180">
        <f t="shared" si="1281"/>
        <v>0</v>
      </c>
      <c r="AE2032" s="181">
        <f t="shared" si="1246"/>
        <v>0</v>
      </c>
      <c r="AF2032" s="180">
        <v>0</v>
      </c>
      <c r="AG2032" s="180">
        <v>0</v>
      </c>
      <c r="AH2032" s="181">
        <f t="shared" si="1247"/>
        <v>0</v>
      </c>
      <c r="AI2032" s="180">
        <v>0</v>
      </c>
      <c r="AJ2032" s="180">
        <v>0</v>
      </c>
      <c r="AK2032" s="181">
        <f t="shared" si="1248"/>
        <v>0</v>
      </c>
      <c r="AL2032" s="180">
        <v>0</v>
      </c>
      <c r="AM2032" s="180">
        <v>0</v>
      </c>
      <c r="AN2032" s="181">
        <f t="shared" si="1249"/>
        <v>0</v>
      </c>
      <c r="AO2032" s="180">
        <v>0</v>
      </c>
      <c r="AP2032" s="180">
        <v>0</v>
      </c>
      <c r="AQ2032" s="181">
        <f t="shared" si="1250"/>
        <v>0</v>
      </c>
      <c r="AR2032" s="180">
        <v>0</v>
      </c>
      <c r="AS2032" s="180">
        <v>0</v>
      </c>
      <c r="AT2032" s="181">
        <f t="shared" si="1251"/>
        <v>0</v>
      </c>
      <c r="AU2032" s="180">
        <f t="shared" si="1282"/>
        <v>0</v>
      </c>
      <c r="AV2032" s="180">
        <f t="shared" si="1282"/>
        <v>0</v>
      </c>
      <c r="AW2032" s="181">
        <f t="shared" si="1252"/>
        <v>0</v>
      </c>
      <c r="AX2032" s="183">
        <f t="shared" si="1283"/>
        <v>0</v>
      </c>
      <c r="AY2032" s="183">
        <f t="shared" si="1283"/>
        <v>0</v>
      </c>
      <c r="AZ2032" s="183"/>
      <c r="BA2032" s="183"/>
      <c r="BB2032" s="183"/>
      <c r="BC2032" s="183"/>
      <c r="BD2032" s="183">
        <f t="shared" si="1284"/>
        <v>0</v>
      </c>
      <c r="BE2032" s="183">
        <f t="shared" si="1284"/>
        <v>0</v>
      </c>
    </row>
    <row r="2033" spans="2:57" ht="15.75">
      <c r="B2033" s="174">
        <v>2025</v>
      </c>
      <c r="C2033" s="174">
        <v>20</v>
      </c>
      <c r="D2033" s="175"/>
      <c r="E2033" s="176"/>
      <c r="F2033" s="174">
        <v>3</v>
      </c>
      <c r="G2033" s="174">
        <v>7</v>
      </c>
      <c r="H2033" s="174">
        <v>19</v>
      </c>
      <c r="I2033" s="174">
        <v>5000</v>
      </c>
      <c r="J2033" s="174">
        <v>5100</v>
      </c>
      <c r="K2033" s="174">
        <v>515</v>
      </c>
      <c r="L2033" s="177">
        <v>338</v>
      </c>
      <c r="M2033" s="178" t="s">
        <v>1881</v>
      </c>
      <c r="N2033" s="179" t="s">
        <v>157</v>
      </c>
      <c r="O2033" s="180">
        <v>93956.12</v>
      </c>
      <c r="P2033" s="180">
        <v>0</v>
      </c>
      <c r="Q2033" s="181">
        <v>93956.12</v>
      </c>
      <c r="R2033" s="182" t="s">
        <v>98</v>
      </c>
      <c r="S2033" s="183">
        <v>3</v>
      </c>
      <c r="T2033" s="183">
        <v>0</v>
      </c>
      <c r="U2033" s="180">
        <v>0</v>
      </c>
      <c r="V2033" s="180">
        <v>0</v>
      </c>
      <c r="W2033" s="183">
        <v>0</v>
      </c>
      <c r="X2033" s="183">
        <v>0</v>
      </c>
      <c r="Y2033" s="180">
        <v>0</v>
      </c>
      <c r="Z2033" s="180">
        <v>0</v>
      </c>
      <c r="AA2033" s="183">
        <v>0</v>
      </c>
      <c r="AB2033" s="183">
        <v>0</v>
      </c>
      <c r="AC2033" s="180">
        <f t="shared" si="1281"/>
        <v>93956.12</v>
      </c>
      <c r="AD2033" s="180">
        <f t="shared" si="1281"/>
        <v>0</v>
      </c>
      <c r="AE2033" s="181">
        <f t="shared" si="1246"/>
        <v>93956.12</v>
      </c>
      <c r="AF2033" s="180">
        <v>0</v>
      </c>
      <c r="AG2033" s="180">
        <v>0</v>
      </c>
      <c r="AH2033" s="181">
        <f t="shared" si="1247"/>
        <v>0</v>
      </c>
      <c r="AI2033" s="180">
        <v>0</v>
      </c>
      <c r="AJ2033" s="180">
        <v>0</v>
      </c>
      <c r="AK2033" s="181">
        <f t="shared" si="1248"/>
        <v>0</v>
      </c>
      <c r="AL2033" s="180">
        <v>0</v>
      </c>
      <c r="AM2033" s="180">
        <v>0</v>
      </c>
      <c r="AN2033" s="181">
        <f t="shared" si="1249"/>
        <v>0</v>
      </c>
      <c r="AO2033" s="180">
        <v>0</v>
      </c>
      <c r="AP2033" s="180">
        <v>0</v>
      </c>
      <c r="AQ2033" s="181">
        <f t="shared" si="1250"/>
        <v>0</v>
      </c>
      <c r="AR2033" s="180">
        <v>0</v>
      </c>
      <c r="AS2033" s="180">
        <v>0</v>
      </c>
      <c r="AT2033" s="181">
        <f t="shared" si="1251"/>
        <v>0</v>
      </c>
      <c r="AU2033" s="180">
        <f t="shared" si="1282"/>
        <v>93956.12</v>
      </c>
      <c r="AV2033" s="180">
        <f t="shared" si="1282"/>
        <v>0</v>
      </c>
      <c r="AW2033" s="181">
        <f t="shared" si="1252"/>
        <v>93956.12</v>
      </c>
      <c r="AX2033" s="183">
        <f t="shared" si="1283"/>
        <v>3</v>
      </c>
      <c r="AY2033" s="183">
        <f t="shared" si="1283"/>
        <v>0</v>
      </c>
      <c r="AZ2033" s="183"/>
      <c r="BA2033" s="183"/>
      <c r="BB2033" s="183"/>
      <c r="BC2033" s="183"/>
      <c r="BD2033" s="183">
        <f t="shared" si="1284"/>
        <v>3</v>
      </c>
      <c r="BE2033" s="183">
        <f t="shared" si="1284"/>
        <v>0</v>
      </c>
    </row>
    <row r="2034" spans="2:57" ht="15.75" hidden="1">
      <c r="B2034" s="174">
        <v>2025</v>
      </c>
      <c r="C2034" s="174">
        <v>20</v>
      </c>
      <c r="D2034" s="175"/>
      <c r="E2034" s="176"/>
      <c r="F2034" s="174">
        <v>3</v>
      </c>
      <c r="G2034" s="174">
        <v>7</v>
      </c>
      <c r="H2034" s="174">
        <v>19</v>
      </c>
      <c r="I2034" s="174">
        <v>5000</v>
      </c>
      <c r="J2034" s="174">
        <v>5100</v>
      </c>
      <c r="K2034" s="174">
        <v>515</v>
      </c>
      <c r="L2034" s="177">
        <v>342</v>
      </c>
      <c r="M2034" s="178">
        <v>0</v>
      </c>
      <c r="N2034" s="179" t="s">
        <v>158</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281"/>
        <v>0</v>
      </c>
      <c r="AD2034" s="180">
        <f t="shared" si="1281"/>
        <v>0</v>
      </c>
      <c r="AE2034" s="181">
        <f t="shared" si="1246"/>
        <v>0</v>
      </c>
      <c r="AF2034" s="180">
        <v>0</v>
      </c>
      <c r="AG2034" s="180">
        <v>0</v>
      </c>
      <c r="AH2034" s="181">
        <f t="shared" si="1247"/>
        <v>0</v>
      </c>
      <c r="AI2034" s="180">
        <v>0</v>
      </c>
      <c r="AJ2034" s="180">
        <v>0</v>
      </c>
      <c r="AK2034" s="181">
        <f t="shared" si="1248"/>
        <v>0</v>
      </c>
      <c r="AL2034" s="180">
        <v>0</v>
      </c>
      <c r="AM2034" s="180">
        <v>0</v>
      </c>
      <c r="AN2034" s="181">
        <f t="shared" si="1249"/>
        <v>0</v>
      </c>
      <c r="AO2034" s="180">
        <v>0</v>
      </c>
      <c r="AP2034" s="180">
        <v>0</v>
      </c>
      <c r="AQ2034" s="181">
        <f t="shared" si="1250"/>
        <v>0</v>
      </c>
      <c r="AR2034" s="180">
        <v>0</v>
      </c>
      <c r="AS2034" s="180">
        <v>0</v>
      </c>
      <c r="AT2034" s="181">
        <f t="shared" si="1251"/>
        <v>0</v>
      </c>
      <c r="AU2034" s="180">
        <f t="shared" si="1282"/>
        <v>0</v>
      </c>
      <c r="AV2034" s="180">
        <f t="shared" si="1282"/>
        <v>0</v>
      </c>
      <c r="AW2034" s="181">
        <f t="shared" si="1252"/>
        <v>0</v>
      </c>
      <c r="AX2034" s="183">
        <f t="shared" si="1283"/>
        <v>0</v>
      </c>
      <c r="AY2034" s="183">
        <f t="shared" si="1283"/>
        <v>0</v>
      </c>
      <c r="AZ2034" s="183"/>
      <c r="BA2034" s="183"/>
      <c r="BB2034" s="183"/>
      <c r="BC2034" s="183"/>
      <c r="BD2034" s="183">
        <f t="shared" si="1284"/>
        <v>0</v>
      </c>
      <c r="BE2034" s="183">
        <f t="shared" si="1284"/>
        <v>0</v>
      </c>
    </row>
    <row r="2035" spans="2:57" ht="15.75" hidden="1">
      <c r="B2035" s="174">
        <v>2025</v>
      </c>
      <c r="C2035" s="174">
        <v>20</v>
      </c>
      <c r="D2035" s="175"/>
      <c r="E2035" s="176"/>
      <c r="F2035" s="174">
        <v>3</v>
      </c>
      <c r="G2035" s="174">
        <v>7</v>
      </c>
      <c r="H2035" s="174">
        <v>19</v>
      </c>
      <c r="I2035" s="174">
        <v>5000</v>
      </c>
      <c r="J2035" s="174">
        <v>5100</v>
      </c>
      <c r="K2035" s="174">
        <v>515</v>
      </c>
      <c r="L2035" s="177">
        <v>512</v>
      </c>
      <c r="M2035" s="178">
        <v>0</v>
      </c>
      <c r="N2035" s="179" t="s">
        <v>631</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281"/>
        <v>0</v>
      </c>
      <c r="AD2035" s="180">
        <f t="shared" si="1281"/>
        <v>0</v>
      </c>
      <c r="AE2035" s="181">
        <f t="shared" si="1246"/>
        <v>0</v>
      </c>
      <c r="AF2035" s="180">
        <v>0</v>
      </c>
      <c r="AG2035" s="180">
        <v>0</v>
      </c>
      <c r="AH2035" s="181">
        <f t="shared" si="1247"/>
        <v>0</v>
      </c>
      <c r="AI2035" s="180">
        <v>0</v>
      </c>
      <c r="AJ2035" s="180">
        <v>0</v>
      </c>
      <c r="AK2035" s="181">
        <f t="shared" si="1248"/>
        <v>0</v>
      </c>
      <c r="AL2035" s="180">
        <v>0</v>
      </c>
      <c r="AM2035" s="180">
        <v>0</v>
      </c>
      <c r="AN2035" s="181">
        <f t="shared" si="1249"/>
        <v>0</v>
      </c>
      <c r="AO2035" s="180">
        <v>0</v>
      </c>
      <c r="AP2035" s="180">
        <v>0</v>
      </c>
      <c r="AQ2035" s="181">
        <f t="shared" si="1250"/>
        <v>0</v>
      </c>
      <c r="AR2035" s="180">
        <v>0</v>
      </c>
      <c r="AS2035" s="180">
        <v>0</v>
      </c>
      <c r="AT2035" s="181">
        <f t="shared" si="1251"/>
        <v>0</v>
      </c>
      <c r="AU2035" s="180">
        <f t="shared" si="1282"/>
        <v>0</v>
      </c>
      <c r="AV2035" s="180">
        <f t="shared" si="1282"/>
        <v>0</v>
      </c>
      <c r="AW2035" s="181">
        <f t="shared" si="1252"/>
        <v>0</v>
      </c>
      <c r="AX2035" s="183">
        <f t="shared" si="1283"/>
        <v>0</v>
      </c>
      <c r="AY2035" s="183">
        <f t="shared" si="1283"/>
        <v>0</v>
      </c>
      <c r="AZ2035" s="183"/>
      <c r="BA2035" s="183"/>
      <c r="BB2035" s="183"/>
      <c r="BC2035" s="183"/>
      <c r="BD2035" s="183">
        <f t="shared" si="1284"/>
        <v>0</v>
      </c>
      <c r="BE2035" s="183">
        <f t="shared" si="1284"/>
        <v>0</v>
      </c>
    </row>
    <row r="2036" spans="2:57" ht="15.75" hidden="1">
      <c r="B2036" s="174">
        <v>2025</v>
      </c>
      <c r="C2036" s="174">
        <v>20</v>
      </c>
      <c r="D2036" s="175"/>
      <c r="E2036" s="176"/>
      <c r="F2036" s="174">
        <v>3</v>
      </c>
      <c r="G2036" s="174">
        <v>7</v>
      </c>
      <c r="H2036" s="174">
        <v>19</v>
      </c>
      <c r="I2036" s="174">
        <v>5000</v>
      </c>
      <c r="J2036" s="174">
        <v>5100</v>
      </c>
      <c r="K2036" s="174">
        <v>515</v>
      </c>
      <c r="L2036" s="177">
        <v>527</v>
      </c>
      <c r="M2036" s="178">
        <v>0</v>
      </c>
      <c r="N2036" s="179" t="s">
        <v>1290</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281"/>
        <v>0</v>
      </c>
      <c r="AD2036" s="180">
        <f t="shared" si="1281"/>
        <v>0</v>
      </c>
      <c r="AE2036" s="181">
        <f t="shared" si="1246"/>
        <v>0</v>
      </c>
      <c r="AF2036" s="180">
        <v>0</v>
      </c>
      <c r="AG2036" s="180">
        <v>0</v>
      </c>
      <c r="AH2036" s="181">
        <f t="shared" si="1247"/>
        <v>0</v>
      </c>
      <c r="AI2036" s="180">
        <v>0</v>
      </c>
      <c r="AJ2036" s="180">
        <v>0</v>
      </c>
      <c r="AK2036" s="181">
        <f t="shared" si="1248"/>
        <v>0</v>
      </c>
      <c r="AL2036" s="180">
        <v>0</v>
      </c>
      <c r="AM2036" s="180">
        <v>0</v>
      </c>
      <c r="AN2036" s="181">
        <f t="shared" si="1249"/>
        <v>0</v>
      </c>
      <c r="AO2036" s="180">
        <v>0</v>
      </c>
      <c r="AP2036" s="180">
        <v>0</v>
      </c>
      <c r="AQ2036" s="181">
        <f t="shared" si="1250"/>
        <v>0</v>
      </c>
      <c r="AR2036" s="180">
        <v>0</v>
      </c>
      <c r="AS2036" s="180">
        <v>0</v>
      </c>
      <c r="AT2036" s="181">
        <f t="shared" si="1251"/>
        <v>0</v>
      </c>
      <c r="AU2036" s="180">
        <f t="shared" si="1282"/>
        <v>0</v>
      </c>
      <c r="AV2036" s="180">
        <f t="shared" si="1282"/>
        <v>0</v>
      </c>
      <c r="AW2036" s="181">
        <f t="shared" si="1252"/>
        <v>0</v>
      </c>
      <c r="AX2036" s="183">
        <f t="shared" si="1283"/>
        <v>0</v>
      </c>
      <c r="AY2036" s="183">
        <f t="shared" si="1283"/>
        <v>0</v>
      </c>
      <c r="AZ2036" s="183"/>
      <c r="BA2036" s="183"/>
      <c r="BB2036" s="183"/>
      <c r="BC2036" s="183"/>
      <c r="BD2036" s="183">
        <f t="shared" si="1284"/>
        <v>0</v>
      </c>
      <c r="BE2036" s="183">
        <f t="shared" si="1284"/>
        <v>0</v>
      </c>
    </row>
    <row r="2037" spans="2:57" ht="15.75" hidden="1">
      <c r="B2037" s="174">
        <v>2025</v>
      </c>
      <c r="C2037" s="174">
        <v>20</v>
      </c>
      <c r="D2037" s="175"/>
      <c r="E2037" s="176"/>
      <c r="F2037" s="174">
        <v>3</v>
      </c>
      <c r="G2037" s="174">
        <v>7</v>
      </c>
      <c r="H2037" s="174">
        <v>19</v>
      </c>
      <c r="I2037" s="174">
        <v>5000</v>
      </c>
      <c r="J2037" s="174">
        <v>5100</v>
      </c>
      <c r="K2037" s="174">
        <v>515</v>
      </c>
      <c r="L2037" s="177">
        <v>618</v>
      </c>
      <c r="M2037" s="178">
        <v>0</v>
      </c>
      <c r="N2037" s="179" t="s">
        <v>164</v>
      </c>
      <c r="O2037" s="180">
        <v>0</v>
      </c>
      <c r="P2037" s="180">
        <v>0</v>
      </c>
      <c r="Q2037" s="181">
        <v>0</v>
      </c>
      <c r="R2037" s="182" t="s">
        <v>98</v>
      </c>
      <c r="S2037" s="183">
        <v>0</v>
      </c>
      <c r="T2037" s="183">
        <v>0</v>
      </c>
      <c r="U2037" s="180">
        <v>0</v>
      </c>
      <c r="V2037" s="180">
        <v>0</v>
      </c>
      <c r="W2037" s="183">
        <v>0</v>
      </c>
      <c r="X2037" s="183">
        <v>0</v>
      </c>
      <c r="Y2037" s="180">
        <v>0</v>
      </c>
      <c r="Z2037" s="180">
        <v>0</v>
      </c>
      <c r="AA2037" s="183">
        <v>0</v>
      </c>
      <c r="AB2037" s="183">
        <v>0</v>
      </c>
      <c r="AC2037" s="180">
        <f t="shared" si="1281"/>
        <v>0</v>
      </c>
      <c r="AD2037" s="180">
        <f t="shared" si="1281"/>
        <v>0</v>
      </c>
      <c r="AE2037" s="181">
        <f t="shared" ref="AE2037:AE2100" si="1285">+AC2037+AD2037</f>
        <v>0</v>
      </c>
      <c r="AF2037" s="180">
        <v>0</v>
      </c>
      <c r="AG2037" s="180">
        <v>0</v>
      </c>
      <c r="AH2037" s="181">
        <f t="shared" ref="AH2037:AH2100" si="1286">+AF2037+AG2037</f>
        <v>0</v>
      </c>
      <c r="AI2037" s="180">
        <v>0</v>
      </c>
      <c r="AJ2037" s="180">
        <v>0</v>
      </c>
      <c r="AK2037" s="181">
        <f t="shared" ref="AK2037:AK2100" si="1287">+AI2037+AJ2037</f>
        <v>0</v>
      </c>
      <c r="AL2037" s="180">
        <v>0</v>
      </c>
      <c r="AM2037" s="180">
        <v>0</v>
      </c>
      <c r="AN2037" s="181">
        <f t="shared" ref="AN2037:AN2100" si="1288">+AL2037+AM2037</f>
        <v>0</v>
      </c>
      <c r="AO2037" s="180">
        <v>0</v>
      </c>
      <c r="AP2037" s="180">
        <v>0</v>
      </c>
      <c r="AQ2037" s="181">
        <f t="shared" ref="AQ2037:AQ2100" si="1289">+AO2037+AP2037</f>
        <v>0</v>
      </c>
      <c r="AR2037" s="180">
        <v>0</v>
      </c>
      <c r="AS2037" s="180">
        <v>0</v>
      </c>
      <c r="AT2037" s="181">
        <f t="shared" ref="AT2037:AT2100" si="1290">+AR2037+AS2037</f>
        <v>0</v>
      </c>
      <c r="AU2037" s="180">
        <f t="shared" si="1282"/>
        <v>0</v>
      </c>
      <c r="AV2037" s="180">
        <f t="shared" si="1282"/>
        <v>0</v>
      </c>
      <c r="AW2037" s="181">
        <f t="shared" ref="AW2037:AW2100" si="1291">+AU2037+AV2037</f>
        <v>0</v>
      </c>
      <c r="AX2037" s="183">
        <f t="shared" si="1283"/>
        <v>0</v>
      </c>
      <c r="AY2037" s="183">
        <f t="shared" si="1283"/>
        <v>0</v>
      </c>
      <c r="AZ2037" s="183"/>
      <c r="BA2037" s="183"/>
      <c r="BB2037" s="183"/>
      <c r="BC2037" s="183"/>
      <c r="BD2037" s="183">
        <f t="shared" si="1284"/>
        <v>0</v>
      </c>
      <c r="BE2037" s="183">
        <f t="shared" si="1284"/>
        <v>0</v>
      </c>
    </row>
    <row r="2038" spans="2:57" ht="15.75" hidden="1">
      <c r="B2038" s="174">
        <v>2025</v>
      </c>
      <c r="C2038" s="174">
        <v>20</v>
      </c>
      <c r="D2038" s="175"/>
      <c r="E2038" s="176"/>
      <c r="F2038" s="174">
        <v>3</v>
      </c>
      <c r="G2038" s="174">
        <v>7</v>
      </c>
      <c r="H2038" s="174">
        <v>19</v>
      </c>
      <c r="I2038" s="174">
        <v>5000</v>
      </c>
      <c r="J2038" s="174">
        <v>5100</v>
      </c>
      <c r="K2038" s="174">
        <v>515</v>
      </c>
      <c r="L2038" s="177">
        <v>652</v>
      </c>
      <c r="M2038" s="178">
        <v>0</v>
      </c>
      <c r="N2038" s="179" t="s">
        <v>439</v>
      </c>
      <c r="O2038" s="180">
        <v>0</v>
      </c>
      <c r="P2038" s="180">
        <v>0</v>
      </c>
      <c r="Q2038" s="181">
        <v>0</v>
      </c>
      <c r="R2038" s="182" t="s">
        <v>98</v>
      </c>
      <c r="S2038" s="183">
        <v>0</v>
      </c>
      <c r="T2038" s="183">
        <v>0</v>
      </c>
      <c r="U2038" s="180">
        <v>0</v>
      </c>
      <c r="V2038" s="180">
        <v>0</v>
      </c>
      <c r="W2038" s="183">
        <v>0</v>
      </c>
      <c r="X2038" s="183">
        <v>0</v>
      </c>
      <c r="Y2038" s="180">
        <v>0</v>
      </c>
      <c r="Z2038" s="180">
        <v>0</v>
      </c>
      <c r="AA2038" s="183">
        <v>0</v>
      </c>
      <c r="AB2038" s="183">
        <v>0</v>
      </c>
      <c r="AC2038" s="180">
        <f t="shared" si="1281"/>
        <v>0</v>
      </c>
      <c r="AD2038" s="180">
        <f t="shared" si="1281"/>
        <v>0</v>
      </c>
      <c r="AE2038" s="181">
        <f t="shared" si="1285"/>
        <v>0</v>
      </c>
      <c r="AF2038" s="180">
        <v>0</v>
      </c>
      <c r="AG2038" s="180">
        <v>0</v>
      </c>
      <c r="AH2038" s="181">
        <f t="shared" si="1286"/>
        <v>0</v>
      </c>
      <c r="AI2038" s="180">
        <v>0</v>
      </c>
      <c r="AJ2038" s="180">
        <v>0</v>
      </c>
      <c r="AK2038" s="181">
        <f t="shared" si="1287"/>
        <v>0</v>
      </c>
      <c r="AL2038" s="180">
        <v>0</v>
      </c>
      <c r="AM2038" s="180">
        <v>0</v>
      </c>
      <c r="AN2038" s="181">
        <f t="shared" si="1288"/>
        <v>0</v>
      </c>
      <c r="AO2038" s="180">
        <v>0</v>
      </c>
      <c r="AP2038" s="180">
        <v>0</v>
      </c>
      <c r="AQ2038" s="181">
        <f t="shared" si="1289"/>
        <v>0</v>
      </c>
      <c r="AR2038" s="180">
        <v>0</v>
      </c>
      <c r="AS2038" s="180">
        <v>0</v>
      </c>
      <c r="AT2038" s="181">
        <f t="shared" si="1290"/>
        <v>0</v>
      </c>
      <c r="AU2038" s="180">
        <f t="shared" si="1282"/>
        <v>0</v>
      </c>
      <c r="AV2038" s="180">
        <f t="shared" si="1282"/>
        <v>0</v>
      </c>
      <c r="AW2038" s="181">
        <f t="shared" si="1291"/>
        <v>0</v>
      </c>
      <c r="AX2038" s="183">
        <f t="shared" si="1283"/>
        <v>0</v>
      </c>
      <c r="AY2038" s="183">
        <f t="shared" si="1283"/>
        <v>0</v>
      </c>
      <c r="AZ2038" s="183"/>
      <c r="BA2038" s="183"/>
      <c r="BB2038" s="183"/>
      <c r="BC2038" s="183"/>
      <c r="BD2038" s="183">
        <f t="shared" si="1284"/>
        <v>0</v>
      </c>
      <c r="BE2038" s="183">
        <f t="shared" si="1284"/>
        <v>0</v>
      </c>
    </row>
    <row r="2039" spans="2:57" ht="15.75" hidden="1">
      <c r="B2039" s="174">
        <v>2025</v>
      </c>
      <c r="C2039" s="174">
        <v>20</v>
      </c>
      <c r="D2039" s="175"/>
      <c r="E2039" s="176"/>
      <c r="F2039" s="174">
        <v>3</v>
      </c>
      <c r="G2039" s="174">
        <v>7</v>
      </c>
      <c r="H2039" s="174">
        <v>19</v>
      </c>
      <c r="I2039" s="174">
        <v>5000</v>
      </c>
      <c r="J2039" s="174">
        <v>5100</v>
      </c>
      <c r="K2039" s="174">
        <v>515</v>
      </c>
      <c r="L2039" s="177">
        <v>548</v>
      </c>
      <c r="M2039" s="178">
        <v>0</v>
      </c>
      <c r="N2039" s="179" t="s">
        <v>1291</v>
      </c>
      <c r="O2039" s="180">
        <v>0</v>
      </c>
      <c r="P2039" s="180">
        <v>0</v>
      </c>
      <c r="Q2039" s="181">
        <v>0</v>
      </c>
      <c r="R2039" s="182" t="s">
        <v>98</v>
      </c>
      <c r="S2039" s="183">
        <v>0</v>
      </c>
      <c r="T2039" s="183">
        <v>0</v>
      </c>
      <c r="U2039" s="180">
        <v>0</v>
      </c>
      <c r="V2039" s="180">
        <v>0</v>
      </c>
      <c r="W2039" s="183">
        <v>0</v>
      </c>
      <c r="X2039" s="183">
        <v>0</v>
      </c>
      <c r="Y2039" s="180">
        <v>0</v>
      </c>
      <c r="Z2039" s="180">
        <v>0</v>
      </c>
      <c r="AA2039" s="183">
        <v>0</v>
      </c>
      <c r="AB2039" s="183">
        <v>0</v>
      </c>
      <c r="AC2039" s="180">
        <f t="shared" si="1281"/>
        <v>0</v>
      </c>
      <c r="AD2039" s="180">
        <f t="shared" si="1281"/>
        <v>0</v>
      </c>
      <c r="AE2039" s="181">
        <f t="shared" si="1285"/>
        <v>0</v>
      </c>
      <c r="AF2039" s="180">
        <v>0</v>
      </c>
      <c r="AG2039" s="180">
        <v>0</v>
      </c>
      <c r="AH2039" s="181">
        <f t="shared" si="1286"/>
        <v>0</v>
      </c>
      <c r="AI2039" s="180">
        <v>0</v>
      </c>
      <c r="AJ2039" s="180">
        <v>0</v>
      </c>
      <c r="AK2039" s="181">
        <f t="shared" si="1287"/>
        <v>0</v>
      </c>
      <c r="AL2039" s="180">
        <v>0</v>
      </c>
      <c r="AM2039" s="180">
        <v>0</v>
      </c>
      <c r="AN2039" s="181">
        <f t="shared" si="1288"/>
        <v>0</v>
      </c>
      <c r="AO2039" s="180">
        <v>0</v>
      </c>
      <c r="AP2039" s="180">
        <v>0</v>
      </c>
      <c r="AQ2039" s="181">
        <f t="shared" si="1289"/>
        <v>0</v>
      </c>
      <c r="AR2039" s="180">
        <v>0</v>
      </c>
      <c r="AS2039" s="180">
        <v>0</v>
      </c>
      <c r="AT2039" s="181">
        <f t="shared" si="1290"/>
        <v>0</v>
      </c>
      <c r="AU2039" s="180">
        <f t="shared" si="1282"/>
        <v>0</v>
      </c>
      <c r="AV2039" s="180">
        <f t="shared" si="1282"/>
        <v>0</v>
      </c>
      <c r="AW2039" s="181">
        <f t="shared" si="1291"/>
        <v>0</v>
      </c>
      <c r="AX2039" s="183">
        <f t="shared" si="1283"/>
        <v>0</v>
      </c>
      <c r="AY2039" s="183">
        <f t="shared" si="1283"/>
        <v>0</v>
      </c>
      <c r="AZ2039" s="183"/>
      <c r="BA2039" s="183"/>
      <c r="BB2039" s="183"/>
      <c r="BC2039" s="183"/>
      <c r="BD2039" s="183">
        <f t="shared" si="1284"/>
        <v>0</v>
      </c>
      <c r="BE2039" s="183">
        <f t="shared" si="1284"/>
        <v>0</v>
      </c>
    </row>
    <row r="2040" spans="2:57" ht="15.75" hidden="1">
      <c r="B2040" s="174">
        <v>2025</v>
      </c>
      <c r="C2040" s="174">
        <v>20</v>
      </c>
      <c r="D2040" s="175"/>
      <c r="E2040" s="176"/>
      <c r="F2040" s="174">
        <v>3</v>
      </c>
      <c r="G2040" s="174">
        <v>7</v>
      </c>
      <c r="H2040" s="174">
        <v>19</v>
      </c>
      <c r="I2040" s="174">
        <v>5000</v>
      </c>
      <c r="J2040" s="174">
        <v>5100</v>
      </c>
      <c r="K2040" s="174">
        <v>515</v>
      </c>
      <c r="L2040" s="177">
        <v>559</v>
      </c>
      <c r="M2040" s="178">
        <v>0</v>
      </c>
      <c r="N2040" s="179" t="s">
        <v>1292</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si="1281"/>
        <v>0</v>
      </c>
      <c r="AD2040" s="180">
        <f t="shared" si="1281"/>
        <v>0</v>
      </c>
      <c r="AE2040" s="181">
        <f t="shared" si="1285"/>
        <v>0</v>
      </c>
      <c r="AF2040" s="180">
        <v>0</v>
      </c>
      <c r="AG2040" s="180">
        <v>0</v>
      </c>
      <c r="AH2040" s="181">
        <f t="shared" si="1286"/>
        <v>0</v>
      </c>
      <c r="AI2040" s="180">
        <v>0</v>
      </c>
      <c r="AJ2040" s="180">
        <v>0</v>
      </c>
      <c r="AK2040" s="181">
        <f t="shared" si="1287"/>
        <v>0</v>
      </c>
      <c r="AL2040" s="180">
        <v>0</v>
      </c>
      <c r="AM2040" s="180">
        <v>0</v>
      </c>
      <c r="AN2040" s="181">
        <f t="shared" si="1288"/>
        <v>0</v>
      </c>
      <c r="AO2040" s="180">
        <v>0</v>
      </c>
      <c r="AP2040" s="180">
        <v>0</v>
      </c>
      <c r="AQ2040" s="181">
        <f t="shared" si="1289"/>
        <v>0</v>
      </c>
      <c r="AR2040" s="180">
        <v>0</v>
      </c>
      <c r="AS2040" s="180">
        <v>0</v>
      </c>
      <c r="AT2040" s="181">
        <f t="shared" si="1290"/>
        <v>0</v>
      </c>
      <c r="AU2040" s="180">
        <f t="shared" si="1282"/>
        <v>0</v>
      </c>
      <c r="AV2040" s="180">
        <f t="shared" si="1282"/>
        <v>0</v>
      </c>
      <c r="AW2040" s="181">
        <f t="shared" si="1291"/>
        <v>0</v>
      </c>
      <c r="AX2040" s="183">
        <f t="shared" si="1283"/>
        <v>0</v>
      </c>
      <c r="AY2040" s="183">
        <f t="shared" si="1283"/>
        <v>0</v>
      </c>
      <c r="AZ2040" s="183"/>
      <c r="BA2040" s="183"/>
      <c r="BB2040" s="183"/>
      <c r="BC2040" s="183"/>
      <c r="BD2040" s="183">
        <f t="shared" si="1284"/>
        <v>0</v>
      </c>
      <c r="BE2040" s="183">
        <f t="shared" si="1284"/>
        <v>0</v>
      </c>
    </row>
    <row r="2041" spans="2:57" ht="15.75" hidden="1">
      <c r="B2041" s="174">
        <v>2025</v>
      </c>
      <c r="C2041" s="174">
        <v>20</v>
      </c>
      <c r="D2041" s="175"/>
      <c r="E2041" s="176"/>
      <c r="F2041" s="174">
        <v>3</v>
      </c>
      <c r="G2041" s="174">
        <v>7</v>
      </c>
      <c r="H2041" s="174">
        <v>19</v>
      </c>
      <c r="I2041" s="174">
        <v>5000</v>
      </c>
      <c r="J2041" s="174">
        <v>5100</v>
      </c>
      <c r="K2041" s="174">
        <v>515</v>
      </c>
      <c r="L2041" s="177">
        <v>585</v>
      </c>
      <c r="M2041" s="178">
        <v>0</v>
      </c>
      <c r="N2041" s="179" t="s">
        <v>1293</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281"/>
        <v>0</v>
      </c>
      <c r="AD2041" s="180">
        <f t="shared" si="1281"/>
        <v>0</v>
      </c>
      <c r="AE2041" s="181">
        <f t="shared" si="1285"/>
        <v>0</v>
      </c>
      <c r="AF2041" s="180">
        <v>0</v>
      </c>
      <c r="AG2041" s="180">
        <v>0</v>
      </c>
      <c r="AH2041" s="181">
        <f t="shared" si="1286"/>
        <v>0</v>
      </c>
      <c r="AI2041" s="180">
        <v>0</v>
      </c>
      <c r="AJ2041" s="180">
        <v>0</v>
      </c>
      <c r="AK2041" s="181">
        <f t="shared" si="1287"/>
        <v>0</v>
      </c>
      <c r="AL2041" s="180">
        <v>0</v>
      </c>
      <c r="AM2041" s="180">
        <v>0</v>
      </c>
      <c r="AN2041" s="181">
        <f t="shared" si="1288"/>
        <v>0</v>
      </c>
      <c r="AO2041" s="180">
        <v>0</v>
      </c>
      <c r="AP2041" s="180">
        <v>0</v>
      </c>
      <c r="AQ2041" s="181">
        <f t="shared" si="1289"/>
        <v>0</v>
      </c>
      <c r="AR2041" s="180">
        <v>0</v>
      </c>
      <c r="AS2041" s="180">
        <v>0</v>
      </c>
      <c r="AT2041" s="181">
        <f t="shared" si="1290"/>
        <v>0</v>
      </c>
      <c r="AU2041" s="180">
        <f t="shared" si="1282"/>
        <v>0</v>
      </c>
      <c r="AV2041" s="180">
        <f t="shared" si="1282"/>
        <v>0</v>
      </c>
      <c r="AW2041" s="181">
        <f t="shared" si="1291"/>
        <v>0</v>
      </c>
      <c r="AX2041" s="183">
        <f t="shared" si="1283"/>
        <v>0</v>
      </c>
      <c r="AY2041" s="183">
        <f t="shared" si="1283"/>
        <v>0</v>
      </c>
      <c r="AZ2041" s="183"/>
      <c r="BA2041" s="183"/>
      <c r="BB2041" s="183"/>
      <c r="BC2041" s="183"/>
      <c r="BD2041" s="183">
        <f t="shared" si="1284"/>
        <v>0</v>
      </c>
      <c r="BE2041" s="183">
        <f t="shared" si="1284"/>
        <v>0</v>
      </c>
    </row>
    <row r="2042" spans="2:57" ht="15.75" hidden="1">
      <c r="B2042" s="174">
        <v>2025</v>
      </c>
      <c r="C2042" s="174">
        <v>20</v>
      </c>
      <c r="D2042" s="175"/>
      <c r="E2042" s="176"/>
      <c r="F2042" s="174">
        <v>3</v>
      </c>
      <c r="G2042" s="174">
        <v>7</v>
      </c>
      <c r="H2042" s="174">
        <v>19</v>
      </c>
      <c r="I2042" s="174">
        <v>5000</v>
      </c>
      <c r="J2042" s="174">
        <v>5100</v>
      </c>
      <c r="K2042" s="174">
        <v>515</v>
      </c>
      <c r="L2042" s="177">
        <v>595</v>
      </c>
      <c r="M2042" s="178">
        <v>0</v>
      </c>
      <c r="N2042" s="179" t="s">
        <v>1294</v>
      </c>
      <c r="O2042" s="180">
        <v>0</v>
      </c>
      <c r="P2042" s="180">
        <v>0</v>
      </c>
      <c r="Q2042" s="181">
        <v>0</v>
      </c>
      <c r="R2042" s="182" t="s">
        <v>978</v>
      </c>
      <c r="S2042" s="183">
        <v>0</v>
      </c>
      <c r="T2042" s="183">
        <v>0</v>
      </c>
      <c r="U2042" s="180">
        <v>0</v>
      </c>
      <c r="V2042" s="180">
        <v>0</v>
      </c>
      <c r="W2042" s="183">
        <v>0</v>
      </c>
      <c r="X2042" s="183">
        <v>0</v>
      </c>
      <c r="Y2042" s="180">
        <v>0</v>
      </c>
      <c r="Z2042" s="180">
        <v>0</v>
      </c>
      <c r="AA2042" s="183">
        <v>0</v>
      </c>
      <c r="AB2042" s="183">
        <v>0</v>
      </c>
      <c r="AC2042" s="180">
        <f t="shared" si="1281"/>
        <v>0</v>
      </c>
      <c r="AD2042" s="180">
        <f t="shared" si="1281"/>
        <v>0</v>
      </c>
      <c r="AE2042" s="181">
        <f t="shared" si="1285"/>
        <v>0</v>
      </c>
      <c r="AF2042" s="180">
        <v>0</v>
      </c>
      <c r="AG2042" s="180">
        <v>0</v>
      </c>
      <c r="AH2042" s="181">
        <f t="shared" si="1286"/>
        <v>0</v>
      </c>
      <c r="AI2042" s="180">
        <v>0</v>
      </c>
      <c r="AJ2042" s="180">
        <v>0</v>
      </c>
      <c r="AK2042" s="181">
        <f t="shared" si="1287"/>
        <v>0</v>
      </c>
      <c r="AL2042" s="180">
        <v>0</v>
      </c>
      <c r="AM2042" s="180">
        <v>0</v>
      </c>
      <c r="AN2042" s="181">
        <f t="shared" si="1288"/>
        <v>0</v>
      </c>
      <c r="AO2042" s="180">
        <v>0</v>
      </c>
      <c r="AP2042" s="180">
        <v>0</v>
      </c>
      <c r="AQ2042" s="181">
        <f t="shared" si="1289"/>
        <v>0</v>
      </c>
      <c r="AR2042" s="180">
        <v>0</v>
      </c>
      <c r="AS2042" s="180">
        <v>0</v>
      </c>
      <c r="AT2042" s="181">
        <f t="shared" si="1290"/>
        <v>0</v>
      </c>
      <c r="AU2042" s="180">
        <f t="shared" si="1282"/>
        <v>0</v>
      </c>
      <c r="AV2042" s="180">
        <f t="shared" si="1282"/>
        <v>0</v>
      </c>
      <c r="AW2042" s="181">
        <f t="shared" si="1291"/>
        <v>0</v>
      </c>
      <c r="AX2042" s="183">
        <f t="shared" si="1283"/>
        <v>0</v>
      </c>
      <c r="AY2042" s="183">
        <f t="shared" si="1283"/>
        <v>0</v>
      </c>
      <c r="AZ2042" s="183"/>
      <c r="BA2042" s="183"/>
      <c r="BB2042" s="183"/>
      <c r="BC2042" s="183"/>
      <c r="BD2042" s="183">
        <f t="shared" si="1284"/>
        <v>0</v>
      </c>
      <c r="BE2042" s="183">
        <f t="shared" si="1284"/>
        <v>0</v>
      </c>
    </row>
    <row r="2043" spans="2:57" ht="15.75" hidden="1">
      <c r="B2043" s="174">
        <v>2025</v>
      </c>
      <c r="C2043" s="174">
        <v>20</v>
      </c>
      <c r="D2043" s="175"/>
      <c r="E2043" s="176"/>
      <c r="F2043" s="174">
        <v>3</v>
      </c>
      <c r="G2043" s="174">
        <v>7</v>
      </c>
      <c r="H2043" s="174">
        <v>19</v>
      </c>
      <c r="I2043" s="174">
        <v>5000</v>
      </c>
      <c r="J2043" s="174">
        <v>5100</v>
      </c>
      <c r="K2043" s="174">
        <v>515</v>
      </c>
      <c r="L2043" s="177">
        <v>606</v>
      </c>
      <c r="M2043" s="178">
        <v>0</v>
      </c>
      <c r="N2043" s="179" t="s">
        <v>1295</v>
      </c>
      <c r="O2043" s="180">
        <v>0</v>
      </c>
      <c r="P2043" s="180">
        <v>0</v>
      </c>
      <c r="Q2043" s="181">
        <v>0</v>
      </c>
      <c r="R2043" s="182" t="s">
        <v>978</v>
      </c>
      <c r="S2043" s="183">
        <v>0</v>
      </c>
      <c r="T2043" s="183">
        <v>0</v>
      </c>
      <c r="U2043" s="180">
        <v>0</v>
      </c>
      <c r="V2043" s="180">
        <v>0</v>
      </c>
      <c r="W2043" s="183">
        <v>0</v>
      </c>
      <c r="X2043" s="183">
        <v>0</v>
      </c>
      <c r="Y2043" s="180">
        <v>0</v>
      </c>
      <c r="Z2043" s="180">
        <v>0</v>
      </c>
      <c r="AA2043" s="183">
        <v>0</v>
      </c>
      <c r="AB2043" s="183">
        <v>0</v>
      </c>
      <c r="AC2043" s="180">
        <f t="shared" si="1281"/>
        <v>0</v>
      </c>
      <c r="AD2043" s="180">
        <f t="shared" si="1281"/>
        <v>0</v>
      </c>
      <c r="AE2043" s="181">
        <f t="shared" si="1285"/>
        <v>0</v>
      </c>
      <c r="AF2043" s="180">
        <v>0</v>
      </c>
      <c r="AG2043" s="180">
        <v>0</v>
      </c>
      <c r="AH2043" s="181">
        <f t="shared" si="1286"/>
        <v>0</v>
      </c>
      <c r="AI2043" s="180">
        <v>0</v>
      </c>
      <c r="AJ2043" s="180">
        <v>0</v>
      </c>
      <c r="AK2043" s="181">
        <f t="shared" si="1287"/>
        <v>0</v>
      </c>
      <c r="AL2043" s="180">
        <v>0</v>
      </c>
      <c r="AM2043" s="180">
        <v>0</v>
      </c>
      <c r="AN2043" s="181">
        <f t="shared" si="1288"/>
        <v>0</v>
      </c>
      <c r="AO2043" s="180">
        <v>0</v>
      </c>
      <c r="AP2043" s="180">
        <v>0</v>
      </c>
      <c r="AQ2043" s="181">
        <f t="shared" si="1289"/>
        <v>0</v>
      </c>
      <c r="AR2043" s="180">
        <v>0</v>
      </c>
      <c r="AS2043" s="180">
        <v>0</v>
      </c>
      <c r="AT2043" s="181">
        <f t="shared" si="1290"/>
        <v>0</v>
      </c>
      <c r="AU2043" s="180">
        <f t="shared" si="1282"/>
        <v>0</v>
      </c>
      <c r="AV2043" s="180">
        <f t="shared" si="1282"/>
        <v>0</v>
      </c>
      <c r="AW2043" s="181">
        <f t="shared" si="1291"/>
        <v>0</v>
      </c>
      <c r="AX2043" s="183">
        <f t="shared" si="1283"/>
        <v>0</v>
      </c>
      <c r="AY2043" s="183">
        <f t="shared" si="1283"/>
        <v>0</v>
      </c>
      <c r="AZ2043" s="183"/>
      <c r="BA2043" s="183"/>
      <c r="BB2043" s="183"/>
      <c r="BC2043" s="183"/>
      <c r="BD2043" s="183">
        <f t="shared" si="1284"/>
        <v>0</v>
      </c>
      <c r="BE2043" s="183">
        <f t="shared" si="1284"/>
        <v>0</v>
      </c>
    </row>
    <row r="2044" spans="2:57" ht="15.75" hidden="1">
      <c r="B2044" s="174">
        <v>2025</v>
      </c>
      <c r="C2044" s="174">
        <v>20</v>
      </c>
      <c r="D2044" s="175"/>
      <c r="E2044" s="176"/>
      <c r="F2044" s="174">
        <v>3</v>
      </c>
      <c r="G2044" s="174">
        <v>7</v>
      </c>
      <c r="H2044" s="174">
        <v>19</v>
      </c>
      <c r="I2044" s="174">
        <v>5000</v>
      </c>
      <c r="J2044" s="174">
        <v>5100</v>
      </c>
      <c r="K2044" s="174">
        <v>515</v>
      </c>
      <c r="L2044" s="177">
        <v>570</v>
      </c>
      <c r="M2044" s="178">
        <v>0</v>
      </c>
      <c r="N2044" s="179" t="s">
        <v>1296</v>
      </c>
      <c r="O2044" s="180">
        <v>0</v>
      </c>
      <c r="P2044" s="180">
        <v>0</v>
      </c>
      <c r="Q2044" s="181">
        <v>0</v>
      </c>
      <c r="R2044" s="182" t="s">
        <v>978</v>
      </c>
      <c r="S2044" s="183">
        <v>0</v>
      </c>
      <c r="T2044" s="183">
        <v>0</v>
      </c>
      <c r="U2044" s="180">
        <v>0</v>
      </c>
      <c r="V2044" s="180">
        <v>0</v>
      </c>
      <c r="W2044" s="183">
        <v>0</v>
      </c>
      <c r="X2044" s="183">
        <v>0</v>
      </c>
      <c r="Y2044" s="180">
        <v>0</v>
      </c>
      <c r="Z2044" s="180">
        <v>0</v>
      </c>
      <c r="AA2044" s="183">
        <v>0</v>
      </c>
      <c r="AB2044" s="183">
        <v>0</v>
      </c>
      <c r="AC2044" s="180">
        <f t="shared" si="1281"/>
        <v>0</v>
      </c>
      <c r="AD2044" s="180">
        <f t="shared" si="1281"/>
        <v>0</v>
      </c>
      <c r="AE2044" s="181">
        <f t="shared" si="1285"/>
        <v>0</v>
      </c>
      <c r="AF2044" s="180">
        <v>0</v>
      </c>
      <c r="AG2044" s="180">
        <v>0</v>
      </c>
      <c r="AH2044" s="181">
        <f t="shared" si="1286"/>
        <v>0</v>
      </c>
      <c r="AI2044" s="180">
        <v>0</v>
      </c>
      <c r="AJ2044" s="180">
        <v>0</v>
      </c>
      <c r="AK2044" s="181">
        <f t="shared" si="1287"/>
        <v>0</v>
      </c>
      <c r="AL2044" s="180">
        <v>0</v>
      </c>
      <c r="AM2044" s="180">
        <v>0</v>
      </c>
      <c r="AN2044" s="181">
        <f t="shared" si="1288"/>
        <v>0</v>
      </c>
      <c r="AO2044" s="180">
        <v>0</v>
      </c>
      <c r="AP2044" s="180">
        <v>0</v>
      </c>
      <c r="AQ2044" s="181">
        <f t="shared" si="1289"/>
        <v>0</v>
      </c>
      <c r="AR2044" s="180">
        <v>0</v>
      </c>
      <c r="AS2044" s="180">
        <v>0</v>
      </c>
      <c r="AT2044" s="181">
        <f t="shared" si="1290"/>
        <v>0</v>
      </c>
      <c r="AU2044" s="180">
        <f t="shared" si="1282"/>
        <v>0</v>
      </c>
      <c r="AV2044" s="180">
        <f t="shared" si="1282"/>
        <v>0</v>
      </c>
      <c r="AW2044" s="181">
        <f t="shared" si="1291"/>
        <v>0</v>
      </c>
      <c r="AX2044" s="183">
        <f t="shared" si="1283"/>
        <v>0</v>
      </c>
      <c r="AY2044" s="183">
        <f t="shared" si="1283"/>
        <v>0</v>
      </c>
      <c r="AZ2044" s="183"/>
      <c r="BA2044" s="183"/>
      <c r="BB2044" s="183"/>
      <c r="BC2044" s="183"/>
      <c r="BD2044" s="183">
        <f t="shared" si="1284"/>
        <v>0</v>
      </c>
      <c r="BE2044" s="183">
        <f t="shared" si="1284"/>
        <v>0</v>
      </c>
    </row>
    <row r="2045" spans="2:57" ht="15.75" hidden="1">
      <c r="B2045" s="174">
        <v>2025</v>
      </c>
      <c r="C2045" s="174">
        <v>20</v>
      </c>
      <c r="D2045" s="175"/>
      <c r="E2045" s="176"/>
      <c r="F2045" s="174">
        <v>3</v>
      </c>
      <c r="G2045" s="174">
        <v>7</v>
      </c>
      <c r="H2045" s="174">
        <v>19</v>
      </c>
      <c r="I2045" s="174">
        <v>5000</v>
      </c>
      <c r="J2045" s="174">
        <v>5100</v>
      </c>
      <c r="K2045" s="174">
        <v>515</v>
      </c>
      <c r="L2045" s="177">
        <v>610</v>
      </c>
      <c r="M2045" s="178">
        <v>0</v>
      </c>
      <c r="N2045" s="179" t="s">
        <v>1297</v>
      </c>
      <c r="O2045" s="180">
        <v>0</v>
      </c>
      <c r="P2045" s="180">
        <v>0</v>
      </c>
      <c r="Q2045" s="181">
        <v>0</v>
      </c>
      <c r="R2045" s="182" t="s">
        <v>978</v>
      </c>
      <c r="S2045" s="183">
        <v>0</v>
      </c>
      <c r="T2045" s="183">
        <v>0</v>
      </c>
      <c r="U2045" s="180">
        <v>0</v>
      </c>
      <c r="V2045" s="180">
        <v>0</v>
      </c>
      <c r="W2045" s="183">
        <v>0</v>
      </c>
      <c r="X2045" s="183">
        <v>0</v>
      </c>
      <c r="Y2045" s="180">
        <v>0</v>
      </c>
      <c r="Z2045" s="180">
        <v>0</v>
      </c>
      <c r="AA2045" s="183">
        <v>0</v>
      </c>
      <c r="AB2045" s="183">
        <v>0</v>
      </c>
      <c r="AC2045" s="180">
        <f t="shared" si="1281"/>
        <v>0</v>
      </c>
      <c r="AD2045" s="180">
        <f t="shared" si="1281"/>
        <v>0</v>
      </c>
      <c r="AE2045" s="181">
        <f t="shared" si="1285"/>
        <v>0</v>
      </c>
      <c r="AF2045" s="180">
        <v>0</v>
      </c>
      <c r="AG2045" s="180">
        <v>0</v>
      </c>
      <c r="AH2045" s="181">
        <f t="shared" si="1286"/>
        <v>0</v>
      </c>
      <c r="AI2045" s="180">
        <v>0</v>
      </c>
      <c r="AJ2045" s="180">
        <v>0</v>
      </c>
      <c r="AK2045" s="181">
        <f t="shared" si="1287"/>
        <v>0</v>
      </c>
      <c r="AL2045" s="180">
        <v>0</v>
      </c>
      <c r="AM2045" s="180">
        <v>0</v>
      </c>
      <c r="AN2045" s="181">
        <f t="shared" si="1288"/>
        <v>0</v>
      </c>
      <c r="AO2045" s="180">
        <v>0</v>
      </c>
      <c r="AP2045" s="180">
        <v>0</v>
      </c>
      <c r="AQ2045" s="181">
        <f t="shared" si="1289"/>
        <v>0</v>
      </c>
      <c r="AR2045" s="180">
        <v>0</v>
      </c>
      <c r="AS2045" s="180">
        <v>0</v>
      </c>
      <c r="AT2045" s="181">
        <f t="shared" si="1290"/>
        <v>0</v>
      </c>
      <c r="AU2045" s="180">
        <f t="shared" si="1282"/>
        <v>0</v>
      </c>
      <c r="AV2045" s="180">
        <f t="shared" si="1282"/>
        <v>0</v>
      </c>
      <c r="AW2045" s="181">
        <f t="shared" si="1291"/>
        <v>0</v>
      </c>
      <c r="AX2045" s="183">
        <f t="shared" si="1283"/>
        <v>0</v>
      </c>
      <c r="AY2045" s="183">
        <f t="shared" si="1283"/>
        <v>0</v>
      </c>
      <c r="AZ2045" s="183"/>
      <c r="BA2045" s="183"/>
      <c r="BB2045" s="183"/>
      <c r="BC2045" s="183"/>
      <c r="BD2045" s="183">
        <f t="shared" si="1284"/>
        <v>0</v>
      </c>
      <c r="BE2045" s="183">
        <f t="shared" si="1284"/>
        <v>0</v>
      </c>
    </row>
    <row r="2046" spans="2:57" ht="15.75" hidden="1">
      <c r="B2046" s="174">
        <v>2025</v>
      </c>
      <c r="C2046" s="174">
        <v>20</v>
      </c>
      <c r="D2046" s="175"/>
      <c r="E2046" s="176"/>
      <c r="F2046" s="174">
        <v>3</v>
      </c>
      <c r="G2046" s="174">
        <v>7</v>
      </c>
      <c r="H2046" s="174">
        <v>19</v>
      </c>
      <c r="I2046" s="174">
        <v>5000</v>
      </c>
      <c r="J2046" s="174">
        <v>5100</v>
      </c>
      <c r="K2046" s="174">
        <v>515</v>
      </c>
      <c r="L2046" s="177">
        <v>785</v>
      </c>
      <c r="M2046" s="178">
        <v>0</v>
      </c>
      <c r="N2046" s="179" t="s">
        <v>165</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281"/>
        <v>0</v>
      </c>
      <c r="AD2046" s="180">
        <f t="shared" si="1281"/>
        <v>0</v>
      </c>
      <c r="AE2046" s="181">
        <f t="shared" si="1285"/>
        <v>0</v>
      </c>
      <c r="AF2046" s="180">
        <v>0</v>
      </c>
      <c r="AG2046" s="180">
        <v>0</v>
      </c>
      <c r="AH2046" s="181">
        <f t="shared" si="1286"/>
        <v>0</v>
      </c>
      <c r="AI2046" s="180">
        <v>0</v>
      </c>
      <c r="AJ2046" s="180">
        <v>0</v>
      </c>
      <c r="AK2046" s="181">
        <f t="shared" si="1287"/>
        <v>0</v>
      </c>
      <c r="AL2046" s="180">
        <v>0</v>
      </c>
      <c r="AM2046" s="180">
        <v>0</v>
      </c>
      <c r="AN2046" s="181">
        <f t="shared" si="1288"/>
        <v>0</v>
      </c>
      <c r="AO2046" s="180">
        <v>0</v>
      </c>
      <c r="AP2046" s="180">
        <v>0</v>
      </c>
      <c r="AQ2046" s="181">
        <f t="shared" si="1289"/>
        <v>0</v>
      </c>
      <c r="AR2046" s="180">
        <v>0</v>
      </c>
      <c r="AS2046" s="180">
        <v>0</v>
      </c>
      <c r="AT2046" s="181">
        <f t="shared" si="1290"/>
        <v>0</v>
      </c>
      <c r="AU2046" s="180">
        <f t="shared" si="1282"/>
        <v>0</v>
      </c>
      <c r="AV2046" s="180">
        <f t="shared" si="1282"/>
        <v>0</v>
      </c>
      <c r="AW2046" s="181">
        <f t="shared" si="1291"/>
        <v>0</v>
      </c>
      <c r="AX2046" s="183">
        <f t="shared" si="1283"/>
        <v>0</v>
      </c>
      <c r="AY2046" s="183">
        <f t="shared" si="1283"/>
        <v>0</v>
      </c>
      <c r="AZ2046" s="183"/>
      <c r="BA2046" s="183"/>
      <c r="BB2046" s="183"/>
      <c r="BC2046" s="183"/>
      <c r="BD2046" s="183">
        <f t="shared" si="1284"/>
        <v>0</v>
      </c>
      <c r="BE2046" s="183">
        <f t="shared" si="1284"/>
        <v>0</v>
      </c>
    </row>
    <row r="2047" spans="2:57" ht="15.75" hidden="1">
      <c r="B2047" s="174">
        <v>2025</v>
      </c>
      <c r="C2047" s="174">
        <v>20</v>
      </c>
      <c r="D2047" s="175"/>
      <c r="E2047" s="176"/>
      <c r="F2047" s="174">
        <v>3</v>
      </c>
      <c r="G2047" s="174">
        <v>7</v>
      </c>
      <c r="H2047" s="174">
        <v>19</v>
      </c>
      <c r="I2047" s="174">
        <v>5000</v>
      </c>
      <c r="J2047" s="174">
        <v>5100</v>
      </c>
      <c r="K2047" s="174">
        <v>515</v>
      </c>
      <c r="L2047" s="177">
        <v>787</v>
      </c>
      <c r="M2047" s="178">
        <v>0</v>
      </c>
      <c r="N2047" s="179" t="s">
        <v>1298</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281"/>
        <v>0</v>
      </c>
      <c r="AD2047" s="180">
        <f t="shared" si="1281"/>
        <v>0</v>
      </c>
      <c r="AE2047" s="181">
        <f t="shared" si="1285"/>
        <v>0</v>
      </c>
      <c r="AF2047" s="180">
        <v>0</v>
      </c>
      <c r="AG2047" s="180">
        <v>0</v>
      </c>
      <c r="AH2047" s="181">
        <f t="shared" si="1286"/>
        <v>0</v>
      </c>
      <c r="AI2047" s="180">
        <v>0</v>
      </c>
      <c r="AJ2047" s="180">
        <v>0</v>
      </c>
      <c r="AK2047" s="181">
        <f t="shared" si="1287"/>
        <v>0</v>
      </c>
      <c r="AL2047" s="180">
        <v>0</v>
      </c>
      <c r="AM2047" s="180">
        <v>0</v>
      </c>
      <c r="AN2047" s="181">
        <f t="shared" si="1288"/>
        <v>0</v>
      </c>
      <c r="AO2047" s="180">
        <v>0</v>
      </c>
      <c r="AP2047" s="180">
        <v>0</v>
      </c>
      <c r="AQ2047" s="181">
        <f t="shared" si="1289"/>
        <v>0</v>
      </c>
      <c r="AR2047" s="180">
        <v>0</v>
      </c>
      <c r="AS2047" s="180">
        <v>0</v>
      </c>
      <c r="AT2047" s="181">
        <f t="shared" si="1290"/>
        <v>0</v>
      </c>
      <c r="AU2047" s="180">
        <f t="shared" si="1282"/>
        <v>0</v>
      </c>
      <c r="AV2047" s="180">
        <f t="shared" si="1282"/>
        <v>0</v>
      </c>
      <c r="AW2047" s="181">
        <f t="shared" si="1291"/>
        <v>0</v>
      </c>
      <c r="AX2047" s="183">
        <f t="shared" si="1283"/>
        <v>0</v>
      </c>
      <c r="AY2047" s="183">
        <f t="shared" si="1283"/>
        <v>0</v>
      </c>
      <c r="AZ2047" s="183"/>
      <c r="BA2047" s="183"/>
      <c r="BB2047" s="183"/>
      <c r="BC2047" s="183"/>
      <c r="BD2047" s="183">
        <f t="shared" si="1284"/>
        <v>0</v>
      </c>
      <c r="BE2047" s="183">
        <f t="shared" si="1284"/>
        <v>0</v>
      </c>
    </row>
    <row r="2048" spans="2:57" ht="15.75" hidden="1">
      <c r="B2048" s="174">
        <v>2025</v>
      </c>
      <c r="C2048" s="174">
        <v>20</v>
      </c>
      <c r="D2048" s="175"/>
      <c r="E2048" s="176"/>
      <c r="F2048" s="174">
        <v>3</v>
      </c>
      <c r="G2048" s="174">
        <v>7</v>
      </c>
      <c r="H2048" s="174">
        <v>19</v>
      </c>
      <c r="I2048" s="174">
        <v>5000</v>
      </c>
      <c r="J2048" s="174">
        <v>5100</v>
      </c>
      <c r="K2048" s="174">
        <v>515</v>
      </c>
      <c r="L2048" s="177">
        <v>788</v>
      </c>
      <c r="M2048" s="178">
        <v>0</v>
      </c>
      <c r="N2048" s="179" t="s">
        <v>1299</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281"/>
        <v>0</v>
      </c>
      <c r="AD2048" s="180">
        <f t="shared" si="1281"/>
        <v>0</v>
      </c>
      <c r="AE2048" s="181">
        <f t="shared" si="1285"/>
        <v>0</v>
      </c>
      <c r="AF2048" s="180">
        <v>0</v>
      </c>
      <c r="AG2048" s="180">
        <v>0</v>
      </c>
      <c r="AH2048" s="181">
        <f t="shared" si="1286"/>
        <v>0</v>
      </c>
      <c r="AI2048" s="180">
        <v>0</v>
      </c>
      <c r="AJ2048" s="180">
        <v>0</v>
      </c>
      <c r="AK2048" s="181">
        <f t="shared" si="1287"/>
        <v>0</v>
      </c>
      <c r="AL2048" s="180">
        <v>0</v>
      </c>
      <c r="AM2048" s="180">
        <v>0</v>
      </c>
      <c r="AN2048" s="181">
        <f t="shared" si="1288"/>
        <v>0</v>
      </c>
      <c r="AO2048" s="180">
        <v>0</v>
      </c>
      <c r="AP2048" s="180">
        <v>0</v>
      </c>
      <c r="AQ2048" s="181">
        <f t="shared" si="1289"/>
        <v>0</v>
      </c>
      <c r="AR2048" s="180">
        <v>0</v>
      </c>
      <c r="AS2048" s="180">
        <v>0</v>
      </c>
      <c r="AT2048" s="181">
        <f t="shared" si="1290"/>
        <v>0</v>
      </c>
      <c r="AU2048" s="180">
        <f t="shared" si="1282"/>
        <v>0</v>
      </c>
      <c r="AV2048" s="180">
        <f t="shared" si="1282"/>
        <v>0</v>
      </c>
      <c r="AW2048" s="181">
        <f t="shared" si="1291"/>
        <v>0</v>
      </c>
      <c r="AX2048" s="183">
        <f t="shared" si="1283"/>
        <v>0</v>
      </c>
      <c r="AY2048" s="183">
        <f t="shared" si="1283"/>
        <v>0</v>
      </c>
      <c r="AZ2048" s="183"/>
      <c r="BA2048" s="183"/>
      <c r="BB2048" s="183"/>
      <c r="BC2048" s="183"/>
      <c r="BD2048" s="183">
        <f t="shared" si="1284"/>
        <v>0</v>
      </c>
      <c r="BE2048" s="183">
        <f t="shared" si="1284"/>
        <v>0</v>
      </c>
    </row>
    <row r="2049" spans="2:57" ht="15.75" hidden="1">
      <c r="B2049" s="174">
        <v>2025</v>
      </c>
      <c r="C2049" s="174">
        <v>20</v>
      </c>
      <c r="D2049" s="175"/>
      <c r="E2049" s="176"/>
      <c r="F2049" s="174">
        <v>3</v>
      </c>
      <c r="G2049" s="174">
        <v>7</v>
      </c>
      <c r="H2049" s="174">
        <v>19</v>
      </c>
      <c r="I2049" s="174">
        <v>5000</v>
      </c>
      <c r="J2049" s="174">
        <v>5100</v>
      </c>
      <c r="K2049" s="174">
        <v>515</v>
      </c>
      <c r="L2049" s="177">
        <v>1059</v>
      </c>
      <c r="M2049" s="178">
        <v>0</v>
      </c>
      <c r="N2049" s="179" t="s">
        <v>168</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281"/>
        <v>0</v>
      </c>
      <c r="AD2049" s="180">
        <f t="shared" si="1281"/>
        <v>0</v>
      </c>
      <c r="AE2049" s="181">
        <f t="shared" si="1285"/>
        <v>0</v>
      </c>
      <c r="AF2049" s="180">
        <v>0</v>
      </c>
      <c r="AG2049" s="180">
        <v>0</v>
      </c>
      <c r="AH2049" s="181">
        <f t="shared" si="1286"/>
        <v>0</v>
      </c>
      <c r="AI2049" s="180">
        <v>0</v>
      </c>
      <c r="AJ2049" s="180">
        <v>0</v>
      </c>
      <c r="AK2049" s="181">
        <f t="shared" si="1287"/>
        <v>0</v>
      </c>
      <c r="AL2049" s="180">
        <v>0</v>
      </c>
      <c r="AM2049" s="180">
        <v>0</v>
      </c>
      <c r="AN2049" s="181">
        <f t="shared" si="1288"/>
        <v>0</v>
      </c>
      <c r="AO2049" s="180">
        <v>0</v>
      </c>
      <c r="AP2049" s="180">
        <v>0</v>
      </c>
      <c r="AQ2049" s="181">
        <f t="shared" si="1289"/>
        <v>0</v>
      </c>
      <c r="AR2049" s="180">
        <v>0</v>
      </c>
      <c r="AS2049" s="180">
        <v>0</v>
      </c>
      <c r="AT2049" s="181">
        <f t="shared" si="1290"/>
        <v>0</v>
      </c>
      <c r="AU2049" s="180">
        <f t="shared" si="1282"/>
        <v>0</v>
      </c>
      <c r="AV2049" s="180">
        <f t="shared" si="1282"/>
        <v>0</v>
      </c>
      <c r="AW2049" s="181">
        <f t="shared" si="1291"/>
        <v>0</v>
      </c>
      <c r="AX2049" s="183">
        <f t="shared" si="1283"/>
        <v>0</v>
      </c>
      <c r="AY2049" s="183">
        <f t="shared" si="1283"/>
        <v>0</v>
      </c>
      <c r="AZ2049" s="183"/>
      <c r="BA2049" s="183"/>
      <c r="BB2049" s="183"/>
      <c r="BC2049" s="183"/>
      <c r="BD2049" s="183">
        <f t="shared" si="1284"/>
        <v>0</v>
      </c>
      <c r="BE2049" s="183">
        <f t="shared" si="1284"/>
        <v>0</v>
      </c>
    </row>
    <row r="2050" spans="2:57" ht="15.75">
      <c r="B2050" s="174">
        <v>2025</v>
      </c>
      <c r="C2050" s="174">
        <v>20</v>
      </c>
      <c r="D2050" s="175"/>
      <c r="E2050" s="176"/>
      <c r="F2050" s="174">
        <v>3</v>
      </c>
      <c r="G2050" s="174">
        <v>7</v>
      </c>
      <c r="H2050" s="174">
        <v>19</v>
      </c>
      <c r="I2050" s="174">
        <v>5000</v>
      </c>
      <c r="J2050" s="174">
        <v>5100</v>
      </c>
      <c r="K2050" s="174">
        <v>515</v>
      </c>
      <c r="L2050" s="177">
        <v>1061</v>
      </c>
      <c r="M2050" s="178" t="s">
        <v>1881</v>
      </c>
      <c r="N2050" s="179" t="s">
        <v>1300</v>
      </c>
      <c r="O2050" s="180">
        <v>33058</v>
      </c>
      <c r="P2050" s="180">
        <v>0</v>
      </c>
      <c r="Q2050" s="181">
        <v>33058</v>
      </c>
      <c r="R2050" s="182" t="s">
        <v>98</v>
      </c>
      <c r="S2050" s="183">
        <v>1</v>
      </c>
      <c r="T2050" s="183">
        <v>0</v>
      </c>
      <c r="U2050" s="180">
        <v>0</v>
      </c>
      <c r="V2050" s="180">
        <v>0</v>
      </c>
      <c r="W2050" s="183">
        <v>0</v>
      </c>
      <c r="X2050" s="183">
        <v>0</v>
      </c>
      <c r="Y2050" s="180">
        <v>0</v>
      </c>
      <c r="Z2050" s="180">
        <v>0</v>
      </c>
      <c r="AA2050" s="183">
        <v>0</v>
      </c>
      <c r="AB2050" s="183">
        <v>0</v>
      </c>
      <c r="AC2050" s="180">
        <f t="shared" si="1281"/>
        <v>33058</v>
      </c>
      <c r="AD2050" s="180">
        <f t="shared" si="1281"/>
        <v>0</v>
      </c>
      <c r="AE2050" s="181">
        <f t="shared" si="1285"/>
        <v>33058</v>
      </c>
      <c r="AF2050" s="180">
        <v>0</v>
      </c>
      <c r="AG2050" s="180">
        <v>0</v>
      </c>
      <c r="AH2050" s="181">
        <f t="shared" si="1286"/>
        <v>0</v>
      </c>
      <c r="AI2050" s="180">
        <v>0</v>
      </c>
      <c r="AJ2050" s="180">
        <v>0</v>
      </c>
      <c r="AK2050" s="181">
        <f t="shared" si="1287"/>
        <v>0</v>
      </c>
      <c r="AL2050" s="180">
        <v>0</v>
      </c>
      <c r="AM2050" s="180">
        <v>0</v>
      </c>
      <c r="AN2050" s="181">
        <f t="shared" si="1288"/>
        <v>0</v>
      </c>
      <c r="AO2050" s="180">
        <v>0</v>
      </c>
      <c r="AP2050" s="180">
        <v>0</v>
      </c>
      <c r="AQ2050" s="181">
        <f t="shared" si="1289"/>
        <v>0</v>
      </c>
      <c r="AR2050" s="180">
        <v>0</v>
      </c>
      <c r="AS2050" s="180">
        <v>0</v>
      </c>
      <c r="AT2050" s="181">
        <f t="shared" si="1290"/>
        <v>0</v>
      </c>
      <c r="AU2050" s="180">
        <f t="shared" si="1282"/>
        <v>33058</v>
      </c>
      <c r="AV2050" s="180">
        <f t="shared" si="1282"/>
        <v>0</v>
      </c>
      <c r="AW2050" s="181">
        <f t="shared" si="1291"/>
        <v>33058</v>
      </c>
      <c r="AX2050" s="183">
        <f t="shared" si="1283"/>
        <v>1</v>
      </c>
      <c r="AY2050" s="183">
        <f t="shared" si="1283"/>
        <v>0</v>
      </c>
      <c r="AZ2050" s="183"/>
      <c r="BA2050" s="183"/>
      <c r="BB2050" s="183"/>
      <c r="BC2050" s="183"/>
      <c r="BD2050" s="183">
        <f t="shared" si="1284"/>
        <v>1</v>
      </c>
      <c r="BE2050" s="183">
        <f t="shared" si="1284"/>
        <v>0</v>
      </c>
    </row>
    <row r="2051" spans="2:57" ht="15.75">
      <c r="B2051" s="174">
        <v>2025</v>
      </c>
      <c r="C2051" s="174">
        <v>20</v>
      </c>
      <c r="D2051" s="175"/>
      <c r="E2051" s="176"/>
      <c r="F2051" s="174">
        <v>3</v>
      </c>
      <c r="G2051" s="174">
        <v>7</v>
      </c>
      <c r="H2051" s="174">
        <v>19</v>
      </c>
      <c r="I2051" s="174">
        <v>5000</v>
      </c>
      <c r="J2051" s="174">
        <v>5100</v>
      </c>
      <c r="K2051" s="174">
        <v>515</v>
      </c>
      <c r="L2051" s="177">
        <v>1036</v>
      </c>
      <c r="M2051" s="178" t="s">
        <v>1881</v>
      </c>
      <c r="N2051" s="179" t="s">
        <v>167</v>
      </c>
      <c r="O2051" s="180">
        <v>19622.54</v>
      </c>
      <c r="P2051" s="180">
        <v>0</v>
      </c>
      <c r="Q2051" s="181">
        <v>19622.54</v>
      </c>
      <c r="R2051" s="182" t="s">
        <v>98</v>
      </c>
      <c r="S2051" s="183">
        <v>4</v>
      </c>
      <c r="T2051" s="183">
        <v>0</v>
      </c>
      <c r="U2051" s="180">
        <v>0</v>
      </c>
      <c r="V2051" s="180">
        <v>0</v>
      </c>
      <c r="W2051" s="183">
        <v>0</v>
      </c>
      <c r="X2051" s="183">
        <v>0</v>
      </c>
      <c r="Y2051" s="180">
        <v>0</v>
      </c>
      <c r="Z2051" s="180">
        <v>0</v>
      </c>
      <c r="AA2051" s="183">
        <v>0</v>
      </c>
      <c r="AB2051" s="183">
        <v>0</v>
      </c>
      <c r="AC2051" s="180">
        <f t="shared" si="1281"/>
        <v>19622.54</v>
      </c>
      <c r="AD2051" s="180">
        <f t="shared" si="1281"/>
        <v>0</v>
      </c>
      <c r="AE2051" s="181">
        <f t="shared" si="1285"/>
        <v>19622.54</v>
      </c>
      <c r="AF2051" s="180">
        <v>0</v>
      </c>
      <c r="AG2051" s="180">
        <v>0</v>
      </c>
      <c r="AH2051" s="181">
        <f t="shared" si="1286"/>
        <v>0</v>
      </c>
      <c r="AI2051" s="180">
        <v>0</v>
      </c>
      <c r="AJ2051" s="180">
        <v>0</v>
      </c>
      <c r="AK2051" s="181">
        <f t="shared" si="1287"/>
        <v>0</v>
      </c>
      <c r="AL2051" s="180">
        <v>0</v>
      </c>
      <c r="AM2051" s="180">
        <v>0</v>
      </c>
      <c r="AN2051" s="181">
        <f t="shared" si="1288"/>
        <v>0</v>
      </c>
      <c r="AO2051" s="180">
        <v>0</v>
      </c>
      <c r="AP2051" s="180">
        <v>0</v>
      </c>
      <c r="AQ2051" s="181">
        <f t="shared" si="1289"/>
        <v>0</v>
      </c>
      <c r="AR2051" s="180">
        <v>0</v>
      </c>
      <c r="AS2051" s="180">
        <v>0</v>
      </c>
      <c r="AT2051" s="181">
        <f t="shared" si="1290"/>
        <v>0</v>
      </c>
      <c r="AU2051" s="180">
        <f t="shared" si="1282"/>
        <v>19622.54</v>
      </c>
      <c r="AV2051" s="180">
        <f t="shared" si="1282"/>
        <v>0</v>
      </c>
      <c r="AW2051" s="181">
        <f t="shared" si="1291"/>
        <v>19622.54</v>
      </c>
      <c r="AX2051" s="183">
        <f t="shared" si="1283"/>
        <v>4</v>
      </c>
      <c r="AY2051" s="183">
        <f t="shared" si="1283"/>
        <v>0</v>
      </c>
      <c r="AZ2051" s="183"/>
      <c r="BA2051" s="183"/>
      <c r="BB2051" s="183"/>
      <c r="BC2051" s="183"/>
      <c r="BD2051" s="183">
        <f t="shared" si="1284"/>
        <v>4</v>
      </c>
      <c r="BE2051" s="183">
        <f t="shared" si="1284"/>
        <v>0</v>
      </c>
    </row>
    <row r="2052" spans="2:57" ht="15.75" hidden="1">
      <c r="B2052" s="174">
        <v>2025</v>
      </c>
      <c r="C2052" s="174">
        <v>20</v>
      </c>
      <c r="D2052" s="175"/>
      <c r="E2052" s="176"/>
      <c r="F2052" s="174">
        <v>3</v>
      </c>
      <c r="G2052" s="174">
        <v>7</v>
      </c>
      <c r="H2052" s="174">
        <v>19</v>
      </c>
      <c r="I2052" s="174">
        <v>5000</v>
      </c>
      <c r="J2052" s="174">
        <v>5100</v>
      </c>
      <c r="K2052" s="174">
        <v>515</v>
      </c>
      <c r="L2052" s="177">
        <v>1067</v>
      </c>
      <c r="M2052" s="178" t="s">
        <v>1881</v>
      </c>
      <c r="N2052" s="179" t="s">
        <v>1301</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281"/>
        <v>0</v>
      </c>
      <c r="AD2052" s="180">
        <f t="shared" si="1281"/>
        <v>0</v>
      </c>
      <c r="AE2052" s="181">
        <f t="shared" si="1285"/>
        <v>0</v>
      </c>
      <c r="AF2052" s="180">
        <v>0</v>
      </c>
      <c r="AG2052" s="180">
        <v>0</v>
      </c>
      <c r="AH2052" s="181">
        <f t="shared" si="1286"/>
        <v>0</v>
      </c>
      <c r="AI2052" s="180">
        <v>0</v>
      </c>
      <c r="AJ2052" s="180">
        <v>0</v>
      </c>
      <c r="AK2052" s="181">
        <f t="shared" si="1287"/>
        <v>0</v>
      </c>
      <c r="AL2052" s="180">
        <v>0</v>
      </c>
      <c r="AM2052" s="180">
        <v>0</v>
      </c>
      <c r="AN2052" s="181">
        <f t="shared" si="1288"/>
        <v>0</v>
      </c>
      <c r="AO2052" s="180">
        <v>0</v>
      </c>
      <c r="AP2052" s="180">
        <v>0</v>
      </c>
      <c r="AQ2052" s="181">
        <f t="shared" si="1289"/>
        <v>0</v>
      </c>
      <c r="AR2052" s="180">
        <v>0</v>
      </c>
      <c r="AS2052" s="180">
        <v>0</v>
      </c>
      <c r="AT2052" s="181">
        <f t="shared" si="1290"/>
        <v>0</v>
      </c>
      <c r="AU2052" s="180">
        <f t="shared" si="1282"/>
        <v>0</v>
      </c>
      <c r="AV2052" s="180">
        <f t="shared" si="1282"/>
        <v>0</v>
      </c>
      <c r="AW2052" s="181">
        <f t="shared" si="1291"/>
        <v>0</v>
      </c>
      <c r="AX2052" s="183">
        <f t="shared" si="1283"/>
        <v>0</v>
      </c>
      <c r="AY2052" s="183">
        <f t="shared" si="1283"/>
        <v>0</v>
      </c>
      <c r="AZ2052" s="183"/>
      <c r="BA2052" s="183"/>
      <c r="BB2052" s="183"/>
      <c r="BC2052" s="183"/>
      <c r="BD2052" s="183">
        <f t="shared" si="1284"/>
        <v>0</v>
      </c>
      <c r="BE2052" s="183">
        <f t="shared" si="1284"/>
        <v>0</v>
      </c>
    </row>
    <row r="2053" spans="2:57" ht="15.75">
      <c r="B2053" s="174">
        <v>2025</v>
      </c>
      <c r="C2053" s="174">
        <v>20</v>
      </c>
      <c r="D2053" s="175"/>
      <c r="E2053" s="176"/>
      <c r="F2053" s="174">
        <v>3</v>
      </c>
      <c r="G2053" s="174">
        <v>7</v>
      </c>
      <c r="H2053" s="174">
        <v>19</v>
      </c>
      <c r="I2053" s="174">
        <v>5000</v>
      </c>
      <c r="J2053" s="174">
        <v>5100</v>
      </c>
      <c r="K2053" s="174">
        <v>515</v>
      </c>
      <c r="L2053" s="177">
        <v>1092</v>
      </c>
      <c r="M2053" s="178" t="s">
        <v>1881</v>
      </c>
      <c r="N2053" s="179" t="s">
        <v>1302</v>
      </c>
      <c r="O2053" s="180">
        <v>3049.64</v>
      </c>
      <c r="P2053" s="180">
        <v>0</v>
      </c>
      <c r="Q2053" s="181">
        <v>3049.64</v>
      </c>
      <c r="R2053" s="182" t="s">
        <v>98</v>
      </c>
      <c r="S2053" s="183">
        <v>1</v>
      </c>
      <c r="T2053" s="183">
        <v>0</v>
      </c>
      <c r="U2053" s="180">
        <v>0</v>
      </c>
      <c r="V2053" s="180">
        <v>0</v>
      </c>
      <c r="W2053" s="183">
        <v>0</v>
      </c>
      <c r="X2053" s="183">
        <v>0</v>
      </c>
      <c r="Y2053" s="180">
        <v>0</v>
      </c>
      <c r="Z2053" s="180">
        <v>0</v>
      </c>
      <c r="AA2053" s="183">
        <v>0</v>
      </c>
      <c r="AB2053" s="183">
        <v>0</v>
      </c>
      <c r="AC2053" s="180">
        <f t="shared" si="1281"/>
        <v>3049.64</v>
      </c>
      <c r="AD2053" s="180">
        <f t="shared" si="1281"/>
        <v>0</v>
      </c>
      <c r="AE2053" s="181">
        <f t="shared" si="1285"/>
        <v>3049.64</v>
      </c>
      <c r="AF2053" s="180">
        <v>0</v>
      </c>
      <c r="AG2053" s="180">
        <v>0</v>
      </c>
      <c r="AH2053" s="181">
        <f t="shared" si="1286"/>
        <v>0</v>
      </c>
      <c r="AI2053" s="180">
        <v>0</v>
      </c>
      <c r="AJ2053" s="180">
        <v>0</v>
      </c>
      <c r="AK2053" s="181">
        <f t="shared" si="1287"/>
        <v>0</v>
      </c>
      <c r="AL2053" s="180">
        <v>0</v>
      </c>
      <c r="AM2053" s="180">
        <v>0</v>
      </c>
      <c r="AN2053" s="181">
        <f t="shared" si="1288"/>
        <v>0</v>
      </c>
      <c r="AO2053" s="180">
        <v>0</v>
      </c>
      <c r="AP2053" s="180">
        <v>0</v>
      </c>
      <c r="AQ2053" s="181">
        <f t="shared" si="1289"/>
        <v>0</v>
      </c>
      <c r="AR2053" s="180">
        <v>0</v>
      </c>
      <c r="AS2053" s="180">
        <v>0</v>
      </c>
      <c r="AT2053" s="181">
        <f t="shared" si="1290"/>
        <v>0</v>
      </c>
      <c r="AU2053" s="180">
        <f t="shared" si="1282"/>
        <v>3049.64</v>
      </c>
      <c r="AV2053" s="180">
        <f t="shared" si="1282"/>
        <v>0</v>
      </c>
      <c r="AW2053" s="181">
        <f t="shared" si="1291"/>
        <v>3049.64</v>
      </c>
      <c r="AX2053" s="183">
        <f t="shared" si="1283"/>
        <v>1</v>
      </c>
      <c r="AY2053" s="183">
        <f t="shared" si="1283"/>
        <v>0</v>
      </c>
      <c r="AZ2053" s="183"/>
      <c r="BA2053" s="183"/>
      <c r="BB2053" s="183"/>
      <c r="BC2053" s="183"/>
      <c r="BD2053" s="183">
        <f t="shared" si="1284"/>
        <v>1</v>
      </c>
      <c r="BE2053" s="183">
        <f t="shared" si="1284"/>
        <v>0</v>
      </c>
    </row>
    <row r="2054" spans="2:57" ht="15.75" hidden="1">
      <c r="B2054" s="174">
        <v>2025</v>
      </c>
      <c r="C2054" s="174">
        <v>20</v>
      </c>
      <c r="D2054" s="175"/>
      <c r="E2054" s="176"/>
      <c r="F2054" s="174">
        <v>3</v>
      </c>
      <c r="G2054" s="174">
        <v>7</v>
      </c>
      <c r="H2054" s="174">
        <v>19</v>
      </c>
      <c r="I2054" s="174">
        <v>5000</v>
      </c>
      <c r="J2054" s="174">
        <v>5100</v>
      </c>
      <c r="K2054" s="174">
        <v>515</v>
      </c>
      <c r="L2054" s="177">
        <v>1153</v>
      </c>
      <c r="M2054" s="178">
        <v>0</v>
      </c>
      <c r="N2054" s="179" t="s">
        <v>1303</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281"/>
        <v>0</v>
      </c>
      <c r="AD2054" s="180">
        <f t="shared" si="1281"/>
        <v>0</v>
      </c>
      <c r="AE2054" s="181">
        <f t="shared" si="1285"/>
        <v>0</v>
      </c>
      <c r="AF2054" s="180">
        <v>0</v>
      </c>
      <c r="AG2054" s="180">
        <v>0</v>
      </c>
      <c r="AH2054" s="181">
        <f t="shared" si="1286"/>
        <v>0</v>
      </c>
      <c r="AI2054" s="180">
        <v>0</v>
      </c>
      <c r="AJ2054" s="180">
        <v>0</v>
      </c>
      <c r="AK2054" s="181">
        <f t="shared" si="1287"/>
        <v>0</v>
      </c>
      <c r="AL2054" s="180">
        <v>0</v>
      </c>
      <c r="AM2054" s="180">
        <v>0</v>
      </c>
      <c r="AN2054" s="181">
        <f t="shared" si="1288"/>
        <v>0</v>
      </c>
      <c r="AO2054" s="180">
        <v>0</v>
      </c>
      <c r="AP2054" s="180">
        <v>0</v>
      </c>
      <c r="AQ2054" s="181">
        <f t="shared" si="1289"/>
        <v>0</v>
      </c>
      <c r="AR2054" s="180">
        <v>0</v>
      </c>
      <c r="AS2054" s="180">
        <v>0</v>
      </c>
      <c r="AT2054" s="181">
        <f t="shared" si="1290"/>
        <v>0</v>
      </c>
      <c r="AU2054" s="180">
        <f t="shared" si="1282"/>
        <v>0</v>
      </c>
      <c r="AV2054" s="180">
        <f t="shared" si="1282"/>
        <v>0</v>
      </c>
      <c r="AW2054" s="181">
        <f t="shared" si="1291"/>
        <v>0</v>
      </c>
      <c r="AX2054" s="183">
        <f t="shared" si="1283"/>
        <v>0</v>
      </c>
      <c r="AY2054" s="183">
        <f t="shared" si="1283"/>
        <v>0</v>
      </c>
      <c r="AZ2054" s="183"/>
      <c r="BA2054" s="183"/>
      <c r="BB2054" s="183"/>
      <c r="BC2054" s="183"/>
      <c r="BD2054" s="183">
        <f t="shared" si="1284"/>
        <v>0</v>
      </c>
      <c r="BE2054" s="183">
        <f t="shared" si="1284"/>
        <v>0</v>
      </c>
    </row>
    <row r="2055" spans="2:57" ht="15.75" hidden="1">
      <c r="B2055" s="174">
        <v>2025</v>
      </c>
      <c r="C2055" s="174">
        <v>20</v>
      </c>
      <c r="D2055" s="175"/>
      <c r="E2055" s="176"/>
      <c r="F2055" s="174">
        <v>3</v>
      </c>
      <c r="G2055" s="174">
        <v>7</v>
      </c>
      <c r="H2055" s="174">
        <v>19</v>
      </c>
      <c r="I2055" s="174">
        <v>5000</v>
      </c>
      <c r="J2055" s="174">
        <v>5100</v>
      </c>
      <c r="K2055" s="174">
        <v>515</v>
      </c>
      <c r="L2055" s="177">
        <v>1228</v>
      </c>
      <c r="M2055" s="178">
        <v>0</v>
      </c>
      <c r="N2055" s="179" t="s">
        <v>1304</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281"/>
        <v>0</v>
      </c>
      <c r="AD2055" s="180">
        <f t="shared" si="1281"/>
        <v>0</v>
      </c>
      <c r="AE2055" s="181">
        <f t="shared" si="1285"/>
        <v>0</v>
      </c>
      <c r="AF2055" s="180">
        <v>0</v>
      </c>
      <c r="AG2055" s="180">
        <v>0</v>
      </c>
      <c r="AH2055" s="181">
        <f t="shared" si="1286"/>
        <v>0</v>
      </c>
      <c r="AI2055" s="180">
        <v>0</v>
      </c>
      <c r="AJ2055" s="180">
        <v>0</v>
      </c>
      <c r="AK2055" s="181">
        <f t="shared" si="1287"/>
        <v>0</v>
      </c>
      <c r="AL2055" s="180">
        <v>0</v>
      </c>
      <c r="AM2055" s="180">
        <v>0</v>
      </c>
      <c r="AN2055" s="181">
        <f t="shared" si="1288"/>
        <v>0</v>
      </c>
      <c r="AO2055" s="180">
        <v>0</v>
      </c>
      <c r="AP2055" s="180">
        <v>0</v>
      </c>
      <c r="AQ2055" s="181">
        <f t="shared" si="1289"/>
        <v>0</v>
      </c>
      <c r="AR2055" s="180">
        <v>0</v>
      </c>
      <c r="AS2055" s="180">
        <v>0</v>
      </c>
      <c r="AT2055" s="181">
        <f t="shared" si="1290"/>
        <v>0</v>
      </c>
      <c r="AU2055" s="180">
        <f t="shared" si="1282"/>
        <v>0</v>
      </c>
      <c r="AV2055" s="180">
        <f t="shared" si="1282"/>
        <v>0</v>
      </c>
      <c r="AW2055" s="181">
        <f t="shared" si="1291"/>
        <v>0</v>
      </c>
      <c r="AX2055" s="183">
        <f t="shared" si="1283"/>
        <v>0</v>
      </c>
      <c r="AY2055" s="183">
        <f t="shared" si="1283"/>
        <v>0</v>
      </c>
      <c r="AZ2055" s="183"/>
      <c r="BA2055" s="183"/>
      <c r="BB2055" s="183"/>
      <c r="BC2055" s="183"/>
      <c r="BD2055" s="183">
        <f t="shared" si="1284"/>
        <v>0</v>
      </c>
      <c r="BE2055" s="183">
        <f t="shared" si="1284"/>
        <v>0</v>
      </c>
    </row>
    <row r="2056" spans="2:57" ht="15.75" hidden="1">
      <c r="B2056" s="174">
        <v>2025</v>
      </c>
      <c r="C2056" s="174">
        <v>20</v>
      </c>
      <c r="D2056" s="175"/>
      <c r="E2056" s="176"/>
      <c r="F2056" s="174">
        <v>3</v>
      </c>
      <c r="G2056" s="174">
        <v>7</v>
      </c>
      <c r="H2056" s="174">
        <v>19</v>
      </c>
      <c r="I2056" s="174">
        <v>5000</v>
      </c>
      <c r="J2056" s="174">
        <v>5100</v>
      </c>
      <c r="K2056" s="174">
        <v>515</v>
      </c>
      <c r="L2056" s="177">
        <v>1326</v>
      </c>
      <c r="M2056" s="178">
        <v>0</v>
      </c>
      <c r="N2056" s="179" t="s">
        <v>173</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281"/>
        <v>0</v>
      </c>
      <c r="AD2056" s="180">
        <f t="shared" si="1281"/>
        <v>0</v>
      </c>
      <c r="AE2056" s="181">
        <f t="shared" si="1285"/>
        <v>0</v>
      </c>
      <c r="AF2056" s="180">
        <v>0</v>
      </c>
      <c r="AG2056" s="180">
        <v>0</v>
      </c>
      <c r="AH2056" s="181">
        <f t="shared" si="1286"/>
        <v>0</v>
      </c>
      <c r="AI2056" s="180">
        <v>0</v>
      </c>
      <c r="AJ2056" s="180">
        <v>0</v>
      </c>
      <c r="AK2056" s="181">
        <f t="shared" si="1287"/>
        <v>0</v>
      </c>
      <c r="AL2056" s="180">
        <v>0</v>
      </c>
      <c r="AM2056" s="180">
        <v>0</v>
      </c>
      <c r="AN2056" s="181">
        <f t="shared" si="1288"/>
        <v>0</v>
      </c>
      <c r="AO2056" s="180">
        <v>0</v>
      </c>
      <c r="AP2056" s="180">
        <v>0</v>
      </c>
      <c r="AQ2056" s="181">
        <f t="shared" si="1289"/>
        <v>0</v>
      </c>
      <c r="AR2056" s="180">
        <v>0</v>
      </c>
      <c r="AS2056" s="180">
        <v>0</v>
      </c>
      <c r="AT2056" s="181">
        <f t="shared" si="1290"/>
        <v>0</v>
      </c>
      <c r="AU2056" s="180">
        <f t="shared" si="1282"/>
        <v>0</v>
      </c>
      <c r="AV2056" s="180">
        <f t="shared" si="1282"/>
        <v>0</v>
      </c>
      <c r="AW2056" s="181">
        <f t="shared" si="1291"/>
        <v>0</v>
      </c>
      <c r="AX2056" s="183">
        <f t="shared" si="1283"/>
        <v>0</v>
      </c>
      <c r="AY2056" s="183">
        <f t="shared" si="1283"/>
        <v>0</v>
      </c>
      <c r="AZ2056" s="183"/>
      <c r="BA2056" s="183"/>
      <c r="BB2056" s="183"/>
      <c r="BC2056" s="183"/>
      <c r="BD2056" s="183">
        <f t="shared" si="1284"/>
        <v>0</v>
      </c>
      <c r="BE2056" s="183">
        <f t="shared" si="1284"/>
        <v>0</v>
      </c>
    </row>
    <row r="2057" spans="2:57" ht="15.75" hidden="1">
      <c r="B2057" s="174">
        <v>2025</v>
      </c>
      <c r="C2057" s="174">
        <v>20</v>
      </c>
      <c r="D2057" s="175"/>
      <c r="E2057" s="176"/>
      <c r="F2057" s="174">
        <v>3</v>
      </c>
      <c r="G2057" s="174">
        <v>7</v>
      </c>
      <c r="H2057" s="174">
        <v>19</v>
      </c>
      <c r="I2057" s="174">
        <v>5000</v>
      </c>
      <c r="J2057" s="174">
        <v>5100</v>
      </c>
      <c r="K2057" s="174">
        <v>515</v>
      </c>
      <c r="L2057" s="177">
        <v>1370</v>
      </c>
      <c r="M2057" s="178">
        <v>0</v>
      </c>
      <c r="N2057" s="179" t="s">
        <v>1305</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281"/>
        <v>0</v>
      </c>
      <c r="AD2057" s="180">
        <f t="shared" si="1281"/>
        <v>0</v>
      </c>
      <c r="AE2057" s="181">
        <f t="shared" si="1285"/>
        <v>0</v>
      </c>
      <c r="AF2057" s="180">
        <v>0</v>
      </c>
      <c r="AG2057" s="180">
        <v>0</v>
      </c>
      <c r="AH2057" s="181">
        <f t="shared" si="1286"/>
        <v>0</v>
      </c>
      <c r="AI2057" s="180">
        <v>0</v>
      </c>
      <c r="AJ2057" s="180">
        <v>0</v>
      </c>
      <c r="AK2057" s="181">
        <f t="shared" si="1287"/>
        <v>0</v>
      </c>
      <c r="AL2057" s="180">
        <v>0</v>
      </c>
      <c r="AM2057" s="180">
        <v>0</v>
      </c>
      <c r="AN2057" s="181">
        <f t="shared" si="1288"/>
        <v>0</v>
      </c>
      <c r="AO2057" s="180">
        <v>0</v>
      </c>
      <c r="AP2057" s="180">
        <v>0</v>
      </c>
      <c r="AQ2057" s="181">
        <f t="shared" si="1289"/>
        <v>0</v>
      </c>
      <c r="AR2057" s="180">
        <v>0</v>
      </c>
      <c r="AS2057" s="180">
        <v>0</v>
      </c>
      <c r="AT2057" s="181">
        <f t="shared" si="1290"/>
        <v>0</v>
      </c>
      <c r="AU2057" s="180">
        <f t="shared" si="1282"/>
        <v>0</v>
      </c>
      <c r="AV2057" s="180">
        <f t="shared" si="1282"/>
        <v>0</v>
      </c>
      <c r="AW2057" s="181">
        <f t="shared" si="1291"/>
        <v>0</v>
      </c>
      <c r="AX2057" s="183">
        <f t="shared" si="1283"/>
        <v>0</v>
      </c>
      <c r="AY2057" s="183">
        <f t="shared" si="1283"/>
        <v>0</v>
      </c>
      <c r="AZ2057" s="183"/>
      <c r="BA2057" s="183"/>
      <c r="BB2057" s="183"/>
      <c r="BC2057" s="183"/>
      <c r="BD2057" s="183">
        <f t="shared" si="1284"/>
        <v>0</v>
      </c>
      <c r="BE2057" s="183">
        <f t="shared" si="1284"/>
        <v>0</v>
      </c>
    </row>
    <row r="2058" spans="2:57" ht="15.75" hidden="1">
      <c r="B2058" s="174">
        <v>2025</v>
      </c>
      <c r="C2058" s="174">
        <v>20</v>
      </c>
      <c r="D2058" s="175"/>
      <c r="E2058" s="176"/>
      <c r="F2058" s="174">
        <v>3</v>
      </c>
      <c r="G2058" s="174">
        <v>7</v>
      </c>
      <c r="H2058" s="174">
        <v>19</v>
      </c>
      <c r="I2058" s="174">
        <v>5000</v>
      </c>
      <c r="J2058" s="174">
        <v>5100</v>
      </c>
      <c r="K2058" s="174">
        <v>515</v>
      </c>
      <c r="L2058" s="177">
        <v>1401</v>
      </c>
      <c r="M2058" s="178">
        <v>0</v>
      </c>
      <c r="N2058" s="179" t="s">
        <v>1306</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281"/>
        <v>0</v>
      </c>
      <c r="AD2058" s="180">
        <f t="shared" si="1281"/>
        <v>0</v>
      </c>
      <c r="AE2058" s="181">
        <f t="shared" si="1285"/>
        <v>0</v>
      </c>
      <c r="AF2058" s="180">
        <v>0</v>
      </c>
      <c r="AG2058" s="180">
        <v>0</v>
      </c>
      <c r="AH2058" s="181">
        <f t="shared" si="1286"/>
        <v>0</v>
      </c>
      <c r="AI2058" s="180">
        <v>0</v>
      </c>
      <c r="AJ2058" s="180">
        <v>0</v>
      </c>
      <c r="AK2058" s="181">
        <f t="shared" si="1287"/>
        <v>0</v>
      </c>
      <c r="AL2058" s="180">
        <v>0</v>
      </c>
      <c r="AM2058" s="180">
        <v>0</v>
      </c>
      <c r="AN2058" s="181">
        <f t="shared" si="1288"/>
        <v>0</v>
      </c>
      <c r="AO2058" s="180">
        <v>0</v>
      </c>
      <c r="AP2058" s="180">
        <v>0</v>
      </c>
      <c r="AQ2058" s="181">
        <f t="shared" si="1289"/>
        <v>0</v>
      </c>
      <c r="AR2058" s="180">
        <v>0</v>
      </c>
      <c r="AS2058" s="180">
        <v>0</v>
      </c>
      <c r="AT2058" s="181">
        <f t="shared" si="1290"/>
        <v>0</v>
      </c>
      <c r="AU2058" s="180">
        <f t="shared" si="1282"/>
        <v>0</v>
      </c>
      <c r="AV2058" s="180">
        <f t="shared" si="1282"/>
        <v>0</v>
      </c>
      <c r="AW2058" s="181">
        <f t="shared" si="1291"/>
        <v>0</v>
      </c>
      <c r="AX2058" s="183">
        <f t="shared" si="1283"/>
        <v>0</v>
      </c>
      <c r="AY2058" s="183">
        <f t="shared" si="1283"/>
        <v>0</v>
      </c>
      <c r="AZ2058" s="183"/>
      <c r="BA2058" s="183"/>
      <c r="BB2058" s="183"/>
      <c r="BC2058" s="183"/>
      <c r="BD2058" s="183">
        <f t="shared" si="1284"/>
        <v>0</v>
      </c>
      <c r="BE2058" s="183">
        <f t="shared" si="1284"/>
        <v>0</v>
      </c>
    </row>
    <row r="2059" spans="2:57" ht="15.75" hidden="1">
      <c r="B2059" s="174">
        <v>2025</v>
      </c>
      <c r="C2059" s="174">
        <v>20</v>
      </c>
      <c r="D2059" s="175"/>
      <c r="E2059" s="176"/>
      <c r="F2059" s="174">
        <v>3</v>
      </c>
      <c r="G2059" s="174">
        <v>7</v>
      </c>
      <c r="H2059" s="174">
        <v>19</v>
      </c>
      <c r="I2059" s="174">
        <v>5000</v>
      </c>
      <c r="J2059" s="174">
        <v>5100</v>
      </c>
      <c r="K2059" s="174">
        <v>515</v>
      </c>
      <c r="L2059" s="177">
        <v>1459</v>
      </c>
      <c r="M2059" s="178">
        <v>0</v>
      </c>
      <c r="N2059" s="179" t="s">
        <v>1138</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281"/>
        <v>0</v>
      </c>
      <c r="AD2059" s="180">
        <f t="shared" si="1281"/>
        <v>0</v>
      </c>
      <c r="AE2059" s="181">
        <f t="shared" si="1285"/>
        <v>0</v>
      </c>
      <c r="AF2059" s="180">
        <v>0</v>
      </c>
      <c r="AG2059" s="180">
        <v>0</v>
      </c>
      <c r="AH2059" s="181">
        <f t="shared" si="1286"/>
        <v>0</v>
      </c>
      <c r="AI2059" s="180">
        <v>0</v>
      </c>
      <c r="AJ2059" s="180">
        <v>0</v>
      </c>
      <c r="AK2059" s="181">
        <f t="shared" si="1287"/>
        <v>0</v>
      </c>
      <c r="AL2059" s="180">
        <v>0</v>
      </c>
      <c r="AM2059" s="180">
        <v>0</v>
      </c>
      <c r="AN2059" s="181">
        <f t="shared" si="1288"/>
        <v>0</v>
      </c>
      <c r="AO2059" s="180">
        <v>0</v>
      </c>
      <c r="AP2059" s="180">
        <v>0</v>
      </c>
      <c r="AQ2059" s="181">
        <f t="shared" si="1289"/>
        <v>0</v>
      </c>
      <c r="AR2059" s="180">
        <v>0</v>
      </c>
      <c r="AS2059" s="180">
        <v>0</v>
      </c>
      <c r="AT2059" s="181">
        <f t="shared" si="1290"/>
        <v>0</v>
      </c>
      <c r="AU2059" s="180">
        <f t="shared" si="1282"/>
        <v>0</v>
      </c>
      <c r="AV2059" s="180">
        <f t="shared" si="1282"/>
        <v>0</v>
      </c>
      <c r="AW2059" s="181">
        <f t="shared" si="1291"/>
        <v>0</v>
      </c>
      <c r="AX2059" s="183">
        <f t="shared" si="1283"/>
        <v>0</v>
      </c>
      <c r="AY2059" s="183">
        <f t="shared" si="1283"/>
        <v>0</v>
      </c>
      <c r="AZ2059" s="183"/>
      <c r="BA2059" s="183"/>
      <c r="BB2059" s="183"/>
      <c r="BC2059" s="183"/>
      <c r="BD2059" s="183">
        <f t="shared" si="1284"/>
        <v>0</v>
      </c>
      <c r="BE2059" s="183">
        <f t="shared" si="1284"/>
        <v>0</v>
      </c>
    </row>
    <row r="2060" spans="2:57" ht="15.75" hidden="1">
      <c r="B2060" s="174">
        <v>2025</v>
      </c>
      <c r="C2060" s="174">
        <v>20</v>
      </c>
      <c r="D2060" s="175"/>
      <c r="E2060" s="176"/>
      <c r="F2060" s="174">
        <v>3</v>
      </c>
      <c r="G2060" s="174">
        <v>7</v>
      </c>
      <c r="H2060" s="174">
        <v>19</v>
      </c>
      <c r="I2060" s="174">
        <v>5000</v>
      </c>
      <c r="J2060" s="174">
        <v>5100</v>
      </c>
      <c r="K2060" s="174">
        <v>515</v>
      </c>
      <c r="L2060" s="177">
        <v>1465</v>
      </c>
      <c r="M2060" s="178">
        <v>0</v>
      </c>
      <c r="N2060" s="179" t="s">
        <v>1307</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281"/>
        <v>0</v>
      </c>
      <c r="AD2060" s="180">
        <f t="shared" si="1281"/>
        <v>0</v>
      </c>
      <c r="AE2060" s="181">
        <f t="shared" si="1285"/>
        <v>0</v>
      </c>
      <c r="AF2060" s="180">
        <v>0</v>
      </c>
      <c r="AG2060" s="180">
        <v>0</v>
      </c>
      <c r="AH2060" s="181">
        <f t="shared" si="1286"/>
        <v>0</v>
      </c>
      <c r="AI2060" s="180">
        <v>0</v>
      </c>
      <c r="AJ2060" s="180">
        <v>0</v>
      </c>
      <c r="AK2060" s="181">
        <f t="shared" si="1287"/>
        <v>0</v>
      </c>
      <c r="AL2060" s="180">
        <v>0</v>
      </c>
      <c r="AM2060" s="180">
        <v>0</v>
      </c>
      <c r="AN2060" s="181">
        <f t="shared" si="1288"/>
        <v>0</v>
      </c>
      <c r="AO2060" s="180">
        <v>0</v>
      </c>
      <c r="AP2060" s="180">
        <v>0</v>
      </c>
      <c r="AQ2060" s="181">
        <f t="shared" si="1289"/>
        <v>0</v>
      </c>
      <c r="AR2060" s="180">
        <v>0</v>
      </c>
      <c r="AS2060" s="180">
        <v>0</v>
      </c>
      <c r="AT2060" s="181">
        <f t="shared" si="1290"/>
        <v>0</v>
      </c>
      <c r="AU2060" s="180">
        <f t="shared" si="1282"/>
        <v>0</v>
      </c>
      <c r="AV2060" s="180">
        <f t="shared" si="1282"/>
        <v>0</v>
      </c>
      <c r="AW2060" s="181">
        <f t="shared" si="1291"/>
        <v>0</v>
      </c>
      <c r="AX2060" s="183">
        <f t="shared" si="1283"/>
        <v>0</v>
      </c>
      <c r="AY2060" s="183">
        <f t="shared" si="1283"/>
        <v>0</v>
      </c>
      <c r="AZ2060" s="183"/>
      <c r="BA2060" s="183"/>
      <c r="BB2060" s="183"/>
      <c r="BC2060" s="183"/>
      <c r="BD2060" s="183">
        <f t="shared" si="1284"/>
        <v>0</v>
      </c>
      <c r="BE2060" s="183">
        <f t="shared" si="1284"/>
        <v>0</v>
      </c>
    </row>
    <row r="2061" spans="2:57" ht="15.75" hidden="1">
      <c r="B2061" s="174">
        <v>2025</v>
      </c>
      <c r="C2061" s="174">
        <v>20</v>
      </c>
      <c r="D2061" s="175"/>
      <c r="E2061" s="176"/>
      <c r="F2061" s="174">
        <v>3</v>
      </c>
      <c r="G2061" s="174">
        <v>7</v>
      </c>
      <c r="H2061" s="174">
        <v>19</v>
      </c>
      <c r="I2061" s="174">
        <v>5000</v>
      </c>
      <c r="J2061" s="174">
        <v>5100</v>
      </c>
      <c r="K2061" s="174">
        <v>515</v>
      </c>
      <c r="L2061" s="177">
        <v>1466</v>
      </c>
      <c r="M2061" s="178">
        <v>0</v>
      </c>
      <c r="N2061" s="179" t="s">
        <v>1308</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281"/>
        <v>0</v>
      </c>
      <c r="AD2061" s="180">
        <f t="shared" si="1281"/>
        <v>0</v>
      </c>
      <c r="AE2061" s="181">
        <f t="shared" si="1285"/>
        <v>0</v>
      </c>
      <c r="AF2061" s="180">
        <v>0</v>
      </c>
      <c r="AG2061" s="180">
        <v>0</v>
      </c>
      <c r="AH2061" s="181">
        <f t="shared" si="1286"/>
        <v>0</v>
      </c>
      <c r="AI2061" s="180">
        <v>0</v>
      </c>
      <c r="AJ2061" s="180">
        <v>0</v>
      </c>
      <c r="AK2061" s="181">
        <f t="shared" si="1287"/>
        <v>0</v>
      </c>
      <c r="AL2061" s="180">
        <v>0</v>
      </c>
      <c r="AM2061" s="180">
        <v>0</v>
      </c>
      <c r="AN2061" s="181">
        <f t="shared" si="1288"/>
        <v>0</v>
      </c>
      <c r="AO2061" s="180">
        <v>0</v>
      </c>
      <c r="AP2061" s="180">
        <v>0</v>
      </c>
      <c r="AQ2061" s="181">
        <f t="shared" si="1289"/>
        <v>0</v>
      </c>
      <c r="AR2061" s="180">
        <v>0</v>
      </c>
      <c r="AS2061" s="180">
        <v>0</v>
      </c>
      <c r="AT2061" s="181">
        <f t="shared" si="1290"/>
        <v>0</v>
      </c>
      <c r="AU2061" s="180">
        <f t="shared" si="1282"/>
        <v>0</v>
      </c>
      <c r="AV2061" s="180">
        <f t="shared" si="1282"/>
        <v>0</v>
      </c>
      <c r="AW2061" s="181">
        <f t="shared" si="1291"/>
        <v>0</v>
      </c>
      <c r="AX2061" s="183">
        <f t="shared" si="1283"/>
        <v>0</v>
      </c>
      <c r="AY2061" s="183">
        <f t="shared" si="1283"/>
        <v>0</v>
      </c>
      <c r="AZ2061" s="183"/>
      <c r="BA2061" s="183"/>
      <c r="BB2061" s="183"/>
      <c r="BC2061" s="183"/>
      <c r="BD2061" s="183">
        <f t="shared" si="1284"/>
        <v>0</v>
      </c>
      <c r="BE2061" s="183">
        <f t="shared" si="1284"/>
        <v>0</v>
      </c>
    </row>
    <row r="2062" spans="2:57" ht="15.75" hidden="1">
      <c r="B2062" s="174">
        <v>2025</v>
      </c>
      <c r="C2062" s="174">
        <v>20</v>
      </c>
      <c r="D2062" s="175"/>
      <c r="E2062" s="176"/>
      <c r="F2062" s="174">
        <v>3</v>
      </c>
      <c r="G2062" s="174">
        <v>7</v>
      </c>
      <c r="H2062" s="174">
        <v>19</v>
      </c>
      <c r="I2062" s="174">
        <v>5000</v>
      </c>
      <c r="J2062" s="174">
        <v>5100</v>
      </c>
      <c r="K2062" s="174">
        <v>515</v>
      </c>
      <c r="L2062" s="177">
        <v>1514</v>
      </c>
      <c r="M2062" s="178">
        <v>0</v>
      </c>
      <c r="N2062" s="179" t="s">
        <v>177</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281"/>
        <v>0</v>
      </c>
      <c r="AD2062" s="180">
        <f t="shared" si="1281"/>
        <v>0</v>
      </c>
      <c r="AE2062" s="181">
        <f t="shared" si="1285"/>
        <v>0</v>
      </c>
      <c r="AF2062" s="180">
        <v>0</v>
      </c>
      <c r="AG2062" s="180">
        <v>0</v>
      </c>
      <c r="AH2062" s="181">
        <f t="shared" si="1286"/>
        <v>0</v>
      </c>
      <c r="AI2062" s="180">
        <v>0</v>
      </c>
      <c r="AJ2062" s="180">
        <v>0</v>
      </c>
      <c r="AK2062" s="181">
        <f t="shared" si="1287"/>
        <v>0</v>
      </c>
      <c r="AL2062" s="180">
        <v>0</v>
      </c>
      <c r="AM2062" s="180">
        <v>0</v>
      </c>
      <c r="AN2062" s="181">
        <f t="shared" si="1288"/>
        <v>0</v>
      </c>
      <c r="AO2062" s="180">
        <v>0</v>
      </c>
      <c r="AP2062" s="180">
        <v>0</v>
      </c>
      <c r="AQ2062" s="181">
        <f t="shared" si="1289"/>
        <v>0</v>
      </c>
      <c r="AR2062" s="180">
        <v>0</v>
      </c>
      <c r="AS2062" s="180">
        <v>0</v>
      </c>
      <c r="AT2062" s="181">
        <f t="shared" si="1290"/>
        <v>0</v>
      </c>
      <c r="AU2062" s="180">
        <f t="shared" si="1282"/>
        <v>0</v>
      </c>
      <c r="AV2062" s="180">
        <f t="shared" si="1282"/>
        <v>0</v>
      </c>
      <c r="AW2062" s="181">
        <f t="shared" si="1291"/>
        <v>0</v>
      </c>
      <c r="AX2062" s="183">
        <f t="shared" si="1283"/>
        <v>0</v>
      </c>
      <c r="AY2062" s="183">
        <f t="shared" si="1283"/>
        <v>0</v>
      </c>
      <c r="AZ2062" s="183"/>
      <c r="BA2062" s="183"/>
      <c r="BB2062" s="183"/>
      <c r="BC2062" s="183"/>
      <c r="BD2062" s="183">
        <f t="shared" si="1284"/>
        <v>0</v>
      </c>
      <c r="BE2062" s="183">
        <f t="shared" si="1284"/>
        <v>0</v>
      </c>
    </row>
    <row r="2063" spans="2:57" ht="15.75" hidden="1">
      <c r="B2063" s="174">
        <v>2025</v>
      </c>
      <c r="C2063" s="174">
        <v>20</v>
      </c>
      <c r="D2063" s="175"/>
      <c r="E2063" s="176"/>
      <c r="F2063" s="174">
        <v>3</v>
      </c>
      <c r="G2063" s="174">
        <v>7</v>
      </c>
      <c r="H2063" s="174">
        <v>19</v>
      </c>
      <c r="I2063" s="174">
        <v>5000</v>
      </c>
      <c r="J2063" s="174">
        <v>5100</v>
      </c>
      <c r="K2063" s="174">
        <v>515</v>
      </c>
      <c r="L2063" s="177">
        <v>1517</v>
      </c>
      <c r="M2063" s="178">
        <v>0</v>
      </c>
      <c r="N2063" s="179" t="s">
        <v>176</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281"/>
        <v>0</v>
      </c>
      <c r="AD2063" s="180">
        <f t="shared" si="1281"/>
        <v>0</v>
      </c>
      <c r="AE2063" s="181">
        <f t="shared" si="1285"/>
        <v>0</v>
      </c>
      <c r="AF2063" s="180">
        <v>0</v>
      </c>
      <c r="AG2063" s="180">
        <v>0</v>
      </c>
      <c r="AH2063" s="181">
        <f t="shared" si="1286"/>
        <v>0</v>
      </c>
      <c r="AI2063" s="180">
        <v>0</v>
      </c>
      <c r="AJ2063" s="180">
        <v>0</v>
      </c>
      <c r="AK2063" s="181">
        <f t="shared" si="1287"/>
        <v>0</v>
      </c>
      <c r="AL2063" s="180">
        <v>0</v>
      </c>
      <c r="AM2063" s="180">
        <v>0</v>
      </c>
      <c r="AN2063" s="181">
        <f t="shared" si="1288"/>
        <v>0</v>
      </c>
      <c r="AO2063" s="180">
        <v>0</v>
      </c>
      <c r="AP2063" s="180">
        <v>0</v>
      </c>
      <c r="AQ2063" s="181">
        <f t="shared" si="1289"/>
        <v>0</v>
      </c>
      <c r="AR2063" s="180">
        <v>0</v>
      </c>
      <c r="AS2063" s="180">
        <v>0</v>
      </c>
      <c r="AT2063" s="181">
        <f t="shared" si="1290"/>
        <v>0</v>
      </c>
      <c r="AU2063" s="180">
        <f t="shared" si="1282"/>
        <v>0</v>
      </c>
      <c r="AV2063" s="180">
        <f t="shared" si="1282"/>
        <v>0</v>
      </c>
      <c r="AW2063" s="181">
        <f t="shared" si="1291"/>
        <v>0</v>
      </c>
      <c r="AX2063" s="183">
        <f t="shared" si="1283"/>
        <v>0</v>
      </c>
      <c r="AY2063" s="183">
        <f t="shared" si="1283"/>
        <v>0</v>
      </c>
      <c r="AZ2063" s="183"/>
      <c r="BA2063" s="183"/>
      <c r="BB2063" s="183"/>
      <c r="BC2063" s="183"/>
      <c r="BD2063" s="183">
        <f t="shared" si="1284"/>
        <v>0</v>
      </c>
      <c r="BE2063" s="183">
        <f t="shared" si="1284"/>
        <v>0</v>
      </c>
    </row>
    <row r="2064" spans="2:57" ht="15.75">
      <c r="B2064" s="163">
        <v>2025</v>
      </c>
      <c r="C2064" s="163">
        <v>20</v>
      </c>
      <c r="D2064" s="164"/>
      <c r="E2064" s="165"/>
      <c r="F2064" s="163">
        <v>3</v>
      </c>
      <c r="G2064" s="163">
        <v>7</v>
      </c>
      <c r="H2064" s="163">
        <v>19</v>
      </c>
      <c r="I2064" s="163">
        <v>5000</v>
      </c>
      <c r="J2064" s="163">
        <v>5100</v>
      </c>
      <c r="K2064" s="163">
        <v>519</v>
      </c>
      <c r="L2064" s="166" t="s">
        <v>44</v>
      </c>
      <c r="M2064" s="167"/>
      <c r="N2064" s="168" t="s">
        <v>178</v>
      </c>
      <c r="O2064" s="169">
        <v>4406.84</v>
      </c>
      <c r="P2064" s="169">
        <v>0</v>
      </c>
      <c r="Q2064" s="169">
        <v>4406.84</v>
      </c>
      <c r="R2064" s="170"/>
      <c r="S2064" s="171"/>
      <c r="T2064" s="172"/>
      <c r="U2064" s="169">
        <f t="shared" ref="U2064:AD2064" si="1292">SUM(U2065:U2069)</f>
        <v>0</v>
      </c>
      <c r="V2064" s="169">
        <f t="shared" si="1292"/>
        <v>0</v>
      </c>
      <c r="W2064" s="173">
        <f t="shared" si="1292"/>
        <v>0</v>
      </c>
      <c r="X2064" s="173">
        <f t="shared" si="1292"/>
        <v>0</v>
      </c>
      <c r="Y2064" s="169">
        <f t="shared" si="1292"/>
        <v>0</v>
      </c>
      <c r="Z2064" s="169">
        <f t="shared" si="1292"/>
        <v>0</v>
      </c>
      <c r="AA2064" s="173">
        <f t="shared" si="1292"/>
        <v>0</v>
      </c>
      <c r="AB2064" s="173">
        <f t="shared" si="1292"/>
        <v>0</v>
      </c>
      <c r="AC2064" s="169">
        <f t="shared" si="1292"/>
        <v>4406.84</v>
      </c>
      <c r="AD2064" s="169">
        <f t="shared" si="1292"/>
        <v>0</v>
      </c>
      <c r="AE2064" s="169">
        <f t="shared" si="1285"/>
        <v>4406.84</v>
      </c>
      <c r="AF2064" s="169">
        <f>SUM(AF2065:AF2069)</f>
        <v>0</v>
      </c>
      <c r="AG2064" s="169">
        <f>SUM(AG2065:AG2069)</f>
        <v>0</v>
      </c>
      <c r="AH2064" s="169">
        <f t="shared" si="1286"/>
        <v>0</v>
      </c>
      <c r="AI2064" s="169">
        <f>SUM(AI2065:AI2069)</f>
        <v>0</v>
      </c>
      <c r="AJ2064" s="169">
        <f>SUM(AJ2065:AJ2069)</f>
        <v>0</v>
      </c>
      <c r="AK2064" s="169">
        <f t="shared" si="1287"/>
        <v>0</v>
      </c>
      <c r="AL2064" s="169">
        <f>SUM(AL2065:AL2069)</f>
        <v>0</v>
      </c>
      <c r="AM2064" s="169">
        <f>SUM(AM2065:AM2069)</f>
        <v>0</v>
      </c>
      <c r="AN2064" s="169">
        <f t="shared" si="1288"/>
        <v>0</v>
      </c>
      <c r="AO2064" s="169">
        <f>SUM(AO2065:AO2069)</f>
        <v>0</v>
      </c>
      <c r="AP2064" s="169">
        <f>SUM(AP2065:AP2069)</f>
        <v>0</v>
      </c>
      <c r="AQ2064" s="169">
        <f t="shared" si="1289"/>
        <v>0</v>
      </c>
      <c r="AR2064" s="169">
        <f>SUM(AR2065:AR2069)</f>
        <v>0</v>
      </c>
      <c r="AS2064" s="169">
        <f>SUM(AS2065:AS2069)</f>
        <v>0</v>
      </c>
      <c r="AT2064" s="169">
        <f t="shared" si="1290"/>
        <v>0</v>
      </c>
      <c r="AU2064" s="169">
        <f>SUM(AU2065:AU2069)</f>
        <v>4406.84</v>
      </c>
      <c r="AV2064" s="169">
        <f>SUM(AV2065:AV2069)</f>
        <v>0</v>
      </c>
      <c r="AW2064" s="169">
        <f t="shared" si="1291"/>
        <v>4406.84</v>
      </c>
      <c r="AX2064" s="171"/>
      <c r="AY2064" s="172"/>
      <c r="AZ2064" s="171"/>
      <c r="BA2064" s="172"/>
      <c r="BB2064" s="171"/>
      <c r="BC2064" s="172"/>
      <c r="BD2064" s="171"/>
      <c r="BE2064" s="172"/>
    </row>
    <row r="2065" spans="2:57" ht="15.75" hidden="1">
      <c r="B2065" s="174">
        <v>2025</v>
      </c>
      <c r="C2065" s="174">
        <v>20</v>
      </c>
      <c r="D2065" s="175"/>
      <c r="E2065" s="176"/>
      <c r="F2065" s="174">
        <v>3</v>
      </c>
      <c r="G2065" s="174">
        <v>7</v>
      </c>
      <c r="H2065" s="174">
        <v>19</v>
      </c>
      <c r="I2065" s="174">
        <v>5000</v>
      </c>
      <c r="J2065" s="174">
        <v>5100</v>
      </c>
      <c r="K2065" s="174">
        <v>519</v>
      </c>
      <c r="L2065" s="177">
        <v>14</v>
      </c>
      <c r="M2065" s="178">
        <v>0</v>
      </c>
      <c r="N2065" s="179" t="s">
        <v>179</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ref="AC2065:AD2069" si="1293">+O2065+U2065-Y2065</f>
        <v>0</v>
      </c>
      <c r="AD2065" s="180">
        <f t="shared" si="1293"/>
        <v>0</v>
      </c>
      <c r="AE2065" s="181">
        <f t="shared" si="1285"/>
        <v>0</v>
      </c>
      <c r="AF2065" s="180">
        <v>0</v>
      </c>
      <c r="AG2065" s="180">
        <v>0</v>
      </c>
      <c r="AH2065" s="181">
        <f t="shared" si="1286"/>
        <v>0</v>
      </c>
      <c r="AI2065" s="180">
        <v>0</v>
      </c>
      <c r="AJ2065" s="180">
        <v>0</v>
      </c>
      <c r="AK2065" s="181">
        <f t="shared" si="1287"/>
        <v>0</v>
      </c>
      <c r="AL2065" s="180">
        <v>0</v>
      </c>
      <c r="AM2065" s="180">
        <v>0</v>
      </c>
      <c r="AN2065" s="181">
        <f t="shared" si="1288"/>
        <v>0</v>
      </c>
      <c r="AO2065" s="180">
        <v>0</v>
      </c>
      <c r="AP2065" s="180">
        <v>0</v>
      </c>
      <c r="AQ2065" s="181">
        <f t="shared" si="1289"/>
        <v>0</v>
      </c>
      <c r="AR2065" s="180">
        <v>0</v>
      </c>
      <c r="AS2065" s="180">
        <v>0</v>
      </c>
      <c r="AT2065" s="181">
        <f t="shared" si="1290"/>
        <v>0</v>
      </c>
      <c r="AU2065" s="180">
        <f t="shared" ref="AU2065:AV2069" si="1294">+AC2065-AF2065-AI2065-AL2065-AO2065-AR2065</f>
        <v>0</v>
      </c>
      <c r="AV2065" s="180">
        <f t="shared" si="1294"/>
        <v>0</v>
      </c>
      <c r="AW2065" s="181">
        <f t="shared" si="1291"/>
        <v>0</v>
      </c>
      <c r="AX2065" s="183">
        <f t="shared" ref="AX2065:AY2069" si="1295">+S2065+W2065-AA2065</f>
        <v>0</v>
      </c>
      <c r="AY2065" s="183">
        <f t="shared" si="1295"/>
        <v>0</v>
      </c>
      <c r="AZ2065" s="183"/>
      <c r="BA2065" s="183"/>
      <c r="BB2065" s="183"/>
      <c r="BC2065" s="183"/>
      <c r="BD2065" s="183">
        <f t="shared" ref="BD2065:BE2069" si="1296">+AX2065-AZ2065-BB2065</f>
        <v>0</v>
      </c>
      <c r="BE2065" s="183">
        <f t="shared" si="1296"/>
        <v>0</v>
      </c>
    </row>
    <row r="2066" spans="2:57" ht="15.75" hidden="1">
      <c r="B2066" s="174">
        <v>2025</v>
      </c>
      <c r="C2066" s="174">
        <v>20</v>
      </c>
      <c r="D2066" s="175"/>
      <c r="E2066" s="176"/>
      <c r="F2066" s="174">
        <v>3</v>
      </c>
      <c r="G2066" s="174">
        <v>7</v>
      </c>
      <c r="H2066" s="174">
        <v>19</v>
      </c>
      <c r="I2066" s="174">
        <v>5000</v>
      </c>
      <c r="J2066" s="174">
        <v>5100</v>
      </c>
      <c r="K2066" s="174">
        <v>519</v>
      </c>
      <c r="L2066" s="177">
        <v>317</v>
      </c>
      <c r="M2066" s="178">
        <v>0</v>
      </c>
      <c r="N2066" s="179" t="s">
        <v>1309</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293"/>
        <v>0</v>
      </c>
      <c r="AD2066" s="180">
        <f t="shared" si="1293"/>
        <v>0</v>
      </c>
      <c r="AE2066" s="181">
        <f t="shared" si="1285"/>
        <v>0</v>
      </c>
      <c r="AF2066" s="180">
        <v>0</v>
      </c>
      <c r="AG2066" s="180">
        <v>0</v>
      </c>
      <c r="AH2066" s="181">
        <f t="shared" si="1286"/>
        <v>0</v>
      </c>
      <c r="AI2066" s="180">
        <v>0</v>
      </c>
      <c r="AJ2066" s="180">
        <v>0</v>
      </c>
      <c r="AK2066" s="181">
        <f t="shared" si="1287"/>
        <v>0</v>
      </c>
      <c r="AL2066" s="180">
        <v>0</v>
      </c>
      <c r="AM2066" s="180">
        <v>0</v>
      </c>
      <c r="AN2066" s="181">
        <f t="shared" si="1288"/>
        <v>0</v>
      </c>
      <c r="AO2066" s="180">
        <v>0</v>
      </c>
      <c r="AP2066" s="180">
        <v>0</v>
      </c>
      <c r="AQ2066" s="181">
        <f t="shared" si="1289"/>
        <v>0</v>
      </c>
      <c r="AR2066" s="180">
        <v>0</v>
      </c>
      <c r="AS2066" s="180">
        <v>0</v>
      </c>
      <c r="AT2066" s="181">
        <f t="shared" si="1290"/>
        <v>0</v>
      </c>
      <c r="AU2066" s="180">
        <f t="shared" si="1294"/>
        <v>0</v>
      </c>
      <c r="AV2066" s="180">
        <f t="shared" si="1294"/>
        <v>0</v>
      </c>
      <c r="AW2066" s="181">
        <f t="shared" si="1291"/>
        <v>0</v>
      </c>
      <c r="AX2066" s="183">
        <f t="shared" si="1295"/>
        <v>0</v>
      </c>
      <c r="AY2066" s="183">
        <f t="shared" si="1295"/>
        <v>0</v>
      </c>
      <c r="AZ2066" s="183"/>
      <c r="BA2066" s="183"/>
      <c r="BB2066" s="183"/>
      <c r="BC2066" s="183"/>
      <c r="BD2066" s="183">
        <f t="shared" si="1296"/>
        <v>0</v>
      </c>
      <c r="BE2066" s="183">
        <f t="shared" si="1296"/>
        <v>0</v>
      </c>
    </row>
    <row r="2067" spans="2:57" ht="15.75" hidden="1">
      <c r="B2067" s="174">
        <v>2025</v>
      </c>
      <c r="C2067" s="174">
        <v>20</v>
      </c>
      <c r="D2067" s="175"/>
      <c r="E2067" s="176"/>
      <c r="F2067" s="174">
        <v>3</v>
      </c>
      <c r="G2067" s="174">
        <v>7</v>
      </c>
      <c r="H2067" s="174">
        <v>19</v>
      </c>
      <c r="I2067" s="174">
        <v>5000</v>
      </c>
      <c r="J2067" s="174">
        <v>5100</v>
      </c>
      <c r="K2067" s="174">
        <v>519</v>
      </c>
      <c r="L2067" s="177">
        <v>552</v>
      </c>
      <c r="M2067" s="178">
        <v>0</v>
      </c>
      <c r="N2067" s="179" t="s">
        <v>1310</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293"/>
        <v>0</v>
      </c>
      <c r="AD2067" s="180">
        <f t="shared" si="1293"/>
        <v>0</v>
      </c>
      <c r="AE2067" s="181">
        <f t="shared" si="1285"/>
        <v>0</v>
      </c>
      <c r="AF2067" s="180">
        <v>0</v>
      </c>
      <c r="AG2067" s="180">
        <v>0</v>
      </c>
      <c r="AH2067" s="181">
        <f t="shared" si="1286"/>
        <v>0</v>
      </c>
      <c r="AI2067" s="180">
        <v>0</v>
      </c>
      <c r="AJ2067" s="180">
        <v>0</v>
      </c>
      <c r="AK2067" s="181">
        <f t="shared" si="1287"/>
        <v>0</v>
      </c>
      <c r="AL2067" s="180">
        <v>0</v>
      </c>
      <c r="AM2067" s="180">
        <v>0</v>
      </c>
      <c r="AN2067" s="181">
        <f t="shared" si="1288"/>
        <v>0</v>
      </c>
      <c r="AO2067" s="180">
        <v>0</v>
      </c>
      <c r="AP2067" s="180">
        <v>0</v>
      </c>
      <c r="AQ2067" s="181">
        <f t="shared" si="1289"/>
        <v>0</v>
      </c>
      <c r="AR2067" s="180">
        <v>0</v>
      </c>
      <c r="AS2067" s="180">
        <v>0</v>
      </c>
      <c r="AT2067" s="181">
        <f t="shared" si="1290"/>
        <v>0</v>
      </c>
      <c r="AU2067" s="180">
        <f t="shared" si="1294"/>
        <v>0</v>
      </c>
      <c r="AV2067" s="180">
        <f t="shared" si="1294"/>
        <v>0</v>
      </c>
      <c r="AW2067" s="181">
        <f t="shared" si="1291"/>
        <v>0</v>
      </c>
      <c r="AX2067" s="183">
        <f t="shared" si="1295"/>
        <v>0</v>
      </c>
      <c r="AY2067" s="183">
        <f t="shared" si="1295"/>
        <v>0</v>
      </c>
      <c r="AZ2067" s="183"/>
      <c r="BA2067" s="183"/>
      <c r="BB2067" s="183"/>
      <c r="BC2067" s="183"/>
      <c r="BD2067" s="183">
        <f t="shared" si="1296"/>
        <v>0</v>
      </c>
      <c r="BE2067" s="183">
        <f t="shared" si="1296"/>
        <v>0</v>
      </c>
    </row>
    <row r="2068" spans="2:57" ht="15.75" hidden="1">
      <c r="B2068" s="174">
        <v>2025</v>
      </c>
      <c r="C2068" s="174">
        <v>20</v>
      </c>
      <c r="D2068" s="175"/>
      <c r="E2068" s="176"/>
      <c r="F2068" s="174">
        <v>3</v>
      </c>
      <c r="G2068" s="174">
        <v>7</v>
      </c>
      <c r="H2068" s="174">
        <v>19</v>
      </c>
      <c r="I2068" s="174">
        <v>5000</v>
      </c>
      <c r="J2068" s="174">
        <v>5100</v>
      </c>
      <c r="K2068" s="174">
        <v>519</v>
      </c>
      <c r="L2068" s="177">
        <v>1388</v>
      </c>
      <c r="M2068" s="178">
        <v>0</v>
      </c>
      <c r="N2068" s="179" t="s">
        <v>1311</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293"/>
        <v>0</v>
      </c>
      <c r="AD2068" s="180">
        <f t="shared" si="1293"/>
        <v>0</v>
      </c>
      <c r="AE2068" s="181">
        <f t="shared" si="1285"/>
        <v>0</v>
      </c>
      <c r="AF2068" s="180">
        <v>0</v>
      </c>
      <c r="AG2068" s="180">
        <v>0</v>
      </c>
      <c r="AH2068" s="181">
        <f t="shared" si="1286"/>
        <v>0</v>
      </c>
      <c r="AI2068" s="180">
        <v>0</v>
      </c>
      <c r="AJ2068" s="180">
        <v>0</v>
      </c>
      <c r="AK2068" s="181">
        <f t="shared" si="1287"/>
        <v>0</v>
      </c>
      <c r="AL2068" s="180">
        <v>0</v>
      </c>
      <c r="AM2068" s="180">
        <v>0</v>
      </c>
      <c r="AN2068" s="181">
        <f t="shared" si="1288"/>
        <v>0</v>
      </c>
      <c r="AO2068" s="180">
        <v>0</v>
      </c>
      <c r="AP2068" s="180">
        <v>0</v>
      </c>
      <c r="AQ2068" s="181">
        <f t="shared" si="1289"/>
        <v>0</v>
      </c>
      <c r="AR2068" s="180">
        <v>0</v>
      </c>
      <c r="AS2068" s="180">
        <v>0</v>
      </c>
      <c r="AT2068" s="181">
        <f t="shared" si="1290"/>
        <v>0</v>
      </c>
      <c r="AU2068" s="180">
        <f t="shared" si="1294"/>
        <v>0</v>
      </c>
      <c r="AV2068" s="180">
        <f t="shared" si="1294"/>
        <v>0</v>
      </c>
      <c r="AW2068" s="181">
        <f t="shared" si="1291"/>
        <v>0</v>
      </c>
      <c r="AX2068" s="183">
        <f t="shared" si="1295"/>
        <v>0</v>
      </c>
      <c r="AY2068" s="183">
        <f t="shared" si="1295"/>
        <v>0</v>
      </c>
      <c r="AZ2068" s="183"/>
      <c r="BA2068" s="183"/>
      <c r="BB2068" s="183"/>
      <c r="BC2068" s="183"/>
      <c r="BD2068" s="183">
        <f t="shared" si="1296"/>
        <v>0</v>
      </c>
      <c r="BE2068" s="183">
        <f t="shared" si="1296"/>
        <v>0</v>
      </c>
    </row>
    <row r="2069" spans="2:57" ht="15.75">
      <c r="B2069" s="174">
        <v>2025</v>
      </c>
      <c r="C2069" s="174">
        <v>20</v>
      </c>
      <c r="D2069" s="175"/>
      <c r="E2069" s="176"/>
      <c r="F2069" s="174">
        <v>3</v>
      </c>
      <c r="G2069" s="174">
        <v>7</v>
      </c>
      <c r="H2069" s="174">
        <v>19</v>
      </c>
      <c r="I2069" s="174">
        <v>5000</v>
      </c>
      <c r="J2069" s="174">
        <v>5100</v>
      </c>
      <c r="K2069" s="174">
        <v>519</v>
      </c>
      <c r="L2069" s="177">
        <v>1509</v>
      </c>
      <c r="M2069" s="178" t="s">
        <v>1881</v>
      </c>
      <c r="N2069" s="179" t="s">
        <v>182</v>
      </c>
      <c r="O2069" s="180">
        <v>4406.84</v>
      </c>
      <c r="P2069" s="180">
        <v>0</v>
      </c>
      <c r="Q2069" s="181">
        <v>4406.84</v>
      </c>
      <c r="R2069" s="182" t="s">
        <v>98</v>
      </c>
      <c r="S2069" s="183">
        <v>1</v>
      </c>
      <c r="T2069" s="183">
        <v>0</v>
      </c>
      <c r="U2069" s="180">
        <v>0</v>
      </c>
      <c r="V2069" s="180">
        <v>0</v>
      </c>
      <c r="W2069" s="183">
        <v>0</v>
      </c>
      <c r="X2069" s="183">
        <v>0</v>
      </c>
      <c r="Y2069" s="180">
        <v>0</v>
      </c>
      <c r="Z2069" s="180">
        <v>0</v>
      </c>
      <c r="AA2069" s="183">
        <v>0</v>
      </c>
      <c r="AB2069" s="183">
        <v>0</v>
      </c>
      <c r="AC2069" s="180">
        <f t="shared" si="1293"/>
        <v>4406.84</v>
      </c>
      <c r="AD2069" s="180">
        <f t="shared" si="1293"/>
        <v>0</v>
      </c>
      <c r="AE2069" s="181">
        <f t="shared" si="1285"/>
        <v>4406.84</v>
      </c>
      <c r="AF2069" s="180">
        <v>0</v>
      </c>
      <c r="AG2069" s="180">
        <v>0</v>
      </c>
      <c r="AH2069" s="181">
        <f t="shared" si="1286"/>
        <v>0</v>
      </c>
      <c r="AI2069" s="180">
        <v>0</v>
      </c>
      <c r="AJ2069" s="180">
        <v>0</v>
      </c>
      <c r="AK2069" s="181">
        <f t="shared" si="1287"/>
        <v>0</v>
      </c>
      <c r="AL2069" s="180">
        <v>0</v>
      </c>
      <c r="AM2069" s="180">
        <v>0</v>
      </c>
      <c r="AN2069" s="181">
        <f t="shared" si="1288"/>
        <v>0</v>
      </c>
      <c r="AO2069" s="180">
        <v>0</v>
      </c>
      <c r="AP2069" s="180">
        <v>0</v>
      </c>
      <c r="AQ2069" s="181">
        <f t="shared" si="1289"/>
        <v>0</v>
      </c>
      <c r="AR2069" s="180">
        <v>0</v>
      </c>
      <c r="AS2069" s="180">
        <v>0</v>
      </c>
      <c r="AT2069" s="181">
        <f t="shared" si="1290"/>
        <v>0</v>
      </c>
      <c r="AU2069" s="180">
        <f t="shared" si="1294"/>
        <v>4406.84</v>
      </c>
      <c r="AV2069" s="180">
        <f t="shared" si="1294"/>
        <v>0</v>
      </c>
      <c r="AW2069" s="181">
        <f t="shared" si="1291"/>
        <v>4406.84</v>
      </c>
      <c r="AX2069" s="183">
        <f t="shared" si="1295"/>
        <v>1</v>
      </c>
      <c r="AY2069" s="183">
        <f t="shared" si="1295"/>
        <v>0</v>
      </c>
      <c r="AZ2069" s="183"/>
      <c r="BA2069" s="183"/>
      <c r="BB2069" s="183"/>
      <c r="BC2069" s="183"/>
      <c r="BD2069" s="183">
        <f t="shared" si="1296"/>
        <v>1</v>
      </c>
      <c r="BE2069" s="183">
        <f t="shared" si="1296"/>
        <v>0</v>
      </c>
    </row>
    <row r="2070" spans="2:57" ht="15.75">
      <c r="B2070" s="152">
        <v>2025</v>
      </c>
      <c r="C2070" s="152">
        <v>20</v>
      </c>
      <c r="D2070" s="153"/>
      <c r="E2070" s="154"/>
      <c r="F2070" s="152">
        <v>3</v>
      </c>
      <c r="G2070" s="152">
        <v>7</v>
      </c>
      <c r="H2070" s="152">
        <v>19</v>
      </c>
      <c r="I2070" s="152">
        <v>5000</v>
      </c>
      <c r="J2070" s="152">
        <v>5200</v>
      </c>
      <c r="K2070" s="152"/>
      <c r="L2070" s="155" t="s">
        <v>44</v>
      </c>
      <c r="M2070" s="156"/>
      <c r="N2070" s="157" t="s">
        <v>183</v>
      </c>
      <c r="O2070" s="158">
        <v>35464.853999999999</v>
      </c>
      <c r="P2070" s="158">
        <v>0</v>
      </c>
      <c r="Q2070" s="158">
        <v>35464.853999999999</v>
      </c>
      <c r="R2070" s="159"/>
      <c r="S2070" s="160"/>
      <c r="T2070" s="161"/>
      <c r="U2070" s="158">
        <f t="shared" ref="U2070:AD2070" si="1297">U2071+U2075</f>
        <v>0</v>
      </c>
      <c r="V2070" s="158">
        <f t="shared" si="1297"/>
        <v>0</v>
      </c>
      <c r="W2070" s="162">
        <f t="shared" si="1297"/>
        <v>0</v>
      </c>
      <c r="X2070" s="162">
        <f t="shared" si="1297"/>
        <v>0</v>
      </c>
      <c r="Y2070" s="158">
        <f t="shared" si="1297"/>
        <v>0</v>
      </c>
      <c r="Z2070" s="158">
        <f t="shared" si="1297"/>
        <v>0</v>
      </c>
      <c r="AA2070" s="162">
        <f t="shared" si="1297"/>
        <v>0</v>
      </c>
      <c r="AB2070" s="162">
        <f t="shared" si="1297"/>
        <v>0</v>
      </c>
      <c r="AC2070" s="158">
        <f t="shared" si="1297"/>
        <v>35464.853999999999</v>
      </c>
      <c r="AD2070" s="158">
        <f t="shared" si="1297"/>
        <v>0</v>
      </c>
      <c r="AE2070" s="158">
        <f t="shared" si="1285"/>
        <v>35464.853999999999</v>
      </c>
      <c r="AF2070" s="158">
        <f>AF2071+AF2075</f>
        <v>0</v>
      </c>
      <c r="AG2070" s="158">
        <f>AG2071+AG2075</f>
        <v>0</v>
      </c>
      <c r="AH2070" s="158">
        <f t="shared" si="1286"/>
        <v>0</v>
      </c>
      <c r="AI2070" s="158">
        <f>AI2071+AI2075</f>
        <v>0</v>
      </c>
      <c r="AJ2070" s="158">
        <f>AJ2071+AJ2075</f>
        <v>0</v>
      </c>
      <c r="AK2070" s="158">
        <f t="shared" si="1287"/>
        <v>0</v>
      </c>
      <c r="AL2070" s="158">
        <f>AL2071+AL2075</f>
        <v>0</v>
      </c>
      <c r="AM2070" s="158">
        <f>AM2071+AM2075</f>
        <v>0</v>
      </c>
      <c r="AN2070" s="158">
        <f t="shared" si="1288"/>
        <v>0</v>
      </c>
      <c r="AO2070" s="158">
        <f>AO2071+AO2075</f>
        <v>0</v>
      </c>
      <c r="AP2070" s="158">
        <f>AP2071+AP2075</f>
        <v>0</v>
      </c>
      <c r="AQ2070" s="158">
        <f t="shared" si="1289"/>
        <v>0</v>
      </c>
      <c r="AR2070" s="158">
        <f>AR2071+AR2075</f>
        <v>0</v>
      </c>
      <c r="AS2070" s="158">
        <f>AS2071+AS2075</f>
        <v>0</v>
      </c>
      <c r="AT2070" s="158">
        <f t="shared" si="1290"/>
        <v>0</v>
      </c>
      <c r="AU2070" s="158">
        <f>AU2071+AU2075</f>
        <v>35464.853999999999</v>
      </c>
      <c r="AV2070" s="158">
        <f>AV2071+AV2075</f>
        <v>0</v>
      </c>
      <c r="AW2070" s="158">
        <f t="shared" si="1291"/>
        <v>35464.853999999999</v>
      </c>
      <c r="AX2070" s="160"/>
      <c r="AY2070" s="161"/>
      <c r="AZ2070" s="160"/>
      <c r="BA2070" s="161"/>
      <c r="BB2070" s="160"/>
      <c r="BC2070" s="161"/>
      <c r="BD2070" s="160"/>
      <c r="BE2070" s="161"/>
    </row>
    <row r="2071" spans="2:57" ht="15.75">
      <c r="B2071" s="163">
        <v>2025</v>
      </c>
      <c r="C2071" s="163">
        <v>20</v>
      </c>
      <c r="D2071" s="164"/>
      <c r="E2071" s="165"/>
      <c r="F2071" s="163">
        <v>3</v>
      </c>
      <c r="G2071" s="163">
        <v>7</v>
      </c>
      <c r="H2071" s="163">
        <v>19</v>
      </c>
      <c r="I2071" s="163">
        <v>5000</v>
      </c>
      <c r="J2071" s="163">
        <v>5200</v>
      </c>
      <c r="K2071" s="163">
        <v>521</v>
      </c>
      <c r="L2071" s="166" t="s">
        <v>44</v>
      </c>
      <c r="M2071" s="167"/>
      <c r="N2071" s="168" t="s">
        <v>184</v>
      </c>
      <c r="O2071" s="169">
        <v>16238.84</v>
      </c>
      <c r="P2071" s="169">
        <v>0</v>
      </c>
      <c r="Q2071" s="169">
        <v>16238.84</v>
      </c>
      <c r="R2071" s="170"/>
      <c r="S2071" s="171"/>
      <c r="T2071" s="172"/>
      <c r="U2071" s="169">
        <f t="shared" ref="U2071:AD2071" si="1298">SUM(U2072:U2074)</f>
        <v>0</v>
      </c>
      <c r="V2071" s="169">
        <f t="shared" si="1298"/>
        <v>0</v>
      </c>
      <c r="W2071" s="173">
        <f t="shared" si="1298"/>
        <v>0</v>
      </c>
      <c r="X2071" s="173">
        <f t="shared" si="1298"/>
        <v>0</v>
      </c>
      <c r="Y2071" s="169">
        <f t="shared" si="1298"/>
        <v>0</v>
      </c>
      <c r="Z2071" s="169">
        <f t="shared" si="1298"/>
        <v>0</v>
      </c>
      <c r="AA2071" s="173">
        <f t="shared" si="1298"/>
        <v>0</v>
      </c>
      <c r="AB2071" s="173">
        <f t="shared" si="1298"/>
        <v>0</v>
      </c>
      <c r="AC2071" s="169">
        <f t="shared" si="1298"/>
        <v>16238.84</v>
      </c>
      <c r="AD2071" s="169">
        <f t="shared" si="1298"/>
        <v>0</v>
      </c>
      <c r="AE2071" s="169">
        <f t="shared" si="1285"/>
        <v>16238.84</v>
      </c>
      <c r="AF2071" s="169">
        <f>SUM(AF2072:AF2074)</f>
        <v>0</v>
      </c>
      <c r="AG2071" s="169">
        <f>SUM(AG2072:AG2074)</f>
        <v>0</v>
      </c>
      <c r="AH2071" s="169">
        <f t="shared" si="1286"/>
        <v>0</v>
      </c>
      <c r="AI2071" s="169">
        <f>SUM(AI2072:AI2074)</f>
        <v>0</v>
      </c>
      <c r="AJ2071" s="169">
        <f>SUM(AJ2072:AJ2074)</f>
        <v>0</v>
      </c>
      <c r="AK2071" s="169">
        <f t="shared" si="1287"/>
        <v>0</v>
      </c>
      <c r="AL2071" s="169">
        <f>SUM(AL2072:AL2074)</f>
        <v>0</v>
      </c>
      <c r="AM2071" s="169">
        <f>SUM(AM2072:AM2074)</f>
        <v>0</v>
      </c>
      <c r="AN2071" s="169">
        <f t="shared" si="1288"/>
        <v>0</v>
      </c>
      <c r="AO2071" s="169">
        <f>SUM(AO2072:AO2074)</f>
        <v>0</v>
      </c>
      <c r="AP2071" s="169">
        <f>SUM(AP2072:AP2074)</f>
        <v>0</v>
      </c>
      <c r="AQ2071" s="169">
        <f t="shared" si="1289"/>
        <v>0</v>
      </c>
      <c r="AR2071" s="169">
        <f>SUM(AR2072:AR2074)</f>
        <v>0</v>
      </c>
      <c r="AS2071" s="169">
        <f>SUM(AS2072:AS2074)</f>
        <v>0</v>
      </c>
      <c r="AT2071" s="169">
        <f t="shared" si="1290"/>
        <v>0</v>
      </c>
      <c r="AU2071" s="169">
        <f>SUM(AU2072:AU2074)</f>
        <v>16238.84</v>
      </c>
      <c r="AV2071" s="169">
        <f>SUM(AV2072:AV2074)</f>
        <v>0</v>
      </c>
      <c r="AW2071" s="169">
        <f t="shared" si="1291"/>
        <v>16238.84</v>
      </c>
      <c r="AX2071" s="171"/>
      <c r="AY2071" s="172"/>
      <c r="AZ2071" s="171"/>
      <c r="BA2071" s="172"/>
      <c r="BB2071" s="171"/>
      <c r="BC2071" s="172"/>
      <c r="BD2071" s="171"/>
      <c r="BE2071" s="172"/>
    </row>
    <row r="2072" spans="2:57" ht="15.75" hidden="1">
      <c r="B2072" s="174">
        <v>2025</v>
      </c>
      <c r="C2072" s="174">
        <v>20</v>
      </c>
      <c r="D2072" s="175"/>
      <c r="E2072" s="176"/>
      <c r="F2072" s="174">
        <v>3</v>
      </c>
      <c r="G2072" s="174">
        <v>7</v>
      </c>
      <c r="H2072" s="174">
        <v>19</v>
      </c>
      <c r="I2072" s="174">
        <v>5000</v>
      </c>
      <c r="J2072" s="174">
        <v>5200</v>
      </c>
      <c r="K2072" s="174">
        <v>521</v>
      </c>
      <c r="L2072" s="177">
        <v>576</v>
      </c>
      <c r="M2072" s="178">
        <v>0</v>
      </c>
      <c r="N2072" s="179" t="s">
        <v>1312</v>
      </c>
      <c r="O2072" s="180">
        <v>0</v>
      </c>
      <c r="P2072" s="180">
        <v>0</v>
      </c>
      <c r="Q2072" s="181">
        <v>0</v>
      </c>
      <c r="R2072" s="182" t="s">
        <v>1313</v>
      </c>
      <c r="S2072" s="183">
        <v>0</v>
      </c>
      <c r="T2072" s="183">
        <v>0</v>
      </c>
      <c r="U2072" s="180">
        <v>0</v>
      </c>
      <c r="V2072" s="180">
        <v>0</v>
      </c>
      <c r="W2072" s="183">
        <v>0</v>
      </c>
      <c r="X2072" s="183">
        <v>0</v>
      </c>
      <c r="Y2072" s="180">
        <v>0</v>
      </c>
      <c r="Z2072" s="180">
        <v>0</v>
      </c>
      <c r="AA2072" s="183">
        <v>0</v>
      </c>
      <c r="AB2072" s="183">
        <v>0</v>
      </c>
      <c r="AC2072" s="180">
        <f t="shared" ref="AC2072:AD2074" si="1299">+O2072+U2072-Y2072</f>
        <v>0</v>
      </c>
      <c r="AD2072" s="180">
        <f t="shared" si="1299"/>
        <v>0</v>
      </c>
      <c r="AE2072" s="181">
        <f t="shared" si="1285"/>
        <v>0</v>
      </c>
      <c r="AF2072" s="180">
        <v>0</v>
      </c>
      <c r="AG2072" s="180">
        <v>0</v>
      </c>
      <c r="AH2072" s="181">
        <f t="shared" si="1286"/>
        <v>0</v>
      </c>
      <c r="AI2072" s="180">
        <v>0</v>
      </c>
      <c r="AJ2072" s="180">
        <v>0</v>
      </c>
      <c r="AK2072" s="181">
        <f t="shared" si="1287"/>
        <v>0</v>
      </c>
      <c r="AL2072" s="180">
        <v>0</v>
      </c>
      <c r="AM2072" s="180">
        <v>0</v>
      </c>
      <c r="AN2072" s="181">
        <f t="shared" si="1288"/>
        <v>0</v>
      </c>
      <c r="AO2072" s="180">
        <v>0</v>
      </c>
      <c r="AP2072" s="180">
        <v>0</v>
      </c>
      <c r="AQ2072" s="181">
        <f t="shared" si="1289"/>
        <v>0</v>
      </c>
      <c r="AR2072" s="180">
        <v>0</v>
      </c>
      <c r="AS2072" s="180">
        <v>0</v>
      </c>
      <c r="AT2072" s="181">
        <f t="shared" si="1290"/>
        <v>0</v>
      </c>
      <c r="AU2072" s="180">
        <f t="shared" ref="AU2072:AV2074" si="1300">+AC2072-AF2072-AI2072-AL2072-AO2072-AR2072</f>
        <v>0</v>
      </c>
      <c r="AV2072" s="180">
        <f t="shared" si="1300"/>
        <v>0</v>
      </c>
      <c r="AW2072" s="181">
        <f t="shared" si="1291"/>
        <v>0</v>
      </c>
      <c r="AX2072" s="183">
        <f t="shared" ref="AX2072:AY2074" si="1301">+S2072+W2072-AA2072</f>
        <v>0</v>
      </c>
      <c r="AY2072" s="183">
        <f t="shared" si="1301"/>
        <v>0</v>
      </c>
      <c r="AZ2072" s="183"/>
      <c r="BA2072" s="183"/>
      <c r="BB2072" s="183"/>
      <c r="BC2072" s="183"/>
      <c r="BD2072" s="183">
        <f t="shared" ref="BD2072:BE2074" si="1302">+AX2072-AZ2072-BB2072</f>
        <v>0</v>
      </c>
      <c r="BE2072" s="183">
        <f t="shared" si="1302"/>
        <v>0</v>
      </c>
    </row>
    <row r="2073" spans="2:57" ht="15.75" hidden="1">
      <c r="B2073" s="174">
        <v>2025</v>
      </c>
      <c r="C2073" s="174">
        <v>20</v>
      </c>
      <c r="D2073" s="175"/>
      <c r="E2073" s="176"/>
      <c r="F2073" s="174">
        <v>3</v>
      </c>
      <c r="G2073" s="174">
        <v>7</v>
      </c>
      <c r="H2073" s="174">
        <v>19</v>
      </c>
      <c r="I2073" s="174">
        <v>5000</v>
      </c>
      <c r="J2073" s="174">
        <v>5200</v>
      </c>
      <c r="K2073" s="174">
        <v>521</v>
      </c>
      <c r="L2073" s="177">
        <v>737</v>
      </c>
      <c r="M2073" s="178">
        <v>0</v>
      </c>
      <c r="N2073" s="179" t="s">
        <v>1314</v>
      </c>
      <c r="O2073" s="180">
        <v>0</v>
      </c>
      <c r="P2073" s="180">
        <v>0</v>
      </c>
      <c r="Q2073" s="181">
        <v>0</v>
      </c>
      <c r="R2073" s="182" t="s">
        <v>1313</v>
      </c>
      <c r="S2073" s="183">
        <v>1</v>
      </c>
      <c r="T2073" s="183">
        <v>0</v>
      </c>
      <c r="U2073" s="180">
        <v>0</v>
      </c>
      <c r="V2073" s="180">
        <v>0</v>
      </c>
      <c r="W2073" s="183">
        <v>0</v>
      </c>
      <c r="X2073" s="183">
        <v>0</v>
      </c>
      <c r="Y2073" s="180">
        <v>0</v>
      </c>
      <c r="Z2073" s="180">
        <v>0</v>
      </c>
      <c r="AA2073" s="183">
        <v>0</v>
      </c>
      <c r="AB2073" s="183">
        <v>0</v>
      </c>
      <c r="AC2073" s="180">
        <f t="shared" si="1299"/>
        <v>0</v>
      </c>
      <c r="AD2073" s="180">
        <f t="shared" si="1299"/>
        <v>0</v>
      </c>
      <c r="AE2073" s="181">
        <f t="shared" si="1285"/>
        <v>0</v>
      </c>
      <c r="AF2073" s="180">
        <v>0</v>
      </c>
      <c r="AG2073" s="180">
        <v>0</v>
      </c>
      <c r="AH2073" s="181">
        <f t="shared" si="1286"/>
        <v>0</v>
      </c>
      <c r="AI2073" s="180">
        <v>0</v>
      </c>
      <c r="AJ2073" s="180">
        <v>0</v>
      </c>
      <c r="AK2073" s="181">
        <f t="shared" si="1287"/>
        <v>0</v>
      </c>
      <c r="AL2073" s="180">
        <v>0</v>
      </c>
      <c r="AM2073" s="180">
        <v>0</v>
      </c>
      <c r="AN2073" s="181">
        <f t="shared" si="1288"/>
        <v>0</v>
      </c>
      <c r="AO2073" s="180">
        <v>0</v>
      </c>
      <c r="AP2073" s="180">
        <v>0</v>
      </c>
      <c r="AQ2073" s="181">
        <f t="shared" si="1289"/>
        <v>0</v>
      </c>
      <c r="AR2073" s="180">
        <v>0</v>
      </c>
      <c r="AS2073" s="180">
        <v>0</v>
      </c>
      <c r="AT2073" s="181">
        <f t="shared" si="1290"/>
        <v>0</v>
      </c>
      <c r="AU2073" s="180">
        <f t="shared" si="1300"/>
        <v>0</v>
      </c>
      <c r="AV2073" s="180">
        <f t="shared" si="1300"/>
        <v>0</v>
      </c>
      <c r="AW2073" s="181">
        <f t="shared" si="1291"/>
        <v>0</v>
      </c>
      <c r="AX2073" s="183">
        <f t="shared" si="1301"/>
        <v>1</v>
      </c>
      <c r="AY2073" s="183">
        <f t="shared" si="1301"/>
        <v>0</v>
      </c>
      <c r="AZ2073" s="183"/>
      <c r="BA2073" s="183"/>
      <c r="BB2073" s="183"/>
      <c r="BC2073" s="183"/>
      <c r="BD2073" s="183">
        <f t="shared" si="1302"/>
        <v>1</v>
      </c>
      <c r="BE2073" s="183">
        <f t="shared" si="1302"/>
        <v>0</v>
      </c>
    </row>
    <row r="2074" spans="2:57" ht="15.75">
      <c r="B2074" s="174">
        <v>2025</v>
      </c>
      <c r="C2074" s="174">
        <v>20</v>
      </c>
      <c r="D2074" s="175"/>
      <c r="E2074" s="176"/>
      <c r="F2074" s="174">
        <v>3</v>
      </c>
      <c r="G2074" s="174">
        <v>7</v>
      </c>
      <c r="H2074" s="174">
        <v>19</v>
      </c>
      <c r="I2074" s="174">
        <v>5000</v>
      </c>
      <c r="J2074" s="174">
        <v>5200</v>
      </c>
      <c r="K2074" s="174">
        <v>521</v>
      </c>
      <c r="L2074" s="177">
        <v>1094</v>
      </c>
      <c r="M2074" s="178" t="s">
        <v>1881</v>
      </c>
      <c r="N2074" s="179" t="s">
        <v>1315</v>
      </c>
      <c r="O2074" s="180">
        <v>16238.84</v>
      </c>
      <c r="P2074" s="180">
        <v>0</v>
      </c>
      <c r="Q2074" s="181">
        <v>16238.84</v>
      </c>
      <c r="R2074" s="182" t="s">
        <v>1313</v>
      </c>
      <c r="S2074" s="183">
        <v>1</v>
      </c>
      <c r="T2074" s="183">
        <v>0</v>
      </c>
      <c r="U2074" s="180">
        <v>0</v>
      </c>
      <c r="V2074" s="180">
        <v>0</v>
      </c>
      <c r="W2074" s="183">
        <v>0</v>
      </c>
      <c r="X2074" s="183">
        <v>0</v>
      </c>
      <c r="Y2074" s="180">
        <v>0</v>
      </c>
      <c r="Z2074" s="180">
        <v>0</v>
      </c>
      <c r="AA2074" s="183">
        <v>0</v>
      </c>
      <c r="AB2074" s="183">
        <v>0</v>
      </c>
      <c r="AC2074" s="180">
        <f t="shared" si="1299"/>
        <v>16238.84</v>
      </c>
      <c r="AD2074" s="180">
        <f t="shared" si="1299"/>
        <v>0</v>
      </c>
      <c r="AE2074" s="181">
        <f t="shared" si="1285"/>
        <v>16238.84</v>
      </c>
      <c r="AF2074" s="180">
        <v>0</v>
      </c>
      <c r="AG2074" s="180">
        <v>0</v>
      </c>
      <c r="AH2074" s="181">
        <f t="shared" si="1286"/>
        <v>0</v>
      </c>
      <c r="AI2074" s="180">
        <v>0</v>
      </c>
      <c r="AJ2074" s="180">
        <v>0</v>
      </c>
      <c r="AK2074" s="181">
        <f t="shared" si="1287"/>
        <v>0</v>
      </c>
      <c r="AL2074" s="180">
        <v>0</v>
      </c>
      <c r="AM2074" s="180">
        <v>0</v>
      </c>
      <c r="AN2074" s="181">
        <f t="shared" si="1288"/>
        <v>0</v>
      </c>
      <c r="AO2074" s="180">
        <v>0</v>
      </c>
      <c r="AP2074" s="180">
        <v>0</v>
      </c>
      <c r="AQ2074" s="181">
        <f t="shared" si="1289"/>
        <v>0</v>
      </c>
      <c r="AR2074" s="180">
        <v>0</v>
      </c>
      <c r="AS2074" s="180">
        <v>0</v>
      </c>
      <c r="AT2074" s="181">
        <f t="shared" si="1290"/>
        <v>0</v>
      </c>
      <c r="AU2074" s="180">
        <f t="shared" si="1300"/>
        <v>16238.84</v>
      </c>
      <c r="AV2074" s="180">
        <f t="shared" si="1300"/>
        <v>0</v>
      </c>
      <c r="AW2074" s="181">
        <f t="shared" si="1291"/>
        <v>16238.84</v>
      </c>
      <c r="AX2074" s="183">
        <f t="shared" si="1301"/>
        <v>1</v>
      </c>
      <c r="AY2074" s="183">
        <f t="shared" si="1301"/>
        <v>0</v>
      </c>
      <c r="AZ2074" s="183"/>
      <c r="BA2074" s="183"/>
      <c r="BB2074" s="183"/>
      <c r="BC2074" s="183"/>
      <c r="BD2074" s="183">
        <f t="shared" si="1302"/>
        <v>1</v>
      </c>
      <c r="BE2074" s="183">
        <f t="shared" si="1302"/>
        <v>0</v>
      </c>
    </row>
    <row r="2075" spans="2:57" ht="15.75">
      <c r="B2075" s="163">
        <v>2025</v>
      </c>
      <c r="C2075" s="163">
        <v>20</v>
      </c>
      <c r="D2075" s="164"/>
      <c r="E2075" s="165"/>
      <c r="F2075" s="163">
        <v>3</v>
      </c>
      <c r="G2075" s="163">
        <v>7</v>
      </c>
      <c r="H2075" s="163">
        <v>19</v>
      </c>
      <c r="I2075" s="163">
        <v>5000</v>
      </c>
      <c r="J2075" s="163">
        <v>5200</v>
      </c>
      <c r="K2075" s="163">
        <v>523</v>
      </c>
      <c r="L2075" s="166" t="s">
        <v>44</v>
      </c>
      <c r="M2075" s="167"/>
      <c r="N2075" s="168" t="s">
        <v>186</v>
      </c>
      <c r="O2075" s="169">
        <v>19226.013999999999</v>
      </c>
      <c r="P2075" s="169">
        <v>0</v>
      </c>
      <c r="Q2075" s="169">
        <v>19226.013999999999</v>
      </c>
      <c r="R2075" s="170"/>
      <c r="S2075" s="171"/>
      <c r="T2075" s="172"/>
      <c r="U2075" s="169">
        <f t="shared" ref="U2075:AD2075" si="1303">SUM(U2076:U2086)</f>
        <v>0</v>
      </c>
      <c r="V2075" s="169">
        <f t="shared" si="1303"/>
        <v>0</v>
      </c>
      <c r="W2075" s="173">
        <f t="shared" si="1303"/>
        <v>0</v>
      </c>
      <c r="X2075" s="173">
        <f t="shared" si="1303"/>
        <v>0</v>
      </c>
      <c r="Y2075" s="169">
        <f t="shared" si="1303"/>
        <v>0</v>
      </c>
      <c r="Z2075" s="169">
        <f t="shared" si="1303"/>
        <v>0</v>
      </c>
      <c r="AA2075" s="173">
        <f t="shared" si="1303"/>
        <v>0</v>
      </c>
      <c r="AB2075" s="173">
        <f t="shared" si="1303"/>
        <v>0</v>
      </c>
      <c r="AC2075" s="169">
        <f t="shared" si="1303"/>
        <v>19226.013999999999</v>
      </c>
      <c r="AD2075" s="169">
        <f t="shared" si="1303"/>
        <v>0</v>
      </c>
      <c r="AE2075" s="169">
        <f t="shared" si="1285"/>
        <v>19226.013999999999</v>
      </c>
      <c r="AF2075" s="169">
        <f>SUM(AF2076:AF2086)</f>
        <v>0</v>
      </c>
      <c r="AG2075" s="169">
        <f>SUM(AG2076:AG2086)</f>
        <v>0</v>
      </c>
      <c r="AH2075" s="169">
        <f t="shared" si="1286"/>
        <v>0</v>
      </c>
      <c r="AI2075" s="169">
        <f>SUM(AI2076:AI2086)</f>
        <v>0</v>
      </c>
      <c r="AJ2075" s="169">
        <f>SUM(AJ2076:AJ2086)</f>
        <v>0</v>
      </c>
      <c r="AK2075" s="169">
        <f t="shared" si="1287"/>
        <v>0</v>
      </c>
      <c r="AL2075" s="169">
        <f>SUM(AL2076:AL2086)</f>
        <v>0</v>
      </c>
      <c r="AM2075" s="169">
        <f>SUM(AM2076:AM2086)</f>
        <v>0</v>
      </c>
      <c r="AN2075" s="169">
        <f t="shared" si="1288"/>
        <v>0</v>
      </c>
      <c r="AO2075" s="169">
        <f>SUM(AO2076:AO2086)</f>
        <v>0</v>
      </c>
      <c r="AP2075" s="169">
        <f>SUM(AP2076:AP2086)</f>
        <v>0</v>
      </c>
      <c r="AQ2075" s="169">
        <f t="shared" si="1289"/>
        <v>0</v>
      </c>
      <c r="AR2075" s="169">
        <f>SUM(AR2076:AR2086)</f>
        <v>0</v>
      </c>
      <c r="AS2075" s="169">
        <f>SUM(AS2076:AS2086)</f>
        <v>0</v>
      </c>
      <c r="AT2075" s="169">
        <f t="shared" si="1290"/>
        <v>0</v>
      </c>
      <c r="AU2075" s="169">
        <f>SUM(AU2076:AU2086)</f>
        <v>19226.013999999999</v>
      </c>
      <c r="AV2075" s="169">
        <f>SUM(AV2076:AV2086)</f>
        <v>0</v>
      </c>
      <c r="AW2075" s="169">
        <f t="shared" si="1291"/>
        <v>19226.013999999999</v>
      </c>
      <c r="AX2075" s="171"/>
      <c r="AY2075" s="172"/>
      <c r="AZ2075" s="171"/>
      <c r="BA2075" s="172"/>
      <c r="BB2075" s="171"/>
      <c r="BC2075" s="172"/>
      <c r="BD2075" s="171"/>
      <c r="BE2075" s="172"/>
    </row>
    <row r="2076" spans="2:57" ht="15.75" hidden="1">
      <c r="B2076" s="174">
        <v>2025</v>
      </c>
      <c r="C2076" s="174">
        <v>20</v>
      </c>
      <c r="D2076" s="175"/>
      <c r="E2076" s="176"/>
      <c r="F2076" s="174">
        <v>3</v>
      </c>
      <c r="G2076" s="174">
        <v>7</v>
      </c>
      <c r="H2076" s="174">
        <v>19</v>
      </c>
      <c r="I2076" s="174">
        <v>5000</v>
      </c>
      <c r="J2076" s="174">
        <v>5200</v>
      </c>
      <c r="K2076" s="174">
        <v>523</v>
      </c>
      <c r="L2076" s="177">
        <v>150</v>
      </c>
      <c r="M2076" s="178">
        <v>0</v>
      </c>
      <c r="N2076" s="179" t="s">
        <v>1316</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ref="AC2076:AD2086" si="1304">+O2076+U2076-Y2076</f>
        <v>0</v>
      </c>
      <c r="AD2076" s="180">
        <f t="shared" si="1304"/>
        <v>0</v>
      </c>
      <c r="AE2076" s="181">
        <f t="shared" si="1285"/>
        <v>0</v>
      </c>
      <c r="AF2076" s="180">
        <v>0</v>
      </c>
      <c r="AG2076" s="180">
        <v>0</v>
      </c>
      <c r="AH2076" s="181">
        <f t="shared" si="1286"/>
        <v>0</v>
      </c>
      <c r="AI2076" s="180">
        <v>0</v>
      </c>
      <c r="AJ2076" s="180">
        <v>0</v>
      </c>
      <c r="AK2076" s="181">
        <f t="shared" si="1287"/>
        <v>0</v>
      </c>
      <c r="AL2076" s="180">
        <v>0</v>
      </c>
      <c r="AM2076" s="180">
        <v>0</v>
      </c>
      <c r="AN2076" s="181">
        <f t="shared" si="1288"/>
        <v>0</v>
      </c>
      <c r="AO2076" s="180">
        <v>0</v>
      </c>
      <c r="AP2076" s="180">
        <v>0</v>
      </c>
      <c r="AQ2076" s="181">
        <f t="shared" si="1289"/>
        <v>0</v>
      </c>
      <c r="AR2076" s="180">
        <v>0</v>
      </c>
      <c r="AS2076" s="180">
        <v>0</v>
      </c>
      <c r="AT2076" s="181">
        <f t="shared" si="1290"/>
        <v>0</v>
      </c>
      <c r="AU2076" s="180">
        <f t="shared" ref="AU2076:AV2086" si="1305">+AC2076-AF2076-AI2076-AL2076-AO2076-AR2076</f>
        <v>0</v>
      </c>
      <c r="AV2076" s="180">
        <f t="shared" si="1305"/>
        <v>0</v>
      </c>
      <c r="AW2076" s="181">
        <f t="shared" si="1291"/>
        <v>0</v>
      </c>
      <c r="AX2076" s="183">
        <f t="shared" ref="AX2076:AY2086" si="1306">+S2076+W2076-AA2076</f>
        <v>0</v>
      </c>
      <c r="AY2076" s="183">
        <f t="shared" si="1306"/>
        <v>0</v>
      </c>
      <c r="AZ2076" s="183"/>
      <c r="BA2076" s="183"/>
      <c r="BB2076" s="183"/>
      <c r="BC2076" s="183"/>
      <c r="BD2076" s="183">
        <f t="shared" ref="BD2076:BE2086" si="1307">+AX2076-AZ2076-BB2076</f>
        <v>0</v>
      </c>
      <c r="BE2076" s="183">
        <f t="shared" si="1307"/>
        <v>0</v>
      </c>
    </row>
    <row r="2077" spans="2:57" ht="15.75" hidden="1">
      <c r="B2077" s="174">
        <v>2025</v>
      </c>
      <c r="C2077" s="174">
        <v>20</v>
      </c>
      <c r="D2077" s="175"/>
      <c r="E2077" s="176"/>
      <c r="F2077" s="174">
        <v>3</v>
      </c>
      <c r="G2077" s="174">
        <v>7</v>
      </c>
      <c r="H2077" s="174">
        <v>19</v>
      </c>
      <c r="I2077" s="174">
        <v>5000</v>
      </c>
      <c r="J2077" s="174">
        <v>5200</v>
      </c>
      <c r="K2077" s="174">
        <v>523</v>
      </c>
      <c r="L2077" s="177">
        <v>172</v>
      </c>
      <c r="M2077" s="178">
        <v>0</v>
      </c>
      <c r="N2077" s="179" t="s">
        <v>187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304"/>
        <v>0</v>
      </c>
      <c r="AD2077" s="180">
        <f t="shared" si="1304"/>
        <v>0</v>
      </c>
      <c r="AE2077" s="181">
        <f t="shared" si="1285"/>
        <v>0</v>
      </c>
      <c r="AF2077" s="180">
        <v>0</v>
      </c>
      <c r="AG2077" s="180">
        <v>0</v>
      </c>
      <c r="AH2077" s="181">
        <f t="shared" si="1286"/>
        <v>0</v>
      </c>
      <c r="AI2077" s="180">
        <v>0</v>
      </c>
      <c r="AJ2077" s="180">
        <v>0</v>
      </c>
      <c r="AK2077" s="181">
        <f t="shared" si="1287"/>
        <v>0</v>
      </c>
      <c r="AL2077" s="180">
        <v>0</v>
      </c>
      <c r="AM2077" s="180">
        <v>0</v>
      </c>
      <c r="AN2077" s="181">
        <f t="shared" si="1288"/>
        <v>0</v>
      </c>
      <c r="AO2077" s="180">
        <v>0</v>
      </c>
      <c r="AP2077" s="180">
        <v>0</v>
      </c>
      <c r="AQ2077" s="181">
        <f t="shared" si="1289"/>
        <v>0</v>
      </c>
      <c r="AR2077" s="180">
        <v>0</v>
      </c>
      <c r="AS2077" s="180">
        <v>0</v>
      </c>
      <c r="AT2077" s="181">
        <f t="shared" si="1290"/>
        <v>0</v>
      </c>
      <c r="AU2077" s="180">
        <f t="shared" si="1305"/>
        <v>0</v>
      </c>
      <c r="AV2077" s="180">
        <f t="shared" si="1305"/>
        <v>0</v>
      </c>
      <c r="AW2077" s="181">
        <f t="shared" si="1291"/>
        <v>0</v>
      </c>
      <c r="AX2077" s="183">
        <f t="shared" si="1306"/>
        <v>0</v>
      </c>
      <c r="AY2077" s="183">
        <f t="shared" si="1306"/>
        <v>0</v>
      </c>
      <c r="AZ2077" s="183"/>
      <c r="BA2077" s="183"/>
      <c r="BB2077" s="183"/>
      <c r="BC2077" s="183"/>
      <c r="BD2077" s="183">
        <f t="shared" si="1307"/>
        <v>0</v>
      </c>
      <c r="BE2077" s="183">
        <f t="shared" si="1307"/>
        <v>0</v>
      </c>
    </row>
    <row r="2078" spans="2:57" ht="15.75" hidden="1">
      <c r="B2078" s="174">
        <v>2025</v>
      </c>
      <c r="C2078" s="174">
        <v>20</v>
      </c>
      <c r="D2078" s="175"/>
      <c r="E2078" s="176"/>
      <c r="F2078" s="174">
        <v>3</v>
      </c>
      <c r="G2078" s="174">
        <v>7</v>
      </c>
      <c r="H2078" s="174">
        <v>19</v>
      </c>
      <c r="I2078" s="174">
        <v>5000</v>
      </c>
      <c r="J2078" s="174">
        <v>5200</v>
      </c>
      <c r="K2078" s="174">
        <v>523</v>
      </c>
      <c r="L2078" s="177">
        <v>187</v>
      </c>
      <c r="M2078" s="178">
        <v>0</v>
      </c>
      <c r="N2078" s="179" t="s">
        <v>1317</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304"/>
        <v>0</v>
      </c>
      <c r="AD2078" s="180">
        <f t="shared" si="1304"/>
        <v>0</v>
      </c>
      <c r="AE2078" s="181">
        <f t="shared" si="1285"/>
        <v>0</v>
      </c>
      <c r="AF2078" s="180">
        <v>0</v>
      </c>
      <c r="AG2078" s="180">
        <v>0</v>
      </c>
      <c r="AH2078" s="181">
        <f t="shared" si="1286"/>
        <v>0</v>
      </c>
      <c r="AI2078" s="180">
        <v>0</v>
      </c>
      <c r="AJ2078" s="180">
        <v>0</v>
      </c>
      <c r="AK2078" s="181">
        <f t="shared" si="1287"/>
        <v>0</v>
      </c>
      <c r="AL2078" s="180">
        <v>0</v>
      </c>
      <c r="AM2078" s="180">
        <v>0</v>
      </c>
      <c r="AN2078" s="181">
        <f t="shared" si="1288"/>
        <v>0</v>
      </c>
      <c r="AO2078" s="180">
        <v>0</v>
      </c>
      <c r="AP2078" s="180">
        <v>0</v>
      </c>
      <c r="AQ2078" s="181">
        <f t="shared" si="1289"/>
        <v>0</v>
      </c>
      <c r="AR2078" s="180">
        <v>0</v>
      </c>
      <c r="AS2078" s="180">
        <v>0</v>
      </c>
      <c r="AT2078" s="181">
        <f t="shared" si="1290"/>
        <v>0</v>
      </c>
      <c r="AU2078" s="180">
        <f t="shared" si="1305"/>
        <v>0</v>
      </c>
      <c r="AV2078" s="180">
        <f t="shared" si="1305"/>
        <v>0</v>
      </c>
      <c r="AW2078" s="181">
        <f t="shared" si="1291"/>
        <v>0</v>
      </c>
      <c r="AX2078" s="183">
        <f t="shared" si="1306"/>
        <v>0</v>
      </c>
      <c r="AY2078" s="183">
        <f t="shared" si="1306"/>
        <v>0</v>
      </c>
      <c r="AZ2078" s="183"/>
      <c r="BA2078" s="183"/>
      <c r="BB2078" s="183"/>
      <c r="BC2078" s="183"/>
      <c r="BD2078" s="183">
        <f t="shared" si="1307"/>
        <v>0</v>
      </c>
      <c r="BE2078" s="183">
        <f t="shared" si="1307"/>
        <v>0</v>
      </c>
    </row>
    <row r="2079" spans="2:57" ht="15.75" hidden="1">
      <c r="B2079" s="174">
        <v>2025</v>
      </c>
      <c r="C2079" s="174">
        <v>20</v>
      </c>
      <c r="D2079" s="175"/>
      <c r="E2079" s="176"/>
      <c r="F2079" s="174">
        <v>3</v>
      </c>
      <c r="G2079" s="174">
        <v>7</v>
      </c>
      <c r="H2079" s="174">
        <v>19</v>
      </c>
      <c r="I2079" s="174">
        <v>5000</v>
      </c>
      <c r="J2079" s="174">
        <v>5200</v>
      </c>
      <c r="K2079" s="174">
        <v>523</v>
      </c>
      <c r="L2079" s="177">
        <v>188</v>
      </c>
      <c r="M2079" s="178">
        <v>0</v>
      </c>
      <c r="N2079" s="179" t="s">
        <v>1318</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304"/>
        <v>0</v>
      </c>
      <c r="AD2079" s="180">
        <f t="shared" si="1304"/>
        <v>0</v>
      </c>
      <c r="AE2079" s="181">
        <f t="shared" si="1285"/>
        <v>0</v>
      </c>
      <c r="AF2079" s="180">
        <v>0</v>
      </c>
      <c r="AG2079" s="180">
        <v>0</v>
      </c>
      <c r="AH2079" s="181">
        <f t="shared" si="1286"/>
        <v>0</v>
      </c>
      <c r="AI2079" s="180">
        <v>0</v>
      </c>
      <c r="AJ2079" s="180">
        <v>0</v>
      </c>
      <c r="AK2079" s="181">
        <f t="shared" si="1287"/>
        <v>0</v>
      </c>
      <c r="AL2079" s="180">
        <v>0</v>
      </c>
      <c r="AM2079" s="180">
        <v>0</v>
      </c>
      <c r="AN2079" s="181">
        <f t="shared" si="1288"/>
        <v>0</v>
      </c>
      <c r="AO2079" s="180">
        <v>0</v>
      </c>
      <c r="AP2079" s="180">
        <v>0</v>
      </c>
      <c r="AQ2079" s="181">
        <f t="shared" si="1289"/>
        <v>0</v>
      </c>
      <c r="AR2079" s="180">
        <v>0</v>
      </c>
      <c r="AS2079" s="180">
        <v>0</v>
      </c>
      <c r="AT2079" s="181">
        <f t="shared" si="1290"/>
        <v>0</v>
      </c>
      <c r="AU2079" s="180">
        <f t="shared" si="1305"/>
        <v>0</v>
      </c>
      <c r="AV2079" s="180">
        <f t="shared" si="1305"/>
        <v>0</v>
      </c>
      <c r="AW2079" s="181">
        <f t="shared" si="1291"/>
        <v>0</v>
      </c>
      <c r="AX2079" s="183">
        <f t="shared" si="1306"/>
        <v>0</v>
      </c>
      <c r="AY2079" s="183">
        <f t="shared" si="1306"/>
        <v>0</v>
      </c>
      <c r="AZ2079" s="183"/>
      <c r="BA2079" s="183"/>
      <c r="BB2079" s="183"/>
      <c r="BC2079" s="183"/>
      <c r="BD2079" s="183">
        <f t="shared" si="1307"/>
        <v>0</v>
      </c>
      <c r="BE2079" s="183">
        <f t="shared" si="1307"/>
        <v>0</v>
      </c>
    </row>
    <row r="2080" spans="2:57" ht="15.75" hidden="1">
      <c r="B2080" s="174">
        <v>2025</v>
      </c>
      <c r="C2080" s="174">
        <v>20</v>
      </c>
      <c r="D2080" s="175"/>
      <c r="E2080" s="176"/>
      <c r="F2080" s="174">
        <v>3</v>
      </c>
      <c r="G2080" s="174">
        <v>7</v>
      </c>
      <c r="H2080" s="174">
        <v>19</v>
      </c>
      <c r="I2080" s="174">
        <v>5000</v>
      </c>
      <c r="J2080" s="174">
        <v>5200</v>
      </c>
      <c r="K2080" s="174">
        <v>523</v>
      </c>
      <c r="L2080" s="177">
        <v>189</v>
      </c>
      <c r="M2080" s="178">
        <v>0</v>
      </c>
      <c r="N2080" s="179" t="s">
        <v>501</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304"/>
        <v>0</v>
      </c>
      <c r="AD2080" s="180">
        <f t="shared" si="1304"/>
        <v>0</v>
      </c>
      <c r="AE2080" s="181">
        <f t="shared" si="1285"/>
        <v>0</v>
      </c>
      <c r="AF2080" s="180">
        <v>0</v>
      </c>
      <c r="AG2080" s="180">
        <v>0</v>
      </c>
      <c r="AH2080" s="181">
        <f t="shared" si="1286"/>
        <v>0</v>
      </c>
      <c r="AI2080" s="180">
        <v>0</v>
      </c>
      <c r="AJ2080" s="180">
        <v>0</v>
      </c>
      <c r="AK2080" s="181">
        <f t="shared" si="1287"/>
        <v>0</v>
      </c>
      <c r="AL2080" s="180">
        <v>0</v>
      </c>
      <c r="AM2080" s="180">
        <v>0</v>
      </c>
      <c r="AN2080" s="181">
        <f t="shared" si="1288"/>
        <v>0</v>
      </c>
      <c r="AO2080" s="180">
        <v>0</v>
      </c>
      <c r="AP2080" s="180">
        <v>0</v>
      </c>
      <c r="AQ2080" s="181">
        <f t="shared" si="1289"/>
        <v>0</v>
      </c>
      <c r="AR2080" s="180">
        <v>0</v>
      </c>
      <c r="AS2080" s="180">
        <v>0</v>
      </c>
      <c r="AT2080" s="181">
        <f t="shared" si="1290"/>
        <v>0</v>
      </c>
      <c r="AU2080" s="180">
        <f t="shared" si="1305"/>
        <v>0</v>
      </c>
      <c r="AV2080" s="180">
        <f t="shared" si="1305"/>
        <v>0</v>
      </c>
      <c r="AW2080" s="181">
        <f t="shared" si="1291"/>
        <v>0</v>
      </c>
      <c r="AX2080" s="183">
        <f t="shared" si="1306"/>
        <v>0</v>
      </c>
      <c r="AY2080" s="183">
        <f t="shared" si="1306"/>
        <v>0</v>
      </c>
      <c r="AZ2080" s="183"/>
      <c r="BA2080" s="183"/>
      <c r="BB2080" s="183"/>
      <c r="BC2080" s="183"/>
      <c r="BD2080" s="183">
        <f t="shared" si="1307"/>
        <v>0</v>
      </c>
      <c r="BE2080" s="183">
        <f t="shared" si="1307"/>
        <v>0</v>
      </c>
    </row>
    <row r="2081" spans="2:57" ht="15.75" hidden="1">
      <c r="B2081" s="174">
        <v>2025</v>
      </c>
      <c r="C2081" s="174">
        <v>20</v>
      </c>
      <c r="D2081" s="175"/>
      <c r="E2081" s="176"/>
      <c r="F2081" s="174">
        <v>3</v>
      </c>
      <c r="G2081" s="174">
        <v>7</v>
      </c>
      <c r="H2081" s="174">
        <v>19</v>
      </c>
      <c r="I2081" s="174">
        <v>5000</v>
      </c>
      <c r="J2081" s="174">
        <v>5200</v>
      </c>
      <c r="K2081" s="174">
        <v>523</v>
      </c>
      <c r="L2081" s="177">
        <v>516</v>
      </c>
      <c r="M2081" s="178">
        <v>0</v>
      </c>
      <c r="N2081" s="179" t="s">
        <v>1319</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304"/>
        <v>0</v>
      </c>
      <c r="AD2081" s="180">
        <f t="shared" si="1304"/>
        <v>0</v>
      </c>
      <c r="AE2081" s="181">
        <f t="shared" si="1285"/>
        <v>0</v>
      </c>
      <c r="AF2081" s="180">
        <v>0</v>
      </c>
      <c r="AG2081" s="180">
        <v>0</v>
      </c>
      <c r="AH2081" s="181">
        <f t="shared" si="1286"/>
        <v>0</v>
      </c>
      <c r="AI2081" s="180">
        <v>0</v>
      </c>
      <c r="AJ2081" s="180">
        <v>0</v>
      </c>
      <c r="AK2081" s="181">
        <f t="shared" si="1287"/>
        <v>0</v>
      </c>
      <c r="AL2081" s="180">
        <v>0</v>
      </c>
      <c r="AM2081" s="180">
        <v>0</v>
      </c>
      <c r="AN2081" s="181">
        <f t="shared" si="1288"/>
        <v>0</v>
      </c>
      <c r="AO2081" s="180">
        <v>0</v>
      </c>
      <c r="AP2081" s="180">
        <v>0</v>
      </c>
      <c r="AQ2081" s="181">
        <f t="shared" si="1289"/>
        <v>0</v>
      </c>
      <c r="AR2081" s="180">
        <v>0</v>
      </c>
      <c r="AS2081" s="180">
        <v>0</v>
      </c>
      <c r="AT2081" s="181">
        <f t="shared" si="1290"/>
        <v>0</v>
      </c>
      <c r="AU2081" s="180">
        <f t="shared" si="1305"/>
        <v>0</v>
      </c>
      <c r="AV2081" s="180">
        <f t="shared" si="1305"/>
        <v>0</v>
      </c>
      <c r="AW2081" s="181">
        <f t="shared" si="1291"/>
        <v>0</v>
      </c>
      <c r="AX2081" s="183">
        <f t="shared" si="1306"/>
        <v>0</v>
      </c>
      <c r="AY2081" s="183">
        <f t="shared" si="1306"/>
        <v>0</v>
      </c>
      <c r="AZ2081" s="183"/>
      <c r="BA2081" s="183"/>
      <c r="BB2081" s="183"/>
      <c r="BC2081" s="183"/>
      <c r="BD2081" s="183">
        <f t="shared" si="1307"/>
        <v>0</v>
      </c>
      <c r="BE2081" s="183">
        <f t="shared" si="1307"/>
        <v>0</v>
      </c>
    </row>
    <row r="2082" spans="2:57" ht="15.75" hidden="1">
      <c r="B2082" s="174">
        <v>2025</v>
      </c>
      <c r="C2082" s="174">
        <v>20</v>
      </c>
      <c r="D2082" s="175"/>
      <c r="E2082" s="176"/>
      <c r="F2082" s="174">
        <v>3</v>
      </c>
      <c r="G2082" s="174">
        <v>7</v>
      </c>
      <c r="H2082" s="174">
        <v>19</v>
      </c>
      <c r="I2082" s="174">
        <v>5000</v>
      </c>
      <c r="J2082" s="174">
        <v>5200</v>
      </c>
      <c r="K2082" s="174">
        <v>523</v>
      </c>
      <c r="L2082" s="177">
        <v>860</v>
      </c>
      <c r="M2082" s="178">
        <v>0</v>
      </c>
      <c r="N2082" s="179" t="s">
        <v>1320</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304"/>
        <v>0</v>
      </c>
      <c r="AD2082" s="180">
        <f t="shared" si="1304"/>
        <v>0</v>
      </c>
      <c r="AE2082" s="181">
        <f t="shared" si="1285"/>
        <v>0</v>
      </c>
      <c r="AF2082" s="180">
        <v>0</v>
      </c>
      <c r="AG2082" s="180">
        <v>0</v>
      </c>
      <c r="AH2082" s="181">
        <f t="shared" si="1286"/>
        <v>0</v>
      </c>
      <c r="AI2082" s="180">
        <v>0</v>
      </c>
      <c r="AJ2082" s="180">
        <v>0</v>
      </c>
      <c r="AK2082" s="181">
        <f t="shared" si="1287"/>
        <v>0</v>
      </c>
      <c r="AL2082" s="180">
        <v>0</v>
      </c>
      <c r="AM2082" s="180">
        <v>0</v>
      </c>
      <c r="AN2082" s="181">
        <f t="shared" si="1288"/>
        <v>0</v>
      </c>
      <c r="AO2082" s="180">
        <v>0</v>
      </c>
      <c r="AP2082" s="180">
        <v>0</v>
      </c>
      <c r="AQ2082" s="181">
        <f t="shared" si="1289"/>
        <v>0</v>
      </c>
      <c r="AR2082" s="180">
        <v>0</v>
      </c>
      <c r="AS2082" s="180">
        <v>0</v>
      </c>
      <c r="AT2082" s="181">
        <f t="shared" si="1290"/>
        <v>0</v>
      </c>
      <c r="AU2082" s="180">
        <f t="shared" si="1305"/>
        <v>0</v>
      </c>
      <c r="AV2082" s="180">
        <f t="shared" si="1305"/>
        <v>0</v>
      </c>
      <c r="AW2082" s="181">
        <f t="shared" si="1291"/>
        <v>0</v>
      </c>
      <c r="AX2082" s="183">
        <f t="shared" si="1306"/>
        <v>0</v>
      </c>
      <c r="AY2082" s="183">
        <f t="shared" si="1306"/>
        <v>0</v>
      </c>
      <c r="AZ2082" s="183"/>
      <c r="BA2082" s="183"/>
      <c r="BB2082" s="183"/>
      <c r="BC2082" s="183"/>
      <c r="BD2082" s="183">
        <f t="shared" si="1307"/>
        <v>0</v>
      </c>
      <c r="BE2082" s="183">
        <f t="shared" si="1307"/>
        <v>0</v>
      </c>
    </row>
    <row r="2083" spans="2:57" ht="15.75" hidden="1">
      <c r="B2083" s="174">
        <v>2025</v>
      </c>
      <c r="C2083" s="174">
        <v>20</v>
      </c>
      <c r="D2083" s="175"/>
      <c r="E2083" s="176"/>
      <c r="F2083" s="174">
        <v>3</v>
      </c>
      <c r="G2083" s="174">
        <v>7</v>
      </c>
      <c r="H2083" s="174">
        <v>19</v>
      </c>
      <c r="I2083" s="174">
        <v>5000</v>
      </c>
      <c r="J2083" s="174">
        <v>5200</v>
      </c>
      <c r="K2083" s="174">
        <v>523</v>
      </c>
      <c r="L2083" s="177">
        <v>861</v>
      </c>
      <c r="M2083" s="178">
        <v>0</v>
      </c>
      <c r="N2083" s="179" t="s">
        <v>1321</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304"/>
        <v>0</v>
      </c>
      <c r="AD2083" s="180">
        <f t="shared" si="1304"/>
        <v>0</v>
      </c>
      <c r="AE2083" s="181">
        <f t="shared" si="1285"/>
        <v>0</v>
      </c>
      <c r="AF2083" s="180">
        <v>0</v>
      </c>
      <c r="AG2083" s="180">
        <v>0</v>
      </c>
      <c r="AH2083" s="181">
        <f t="shared" si="1286"/>
        <v>0</v>
      </c>
      <c r="AI2083" s="180">
        <v>0</v>
      </c>
      <c r="AJ2083" s="180">
        <v>0</v>
      </c>
      <c r="AK2083" s="181">
        <f t="shared" si="1287"/>
        <v>0</v>
      </c>
      <c r="AL2083" s="180">
        <v>0</v>
      </c>
      <c r="AM2083" s="180">
        <v>0</v>
      </c>
      <c r="AN2083" s="181">
        <f t="shared" si="1288"/>
        <v>0</v>
      </c>
      <c r="AO2083" s="180">
        <v>0</v>
      </c>
      <c r="AP2083" s="180">
        <v>0</v>
      </c>
      <c r="AQ2083" s="181">
        <f t="shared" si="1289"/>
        <v>0</v>
      </c>
      <c r="AR2083" s="180">
        <v>0</v>
      </c>
      <c r="AS2083" s="180">
        <v>0</v>
      </c>
      <c r="AT2083" s="181">
        <f t="shared" si="1290"/>
        <v>0</v>
      </c>
      <c r="AU2083" s="180">
        <f t="shared" si="1305"/>
        <v>0</v>
      </c>
      <c r="AV2083" s="180">
        <f t="shared" si="1305"/>
        <v>0</v>
      </c>
      <c r="AW2083" s="181">
        <f t="shared" si="1291"/>
        <v>0</v>
      </c>
      <c r="AX2083" s="183">
        <f t="shared" si="1306"/>
        <v>0</v>
      </c>
      <c r="AY2083" s="183">
        <f t="shared" si="1306"/>
        <v>0</v>
      </c>
      <c r="AZ2083" s="183"/>
      <c r="BA2083" s="183"/>
      <c r="BB2083" s="183"/>
      <c r="BC2083" s="183"/>
      <c r="BD2083" s="183">
        <f t="shared" si="1307"/>
        <v>0</v>
      </c>
      <c r="BE2083" s="183">
        <f t="shared" si="1307"/>
        <v>0</v>
      </c>
    </row>
    <row r="2084" spans="2:57" ht="15.75" hidden="1">
      <c r="B2084" s="174">
        <v>2025</v>
      </c>
      <c r="C2084" s="174">
        <v>20</v>
      </c>
      <c r="D2084" s="175"/>
      <c r="E2084" s="176"/>
      <c r="F2084" s="174">
        <v>3</v>
      </c>
      <c r="G2084" s="174">
        <v>7</v>
      </c>
      <c r="H2084" s="174">
        <v>19</v>
      </c>
      <c r="I2084" s="174">
        <v>5000</v>
      </c>
      <c r="J2084" s="174">
        <v>5200</v>
      </c>
      <c r="K2084" s="174">
        <v>523</v>
      </c>
      <c r="L2084" s="177">
        <v>1273</v>
      </c>
      <c r="M2084" s="178">
        <v>0</v>
      </c>
      <c r="N2084" s="179" t="s">
        <v>1322</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304"/>
        <v>0</v>
      </c>
      <c r="AD2084" s="180">
        <f t="shared" si="1304"/>
        <v>0</v>
      </c>
      <c r="AE2084" s="181">
        <f t="shared" si="1285"/>
        <v>0</v>
      </c>
      <c r="AF2084" s="180">
        <v>0</v>
      </c>
      <c r="AG2084" s="180">
        <v>0</v>
      </c>
      <c r="AH2084" s="181">
        <f t="shared" si="1286"/>
        <v>0</v>
      </c>
      <c r="AI2084" s="180">
        <v>0</v>
      </c>
      <c r="AJ2084" s="180">
        <v>0</v>
      </c>
      <c r="AK2084" s="181">
        <f t="shared" si="1287"/>
        <v>0</v>
      </c>
      <c r="AL2084" s="180">
        <v>0</v>
      </c>
      <c r="AM2084" s="180">
        <v>0</v>
      </c>
      <c r="AN2084" s="181">
        <f t="shared" si="1288"/>
        <v>0</v>
      </c>
      <c r="AO2084" s="180">
        <v>0</v>
      </c>
      <c r="AP2084" s="180">
        <v>0</v>
      </c>
      <c r="AQ2084" s="181">
        <f t="shared" si="1289"/>
        <v>0</v>
      </c>
      <c r="AR2084" s="180">
        <v>0</v>
      </c>
      <c r="AS2084" s="180">
        <v>0</v>
      </c>
      <c r="AT2084" s="181">
        <f t="shared" si="1290"/>
        <v>0</v>
      </c>
      <c r="AU2084" s="180">
        <f t="shared" si="1305"/>
        <v>0</v>
      </c>
      <c r="AV2084" s="180">
        <f t="shared" si="1305"/>
        <v>0</v>
      </c>
      <c r="AW2084" s="181">
        <f t="shared" si="1291"/>
        <v>0</v>
      </c>
      <c r="AX2084" s="183">
        <f t="shared" si="1306"/>
        <v>0</v>
      </c>
      <c r="AY2084" s="183">
        <f t="shared" si="1306"/>
        <v>0</v>
      </c>
      <c r="AZ2084" s="183"/>
      <c r="BA2084" s="183"/>
      <c r="BB2084" s="183"/>
      <c r="BC2084" s="183"/>
      <c r="BD2084" s="183">
        <f t="shared" si="1307"/>
        <v>0</v>
      </c>
      <c r="BE2084" s="183">
        <f t="shared" si="1307"/>
        <v>0</v>
      </c>
    </row>
    <row r="2085" spans="2:57" ht="15.75" hidden="1">
      <c r="B2085" s="174">
        <v>2025</v>
      </c>
      <c r="C2085" s="174">
        <v>20</v>
      </c>
      <c r="D2085" s="175"/>
      <c r="E2085" s="176"/>
      <c r="F2085" s="174">
        <v>3</v>
      </c>
      <c r="G2085" s="174">
        <v>7</v>
      </c>
      <c r="H2085" s="174">
        <v>19</v>
      </c>
      <c r="I2085" s="174">
        <v>5000</v>
      </c>
      <c r="J2085" s="174">
        <v>5200</v>
      </c>
      <c r="K2085" s="174">
        <v>523</v>
      </c>
      <c r="L2085" s="177">
        <v>1546</v>
      </c>
      <c r="M2085" s="178">
        <v>0</v>
      </c>
      <c r="N2085" s="179" t="s">
        <v>503</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304"/>
        <v>0</v>
      </c>
      <c r="AD2085" s="180">
        <f t="shared" si="1304"/>
        <v>0</v>
      </c>
      <c r="AE2085" s="181">
        <f t="shared" si="1285"/>
        <v>0</v>
      </c>
      <c r="AF2085" s="180">
        <v>0</v>
      </c>
      <c r="AG2085" s="180">
        <v>0</v>
      </c>
      <c r="AH2085" s="181">
        <f t="shared" si="1286"/>
        <v>0</v>
      </c>
      <c r="AI2085" s="180">
        <v>0</v>
      </c>
      <c r="AJ2085" s="180">
        <v>0</v>
      </c>
      <c r="AK2085" s="181">
        <f t="shared" si="1287"/>
        <v>0</v>
      </c>
      <c r="AL2085" s="180">
        <v>0</v>
      </c>
      <c r="AM2085" s="180">
        <v>0</v>
      </c>
      <c r="AN2085" s="181">
        <f t="shared" si="1288"/>
        <v>0</v>
      </c>
      <c r="AO2085" s="180">
        <v>0</v>
      </c>
      <c r="AP2085" s="180">
        <v>0</v>
      </c>
      <c r="AQ2085" s="181">
        <f t="shared" si="1289"/>
        <v>0</v>
      </c>
      <c r="AR2085" s="180">
        <v>0</v>
      </c>
      <c r="AS2085" s="180">
        <v>0</v>
      </c>
      <c r="AT2085" s="181">
        <f t="shared" si="1290"/>
        <v>0</v>
      </c>
      <c r="AU2085" s="180">
        <f t="shared" si="1305"/>
        <v>0</v>
      </c>
      <c r="AV2085" s="180">
        <f t="shared" si="1305"/>
        <v>0</v>
      </c>
      <c r="AW2085" s="181">
        <f t="shared" si="1291"/>
        <v>0</v>
      </c>
      <c r="AX2085" s="183">
        <f t="shared" si="1306"/>
        <v>0</v>
      </c>
      <c r="AY2085" s="183">
        <f t="shared" si="1306"/>
        <v>0</v>
      </c>
      <c r="AZ2085" s="183"/>
      <c r="BA2085" s="183"/>
      <c r="BB2085" s="183"/>
      <c r="BC2085" s="183"/>
      <c r="BD2085" s="183">
        <f t="shared" si="1307"/>
        <v>0</v>
      </c>
      <c r="BE2085" s="183">
        <f t="shared" si="1307"/>
        <v>0</v>
      </c>
    </row>
    <row r="2086" spans="2:57" ht="15.75">
      <c r="B2086" s="174">
        <v>2025</v>
      </c>
      <c r="C2086" s="174">
        <v>20</v>
      </c>
      <c r="D2086" s="175"/>
      <c r="E2086" s="176"/>
      <c r="F2086" s="174">
        <v>3</v>
      </c>
      <c r="G2086" s="174">
        <v>7</v>
      </c>
      <c r="H2086" s="174">
        <v>19</v>
      </c>
      <c r="I2086" s="174">
        <v>5000</v>
      </c>
      <c r="J2086" s="174">
        <v>5200</v>
      </c>
      <c r="K2086" s="174">
        <v>523</v>
      </c>
      <c r="L2086" s="177">
        <v>1548</v>
      </c>
      <c r="M2086" s="178" t="s">
        <v>1881</v>
      </c>
      <c r="N2086" s="179" t="s">
        <v>188</v>
      </c>
      <c r="O2086" s="180">
        <v>19226.013999999999</v>
      </c>
      <c r="P2086" s="180">
        <v>0</v>
      </c>
      <c r="Q2086" s="181">
        <v>19226.013999999999</v>
      </c>
      <c r="R2086" s="182" t="s">
        <v>98</v>
      </c>
      <c r="S2086" s="183">
        <v>1</v>
      </c>
      <c r="T2086" s="183">
        <v>0</v>
      </c>
      <c r="U2086" s="180">
        <v>0</v>
      </c>
      <c r="V2086" s="180">
        <v>0</v>
      </c>
      <c r="W2086" s="183">
        <v>0</v>
      </c>
      <c r="X2086" s="183">
        <v>0</v>
      </c>
      <c r="Y2086" s="180">
        <v>0</v>
      </c>
      <c r="Z2086" s="180">
        <v>0</v>
      </c>
      <c r="AA2086" s="183">
        <v>0</v>
      </c>
      <c r="AB2086" s="183">
        <v>0</v>
      </c>
      <c r="AC2086" s="180">
        <f t="shared" si="1304"/>
        <v>19226.013999999999</v>
      </c>
      <c r="AD2086" s="180">
        <f t="shared" si="1304"/>
        <v>0</v>
      </c>
      <c r="AE2086" s="181">
        <f t="shared" si="1285"/>
        <v>19226.013999999999</v>
      </c>
      <c r="AF2086" s="180">
        <v>0</v>
      </c>
      <c r="AG2086" s="180">
        <v>0</v>
      </c>
      <c r="AH2086" s="181">
        <f t="shared" si="1286"/>
        <v>0</v>
      </c>
      <c r="AI2086" s="180">
        <v>0</v>
      </c>
      <c r="AJ2086" s="180">
        <v>0</v>
      </c>
      <c r="AK2086" s="181">
        <f t="shared" si="1287"/>
        <v>0</v>
      </c>
      <c r="AL2086" s="180">
        <v>0</v>
      </c>
      <c r="AM2086" s="180">
        <v>0</v>
      </c>
      <c r="AN2086" s="181">
        <f t="shared" si="1288"/>
        <v>0</v>
      </c>
      <c r="AO2086" s="180">
        <v>0</v>
      </c>
      <c r="AP2086" s="180">
        <v>0</v>
      </c>
      <c r="AQ2086" s="181">
        <f t="shared" si="1289"/>
        <v>0</v>
      </c>
      <c r="AR2086" s="180">
        <v>0</v>
      </c>
      <c r="AS2086" s="180">
        <v>0</v>
      </c>
      <c r="AT2086" s="181">
        <f t="shared" si="1290"/>
        <v>0</v>
      </c>
      <c r="AU2086" s="180">
        <f t="shared" si="1305"/>
        <v>19226.013999999999</v>
      </c>
      <c r="AV2086" s="180">
        <f t="shared" si="1305"/>
        <v>0</v>
      </c>
      <c r="AW2086" s="181">
        <f t="shared" si="1291"/>
        <v>19226.013999999999</v>
      </c>
      <c r="AX2086" s="183">
        <f t="shared" si="1306"/>
        <v>1</v>
      </c>
      <c r="AY2086" s="183">
        <f t="shared" si="1306"/>
        <v>0</v>
      </c>
      <c r="AZ2086" s="183"/>
      <c r="BA2086" s="183"/>
      <c r="BB2086" s="183"/>
      <c r="BC2086" s="183"/>
      <c r="BD2086" s="183">
        <f t="shared" si="1307"/>
        <v>1</v>
      </c>
      <c r="BE2086" s="183">
        <f t="shared" si="1307"/>
        <v>0</v>
      </c>
    </row>
    <row r="2087" spans="2:57" ht="15.75" hidden="1">
      <c r="B2087" s="152">
        <v>2025</v>
      </c>
      <c r="C2087" s="152">
        <v>20</v>
      </c>
      <c r="D2087" s="153"/>
      <c r="E2087" s="154"/>
      <c r="F2087" s="152">
        <v>3</v>
      </c>
      <c r="G2087" s="152">
        <v>7</v>
      </c>
      <c r="H2087" s="152">
        <v>19</v>
      </c>
      <c r="I2087" s="152">
        <v>5000</v>
      </c>
      <c r="J2087" s="152">
        <v>5300</v>
      </c>
      <c r="K2087" s="152"/>
      <c r="L2087" s="155" t="s">
        <v>44</v>
      </c>
      <c r="M2087" s="156"/>
      <c r="N2087" s="157" t="s">
        <v>189</v>
      </c>
      <c r="O2087" s="158">
        <v>0</v>
      </c>
      <c r="P2087" s="158">
        <v>0</v>
      </c>
      <c r="Q2087" s="158">
        <v>0</v>
      </c>
      <c r="R2087" s="159"/>
      <c r="S2087" s="161"/>
      <c r="T2087" s="161"/>
      <c r="U2087" s="158">
        <f t="shared" ref="U2087:AD2087" si="1308">U2088</f>
        <v>0</v>
      </c>
      <c r="V2087" s="158">
        <f t="shared" si="1308"/>
        <v>0</v>
      </c>
      <c r="W2087" s="162">
        <f t="shared" si="1308"/>
        <v>0</v>
      </c>
      <c r="X2087" s="162">
        <f t="shared" si="1308"/>
        <v>0</v>
      </c>
      <c r="Y2087" s="158">
        <f t="shared" si="1308"/>
        <v>0</v>
      </c>
      <c r="Z2087" s="158">
        <f t="shared" si="1308"/>
        <v>0</v>
      </c>
      <c r="AA2087" s="162">
        <f t="shared" si="1308"/>
        <v>0</v>
      </c>
      <c r="AB2087" s="162">
        <f t="shared" si="1308"/>
        <v>0</v>
      </c>
      <c r="AC2087" s="158">
        <f t="shared" si="1308"/>
        <v>0</v>
      </c>
      <c r="AD2087" s="158">
        <f t="shared" si="1308"/>
        <v>0</v>
      </c>
      <c r="AE2087" s="158">
        <f t="shared" si="1285"/>
        <v>0</v>
      </c>
      <c r="AF2087" s="158">
        <f>AF2088</f>
        <v>0</v>
      </c>
      <c r="AG2087" s="158">
        <f>AG2088</f>
        <v>0</v>
      </c>
      <c r="AH2087" s="158">
        <f t="shared" si="1286"/>
        <v>0</v>
      </c>
      <c r="AI2087" s="158">
        <f>AI2088</f>
        <v>0</v>
      </c>
      <c r="AJ2087" s="158">
        <f>AJ2088</f>
        <v>0</v>
      </c>
      <c r="AK2087" s="158">
        <f t="shared" si="1287"/>
        <v>0</v>
      </c>
      <c r="AL2087" s="158">
        <f>AL2088</f>
        <v>0</v>
      </c>
      <c r="AM2087" s="158">
        <f>AM2088</f>
        <v>0</v>
      </c>
      <c r="AN2087" s="158">
        <f t="shared" si="1288"/>
        <v>0</v>
      </c>
      <c r="AO2087" s="158">
        <f>AO2088</f>
        <v>0</v>
      </c>
      <c r="AP2087" s="158">
        <f>AP2088</f>
        <v>0</v>
      </c>
      <c r="AQ2087" s="158">
        <f t="shared" si="1289"/>
        <v>0</v>
      </c>
      <c r="AR2087" s="158">
        <f>AR2088</f>
        <v>0</v>
      </c>
      <c r="AS2087" s="158">
        <f>AS2088</f>
        <v>0</v>
      </c>
      <c r="AT2087" s="158">
        <f t="shared" si="1290"/>
        <v>0</v>
      </c>
      <c r="AU2087" s="158">
        <f>AU2088</f>
        <v>0</v>
      </c>
      <c r="AV2087" s="158">
        <f>AV2088</f>
        <v>0</v>
      </c>
      <c r="AW2087" s="158">
        <f t="shared" si="1291"/>
        <v>0</v>
      </c>
      <c r="AX2087" s="161"/>
      <c r="AY2087" s="161"/>
      <c r="AZ2087" s="161"/>
      <c r="BA2087" s="161"/>
      <c r="BB2087" s="161"/>
      <c r="BC2087" s="161"/>
      <c r="BD2087" s="161"/>
      <c r="BE2087" s="161"/>
    </row>
    <row r="2088" spans="2:57" ht="15.75" hidden="1">
      <c r="B2088" s="163">
        <v>2025</v>
      </c>
      <c r="C2088" s="163">
        <v>20</v>
      </c>
      <c r="D2088" s="164"/>
      <c r="E2088" s="165"/>
      <c r="F2088" s="163">
        <v>3</v>
      </c>
      <c r="G2088" s="163">
        <v>7</v>
      </c>
      <c r="H2088" s="163">
        <v>19</v>
      </c>
      <c r="I2088" s="163">
        <v>5000</v>
      </c>
      <c r="J2088" s="163">
        <v>5300</v>
      </c>
      <c r="K2088" s="163">
        <v>531</v>
      </c>
      <c r="L2088" s="166" t="s">
        <v>44</v>
      </c>
      <c r="M2088" s="167"/>
      <c r="N2088" s="168" t="s">
        <v>190</v>
      </c>
      <c r="O2088" s="169">
        <v>0</v>
      </c>
      <c r="P2088" s="169">
        <v>0</v>
      </c>
      <c r="Q2088" s="169">
        <v>0</v>
      </c>
      <c r="R2088" s="170"/>
      <c r="S2088" s="171"/>
      <c r="T2088" s="172"/>
      <c r="U2088" s="169">
        <f t="shared" ref="U2088:AD2088" si="1309">SUM(U2089:U2206)</f>
        <v>0</v>
      </c>
      <c r="V2088" s="169">
        <f t="shared" si="1309"/>
        <v>0</v>
      </c>
      <c r="W2088" s="173">
        <f t="shared" si="1309"/>
        <v>0</v>
      </c>
      <c r="X2088" s="173">
        <f t="shared" si="1309"/>
        <v>0</v>
      </c>
      <c r="Y2088" s="169">
        <f t="shared" si="1309"/>
        <v>0</v>
      </c>
      <c r="Z2088" s="169">
        <f t="shared" si="1309"/>
        <v>0</v>
      </c>
      <c r="AA2088" s="173">
        <f t="shared" si="1309"/>
        <v>0</v>
      </c>
      <c r="AB2088" s="173">
        <f t="shared" si="1309"/>
        <v>0</v>
      </c>
      <c r="AC2088" s="169">
        <f t="shared" si="1309"/>
        <v>0</v>
      </c>
      <c r="AD2088" s="169">
        <f t="shared" si="1309"/>
        <v>0</v>
      </c>
      <c r="AE2088" s="169">
        <f t="shared" si="1285"/>
        <v>0</v>
      </c>
      <c r="AF2088" s="169">
        <f>SUM(AF2089:AF2206)</f>
        <v>0</v>
      </c>
      <c r="AG2088" s="169">
        <f>SUM(AG2089:AG2206)</f>
        <v>0</v>
      </c>
      <c r="AH2088" s="169">
        <f t="shared" si="1286"/>
        <v>0</v>
      </c>
      <c r="AI2088" s="169">
        <f>SUM(AI2089:AI2206)</f>
        <v>0</v>
      </c>
      <c r="AJ2088" s="169">
        <f>SUM(AJ2089:AJ2206)</f>
        <v>0</v>
      </c>
      <c r="AK2088" s="169">
        <f t="shared" si="1287"/>
        <v>0</v>
      </c>
      <c r="AL2088" s="169">
        <f>SUM(AL2089:AL2206)</f>
        <v>0</v>
      </c>
      <c r="AM2088" s="169">
        <f>SUM(AM2089:AM2206)</f>
        <v>0</v>
      </c>
      <c r="AN2088" s="169">
        <f t="shared" si="1288"/>
        <v>0</v>
      </c>
      <c r="AO2088" s="169">
        <f>SUM(AO2089:AO2206)</f>
        <v>0</v>
      </c>
      <c r="AP2088" s="169">
        <f>SUM(AP2089:AP2206)</f>
        <v>0</v>
      </c>
      <c r="AQ2088" s="169">
        <f t="shared" si="1289"/>
        <v>0</v>
      </c>
      <c r="AR2088" s="169">
        <f>SUM(AR2089:AR2206)</f>
        <v>0</v>
      </c>
      <c r="AS2088" s="169">
        <f>SUM(AS2089:AS2206)</f>
        <v>0</v>
      </c>
      <c r="AT2088" s="169">
        <f t="shared" si="1290"/>
        <v>0</v>
      </c>
      <c r="AU2088" s="169">
        <f>SUM(AU2089:AU2206)</f>
        <v>0</v>
      </c>
      <c r="AV2088" s="169">
        <f>SUM(AV2089:AV2206)</f>
        <v>0</v>
      </c>
      <c r="AW2088" s="169">
        <f t="shared" si="1291"/>
        <v>0</v>
      </c>
      <c r="AX2088" s="171"/>
      <c r="AY2088" s="172"/>
      <c r="AZ2088" s="171"/>
      <c r="BA2088" s="172"/>
      <c r="BB2088" s="171"/>
      <c r="BC2088" s="172"/>
      <c r="BD2088" s="171"/>
      <c r="BE2088" s="172"/>
    </row>
    <row r="2089" spans="2:57" ht="15.75" hidden="1">
      <c r="B2089" s="174">
        <v>2025</v>
      </c>
      <c r="C2089" s="174">
        <v>20</v>
      </c>
      <c r="D2089" s="175">
        <v>0</v>
      </c>
      <c r="E2089" s="176"/>
      <c r="F2089" s="174">
        <v>3</v>
      </c>
      <c r="G2089" s="174">
        <v>7</v>
      </c>
      <c r="H2089" s="174">
        <v>19</v>
      </c>
      <c r="I2089" s="174">
        <v>5000</v>
      </c>
      <c r="J2089" s="219">
        <v>5300</v>
      </c>
      <c r="K2089" s="219">
        <v>531</v>
      </c>
      <c r="L2089" s="177">
        <v>13</v>
      </c>
      <c r="M2089" s="178">
        <v>0</v>
      </c>
      <c r="N2089" s="179" t="s">
        <v>1323</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ref="AC2089:AD2152" si="1310">+O2089+U2089-Y2089</f>
        <v>0</v>
      </c>
      <c r="AD2089" s="180">
        <f t="shared" si="1310"/>
        <v>0</v>
      </c>
      <c r="AE2089" s="181">
        <f t="shared" si="1285"/>
        <v>0</v>
      </c>
      <c r="AF2089" s="180">
        <v>0</v>
      </c>
      <c r="AG2089" s="180">
        <v>0</v>
      </c>
      <c r="AH2089" s="181">
        <f t="shared" si="1286"/>
        <v>0</v>
      </c>
      <c r="AI2089" s="180">
        <v>0</v>
      </c>
      <c r="AJ2089" s="180">
        <v>0</v>
      </c>
      <c r="AK2089" s="181">
        <f t="shared" si="1287"/>
        <v>0</v>
      </c>
      <c r="AL2089" s="180">
        <v>0</v>
      </c>
      <c r="AM2089" s="180">
        <v>0</v>
      </c>
      <c r="AN2089" s="181">
        <f t="shared" si="1288"/>
        <v>0</v>
      </c>
      <c r="AO2089" s="180">
        <v>0</v>
      </c>
      <c r="AP2089" s="180">
        <v>0</v>
      </c>
      <c r="AQ2089" s="181">
        <f t="shared" si="1289"/>
        <v>0</v>
      </c>
      <c r="AR2089" s="180">
        <v>0</v>
      </c>
      <c r="AS2089" s="180">
        <v>0</v>
      </c>
      <c r="AT2089" s="181">
        <f t="shared" si="1290"/>
        <v>0</v>
      </c>
      <c r="AU2089" s="180">
        <f t="shared" ref="AU2089:AV2152" si="1311">+AC2089-AF2089-AI2089-AL2089-AO2089-AR2089</f>
        <v>0</v>
      </c>
      <c r="AV2089" s="180">
        <f t="shared" si="1311"/>
        <v>0</v>
      </c>
      <c r="AW2089" s="181">
        <f t="shared" si="1291"/>
        <v>0</v>
      </c>
      <c r="AX2089" s="183">
        <f t="shared" ref="AX2089:AY2152" si="1312">+S2089+W2089-AA2089</f>
        <v>0</v>
      </c>
      <c r="AY2089" s="183">
        <f t="shared" si="1312"/>
        <v>0</v>
      </c>
      <c r="AZ2089" s="183"/>
      <c r="BA2089" s="183"/>
      <c r="BB2089" s="183"/>
      <c r="BC2089" s="183"/>
      <c r="BD2089" s="183">
        <f t="shared" ref="BD2089:BE2152" si="1313">+AX2089-AZ2089-BB2089</f>
        <v>0</v>
      </c>
      <c r="BE2089" s="183">
        <f t="shared" si="1313"/>
        <v>0</v>
      </c>
    </row>
    <row r="2090" spans="2:57" ht="15.75" hidden="1">
      <c r="B2090" s="174">
        <v>2025</v>
      </c>
      <c r="C2090" s="174">
        <v>20</v>
      </c>
      <c r="D2090" s="175">
        <v>0</v>
      </c>
      <c r="E2090" s="176"/>
      <c r="F2090" s="174">
        <v>3</v>
      </c>
      <c r="G2090" s="174">
        <v>7</v>
      </c>
      <c r="H2090" s="174">
        <v>19</v>
      </c>
      <c r="I2090" s="174">
        <v>5000</v>
      </c>
      <c r="J2090" s="219">
        <v>5300</v>
      </c>
      <c r="K2090" s="219">
        <v>531</v>
      </c>
      <c r="L2090" s="177">
        <v>38</v>
      </c>
      <c r="M2090" s="178">
        <v>0</v>
      </c>
      <c r="N2090" s="179" t="s">
        <v>1324</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310"/>
        <v>0</v>
      </c>
      <c r="AD2090" s="180">
        <f t="shared" si="1310"/>
        <v>0</v>
      </c>
      <c r="AE2090" s="181">
        <f t="shared" si="1285"/>
        <v>0</v>
      </c>
      <c r="AF2090" s="180">
        <v>0</v>
      </c>
      <c r="AG2090" s="180">
        <v>0</v>
      </c>
      <c r="AH2090" s="181">
        <f t="shared" si="1286"/>
        <v>0</v>
      </c>
      <c r="AI2090" s="180">
        <v>0</v>
      </c>
      <c r="AJ2090" s="180">
        <v>0</v>
      </c>
      <c r="AK2090" s="181">
        <f t="shared" si="1287"/>
        <v>0</v>
      </c>
      <c r="AL2090" s="180">
        <v>0</v>
      </c>
      <c r="AM2090" s="180">
        <v>0</v>
      </c>
      <c r="AN2090" s="181">
        <f t="shared" si="1288"/>
        <v>0</v>
      </c>
      <c r="AO2090" s="180">
        <v>0</v>
      </c>
      <c r="AP2090" s="180">
        <v>0</v>
      </c>
      <c r="AQ2090" s="181">
        <f t="shared" si="1289"/>
        <v>0</v>
      </c>
      <c r="AR2090" s="180">
        <v>0</v>
      </c>
      <c r="AS2090" s="180">
        <v>0</v>
      </c>
      <c r="AT2090" s="181">
        <f t="shared" si="1290"/>
        <v>0</v>
      </c>
      <c r="AU2090" s="180">
        <f t="shared" si="1311"/>
        <v>0</v>
      </c>
      <c r="AV2090" s="180">
        <f t="shared" si="1311"/>
        <v>0</v>
      </c>
      <c r="AW2090" s="181">
        <f t="shared" si="1291"/>
        <v>0</v>
      </c>
      <c r="AX2090" s="183">
        <f t="shared" si="1312"/>
        <v>0</v>
      </c>
      <c r="AY2090" s="183">
        <f t="shared" si="1312"/>
        <v>0</v>
      </c>
      <c r="AZ2090" s="183"/>
      <c r="BA2090" s="183"/>
      <c r="BB2090" s="183"/>
      <c r="BC2090" s="183"/>
      <c r="BD2090" s="183">
        <f t="shared" si="1313"/>
        <v>0</v>
      </c>
      <c r="BE2090" s="183">
        <f t="shared" si="1313"/>
        <v>0</v>
      </c>
    </row>
    <row r="2091" spans="2:57" ht="15.75" hidden="1">
      <c r="B2091" s="174">
        <v>2025</v>
      </c>
      <c r="C2091" s="174">
        <v>20</v>
      </c>
      <c r="D2091" s="175">
        <v>0</v>
      </c>
      <c r="E2091" s="176"/>
      <c r="F2091" s="174">
        <v>3</v>
      </c>
      <c r="G2091" s="174">
        <v>7</v>
      </c>
      <c r="H2091" s="174">
        <v>19</v>
      </c>
      <c r="I2091" s="174">
        <v>5000</v>
      </c>
      <c r="J2091" s="219">
        <v>5300</v>
      </c>
      <c r="K2091" s="219">
        <v>531</v>
      </c>
      <c r="L2091" s="177">
        <v>81</v>
      </c>
      <c r="M2091" s="178">
        <v>0</v>
      </c>
      <c r="N2091" s="179" t="s">
        <v>1325</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310"/>
        <v>0</v>
      </c>
      <c r="AD2091" s="180">
        <f t="shared" si="1310"/>
        <v>0</v>
      </c>
      <c r="AE2091" s="181">
        <f t="shared" si="1285"/>
        <v>0</v>
      </c>
      <c r="AF2091" s="180">
        <v>0</v>
      </c>
      <c r="AG2091" s="180">
        <v>0</v>
      </c>
      <c r="AH2091" s="181">
        <f t="shared" si="1286"/>
        <v>0</v>
      </c>
      <c r="AI2091" s="180">
        <v>0</v>
      </c>
      <c r="AJ2091" s="180">
        <v>0</v>
      </c>
      <c r="AK2091" s="181">
        <f t="shared" si="1287"/>
        <v>0</v>
      </c>
      <c r="AL2091" s="180">
        <v>0</v>
      </c>
      <c r="AM2091" s="180">
        <v>0</v>
      </c>
      <c r="AN2091" s="181">
        <f t="shared" si="1288"/>
        <v>0</v>
      </c>
      <c r="AO2091" s="180">
        <v>0</v>
      </c>
      <c r="AP2091" s="180">
        <v>0</v>
      </c>
      <c r="AQ2091" s="181">
        <f t="shared" si="1289"/>
        <v>0</v>
      </c>
      <c r="AR2091" s="180">
        <v>0</v>
      </c>
      <c r="AS2091" s="180">
        <v>0</v>
      </c>
      <c r="AT2091" s="181">
        <f t="shared" si="1290"/>
        <v>0</v>
      </c>
      <c r="AU2091" s="180">
        <f t="shared" si="1311"/>
        <v>0</v>
      </c>
      <c r="AV2091" s="180">
        <f t="shared" si="1311"/>
        <v>0</v>
      </c>
      <c r="AW2091" s="181">
        <f t="shared" si="1291"/>
        <v>0</v>
      </c>
      <c r="AX2091" s="183">
        <f t="shared" si="1312"/>
        <v>0</v>
      </c>
      <c r="AY2091" s="183">
        <f t="shared" si="1312"/>
        <v>0</v>
      </c>
      <c r="AZ2091" s="183"/>
      <c r="BA2091" s="183"/>
      <c r="BB2091" s="183"/>
      <c r="BC2091" s="183"/>
      <c r="BD2091" s="183">
        <f t="shared" si="1313"/>
        <v>0</v>
      </c>
      <c r="BE2091" s="183">
        <f t="shared" si="1313"/>
        <v>0</v>
      </c>
    </row>
    <row r="2092" spans="2:57" ht="15.75" hidden="1">
      <c r="B2092" s="174">
        <v>2025</v>
      </c>
      <c r="C2092" s="174">
        <v>20</v>
      </c>
      <c r="D2092" s="175">
        <v>0</v>
      </c>
      <c r="E2092" s="176"/>
      <c r="F2092" s="174">
        <v>3</v>
      </c>
      <c r="G2092" s="174">
        <v>7</v>
      </c>
      <c r="H2092" s="174">
        <v>19</v>
      </c>
      <c r="I2092" s="174">
        <v>5000</v>
      </c>
      <c r="J2092" s="219">
        <v>5300</v>
      </c>
      <c r="K2092" s="219">
        <v>531</v>
      </c>
      <c r="L2092" s="177">
        <v>89</v>
      </c>
      <c r="M2092" s="178">
        <v>0</v>
      </c>
      <c r="N2092" s="179" t="s">
        <v>1175</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310"/>
        <v>0</v>
      </c>
      <c r="AD2092" s="180">
        <f t="shared" si="1310"/>
        <v>0</v>
      </c>
      <c r="AE2092" s="181">
        <f t="shared" si="1285"/>
        <v>0</v>
      </c>
      <c r="AF2092" s="180">
        <v>0</v>
      </c>
      <c r="AG2092" s="180">
        <v>0</v>
      </c>
      <c r="AH2092" s="181">
        <f t="shared" si="1286"/>
        <v>0</v>
      </c>
      <c r="AI2092" s="180">
        <v>0</v>
      </c>
      <c r="AJ2092" s="180">
        <v>0</v>
      </c>
      <c r="AK2092" s="181">
        <f t="shared" si="1287"/>
        <v>0</v>
      </c>
      <c r="AL2092" s="180">
        <v>0</v>
      </c>
      <c r="AM2092" s="180">
        <v>0</v>
      </c>
      <c r="AN2092" s="181">
        <f t="shared" si="1288"/>
        <v>0</v>
      </c>
      <c r="AO2092" s="180">
        <v>0</v>
      </c>
      <c r="AP2092" s="180">
        <v>0</v>
      </c>
      <c r="AQ2092" s="181">
        <f t="shared" si="1289"/>
        <v>0</v>
      </c>
      <c r="AR2092" s="180">
        <v>0</v>
      </c>
      <c r="AS2092" s="180">
        <v>0</v>
      </c>
      <c r="AT2092" s="181">
        <f t="shared" si="1290"/>
        <v>0</v>
      </c>
      <c r="AU2092" s="180">
        <f t="shared" si="1311"/>
        <v>0</v>
      </c>
      <c r="AV2092" s="180">
        <f t="shared" si="1311"/>
        <v>0</v>
      </c>
      <c r="AW2092" s="181">
        <f t="shared" si="1291"/>
        <v>0</v>
      </c>
      <c r="AX2092" s="183">
        <f t="shared" si="1312"/>
        <v>0</v>
      </c>
      <c r="AY2092" s="183">
        <f t="shared" si="1312"/>
        <v>0</v>
      </c>
      <c r="AZ2092" s="183"/>
      <c r="BA2092" s="183"/>
      <c r="BB2092" s="183"/>
      <c r="BC2092" s="183"/>
      <c r="BD2092" s="183">
        <f t="shared" si="1313"/>
        <v>0</v>
      </c>
      <c r="BE2092" s="183">
        <f t="shared" si="1313"/>
        <v>0</v>
      </c>
    </row>
    <row r="2093" spans="2:57" ht="15.75" hidden="1">
      <c r="B2093" s="174">
        <v>2025</v>
      </c>
      <c r="C2093" s="174">
        <v>20</v>
      </c>
      <c r="D2093" s="175">
        <v>0</v>
      </c>
      <c r="E2093" s="176"/>
      <c r="F2093" s="174">
        <v>3</v>
      </c>
      <c r="G2093" s="174">
        <v>7</v>
      </c>
      <c r="H2093" s="174">
        <v>19</v>
      </c>
      <c r="I2093" s="174">
        <v>5000</v>
      </c>
      <c r="J2093" s="219">
        <v>5300</v>
      </c>
      <c r="K2093" s="219">
        <v>531</v>
      </c>
      <c r="L2093" s="177">
        <v>93</v>
      </c>
      <c r="M2093" s="178">
        <v>0</v>
      </c>
      <c r="N2093" s="179" t="s">
        <v>1326</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310"/>
        <v>0</v>
      </c>
      <c r="AD2093" s="180">
        <f t="shared" si="1310"/>
        <v>0</v>
      </c>
      <c r="AE2093" s="181">
        <f t="shared" si="1285"/>
        <v>0</v>
      </c>
      <c r="AF2093" s="180">
        <v>0</v>
      </c>
      <c r="AG2093" s="180">
        <v>0</v>
      </c>
      <c r="AH2093" s="181">
        <f t="shared" si="1286"/>
        <v>0</v>
      </c>
      <c r="AI2093" s="180">
        <v>0</v>
      </c>
      <c r="AJ2093" s="180">
        <v>0</v>
      </c>
      <c r="AK2093" s="181">
        <f t="shared" si="1287"/>
        <v>0</v>
      </c>
      <c r="AL2093" s="180">
        <v>0</v>
      </c>
      <c r="AM2093" s="180">
        <v>0</v>
      </c>
      <c r="AN2093" s="181">
        <f t="shared" si="1288"/>
        <v>0</v>
      </c>
      <c r="AO2093" s="180">
        <v>0</v>
      </c>
      <c r="AP2093" s="180">
        <v>0</v>
      </c>
      <c r="AQ2093" s="181">
        <f t="shared" si="1289"/>
        <v>0</v>
      </c>
      <c r="AR2093" s="180">
        <v>0</v>
      </c>
      <c r="AS2093" s="180">
        <v>0</v>
      </c>
      <c r="AT2093" s="181">
        <f t="shared" si="1290"/>
        <v>0</v>
      </c>
      <c r="AU2093" s="180">
        <f t="shared" si="1311"/>
        <v>0</v>
      </c>
      <c r="AV2093" s="180">
        <f t="shared" si="1311"/>
        <v>0</v>
      </c>
      <c r="AW2093" s="181">
        <f t="shared" si="1291"/>
        <v>0</v>
      </c>
      <c r="AX2093" s="183">
        <f t="shared" si="1312"/>
        <v>0</v>
      </c>
      <c r="AY2093" s="183">
        <f t="shared" si="1312"/>
        <v>0</v>
      </c>
      <c r="AZ2093" s="183"/>
      <c r="BA2093" s="183"/>
      <c r="BB2093" s="183"/>
      <c r="BC2093" s="183"/>
      <c r="BD2093" s="183">
        <f t="shared" si="1313"/>
        <v>0</v>
      </c>
      <c r="BE2093" s="183">
        <f t="shared" si="1313"/>
        <v>0</v>
      </c>
    </row>
    <row r="2094" spans="2:57" ht="15.75" hidden="1">
      <c r="B2094" s="174">
        <v>2025</v>
      </c>
      <c r="C2094" s="174">
        <v>20</v>
      </c>
      <c r="D2094" s="175">
        <v>0</v>
      </c>
      <c r="E2094" s="176"/>
      <c r="F2094" s="174">
        <v>3</v>
      </c>
      <c r="G2094" s="174">
        <v>7</v>
      </c>
      <c r="H2094" s="174">
        <v>19</v>
      </c>
      <c r="I2094" s="174">
        <v>5000</v>
      </c>
      <c r="J2094" s="219">
        <v>5300</v>
      </c>
      <c r="K2094" s="219">
        <v>531</v>
      </c>
      <c r="L2094" s="177">
        <v>96</v>
      </c>
      <c r="M2094" s="178">
        <v>0</v>
      </c>
      <c r="N2094" s="179" t="s">
        <v>1327</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310"/>
        <v>0</v>
      </c>
      <c r="AD2094" s="180">
        <f t="shared" si="1310"/>
        <v>0</v>
      </c>
      <c r="AE2094" s="181">
        <f t="shared" si="1285"/>
        <v>0</v>
      </c>
      <c r="AF2094" s="180">
        <v>0</v>
      </c>
      <c r="AG2094" s="180">
        <v>0</v>
      </c>
      <c r="AH2094" s="181">
        <f t="shared" si="1286"/>
        <v>0</v>
      </c>
      <c r="AI2094" s="180">
        <v>0</v>
      </c>
      <c r="AJ2094" s="180">
        <v>0</v>
      </c>
      <c r="AK2094" s="181">
        <f t="shared" si="1287"/>
        <v>0</v>
      </c>
      <c r="AL2094" s="180">
        <v>0</v>
      </c>
      <c r="AM2094" s="180">
        <v>0</v>
      </c>
      <c r="AN2094" s="181">
        <f t="shared" si="1288"/>
        <v>0</v>
      </c>
      <c r="AO2094" s="180">
        <v>0</v>
      </c>
      <c r="AP2094" s="180">
        <v>0</v>
      </c>
      <c r="AQ2094" s="181">
        <f t="shared" si="1289"/>
        <v>0</v>
      </c>
      <c r="AR2094" s="180">
        <v>0</v>
      </c>
      <c r="AS2094" s="180">
        <v>0</v>
      </c>
      <c r="AT2094" s="181">
        <f t="shared" si="1290"/>
        <v>0</v>
      </c>
      <c r="AU2094" s="180">
        <f t="shared" si="1311"/>
        <v>0</v>
      </c>
      <c r="AV2094" s="180">
        <f t="shared" si="1311"/>
        <v>0</v>
      </c>
      <c r="AW2094" s="181">
        <f t="shared" si="1291"/>
        <v>0</v>
      </c>
      <c r="AX2094" s="183">
        <f t="shared" si="1312"/>
        <v>0</v>
      </c>
      <c r="AY2094" s="183">
        <f t="shared" si="1312"/>
        <v>0</v>
      </c>
      <c r="AZ2094" s="183"/>
      <c r="BA2094" s="183"/>
      <c r="BB2094" s="183"/>
      <c r="BC2094" s="183"/>
      <c r="BD2094" s="183">
        <f t="shared" si="1313"/>
        <v>0</v>
      </c>
      <c r="BE2094" s="183">
        <f t="shared" si="1313"/>
        <v>0</v>
      </c>
    </row>
    <row r="2095" spans="2:57" ht="15.75" hidden="1">
      <c r="B2095" s="174">
        <v>2025</v>
      </c>
      <c r="C2095" s="174">
        <v>20</v>
      </c>
      <c r="D2095" s="175">
        <v>0</v>
      </c>
      <c r="E2095" s="176"/>
      <c r="F2095" s="174">
        <v>3</v>
      </c>
      <c r="G2095" s="174">
        <v>7</v>
      </c>
      <c r="H2095" s="174">
        <v>19</v>
      </c>
      <c r="I2095" s="174">
        <v>5000</v>
      </c>
      <c r="J2095" s="219">
        <v>5300</v>
      </c>
      <c r="K2095" s="219">
        <v>531</v>
      </c>
      <c r="L2095" s="177">
        <v>99</v>
      </c>
      <c r="M2095" s="178">
        <v>0</v>
      </c>
      <c r="N2095" s="179" t="s">
        <v>1328</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310"/>
        <v>0</v>
      </c>
      <c r="AD2095" s="180">
        <f t="shared" si="1310"/>
        <v>0</v>
      </c>
      <c r="AE2095" s="181">
        <f t="shared" si="1285"/>
        <v>0</v>
      </c>
      <c r="AF2095" s="180">
        <v>0</v>
      </c>
      <c r="AG2095" s="180">
        <v>0</v>
      </c>
      <c r="AH2095" s="181">
        <f t="shared" si="1286"/>
        <v>0</v>
      </c>
      <c r="AI2095" s="180">
        <v>0</v>
      </c>
      <c r="AJ2095" s="180">
        <v>0</v>
      </c>
      <c r="AK2095" s="181">
        <f t="shared" si="1287"/>
        <v>0</v>
      </c>
      <c r="AL2095" s="180">
        <v>0</v>
      </c>
      <c r="AM2095" s="180">
        <v>0</v>
      </c>
      <c r="AN2095" s="181">
        <f t="shared" si="1288"/>
        <v>0</v>
      </c>
      <c r="AO2095" s="180">
        <v>0</v>
      </c>
      <c r="AP2095" s="180">
        <v>0</v>
      </c>
      <c r="AQ2095" s="181">
        <f t="shared" si="1289"/>
        <v>0</v>
      </c>
      <c r="AR2095" s="180">
        <v>0</v>
      </c>
      <c r="AS2095" s="180">
        <v>0</v>
      </c>
      <c r="AT2095" s="181">
        <f t="shared" si="1290"/>
        <v>0</v>
      </c>
      <c r="AU2095" s="180">
        <f t="shared" si="1311"/>
        <v>0</v>
      </c>
      <c r="AV2095" s="180">
        <f t="shared" si="1311"/>
        <v>0</v>
      </c>
      <c r="AW2095" s="181">
        <f t="shared" si="1291"/>
        <v>0</v>
      </c>
      <c r="AX2095" s="183">
        <f t="shared" si="1312"/>
        <v>0</v>
      </c>
      <c r="AY2095" s="183">
        <f t="shared" si="1312"/>
        <v>0</v>
      </c>
      <c r="AZ2095" s="183"/>
      <c r="BA2095" s="183"/>
      <c r="BB2095" s="183"/>
      <c r="BC2095" s="183"/>
      <c r="BD2095" s="183">
        <f t="shared" si="1313"/>
        <v>0</v>
      </c>
      <c r="BE2095" s="183">
        <f t="shared" si="1313"/>
        <v>0</v>
      </c>
    </row>
    <row r="2096" spans="2:57" ht="15.75" hidden="1">
      <c r="B2096" s="174">
        <v>2025</v>
      </c>
      <c r="C2096" s="174">
        <v>20</v>
      </c>
      <c r="D2096" s="175">
        <v>0</v>
      </c>
      <c r="E2096" s="176"/>
      <c r="F2096" s="174">
        <v>3</v>
      </c>
      <c r="G2096" s="174">
        <v>7</v>
      </c>
      <c r="H2096" s="174">
        <v>19</v>
      </c>
      <c r="I2096" s="174">
        <v>5000</v>
      </c>
      <c r="J2096" s="219">
        <v>5300</v>
      </c>
      <c r="K2096" s="219">
        <v>531</v>
      </c>
      <c r="L2096" s="177">
        <v>101</v>
      </c>
      <c r="M2096" s="178">
        <v>0</v>
      </c>
      <c r="N2096" s="179" t="s">
        <v>1329</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310"/>
        <v>0</v>
      </c>
      <c r="AD2096" s="180">
        <f t="shared" si="1310"/>
        <v>0</v>
      </c>
      <c r="AE2096" s="181">
        <f t="shared" si="1285"/>
        <v>0</v>
      </c>
      <c r="AF2096" s="180">
        <v>0</v>
      </c>
      <c r="AG2096" s="180">
        <v>0</v>
      </c>
      <c r="AH2096" s="181">
        <f t="shared" si="1286"/>
        <v>0</v>
      </c>
      <c r="AI2096" s="180">
        <v>0</v>
      </c>
      <c r="AJ2096" s="180">
        <v>0</v>
      </c>
      <c r="AK2096" s="181">
        <f t="shared" si="1287"/>
        <v>0</v>
      </c>
      <c r="AL2096" s="180">
        <v>0</v>
      </c>
      <c r="AM2096" s="180">
        <v>0</v>
      </c>
      <c r="AN2096" s="181">
        <f t="shared" si="1288"/>
        <v>0</v>
      </c>
      <c r="AO2096" s="180">
        <v>0</v>
      </c>
      <c r="AP2096" s="180">
        <v>0</v>
      </c>
      <c r="AQ2096" s="181">
        <f t="shared" si="1289"/>
        <v>0</v>
      </c>
      <c r="AR2096" s="180">
        <v>0</v>
      </c>
      <c r="AS2096" s="180">
        <v>0</v>
      </c>
      <c r="AT2096" s="181">
        <f t="shared" si="1290"/>
        <v>0</v>
      </c>
      <c r="AU2096" s="180">
        <f t="shared" si="1311"/>
        <v>0</v>
      </c>
      <c r="AV2096" s="180">
        <f t="shared" si="1311"/>
        <v>0</v>
      </c>
      <c r="AW2096" s="181">
        <f t="shared" si="1291"/>
        <v>0</v>
      </c>
      <c r="AX2096" s="183">
        <f t="shared" si="1312"/>
        <v>0</v>
      </c>
      <c r="AY2096" s="183">
        <f t="shared" si="1312"/>
        <v>0</v>
      </c>
      <c r="AZ2096" s="183"/>
      <c r="BA2096" s="183"/>
      <c r="BB2096" s="183"/>
      <c r="BC2096" s="183"/>
      <c r="BD2096" s="183">
        <f t="shared" si="1313"/>
        <v>0</v>
      </c>
      <c r="BE2096" s="183">
        <f t="shared" si="1313"/>
        <v>0</v>
      </c>
    </row>
    <row r="2097" spans="2:57" ht="15.75" hidden="1">
      <c r="B2097" s="174">
        <v>2025</v>
      </c>
      <c r="C2097" s="174">
        <v>20</v>
      </c>
      <c r="D2097" s="175">
        <v>0</v>
      </c>
      <c r="E2097" s="176"/>
      <c r="F2097" s="174">
        <v>3</v>
      </c>
      <c r="G2097" s="174">
        <v>7</v>
      </c>
      <c r="H2097" s="174">
        <v>19</v>
      </c>
      <c r="I2097" s="174">
        <v>5000</v>
      </c>
      <c r="J2097" s="219">
        <v>5300</v>
      </c>
      <c r="K2097" s="219">
        <v>531</v>
      </c>
      <c r="L2097" s="177">
        <v>140</v>
      </c>
      <c r="M2097" s="178">
        <v>0</v>
      </c>
      <c r="N2097" s="179" t="s">
        <v>1330</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310"/>
        <v>0</v>
      </c>
      <c r="AD2097" s="180">
        <f t="shared" si="1310"/>
        <v>0</v>
      </c>
      <c r="AE2097" s="181">
        <f t="shared" si="1285"/>
        <v>0</v>
      </c>
      <c r="AF2097" s="180">
        <v>0</v>
      </c>
      <c r="AG2097" s="180">
        <v>0</v>
      </c>
      <c r="AH2097" s="181">
        <f t="shared" si="1286"/>
        <v>0</v>
      </c>
      <c r="AI2097" s="180">
        <v>0</v>
      </c>
      <c r="AJ2097" s="180">
        <v>0</v>
      </c>
      <c r="AK2097" s="181">
        <f t="shared" si="1287"/>
        <v>0</v>
      </c>
      <c r="AL2097" s="180">
        <v>0</v>
      </c>
      <c r="AM2097" s="180">
        <v>0</v>
      </c>
      <c r="AN2097" s="181">
        <f t="shared" si="1288"/>
        <v>0</v>
      </c>
      <c r="AO2097" s="180">
        <v>0</v>
      </c>
      <c r="AP2097" s="180">
        <v>0</v>
      </c>
      <c r="AQ2097" s="181">
        <f t="shared" si="1289"/>
        <v>0</v>
      </c>
      <c r="AR2097" s="180">
        <v>0</v>
      </c>
      <c r="AS2097" s="180">
        <v>0</v>
      </c>
      <c r="AT2097" s="181">
        <f t="shared" si="1290"/>
        <v>0</v>
      </c>
      <c r="AU2097" s="180">
        <f t="shared" si="1311"/>
        <v>0</v>
      </c>
      <c r="AV2097" s="180">
        <f t="shared" si="1311"/>
        <v>0</v>
      </c>
      <c r="AW2097" s="181">
        <f t="shared" si="1291"/>
        <v>0</v>
      </c>
      <c r="AX2097" s="183">
        <f t="shared" si="1312"/>
        <v>0</v>
      </c>
      <c r="AY2097" s="183">
        <f t="shared" si="1312"/>
        <v>0</v>
      </c>
      <c r="AZ2097" s="183"/>
      <c r="BA2097" s="183"/>
      <c r="BB2097" s="183"/>
      <c r="BC2097" s="183"/>
      <c r="BD2097" s="183">
        <f t="shared" si="1313"/>
        <v>0</v>
      </c>
      <c r="BE2097" s="183">
        <f t="shared" si="1313"/>
        <v>0</v>
      </c>
    </row>
    <row r="2098" spans="2:57" ht="15.75" hidden="1">
      <c r="B2098" s="174">
        <v>2025</v>
      </c>
      <c r="C2098" s="174">
        <v>20</v>
      </c>
      <c r="D2098" s="175">
        <v>0</v>
      </c>
      <c r="E2098" s="176"/>
      <c r="F2098" s="174">
        <v>3</v>
      </c>
      <c r="G2098" s="174">
        <v>7</v>
      </c>
      <c r="H2098" s="174">
        <v>19</v>
      </c>
      <c r="I2098" s="174">
        <v>5000</v>
      </c>
      <c r="J2098" s="219">
        <v>5300</v>
      </c>
      <c r="K2098" s="219">
        <v>531</v>
      </c>
      <c r="L2098" s="177">
        <v>159</v>
      </c>
      <c r="M2098" s="178">
        <v>0</v>
      </c>
      <c r="N2098" s="179" t="s">
        <v>1331</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310"/>
        <v>0</v>
      </c>
      <c r="AD2098" s="180">
        <f t="shared" si="1310"/>
        <v>0</v>
      </c>
      <c r="AE2098" s="181">
        <f t="shared" si="1285"/>
        <v>0</v>
      </c>
      <c r="AF2098" s="180">
        <v>0</v>
      </c>
      <c r="AG2098" s="180">
        <v>0</v>
      </c>
      <c r="AH2098" s="181">
        <f t="shared" si="1286"/>
        <v>0</v>
      </c>
      <c r="AI2098" s="180">
        <v>0</v>
      </c>
      <c r="AJ2098" s="180">
        <v>0</v>
      </c>
      <c r="AK2098" s="181">
        <f t="shared" si="1287"/>
        <v>0</v>
      </c>
      <c r="AL2098" s="180">
        <v>0</v>
      </c>
      <c r="AM2098" s="180">
        <v>0</v>
      </c>
      <c r="AN2098" s="181">
        <f t="shared" si="1288"/>
        <v>0</v>
      </c>
      <c r="AO2098" s="180">
        <v>0</v>
      </c>
      <c r="AP2098" s="180">
        <v>0</v>
      </c>
      <c r="AQ2098" s="181">
        <f t="shared" si="1289"/>
        <v>0</v>
      </c>
      <c r="AR2098" s="180">
        <v>0</v>
      </c>
      <c r="AS2098" s="180">
        <v>0</v>
      </c>
      <c r="AT2098" s="181">
        <f t="shared" si="1290"/>
        <v>0</v>
      </c>
      <c r="AU2098" s="180">
        <f t="shared" si="1311"/>
        <v>0</v>
      </c>
      <c r="AV2098" s="180">
        <f t="shared" si="1311"/>
        <v>0</v>
      </c>
      <c r="AW2098" s="181">
        <f t="shared" si="1291"/>
        <v>0</v>
      </c>
      <c r="AX2098" s="183">
        <f t="shared" si="1312"/>
        <v>0</v>
      </c>
      <c r="AY2098" s="183">
        <f t="shared" si="1312"/>
        <v>0</v>
      </c>
      <c r="AZ2098" s="183"/>
      <c r="BA2098" s="183"/>
      <c r="BB2098" s="183"/>
      <c r="BC2098" s="183"/>
      <c r="BD2098" s="183">
        <f t="shared" si="1313"/>
        <v>0</v>
      </c>
      <c r="BE2098" s="183">
        <f t="shared" si="1313"/>
        <v>0</v>
      </c>
    </row>
    <row r="2099" spans="2:57" ht="15.75" hidden="1">
      <c r="B2099" s="174">
        <v>2025</v>
      </c>
      <c r="C2099" s="174">
        <v>20</v>
      </c>
      <c r="D2099" s="175">
        <v>0</v>
      </c>
      <c r="E2099" s="176"/>
      <c r="F2099" s="174">
        <v>3</v>
      </c>
      <c r="G2099" s="174">
        <v>7</v>
      </c>
      <c r="H2099" s="174">
        <v>19</v>
      </c>
      <c r="I2099" s="174">
        <v>5000</v>
      </c>
      <c r="J2099" s="219">
        <v>5300</v>
      </c>
      <c r="K2099" s="219">
        <v>531</v>
      </c>
      <c r="L2099" s="177">
        <v>174</v>
      </c>
      <c r="M2099" s="178">
        <v>0</v>
      </c>
      <c r="N2099" s="179" t="s">
        <v>1332</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310"/>
        <v>0</v>
      </c>
      <c r="AD2099" s="180">
        <f t="shared" si="1310"/>
        <v>0</v>
      </c>
      <c r="AE2099" s="181">
        <f t="shared" si="1285"/>
        <v>0</v>
      </c>
      <c r="AF2099" s="180">
        <v>0</v>
      </c>
      <c r="AG2099" s="180">
        <v>0</v>
      </c>
      <c r="AH2099" s="181">
        <f t="shared" si="1286"/>
        <v>0</v>
      </c>
      <c r="AI2099" s="180">
        <v>0</v>
      </c>
      <c r="AJ2099" s="180">
        <v>0</v>
      </c>
      <c r="AK2099" s="181">
        <f t="shared" si="1287"/>
        <v>0</v>
      </c>
      <c r="AL2099" s="180">
        <v>0</v>
      </c>
      <c r="AM2099" s="180">
        <v>0</v>
      </c>
      <c r="AN2099" s="181">
        <f t="shared" si="1288"/>
        <v>0</v>
      </c>
      <c r="AO2099" s="180">
        <v>0</v>
      </c>
      <c r="AP2099" s="180">
        <v>0</v>
      </c>
      <c r="AQ2099" s="181">
        <f t="shared" si="1289"/>
        <v>0</v>
      </c>
      <c r="AR2099" s="180">
        <v>0</v>
      </c>
      <c r="AS2099" s="180">
        <v>0</v>
      </c>
      <c r="AT2099" s="181">
        <f t="shared" si="1290"/>
        <v>0</v>
      </c>
      <c r="AU2099" s="180">
        <f t="shared" si="1311"/>
        <v>0</v>
      </c>
      <c r="AV2099" s="180">
        <f t="shared" si="1311"/>
        <v>0</v>
      </c>
      <c r="AW2099" s="181">
        <f t="shared" si="1291"/>
        <v>0</v>
      </c>
      <c r="AX2099" s="183">
        <f t="shared" si="1312"/>
        <v>0</v>
      </c>
      <c r="AY2099" s="183">
        <f t="shared" si="1312"/>
        <v>0</v>
      </c>
      <c r="AZ2099" s="183"/>
      <c r="BA2099" s="183"/>
      <c r="BB2099" s="183"/>
      <c r="BC2099" s="183"/>
      <c r="BD2099" s="183">
        <f t="shared" si="1313"/>
        <v>0</v>
      </c>
      <c r="BE2099" s="183">
        <f t="shared" si="1313"/>
        <v>0</v>
      </c>
    </row>
    <row r="2100" spans="2:57" ht="15.75" hidden="1">
      <c r="B2100" s="174">
        <v>2025</v>
      </c>
      <c r="C2100" s="174">
        <v>20</v>
      </c>
      <c r="D2100" s="175">
        <v>0</v>
      </c>
      <c r="E2100" s="176"/>
      <c r="F2100" s="174">
        <v>3</v>
      </c>
      <c r="G2100" s="174">
        <v>7</v>
      </c>
      <c r="H2100" s="174">
        <v>19</v>
      </c>
      <c r="I2100" s="174">
        <v>5000</v>
      </c>
      <c r="J2100" s="219">
        <v>5300</v>
      </c>
      <c r="K2100" s="219">
        <v>531</v>
      </c>
      <c r="L2100" s="177">
        <v>175</v>
      </c>
      <c r="M2100" s="178">
        <v>0</v>
      </c>
      <c r="N2100" s="179" t="s">
        <v>1333</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310"/>
        <v>0</v>
      </c>
      <c r="AD2100" s="180">
        <f t="shared" si="1310"/>
        <v>0</v>
      </c>
      <c r="AE2100" s="181">
        <f t="shared" si="1285"/>
        <v>0</v>
      </c>
      <c r="AF2100" s="180">
        <v>0</v>
      </c>
      <c r="AG2100" s="180">
        <v>0</v>
      </c>
      <c r="AH2100" s="181">
        <f t="shared" si="1286"/>
        <v>0</v>
      </c>
      <c r="AI2100" s="180">
        <v>0</v>
      </c>
      <c r="AJ2100" s="180">
        <v>0</v>
      </c>
      <c r="AK2100" s="181">
        <f t="shared" si="1287"/>
        <v>0</v>
      </c>
      <c r="AL2100" s="180">
        <v>0</v>
      </c>
      <c r="AM2100" s="180">
        <v>0</v>
      </c>
      <c r="AN2100" s="181">
        <f t="shared" si="1288"/>
        <v>0</v>
      </c>
      <c r="AO2100" s="180">
        <v>0</v>
      </c>
      <c r="AP2100" s="180">
        <v>0</v>
      </c>
      <c r="AQ2100" s="181">
        <f t="shared" si="1289"/>
        <v>0</v>
      </c>
      <c r="AR2100" s="180">
        <v>0</v>
      </c>
      <c r="AS2100" s="180">
        <v>0</v>
      </c>
      <c r="AT2100" s="181">
        <f t="shared" si="1290"/>
        <v>0</v>
      </c>
      <c r="AU2100" s="180">
        <f t="shared" si="1311"/>
        <v>0</v>
      </c>
      <c r="AV2100" s="180">
        <f t="shared" si="1311"/>
        <v>0</v>
      </c>
      <c r="AW2100" s="181">
        <f t="shared" si="1291"/>
        <v>0</v>
      </c>
      <c r="AX2100" s="183">
        <f t="shared" si="1312"/>
        <v>0</v>
      </c>
      <c r="AY2100" s="183">
        <f t="shared" si="1312"/>
        <v>0</v>
      </c>
      <c r="AZ2100" s="183"/>
      <c r="BA2100" s="183"/>
      <c r="BB2100" s="183"/>
      <c r="BC2100" s="183"/>
      <c r="BD2100" s="183">
        <f t="shared" si="1313"/>
        <v>0</v>
      </c>
      <c r="BE2100" s="183">
        <f t="shared" si="1313"/>
        <v>0</v>
      </c>
    </row>
    <row r="2101" spans="2:57" ht="15.75" hidden="1">
      <c r="B2101" s="174">
        <v>2025</v>
      </c>
      <c r="C2101" s="174">
        <v>20</v>
      </c>
      <c r="D2101" s="175">
        <v>0</v>
      </c>
      <c r="E2101" s="176"/>
      <c r="F2101" s="174">
        <v>3</v>
      </c>
      <c r="G2101" s="174">
        <v>7</v>
      </c>
      <c r="H2101" s="174">
        <v>19</v>
      </c>
      <c r="I2101" s="174">
        <v>5000</v>
      </c>
      <c r="J2101" s="219">
        <v>5300</v>
      </c>
      <c r="K2101" s="219">
        <v>531</v>
      </c>
      <c r="L2101" s="177">
        <v>176</v>
      </c>
      <c r="M2101" s="178">
        <v>0</v>
      </c>
      <c r="N2101" s="179" t="s">
        <v>1334</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310"/>
        <v>0</v>
      </c>
      <c r="AD2101" s="180">
        <f t="shared" si="1310"/>
        <v>0</v>
      </c>
      <c r="AE2101" s="181">
        <f t="shared" ref="AE2101:AE2164" si="1314">+AC2101+AD2101</f>
        <v>0</v>
      </c>
      <c r="AF2101" s="180">
        <v>0</v>
      </c>
      <c r="AG2101" s="180">
        <v>0</v>
      </c>
      <c r="AH2101" s="181">
        <f t="shared" ref="AH2101:AH2164" si="1315">+AF2101+AG2101</f>
        <v>0</v>
      </c>
      <c r="AI2101" s="180">
        <v>0</v>
      </c>
      <c r="AJ2101" s="180">
        <v>0</v>
      </c>
      <c r="AK2101" s="181">
        <f t="shared" ref="AK2101:AK2164" si="1316">+AI2101+AJ2101</f>
        <v>0</v>
      </c>
      <c r="AL2101" s="180">
        <v>0</v>
      </c>
      <c r="AM2101" s="180">
        <v>0</v>
      </c>
      <c r="AN2101" s="181">
        <f t="shared" ref="AN2101:AN2164" si="1317">+AL2101+AM2101</f>
        <v>0</v>
      </c>
      <c r="AO2101" s="180">
        <v>0</v>
      </c>
      <c r="AP2101" s="180">
        <v>0</v>
      </c>
      <c r="AQ2101" s="181">
        <f t="shared" ref="AQ2101:AQ2164" si="1318">+AO2101+AP2101</f>
        <v>0</v>
      </c>
      <c r="AR2101" s="180">
        <v>0</v>
      </c>
      <c r="AS2101" s="180">
        <v>0</v>
      </c>
      <c r="AT2101" s="181">
        <f t="shared" ref="AT2101:AT2164" si="1319">+AR2101+AS2101</f>
        <v>0</v>
      </c>
      <c r="AU2101" s="180">
        <f t="shared" si="1311"/>
        <v>0</v>
      </c>
      <c r="AV2101" s="180">
        <f t="shared" si="1311"/>
        <v>0</v>
      </c>
      <c r="AW2101" s="181">
        <f t="shared" ref="AW2101:AW2164" si="1320">+AU2101+AV2101</f>
        <v>0</v>
      </c>
      <c r="AX2101" s="183">
        <f t="shared" si="1312"/>
        <v>0</v>
      </c>
      <c r="AY2101" s="183">
        <f t="shared" si="1312"/>
        <v>0</v>
      </c>
      <c r="AZ2101" s="183"/>
      <c r="BA2101" s="183"/>
      <c r="BB2101" s="183"/>
      <c r="BC2101" s="183"/>
      <c r="BD2101" s="183">
        <f t="shared" si="1313"/>
        <v>0</v>
      </c>
      <c r="BE2101" s="183">
        <f t="shared" si="1313"/>
        <v>0</v>
      </c>
    </row>
    <row r="2102" spans="2:57" ht="15.75" hidden="1">
      <c r="B2102" s="174">
        <v>2025</v>
      </c>
      <c r="C2102" s="174">
        <v>20</v>
      </c>
      <c r="D2102" s="175">
        <v>0</v>
      </c>
      <c r="E2102" s="176"/>
      <c r="F2102" s="174">
        <v>3</v>
      </c>
      <c r="G2102" s="174">
        <v>7</v>
      </c>
      <c r="H2102" s="174">
        <v>19</v>
      </c>
      <c r="I2102" s="174">
        <v>5000</v>
      </c>
      <c r="J2102" s="219">
        <v>5300</v>
      </c>
      <c r="K2102" s="219">
        <v>531</v>
      </c>
      <c r="L2102" s="177">
        <v>183</v>
      </c>
      <c r="M2102" s="178">
        <v>0</v>
      </c>
      <c r="N2102" s="179" t="s">
        <v>1335</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310"/>
        <v>0</v>
      </c>
      <c r="AD2102" s="180">
        <f t="shared" si="1310"/>
        <v>0</v>
      </c>
      <c r="AE2102" s="181">
        <f t="shared" si="1314"/>
        <v>0</v>
      </c>
      <c r="AF2102" s="180">
        <v>0</v>
      </c>
      <c r="AG2102" s="180">
        <v>0</v>
      </c>
      <c r="AH2102" s="181">
        <f t="shared" si="1315"/>
        <v>0</v>
      </c>
      <c r="AI2102" s="180">
        <v>0</v>
      </c>
      <c r="AJ2102" s="180">
        <v>0</v>
      </c>
      <c r="AK2102" s="181">
        <f t="shared" si="1316"/>
        <v>0</v>
      </c>
      <c r="AL2102" s="180">
        <v>0</v>
      </c>
      <c r="AM2102" s="180">
        <v>0</v>
      </c>
      <c r="AN2102" s="181">
        <f t="shared" si="1317"/>
        <v>0</v>
      </c>
      <c r="AO2102" s="180">
        <v>0</v>
      </c>
      <c r="AP2102" s="180">
        <v>0</v>
      </c>
      <c r="AQ2102" s="181">
        <f t="shared" si="1318"/>
        <v>0</v>
      </c>
      <c r="AR2102" s="180">
        <v>0</v>
      </c>
      <c r="AS2102" s="180">
        <v>0</v>
      </c>
      <c r="AT2102" s="181">
        <f t="shared" si="1319"/>
        <v>0</v>
      </c>
      <c r="AU2102" s="180">
        <f t="shared" si="1311"/>
        <v>0</v>
      </c>
      <c r="AV2102" s="180">
        <f t="shared" si="1311"/>
        <v>0</v>
      </c>
      <c r="AW2102" s="181">
        <f t="shared" si="1320"/>
        <v>0</v>
      </c>
      <c r="AX2102" s="183">
        <f t="shared" si="1312"/>
        <v>0</v>
      </c>
      <c r="AY2102" s="183">
        <f t="shared" si="1312"/>
        <v>0</v>
      </c>
      <c r="AZ2102" s="183"/>
      <c r="BA2102" s="183"/>
      <c r="BB2102" s="183"/>
      <c r="BC2102" s="183"/>
      <c r="BD2102" s="183">
        <f t="shared" si="1313"/>
        <v>0</v>
      </c>
      <c r="BE2102" s="183">
        <f t="shared" si="1313"/>
        <v>0</v>
      </c>
    </row>
    <row r="2103" spans="2:57" ht="15.75" hidden="1">
      <c r="B2103" s="174">
        <v>2025</v>
      </c>
      <c r="C2103" s="174">
        <v>20</v>
      </c>
      <c r="D2103" s="175">
        <v>0</v>
      </c>
      <c r="E2103" s="176"/>
      <c r="F2103" s="174">
        <v>3</v>
      </c>
      <c r="G2103" s="174">
        <v>7</v>
      </c>
      <c r="H2103" s="174">
        <v>19</v>
      </c>
      <c r="I2103" s="174">
        <v>5000</v>
      </c>
      <c r="J2103" s="219">
        <v>5300</v>
      </c>
      <c r="K2103" s="219">
        <v>531</v>
      </c>
      <c r="L2103" s="177">
        <v>192</v>
      </c>
      <c r="M2103" s="178">
        <v>0</v>
      </c>
      <c r="N2103" s="179" t="s">
        <v>1336</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310"/>
        <v>0</v>
      </c>
      <c r="AD2103" s="180">
        <f t="shared" si="1310"/>
        <v>0</v>
      </c>
      <c r="AE2103" s="181">
        <f t="shared" si="1314"/>
        <v>0</v>
      </c>
      <c r="AF2103" s="180">
        <v>0</v>
      </c>
      <c r="AG2103" s="180">
        <v>0</v>
      </c>
      <c r="AH2103" s="181">
        <f t="shared" si="1315"/>
        <v>0</v>
      </c>
      <c r="AI2103" s="180">
        <v>0</v>
      </c>
      <c r="AJ2103" s="180">
        <v>0</v>
      </c>
      <c r="AK2103" s="181">
        <f t="shared" si="1316"/>
        <v>0</v>
      </c>
      <c r="AL2103" s="180">
        <v>0</v>
      </c>
      <c r="AM2103" s="180">
        <v>0</v>
      </c>
      <c r="AN2103" s="181">
        <f t="shared" si="1317"/>
        <v>0</v>
      </c>
      <c r="AO2103" s="180">
        <v>0</v>
      </c>
      <c r="AP2103" s="180">
        <v>0</v>
      </c>
      <c r="AQ2103" s="181">
        <f t="shared" si="1318"/>
        <v>0</v>
      </c>
      <c r="AR2103" s="180">
        <v>0</v>
      </c>
      <c r="AS2103" s="180">
        <v>0</v>
      </c>
      <c r="AT2103" s="181">
        <f t="shared" si="1319"/>
        <v>0</v>
      </c>
      <c r="AU2103" s="180">
        <f t="shared" si="1311"/>
        <v>0</v>
      </c>
      <c r="AV2103" s="180">
        <f t="shared" si="1311"/>
        <v>0</v>
      </c>
      <c r="AW2103" s="181">
        <f t="shared" si="1320"/>
        <v>0</v>
      </c>
      <c r="AX2103" s="183">
        <f t="shared" si="1312"/>
        <v>0</v>
      </c>
      <c r="AY2103" s="183">
        <f t="shared" si="1312"/>
        <v>0</v>
      </c>
      <c r="AZ2103" s="183"/>
      <c r="BA2103" s="183"/>
      <c r="BB2103" s="183"/>
      <c r="BC2103" s="183"/>
      <c r="BD2103" s="183">
        <f t="shared" si="1313"/>
        <v>0</v>
      </c>
      <c r="BE2103" s="183">
        <f t="shared" si="1313"/>
        <v>0</v>
      </c>
    </row>
    <row r="2104" spans="2:57" ht="15.75" hidden="1">
      <c r="B2104" s="174">
        <v>2025</v>
      </c>
      <c r="C2104" s="174">
        <v>20</v>
      </c>
      <c r="D2104" s="175">
        <v>0</v>
      </c>
      <c r="E2104" s="176"/>
      <c r="F2104" s="174">
        <v>3</v>
      </c>
      <c r="G2104" s="174">
        <v>7</v>
      </c>
      <c r="H2104" s="174">
        <v>19</v>
      </c>
      <c r="I2104" s="174">
        <v>5000</v>
      </c>
      <c r="J2104" s="219">
        <v>5300</v>
      </c>
      <c r="K2104" s="219">
        <v>531</v>
      </c>
      <c r="L2104" s="177">
        <v>195</v>
      </c>
      <c r="M2104" s="178">
        <v>0</v>
      </c>
      <c r="N2104" s="179" t="s">
        <v>1337</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si="1310"/>
        <v>0</v>
      </c>
      <c r="AD2104" s="180">
        <f t="shared" si="1310"/>
        <v>0</v>
      </c>
      <c r="AE2104" s="181">
        <f t="shared" si="1314"/>
        <v>0</v>
      </c>
      <c r="AF2104" s="180">
        <v>0</v>
      </c>
      <c r="AG2104" s="180">
        <v>0</v>
      </c>
      <c r="AH2104" s="181">
        <f t="shared" si="1315"/>
        <v>0</v>
      </c>
      <c r="AI2104" s="180">
        <v>0</v>
      </c>
      <c r="AJ2104" s="180">
        <v>0</v>
      </c>
      <c r="AK2104" s="181">
        <f t="shared" si="1316"/>
        <v>0</v>
      </c>
      <c r="AL2104" s="180">
        <v>0</v>
      </c>
      <c r="AM2104" s="180">
        <v>0</v>
      </c>
      <c r="AN2104" s="181">
        <f t="shared" si="1317"/>
        <v>0</v>
      </c>
      <c r="AO2104" s="180">
        <v>0</v>
      </c>
      <c r="AP2104" s="180">
        <v>0</v>
      </c>
      <c r="AQ2104" s="181">
        <f t="shared" si="1318"/>
        <v>0</v>
      </c>
      <c r="AR2104" s="180">
        <v>0</v>
      </c>
      <c r="AS2104" s="180">
        <v>0</v>
      </c>
      <c r="AT2104" s="181">
        <f t="shared" si="1319"/>
        <v>0</v>
      </c>
      <c r="AU2104" s="180">
        <f t="shared" si="1311"/>
        <v>0</v>
      </c>
      <c r="AV2104" s="180">
        <f t="shared" si="1311"/>
        <v>0</v>
      </c>
      <c r="AW2104" s="181">
        <f t="shared" si="1320"/>
        <v>0</v>
      </c>
      <c r="AX2104" s="183">
        <f t="shared" si="1312"/>
        <v>0</v>
      </c>
      <c r="AY2104" s="183">
        <f t="shared" si="1312"/>
        <v>0</v>
      </c>
      <c r="AZ2104" s="183"/>
      <c r="BA2104" s="183"/>
      <c r="BB2104" s="183"/>
      <c r="BC2104" s="183"/>
      <c r="BD2104" s="183">
        <f t="shared" si="1313"/>
        <v>0</v>
      </c>
      <c r="BE2104" s="183">
        <f t="shared" si="1313"/>
        <v>0</v>
      </c>
    </row>
    <row r="2105" spans="2:57" ht="15.75" hidden="1">
      <c r="B2105" s="174">
        <v>2025</v>
      </c>
      <c r="C2105" s="174">
        <v>20</v>
      </c>
      <c r="D2105" s="175">
        <v>0</v>
      </c>
      <c r="E2105" s="176"/>
      <c r="F2105" s="174">
        <v>3</v>
      </c>
      <c r="G2105" s="174">
        <v>7</v>
      </c>
      <c r="H2105" s="174">
        <v>19</v>
      </c>
      <c r="I2105" s="174">
        <v>5000</v>
      </c>
      <c r="J2105" s="219">
        <v>5300</v>
      </c>
      <c r="K2105" s="219">
        <v>531</v>
      </c>
      <c r="L2105" s="177">
        <v>196</v>
      </c>
      <c r="M2105" s="178">
        <v>0</v>
      </c>
      <c r="N2105" s="179" t="s">
        <v>1338</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310"/>
        <v>0</v>
      </c>
      <c r="AD2105" s="180">
        <f t="shared" si="1310"/>
        <v>0</v>
      </c>
      <c r="AE2105" s="181">
        <f t="shared" si="1314"/>
        <v>0</v>
      </c>
      <c r="AF2105" s="180">
        <v>0</v>
      </c>
      <c r="AG2105" s="180">
        <v>0</v>
      </c>
      <c r="AH2105" s="181">
        <f t="shared" si="1315"/>
        <v>0</v>
      </c>
      <c r="AI2105" s="180">
        <v>0</v>
      </c>
      <c r="AJ2105" s="180">
        <v>0</v>
      </c>
      <c r="AK2105" s="181">
        <f t="shared" si="1316"/>
        <v>0</v>
      </c>
      <c r="AL2105" s="180">
        <v>0</v>
      </c>
      <c r="AM2105" s="180">
        <v>0</v>
      </c>
      <c r="AN2105" s="181">
        <f t="shared" si="1317"/>
        <v>0</v>
      </c>
      <c r="AO2105" s="180">
        <v>0</v>
      </c>
      <c r="AP2105" s="180">
        <v>0</v>
      </c>
      <c r="AQ2105" s="181">
        <f t="shared" si="1318"/>
        <v>0</v>
      </c>
      <c r="AR2105" s="180">
        <v>0</v>
      </c>
      <c r="AS2105" s="180">
        <v>0</v>
      </c>
      <c r="AT2105" s="181">
        <f t="shared" si="1319"/>
        <v>0</v>
      </c>
      <c r="AU2105" s="180">
        <f t="shared" si="1311"/>
        <v>0</v>
      </c>
      <c r="AV2105" s="180">
        <f t="shared" si="1311"/>
        <v>0</v>
      </c>
      <c r="AW2105" s="181">
        <f t="shared" si="1320"/>
        <v>0</v>
      </c>
      <c r="AX2105" s="183">
        <f t="shared" si="1312"/>
        <v>0</v>
      </c>
      <c r="AY2105" s="183">
        <f t="shared" si="1312"/>
        <v>0</v>
      </c>
      <c r="AZ2105" s="183"/>
      <c r="BA2105" s="183"/>
      <c r="BB2105" s="183"/>
      <c r="BC2105" s="183"/>
      <c r="BD2105" s="183">
        <f t="shared" si="1313"/>
        <v>0</v>
      </c>
      <c r="BE2105" s="183">
        <f t="shared" si="1313"/>
        <v>0</v>
      </c>
    </row>
    <row r="2106" spans="2:57" ht="15.75" hidden="1">
      <c r="B2106" s="174">
        <v>2025</v>
      </c>
      <c r="C2106" s="174">
        <v>20</v>
      </c>
      <c r="D2106" s="175">
        <v>0</v>
      </c>
      <c r="E2106" s="176"/>
      <c r="F2106" s="174">
        <v>3</v>
      </c>
      <c r="G2106" s="174">
        <v>7</v>
      </c>
      <c r="H2106" s="174">
        <v>19</v>
      </c>
      <c r="I2106" s="174">
        <v>5000</v>
      </c>
      <c r="J2106" s="219">
        <v>5300</v>
      </c>
      <c r="K2106" s="219">
        <v>531</v>
      </c>
      <c r="L2106" s="177">
        <v>199</v>
      </c>
      <c r="M2106" s="178">
        <v>0</v>
      </c>
      <c r="N2106" s="179" t="s">
        <v>1339</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310"/>
        <v>0</v>
      </c>
      <c r="AD2106" s="180">
        <f t="shared" si="1310"/>
        <v>0</v>
      </c>
      <c r="AE2106" s="181">
        <f t="shared" si="1314"/>
        <v>0</v>
      </c>
      <c r="AF2106" s="180">
        <v>0</v>
      </c>
      <c r="AG2106" s="180">
        <v>0</v>
      </c>
      <c r="AH2106" s="181">
        <f t="shared" si="1315"/>
        <v>0</v>
      </c>
      <c r="AI2106" s="180">
        <v>0</v>
      </c>
      <c r="AJ2106" s="180">
        <v>0</v>
      </c>
      <c r="AK2106" s="181">
        <f t="shared" si="1316"/>
        <v>0</v>
      </c>
      <c r="AL2106" s="180">
        <v>0</v>
      </c>
      <c r="AM2106" s="180">
        <v>0</v>
      </c>
      <c r="AN2106" s="181">
        <f t="shared" si="1317"/>
        <v>0</v>
      </c>
      <c r="AO2106" s="180">
        <v>0</v>
      </c>
      <c r="AP2106" s="180">
        <v>0</v>
      </c>
      <c r="AQ2106" s="181">
        <f t="shared" si="1318"/>
        <v>0</v>
      </c>
      <c r="AR2106" s="180">
        <v>0</v>
      </c>
      <c r="AS2106" s="180">
        <v>0</v>
      </c>
      <c r="AT2106" s="181">
        <f t="shared" si="1319"/>
        <v>0</v>
      </c>
      <c r="AU2106" s="180">
        <f t="shared" si="1311"/>
        <v>0</v>
      </c>
      <c r="AV2106" s="180">
        <f t="shared" si="1311"/>
        <v>0</v>
      </c>
      <c r="AW2106" s="181">
        <f t="shared" si="1320"/>
        <v>0</v>
      </c>
      <c r="AX2106" s="183">
        <f t="shared" si="1312"/>
        <v>0</v>
      </c>
      <c r="AY2106" s="183">
        <f t="shared" si="1312"/>
        <v>0</v>
      </c>
      <c r="AZ2106" s="183"/>
      <c r="BA2106" s="183"/>
      <c r="BB2106" s="183"/>
      <c r="BC2106" s="183"/>
      <c r="BD2106" s="183">
        <f t="shared" si="1313"/>
        <v>0</v>
      </c>
      <c r="BE2106" s="183">
        <f t="shared" si="1313"/>
        <v>0</v>
      </c>
    </row>
    <row r="2107" spans="2:57" ht="15.75" hidden="1">
      <c r="B2107" s="174">
        <v>2025</v>
      </c>
      <c r="C2107" s="174">
        <v>20</v>
      </c>
      <c r="D2107" s="175">
        <v>0</v>
      </c>
      <c r="E2107" s="176"/>
      <c r="F2107" s="174">
        <v>3</v>
      </c>
      <c r="G2107" s="174">
        <v>7</v>
      </c>
      <c r="H2107" s="174">
        <v>19</v>
      </c>
      <c r="I2107" s="174">
        <v>5000</v>
      </c>
      <c r="J2107" s="219">
        <v>5300</v>
      </c>
      <c r="K2107" s="219">
        <v>531</v>
      </c>
      <c r="L2107" s="177">
        <v>241</v>
      </c>
      <c r="M2107" s="178">
        <v>0</v>
      </c>
      <c r="N2107" s="179" t="s">
        <v>1340</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310"/>
        <v>0</v>
      </c>
      <c r="AD2107" s="180">
        <f t="shared" si="1310"/>
        <v>0</v>
      </c>
      <c r="AE2107" s="181">
        <f t="shared" si="1314"/>
        <v>0</v>
      </c>
      <c r="AF2107" s="180">
        <v>0</v>
      </c>
      <c r="AG2107" s="180">
        <v>0</v>
      </c>
      <c r="AH2107" s="181">
        <f t="shared" si="1315"/>
        <v>0</v>
      </c>
      <c r="AI2107" s="180">
        <v>0</v>
      </c>
      <c r="AJ2107" s="180">
        <v>0</v>
      </c>
      <c r="AK2107" s="181">
        <f t="shared" si="1316"/>
        <v>0</v>
      </c>
      <c r="AL2107" s="180">
        <v>0</v>
      </c>
      <c r="AM2107" s="180">
        <v>0</v>
      </c>
      <c r="AN2107" s="181">
        <f t="shared" si="1317"/>
        <v>0</v>
      </c>
      <c r="AO2107" s="180">
        <v>0</v>
      </c>
      <c r="AP2107" s="180">
        <v>0</v>
      </c>
      <c r="AQ2107" s="181">
        <f t="shared" si="1318"/>
        <v>0</v>
      </c>
      <c r="AR2107" s="180">
        <v>0</v>
      </c>
      <c r="AS2107" s="180">
        <v>0</v>
      </c>
      <c r="AT2107" s="181">
        <f t="shared" si="1319"/>
        <v>0</v>
      </c>
      <c r="AU2107" s="180">
        <f t="shared" si="1311"/>
        <v>0</v>
      </c>
      <c r="AV2107" s="180">
        <f t="shared" si="1311"/>
        <v>0</v>
      </c>
      <c r="AW2107" s="181">
        <f t="shared" si="1320"/>
        <v>0</v>
      </c>
      <c r="AX2107" s="183">
        <f t="shared" si="1312"/>
        <v>0</v>
      </c>
      <c r="AY2107" s="183">
        <f t="shared" si="1312"/>
        <v>0</v>
      </c>
      <c r="AZ2107" s="183"/>
      <c r="BA2107" s="183"/>
      <c r="BB2107" s="183"/>
      <c r="BC2107" s="183"/>
      <c r="BD2107" s="183">
        <f t="shared" si="1313"/>
        <v>0</v>
      </c>
      <c r="BE2107" s="183">
        <f t="shared" si="1313"/>
        <v>0</v>
      </c>
    </row>
    <row r="2108" spans="2:57" ht="15.75" hidden="1">
      <c r="B2108" s="174">
        <v>2025</v>
      </c>
      <c r="C2108" s="174">
        <v>20</v>
      </c>
      <c r="D2108" s="175">
        <v>0</v>
      </c>
      <c r="E2108" s="176"/>
      <c r="F2108" s="174">
        <v>3</v>
      </c>
      <c r="G2108" s="174">
        <v>7</v>
      </c>
      <c r="H2108" s="174">
        <v>19</v>
      </c>
      <c r="I2108" s="174">
        <v>5000</v>
      </c>
      <c r="J2108" s="219">
        <v>5300</v>
      </c>
      <c r="K2108" s="219">
        <v>531</v>
      </c>
      <c r="L2108" s="177">
        <v>242</v>
      </c>
      <c r="M2108" s="178">
        <v>0</v>
      </c>
      <c r="N2108" s="179" t="s">
        <v>1341</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310"/>
        <v>0</v>
      </c>
      <c r="AD2108" s="180">
        <f t="shared" si="1310"/>
        <v>0</v>
      </c>
      <c r="AE2108" s="181">
        <f t="shared" si="1314"/>
        <v>0</v>
      </c>
      <c r="AF2108" s="180">
        <v>0</v>
      </c>
      <c r="AG2108" s="180">
        <v>0</v>
      </c>
      <c r="AH2108" s="181">
        <f t="shared" si="1315"/>
        <v>0</v>
      </c>
      <c r="AI2108" s="180">
        <v>0</v>
      </c>
      <c r="AJ2108" s="180">
        <v>0</v>
      </c>
      <c r="AK2108" s="181">
        <f t="shared" si="1316"/>
        <v>0</v>
      </c>
      <c r="AL2108" s="180">
        <v>0</v>
      </c>
      <c r="AM2108" s="180">
        <v>0</v>
      </c>
      <c r="AN2108" s="181">
        <f t="shared" si="1317"/>
        <v>0</v>
      </c>
      <c r="AO2108" s="180">
        <v>0</v>
      </c>
      <c r="AP2108" s="180">
        <v>0</v>
      </c>
      <c r="AQ2108" s="181">
        <f t="shared" si="1318"/>
        <v>0</v>
      </c>
      <c r="AR2108" s="180">
        <v>0</v>
      </c>
      <c r="AS2108" s="180">
        <v>0</v>
      </c>
      <c r="AT2108" s="181">
        <f t="shared" si="1319"/>
        <v>0</v>
      </c>
      <c r="AU2108" s="180">
        <f t="shared" si="1311"/>
        <v>0</v>
      </c>
      <c r="AV2108" s="180">
        <f t="shared" si="1311"/>
        <v>0</v>
      </c>
      <c r="AW2108" s="181">
        <f t="shared" si="1320"/>
        <v>0</v>
      </c>
      <c r="AX2108" s="183">
        <f t="shared" si="1312"/>
        <v>0</v>
      </c>
      <c r="AY2108" s="183">
        <f t="shared" si="1312"/>
        <v>0</v>
      </c>
      <c r="AZ2108" s="183"/>
      <c r="BA2108" s="183"/>
      <c r="BB2108" s="183"/>
      <c r="BC2108" s="183"/>
      <c r="BD2108" s="183">
        <f t="shared" si="1313"/>
        <v>0</v>
      </c>
      <c r="BE2108" s="183">
        <f t="shared" si="1313"/>
        <v>0</v>
      </c>
    </row>
    <row r="2109" spans="2:57" ht="15.75" hidden="1">
      <c r="B2109" s="174">
        <v>2025</v>
      </c>
      <c r="C2109" s="174">
        <v>20</v>
      </c>
      <c r="D2109" s="175">
        <v>0</v>
      </c>
      <c r="E2109" s="176"/>
      <c r="F2109" s="174">
        <v>3</v>
      </c>
      <c r="G2109" s="174">
        <v>7</v>
      </c>
      <c r="H2109" s="174">
        <v>19</v>
      </c>
      <c r="I2109" s="174">
        <v>5000</v>
      </c>
      <c r="J2109" s="219">
        <v>5300</v>
      </c>
      <c r="K2109" s="219">
        <v>531</v>
      </c>
      <c r="L2109" s="177">
        <v>272</v>
      </c>
      <c r="M2109" s="178">
        <v>0</v>
      </c>
      <c r="N2109" s="179" t="s">
        <v>205</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310"/>
        <v>0</v>
      </c>
      <c r="AD2109" s="180">
        <f t="shared" si="1310"/>
        <v>0</v>
      </c>
      <c r="AE2109" s="181">
        <f t="shared" si="1314"/>
        <v>0</v>
      </c>
      <c r="AF2109" s="180">
        <v>0</v>
      </c>
      <c r="AG2109" s="180">
        <v>0</v>
      </c>
      <c r="AH2109" s="181">
        <f t="shared" si="1315"/>
        <v>0</v>
      </c>
      <c r="AI2109" s="180">
        <v>0</v>
      </c>
      <c r="AJ2109" s="180">
        <v>0</v>
      </c>
      <c r="AK2109" s="181">
        <f t="shared" si="1316"/>
        <v>0</v>
      </c>
      <c r="AL2109" s="180">
        <v>0</v>
      </c>
      <c r="AM2109" s="180">
        <v>0</v>
      </c>
      <c r="AN2109" s="181">
        <f t="shared" si="1317"/>
        <v>0</v>
      </c>
      <c r="AO2109" s="180">
        <v>0</v>
      </c>
      <c r="AP2109" s="180">
        <v>0</v>
      </c>
      <c r="AQ2109" s="181">
        <f t="shared" si="1318"/>
        <v>0</v>
      </c>
      <c r="AR2109" s="180">
        <v>0</v>
      </c>
      <c r="AS2109" s="180">
        <v>0</v>
      </c>
      <c r="AT2109" s="181">
        <f t="shared" si="1319"/>
        <v>0</v>
      </c>
      <c r="AU2109" s="180">
        <f t="shared" si="1311"/>
        <v>0</v>
      </c>
      <c r="AV2109" s="180">
        <f t="shared" si="1311"/>
        <v>0</v>
      </c>
      <c r="AW2109" s="181">
        <f t="shared" si="1320"/>
        <v>0</v>
      </c>
      <c r="AX2109" s="183">
        <f t="shared" si="1312"/>
        <v>0</v>
      </c>
      <c r="AY2109" s="183">
        <f t="shared" si="1312"/>
        <v>0</v>
      </c>
      <c r="AZ2109" s="183"/>
      <c r="BA2109" s="183"/>
      <c r="BB2109" s="183"/>
      <c r="BC2109" s="183"/>
      <c r="BD2109" s="183">
        <f t="shared" si="1313"/>
        <v>0</v>
      </c>
      <c r="BE2109" s="183">
        <f t="shared" si="1313"/>
        <v>0</v>
      </c>
    </row>
    <row r="2110" spans="2:57" ht="15.75" hidden="1">
      <c r="B2110" s="174">
        <v>2025</v>
      </c>
      <c r="C2110" s="174">
        <v>20</v>
      </c>
      <c r="D2110" s="175">
        <v>0</v>
      </c>
      <c r="E2110" s="176"/>
      <c r="F2110" s="174">
        <v>3</v>
      </c>
      <c r="G2110" s="174">
        <v>7</v>
      </c>
      <c r="H2110" s="174">
        <v>19</v>
      </c>
      <c r="I2110" s="174">
        <v>5000</v>
      </c>
      <c r="J2110" s="219">
        <v>5300</v>
      </c>
      <c r="K2110" s="219">
        <v>531</v>
      </c>
      <c r="L2110" s="177">
        <v>308</v>
      </c>
      <c r="M2110" s="178">
        <v>0</v>
      </c>
      <c r="N2110" s="179" t="s">
        <v>1342</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310"/>
        <v>0</v>
      </c>
      <c r="AD2110" s="180">
        <f t="shared" si="1310"/>
        <v>0</v>
      </c>
      <c r="AE2110" s="181">
        <f t="shared" si="1314"/>
        <v>0</v>
      </c>
      <c r="AF2110" s="180">
        <v>0</v>
      </c>
      <c r="AG2110" s="180">
        <v>0</v>
      </c>
      <c r="AH2110" s="181">
        <f t="shared" si="1315"/>
        <v>0</v>
      </c>
      <c r="AI2110" s="180">
        <v>0</v>
      </c>
      <c r="AJ2110" s="180">
        <v>0</v>
      </c>
      <c r="AK2110" s="181">
        <f t="shared" si="1316"/>
        <v>0</v>
      </c>
      <c r="AL2110" s="180">
        <v>0</v>
      </c>
      <c r="AM2110" s="180">
        <v>0</v>
      </c>
      <c r="AN2110" s="181">
        <f t="shared" si="1317"/>
        <v>0</v>
      </c>
      <c r="AO2110" s="180">
        <v>0</v>
      </c>
      <c r="AP2110" s="180">
        <v>0</v>
      </c>
      <c r="AQ2110" s="181">
        <f t="shared" si="1318"/>
        <v>0</v>
      </c>
      <c r="AR2110" s="180">
        <v>0</v>
      </c>
      <c r="AS2110" s="180">
        <v>0</v>
      </c>
      <c r="AT2110" s="181">
        <f t="shared" si="1319"/>
        <v>0</v>
      </c>
      <c r="AU2110" s="180">
        <f t="shared" si="1311"/>
        <v>0</v>
      </c>
      <c r="AV2110" s="180">
        <f t="shared" si="1311"/>
        <v>0</v>
      </c>
      <c r="AW2110" s="181">
        <f t="shared" si="1320"/>
        <v>0</v>
      </c>
      <c r="AX2110" s="183">
        <f t="shared" si="1312"/>
        <v>0</v>
      </c>
      <c r="AY2110" s="183">
        <f t="shared" si="1312"/>
        <v>0</v>
      </c>
      <c r="AZ2110" s="183"/>
      <c r="BA2110" s="183"/>
      <c r="BB2110" s="183"/>
      <c r="BC2110" s="183"/>
      <c r="BD2110" s="183">
        <f t="shared" si="1313"/>
        <v>0</v>
      </c>
      <c r="BE2110" s="183">
        <f t="shared" si="1313"/>
        <v>0</v>
      </c>
    </row>
    <row r="2111" spans="2:57" ht="15.75" hidden="1">
      <c r="B2111" s="174">
        <v>2025</v>
      </c>
      <c r="C2111" s="174">
        <v>20</v>
      </c>
      <c r="D2111" s="175">
        <v>0</v>
      </c>
      <c r="E2111" s="176"/>
      <c r="F2111" s="174">
        <v>3</v>
      </c>
      <c r="G2111" s="174">
        <v>7</v>
      </c>
      <c r="H2111" s="174">
        <v>19</v>
      </c>
      <c r="I2111" s="174">
        <v>5000</v>
      </c>
      <c r="J2111" s="219">
        <v>5300</v>
      </c>
      <c r="K2111" s="219">
        <v>531</v>
      </c>
      <c r="L2111" s="177">
        <v>309</v>
      </c>
      <c r="M2111" s="178">
        <v>0</v>
      </c>
      <c r="N2111" s="179" t="s">
        <v>1343</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310"/>
        <v>0</v>
      </c>
      <c r="AD2111" s="180">
        <f t="shared" si="1310"/>
        <v>0</v>
      </c>
      <c r="AE2111" s="181">
        <f t="shared" si="1314"/>
        <v>0</v>
      </c>
      <c r="AF2111" s="180">
        <v>0</v>
      </c>
      <c r="AG2111" s="180">
        <v>0</v>
      </c>
      <c r="AH2111" s="181">
        <f t="shared" si="1315"/>
        <v>0</v>
      </c>
      <c r="AI2111" s="180">
        <v>0</v>
      </c>
      <c r="AJ2111" s="180">
        <v>0</v>
      </c>
      <c r="AK2111" s="181">
        <f t="shared" si="1316"/>
        <v>0</v>
      </c>
      <c r="AL2111" s="180">
        <v>0</v>
      </c>
      <c r="AM2111" s="180">
        <v>0</v>
      </c>
      <c r="AN2111" s="181">
        <f t="shared" si="1317"/>
        <v>0</v>
      </c>
      <c r="AO2111" s="180">
        <v>0</v>
      </c>
      <c r="AP2111" s="180">
        <v>0</v>
      </c>
      <c r="AQ2111" s="181">
        <f t="shared" si="1318"/>
        <v>0</v>
      </c>
      <c r="AR2111" s="180">
        <v>0</v>
      </c>
      <c r="AS2111" s="180">
        <v>0</v>
      </c>
      <c r="AT2111" s="181">
        <f t="shared" si="1319"/>
        <v>0</v>
      </c>
      <c r="AU2111" s="180">
        <f t="shared" si="1311"/>
        <v>0</v>
      </c>
      <c r="AV2111" s="180">
        <f t="shared" si="1311"/>
        <v>0</v>
      </c>
      <c r="AW2111" s="181">
        <f t="shared" si="1320"/>
        <v>0</v>
      </c>
      <c r="AX2111" s="183">
        <f t="shared" si="1312"/>
        <v>0</v>
      </c>
      <c r="AY2111" s="183">
        <f t="shared" si="1312"/>
        <v>0</v>
      </c>
      <c r="AZ2111" s="183"/>
      <c r="BA2111" s="183"/>
      <c r="BB2111" s="183"/>
      <c r="BC2111" s="183"/>
      <c r="BD2111" s="183">
        <f t="shared" si="1313"/>
        <v>0</v>
      </c>
      <c r="BE2111" s="183">
        <f t="shared" si="1313"/>
        <v>0</v>
      </c>
    </row>
    <row r="2112" spans="2:57" ht="15.75" hidden="1">
      <c r="B2112" s="174">
        <v>2025</v>
      </c>
      <c r="C2112" s="174">
        <v>20</v>
      </c>
      <c r="D2112" s="175">
        <v>0</v>
      </c>
      <c r="E2112" s="176"/>
      <c r="F2112" s="174">
        <v>3</v>
      </c>
      <c r="G2112" s="174">
        <v>7</v>
      </c>
      <c r="H2112" s="174">
        <v>19</v>
      </c>
      <c r="I2112" s="174">
        <v>5000</v>
      </c>
      <c r="J2112" s="219">
        <v>5300</v>
      </c>
      <c r="K2112" s="219">
        <v>531</v>
      </c>
      <c r="L2112" s="177">
        <v>346</v>
      </c>
      <c r="M2112" s="178">
        <v>0</v>
      </c>
      <c r="N2112" s="179" t="s">
        <v>192</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310"/>
        <v>0</v>
      </c>
      <c r="AD2112" s="180">
        <f t="shared" si="1310"/>
        <v>0</v>
      </c>
      <c r="AE2112" s="181">
        <f t="shared" si="1314"/>
        <v>0</v>
      </c>
      <c r="AF2112" s="180">
        <v>0</v>
      </c>
      <c r="AG2112" s="180">
        <v>0</v>
      </c>
      <c r="AH2112" s="181">
        <f t="shared" si="1315"/>
        <v>0</v>
      </c>
      <c r="AI2112" s="180">
        <v>0</v>
      </c>
      <c r="AJ2112" s="180">
        <v>0</v>
      </c>
      <c r="AK2112" s="181">
        <f t="shared" si="1316"/>
        <v>0</v>
      </c>
      <c r="AL2112" s="180">
        <v>0</v>
      </c>
      <c r="AM2112" s="180">
        <v>0</v>
      </c>
      <c r="AN2112" s="181">
        <f t="shared" si="1317"/>
        <v>0</v>
      </c>
      <c r="AO2112" s="180">
        <v>0</v>
      </c>
      <c r="AP2112" s="180">
        <v>0</v>
      </c>
      <c r="AQ2112" s="181">
        <f t="shared" si="1318"/>
        <v>0</v>
      </c>
      <c r="AR2112" s="180">
        <v>0</v>
      </c>
      <c r="AS2112" s="180">
        <v>0</v>
      </c>
      <c r="AT2112" s="181">
        <f t="shared" si="1319"/>
        <v>0</v>
      </c>
      <c r="AU2112" s="180">
        <f t="shared" si="1311"/>
        <v>0</v>
      </c>
      <c r="AV2112" s="180">
        <f t="shared" si="1311"/>
        <v>0</v>
      </c>
      <c r="AW2112" s="181">
        <f t="shared" si="1320"/>
        <v>0</v>
      </c>
      <c r="AX2112" s="183">
        <f t="shared" si="1312"/>
        <v>0</v>
      </c>
      <c r="AY2112" s="183">
        <f t="shared" si="1312"/>
        <v>0</v>
      </c>
      <c r="AZ2112" s="183"/>
      <c r="BA2112" s="183"/>
      <c r="BB2112" s="183"/>
      <c r="BC2112" s="183"/>
      <c r="BD2112" s="183">
        <f t="shared" si="1313"/>
        <v>0</v>
      </c>
      <c r="BE2112" s="183">
        <f t="shared" si="1313"/>
        <v>0</v>
      </c>
    </row>
    <row r="2113" spans="2:57" ht="15.75" hidden="1">
      <c r="B2113" s="174">
        <v>2025</v>
      </c>
      <c r="C2113" s="174">
        <v>20</v>
      </c>
      <c r="D2113" s="175">
        <v>0</v>
      </c>
      <c r="E2113" s="176"/>
      <c r="F2113" s="174">
        <v>3</v>
      </c>
      <c r="G2113" s="174">
        <v>7</v>
      </c>
      <c r="H2113" s="174">
        <v>19</v>
      </c>
      <c r="I2113" s="174">
        <v>5000</v>
      </c>
      <c r="J2113" s="219">
        <v>5300</v>
      </c>
      <c r="K2113" s="219">
        <v>531</v>
      </c>
      <c r="L2113" s="177">
        <v>398</v>
      </c>
      <c r="M2113" s="178">
        <v>0</v>
      </c>
      <c r="N2113" s="179" t="s">
        <v>1344</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310"/>
        <v>0</v>
      </c>
      <c r="AD2113" s="180">
        <f t="shared" si="1310"/>
        <v>0</v>
      </c>
      <c r="AE2113" s="181">
        <f t="shared" si="1314"/>
        <v>0</v>
      </c>
      <c r="AF2113" s="180">
        <v>0</v>
      </c>
      <c r="AG2113" s="180">
        <v>0</v>
      </c>
      <c r="AH2113" s="181">
        <f t="shared" si="1315"/>
        <v>0</v>
      </c>
      <c r="AI2113" s="180">
        <v>0</v>
      </c>
      <c r="AJ2113" s="180">
        <v>0</v>
      </c>
      <c r="AK2113" s="181">
        <f t="shared" si="1316"/>
        <v>0</v>
      </c>
      <c r="AL2113" s="180">
        <v>0</v>
      </c>
      <c r="AM2113" s="180">
        <v>0</v>
      </c>
      <c r="AN2113" s="181">
        <f t="shared" si="1317"/>
        <v>0</v>
      </c>
      <c r="AO2113" s="180">
        <v>0</v>
      </c>
      <c r="AP2113" s="180">
        <v>0</v>
      </c>
      <c r="AQ2113" s="181">
        <f t="shared" si="1318"/>
        <v>0</v>
      </c>
      <c r="AR2113" s="180">
        <v>0</v>
      </c>
      <c r="AS2113" s="180">
        <v>0</v>
      </c>
      <c r="AT2113" s="181">
        <f t="shared" si="1319"/>
        <v>0</v>
      </c>
      <c r="AU2113" s="180">
        <f t="shared" si="1311"/>
        <v>0</v>
      </c>
      <c r="AV2113" s="180">
        <f t="shared" si="1311"/>
        <v>0</v>
      </c>
      <c r="AW2113" s="181">
        <f t="shared" si="1320"/>
        <v>0</v>
      </c>
      <c r="AX2113" s="183">
        <f t="shared" si="1312"/>
        <v>0</v>
      </c>
      <c r="AY2113" s="183">
        <f t="shared" si="1312"/>
        <v>0</v>
      </c>
      <c r="AZ2113" s="183"/>
      <c r="BA2113" s="183"/>
      <c r="BB2113" s="183"/>
      <c r="BC2113" s="183"/>
      <c r="BD2113" s="183">
        <f t="shared" si="1313"/>
        <v>0</v>
      </c>
      <c r="BE2113" s="183">
        <f t="shared" si="1313"/>
        <v>0</v>
      </c>
    </row>
    <row r="2114" spans="2:57" ht="15.75" hidden="1">
      <c r="B2114" s="174">
        <v>2025</v>
      </c>
      <c r="C2114" s="174">
        <v>20</v>
      </c>
      <c r="D2114" s="175">
        <v>0</v>
      </c>
      <c r="E2114" s="176"/>
      <c r="F2114" s="174">
        <v>3</v>
      </c>
      <c r="G2114" s="174">
        <v>7</v>
      </c>
      <c r="H2114" s="174">
        <v>19</v>
      </c>
      <c r="I2114" s="174">
        <v>5000</v>
      </c>
      <c r="J2114" s="219">
        <v>5300</v>
      </c>
      <c r="K2114" s="219">
        <v>531</v>
      </c>
      <c r="L2114" s="177">
        <v>411</v>
      </c>
      <c r="M2114" s="178">
        <v>0</v>
      </c>
      <c r="N2114" s="179" t="s">
        <v>1345</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310"/>
        <v>0</v>
      </c>
      <c r="AD2114" s="180">
        <f t="shared" si="1310"/>
        <v>0</v>
      </c>
      <c r="AE2114" s="181">
        <f t="shared" si="1314"/>
        <v>0</v>
      </c>
      <c r="AF2114" s="180">
        <v>0</v>
      </c>
      <c r="AG2114" s="180">
        <v>0</v>
      </c>
      <c r="AH2114" s="181">
        <f t="shared" si="1315"/>
        <v>0</v>
      </c>
      <c r="AI2114" s="180">
        <v>0</v>
      </c>
      <c r="AJ2114" s="180">
        <v>0</v>
      </c>
      <c r="AK2114" s="181">
        <f t="shared" si="1316"/>
        <v>0</v>
      </c>
      <c r="AL2114" s="180">
        <v>0</v>
      </c>
      <c r="AM2114" s="180">
        <v>0</v>
      </c>
      <c r="AN2114" s="181">
        <f t="shared" si="1317"/>
        <v>0</v>
      </c>
      <c r="AO2114" s="180">
        <v>0</v>
      </c>
      <c r="AP2114" s="180">
        <v>0</v>
      </c>
      <c r="AQ2114" s="181">
        <f t="shared" si="1318"/>
        <v>0</v>
      </c>
      <c r="AR2114" s="180">
        <v>0</v>
      </c>
      <c r="AS2114" s="180">
        <v>0</v>
      </c>
      <c r="AT2114" s="181">
        <f t="shared" si="1319"/>
        <v>0</v>
      </c>
      <c r="AU2114" s="180">
        <f t="shared" si="1311"/>
        <v>0</v>
      </c>
      <c r="AV2114" s="180">
        <f t="shared" si="1311"/>
        <v>0</v>
      </c>
      <c r="AW2114" s="181">
        <f t="shared" si="1320"/>
        <v>0</v>
      </c>
      <c r="AX2114" s="183">
        <f t="shared" si="1312"/>
        <v>0</v>
      </c>
      <c r="AY2114" s="183">
        <f t="shared" si="1312"/>
        <v>0</v>
      </c>
      <c r="AZ2114" s="183"/>
      <c r="BA2114" s="183"/>
      <c r="BB2114" s="183"/>
      <c r="BC2114" s="183"/>
      <c r="BD2114" s="183">
        <f t="shared" si="1313"/>
        <v>0</v>
      </c>
      <c r="BE2114" s="183">
        <f t="shared" si="1313"/>
        <v>0</v>
      </c>
    </row>
    <row r="2115" spans="2:57" ht="15.75" hidden="1">
      <c r="B2115" s="174">
        <v>2025</v>
      </c>
      <c r="C2115" s="174">
        <v>20</v>
      </c>
      <c r="D2115" s="175">
        <v>0</v>
      </c>
      <c r="E2115" s="176"/>
      <c r="F2115" s="174">
        <v>3</v>
      </c>
      <c r="G2115" s="174">
        <v>7</v>
      </c>
      <c r="H2115" s="174">
        <v>19</v>
      </c>
      <c r="I2115" s="174">
        <v>5000</v>
      </c>
      <c r="J2115" s="219">
        <v>5300</v>
      </c>
      <c r="K2115" s="219">
        <v>531</v>
      </c>
      <c r="L2115" s="177">
        <v>421</v>
      </c>
      <c r="M2115" s="178">
        <v>0</v>
      </c>
      <c r="N2115" s="179" t="s">
        <v>1346</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310"/>
        <v>0</v>
      </c>
      <c r="AD2115" s="180">
        <f t="shared" si="1310"/>
        <v>0</v>
      </c>
      <c r="AE2115" s="181">
        <f t="shared" si="1314"/>
        <v>0</v>
      </c>
      <c r="AF2115" s="180">
        <v>0</v>
      </c>
      <c r="AG2115" s="180">
        <v>0</v>
      </c>
      <c r="AH2115" s="181">
        <f t="shared" si="1315"/>
        <v>0</v>
      </c>
      <c r="AI2115" s="180">
        <v>0</v>
      </c>
      <c r="AJ2115" s="180">
        <v>0</v>
      </c>
      <c r="AK2115" s="181">
        <f t="shared" si="1316"/>
        <v>0</v>
      </c>
      <c r="AL2115" s="180">
        <v>0</v>
      </c>
      <c r="AM2115" s="180">
        <v>0</v>
      </c>
      <c r="AN2115" s="181">
        <f t="shared" si="1317"/>
        <v>0</v>
      </c>
      <c r="AO2115" s="180">
        <v>0</v>
      </c>
      <c r="AP2115" s="180">
        <v>0</v>
      </c>
      <c r="AQ2115" s="181">
        <f t="shared" si="1318"/>
        <v>0</v>
      </c>
      <c r="AR2115" s="180">
        <v>0</v>
      </c>
      <c r="AS2115" s="180">
        <v>0</v>
      </c>
      <c r="AT2115" s="181">
        <f t="shared" si="1319"/>
        <v>0</v>
      </c>
      <c r="AU2115" s="180">
        <f t="shared" si="1311"/>
        <v>0</v>
      </c>
      <c r="AV2115" s="180">
        <f t="shared" si="1311"/>
        <v>0</v>
      </c>
      <c r="AW2115" s="181">
        <f t="shared" si="1320"/>
        <v>0</v>
      </c>
      <c r="AX2115" s="183">
        <f t="shared" si="1312"/>
        <v>0</v>
      </c>
      <c r="AY2115" s="183">
        <f t="shared" si="1312"/>
        <v>0</v>
      </c>
      <c r="AZ2115" s="183"/>
      <c r="BA2115" s="183"/>
      <c r="BB2115" s="183"/>
      <c r="BC2115" s="183"/>
      <c r="BD2115" s="183">
        <f t="shared" si="1313"/>
        <v>0</v>
      </c>
      <c r="BE2115" s="183">
        <f t="shared" si="1313"/>
        <v>0</v>
      </c>
    </row>
    <row r="2116" spans="2:57" ht="15.75" hidden="1">
      <c r="B2116" s="174">
        <v>2025</v>
      </c>
      <c r="C2116" s="174">
        <v>20</v>
      </c>
      <c r="D2116" s="175">
        <v>0</v>
      </c>
      <c r="E2116" s="176"/>
      <c r="F2116" s="174">
        <v>3</v>
      </c>
      <c r="G2116" s="174">
        <v>7</v>
      </c>
      <c r="H2116" s="174">
        <v>19</v>
      </c>
      <c r="I2116" s="174">
        <v>5000</v>
      </c>
      <c r="J2116" s="219">
        <v>5300</v>
      </c>
      <c r="K2116" s="219">
        <v>531</v>
      </c>
      <c r="L2116" s="177">
        <v>497</v>
      </c>
      <c r="M2116" s="178">
        <v>0</v>
      </c>
      <c r="N2116" s="179" t="s">
        <v>1347</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310"/>
        <v>0</v>
      </c>
      <c r="AD2116" s="180">
        <f t="shared" si="1310"/>
        <v>0</v>
      </c>
      <c r="AE2116" s="181">
        <f t="shared" si="1314"/>
        <v>0</v>
      </c>
      <c r="AF2116" s="180">
        <v>0</v>
      </c>
      <c r="AG2116" s="180">
        <v>0</v>
      </c>
      <c r="AH2116" s="181">
        <f t="shared" si="1315"/>
        <v>0</v>
      </c>
      <c r="AI2116" s="180">
        <v>0</v>
      </c>
      <c r="AJ2116" s="180">
        <v>0</v>
      </c>
      <c r="AK2116" s="181">
        <f t="shared" si="1316"/>
        <v>0</v>
      </c>
      <c r="AL2116" s="180">
        <v>0</v>
      </c>
      <c r="AM2116" s="180">
        <v>0</v>
      </c>
      <c r="AN2116" s="181">
        <f t="shared" si="1317"/>
        <v>0</v>
      </c>
      <c r="AO2116" s="180">
        <v>0</v>
      </c>
      <c r="AP2116" s="180">
        <v>0</v>
      </c>
      <c r="AQ2116" s="181">
        <f t="shared" si="1318"/>
        <v>0</v>
      </c>
      <c r="AR2116" s="180">
        <v>0</v>
      </c>
      <c r="AS2116" s="180">
        <v>0</v>
      </c>
      <c r="AT2116" s="181">
        <f t="shared" si="1319"/>
        <v>0</v>
      </c>
      <c r="AU2116" s="180">
        <f t="shared" si="1311"/>
        <v>0</v>
      </c>
      <c r="AV2116" s="180">
        <f t="shared" si="1311"/>
        <v>0</v>
      </c>
      <c r="AW2116" s="181">
        <f t="shared" si="1320"/>
        <v>0</v>
      </c>
      <c r="AX2116" s="183">
        <f t="shared" si="1312"/>
        <v>0</v>
      </c>
      <c r="AY2116" s="183">
        <f t="shared" si="1312"/>
        <v>0</v>
      </c>
      <c r="AZ2116" s="183"/>
      <c r="BA2116" s="183"/>
      <c r="BB2116" s="183"/>
      <c r="BC2116" s="183"/>
      <c r="BD2116" s="183">
        <f t="shared" si="1313"/>
        <v>0</v>
      </c>
      <c r="BE2116" s="183">
        <f t="shared" si="1313"/>
        <v>0</v>
      </c>
    </row>
    <row r="2117" spans="2:57" ht="15.75" hidden="1">
      <c r="B2117" s="174">
        <v>2025</v>
      </c>
      <c r="C2117" s="174">
        <v>20</v>
      </c>
      <c r="D2117" s="175">
        <v>0</v>
      </c>
      <c r="E2117" s="176"/>
      <c r="F2117" s="174">
        <v>3</v>
      </c>
      <c r="G2117" s="174">
        <v>7</v>
      </c>
      <c r="H2117" s="174">
        <v>19</v>
      </c>
      <c r="I2117" s="174">
        <v>5000</v>
      </c>
      <c r="J2117" s="219">
        <v>5300</v>
      </c>
      <c r="K2117" s="219">
        <v>531</v>
      </c>
      <c r="L2117" s="177">
        <v>521</v>
      </c>
      <c r="M2117" s="178">
        <v>0</v>
      </c>
      <c r="N2117" s="179" t="s">
        <v>1348</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310"/>
        <v>0</v>
      </c>
      <c r="AD2117" s="180">
        <f t="shared" si="1310"/>
        <v>0</v>
      </c>
      <c r="AE2117" s="181">
        <f t="shared" si="1314"/>
        <v>0</v>
      </c>
      <c r="AF2117" s="180">
        <v>0</v>
      </c>
      <c r="AG2117" s="180">
        <v>0</v>
      </c>
      <c r="AH2117" s="181">
        <f t="shared" si="1315"/>
        <v>0</v>
      </c>
      <c r="AI2117" s="180">
        <v>0</v>
      </c>
      <c r="AJ2117" s="180">
        <v>0</v>
      </c>
      <c r="AK2117" s="181">
        <f t="shared" si="1316"/>
        <v>0</v>
      </c>
      <c r="AL2117" s="180">
        <v>0</v>
      </c>
      <c r="AM2117" s="180">
        <v>0</v>
      </c>
      <c r="AN2117" s="181">
        <f t="shared" si="1317"/>
        <v>0</v>
      </c>
      <c r="AO2117" s="180">
        <v>0</v>
      </c>
      <c r="AP2117" s="180">
        <v>0</v>
      </c>
      <c r="AQ2117" s="181">
        <f t="shared" si="1318"/>
        <v>0</v>
      </c>
      <c r="AR2117" s="180">
        <v>0</v>
      </c>
      <c r="AS2117" s="180">
        <v>0</v>
      </c>
      <c r="AT2117" s="181">
        <f t="shared" si="1319"/>
        <v>0</v>
      </c>
      <c r="AU2117" s="180">
        <f t="shared" si="1311"/>
        <v>0</v>
      </c>
      <c r="AV2117" s="180">
        <f t="shared" si="1311"/>
        <v>0</v>
      </c>
      <c r="AW2117" s="181">
        <f t="shared" si="1320"/>
        <v>0</v>
      </c>
      <c r="AX2117" s="183">
        <f t="shared" si="1312"/>
        <v>0</v>
      </c>
      <c r="AY2117" s="183">
        <f t="shared" si="1312"/>
        <v>0</v>
      </c>
      <c r="AZ2117" s="183"/>
      <c r="BA2117" s="183"/>
      <c r="BB2117" s="183"/>
      <c r="BC2117" s="183"/>
      <c r="BD2117" s="183">
        <f t="shared" si="1313"/>
        <v>0</v>
      </c>
      <c r="BE2117" s="183">
        <f t="shared" si="1313"/>
        <v>0</v>
      </c>
    </row>
    <row r="2118" spans="2:57" ht="15.75" hidden="1">
      <c r="B2118" s="174">
        <v>2025</v>
      </c>
      <c r="C2118" s="174">
        <v>20</v>
      </c>
      <c r="D2118" s="175">
        <v>0</v>
      </c>
      <c r="E2118" s="176"/>
      <c r="F2118" s="174">
        <v>3</v>
      </c>
      <c r="G2118" s="174">
        <v>7</v>
      </c>
      <c r="H2118" s="174">
        <v>19</v>
      </c>
      <c r="I2118" s="174">
        <v>5000</v>
      </c>
      <c r="J2118" s="219">
        <v>5300</v>
      </c>
      <c r="K2118" s="219">
        <v>531</v>
      </c>
      <c r="L2118" s="177">
        <v>522</v>
      </c>
      <c r="M2118" s="178">
        <v>0</v>
      </c>
      <c r="N2118" s="179" t="s">
        <v>1349</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310"/>
        <v>0</v>
      </c>
      <c r="AD2118" s="180">
        <f t="shared" si="1310"/>
        <v>0</v>
      </c>
      <c r="AE2118" s="181">
        <f t="shared" si="1314"/>
        <v>0</v>
      </c>
      <c r="AF2118" s="180">
        <v>0</v>
      </c>
      <c r="AG2118" s="180">
        <v>0</v>
      </c>
      <c r="AH2118" s="181">
        <f t="shared" si="1315"/>
        <v>0</v>
      </c>
      <c r="AI2118" s="180">
        <v>0</v>
      </c>
      <c r="AJ2118" s="180">
        <v>0</v>
      </c>
      <c r="AK2118" s="181">
        <f t="shared" si="1316"/>
        <v>0</v>
      </c>
      <c r="AL2118" s="180">
        <v>0</v>
      </c>
      <c r="AM2118" s="180">
        <v>0</v>
      </c>
      <c r="AN2118" s="181">
        <f t="shared" si="1317"/>
        <v>0</v>
      </c>
      <c r="AO2118" s="180">
        <v>0</v>
      </c>
      <c r="AP2118" s="180">
        <v>0</v>
      </c>
      <c r="AQ2118" s="181">
        <f t="shared" si="1318"/>
        <v>0</v>
      </c>
      <c r="AR2118" s="180">
        <v>0</v>
      </c>
      <c r="AS2118" s="180">
        <v>0</v>
      </c>
      <c r="AT2118" s="181">
        <f t="shared" si="1319"/>
        <v>0</v>
      </c>
      <c r="AU2118" s="180">
        <f t="shared" si="1311"/>
        <v>0</v>
      </c>
      <c r="AV2118" s="180">
        <f t="shared" si="1311"/>
        <v>0</v>
      </c>
      <c r="AW2118" s="181">
        <f t="shared" si="1320"/>
        <v>0</v>
      </c>
      <c r="AX2118" s="183">
        <f t="shared" si="1312"/>
        <v>0</v>
      </c>
      <c r="AY2118" s="183">
        <f t="shared" si="1312"/>
        <v>0</v>
      </c>
      <c r="AZ2118" s="183"/>
      <c r="BA2118" s="183"/>
      <c r="BB2118" s="183"/>
      <c r="BC2118" s="183"/>
      <c r="BD2118" s="183">
        <f t="shared" si="1313"/>
        <v>0</v>
      </c>
      <c r="BE2118" s="183">
        <f t="shared" si="1313"/>
        <v>0</v>
      </c>
    </row>
    <row r="2119" spans="2:57" ht="15.75" hidden="1">
      <c r="B2119" s="174">
        <v>2025</v>
      </c>
      <c r="C2119" s="174">
        <v>20</v>
      </c>
      <c r="D2119" s="175">
        <v>0</v>
      </c>
      <c r="E2119" s="176"/>
      <c r="F2119" s="174">
        <v>3</v>
      </c>
      <c r="G2119" s="174">
        <v>7</v>
      </c>
      <c r="H2119" s="174">
        <v>19</v>
      </c>
      <c r="I2119" s="174">
        <v>5000</v>
      </c>
      <c r="J2119" s="219">
        <v>5300</v>
      </c>
      <c r="K2119" s="219">
        <v>531</v>
      </c>
      <c r="L2119" s="177">
        <v>526</v>
      </c>
      <c r="M2119" s="178">
        <v>0</v>
      </c>
      <c r="N2119" s="179" t="s">
        <v>1350</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310"/>
        <v>0</v>
      </c>
      <c r="AD2119" s="180">
        <f t="shared" si="1310"/>
        <v>0</v>
      </c>
      <c r="AE2119" s="181">
        <f t="shared" si="1314"/>
        <v>0</v>
      </c>
      <c r="AF2119" s="180">
        <v>0</v>
      </c>
      <c r="AG2119" s="180">
        <v>0</v>
      </c>
      <c r="AH2119" s="181">
        <f t="shared" si="1315"/>
        <v>0</v>
      </c>
      <c r="AI2119" s="180">
        <v>0</v>
      </c>
      <c r="AJ2119" s="180">
        <v>0</v>
      </c>
      <c r="AK2119" s="181">
        <f t="shared" si="1316"/>
        <v>0</v>
      </c>
      <c r="AL2119" s="180">
        <v>0</v>
      </c>
      <c r="AM2119" s="180">
        <v>0</v>
      </c>
      <c r="AN2119" s="181">
        <f t="shared" si="1317"/>
        <v>0</v>
      </c>
      <c r="AO2119" s="180">
        <v>0</v>
      </c>
      <c r="AP2119" s="180">
        <v>0</v>
      </c>
      <c r="AQ2119" s="181">
        <f t="shared" si="1318"/>
        <v>0</v>
      </c>
      <c r="AR2119" s="180">
        <v>0</v>
      </c>
      <c r="AS2119" s="180">
        <v>0</v>
      </c>
      <c r="AT2119" s="181">
        <f t="shared" si="1319"/>
        <v>0</v>
      </c>
      <c r="AU2119" s="180">
        <f t="shared" si="1311"/>
        <v>0</v>
      </c>
      <c r="AV2119" s="180">
        <f t="shared" si="1311"/>
        <v>0</v>
      </c>
      <c r="AW2119" s="181">
        <f t="shared" si="1320"/>
        <v>0</v>
      </c>
      <c r="AX2119" s="183">
        <f t="shared" si="1312"/>
        <v>0</v>
      </c>
      <c r="AY2119" s="183">
        <f t="shared" si="1312"/>
        <v>0</v>
      </c>
      <c r="AZ2119" s="183"/>
      <c r="BA2119" s="183"/>
      <c r="BB2119" s="183"/>
      <c r="BC2119" s="183"/>
      <c r="BD2119" s="183">
        <f t="shared" si="1313"/>
        <v>0</v>
      </c>
      <c r="BE2119" s="183">
        <f t="shared" si="1313"/>
        <v>0</v>
      </c>
    </row>
    <row r="2120" spans="2:57" ht="15.75" hidden="1">
      <c r="B2120" s="174">
        <v>2025</v>
      </c>
      <c r="C2120" s="174">
        <v>20</v>
      </c>
      <c r="D2120" s="175">
        <v>0</v>
      </c>
      <c r="E2120" s="176"/>
      <c r="F2120" s="174">
        <v>3</v>
      </c>
      <c r="G2120" s="174">
        <v>7</v>
      </c>
      <c r="H2120" s="174">
        <v>19</v>
      </c>
      <c r="I2120" s="174">
        <v>5000</v>
      </c>
      <c r="J2120" s="219">
        <v>5300</v>
      </c>
      <c r="K2120" s="219">
        <v>531</v>
      </c>
      <c r="L2120" s="177">
        <v>532</v>
      </c>
      <c r="M2120" s="178">
        <v>0</v>
      </c>
      <c r="N2120" s="179" t="s">
        <v>1351</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310"/>
        <v>0</v>
      </c>
      <c r="AD2120" s="180">
        <f t="shared" si="1310"/>
        <v>0</v>
      </c>
      <c r="AE2120" s="181">
        <f t="shared" si="1314"/>
        <v>0</v>
      </c>
      <c r="AF2120" s="180">
        <v>0</v>
      </c>
      <c r="AG2120" s="180">
        <v>0</v>
      </c>
      <c r="AH2120" s="181">
        <f t="shared" si="1315"/>
        <v>0</v>
      </c>
      <c r="AI2120" s="180">
        <v>0</v>
      </c>
      <c r="AJ2120" s="180">
        <v>0</v>
      </c>
      <c r="AK2120" s="181">
        <f t="shared" si="1316"/>
        <v>0</v>
      </c>
      <c r="AL2120" s="180">
        <v>0</v>
      </c>
      <c r="AM2120" s="180">
        <v>0</v>
      </c>
      <c r="AN2120" s="181">
        <f t="shared" si="1317"/>
        <v>0</v>
      </c>
      <c r="AO2120" s="180">
        <v>0</v>
      </c>
      <c r="AP2120" s="180">
        <v>0</v>
      </c>
      <c r="AQ2120" s="181">
        <f t="shared" si="1318"/>
        <v>0</v>
      </c>
      <c r="AR2120" s="180">
        <v>0</v>
      </c>
      <c r="AS2120" s="180">
        <v>0</v>
      </c>
      <c r="AT2120" s="181">
        <f t="shared" si="1319"/>
        <v>0</v>
      </c>
      <c r="AU2120" s="180">
        <f t="shared" si="1311"/>
        <v>0</v>
      </c>
      <c r="AV2120" s="180">
        <f t="shared" si="1311"/>
        <v>0</v>
      </c>
      <c r="AW2120" s="181">
        <f t="shared" si="1320"/>
        <v>0</v>
      </c>
      <c r="AX2120" s="183">
        <f t="shared" si="1312"/>
        <v>0</v>
      </c>
      <c r="AY2120" s="183">
        <f t="shared" si="1312"/>
        <v>0</v>
      </c>
      <c r="AZ2120" s="183"/>
      <c r="BA2120" s="183"/>
      <c r="BB2120" s="183"/>
      <c r="BC2120" s="183"/>
      <c r="BD2120" s="183">
        <f t="shared" si="1313"/>
        <v>0</v>
      </c>
      <c r="BE2120" s="183">
        <f t="shared" si="1313"/>
        <v>0</v>
      </c>
    </row>
    <row r="2121" spans="2:57" ht="15.75" hidden="1">
      <c r="B2121" s="174">
        <v>2025</v>
      </c>
      <c r="C2121" s="174">
        <v>20</v>
      </c>
      <c r="D2121" s="175">
        <v>0</v>
      </c>
      <c r="E2121" s="176"/>
      <c r="F2121" s="174">
        <v>3</v>
      </c>
      <c r="G2121" s="174">
        <v>7</v>
      </c>
      <c r="H2121" s="174">
        <v>19</v>
      </c>
      <c r="I2121" s="174">
        <v>5000</v>
      </c>
      <c r="J2121" s="219">
        <v>5300</v>
      </c>
      <c r="K2121" s="219">
        <v>531</v>
      </c>
      <c r="L2121" s="177">
        <v>542</v>
      </c>
      <c r="M2121" s="178">
        <v>0</v>
      </c>
      <c r="N2121" s="179" t="s">
        <v>1352</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310"/>
        <v>0</v>
      </c>
      <c r="AD2121" s="180">
        <f t="shared" si="1310"/>
        <v>0</v>
      </c>
      <c r="AE2121" s="181">
        <f t="shared" si="1314"/>
        <v>0</v>
      </c>
      <c r="AF2121" s="180">
        <v>0</v>
      </c>
      <c r="AG2121" s="180">
        <v>0</v>
      </c>
      <c r="AH2121" s="181">
        <f t="shared" si="1315"/>
        <v>0</v>
      </c>
      <c r="AI2121" s="180">
        <v>0</v>
      </c>
      <c r="AJ2121" s="180">
        <v>0</v>
      </c>
      <c r="AK2121" s="181">
        <f t="shared" si="1316"/>
        <v>0</v>
      </c>
      <c r="AL2121" s="180">
        <v>0</v>
      </c>
      <c r="AM2121" s="180">
        <v>0</v>
      </c>
      <c r="AN2121" s="181">
        <f t="shared" si="1317"/>
        <v>0</v>
      </c>
      <c r="AO2121" s="180">
        <v>0</v>
      </c>
      <c r="AP2121" s="180">
        <v>0</v>
      </c>
      <c r="AQ2121" s="181">
        <f t="shared" si="1318"/>
        <v>0</v>
      </c>
      <c r="AR2121" s="180">
        <v>0</v>
      </c>
      <c r="AS2121" s="180">
        <v>0</v>
      </c>
      <c r="AT2121" s="181">
        <f t="shared" si="1319"/>
        <v>0</v>
      </c>
      <c r="AU2121" s="180">
        <f t="shared" si="1311"/>
        <v>0</v>
      </c>
      <c r="AV2121" s="180">
        <f t="shared" si="1311"/>
        <v>0</v>
      </c>
      <c r="AW2121" s="181">
        <f t="shared" si="1320"/>
        <v>0</v>
      </c>
      <c r="AX2121" s="183">
        <f t="shared" si="1312"/>
        <v>0</v>
      </c>
      <c r="AY2121" s="183">
        <f t="shared" si="1312"/>
        <v>0</v>
      </c>
      <c r="AZ2121" s="183"/>
      <c r="BA2121" s="183"/>
      <c r="BB2121" s="183"/>
      <c r="BC2121" s="183"/>
      <c r="BD2121" s="183">
        <f t="shared" si="1313"/>
        <v>0</v>
      </c>
      <c r="BE2121" s="183">
        <f t="shared" si="1313"/>
        <v>0</v>
      </c>
    </row>
    <row r="2122" spans="2:57" ht="15.75" hidden="1">
      <c r="B2122" s="174">
        <v>2025</v>
      </c>
      <c r="C2122" s="174">
        <v>20</v>
      </c>
      <c r="D2122" s="175">
        <v>0</v>
      </c>
      <c r="E2122" s="176"/>
      <c r="F2122" s="174">
        <v>3</v>
      </c>
      <c r="G2122" s="174">
        <v>7</v>
      </c>
      <c r="H2122" s="174">
        <v>19</v>
      </c>
      <c r="I2122" s="174">
        <v>5000</v>
      </c>
      <c r="J2122" s="219">
        <v>5300</v>
      </c>
      <c r="K2122" s="219">
        <v>531</v>
      </c>
      <c r="L2122" s="177">
        <v>550</v>
      </c>
      <c r="M2122" s="178">
        <v>0</v>
      </c>
      <c r="N2122" s="179" t="s">
        <v>1353</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310"/>
        <v>0</v>
      </c>
      <c r="AD2122" s="180">
        <f t="shared" si="1310"/>
        <v>0</v>
      </c>
      <c r="AE2122" s="181">
        <f t="shared" si="1314"/>
        <v>0</v>
      </c>
      <c r="AF2122" s="180">
        <v>0</v>
      </c>
      <c r="AG2122" s="180">
        <v>0</v>
      </c>
      <c r="AH2122" s="181">
        <f t="shared" si="1315"/>
        <v>0</v>
      </c>
      <c r="AI2122" s="180">
        <v>0</v>
      </c>
      <c r="AJ2122" s="180">
        <v>0</v>
      </c>
      <c r="AK2122" s="181">
        <f t="shared" si="1316"/>
        <v>0</v>
      </c>
      <c r="AL2122" s="180">
        <v>0</v>
      </c>
      <c r="AM2122" s="180">
        <v>0</v>
      </c>
      <c r="AN2122" s="181">
        <f t="shared" si="1317"/>
        <v>0</v>
      </c>
      <c r="AO2122" s="180">
        <v>0</v>
      </c>
      <c r="AP2122" s="180">
        <v>0</v>
      </c>
      <c r="AQ2122" s="181">
        <f t="shared" si="1318"/>
        <v>0</v>
      </c>
      <c r="AR2122" s="180">
        <v>0</v>
      </c>
      <c r="AS2122" s="180">
        <v>0</v>
      </c>
      <c r="AT2122" s="181">
        <f t="shared" si="1319"/>
        <v>0</v>
      </c>
      <c r="AU2122" s="180">
        <f t="shared" si="1311"/>
        <v>0</v>
      </c>
      <c r="AV2122" s="180">
        <f t="shared" si="1311"/>
        <v>0</v>
      </c>
      <c r="AW2122" s="181">
        <f t="shared" si="1320"/>
        <v>0</v>
      </c>
      <c r="AX2122" s="183">
        <f t="shared" si="1312"/>
        <v>0</v>
      </c>
      <c r="AY2122" s="183">
        <f t="shared" si="1312"/>
        <v>0</v>
      </c>
      <c r="AZ2122" s="183"/>
      <c r="BA2122" s="183"/>
      <c r="BB2122" s="183"/>
      <c r="BC2122" s="183"/>
      <c r="BD2122" s="183">
        <f t="shared" si="1313"/>
        <v>0</v>
      </c>
      <c r="BE2122" s="183">
        <f t="shared" si="1313"/>
        <v>0</v>
      </c>
    </row>
    <row r="2123" spans="2:57" ht="15.75" hidden="1">
      <c r="B2123" s="174">
        <v>2025</v>
      </c>
      <c r="C2123" s="174">
        <v>20</v>
      </c>
      <c r="D2123" s="175">
        <v>0</v>
      </c>
      <c r="E2123" s="176"/>
      <c r="F2123" s="174">
        <v>3</v>
      </c>
      <c r="G2123" s="174">
        <v>7</v>
      </c>
      <c r="H2123" s="174">
        <v>19</v>
      </c>
      <c r="I2123" s="174">
        <v>5000</v>
      </c>
      <c r="J2123" s="219">
        <v>5300</v>
      </c>
      <c r="K2123" s="219">
        <v>531</v>
      </c>
      <c r="L2123" s="177">
        <v>567</v>
      </c>
      <c r="M2123" s="178">
        <v>0</v>
      </c>
      <c r="N2123" s="179" t="s">
        <v>1354</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310"/>
        <v>0</v>
      </c>
      <c r="AD2123" s="180">
        <f t="shared" si="1310"/>
        <v>0</v>
      </c>
      <c r="AE2123" s="181">
        <f t="shared" si="1314"/>
        <v>0</v>
      </c>
      <c r="AF2123" s="180">
        <v>0</v>
      </c>
      <c r="AG2123" s="180">
        <v>0</v>
      </c>
      <c r="AH2123" s="181">
        <f t="shared" si="1315"/>
        <v>0</v>
      </c>
      <c r="AI2123" s="180">
        <v>0</v>
      </c>
      <c r="AJ2123" s="180">
        <v>0</v>
      </c>
      <c r="AK2123" s="181">
        <f t="shared" si="1316"/>
        <v>0</v>
      </c>
      <c r="AL2123" s="180">
        <v>0</v>
      </c>
      <c r="AM2123" s="180">
        <v>0</v>
      </c>
      <c r="AN2123" s="181">
        <f t="shared" si="1317"/>
        <v>0</v>
      </c>
      <c r="AO2123" s="180">
        <v>0</v>
      </c>
      <c r="AP2123" s="180">
        <v>0</v>
      </c>
      <c r="AQ2123" s="181">
        <f t="shared" si="1318"/>
        <v>0</v>
      </c>
      <c r="AR2123" s="180">
        <v>0</v>
      </c>
      <c r="AS2123" s="180">
        <v>0</v>
      </c>
      <c r="AT2123" s="181">
        <f t="shared" si="1319"/>
        <v>0</v>
      </c>
      <c r="AU2123" s="180">
        <f t="shared" si="1311"/>
        <v>0</v>
      </c>
      <c r="AV2123" s="180">
        <f t="shared" si="1311"/>
        <v>0</v>
      </c>
      <c r="AW2123" s="181">
        <f t="shared" si="1320"/>
        <v>0</v>
      </c>
      <c r="AX2123" s="183">
        <f t="shared" si="1312"/>
        <v>0</v>
      </c>
      <c r="AY2123" s="183">
        <f t="shared" si="1312"/>
        <v>0</v>
      </c>
      <c r="AZ2123" s="183"/>
      <c r="BA2123" s="183"/>
      <c r="BB2123" s="183"/>
      <c r="BC2123" s="183"/>
      <c r="BD2123" s="183">
        <f t="shared" si="1313"/>
        <v>0</v>
      </c>
      <c r="BE2123" s="183">
        <f t="shared" si="1313"/>
        <v>0</v>
      </c>
    </row>
    <row r="2124" spans="2:57" ht="15.75" hidden="1">
      <c r="B2124" s="174">
        <v>2025</v>
      </c>
      <c r="C2124" s="174">
        <v>20</v>
      </c>
      <c r="D2124" s="175">
        <v>0</v>
      </c>
      <c r="E2124" s="176"/>
      <c r="F2124" s="174">
        <v>3</v>
      </c>
      <c r="G2124" s="174">
        <v>7</v>
      </c>
      <c r="H2124" s="174">
        <v>19</v>
      </c>
      <c r="I2124" s="174">
        <v>5000</v>
      </c>
      <c r="J2124" s="219">
        <v>5300</v>
      </c>
      <c r="K2124" s="219">
        <v>531</v>
      </c>
      <c r="L2124" s="177">
        <v>592</v>
      </c>
      <c r="M2124" s="178">
        <v>0</v>
      </c>
      <c r="N2124" s="179" t="s">
        <v>1355</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310"/>
        <v>0</v>
      </c>
      <c r="AD2124" s="180">
        <f t="shared" si="1310"/>
        <v>0</v>
      </c>
      <c r="AE2124" s="181">
        <f t="shared" si="1314"/>
        <v>0</v>
      </c>
      <c r="AF2124" s="180">
        <v>0</v>
      </c>
      <c r="AG2124" s="180">
        <v>0</v>
      </c>
      <c r="AH2124" s="181">
        <f t="shared" si="1315"/>
        <v>0</v>
      </c>
      <c r="AI2124" s="180">
        <v>0</v>
      </c>
      <c r="AJ2124" s="180">
        <v>0</v>
      </c>
      <c r="AK2124" s="181">
        <f t="shared" si="1316"/>
        <v>0</v>
      </c>
      <c r="AL2124" s="180">
        <v>0</v>
      </c>
      <c r="AM2124" s="180">
        <v>0</v>
      </c>
      <c r="AN2124" s="181">
        <f t="shared" si="1317"/>
        <v>0</v>
      </c>
      <c r="AO2124" s="180">
        <v>0</v>
      </c>
      <c r="AP2124" s="180">
        <v>0</v>
      </c>
      <c r="AQ2124" s="181">
        <f t="shared" si="1318"/>
        <v>0</v>
      </c>
      <c r="AR2124" s="180">
        <v>0</v>
      </c>
      <c r="AS2124" s="180">
        <v>0</v>
      </c>
      <c r="AT2124" s="181">
        <f t="shared" si="1319"/>
        <v>0</v>
      </c>
      <c r="AU2124" s="180">
        <f t="shared" si="1311"/>
        <v>0</v>
      </c>
      <c r="AV2124" s="180">
        <f t="shared" si="1311"/>
        <v>0</v>
      </c>
      <c r="AW2124" s="181">
        <f t="shared" si="1320"/>
        <v>0</v>
      </c>
      <c r="AX2124" s="183">
        <f t="shared" si="1312"/>
        <v>0</v>
      </c>
      <c r="AY2124" s="183">
        <f t="shared" si="1312"/>
        <v>0</v>
      </c>
      <c r="AZ2124" s="183"/>
      <c r="BA2124" s="183"/>
      <c r="BB2124" s="183"/>
      <c r="BC2124" s="183"/>
      <c r="BD2124" s="183">
        <f t="shared" si="1313"/>
        <v>0</v>
      </c>
      <c r="BE2124" s="183">
        <f t="shared" si="1313"/>
        <v>0</v>
      </c>
    </row>
    <row r="2125" spans="2:57" ht="15.75" hidden="1">
      <c r="B2125" s="174">
        <v>2025</v>
      </c>
      <c r="C2125" s="174">
        <v>20</v>
      </c>
      <c r="D2125" s="175">
        <v>0</v>
      </c>
      <c r="E2125" s="176"/>
      <c r="F2125" s="174">
        <v>3</v>
      </c>
      <c r="G2125" s="174">
        <v>7</v>
      </c>
      <c r="H2125" s="174">
        <v>19</v>
      </c>
      <c r="I2125" s="174">
        <v>5000</v>
      </c>
      <c r="J2125" s="219">
        <v>5300</v>
      </c>
      <c r="K2125" s="219">
        <v>531</v>
      </c>
      <c r="L2125" s="177">
        <v>605</v>
      </c>
      <c r="M2125" s="178">
        <v>0</v>
      </c>
      <c r="N2125" s="179" t="s">
        <v>1356</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310"/>
        <v>0</v>
      </c>
      <c r="AD2125" s="180">
        <f t="shared" si="1310"/>
        <v>0</v>
      </c>
      <c r="AE2125" s="181">
        <f t="shared" si="1314"/>
        <v>0</v>
      </c>
      <c r="AF2125" s="180">
        <v>0</v>
      </c>
      <c r="AG2125" s="180">
        <v>0</v>
      </c>
      <c r="AH2125" s="181">
        <f t="shared" si="1315"/>
        <v>0</v>
      </c>
      <c r="AI2125" s="180">
        <v>0</v>
      </c>
      <c r="AJ2125" s="180">
        <v>0</v>
      </c>
      <c r="AK2125" s="181">
        <f t="shared" si="1316"/>
        <v>0</v>
      </c>
      <c r="AL2125" s="180">
        <v>0</v>
      </c>
      <c r="AM2125" s="180">
        <v>0</v>
      </c>
      <c r="AN2125" s="181">
        <f t="shared" si="1317"/>
        <v>0</v>
      </c>
      <c r="AO2125" s="180">
        <v>0</v>
      </c>
      <c r="AP2125" s="180">
        <v>0</v>
      </c>
      <c r="AQ2125" s="181">
        <f t="shared" si="1318"/>
        <v>0</v>
      </c>
      <c r="AR2125" s="180">
        <v>0</v>
      </c>
      <c r="AS2125" s="180">
        <v>0</v>
      </c>
      <c r="AT2125" s="181">
        <f t="shared" si="1319"/>
        <v>0</v>
      </c>
      <c r="AU2125" s="180">
        <f t="shared" si="1311"/>
        <v>0</v>
      </c>
      <c r="AV2125" s="180">
        <f t="shared" si="1311"/>
        <v>0</v>
      </c>
      <c r="AW2125" s="181">
        <f t="shared" si="1320"/>
        <v>0</v>
      </c>
      <c r="AX2125" s="183">
        <f t="shared" si="1312"/>
        <v>0</v>
      </c>
      <c r="AY2125" s="183">
        <f t="shared" si="1312"/>
        <v>0</v>
      </c>
      <c r="AZ2125" s="183"/>
      <c r="BA2125" s="183"/>
      <c r="BB2125" s="183"/>
      <c r="BC2125" s="183"/>
      <c r="BD2125" s="183">
        <f t="shared" si="1313"/>
        <v>0</v>
      </c>
      <c r="BE2125" s="183">
        <f t="shared" si="1313"/>
        <v>0</v>
      </c>
    </row>
    <row r="2126" spans="2:57" ht="15.75" hidden="1">
      <c r="B2126" s="174">
        <v>2025</v>
      </c>
      <c r="C2126" s="174">
        <v>20</v>
      </c>
      <c r="D2126" s="175">
        <v>0</v>
      </c>
      <c r="E2126" s="176"/>
      <c r="F2126" s="174">
        <v>3</v>
      </c>
      <c r="G2126" s="174">
        <v>7</v>
      </c>
      <c r="H2126" s="174">
        <v>19</v>
      </c>
      <c r="I2126" s="174">
        <v>5000</v>
      </c>
      <c r="J2126" s="219">
        <v>5300</v>
      </c>
      <c r="K2126" s="219">
        <v>531</v>
      </c>
      <c r="L2126" s="177">
        <v>611</v>
      </c>
      <c r="M2126" s="178">
        <v>0</v>
      </c>
      <c r="N2126" s="179" t="s">
        <v>1357</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310"/>
        <v>0</v>
      </c>
      <c r="AD2126" s="180">
        <f t="shared" si="1310"/>
        <v>0</v>
      </c>
      <c r="AE2126" s="181">
        <f t="shared" si="1314"/>
        <v>0</v>
      </c>
      <c r="AF2126" s="180">
        <v>0</v>
      </c>
      <c r="AG2126" s="180">
        <v>0</v>
      </c>
      <c r="AH2126" s="181">
        <f t="shared" si="1315"/>
        <v>0</v>
      </c>
      <c r="AI2126" s="180">
        <v>0</v>
      </c>
      <c r="AJ2126" s="180">
        <v>0</v>
      </c>
      <c r="AK2126" s="181">
        <f t="shared" si="1316"/>
        <v>0</v>
      </c>
      <c r="AL2126" s="180">
        <v>0</v>
      </c>
      <c r="AM2126" s="180">
        <v>0</v>
      </c>
      <c r="AN2126" s="181">
        <f t="shared" si="1317"/>
        <v>0</v>
      </c>
      <c r="AO2126" s="180">
        <v>0</v>
      </c>
      <c r="AP2126" s="180">
        <v>0</v>
      </c>
      <c r="AQ2126" s="181">
        <f t="shared" si="1318"/>
        <v>0</v>
      </c>
      <c r="AR2126" s="180">
        <v>0</v>
      </c>
      <c r="AS2126" s="180">
        <v>0</v>
      </c>
      <c r="AT2126" s="181">
        <f t="shared" si="1319"/>
        <v>0</v>
      </c>
      <c r="AU2126" s="180">
        <f t="shared" si="1311"/>
        <v>0</v>
      </c>
      <c r="AV2126" s="180">
        <f t="shared" si="1311"/>
        <v>0</v>
      </c>
      <c r="AW2126" s="181">
        <f t="shared" si="1320"/>
        <v>0</v>
      </c>
      <c r="AX2126" s="183">
        <f t="shared" si="1312"/>
        <v>0</v>
      </c>
      <c r="AY2126" s="183">
        <f t="shared" si="1312"/>
        <v>0</v>
      </c>
      <c r="AZ2126" s="183"/>
      <c r="BA2126" s="183"/>
      <c r="BB2126" s="183"/>
      <c r="BC2126" s="183"/>
      <c r="BD2126" s="183">
        <f t="shared" si="1313"/>
        <v>0</v>
      </c>
      <c r="BE2126" s="183">
        <f t="shared" si="1313"/>
        <v>0</v>
      </c>
    </row>
    <row r="2127" spans="2:57" ht="15.75" hidden="1">
      <c r="B2127" s="174">
        <v>2025</v>
      </c>
      <c r="C2127" s="174">
        <v>20</v>
      </c>
      <c r="D2127" s="175">
        <v>0</v>
      </c>
      <c r="E2127" s="176"/>
      <c r="F2127" s="174">
        <v>3</v>
      </c>
      <c r="G2127" s="174">
        <v>7</v>
      </c>
      <c r="H2127" s="174">
        <v>19</v>
      </c>
      <c r="I2127" s="174">
        <v>5000</v>
      </c>
      <c r="J2127" s="219">
        <v>5300</v>
      </c>
      <c r="K2127" s="219">
        <v>531</v>
      </c>
      <c r="L2127" s="177">
        <v>620</v>
      </c>
      <c r="M2127" s="178">
        <v>0</v>
      </c>
      <c r="N2127" s="179" t="s">
        <v>1358</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310"/>
        <v>0</v>
      </c>
      <c r="AD2127" s="180">
        <f t="shared" si="1310"/>
        <v>0</v>
      </c>
      <c r="AE2127" s="181">
        <f t="shared" si="1314"/>
        <v>0</v>
      </c>
      <c r="AF2127" s="180">
        <v>0</v>
      </c>
      <c r="AG2127" s="180">
        <v>0</v>
      </c>
      <c r="AH2127" s="181">
        <f t="shared" si="1315"/>
        <v>0</v>
      </c>
      <c r="AI2127" s="180">
        <v>0</v>
      </c>
      <c r="AJ2127" s="180">
        <v>0</v>
      </c>
      <c r="AK2127" s="181">
        <f t="shared" si="1316"/>
        <v>0</v>
      </c>
      <c r="AL2127" s="180">
        <v>0</v>
      </c>
      <c r="AM2127" s="180">
        <v>0</v>
      </c>
      <c r="AN2127" s="181">
        <f t="shared" si="1317"/>
        <v>0</v>
      </c>
      <c r="AO2127" s="180">
        <v>0</v>
      </c>
      <c r="AP2127" s="180">
        <v>0</v>
      </c>
      <c r="AQ2127" s="181">
        <f t="shared" si="1318"/>
        <v>0</v>
      </c>
      <c r="AR2127" s="180">
        <v>0</v>
      </c>
      <c r="AS2127" s="180">
        <v>0</v>
      </c>
      <c r="AT2127" s="181">
        <f t="shared" si="1319"/>
        <v>0</v>
      </c>
      <c r="AU2127" s="180">
        <f t="shared" si="1311"/>
        <v>0</v>
      </c>
      <c r="AV2127" s="180">
        <f t="shared" si="1311"/>
        <v>0</v>
      </c>
      <c r="AW2127" s="181">
        <f t="shared" si="1320"/>
        <v>0</v>
      </c>
      <c r="AX2127" s="183">
        <f t="shared" si="1312"/>
        <v>0</v>
      </c>
      <c r="AY2127" s="183">
        <f t="shared" si="1312"/>
        <v>0</v>
      </c>
      <c r="AZ2127" s="183"/>
      <c r="BA2127" s="183"/>
      <c r="BB2127" s="183"/>
      <c r="BC2127" s="183"/>
      <c r="BD2127" s="183">
        <f t="shared" si="1313"/>
        <v>0</v>
      </c>
      <c r="BE2127" s="183">
        <f t="shared" si="1313"/>
        <v>0</v>
      </c>
    </row>
    <row r="2128" spans="2:57" ht="30" hidden="1">
      <c r="B2128" s="174">
        <v>2025</v>
      </c>
      <c r="C2128" s="174">
        <v>20</v>
      </c>
      <c r="D2128" s="175">
        <v>0</v>
      </c>
      <c r="E2128" s="176"/>
      <c r="F2128" s="174">
        <v>3</v>
      </c>
      <c r="G2128" s="174">
        <v>7</v>
      </c>
      <c r="H2128" s="174">
        <v>19</v>
      </c>
      <c r="I2128" s="174">
        <v>5000</v>
      </c>
      <c r="J2128" s="219">
        <v>5300</v>
      </c>
      <c r="K2128" s="219">
        <v>531</v>
      </c>
      <c r="L2128" s="177">
        <v>637</v>
      </c>
      <c r="M2128" s="178">
        <v>0</v>
      </c>
      <c r="N2128" s="179" t="s">
        <v>1359</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310"/>
        <v>0</v>
      </c>
      <c r="AD2128" s="180">
        <f t="shared" si="1310"/>
        <v>0</v>
      </c>
      <c r="AE2128" s="181">
        <f t="shared" si="1314"/>
        <v>0</v>
      </c>
      <c r="AF2128" s="180">
        <v>0</v>
      </c>
      <c r="AG2128" s="180">
        <v>0</v>
      </c>
      <c r="AH2128" s="181">
        <f t="shared" si="1315"/>
        <v>0</v>
      </c>
      <c r="AI2128" s="180">
        <v>0</v>
      </c>
      <c r="AJ2128" s="180">
        <v>0</v>
      </c>
      <c r="AK2128" s="181">
        <f t="shared" si="1316"/>
        <v>0</v>
      </c>
      <c r="AL2128" s="180">
        <v>0</v>
      </c>
      <c r="AM2128" s="180">
        <v>0</v>
      </c>
      <c r="AN2128" s="181">
        <f t="shared" si="1317"/>
        <v>0</v>
      </c>
      <c r="AO2128" s="180">
        <v>0</v>
      </c>
      <c r="AP2128" s="180">
        <v>0</v>
      </c>
      <c r="AQ2128" s="181">
        <f t="shared" si="1318"/>
        <v>0</v>
      </c>
      <c r="AR2128" s="180">
        <v>0</v>
      </c>
      <c r="AS2128" s="180">
        <v>0</v>
      </c>
      <c r="AT2128" s="181">
        <f t="shared" si="1319"/>
        <v>0</v>
      </c>
      <c r="AU2128" s="180">
        <f t="shared" si="1311"/>
        <v>0</v>
      </c>
      <c r="AV2128" s="180">
        <f t="shared" si="1311"/>
        <v>0</v>
      </c>
      <c r="AW2128" s="181">
        <f t="shared" si="1320"/>
        <v>0</v>
      </c>
      <c r="AX2128" s="183">
        <f t="shared" si="1312"/>
        <v>0</v>
      </c>
      <c r="AY2128" s="183">
        <f t="shared" si="1312"/>
        <v>0</v>
      </c>
      <c r="AZ2128" s="183"/>
      <c r="BA2128" s="183"/>
      <c r="BB2128" s="183"/>
      <c r="BC2128" s="183"/>
      <c r="BD2128" s="183">
        <f t="shared" si="1313"/>
        <v>0</v>
      </c>
      <c r="BE2128" s="183">
        <f t="shared" si="1313"/>
        <v>0</v>
      </c>
    </row>
    <row r="2129" spans="2:57" ht="30" hidden="1">
      <c r="B2129" s="174">
        <v>2025</v>
      </c>
      <c r="C2129" s="174">
        <v>20</v>
      </c>
      <c r="D2129" s="175">
        <v>0</v>
      </c>
      <c r="E2129" s="176"/>
      <c r="F2129" s="174">
        <v>3</v>
      </c>
      <c r="G2129" s="174">
        <v>7</v>
      </c>
      <c r="H2129" s="174">
        <v>19</v>
      </c>
      <c r="I2129" s="174">
        <v>5000</v>
      </c>
      <c r="J2129" s="219">
        <v>5300</v>
      </c>
      <c r="K2129" s="219">
        <v>531</v>
      </c>
      <c r="L2129" s="177">
        <v>647</v>
      </c>
      <c r="M2129" s="178">
        <v>0</v>
      </c>
      <c r="N2129" s="179" t="s">
        <v>1360</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310"/>
        <v>0</v>
      </c>
      <c r="AD2129" s="180">
        <f t="shared" si="1310"/>
        <v>0</v>
      </c>
      <c r="AE2129" s="181">
        <f t="shared" si="1314"/>
        <v>0</v>
      </c>
      <c r="AF2129" s="180">
        <v>0</v>
      </c>
      <c r="AG2129" s="180">
        <v>0</v>
      </c>
      <c r="AH2129" s="181">
        <f t="shared" si="1315"/>
        <v>0</v>
      </c>
      <c r="AI2129" s="180">
        <v>0</v>
      </c>
      <c r="AJ2129" s="180">
        <v>0</v>
      </c>
      <c r="AK2129" s="181">
        <f t="shared" si="1316"/>
        <v>0</v>
      </c>
      <c r="AL2129" s="180">
        <v>0</v>
      </c>
      <c r="AM2129" s="180">
        <v>0</v>
      </c>
      <c r="AN2129" s="181">
        <f t="shared" si="1317"/>
        <v>0</v>
      </c>
      <c r="AO2129" s="180">
        <v>0</v>
      </c>
      <c r="AP2129" s="180">
        <v>0</v>
      </c>
      <c r="AQ2129" s="181">
        <f t="shared" si="1318"/>
        <v>0</v>
      </c>
      <c r="AR2129" s="180">
        <v>0</v>
      </c>
      <c r="AS2129" s="180">
        <v>0</v>
      </c>
      <c r="AT2129" s="181">
        <f t="shared" si="1319"/>
        <v>0</v>
      </c>
      <c r="AU2129" s="180">
        <f t="shared" si="1311"/>
        <v>0</v>
      </c>
      <c r="AV2129" s="180">
        <f t="shared" si="1311"/>
        <v>0</v>
      </c>
      <c r="AW2129" s="181">
        <f t="shared" si="1320"/>
        <v>0</v>
      </c>
      <c r="AX2129" s="183">
        <f t="shared" si="1312"/>
        <v>0</v>
      </c>
      <c r="AY2129" s="183">
        <f t="shared" si="1312"/>
        <v>0</v>
      </c>
      <c r="AZ2129" s="183"/>
      <c r="BA2129" s="183"/>
      <c r="BB2129" s="183"/>
      <c r="BC2129" s="183"/>
      <c r="BD2129" s="183">
        <f t="shared" si="1313"/>
        <v>0</v>
      </c>
      <c r="BE2129" s="183">
        <f t="shared" si="1313"/>
        <v>0</v>
      </c>
    </row>
    <row r="2130" spans="2:57" ht="15.75" hidden="1">
      <c r="B2130" s="174">
        <v>2025</v>
      </c>
      <c r="C2130" s="174">
        <v>20</v>
      </c>
      <c r="D2130" s="175">
        <v>0</v>
      </c>
      <c r="E2130" s="176"/>
      <c r="F2130" s="174">
        <v>3</v>
      </c>
      <c r="G2130" s="174">
        <v>7</v>
      </c>
      <c r="H2130" s="174">
        <v>19</v>
      </c>
      <c r="I2130" s="174">
        <v>5000</v>
      </c>
      <c r="J2130" s="219">
        <v>5300</v>
      </c>
      <c r="K2130" s="219">
        <v>531</v>
      </c>
      <c r="L2130" s="177">
        <v>650</v>
      </c>
      <c r="M2130" s="178">
        <v>0</v>
      </c>
      <c r="N2130" s="179" t="s">
        <v>1361</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310"/>
        <v>0</v>
      </c>
      <c r="AD2130" s="180">
        <f t="shared" si="1310"/>
        <v>0</v>
      </c>
      <c r="AE2130" s="181">
        <f t="shared" si="1314"/>
        <v>0</v>
      </c>
      <c r="AF2130" s="180">
        <v>0</v>
      </c>
      <c r="AG2130" s="180">
        <v>0</v>
      </c>
      <c r="AH2130" s="181">
        <f t="shared" si="1315"/>
        <v>0</v>
      </c>
      <c r="AI2130" s="180">
        <v>0</v>
      </c>
      <c r="AJ2130" s="180">
        <v>0</v>
      </c>
      <c r="AK2130" s="181">
        <f t="shared" si="1316"/>
        <v>0</v>
      </c>
      <c r="AL2130" s="180">
        <v>0</v>
      </c>
      <c r="AM2130" s="180">
        <v>0</v>
      </c>
      <c r="AN2130" s="181">
        <f t="shared" si="1317"/>
        <v>0</v>
      </c>
      <c r="AO2130" s="180">
        <v>0</v>
      </c>
      <c r="AP2130" s="180">
        <v>0</v>
      </c>
      <c r="AQ2130" s="181">
        <f t="shared" si="1318"/>
        <v>0</v>
      </c>
      <c r="AR2130" s="180">
        <v>0</v>
      </c>
      <c r="AS2130" s="180">
        <v>0</v>
      </c>
      <c r="AT2130" s="181">
        <f t="shared" si="1319"/>
        <v>0</v>
      </c>
      <c r="AU2130" s="180">
        <f t="shared" si="1311"/>
        <v>0</v>
      </c>
      <c r="AV2130" s="180">
        <f t="shared" si="1311"/>
        <v>0</v>
      </c>
      <c r="AW2130" s="181">
        <f t="shared" si="1320"/>
        <v>0</v>
      </c>
      <c r="AX2130" s="183">
        <f t="shared" si="1312"/>
        <v>0</v>
      </c>
      <c r="AY2130" s="183">
        <f t="shared" si="1312"/>
        <v>0</v>
      </c>
      <c r="AZ2130" s="183"/>
      <c r="BA2130" s="183"/>
      <c r="BB2130" s="183"/>
      <c r="BC2130" s="183"/>
      <c r="BD2130" s="183">
        <f t="shared" si="1313"/>
        <v>0</v>
      </c>
      <c r="BE2130" s="183">
        <f t="shared" si="1313"/>
        <v>0</v>
      </c>
    </row>
    <row r="2131" spans="2:57" ht="30" hidden="1">
      <c r="B2131" s="174">
        <v>2025</v>
      </c>
      <c r="C2131" s="174">
        <v>20</v>
      </c>
      <c r="D2131" s="175">
        <v>0</v>
      </c>
      <c r="E2131" s="176"/>
      <c r="F2131" s="174">
        <v>3</v>
      </c>
      <c r="G2131" s="174">
        <v>7</v>
      </c>
      <c r="H2131" s="174">
        <v>19</v>
      </c>
      <c r="I2131" s="174">
        <v>5000</v>
      </c>
      <c r="J2131" s="219">
        <v>5300</v>
      </c>
      <c r="K2131" s="219">
        <v>531</v>
      </c>
      <c r="L2131" s="177">
        <v>651</v>
      </c>
      <c r="M2131" s="178">
        <v>0</v>
      </c>
      <c r="N2131" s="179" t="s">
        <v>1362</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310"/>
        <v>0</v>
      </c>
      <c r="AD2131" s="180">
        <f t="shared" si="1310"/>
        <v>0</v>
      </c>
      <c r="AE2131" s="181">
        <f t="shared" si="1314"/>
        <v>0</v>
      </c>
      <c r="AF2131" s="180">
        <v>0</v>
      </c>
      <c r="AG2131" s="180">
        <v>0</v>
      </c>
      <c r="AH2131" s="181">
        <f t="shared" si="1315"/>
        <v>0</v>
      </c>
      <c r="AI2131" s="180">
        <v>0</v>
      </c>
      <c r="AJ2131" s="180">
        <v>0</v>
      </c>
      <c r="AK2131" s="181">
        <f t="shared" si="1316"/>
        <v>0</v>
      </c>
      <c r="AL2131" s="180">
        <v>0</v>
      </c>
      <c r="AM2131" s="180">
        <v>0</v>
      </c>
      <c r="AN2131" s="181">
        <f t="shared" si="1317"/>
        <v>0</v>
      </c>
      <c r="AO2131" s="180">
        <v>0</v>
      </c>
      <c r="AP2131" s="180">
        <v>0</v>
      </c>
      <c r="AQ2131" s="181">
        <f t="shared" si="1318"/>
        <v>0</v>
      </c>
      <c r="AR2131" s="180">
        <v>0</v>
      </c>
      <c r="AS2131" s="180">
        <v>0</v>
      </c>
      <c r="AT2131" s="181">
        <f t="shared" si="1319"/>
        <v>0</v>
      </c>
      <c r="AU2131" s="180">
        <f t="shared" si="1311"/>
        <v>0</v>
      </c>
      <c r="AV2131" s="180">
        <f t="shared" si="1311"/>
        <v>0</v>
      </c>
      <c r="AW2131" s="181">
        <f t="shared" si="1320"/>
        <v>0</v>
      </c>
      <c r="AX2131" s="183">
        <f t="shared" si="1312"/>
        <v>0</v>
      </c>
      <c r="AY2131" s="183">
        <f t="shared" si="1312"/>
        <v>0</v>
      </c>
      <c r="AZ2131" s="183"/>
      <c r="BA2131" s="183"/>
      <c r="BB2131" s="183"/>
      <c r="BC2131" s="183"/>
      <c r="BD2131" s="183">
        <f t="shared" si="1313"/>
        <v>0</v>
      </c>
      <c r="BE2131" s="183">
        <f t="shared" si="1313"/>
        <v>0</v>
      </c>
    </row>
    <row r="2132" spans="2:57" ht="15.75" hidden="1">
      <c r="B2132" s="174">
        <v>2025</v>
      </c>
      <c r="C2132" s="174">
        <v>20</v>
      </c>
      <c r="D2132" s="175">
        <v>0</v>
      </c>
      <c r="E2132" s="176"/>
      <c r="F2132" s="174">
        <v>3</v>
      </c>
      <c r="G2132" s="174">
        <v>7</v>
      </c>
      <c r="H2132" s="174">
        <v>19</v>
      </c>
      <c r="I2132" s="174">
        <v>5000</v>
      </c>
      <c r="J2132" s="219">
        <v>5300</v>
      </c>
      <c r="K2132" s="219">
        <v>531</v>
      </c>
      <c r="L2132" s="177">
        <v>653</v>
      </c>
      <c r="M2132" s="178">
        <v>0</v>
      </c>
      <c r="N2132" s="179" t="s">
        <v>1363</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310"/>
        <v>0</v>
      </c>
      <c r="AD2132" s="180">
        <f t="shared" si="1310"/>
        <v>0</v>
      </c>
      <c r="AE2132" s="181">
        <f t="shared" si="1314"/>
        <v>0</v>
      </c>
      <c r="AF2132" s="180">
        <v>0</v>
      </c>
      <c r="AG2132" s="180">
        <v>0</v>
      </c>
      <c r="AH2132" s="181">
        <f t="shared" si="1315"/>
        <v>0</v>
      </c>
      <c r="AI2132" s="180">
        <v>0</v>
      </c>
      <c r="AJ2132" s="180">
        <v>0</v>
      </c>
      <c r="AK2132" s="181">
        <f t="shared" si="1316"/>
        <v>0</v>
      </c>
      <c r="AL2132" s="180">
        <v>0</v>
      </c>
      <c r="AM2132" s="180">
        <v>0</v>
      </c>
      <c r="AN2132" s="181">
        <f t="shared" si="1317"/>
        <v>0</v>
      </c>
      <c r="AO2132" s="180">
        <v>0</v>
      </c>
      <c r="AP2132" s="180">
        <v>0</v>
      </c>
      <c r="AQ2132" s="181">
        <f t="shared" si="1318"/>
        <v>0</v>
      </c>
      <c r="AR2132" s="180">
        <v>0</v>
      </c>
      <c r="AS2132" s="180">
        <v>0</v>
      </c>
      <c r="AT2132" s="181">
        <f t="shared" si="1319"/>
        <v>0</v>
      </c>
      <c r="AU2132" s="180">
        <f t="shared" si="1311"/>
        <v>0</v>
      </c>
      <c r="AV2132" s="180">
        <f t="shared" si="1311"/>
        <v>0</v>
      </c>
      <c r="AW2132" s="181">
        <f t="shared" si="1320"/>
        <v>0</v>
      </c>
      <c r="AX2132" s="183">
        <f t="shared" si="1312"/>
        <v>0</v>
      </c>
      <c r="AY2132" s="183">
        <f t="shared" si="1312"/>
        <v>0</v>
      </c>
      <c r="AZ2132" s="183"/>
      <c r="BA2132" s="183"/>
      <c r="BB2132" s="183"/>
      <c r="BC2132" s="183"/>
      <c r="BD2132" s="183">
        <f t="shared" si="1313"/>
        <v>0</v>
      </c>
      <c r="BE2132" s="183">
        <f t="shared" si="1313"/>
        <v>0</v>
      </c>
    </row>
    <row r="2133" spans="2:57" ht="15.75" hidden="1">
      <c r="B2133" s="174">
        <v>2025</v>
      </c>
      <c r="C2133" s="174">
        <v>20</v>
      </c>
      <c r="D2133" s="175">
        <v>0</v>
      </c>
      <c r="E2133" s="176"/>
      <c r="F2133" s="174">
        <v>3</v>
      </c>
      <c r="G2133" s="174">
        <v>7</v>
      </c>
      <c r="H2133" s="174">
        <v>19</v>
      </c>
      <c r="I2133" s="174">
        <v>5000</v>
      </c>
      <c r="J2133" s="219">
        <v>5300</v>
      </c>
      <c r="K2133" s="219">
        <v>531</v>
      </c>
      <c r="L2133" s="177">
        <v>658</v>
      </c>
      <c r="M2133" s="178">
        <v>0</v>
      </c>
      <c r="N2133" s="179" t="s">
        <v>1364</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310"/>
        <v>0</v>
      </c>
      <c r="AD2133" s="180">
        <f t="shared" si="1310"/>
        <v>0</v>
      </c>
      <c r="AE2133" s="181">
        <f t="shared" si="1314"/>
        <v>0</v>
      </c>
      <c r="AF2133" s="180">
        <v>0</v>
      </c>
      <c r="AG2133" s="180">
        <v>0</v>
      </c>
      <c r="AH2133" s="181">
        <f t="shared" si="1315"/>
        <v>0</v>
      </c>
      <c r="AI2133" s="180">
        <v>0</v>
      </c>
      <c r="AJ2133" s="180">
        <v>0</v>
      </c>
      <c r="AK2133" s="181">
        <f t="shared" si="1316"/>
        <v>0</v>
      </c>
      <c r="AL2133" s="180">
        <v>0</v>
      </c>
      <c r="AM2133" s="180">
        <v>0</v>
      </c>
      <c r="AN2133" s="181">
        <f t="shared" si="1317"/>
        <v>0</v>
      </c>
      <c r="AO2133" s="180">
        <v>0</v>
      </c>
      <c r="AP2133" s="180">
        <v>0</v>
      </c>
      <c r="AQ2133" s="181">
        <f t="shared" si="1318"/>
        <v>0</v>
      </c>
      <c r="AR2133" s="180">
        <v>0</v>
      </c>
      <c r="AS2133" s="180">
        <v>0</v>
      </c>
      <c r="AT2133" s="181">
        <f t="shared" si="1319"/>
        <v>0</v>
      </c>
      <c r="AU2133" s="180">
        <f t="shared" si="1311"/>
        <v>0</v>
      </c>
      <c r="AV2133" s="180">
        <f t="shared" si="1311"/>
        <v>0</v>
      </c>
      <c r="AW2133" s="181">
        <f t="shared" si="1320"/>
        <v>0</v>
      </c>
      <c r="AX2133" s="183">
        <f t="shared" si="1312"/>
        <v>0</v>
      </c>
      <c r="AY2133" s="183">
        <f t="shared" si="1312"/>
        <v>0</v>
      </c>
      <c r="AZ2133" s="183"/>
      <c r="BA2133" s="183"/>
      <c r="BB2133" s="183"/>
      <c r="BC2133" s="183"/>
      <c r="BD2133" s="183">
        <f t="shared" si="1313"/>
        <v>0</v>
      </c>
      <c r="BE2133" s="183">
        <f t="shared" si="1313"/>
        <v>0</v>
      </c>
    </row>
    <row r="2134" spans="2:57" ht="15.75" hidden="1">
      <c r="B2134" s="174">
        <v>2025</v>
      </c>
      <c r="C2134" s="174">
        <v>20</v>
      </c>
      <c r="D2134" s="175">
        <v>0</v>
      </c>
      <c r="E2134" s="176"/>
      <c r="F2134" s="174">
        <v>3</v>
      </c>
      <c r="G2134" s="174">
        <v>7</v>
      </c>
      <c r="H2134" s="174">
        <v>19</v>
      </c>
      <c r="I2134" s="174">
        <v>5000</v>
      </c>
      <c r="J2134" s="219">
        <v>5300</v>
      </c>
      <c r="K2134" s="219">
        <v>531</v>
      </c>
      <c r="L2134" s="177">
        <v>663</v>
      </c>
      <c r="M2134" s="178">
        <v>0</v>
      </c>
      <c r="N2134" s="179" t="s">
        <v>195</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310"/>
        <v>0</v>
      </c>
      <c r="AD2134" s="180">
        <f t="shared" si="1310"/>
        <v>0</v>
      </c>
      <c r="AE2134" s="181">
        <f t="shared" si="1314"/>
        <v>0</v>
      </c>
      <c r="AF2134" s="180">
        <v>0</v>
      </c>
      <c r="AG2134" s="180">
        <v>0</v>
      </c>
      <c r="AH2134" s="181">
        <f t="shared" si="1315"/>
        <v>0</v>
      </c>
      <c r="AI2134" s="180">
        <v>0</v>
      </c>
      <c r="AJ2134" s="180">
        <v>0</v>
      </c>
      <c r="AK2134" s="181">
        <f t="shared" si="1316"/>
        <v>0</v>
      </c>
      <c r="AL2134" s="180">
        <v>0</v>
      </c>
      <c r="AM2134" s="180">
        <v>0</v>
      </c>
      <c r="AN2134" s="181">
        <f t="shared" si="1317"/>
        <v>0</v>
      </c>
      <c r="AO2134" s="180">
        <v>0</v>
      </c>
      <c r="AP2134" s="180">
        <v>0</v>
      </c>
      <c r="AQ2134" s="181">
        <f t="shared" si="1318"/>
        <v>0</v>
      </c>
      <c r="AR2134" s="180">
        <v>0</v>
      </c>
      <c r="AS2134" s="180">
        <v>0</v>
      </c>
      <c r="AT2134" s="181">
        <f t="shared" si="1319"/>
        <v>0</v>
      </c>
      <c r="AU2134" s="180">
        <f t="shared" si="1311"/>
        <v>0</v>
      </c>
      <c r="AV2134" s="180">
        <f t="shared" si="1311"/>
        <v>0</v>
      </c>
      <c r="AW2134" s="181">
        <f t="shared" si="1320"/>
        <v>0</v>
      </c>
      <c r="AX2134" s="183">
        <f t="shared" si="1312"/>
        <v>0</v>
      </c>
      <c r="AY2134" s="183">
        <f t="shared" si="1312"/>
        <v>0</v>
      </c>
      <c r="AZ2134" s="183"/>
      <c r="BA2134" s="183"/>
      <c r="BB2134" s="183"/>
      <c r="BC2134" s="183"/>
      <c r="BD2134" s="183">
        <f t="shared" si="1313"/>
        <v>0</v>
      </c>
      <c r="BE2134" s="183">
        <f t="shared" si="1313"/>
        <v>0</v>
      </c>
    </row>
    <row r="2135" spans="2:57" ht="15.75" hidden="1">
      <c r="B2135" s="174">
        <v>2025</v>
      </c>
      <c r="C2135" s="174">
        <v>20</v>
      </c>
      <c r="D2135" s="175">
        <v>0</v>
      </c>
      <c r="E2135" s="176"/>
      <c r="F2135" s="174">
        <v>3</v>
      </c>
      <c r="G2135" s="174">
        <v>7</v>
      </c>
      <c r="H2135" s="174">
        <v>19</v>
      </c>
      <c r="I2135" s="174">
        <v>5000</v>
      </c>
      <c r="J2135" s="219">
        <v>5300</v>
      </c>
      <c r="K2135" s="219">
        <v>531</v>
      </c>
      <c r="L2135" s="177">
        <v>670</v>
      </c>
      <c r="M2135" s="178">
        <v>0</v>
      </c>
      <c r="N2135" s="179" t="s">
        <v>1365</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310"/>
        <v>0</v>
      </c>
      <c r="AD2135" s="180">
        <f t="shared" si="1310"/>
        <v>0</v>
      </c>
      <c r="AE2135" s="181">
        <f t="shared" si="1314"/>
        <v>0</v>
      </c>
      <c r="AF2135" s="180">
        <v>0</v>
      </c>
      <c r="AG2135" s="180">
        <v>0</v>
      </c>
      <c r="AH2135" s="181">
        <f t="shared" si="1315"/>
        <v>0</v>
      </c>
      <c r="AI2135" s="180">
        <v>0</v>
      </c>
      <c r="AJ2135" s="180">
        <v>0</v>
      </c>
      <c r="AK2135" s="181">
        <f t="shared" si="1316"/>
        <v>0</v>
      </c>
      <c r="AL2135" s="180">
        <v>0</v>
      </c>
      <c r="AM2135" s="180">
        <v>0</v>
      </c>
      <c r="AN2135" s="181">
        <f t="shared" si="1317"/>
        <v>0</v>
      </c>
      <c r="AO2135" s="180">
        <v>0</v>
      </c>
      <c r="AP2135" s="180">
        <v>0</v>
      </c>
      <c r="AQ2135" s="181">
        <f t="shared" si="1318"/>
        <v>0</v>
      </c>
      <c r="AR2135" s="180">
        <v>0</v>
      </c>
      <c r="AS2135" s="180">
        <v>0</v>
      </c>
      <c r="AT2135" s="181">
        <f t="shared" si="1319"/>
        <v>0</v>
      </c>
      <c r="AU2135" s="180">
        <f t="shared" si="1311"/>
        <v>0</v>
      </c>
      <c r="AV2135" s="180">
        <f t="shared" si="1311"/>
        <v>0</v>
      </c>
      <c r="AW2135" s="181">
        <f t="shared" si="1320"/>
        <v>0</v>
      </c>
      <c r="AX2135" s="183">
        <f t="shared" si="1312"/>
        <v>0</v>
      </c>
      <c r="AY2135" s="183">
        <f t="shared" si="1312"/>
        <v>0</v>
      </c>
      <c r="AZ2135" s="183"/>
      <c r="BA2135" s="183"/>
      <c r="BB2135" s="183"/>
      <c r="BC2135" s="183"/>
      <c r="BD2135" s="183">
        <f t="shared" si="1313"/>
        <v>0</v>
      </c>
      <c r="BE2135" s="183">
        <f t="shared" si="1313"/>
        <v>0</v>
      </c>
    </row>
    <row r="2136" spans="2:57" ht="15.75" hidden="1">
      <c r="B2136" s="174">
        <v>2025</v>
      </c>
      <c r="C2136" s="174">
        <v>20</v>
      </c>
      <c r="D2136" s="175">
        <v>0</v>
      </c>
      <c r="E2136" s="176"/>
      <c r="F2136" s="174">
        <v>3</v>
      </c>
      <c r="G2136" s="174">
        <v>7</v>
      </c>
      <c r="H2136" s="174">
        <v>19</v>
      </c>
      <c r="I2136" s="174">
        <v>5000</v>
      </c>
      <c r="J2136" s="219">
        <v>5300</v>
      </c>
      <c r="K2136" s="219">
        <v>531</v>
      </c>
      <c r="L2136" s="177">
        <v>668</v>
      </c>
      <c r="M2136" s="178">
        <v>0</v>
      </c>
      <c r="N2136" s="179" t="s">
        <v>535</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310"/>
        <v>0</v>
      </c>
      <c r="AD2136" s="180">
        <f t="shared" si="1310"/>
        <v>0</v>
      </c>
      <c r="AE2136" s="181">
        <f t="shared" si="1314"/>
        <v>0</v>
      </c>
      <c r="AF2136" s="180">
        <v>0</v>
      </c>
      <c r="AG2136" s="180">
        <v>0</v>
      </c>
      <c r="AH2136" s="181">
        <f t="shared" si="1315"/>
        <v>0</v>
      </c>
      <c r="AI2136" s="180">
        <v>0</v>
      </c>
      <c r="AJ2136" s="180">
        <v>0</v>
      </c>
      <c r="AK2136" s="181">
        <f t="shared" si="1316"/>
        <v>0</v>
      </c>
      <c r="AL2136" s="180">
        <v>0</v>
      </c>
      <c r="AM2136" s="180">
        <v>0</v>
      </c>
      <c r="AN2136" s="181">
        <f t="shared" si="1317"/>
        <v>0</v>
      </c>
      <c r="AO2136" s="180">
        <v>0</v>
      </c>
      <c r="AP2136" s="180">
        <v>0</v>
      </c>
      <c r="AQ2136" s="181">
        <f t="shared" si="1318"/>
        <v>0</v>
      </c>
      <c r="AR2136" s="180">
        <v>0</v>
      </c>
      <c r="AS2136" s="180">
        <v>0</v>
      </c>
      <c r="AT2136" s="181">
        <f t="shared" si="1319"/>
        <v>0</v>
      </c>
      <c r="AU2136" s="180">
        <f t="shared" si="1311"/>
        <v>0</v>
      </c>
      <c r="AV2136" s="180">
        <f t="shared" si="1311"/>
        <v>0</v>
      </c>
      <c r="AW2136" s="181">
        <f t="shared" si="1320"/>
        <v>0</v>
      </c>
      <c r="AX2136" s="183">
        <f t="shared" si="1312"/>
        <v>0</v>
      </c>
      <c r="AY2136" s="183">
        <f t="shared" si="1312"/>
        <v>0</v>
      </c>
      <c r="AZ2136" s="183"/>
      <c r="BA2136" s="183"/>
      <c r="BB2136" s="183"/>
      <c r="BC2136" s="183"/>
      <c r="BD2136" s="183">
        <f t="shared" si="1313"/>
        <v>0</v>
      </c>
      <c r="BE2136" s="183">
        <f t="shared" si="1313"/>
        <v>0</v>
      </c>
    </row>
    <row r="2137" spans="2:57" ht="15.75" hidden="1">
      <c r="B2137" s="174">
        <v>2025</v>
      </c>
      <c r="C2137" s="174">
        <v>20</v>
      </c>
      <c r="D2137" s="175">
        <v>0</v>
      </c>
      <c r="E2137" s="176"/>
      <c r="F2137" s="174">
        <v>3</v>
      </c>
      <c r="G2137" s="174">
        <v>7</v>
      </c>
      <c r="H2137" s="174">
        <v>19</v>
      </c>
      <c r="I2137" s="174">
        <v>5000</v>
      </c>
      <c r="J2137" s="219">
        <v>5300</v>
      </c>
      <c r="K2137" s="219">
        <v>531</v>
      </c>
      <c r="L2137" s="177">
        <v>691</v>
      </c>
      <c r="M2137" s="178">
        <v>0</v>
      </c>
      <c r="N2137" s="179" t="s">
        <v>1366</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310"/>
        <v>0</v>
      </c>
      <c r="AD2137" s="180">
        <f t="shared" si="1310"/>
        <v>0</v>
      </c>
      <c r="AE2137" s="181">
        <f t="shared" si="1314"/>
        <v>0</v>
      </c>
      <c r="AF2137" s="180">
        <v>0</v>
      </c>
      <c r="AG2137" s="180">
        <v>0</v>
      </c>
      <c r="AH2137" s="181">
        <f t="shared" si="1315"/>
        <v>0</v>
      </c>
      <c r="AI2137" s="180">
        <v>0</v>
      </c>
      <c r="AJ2137" s="180">
        <v>0</v>
      </c>
      <c r="AK2137" s="181">
        <f t="shared" si="1316"/>
        <v>0</v>
      </c>
      <c r="AL2137" s="180">
        <v>0</v>
      </c>
      <c r="AM2137" s="180">
        <v>0</v>
      </c>
      <c r="AN2137" s="181">
        <f t="shared" si="1317"/>
        <v>0</v>
      </c>
      <c r="AO2137" s="180">
        <v>0</v>
      </c>
      <c r="AP2137" s="180">
        <v>0</v>
      </c>
      <c r="AQ2137" s="181">
        <f t="shared" si="1318"/>
        <v>0</v>
      </c>
      <c r="AR2137" s="180">
        <v>0</v>
      </c>
      <c r="AS2137" s="180">
        <v>0</v>
      </c>
      <c r="AT2137" s="181">
        <f t="shared" si="1319"/>
        <v>0</v>
      </c>
      <c r="AU2137" s="180">
        <f t="shared" si="1311"/>
        <v>0</v>
      </c>
      <c r="AV2137" s="180">
        <f t="shared" si="1311"/>
        <v>0</v>
      </c>
      <c r="AW2137" s="181">
        <f t="shared" si="1320"/>
        <v>0</v>
      </c>
      <c r="AX2137" s="183">
        <f t="shared" si="1312"/>
        <v>0</v>
      </c>
      <c r="AY2137" s="183">
        <f t="shared" si="1312"/>
        <v>0</v>
      </c>
      <c r="AZ2137" s="183"/>
      <c r="BA2137" s="183"/>
      <c r="BB2137" s="183"/>
      <c r="BC2137" s="183"/>
      <c r="BD2137" s="183">
        <f t="shared" si="1313"/>
        <v>0</v>
      </c>
      <c r="BE2137" s="183">
        <f t="shared" si="1313"/>
        <v>0</v>
      </c>
    </row>
    <row r="2138" spans="2:57" ht="15.75" hidden="1">
      <c r="B2138" s="174">
        <v>2025</v>
      </c>
      <c r="C2138" s="174">
        <v>20</v>
      </c>
      <c r="D2138" s="175">
        <v>0</v>
      </c>
      <c r="E2138" s="176"/>
      <c r="F2138" s="174">
        <v>3</v>
      </c>
      <c r="G2138" s="174">
        <v>7</v>
      </c>
      <c r="H2138" s="174">
        <v>19</v>
      </c>
      <c r="I2138" s="174">
        <v>5000</v>
      </c>
      <c r="J2138" s="219">
        <v>5300</v>
      </c>
      <c r="K2138" s="219">
        <v>531</v>
      </c>
      <c r="L2138" s="177">
        <v>735</v>
      </c>
      <c r="M2138" s="178">
        <v>0</v>
      </c>
      <c r="N2138" s="179" t="s">
        <v>1367</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310"/>
        <v>0</v>
      </c>
      <c r="AD2138" s="180">
        <f t="shared" si="1310"/>
        <v>0</v>
      </c>
      <c r="AE2138" s="181">
        <f t="shared" si="1314"/>
        <v>0</v>
      </c>
      <c r="AF2138" s="180">
        <v>0</v>
      </c>
      <c r="AG2138" s="180">
        <v>0</v>
      </c>
      <c r="AH2138" s="181">
        <f t="shared" si="1315"/>
        <v>0</v>
      </c>
      <c r="AI2138" s="180">
        <v>0</v>
      </c>
      <c r="AJ2138" s="180">
        <v>0</v>
      </c>
      <c r="AK2138" s="181">
        <f t="shared" si="1316"/>
        <v>0</v>
      </c>
      <c r="AL2138" s="180">
        <v>0</v>
      </c>
      <c r="AM2138" s="180">
        <v>0</v>
      </c>
      <c r="AN2138" s="181">
        <f t="shared" si="1317"/>
        <v>0</v>
      </c>
      <c r="AO2138" s="180">
        <v>0</v>
      </c>
      <c r="AP2138" s="180">
        <v>0</v>
      </c>
      <c r="AQ2138" s="181">
        <f t="shared" si="1318"/>
        <v>0</v>
      </c>
      <c r="AR2138" s="180">
        <v>0</v>
      </c>
      <c r="AS2138" s="180">
        <v>0</v>
      </c>
      <c r="AT2138" s="181">
        <f t="shared" si="1319"/>
        <v>0</v>
      </c>
      <c r="AU2138" s="180">
        <f t="shared" si="1311"/>
        <v>0</v>
      </c>
      <c r="AV2138" s="180">
        <f t="shared" si="1311"/>
        <v>0</v>
      </c>
      <c r="AW2138" s="181">
        <f t="shared" si="1320"/>
        <v>0</v>
      </c>
      <c r="AX2138" s="183">
        <f t="shared" si="1312"/>
        <v>0</v>
      </c>
      <c r="AY2138" s="183">
        <f t="shared" si="1312"/>
        <v>0</v>
      </c>
      <c r="AZ2138" s="183"/>
      <c r="BA2138" s="183"/>
      <c r="BB2138" s="183"/>
      <c r="BC2138" s="183"/>
      <c r="BD2138" s="183">
        <f t="shared" si="1313"/>
        <v>0</v>
      </c>
      <c r="BE2138" s="183">
        <f t="shared" si="1313"/>
        <v>0</v>
      </c>
    </row>
    <row r="2139" spans="2:57" ht="15.75" hidden="1">
      <c r="B2139" s="174">
        <v>2025</v>
      </c>
      <c r="C2139" s="174">
        <v>20</v>
      </c>
      <c r="D2139" s="175">
        <v>0</v>
      </c>
      <c r="E2139" s="176"/>
      <c r="F2139" s="174">
        <v>3</v>
      </c>
      <c r="G2139" s="174">
        <v>7</v>
      </c>
      <c r="H2139" s="174">
        <v>19</v>
      </c>
      <c r="I2139" s="174">
        <v>5000</v>
      </c>
      <c r="J2139" s="219">
        <v>5300</v>
      </c>
      <c r="K2139" s="219">
        <v>531</v>
      </c>
      <c r="L2139" s="177">
        <v>772</v>
      </c>
      <c r="M2139" s="178">
        <v>0</v>
      </c>
      <c r="N2139" s="179" t="s">
        <v>1368</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310"/>
        <v>0</v>
      </c>
      <c r="AD2139" s="180">
        <f t="shared" si="1310"/>
        <v>0</v>
      </c>
      <c r="AE2139" s="181">
        <f t="shared" si="1314"/>
        <v>0</v>
      </c>
      <c r="AF2139" s="180">
        <v>0</v>
      </c>
      <c r="AG2139" s="180">
        <v>0</v>
      </c>
      <c r="AH2139" s="181">
        <f t="shared" si="1315"/>
        <v>0</v>
      </c>
      <c r="AI2139" s="180">
        <v>0</v>
      </c>
      <c r="AJ2139" s="180">
        <v>0</v>
      </c>
      <c r="AK2139" s="181">
        <f t="shared" si="1316"/>
        <v>0</v>
      </c>
      <c r="AL2139" s="180">
        <v>0</v>
      </c>
      <c r="AM2139" s="180">
        <v>0</v>
      </c>
      <c r="AN2139" s="181">
        <f t="shared" si="1317"/>
        <v>0</v>
      </c>
      <c r="AO2139" s="180">
        <v>0</v>
      </c>
      <c r="AP2139" s="180">
        <v>0</v>
      </c>
      <c r="AQ2139" s="181">
        <f t="shared" si="1318"/>
        <v>0</v>
      </c>
      <c r="AR2139" s="180">
        <v>0</v>
      </c>
      <c r="AS2139" s="180">
        <v>0</v>
      </c>
      <c r="AT2139" s="181">
        <f t="shared" si="1319"/>
        <v>0</v>
      </c>
      <c r="AU2139" s="180">
        <f t="shared" si="1311"/>
        <v>0</v>
      </c>
      <c r="AV2139" s="180">
        <f t="shared" si="1311"/>
        <v>0</v>
      </c>
      <c r="AW2139" s="181">
        <f t="shared" si="1320"/>
        <v>0</v>
      </c>
      <c r="AX2139" s="183">
        <f t="shared" si="1312"/>
        <v>0</v>
      </c>
      <c r="AY2139" s="183">
        <f t="shared" si="1312"/>
        <v>0</v>
      </c>
      <c r="AZ2139" s="183"/>
      <c r="BA2139" s="183"/>
      <c r="BB2139" s="183"/>
      <c r="BC2139" s="183"/>
      <c r="BD2139" s="183">
        <f t="shared" si="1313"/>
        <v>0</v>
      </c>
      <c r="BE2139" s="183">
        <f t="shared" si="1313"/>
        <v>0</v>
      </c>
    </row>
    <row r="2140" spans="2:57" ht="15.75" hidden="1">
      <c r="B2140" s="174">
        <v>2025</v>
      </c>
      <c r="C2140" s="174">
        <v>20</v>
      </c>
      <c r="D2140" s="175">
        <v>0</v>
      </c>
      <c r="E2140" s="176"/>
      <c r="F2140" s="174">
        <v>3</v>
      </c>
      <c r="G2140" s="174">
        <v>7</v>
      </c>
      <c r="H2140" s="174">
        <v>19</v>
      </c>
      <c r="I2140" s="174">
        <v>5000</v>
      </c>
      <c r="J2140" s="219">
        <v>5300</v>
      </c>
      <c r="K2140" s="219">
        <v>531</v>
      </c>
      <c r="L2140" s="177">
        <v>842</v>
      </c>
      <c r="M2140" s="178">
        <v>0</v>
      </c>
      <c r="N2140" s="179" t="s">
        <v>1369</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310"/>
        <v>0</v>
      </c>
      <c r="AD2140" s="180">
        <f t="shared" si="1310"/>
        <v>0</v>
      </c>
      <c r="AE2140" s="181">
        <f t="shared" si="1314"/>
        <v>0</v>
      </c>
      <c r="AF2140" s="180">
        <v>0</v>
      </c>
      <c r="AG2140" s="180">
        <v>0</v>
      </c>
      <c r="AH2140" s="181">
        <f t="shared" si="1315"/>
        <v>0</v>
      </c>
      <c r="AI2140" s="180">
        <v>0</v>
      </c>
      <c r="AJ2140" s="180">
        <v>0</v>
      </c>
      <c r="AK2140" s="181">
        <f t="shared" si="1316"/>
        <v>0</v>
      </c>
      <c r="AL2140" s="180">
        <v>0</v>
      </c>
      <c r="AM2140" s="180">
        <v>0</v>
      </c>
      <c r="AN2140" s="181">
        <f t="shared" si="1317"/>
        <v>0</v>
      </c>
      <c r="AO2140" s="180">
        <v>0</v>
      </c>
      <c r="AP2140" s="180">
        <v>0</v>
      </c>
      <c r="AQ2140" s="181">
        <f t="shared" si="1318"/>
        <v>0</v>
      </c>
      <c r="AR2140" s="180">
        <v>0</v>
      </c>
      <c r="AS2140" s="180">
        <v>0</v>
      </c>
      <c r="AT2140" s="181">
        <f t="shared" si="1319"/>
        <v>0</v>
      </c>
      <c r="AU2140" s="180">
        <f t="shared" si="1311"/>
        <v>0</v>
      </c>
      <c r="AV2140" s="180">
        <f t="shared" si="1311"/>
        <v>0</v>
      </c>
      <c r="AW2140" s="181">
        <f t="shared" si="1320"/>
        <v>0</v>
      </c>
      <c r="AX2140" s="183">
        <f t="shared" si="1312"/>
        <v>0</v>
      </c>
      <c r="AY2140" s="183">
        <f t="shared" si="1312"/>
        <v>0</v>
      </c>
      <c r="AZ2140" s="183"/>
      <c r="BA2140" s="183"/>
      <c r="BB2140" s="183"/>
      <c r="BC2140" s="183"/>
      <c r="BD2140" s="183">
        <f t="shared" si="1313"/>
        <v>0</v>
      </c>
      <c r="BE2140" s="183">
        <f t="shared" si="1313"/>
        <v>0</v>
      </c>
    </row>
    <row r="2141" spans="2:57" ht="15.75" hidden="1">
      <c r="B2141" s="174">
        <v>2025</v>
      </c>
      <c r="C2141" s="174">
        <v>20</v>
      </c>
      <c r="D2141" s="175">
        <v>0</v>
      </c>
      <c r="E2141" s="176"/>
      <c r="F2141" s="174">
        <v>3</v>
      </c>
      <c r="G2141" s="174">
        <v>7</v>
      </c>
      <c r="H2141" s="174">
        <v>19</v>
      </c>
      <c r="I2141" s="174">
        <v>5000</v>
      </c>
      <c r="J2141" s="219">
        <v>5300</v>
      </c>
      <c r="K2141" s="219">
        <v>531</v>
      </c>
      <c r="L2141" s="177">
        <v>837</v>
      </c>
      <c r="M2141" s="178">
        <v>0</v>
      </c>
      <c r="N2141" s="179" t="s">
        <v>1370</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310"/>
        <v>0</v>
      </c>
      <c r="AD2141" s="180">
        <f t="shared" si="1310"/>
        <v>0</v>
      </c>
      <c r="AE2141" s="181">
        <f t="shared" si="1314"/>
        <v>0</v>
      </c>
      <c r="AF2141" s="180">
        <v>0</v>
      </c>
      <c r="AG2141" s="180">
        <v>0</v>
      </c>
      <c r="AH2141" s="181">
        <f t="shared" si="1315"/>
        <v>0</v>
      </c>
      <c r="AI2141" s="180">
        <v>0</v>
      </c>
      <c r="AJ2141" s="180">
        <v>0</v>
      </c>
      <c r="AK2141" s="181">
        <f t="shared" si="1316"/>
        <v>0</v>
      </c>
      <c r="AL2141" s="180">
        <v>0</v>
      </c>
      <c r="AM2141" s="180">
        <v>0</v>
      </c>
      <c r="AN2141" s="181">
        <f t="shared" si="1317"/>
        <v>0</v>
      </c>
      <c r="AO2141" s="180">
        <v>0</v>
      </c>
      <c r="AP2141" s="180">
        <v>0</v>
      </c>
      <c r="AQ2141" s="181">
        <f t="shared" si="1318"/>
        <v>0</v>
      </c>
      <c r="AR2141" s="180">
        <v>0</v>
      </c>
      <c r="AS2141" s="180">
        <v>0</v>
      </c>
      <c r="AT2141" s="181">
        <f t="shared" si="1319"/>
        <v>0</v>
      </c>
      <c r="AU2141" s="180">
        <f t="shared" si="1311"/>
        <v>0</v>
      </c>
      <c r="AV2141" s="180">
        <f t="shared" si="1311"/>
        <v>0</v>
      </c>
      <c r="AW2141" s="181">
        <f t="shared" si="1320"/>
        <v>0</v>
      </c>
      <c r="AX2141" s="183">
        <f t="shared" si="1312"/>
        <v>0</v>
      </c>
      <c r="AY2141" s="183">
        <f t="shared" si="1312"/>
        <v>0</v>
      </c>
      <c r="AZ2141" s="183"/>
      <c r="BA2141" s="183"/>
      <c r="BB2141" s="183"/>
      <c r="BC2141" s="183"/>
      <c r="BD2141" s="183">
        <f t="shared" si="1313"/>
        <v>0</v>
      </c>
      <c r="BE2141" s="183">
        <f t="shared" si="1313"/>
        <v>0</v>
      </c>
    </row>
    <row r="2142" spans="2:57" ht="15.75" hidden="1">
      <c r="B2142" s="174">
        <v>2025</v>
      </c>
      <c r="C2142" s="174">
        <v>20</v>
      </c>
      <c r="D2142" s="175">
        <v>0</v>
      </c>
      <c r="E2142" s="176"/>
      <c r="F2142" s="174">
        <v>3</v>
      </c>
      <c r="G2142" s="174">
        <v>7</v>
      </c>
      <c r="H2142" s="174">
        <v>19</v>
      </c>
      <c r="I2142" s="174">
        <v>5000</v>
      </c>
      <c r="J2142" s="219">
        <v>5300</v>
      </c>
      <c r="K2142" s="219">
        <v>531</v>
      </c>
      <c r="L2142" s="177">
        <v>884</v>
      </c>
      <c r="M2142" s="178">
        <v>0</v>
      </c>
      <c r="N2142" s="220" t="s">
        <v>1371</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310"/>
        <v>0</v>
      </c>
      <c r="AD2142" s="180">
        <f t="shared" si="1310"/>
        <v>0</v>
      </c>
      <c r="AE2142" s="181">
        <f t="shared" si="1314"/>
        <v>0</v>
      </c>
      <c r="AF2142" s="180">
        <v>0</v>
      </c>
      <c r="AG2142" s="180">
        <v>0</v>
      </c>
      <c r="AH2142" s="181">
        <f t="shared" si="1315"/>
        <v>0</v>
      </c>
      <c r="AI2142" s="180">
        <v>0</v>
      </c>
      <c r="AJ2142" s="180">
        <v>0</v>
      </c>
      <c r="AK2142" s="181">
        <f t="shared" si="1316"/>
        <v>0</v>
      </c>
      <c r="AL2142" s="180">
        <v>0</v>
      </c>
      <c r="AM2142" s="180">
        <v>0</v>
      </c>
      <c r="AN2142" s="181">
        <f t="shared" si="1317"/>
        <v>0</v>
      </c>
      <c r="AO2142" s="180">
        <v>0</v>
      </c>
      <c r="AP2142" s="180">
        <v>0</v>
      </c>
      <c r="AQ2142" s="181">
        <f t="shared" si="1318"/>
        <v>0</v>
      </c>
      <c r="AR2142" s="180">
        <v>0</v>
      </c>
      <c r="AS2142" s="180">
        <v>0</v>
      </c>
      <c r="AT2142" s="181">
        <f t="shared" si="1319"/>
        <v>0</v>
      </c>
      <c r="AU2142" s="180">
        <f t="shared" si="1311"/>
        <v>0</v>
      </c>
      <c r="AV2142" s="180">
        <f t="shared" si="1311"/>
        <v>0</v>
      </c>
      <c r="AW2142" s="181">
        <f t="shared" si="1320"/>
        <v>0</v>
      </c>
      <c r="AX2142" s="183">
        <f t="shared" si="1312"/>
        <v>0</v>
      </c>
      <c r="AY2142" s="183">
        <f t="shared" si="1312"/>
        <v>0</v>
      </c>
      <c r="AZ2142" s="183"/>
      <c r="BA2142" s="183"/>
      <c r="BB2142" s="183"/>
      <c r="BC2142" s="183"/>
      <c r="BD2142" s="183">
        <f t="shared" si="1313"/>
        <v>0</v>
      </c>
      <c r="BE2142" s="183">
        <f t="shared" si="1313"/>
        <v>0</v>
      </c>
    </row>
    <row r="2143" spans="2:57" ht="15.75" hidden="1">
      <c r="B2143" s="174">
        <v>2025</v>
      </c>
      <c r="C2143" s="174">
        <v>20</v>
      </c>
      <c r="D2143" s="175">
        <v>0</v>
      </c>
      <c r="E2143" s="176"/>
      <c r="F2143" s="174">
        <v>3</v>
      </c>
      <c r="G2143" s="174">
        <v>7</v>
      </c>
      <c r="H2143" s="174">
        <v>19</v>
      </c>
      <c r="I2143" s="174">
        <v>5000</v>
      </c>
      <c r="J2143" s="219">
        <v>5300</v>
      </c>
      <c r="K2143" s="219">
        <v>531</v>
      </c>
      <c r="L2143" s="177">
        <v>940</v>
      </c>
      <c r="M2143" s="178">
        <v>0</v>
      </c>
      <c r="N2143" s="179" t="s">
        <v>1372</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310"/>
        <v>0</v>
      </c>
      <c r="AD2143" s="180">
        <f t="shared" si="1310"/>
        <v>0</v>
      </c>
      <c r="AE2143" s="181">
        <f t="shared" si="1314"/>
        <v>0</v>
      </c>
      <c r="AF2143" s="180">
        <v>0</v>
      </c>
      <c r="AG2143" s="180">
        <v>0</v>
      </c>
      <c r="AH2143" s="181">
        <f t="shared" si="1315"/>
        <v>0</v>
      </c>
      <c r="AI2143" s="180">
        <v>0</v>
      </c>
      <c r="AJ2143" s="180">
        <v>0</v>
      </c>
      <c r="AK2143" s="181">
        <f t="shared" si="1316"/>
        <v>0</v>
      </c>
      <c r="AL2143" s="180">
        <v>0</v>
      </c>
      <c r="AM2143" s="180">
        <v>0</v>
      </c>
      <c r="AN2143" s="181">
        <f t="shared" si="1317"/>
        <v>0</v>
      </c>
      <c r="AO2143" s="180">
        <v>0</v>
      </c>
      <c r="AP2143" s="180">
        <v>0</v>
      </c>
      <c r="AQ2143" s="181">
        <f t="shared" si="1318"/>
        <v>0</v>
      </c>
      <c r="AR2143" s="180">
        <v>0</v>
      </c>
      <c r="AS2143" s="180">
        <v>0</v>
      </c>
      <c r="AT2143" s="181">
        <f t="shared" si="1319"/>
        <v>0</v>
      </c>
      <c r="AU2143" s="180">
        <f t="shared" si="1311"/>
        <v>0</v>
      </c>
      <c r="AV2143" s="180">
        <f t="shared" si="1311"/>
        <v>0</v>
      </c>
      <c r="AW2143" s="181">
        <f t="shared" si="1320"/>
        <v>0</v>
      </c>
      <c r="AX2143" s="183">
        <f t="shared" si="1312"/>
        <v>0</v>
      </c>
      <c r="AY2143" s="183">
        <f t="shared" si="1312"/>
        <v>0</v>
      </c>
      <c r="AZ2143" s="183"/>
      <c r="BA2143" s="183"/>
      <c r="BB2143" s="183"/>
      <c r="BC2143" s="183"/>
      <c r="BD2143" s="183">
        <f t="shared" si="1313"/>
        <v>0</v>
      </c>
      <c r="BE2143" s="183">
        <f t="shared" si="1313"/>
        <v>0</v>
      </c>
    </row>
    <row r="2144" spans="2:57" ht="15.75" hidden="1">
      <c r="B2144" s="174">
        <v>2025</v>
      </c>
      <c r="C2144" s="174">
        <v>20</v>
      </c>
      <c r="D2144" s="175">
        <v>0</v>
      </c>
      <c r="E2144" s="176"/>
      <c r="F2144" s="174">
        <v>3</v>
      </c>
      <c r="G2144" s="174">
        <v>7</v>
      </c>
      <c r="H2144" s="174">
        <v>19</v>
      </c>
      <c r="I2144" s="174">
        <v>5000</v>
      </c>
      <c r="J2144" s="219">
        <v>5300</v>
      </c>
      <c r="K2144" s="219">
        <v>531</v>
      </c>
      <c r="L2144" s="177">
        <v>983</v>
      </c>
      <c r="M2144" s="178">
        <v>0</v>
      </c>
      <c r="N2144" s="179" t="s">
        <v>1373</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310"/>
        <v>0</v>
      </c>
      <c r="AD2144" s="180">
        <f t="shared" si="1310"/>
        <v>0</v>
      </c>
      <c r="AE2144" s="181">
        <f t="shared" si="1314"/>
        <v>0</v>
      </c>
      <c r="AF2144" s="180">
        <v>0</v>
      </c>
      <c r="AG2144" s="180">
        <v>0</v>
      </c>
      <c r="AH2144" s="181">
        <f t="shared" si="1315"/>
        <v>0</v>
      </c>
      <c r="AI2144" s="180">
        <v>0</v>
      </c>
      <c r="AJ2144" s="180">
        <v>0</v>
      </c>
      <c r="AK2144" s="181">
        <f t="shared" si="1316"/>
        <v>0</v>
      </c>
      <c r="AL2144" s="180">
        <v>0</v>
      </c>
      <c r="AM2144" s="180">
        <v>0</v>
      </c>
      <c r="AN2144" s="181">
        <f t="shared" si="1317"/>
        <v>0</v>
      </c>
      <c r="AO2144" s="180">
        <v>0</v>
      </c>
      <c r="AP2144" s="180">
        <v>0</v>
      </c>
      <c r="AQ2144" s="181">
        <f t="shared" si="1318"/>
        <v>0</v>
      </c>
      <c r="AR2144" s="180">
        <v>0</v>
      </c>
      <c r="AS2144" s="180">
        <v>0</v>
      </c>
      <c r="AT2144" s="181">
        <f t="shared" si="1319"/>
        <v>0</v>
      </c>
      <c r="AU2144" s="180">
        <f t="shared" si="1311"/>
        <v>0</v>
      </c>
      <c r="AV2144" s="180">
        <f t="shared" si="1311"/>
        <v>0</v>
      </c>
      <c r="AW2144" s="181">
        <f t="shared" si="1320"/>
        <v>0</v>
      </c>
      <c r="AX2144" s="183">
        <f t="shared" si="1312"/>
        <v>0</v>
      </c>
      <c r="AY2144" s="183">
        <f t="shared" si="1312"/>
        <v>0</v>
      </c>
      <c r="AZ2144" s="183"/>
      <c r="BA2144" s="183"/>
      <c r="BB2144" s="183"/>
      <c r="BC2144" s="183"/>
      <c r="BD2144" s="183">
        <f t="shared" si="1313"/>
        <v>0</v>
      </c>
      <c r="BE2144" s="183">
        <f t="shared" si="1313"/>
        <v>0</v>
      </c>
    </row>
    <row r="2145" spans="2:57" ht="15.75" hidden="1">
      <c r="B2145" s="174">
        <v>2025</v>
      </c>
      <c r="C2145" s="174">
        <v>20</v>
      </c>
      <c r="D2145" s="175">
        <v>0</v>
      </c>
      <c r="E2145" s="176"/>
      <c r="F2145" s="174">
        <v>3</v>
      </c>
      <c r="G2145" s="174">
        <v>7</v>
      </c>
      <c r="H2145" s="174">
        <v>19</v>
      </c>
      <c r="I2145" s="174">
        <v>5000</v>
      </c>
      <c r="J2145" s="219">
        <v>5300</v>
      </c>
      <c r="K2145" s="219">
        <v>531</v>
      </c>
      <c r="L2145" s="177">
        <v>985</v>
      </c>
      <c r="M2145" s="178">
        <v>0</v>
      </c>
      <c r="N2145" s="179" t="s">
        <v>427</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310"/>
        <v>0</v>
      </c>
      <c r="AD2145" s="180">
        <f t="shared" si="1310"/>
        <v>0</v>
      </c>
      <c r="AE2145" s="181">
        <f t="shared" si="1314"/>
        <v>0</v>
      </c>
      <c r="AF2145" s="180">
        <v>0</v>
      </c>
      <c r="AG2145" s="180">
        <v>0</v>
      </c>
      <c r="AH2145" s="181">
        <f t="shared" si="1315"/>
        <v>0</v>
      </c>
      <c r="AI2145" s="180">
        <v>0</v>
      </c>
      <c r="AJ2145" s="180">
        <v>0</v>
      </c>
      <c r="AK2145" s="181">
        <f t="shared" si="1316"/>
        <v>0</v>
      </c>
      <c r="AL2145" s="180">
        <v>0</v>
      </c>
      <c r="AM2145" s="180">
        <v>0</v>
      </c>
      <c r="AN2145" s="181">
        <f t="shared" si="1317"/>
        <v>0</v>
      </c>
      <c r="AO2145" s="180">
        <v>0</v>
      </c>
      <c r="AP2145" s="180">
        <v>0</v>
      </c>
      <c r="AQ2145" s="181">
        <f t="shared" si="1318"/>
        <v>0</v>
      </c>
      <c r="AR2145" s="180">
        <v>0</v>
      </c>
      <c r="AS2145" s="180">
        <v>0</v>
      </c>
      <c r="AT2145" s="181">
        <f t="shared" si="1319"/>
        <v>0</v>
      </c>
      <c r="AU2145" s="180">
        <f t="shared" si="1311"/>
        <v>0</v>
      </c>
      <c r="AV2145" s="180">
        <f t="shared" si="1311"/>
        <v>0</v>
      </c>
      <c r="AW2145" s="181">
        <f t="shared" si="1320"/>
        <v>0</v>
      </c>
      <c r="AX2145" s="183">
        <f t="shared" si="1312"/>
        <v>0</v>
      </c>
      <c r="AY2145" s="183">
        <f t="shared" si="1312"/>
        <v>0</v>
      </c>
      <c r="AZ2145" s="183"/>
      <c r="BA2145" s="183"/>
      <c r="BB2145" s="183"/>
      <c r="BC2145" s="183"/>
      <c r="BD2145" s="183">
        <f t="shared" si="1313"/>
        <v>0</v>
      </c>
      <c r="BE2145" s="183">
        <f t="shared" si="1313"/>
        <v>0</v>
      </c>
    </row>
    <row r="2146" spans="2:57" ht="15.75" hidden="1">
      <c r="B2146" s="174">
        <v>2025</v>
      </c>
      <c r="C2146" s="174">
        <v>20</v>
      </c>
      <c r="D2146" s="175">
        <v>0</v>
      </c>
      <c r="E2146" s="176"/>
      <c r="F2146" s="174">
        <v>3</v>
      </c>
      <c r="G2146" s="174">
        <v>7</v>
      </c>
      <c r="H2146" s="174">
        <v>19</v>
      </c>
      <c r="I2146" s="174">
        <v>5000</v>
      </c>
      <c r="J2146" s="219">
        <v>5300</v>
      </c>
      <c r="K2146" s="219">
        <v>531</v>
      </c>
      <c r="L2146" s="177">
        <v>986</v>
      </c>
      <c r="M2146" s="178">
        <v>0</v>
      </c>
      <c r="N2146" s="179" t="s">
        <v>1374</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310"/>
        <v>0</v>
      </c>
      <c r="AD2146" s="180">
        <f t="shared" si="1310"/>
        <v>0</v>
      </c>
      <c r="AE2146" s="181">
        <f t="shared" si="1314"/>
        <v>0</v>
      </c>
      <c r="AF2146" s="180">
        <v>0</v>
      </c>
      <c r="AG2146" s="180">
        <v>0</v>
      </c>
      <c r="AH2146" s="181">
        <f t="shared" si="1315"/>
        <v>0</v>
      </c>
      <c r="AI2146" s="180">
        <v>0</v>
      </c>
      <c r="AJ2146" s="180">
        <v>0</v>
      </c>
      <c r="AK2146" s="181">
        <f t="shared" si="1316"/>
        <v>0</v>
      </c>
      <c r="AL2146" s="180">
        <v>0</v>
      </c>
      <c r="AM2146" s="180">
        <v>0</v>
      </c>
      <c r="AN2146" s="181">
        <f t="shared" si="1317"/>
        <v>0</v>
      </c>
      <c r="AO2146" s="180">
        <v>0</v>
      </c>
      <c r="AP2146" s="180">
        <v>0</v>
      </c>
      <c r="AQ2146" s="181">
        <f t="shared" si="1318"/>
        <v>0</v>
      </c>
      <c r="AR2146" s="180">
        <v>0</v>
      </c>
      <c r="AS2146" s="180">
        <v>0</v>
      </c>
      <c r="AT2146" s="181">
        <f t="shared" si="1319"/>
        <v>0</v>
      </c>
      <c r="AU2146" s="180">
        <f t="shared" si="1311"/>
        <v>0</v>
      </c>
      <c r="AV2146" s="180">
        <f t="shared" si="1311"/>
        <v>0</v>
      </c>
      <c r="AW2146" s="181">
        <f t="shared" si="1320"/>
        <v>0</v>
      </c>
      <c r="AX2146" s="183">
        <f t="shared" si="1312"/>
        <v>0</v>
      </c>
      <c r="AY2146" s="183">
        <f t="shared" si="1312"/>
        <v>0</v>
      </c>
      <c r="AZ2146" s="183"/>
      <c r="BA2146" s="183"/>
      <c r="BB2146" s="183"/>
      <c r="BC2146" s="183"/>
      <c r="BD2146" s="183">
        <f t="shared" si="1313"/>
        <v>0</v>
      </c>
      <c r="BE2146" s="183">
        <f t="shared" si="1313"/>
        <v>0</v>
      </c>
    </row>
    <row r="2147" spans="2:57" ht="15.75" hidden="1">
      <c r="B2147" s="174">
        <v>2025</v>
      </c>
      <c r="C2147" s="174">
        <v>20</v>
      </c>
      <c r="D2147" s="175">
        <v>0</v>
      </c>
      <c r="E2147" s="176"/>
      <c r="F2147" s="174">
        <v>3</v>
      </c>
      <c r="G2147" s="174">
        <v>7</v>
      </c>
      <c r="H2147" s="174">
        <v>19</v>
      </c>
      <c r="I2147" s="174">
        <v>5000</v>
      </c>
      <c r="J2147" s="219">
        <v>5300</v>
      </c>
      <c r="K2147" s="219">
        <v>531</v>
      </c>
      <c r="L2147" s="177">
        <v>987</v>
      </c>
      <c r="M2147" s="178">
        <v>0</v>
      </c>
      <c r="N2147" s="179" t="s">
        <v>1375</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310"/>
        <v>0</v>
      </c>
      <c r="AD2147" s="180">
        <f t="shared" si="1310"/>
        <v>0</v>
      </c>
      <c r="AE2147" s="181">
        <f t="shared" si="1314"/>
        <v>0</v>
      </c>
      <c r="AF2147" s="180">
        <v>0</v>
      </c>
      <c r="AG2147" s="180">
        <v>0</v>
      </c>
      <c r="AH2147" s="181">
        <f t="shared" si="1315"/>
        <v>0</v>
      </c>
      <c r="AI2147" s="180">
        <v>0</v>
      </c>
      <c r="AJ2147" s="180">
        <v>0</v>
      </c>
      <c r="AK2147" s="181">
        <f t="shared" si="1316"/>
        <v>0</v>
      </c>
      <c r="AL2147" s="180">
        <v>0</v>
      </c>
      <c r="AM2147" s="180">
        <v>0</v>
      </c>
      <c r="AN2147" s="181">
        <f t="shared" si="1317"/>
        <v>0</v>
      </c>
      <c r="AO2147" s="180">
        <v>0</v>
      </c>
      <c r="AP2147" s="180">
        <v>0</v>
      </c>
      <c r="AQ2147" s="181">
        <f t="shared" si="1318"/>
        <v>0</v>
      </c>
      <c r="AR2147" s="180">
        <v>0</v>
      </c>
      <c r="AS2147" s="180">
        <v>0</v>
      </c>
      <c r="AT2147" s="181">
        <f t="shared" si="1319"/>
        <v>0</v>
      </c>
      <c r="AU2147" s="180">
        <f t="shared" si="1311"/>
        <v>0</v>
      </c>
      <c r="AV2147" s="180">
        <f t="shared" si="1311"/>
        <v>0</v>
      </c>
      <c r="AW2147" s="181">
        <f t="shared" si="1320"/>
        <v>0</v>
      </c>
      <c r="AX2147" s="183">
        <f t="shared" si="1312"/>
        <v>0</v>
      </c>
      <c r="AY2147" s="183">
        <f t="shared" si="1312"/>
        <v>0</v>
      </c>
      <c r="AZ2147" s="183"/>
      <c r="BA2147" s="183"/>
      <c r="BB2147" s="183"/>
      <c r="BC2147" s="183"/>
      <c r="BD2147" s="183">
        <f t="shared" si="1313"/>
        <v>0</v>
      </c>
      <c r="BE2147" s="183">
        <f t="shared" si="1313"/>
        <v>0</v>
      </c>
    </row>
    <row r="2148" spans="2:57" ht="15.75" hidden="1">
      <c r="B2148" s="174">
        <v>2025</v>
      </c>
      <c r="C2148" s="174">
        <v>20</v>
      </c>
      <c r="D2148" s="175">
        <v>0</v>
      </c>
      <c r="E2148" s="176"/>
      <c r="F2148" s="174">
        <v>3</v>
      </c>
      <c r="G2148" s="174">
        <v>7</v>
      </c>
      <c r="H2148" s="174">
        <v>19</v>
      </c>
      <c r="I2148" s="174">
        <v>5000</v>
      </c>
      <c r="J2148" s="219">
        <v>5300</v>
      </c>
      <c r="K2148" s="219">
        <v>531</v>
      </c>
      <c r="L2148" s="177">
        <v>990</v>
      </c>
      <c r="M2148" s="178">
        <v>0</v>
      </c>
      <c r="N2148" s="179" t="s">
        <v>1376</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310"/>
        <v>0</v>
      </c>
      <c r="AD2148" s="180">
        <f t="shared" si="1310"/>
        <v>0</v>
      </c>
      <c r="AE2148" s="181">
        <f t="shared" si="1314"/>
        <v>0</v>
      </c>
      <c r="AF2148" s="180">
        <v>0</v>
      </c>
      <c r="AG2148" s="180">
        <v>0</v>
      </c>
      <c r="AH2148" s="181">
        <f t="shared" si="1315"/>
        <v>0</v>
      </c>
      <c r="AI2148" s="180">
        <v>0</v>
      </c>
      <c r="AJ2148" s="180">
        <v>0</v>
      </c>
      <c r="AK2148" s="181">
        <f t="shared" si="1316"/>
        <v>0</v>
      </c>
      <c r="AL2148" s="180">
        <v>0</v>
      </c>
      <c r="AM2148" s="180">
        <v>0</v>
      </c>
      <c r="AN2148" s="181">
        <f t="shared" si="1317"/>
        <v>0</v>
      </c>
      <c r="AO2148" s="180">
        <v>0</v>
      </c>
      <c r="AP2148" s="180">
        <v>0</v>
      </c>
      <c r="AQ2148" s="181">
        <f t="shared" si="1318"/>
        <v>0</v>
      </c>
      <c r="AR2148" s="180">
        <v>0</v>
      </c>
      <c r="AS2148" s="180">
        <v>0</v>
      </c>
      <c r="AT2148" s="181">
        <f t="shared" si="1319"/>
        <v>0</v>
      </c>
      <c r="AU2148" s="180">
        <f t="shared" si="1311"/>
        <v>0</v>
      </c>
      <c r="AV2148" s="180">
        <f t="shared" si="1311"/>
        <v>0</v>
      </c>
      <c r="AW2148" s="181">
        <f t="shared" si="1320"/>
        <v>0</v>
      </c>
      <c r="AX2148" s="183">
        <f t="shared" si="1312"/>
        <v>0</v>
      </c>
      <c r="AY2148" s="183">
        <f t="shared" si="1312"/>
        <v>0</v>
      </c>
      <c r="AZ2148" s="183"/>
      <c r="BA2148" s="183"/>
      <c r="BB2148" s="183"/>
      <c r="BC2148" s="183"/>
      <c r="BD2148" s="183">
        <f t="shared" si="1313"/>
        <v>0</v>
      </c>
      <c r="BE2148" s="183">
        <f t="shared" si="1313"/>
        <v>0</v>
      </c>
    </row>
    <row r="2149" spans="2:57" ht="15.75" hidden="1">
      <c r="B2149" s="174">
        <v>2025</v>
      </c>
      <c r="C2149" s="174">
        <v>20</v>
      </c>
      <c r="D2149" s="175">
        <v>0</v>
      </c>
      <c r="E2149" s="176"/>
      <c r="F2149" s="174">
        <v>3</v>
      </c>
      <c r="G2149" s="174">
        <v>7</v>
      </c>
      <c r="H2149" s="174">
        <v>19</v>
      </c>
      <c r="I2149" s="174">
        <v>5000</v>
      </c>
      <c r="J2149" s="219">
        <v>5300</v>
      </c>
      <c r="K2149" s="219">
        <v>531</v>
      </c>
      <c r="L2149" s="177">
        <v>1001</v>
      </c>
      <c r="M2149" s="178">
        <v>0</v>
      </c>
      <c r="N2149" s="179" t="s">
        <v>1377</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310"/>
        <v>0</v>
      </c>
      <c r="AD2149" s="180">
        <f t="shared" si="1310"/>
        <v>0</v>
      </c>
      <c r="AE2149" s="181">
        <f t="shared" si="1314"/>
        <v>0</v>
      </c>
      <c r="AF2149" s="180">
        <v>0</v>
      </c>
      <c r="AG2149" s="180">
        <v>0</v>
      </c>
      <c r="AH2149" s="181">
        <f t="shared" si="1315"/>
        <v>0</v>
      </c>
      <c r="AI2149" s="180">
        <v>0</v>
      </c>
      <c r="AJ2149" s="180">
        <v>0</v>
      </c>
      <c r="AK2149" s="181">
        <f t="shared" si="1316"/>
        <v>0</v>
      </c>
      <c r="AL2149" s="180">
        <v>0</v>
      </c>
      <c r="AM2149" s="180">
        <v>0</v>
      </c>
      <c r="AN2149" s="181">
        <f t="shared" si="1317"/>
        <v>0</v>
      </c>
      <c r="AO2149" s="180">
        <v>0</v>
      </c>
      <c r="AP2149" s="180">
        <v>0</v>
      </c>
      <c r="AQ2149" s="181">
        <f t="shared" si="1318"/>
        <v>0</v>
      </c>
      <c r="AR2149" s="180">
        <v>0</v>
      </c>
      <c r="AS2149" s="180">
        <v>0</v>
      </c>
      <c r="AT2149" s="181">
        <f t="shared" si="1319"/>
        <v>0</v>
      </c>
      <c r="AU2149" s="180">
        <f t="shared" si="1311"/>
        <v>0</v>
      </c>
      <c r="AV2149" s="180">
        <f t="shared" si="1311"/>
        <v>0</v>
      </c>
      <c r="AW2149" s="181">
        <f t="shared" si="1320"/>
        <v>0</v>
      </c>
      <c r="AX2149" s="183">
        <f t="shared" si="1312"/>
        <v>0</v>
      </c>
      <c r="AY2149" s="183">
        <f t="shared" si="1312"/>
        <v>0</v>
      </c>
      <c r="AZ2149" s="183"/>
      <c r="BA2149" s="183"/>
      <c r="BB2149" s="183"/>
      <c r="BC2149" s="183"/>
      <c r="BD2149" s="183">
        <f t="shared" si="1313"/>
        <v>0</v>
      </c>
      <c r="BE2149" s="183">
        <f t="shared" si="1313"/>
        <v>0</v>
      </c>
    </row>
    <row r="2150" spans="2:57" ht="15.75" hidden="1">
      <c r="B2150" s="174">
        <v>2025</v>
      </c>
      <c r="C2150" s="174">
        <v>20</v>
      </c>
      <c r="D2150" s="175">
        <v>0</v>
      </c>
      <c r="E2150" s="176"/>
      <c r="F2150" s="174">
        <v>3</v>
      </c>
      <c r="G2150" s="174">
        <v>7</v>
      </c>
      <c r="H2150" s="174">
        <v>19</v>
      </c>
      <c r="I2150" s="174">
        <v>5000</v>
      </c>
      <c r="J2150" s="219">
        <v>5300</v>
      </c>
      <c r="K2150" s="219">
        <v>531</v>
      </c>
      <c r="L2150" s="177">
        <v>1005</v>
      </c>
      <c r="M2150" s="178">
        <v>0</v>
      </c>
      <c r="N2150" s="179" t="s">
        <v>198</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310"/>
        <v>0</v>
      </c>
      <c r="AD2150" s="180">
        <f t="shared" si="1310"/>
        <v>0</v>
      </c>
      <c r="AE2150" s="181">
        <f t="shared" si="1314"/>
        <v>0</v>
      </c>
      <c r="AF2150" s="180">
        <v>0</v>
      </c>
      <c r="AG2150" s="180">
        <v>0</v>
      </c>
      <c r="AH2150" s="181">
        <f t="shared" si="1315"/>
        <v>0</v>
      </c>
      <c r="AI2150" s="180">
        <v>0</v>
      </c>
      <c r="AJ2150" s="180">
        <v>0</v>
      </c>
      <c r="AK2150" s="181">
        <f t="shared" si="1316"/>
        <v>0</v>
      </c>
      <c r="AL2150" s="180">
        <v>0</v>
      </c>
      <c r="AM2150" s="180">
        <v>0</v>
      </c>
      <c r="AN2150" s="181">
        <f t="shared" si="1317"/>
        <v>0</v>
      </c>
      <c r="AO2150" s="180">
        <v>0</v>
      </c>
      <c r="AP2150" s="180">
        <v>0</v>
      </c>
      <c r="AQ2150" s="181">
        <f t="shared" si="1318"/>
        <v>0</v>
      </c>
      <c r="AR2150" s="180">
        <v>0</v>
      </c>
      <c r="AS2150" s="180">
        <v>0</v>
      </c>
      <c r="AT2150" s="181">
        <f t="shared" si="1319"/>
        <v>0</v>
      </c>
      <c r="AU2150" s="180">
        <f t="shared" si="1311"/>
        <v>0</v>
      </c>
      <c r="AV2150" s="180">
        <f t="shared" si="1311"/>
        <v>0</v>
      </c>
      <c r="AW2150" s="181">
        <f t="shared" si="1320"/>
        <v>0</v>
      </c>
      <c r="AX2150" s="183">
        <f t="shared" si="1312"/>
        <v>0</v>
      </c>
      <c r="AY2150" s="183">
        <f t="shared" si="1312"/>
        <v>0</v>
      </c>
      <c r="AZ2150" s="183"/>
      <c r="BA2150" s="183"/>
      <c r="BB2150" s="183"/>
      <c r="BC2150" s="183"/>
      <c r="BD2150" s="183">
        <f t="shared" si="1313"/>
        <v>0</v>
      </c>
      <c r="BE2150" s="183">
        <f t="shared" si="1313"/>
        <v>0</v>
      </c>
    </row>
    <row r="2151" spans="2:57" ht="15.75" hidden="1">
      <c r="B2151" s="174">
        <v>2025</v>
      </c>
      <c r="C2151" s="174">
        <v>20</v>
      </c>
      <c r="D2151" s="175">
        <v>0</v>
      </c>
      <c r="E2151" s="176"/>
      <c r="F2151" s="174">
        <v>3</v>
      </c>
      <c r="G2151" s="174">
        <v>7</v>
      </c>
      <c r="H2151" s="174">
        <v>19</v>
      </c>
      <c r="I2151" s="174">
        <v>5000</v>
      </c>
      <c r="J2151" s="219">
        <v>5300</v>
      </c>
      <c r="K2151" s="219">
        <v>531</v>
      </c>
      <c r="L2151" s="177">
        <v>1006</v>
      </c>
      <c r="M2151" s="178">
        <v>0</v>
      </c>
      <c r="N2151" s="179" t="s">
        <v>1378</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310"/>
        <v>0</v>
      </c>
      <c r="AD2151" s="180">
        <f t="shared" si="1310"/>
        <v>0</v>
      </c>
      <c r="AE2151" s="181">
        <f t="shared" si="1314"/>
        <v>0</v>
      </c>
      <c r="AF2151" s="180">
        <v>0</v>
      </c>
      <c r="AG2151" s="180">
        <v>0</v>
      </c>
      <c r="AH2151" s="181">
        <f t="shared" si="1315"/>
        <v>0</v>
      </c>
      <c r="AI2151" s="180">
        <v>0</v>
      </c>
      <c r="AJ2151" s="180">
        <v>0</v>
      </c>
      <c r="AK2151" s="181">
        <f t="shared" si="1316"/>
        <v>0</v>
      </c>
      <c r="AL2151" s="180">
        <v>0</v>
      </c>
      <c r="AM2151" s="180">
        <v>0</v>
      </c>
      <c r="AN2151" s="181">
        <f t="shared" si="1317"/>
        <v>0</v>
      </c>
      <c r="AO2151" s="180">
        <v>0</v>
      </c>
      <c r="AP2151" s="180">
        <v>0</v>
      </c>
      <c r="AQ2151" s="181">
        <f t="shared" si="1318"/>
        <v>0</v>
      </c>
      <c r="AR2151" s="180">
        <v>0</v>
      </c>
      <c r="AS2151" s="180">
        <v>0</v>
      </c>
      <c r="AT2151" s="181">
        <f t="shared" si="1319"/>
        <v>0</v>
      </c>
      <c r="AU2151" s="180">
        <f t="shared" si="1311"/>
        <v>0</v>
      </c>
      <c r="AV2151" s="180">
        <f t="shared" si="1311"/>
        <v>0</v>
      </c>
      <c r="AW2151" s="181">
        <f t="shared" si="1320"/>
        <v>0</v>
      </c>
      <c r="AX2151" s="183">
        <f t="shared" si="1312"/>
        <v>0</v>
      </c>
      <c r="AY2151" s="183">
        <f t="shared" si="1312"/>
        <v>0</v>
      </c>
      <c r="AZ2151" s="183"/>
      <c r="BA2151" s="183"/>
      <c r="BB2151" s="183"/>
      <c r="BC2151" s="183"/>
      <c r="BD2151" s="183">
        <f t="shared" si="1313"/>
        <v>0</v>
      </c>
      <c r="BE2151" s="183">
        <f t="shared" si="1313"/>
        <v>0</v>
      </c>
    </row>
    <row r="2152" spans="2:57" ht="15.75" hidden="1">
      <c r="B2152" s="174">
        <v>2025</v>
      </c>
      <c r="C2152" s="174">
        <v>20</v>
      </c>
      <c r="D2152" s="175">
        <v>0</v>
      </c>
      <c r="E2152" s="176"/>
      <c r="F2152" s="174">
        <v>3</v>
      </c>
      <c r="G2152" s="174">
        <v>7</v>
      </c>
      <c r="H2152" s="174">
        <v>19</v>
      </c>
      <c r="I2152" s="174">
        <v>5000</v>
      </c>
      <c r="J2152" s="219">
        <v>5300</v>
      </c>
      <c r="K2152" s="219">
        <v>531</v>
      </c>
      <c r="L2152" s="177">
        <v>1008</v>
      </c>
      <c r="M2152" s="178">
        <v>0</v>
      </c>
      <c r="N2152" s="179" t="s">
        <v>1379</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310"/>
        <v>0</v>
      </c>
      <c r="AD2152" s="180">
        <f t="shared" si="1310"/>
        <v>0</v>
      </c>
      <c r="AE2152" s="181">
        <f t="shared" si="1314"/>
        <v>0</v>
      </c>
      <c r="AF2152" s="180">
        <v>0</v>
      </c>
      <c r="AG2152" s="180">
        <v>0</v>
      </c>
      <c r="AH2152" s="181">
        <f t="shared" si="1315"/>
        <v>0</v>
      </c>
      <c r="AI2152" s="180">
        <v>0</v>
      </c>
      <c r="AJ2152" s="180">
        <v>0</v>
      </c>
      <c r="AK2152" s="181">
        <f t="shared" si="1316"/>
        <v>0</v>
      </c>
      <c r="AL2152" s="180">
        <v>0</v>
      </c>
      <c r="AM2152" s="180">
        <v>0</v>
      </c>
      <c r="AN2152" s="181">
        <f t="shared" si="1317"/>
        <v>0</v>
      </c>
      <c r="AO2152" s="180">
        <v>0</v>
      </c>
      <c r="AP2152" s="180">
        <v>0</v>
      </c>
      <c r="AQ2152" s="181">
        <f t="shared" si="1318"/>
        <v>0</v>
      </c>
      <c r="AR2152" s="180">
        <v>0</v>
      </c>
      <c r="AS2152" s="180">
        <v>0</v>
      </c>
      <c r="AT2152" s="181">
        <f t="shared" si="1319"/>
        <v>0</v>
      </c>
      <c r="AU2152" s="180">
        <f t="shared" si="1311"/>
        <v>0</v>
      </c>
      <c r="AV2152" s="180">
        <f t="shared" si="1311"/>
        <v>0</v>
      </c>
      <c r="AW2152" s="181">
        <f t="shared" si="1320"/>
        <v>0</v>
      </c>
      <c r="AX2152" s="183">
        <f t="shared" si="1312"/>
        <v>0</v>
      </c>
      <c r="AY2152" s="183">
        <f t="shared" si="1312"/>
        <v>0</v>
      </c>
      <c r="AZ2152" s="183"/>
      <c r="BA2152" s="183"/>
      <c r="BB2152" s="183"/>
      <c r="BC2152" s="183"/>
      <c r="BD2152" s="183">
        <f t="shared" si="1313"/>
        <v>0</v>
      </c>
      <c r="BE2152" s="183">
        <f t="shared" si="1313"/>
        <v>0</v>
      </c>
    </row>
    <row r="2153" spans="2:57" ht="15.75" hidden="1">
      <c r="B2153" s="174">
        <v>2025</v>
      </c>
      <c r="C2153" s="174">
        <v>20</v>
      </c>
      <c r="D2153" s="175">
        <v>0</v>
      </c>
      <c r="E2153" s="176"/>
      <c r="F2153" s="174">
        <v>3</v>
      </c>
      <c r="G2153" s="174">
        <v>7</v>
      </c>
      <c r="H2153" s="174">
        <v>19</v>
      </c>
      <c r="I2153" s="174">
        <v>5000</v>
      </c>
      <c r="J2153" s="219">
        <v>5300</v>
      </c>
      <c r="K2153" s="219">
        <v>531</v>
      </c>
      <c r="L2153" s="177">
        <v>1010</v>
      </c>
      <c r="M2153" s="178">
        <v>0</v>
      </c>
      <c r="N2153" s="179" t="s">
        <v>1380</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ref="AC2153:AD2206" si="1321">+O2153+U2153-Y2153</f>
        <v>0</v>
      </c>
      <c r="AD2153" s="180">
        <f t="shared" si="1321"/>
        <v>0</v>
      </c>
      <c r="AE2153" s="181">
        <f t="shared" si="1314"/>
        <v>0</v>
      </c>
      <c r="AF2153" s="180">
        <v>0</v>
      </c>
      <c r="AG2153" s="180">
        <v>0</v>
      </c>
      <c r="AH2153" s="181">
        <f t="shared" si="1315"/>
        <v>0</v>
      </c>
      <c r="AI2153" s="180">
        <v>0</v>
      </c>
      <c r="AJ2153" s="180">
        <v>0</v>
      </c>
      <c r="AK2153" s="181">
        <f t="shared" si="1316"/>
        <v>0</v>
      </c>
      <c r="AL2153" s="180">
        <v>0</v>
      </c>
      <c r="AM2153" s="180">
        <v>0</v>
      </c>
      <c r="AN2153" s="181">
        <f t="shared" si="1317"/>
        <v>0</v>
      </c>
      <c r="AO2153" s="180">
        <v>0</v>
      </c>
      <c r="AP2153" s="180">
        <v>0</v>
      </c>
      <c r="AQ2153" s="181">
        <f t="shared" si="1318"/>
        <v>0</v>
      </c>
      <c r="AR2153" s="180">
        <v>0</v>
      </c>
      <c r="AS2153" s="180">
        <v>0</v>
      </c>
      <c r="AT2153" s="181">
        <f t="shared" si="1319"/>
        <v>0</v>
      </c>
      <c r="AU2153" s="180">
        <f t="shared" ref="AU2153:AV2206" si="1322">+AC2153-AF2153-AI2153-AL2153-AO2153-AR2153</f>
        <v>0</v>
      </c>
      <c r="AV2153" s="180">
        <f t="shared" si="1322"/>
        <v>0</v>
      </c>
      <c r="AW2153" s="181">
        <f t="shared" si="1320"/>
        <v>0</v>
      </c>
      <c r="AX2153" s="183">
        <f t="shared" ref="AX2153:AY2206" si="1323">+S2153+W2153-AA2153</f>
        <v>0</v>
      </c>
      <c r="AY2153" s="183">
        <f t="shared" si="1323"/>
        <v>0</v>
      </c>
      <c r="AZ2153" s="183"/>
      <c r="BA2153" s="183"/>
      <c r="BB2153" s="183"/>
      <c r="BC2153" s="183"/>
      <c r="BD2153" s="183">
        <f t="shared" ref="BD2153:BE2206" si="1324">+AX2153-AZ2153-BB2153</f>
        <v>0</v>
      </c>
      <c r="BE2153" s="183">
        <f t="shared" si="1324"/>
        <v>0</v>
      </c>
    </row>
    <row r="2154" spans="2:57" ht="15.75" hidden="1">
      <c r="B2154" s="174">
        <v>2025</v>
      </c>
      <c r="C2154" s="174">
        <v>20</v>
      </c>
      <c r="D2154" s="175">
        <v>0</v>
      </c>
      <c r="E2154" s="176"/>
      <c r="F2154" s="174">
        <v>3</v>
      </c>
      <c r="G2154" s="174">
        <v>7</v>
      </c>
      <c r="H2154" s="174">
        <v>19</v>
      </c>
      <c r="I2154" s="174">
        <v>5000</v>
      </c>
      <c r="J2154" s="219">
        <v>5300</v>
      </c>
      <c r="K2154" s="219">
        <v>531</v>
      </c>
      <c r="L2154" s="177">
        <v>1049</v>
      </c>
      <c r="M2154" s="178">
        <v>0</v>
      </c>
      <c r="N2154" s="179" t="s">
        <v>1381</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321"/>
        <v>0</v>
      </c>
      <c r="AD2154" s="180">
        <f t="shared" si="1321"/>
        <v>0</v>
      </c>
      <c r="AE2154" s="181">
        <f t="shared" si="1314"/>
        <v>0</v>
      </c>
      <c r="AF2154" s="180">
        <v>0</v>
      </c>
      <c r="AG2154" s="180">
        <v>0</v>
      </c>
      <c r="AH2154" s="181">
        <f t="shared" si="1315"/>
        <v>0</v>
      </c>
      <c r="AI2154" s="180">
        <v>0</v>
      </c>
      <c r="AJ2154" s="180">
        <v>0</v>
      </c>
      <c r="AK2154" s="181">
        <f t="shared" si="1316"/>
        <v>0</v>
      </c>
      <c r="AL2154" s="180">
        <v>0</v>
      </c>
      <c r="AM2154" s="180">
        <v>0</v>
      </c>
      <c r="AN2154" s="181">
        <f t="shared" si="1317"/>
        <v>0</v>
      </c>
      <c r="AO2154" s="180">
        <v>0</v>
      </c>
      <c r="AP2154" s="180">
        <v>0</v>
      </c>
      <c r="AQ2154" s="181">
        <f t="shared" si="1318"/>
        <v>0</v>
      </c>
      <c r="AR2154" s="180">
        <v>0</v>
      </c>
      <c r="AS2154" s="180">
        <v>0</v>
      </c>
      <c r="AT2154" s="181">
        <f t="shared" si="1319"/>
        <v>0</v>
      </c>
      <c r="AU2154" s="180">
        <f t="shared" si="1322"/>
        <v>0</v>
      </c>
      <c r="AV2154" s="180">
        <f t="shared" si="1322"/>
        <v>0</v>
      </c>
      <c r="AW2154" s="181">
        <f t="shared" si="1320"/>
        <v>0</v>
      </c>
      <c r="AX2154" s="183">
        <f t="shared" si="1323"/>
        <v>0</v>
      </c>
      <c r="AY2154" s="183">
        <f t="shared" si="1323"/>
        <v>0</v>
      </c>
      <c r="AZ2154" s="183"/>
      <c r="BA2154" s="183"/>
      <c r="BB2154" s="183"/>
      <c r="BC2154" s="183"/>
      <c r="BD2154" s="183">
        <f t="shared" si="1324"/>
        <v>0</v>
      </c>
      <c r="BE2154" s="183">
        <f t="shared" si="1324"/>
        <v>0</v>
      </c>
    </row>
    <row r="2155" spans="2:57" ht="15.75" hidden="1">
      <c r="B2155" s="174">
        <v>2025</v>
      </c>
      <c r="C2155" s="174">
        <v>20</v>
      </c>
      <c r="D2155" s="175">
        <v>0</v>
      </c>
      <c r="E2155" s="176"/>
      <c r="F2155" s="174">
        <v>3</v>
      </c>
      <c r="G2155" s="174">
        <v>7</v>
      </c>
      <c r="H2155" s="174">
        <v>19</v>
      </c>
      <c r="I2155" s="174">
        <v>5000</v>
      </c>
      <c r="J2155" s="219">
        <v>5300</v>
      </c>
      <c r="K2155" s="219">
        <v>531</v>
      </c>
      <c r="L2155" s="177">
        <v>1067</v>
      </c>
      <c r="M2155" s="178">
        <v>0</v>
      </c>
      <c r="N2155" s="179" t="s">
        <v>1301</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321"/>
        <v>0</v>
      </c>
      <c r="AD2155" s="180">
        <f t="shared" si="1321"/>
        <v>0</v>
      </c>
      <c r="AE2155" s="181">
        <f t="shared" si="1314"/>
        <v>0</v>
      </c>
      <c r="AF2155" s="180">
        <v>0</v>
      </c>
      <c r="AG2155" s="180">
        <v>0</v>
      </c>
      <c r="AH2155" s="181">
        <f t="shared" si="1315"/>
        <v>0</v>
      </c>
      <c r="AI2155" s="180">
        <v>0</v>
      </c>
      <c r="AJ2155" s="180">
        <v>0</v>
      </c>
      <c r="AK2155" s="181">
        <f t="shared" si="1316"/>
        <v>0</v>
      </c>
      <c r="AL2155" s="180">
        <v>0</v>
      </c>
      <c r="AM2155" s="180">
        <v>0</v>
      </c>
      <c r="AN2155" s="181">
        <f t="shared" si="1317"/>
        <v>0</v>
      </c>
      <c r="AO2155" s="180">
        <v>0</v>
      </c>
      <c r="AP2155" s="180">
        <v>0</v>
      </c>
      <c r="AQ2155" s="181">
        <f t="shared" si="1318"/>
        <v>0</v>
      </c>
      <c r="AR2155" s="180">
        <v>0</v>
      </c>
      <c r="AS2155" s="180">
        <v>0</v>
      </c>
      <c r="AT2155" s="181">
        <f t="shared" si="1319"/>
        <v>0</v>
      </c>
      <c r="AU2155" s="180">
        <f t="shared" si="1322"/>
        <v>0</v>
      </c>
      <c r="AV2155" s="180">
        <f t="shared" si="1322"/>
        <v>0</v>
      </c>
      <c r="AW2155" s="181">
        <f t="shared" si="1320"/>
        <v>0</v>
      </c>
      <c r="AX2155" s="183">
        <f t="shared" si="1323"/>
        <v>0</v>
      </c>
      <c r="AY2155" s="183">
        <f t="shared" si="1323"/>
        <v>0</v>
      </c>
      <c r="AZ2155" s="183"/>
      <c r="BA2155" s="183"/>
      <c r="BB2155" s="183"/>
      <c r="BC2155" s="183"/>
      <c r="BD2155" s="183">
        <f t="shared" si="1324"/>
        <v>0</v>
      </c>
      <c r="BE2155" s="183">
        <f t="shared" si="1324"/>
        <v>0</v>
      </c>
    </row>
    <row r="2156" spans="2:57" ht="15.75" hidden="1">
      <c r="B2156" s="174">
        <v>2025</v>
      </c>
      <c r="C2156" s="174">
        <v>20</v>
      </c>
      <c r="D2156" s="175">
        <v>0</v>
      </c>
      <c r="E2156" s="176"/>
      <c r="F2156" s="174">
        <v>3</v>
      </c>
      <c r="G2156" s="174">
        <v>7</v>
      </c>
      <c r="H2156" s="174">
        <v>19</v>
      </c>
      <c r="I2156" s="174">
        <v>5000</v>
      </c>
      <c r="J2156" s="219">
        <v>5300</v>
      </c>
      <c r="K2156" s="219">
        <v>531</v>
      </c>
      <c r="L2156" s="177">
        <v>1069</v>
      </c>
      <c r="M2156" s="178">
        <v>0</v>
      </c>
      <c r="N2156" s="179" t="s">
        <v>522</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321"/>
        <v>0</v>
      </c>
      <c r="AD2156" s="180">
        <f t="shared" si="1321"/>
        <v>0</v>
      </c>
      <c r="AE2156" s="181">
        <f t="shared" si="1314"/>
        <v>0</v>
      </c>
      <c r="AF2156" s="180">
        <v>0</v>
      </c>
      <c r="AG2156" s="180">
        <v>0</v>
      </c>
      <c r="AH2156" s="181">
        <f t="shared" si="1315"/>
        <v>0</v>
      </c>
      <c r="AI2156" s="180">
        <v>0</v>
      </c>
      <c r="AJ2156" s="180">
        <v>0</v>
      </c>
      <c r="AK2156" s="181">
        <f t="shared" si="1316"/>
        <v>0</v>
      </c>
      <c r="AL2156" s="180">
        <v>0</v>
      </c>
      <c r="AM2156" s="180">
        <v>0</v>
      </c>
      <c r="AN2156" s="181">
        <f t="shared" si="1317"/>
        <v>0</v>
      </c>
      <c r="AO2156" s="180">
        <v>0</v>
      </c>
      <c r="AP2156" s="180">
        <v>0</v>
      </c>
      <c r="AQ2156" s="181">
        <f t="shared" si="1318"/>
        <v>0</v>
      </c>
      <c r="AR2156" s="180">
        <v>0</v>
      </c>
      <c r="AS2156" s="180">
        <v>0</v>
      </c>
      <c r="AT2156" s="181">
        <f t="shared" si="1319"/>
        <v>0</v>
      </c>
      <c r="AU2156" s="180">
        <f t="shared" si="1322"/>
        <v>0</v>
      </c>
      <c r="AV2156" s="180">
        <f t="shared" si="1322"/>
        <v>0</v>
      </c>
      <c r="AW2156" s="181">
        <f t="shared" si="1320"/>
        <v>0</v>
      </c>
      <c r="AX2156" s="183">
        <f t="shared" si="1323"/>
        <v>0</v>
      </c>
      <c r="AY2156" s="183">
        <f t="shared" si="1323"/>
        <v>0</v>
      </c>
      <c r="AZ2156" s="183"/>
      <c r="BA2156" s="183"/>
      <c r="BB2156" s="183"/>
      <c r="BC2156" s="183"/>
      <c r="BD2156" s="183">
        <f t="shared" si="1324"/>
        <v>0</v>
      </c>
      <c r="BE2156" s="183">
        <f t="shared" si="1324"/>
        <v>0</v>
      </c>
    </row>
    <row r="2157" spans="2:57" ht="15.75" hidden="1">
      <c r="B2157" s="174">
        <v>2025</v>
      </c>
      <c r="C2157" s="174">
        <v>20</v>
      </c>
      <c r="D2157" s="175">
        <v>0</v>
      </c>
      <c r="E2157" s="176"/>
      <c r="F2157" s="174">
        <v>3</v>
      </c>
      <c r="G2157" s="174">
        <v>7</v>
      </c>
      <c r="H2157" s="174">
        <v>19</v>
      </c>
      <c r="I2157" s="174">
        <v>5000</v>
      </c>
      <c r="J2157" s="219">
        <v>5300</v>
      </c>
      <c r="K2157" s="219">
        <v>531</v>
      </c>
      <c r="L2157" s="177">
        <v>1071</v>
      </c>
      <c r="M2157" s="178">
        <v>0</v>
      </c>
      <c r="N2157" s="179" t="s">
        <v>1382</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321"/>
        <v>0</v>
      </c>
      <c r="AD2157" s="180">
        <f t="shared" si="1321"/>
        <v>0</v>
      </c>
      <c r="AE2157" s="181">
        <f t="shared" si="1314"/>
        <v>0</v>
      </c>
      <c r="AF2157" s="180">
        <v>0</v>
      </c>
      <c r="AG2157" s="180">
        <v>0</v>
      </c>
      <c r="AH2157" s="181">
        <f t="shared" si="1315"/>
        <v>0</v>
      </c>
      <c r="AI2157" s="180">
        <v>0</v>
      </c>
      <c r="AJ2157" s="180">
        <v>0</v>
      </c>
      <c r="AK2157" s="181">
        <f t="shared" si="1316"/>
        <v>0</v>
      </c>
      <c r="AL2157" s="180">
        <v>0</v>
      </c>
      <c r="AM2157" s="180">
        <v>0</v>
      </c>
      <c r="AN2157" s="181">
        <f t="shared" si="1317"/>
        <v>0</v>
      </c>
      <c r="AO2157" s="180">
        <v>0</v>
      </c>
      <c r="AP2157" s="180">
        <v>0</v>
      </c>
      <c r="AQ2157" s="181">
        <f t="shared" si="1318"/>
        <v>0</v>
      </c>
      <c r="AR2157" s="180">
        <v>0</v>
      </c>
      <c r="AS2157" s="180">
        <v>0</v>
      </c>
      <c r="AT2157" s="181">
        <f t="shared" si="1319"/>
        <v>0</v>
      </c>
      <c r="AU2157" s="180">
        <f t="shared" si="1322"/>
        <v>0</v>
      </c>
      <c r="AV2157" s="180">
        <f t="shared" si="1322"/>
        <v>0</v>
      </c>
      <c r="AW2157" s="181">
        <f t="shared" si="1320"/>
        <v>0</v>
      </c>
      <c r="AX2157" s="183">
        <f t="shared" si="1323"/>
        <v>0</v>
      </c>
      <c r="AY2157" s="183">
        <f t="shared" si="1323"/>
        <v>0</v>
      </c>
      <c r="AZ2157" s="183"/>
      <c r="BA2157" s="183"/>
      <c r="BB2157" s="183"/>
      <c r="BC2157" s="183"/>
      <c r="BD2157" s="183">
        <f t="shared" si="1324"/>
        <v>0</v>
      </c>
      <c r="BE2157" s="183">
        <f t="shared" si="1324"/>
        <v>0</v>
      </c>
    </row>
    <row r="2158" spans="2:57" ht="15.75" hidden="1">
      <c r="B2158" s="174">
        <v>2025</v>
      </c>
      <c r="C2158" s="174">
        <v>20</v>
      </c>
      <c r="D2158" s="175">
        <v>0</v>
      </c>
      <c r="E2158" s="176"/>
      <c r="F2158" s="174">
        <v>3</v>
      </c>
      <c r="G2158" s="174">
        <v>7</v>
      </c>
      <c r="H2158" s="174">
        <v>19</v>
      </c>
      <c r="I2158" s="174">
        <v>5000</v>
      </c>
      <c r="J2158" s="219">
        <v>5300</v>
      </c>
      <c r="K2158" s="219">
        <v>531</v>
      </c>
      <c r="L2158" s="177">
        <v>1074</v>
      </c>
      <c r="M2158" s="178">
        <v>0</v>
      </c>
      <c r="N2158" s="179" t="s">
        <v>1383</v>
      </c>
      <c r="O2158" s="180">
        <v>0</v>
      </c>
      <c r="P2158" s="180">
        <v>0</v>
      </c>
      <c r="Q2158" s="181">
        <v>0</v>
      </c>
      <c r="R2158" s="182" t="s">
        <v>98</v>
      </c>
      <c r="S2158" s="183">
        <v>0</v>
      </c>
      <c r="T2158" s="183">
        <v>0</v>
      </c>
      <c r="U2158" s="180">
        <v>0</v>
      </c>
      <c r="V2158" s="180">
        <v>0</v>
      </c>
      <c r="W2158" s="183">
        <v>0</v>
      </c>
      <c r="X2158" s="183">
        <v>0</v>
      </c>
      <c r="Y2158" s="180">
        <v>0</v>
      </c>
      <c r="Z2158" s="180">
        <v>0</v>
      </c>
      <c r="AA2158" s="183">
        <v>0</v>
      </c>
      <c r="AB2158" s="183">
        <v>0</v>
      </c>
      <c r="AC2158" s="180">
        <f t="shared" si="1321"/>
        <v>0</v>
      </c>
      <c r="AD2158" s="180">
        <f t="shared" si="1321"/>
        <v>0</v>
      </c>
      <c r="AE2158" s="181">
        <f t="shared" si="1314"/>
        <v>0</v>
      </c>
      <c r="AF2158" s="180">
        <v>0</v>
      </c>
      <c r="AG2158" s="180">
        <v>0</v>
      </c>
      <c r="AH2158" s="181">
        <f t="shared" si="1315"/>
        <v>0</v>
      </c>
      <c r="AI2158" s="180">
        <v>0</v>
      </c>
      <c r="AJ2158" s="180">
        <v>0</v>
      </c>
      <c r="AK2158" s="181">
        <f t="shared" si="1316"/>
        <v>0</v>
      </c>
      <c r="AL2158" s="180">
        <v>0</v>
      </c>
      <c r="AM2158" s="180">
        <v>0</v>
      </c>
      <c r="AN2158" s="181">
        <f t="shared" si="1317"/>
        <v>0</v>
      </c>
      <c r="AO2158" s="180">
        <v>0</v>
      </c>
      <c r="AP2158" s="180">
        <v>0</v>
      </c>
      <c r="AQ2158" s="181">
        <f t="shared" si="1318"/>
        <v>0</v>
      </c>
      <c r="AR2158" s="180">
        <v>0</v>
      </c>
      <c r="AS2158" s="180">
        <v>0</v>
      </c>
      <c r="AT2158" s="181">
        <f t="shared" si="1319"/>
        <v>0</v>
      </c>
      <c r="AU2158" s="180">
        <f t="shared" si="1322"/>
        <v>0</v>
      </c>
      <c r="AV2158" s="180">
        <f t="shared" si="1322"/>
        <v>0</v>
      </c>
      <c r="AW2158" s="181">
        <f t="shared" si="1320"/>
        <v>0</v>
      </c>
      <c r="AX2158" s="183">
        <f t="shared" si="1323"/>
        <v>0</v>
      </c>
      <c r="AY2158" s="183">
        <f t="shared" si="1323"/>
        <v>0</v>
      </c>
      <c r="AZ2158" s="183"/>
      <c r="BA2158" s="183"/>
      <c r="BB2158" s="183"/>
      <c r="BC2158" s="183"/>
      <c r="BD2158" s="183">
        <f t="shared" si="1324"/>
        <v>0</v>
      </c>
      <c r="BE2158" s="183">
        <f t="shared" si="1324"/>
        <v>0</v>
      </c>
    </row>
    <row r="2159" spans="2:57" ht="15.75" hidden="1">
      <c r="B2159" s="174">
        <v>2025</v>
      </c>
      <c r="C2159" s="174">
        <v>20</v>
      </c>
      <c r="D2159" s="175">
        <v>0</v>
      </c>
      <c r="E2159" s="176"/>
      <c r="F2159" s="174">
        <v>3</v>
      </c>
      <c r="G2159" s="174">
        <v>7</v>
      </c>
      <c r="H2159" s="174">
        <v>19</v>
      </c>
      <c r="I2159" s="174">
        <v>5000</v>
      </c>
      <c r="J2159" s="219">
        <v>5300</v>
      </c>
      <c r="K2159" s="219">
        <v>531</v>
      </c>
      <c r="L2159" s="177">
        <v>1109</v>
      </c>
      <c r="M2159" s="178">
        <v>0</v>
      </c>
      <c r="N2159" s="179" t="s">
        <v>1384</v>
      </c>
      <c r="O2159" s="180">
        <v>0</v>
      </c>
      <c r="P2159" s="180">
        <v>0</v>
      </c>
      <c r="Q2159" s="181">
        <v>0</v>
      </c>
      <c r="R2159" s="182" t="s">
        <v>98</v>
      </c>
      <c r="S2159" s="183">
        <v>0</v>
      </c>
      <c r="T2159" s="183">
        <v>0</v>
      </c>
      <c r="U2159" s="180">
        <v>0</v>
      </c>
      <c r="V2159" s="180">
        <v>0</v>
      </c>
      <c r="W2159" s="183">
        <v>0</v>
      </c>
      <c r="X2159" s="183">
        <v>0</v>
      </c>
      <c r="Y2159" s="180">
        <v>0</v>
      </c>
      <c r="Z2159" s="180">
        <v>0</v>
      </c>
      <c r="AA2159" s="183">
        <v>0</v>
      </c>
      <c r="AB2159" s="183">
        <v>0</v>
      </c>
      <c r="AC2159" s="180">
        <f t="shared" si="1321"/>
        <v>0</v>
      </c>
      <c r="AD2159" s="180">
        <f t="shared" si="1321"/>
        <v>0</v>
      </c>
      <c r="AE2159" s="181">
        <f t="shared" si="1314"/>
        <v>0</v>
      </c>
      <c r="AF2159" s="180">
        <v>0</v>
      </c>
      <c r="AG2159" s="180">
        <v>0</v>
      </c>
      <c r="AH2159" s="181">
        <f t="shared" si="1315"/>
        <v>0</v>
      </c>
      <c r="AI2159" s="180">
        <v>0</v>
      </c>
      <c r="AJ2159" s="180">
        <v>0</v>
      </c>
      <c r="AK2159" s="181">
        <f t="shared" si="1316"/>
        <v>0</v>
      </c>
      <c r="AL2159" s="180">
        <v>0</v>
      </c>
      <c r="AM2159" s="180">
        <v>0</v>
      </c>
      <c r="AN2159" s="181">
        <f t="shared" si="1317"/>
        <v>0</v>
      </c>
      <c r="AO2159" s="180">
        <v>0</v>
      </c>
      <c r="AP2159" s="180">
        <v>0</v>
      </c>
      <c r="AQ2159" s="181">
        <f t="shared" si="1318"/>
        <v>0</v>
      </c>
      <c r="AR2159" s="180">
        <v>0</v>
      </c>
      <c r="AS2159" s="180">
        <v>0</v>
      </c>
      <c r="AT2159" s="181">
        <f t="shared" si="1319"/>
        <v>0</v>
      </c>
      <c r="AU2159" s="180">
        <f t="shared" si="1322"/>
        <v>0</v>
      </c>
      <c r="AV2159" s="180">
        <f t="shared" si="1322"/>
        <v>0</v>
      </c>
      <c r="AW2159" s="181">
        <f t="shared" si="1320"/>
        <v>0</v>
      </c>
      <c r="AX2159" s="183">
        <f t="shared" si="1323"/>
        <v>0</v>
      </c>
      <c r="AY2159" s="183">
        <f t="shared" si="1323"/>
        <v>0</v>
      </c>
      <c r="AZ2159" s="183"/>
      <c r="BA2159" s="183"/>
      <c r="BB2159" s="183"/>
      <c r="BC2159" s="183"/>
      <c r="BD2159" s="183">
        <f t="shared" si="1324"/>
        <v>0</v>
      </c>
      <c r="BE2159" s="183">
        <f t="shared" si="1324"/>
        <v>0</v>
      </c>
    </row>
    <row r="2160" spans="2:57" ht="15.75" hidden="1">
      <c r="B2160" s="174">
        <v>2025</v>
      </c>
      <c r="C2160" s="174">
        <v>20</v>
      </c>
      <c r="D2160" s="175">
        <v>0</v>
      </c>
      <c r="E2160" s="176"/>
      <c r="F2160" s="174">
        <v>3</v>
      </c>
      <c r="G2160" s="174">
        <v>7</v>
      </c>
      <c r="H2160" s="174">
        <v>19</v>
      </c>
      <c r="I2160" s="174">
        <v>5000</v>
      </c>
      <c r="J2160" s="219">
        <v>5300</v>
      </c>
      <c r="K2160" s="219">
        <v>531</v>
      </c>
      <c r="L2160" s="177">
        <v>1387</v>
      </c>
      <c r="M2160" s="178">
        <v>0</v>
      </c>
      <c r="N2160" s="179" t="s">
        <v>1385</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si="1321"/>
        <v>0</v>
      </c>
      <c r="AD2160" s="180">
        <f t="shared" si="1321"/>
        <v>0</v>
      </c>
      <c r="AE2160" s="181">
        <f t="shared" si="1314"/>
        <v>0</v>
      </c>
      <c r="AF2160" s="180">
        <v>0</v>
      </c>
      <c r="AG2160" s="180">
        <v>0</v>
      </c>
      <c r="AH2160" s="181">
        <f t="shared" si="1315"/>
        <v>0</v>
      </c>
      <c r="AI2160" s="180">
        <v>0</v>
      </c>
      <c r="AJ2160" s="180">
        <v>0</v>
      </c>
      <c r="AK2160" s="181">
        <f t="shared" si="1316"/>
        <v>0</v>
      </c>
      <c r="AL2160" s="180">
        <v>0</v>
      </c>
      <c r="AM2160" s="180">
        <v>0</v>
      </c>
      <c r="AN2160" s="181">
        <f t="shared" si="1317"/>
        <v>0</v>
      </c>
      <c r="AO2160" s="180">
        <v>0</v>
      </c>
      <c r="AP2160" s="180">
        <v>0</v>
      </c>
      <c r="AQ2160" s="181">
        <f t="shared" si="1318"/>
        <v>0</v>
      </c>
      <c r="AR2160" s="180">
        <v>0</v>
      </c>
      <c r="AS2160" s="180">
        <v>0</v>
      </c>
      <c r="AT2160" s="181">
        <f t="shared" si="1319"/>
        <v>0</v>
      </c>
      <c r="AU2160" s="180">
        <f t="shared" si="1322"/>
        <v>0</v>
      </c>
      <c r="AV2160" s="180">
        <f t="shared" si="1322"/>
        <v>0</v>
      </c>
      <c r="AW2160" s="181">
        <f t="shared" si="1320"/>
        <v>0</v>
      </c>
      <c r="AX2160" s="183">
        <f t="shared" si="1323"/>
        <v>0</v>
      </c>
      <c r="AY2160" s="183">
        <f t="shared" si="1323"/>
        <v>0</v>
      </c>
      <c r="AZ2160" s="183"/>
      <c r="BA2160" s="183"/>
      <c r="BB2160" s="183"/>
      <c r="BC2160" s="183"/>
      <c r="BD2160" s="183">
        <f t="shared" si="1324"/>
        <v>0</v>
      </c>
      <c r="BE2160" s="183">
        <f t="shared" si="1324"/>
        <v>0</v>
      </c>
    </row>
    <row r="2161" spans="2:57" ht="15.75" hidden="1">
      <c r="B2161" s="174">
        <v>2025</v>
      </c>
      <c r="C2161" s="174">
        <v>20</v>
      </c>
      <c r="D2161" s="175">
        <v>0</v>
      </c>
      <c r="E2161" s="176"/>
      <c r="F2161" s="174">
        <v>3</v>
      </c>
      <c r="G2161" s="174">
        <v>7</v>
      </c>
      <c r="H2161" s="174">
        <v>19</v>
      </c>
      <c r="I2161" s="174">
        <v>5000</v>
      </c>
      <c r="J2161" s="219">
        <v>5300</v>
      </c>
      <c r="K2161" s="219">
        <v>531</v>
      </c>
      <c r="L2161" s="177">
        <v>1197</v>
      </c>
      <c r="M2161" s="178">
        <v>0</v>
      </c>
      <c r="N2161" s="179" t="s">
        <v>1386</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321"/>
        <v>0</v>
      </c>
      <c r="AD2161" s="180">
        <f t="shared" si="1321"/>
        <v>0</v>
      </c>
      <c r="AE2161" s="181">
        <f t="shared" si="1314"/>
        <v>0</v>
      </c>
      <c r="AF2161" s="180">
        <v>0</v>
      </c>
      <c r="AG2161" s="180">
        <v>0</v>
      </c>
      <c r="AH2161" s="181">
        <f t="shared" si="1315"/>
        <v>0</v>
      </c>
      <c r="AI2161" s="180">
        <v>0</v>
      </c>
      <c r="AJ2161" s="180">
        <v>0</v>
      </c>
      <c r="AK2161" s="181">
        <f t="shared" si="1316"/>
        <v>0</v>
      </c>
      <c r="AL2161" s="180">
        <v>0</v>
      </c>
      <c r="AM2161" s="180">
        <v>0</v>
      </c>
      <c r="AN2161" s="181">
        <f t="shared" si="1317"/>
        <v>0</v>
      </c>
      <c r="AO2161" s="180">
        <v>0</v>
      </c>
      <c r="AP2161" s="180">
        <v>0</v>
      </c>
      <c r="AQ2161" s="181">
        <f t="shared" si="1318"/>
        <v>0</v>
      </c>
      <c r="AR2161" s="180">
        <v>0</v>
      </c>
      <c r="AS2161" s="180">
        <v>0</v>
      </c>
      <c r="AT2161" s="181">
        <f t="shared" si="1319"/>
        <v>0</v>
      </c>
      <c r="AU2161" s="180">
        <f t="shared" si="1322"/>
        <v>0</v>
      </c>
      <c r="AV2161" s="180">
        <f t="shared" si="1322"/>
        <v>0</v>
      </c>
      <c r="AW2161" s="181">
        <f t="shared" si="1320"/>
        <v>0</v>
      </c>
      <c r="AX2161" s="183">
        <f t="shared" si="1323"/>
        <v>0</v>
      </c>
      <c r="AY2161" s="183">
        <f t="shared" si="1323"/>
        <v>0</v>
      </c>
      <c r="AZ2161" s="183"/>
      <c r="BA2161" s="183"/>
      <c r="BB2161" s="183"/>
      <c r="BC2161" s="183"/>
      <c r="BD2161" s="183">
        <f t="shared" si="1324"/>
        <v>0</v>
      </c>
      <c r="BE2161" s="183">
        <f t="shared" si="1324"/>
        <v>0</v>
      </c>
    </row>
    <row r="2162" spans="2:57" ht="15.75" hidden="1">
      <c r="B2162" s="174">
        <v>2025</v>
      </c>
      <c r="C2162" s="174">
        <v>20</v>
      </c>
      <c r="D2162" s="175">
        <v>0</v>
      </c>
      <c r="E2162" s="176"/>
      <c r="F2162" s="174">
        <v>3</v>
      </c>
      <c r="G2162" s="174">
        <v>7</v>
      </c>
      <c r="H2162" s="174">
        <v>19</v>
      </c>
      <c r="I2162" s="174">
        <v>5000</v>
      </c>
      <c r="J2162" s="219">
        <v>5300</v>
      </c>
      <c r="K2162" s="219">
        <v>531</v>
      </c>
      <c r="L2162" s="177">
        <v>1232</v>
      </c>
      <c r="M2162" s="178">
        <v>0</v>
      </c>
      <c r="N2162" s="179" t="s">
        <v>1387</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321"/>
        <v>0</v>
      </c>
      <c r="AD2162" s="180">
        <f t="shared" si="1321"/>
        <v>0</v>
      </c>
      <c r="AE2162" s="181">
        <f t="shared" si="1314"/>
        <v>0</v>
      </c>
      <c r="AF2162" s="180">
        <v>0</v>
      </c>
      <c r="AG2162" s="180">
        <v>0</v>
      </c>
      <c r="AH2162" s="181">
        <f t="shared" si="1315"/>
        <v>0</v>
      </c>
      <c r="AI2162" s="180">
        <v>0</v>
      </c>
      <c r="AJ2162" s="180">
        <v>0</v>
      </c>
      <c r="AK2162" s="181">
        <f t="shared" si="1316"/>
        <v>0</v>
      </c>
      <c r="AL2162" s="180">
        <v>0</v>
      </c>
      <c r="AM2162" s="180">
        <v>0</v>
      </c>
      <c r="AN2162" s="181">
        <f t="shared" si="1317"/>
        <v>0</v>
      </c>
      <c r="AO2162" s="180">
        <v>0</v>
      </c>
      <c r="AP2162" s="180">
        <v>0</v>
      </c>
      <c r="AQ2162" s="181">
        <f t="shared" si="1318"/>
        <v>0</v>
      </c>
      <c r="AR2162" s="180">
        <v>0</v>
      </c>
      <c r="AS2162" s="180">
        <v>0</v>
      </c>
      <c r="AT2162" s="181">
        <f t="shared" si="1319"/>
        <v>0</v>
      </c>
      <c r="AU2162" s="180">
        <f t="shared" si="1322"/>
        <v>0</v>
      </c>
      <c r="AV2162" s="180">
        <f t="shared" si="1322"/>
        <v>0</v>
      </c>
      <c r="AW2162" s="181">
        <f t="shared" si="1320"/>
        <v>0</v>
      </c>
      <c r="AX2162" s="183">
        <f t="shared" si="1323"/>
        <v>0</v>
      </c>
      <c r="AY2162" s="183">
        <f t="shared" si="1323"/>
        <v>0</v>
      </c>
      <c r="AZ2162" s="183"/>
      <c r="BA2162" s="183"/>
      <c r="BB2162" s="183"/>
      <c r="BC2162" s="183"/>
      <c r="BD2162" s="183">
        <f t="shared" si="1324"/>
        <v>0</v>
      </c>
      <c r="BE2162" s="183">
        <f t="shared" si="1324"/>
        <v>0</v>
      </c>
    </row>
    <row r="2163" spans="2:57" ht="15.75" hidden="1">
      <c r="B2163" s="174">
        <v>2025</v>
      </c>
      <c r="C2163" s="174">
        <v>20</v>
      </c>
      <c r="D2163" s="175">
        <v>0</v>
      </c>
      <c r="E2163" s="176"/>
      <c r="F2163" s="174">
        <v>3</v>
      </c>
      <c r="G2163" s="174">
        <v>7</v>
      </c>
      <c r="H2163" s="174">
        <v>19</v>
      </c>
      <c r="I2163" s="174">
        <v>5000</v>
      </c>
      <c r="J2163" s="219">
        <v>5300</v>
      </c>
      <c r="K2163" s="219">
        <v>531</v>
      </c>
      <c r="L2163" s="177">
        <v>1234</v>
      </c>
      <c r="M2163" s="178">
        <v>0</v>
      </c>
      <c r="N2163" s="179" t="s">
        <v>1388</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321"/>
        <v>0</v>
      </c>
      <c r="AD2163" s="180">
        <f t="shared" si="1321"/>
        <v>0</v>
      </c>
      <c r="AE2163" s="181">
        <f t="shared" si="1314"/>
        <v>0</v>
      </c>
      <c r="AF2163" s="180">
        <v>0</v>
      </c>
      <c r="AG2163" s="180">
        <v>0</v>
      </c>
      <c r="AH2163" s="181">
        <f t="shared" si="1315"/>
        <v>0</v>
      </c>
      <c r="AI2163" s="180">
        <v>0</v>
      </c>
      <c r="AJ2163" s="180">
        <v>0</v>
      </c>
      <c r="AK2163" s="181">
        <f t="shared" si="1316"/>
        <v>0</v>
      </c>
      <c r="AL2163" s="180">
        <v>0</v>
      </c>
      <c r="AM2163" s="180">
        <v>0</v>
      </c>
      <c r="AN2163" s="181">
        <f t="shared" si="1317"/>
        <v>0</v>
      </c>
      <c r="AO2163" s="180">
        <v>0</v>
      </c>
      <c r="AP2163" s="180">
        <v>0</v>
      </c>
      <c r="AQ2163" s="181">
        <f t="shared" si="1318"/>
        <v>0</v>
      </c>
      <c r="AR2163" s="180">
        <v>0</v>
      </c>
      <c r="AS2163" s="180">
        <v>0</v>
      </c>
      <c r="AT2163" s="181">
        <f t="shared" si="1319"/>
        <v>0</v>
      </c>
      <c r="AU2163" s="180">
        <f t="shared" si="1322"/>
        <v>0</v>
      </c>
      <c r="AV2163" s="180">
        <f t="shared" si="1322"/>
        <v>0</v>
      </c>
      <c r="AW2163" s="181">
        <f t="shared" si="1320"/>
        <v>0</v>
      </c>
      <c r="AX2163" s="183">
        <f t="shared" si="1323"/>
        <v>0</v>
      </c>
      <c r="AY2163" s="183">
        <f t="shared" si="1323"/>
        <v>0</v>
      </c>
      <c r="AZ2163" s="183"/>
      <c r="BA2163" s="183"/>
      <c r="BB2163" s="183"/>
      <c r="BC2163" s="183"/>
      <c r="BD2163" s="183">
        <f t="shared" si="1324"/>
        <v>0</v>
      </c>
      <c r="BE2163" s="183">
        <f t="shared" si="1324"/>
        <v>0</v>
      </c>
    </row>
    <row r="2164" spans="2:57" ht="15.75" hidden="1">
      <c r="B2164" s="174">
        <v>2025</v>
      </c>
      <c r="C2164" s="174">
        <v>20</v>
      </c>
      <c r="D2164" s="175">
        <v>0</v>
      </c>
      <c r="E2164" s="176"/>
      <c r="F2164" s="174">
        <v>3</v>
      </c>
      <c r="G2164" s="174">
        <v>7</v>
      </c>
      <c r="H2164" s="174">
        <v>19</v>
      </c>
      <c r="I2164" s="174">
        <v>5000</v>
      </c>
      <c r="J2164" s="219">
        <v>5300</v>
      </c>
      <c r="K2164" s="219">
        <v>531</v>
      </c>
      <c r="L2164" s="177">
        <v>1251</v>
      </c>
      <c r="M2164" s="178">
        <v>0</v>
      </c>
      <c r="N2164" s="179" t="s">
        <v>1389</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321"/>
        <v>0</v>
      </c>
      <c r="AD2164" s="180">
        <f t="shared" si="1321"/>
        <v>0</v>
      </c>
      <c r="AE2164" s="181">
        <f t="shared" si="1314"/>
        <v>0</v>
      </c>
      <c r="AF2164" s="180">
        <v>0</v>
      </c>
      <c r="AG2164" s="180">
        <v>0</v>
      </c>
      <c r="AH2164" s="181">
        <f t="shared" si="1315"/>
        <v>0</v>
      </c>
      <c r="AI2164" s="180">
        <v>0</v>
      </c>
      <c r="AJ2164" s="180">
        <v>0</v>
      </c>
      <c r="AK2164" s="181">
        <f t="shared" si="1316"/>
        <v>0</v>
      </c>
      <c r="AL2164" s="180">
        <v>0</v>
      </c>
      <c r="AM2164" s="180">
        <v>0</v>
      </c>
      <c r="AN2164" s="181">
        <f t="shared" si="1317"/>
        <v>0</v>
      </c>
      <c r="AO2164" s="180">
        <v>0</v>
      </c>
      <c r="AP2164" s="180">
        <v>0</v>
      </c>
      <c r="AQ2164" s="181">
        <f t="shared" si="1318"/>
        <v>0</v>
      </c>
      <c r="AR2164" s="180">
        <v>0</v>
      </c>
      <c r="AS2164" s="180">
        <v>0</v>
      </c>
      <c r="AT2164" s="181">
        <f t="shared" si="1319"/>
        <v>0</v>
      </c>
      <c r="AU2164" s="180">
        <f t="shared" si="1322"/>
        <v>0</v>
      </c>
      <c r="AV2164" s="180">
        <f t="shared" si="1322"/>
        <v>0</v>
      </c>
      <c r="AW2164" s="181">
        <f t="shared" si="1320"/>
        <v>0</v>
      </c>
      <c r="AX2164" s="183">
        <f t="shared" si="1323"/>
        <v>0</v>
      </c>
      <c r="AY2164" s="183">
        <f t="shared" si="1323"/>
        <v>0</v>
      </c>
      <c r="AZ2164" s="183"/>
      <c r="BA2164" s="183"/>
      <c r="BB2164" s="183"/>
      <c r="BC2164" s="183"/>
      <c r="BD2164" s="183">
        <f t="shared" si="1324"/>
        <v>0</v>
      </c>
      <c r="BE2164" s="183">
        <f t="shared" si="1324"/>
        <v>0</v>
      </c>
    </row>
    <row r="2165" spans="2:57" ht="15.75" hidden="1">
      <c r="B2165" s="174">
        <v>2025</v>
      </c>
      <c r="C2165" s="174">
        <v>20</v>
      </c>
      <c r="D2165" s="175">
        <v>0</v>
      </c>
      <c r="E2165" s="176"/>
      <c r="F2165" s="174">
        <v>3</v>
      </c>
      <c r="G2165" s="174">
        <v>7</v>
      </c>
      <c r="H2165" s="174">
        <v>19</v>
      </c>
      <c r="I2165" s="174">
        <v>5000</v>
      </c>
      <c r="J2165" s="219">
        <v>5300</v>
      </c>
      <c r="K2165" s="219">
        <v>531</v>
      </c>
      <c r="L2165" s="177">
        <v>1253</v>
      </c>
      <c r="M2165" s="178">
        <v>0</v>
      </c>
      <c r="N2165" s="179" t="s">
        <v>1390</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321"/>
        <v>0</v>
      </c>
      <c r="AD2165" s="180">
        <f t="shared" si="1321"/>
        <v>0</v>
      </c>
      <c r="AE2165" s="181">
        <f t="shared" ref="AE2165:AE2228" si="1325">+AC2165+AD2165</f>
        <v>0</v>
      </c>
      <c r="AF2165" s="180">
        <v>0</v>
      </c>
      <c r="AG2165" s="180">
        <v>0</v>
      </c>
      <c r="AH2165" s="181">
        <f t="shared" ref="AH2165:AH2228" si="1326">+AF2165+AG2165</f>
        <v>0</v>
      </c>
      <c r="AI2165" s="180">
        <v>0</v>
      </c>
      <c r="AJ2165" s="180">
        <v>0</v>
      </c>
      <c r="AK2165" s="181">
        <f t="shared" ref="AK2165:AK2228" si="1327">+AI2165+AJ2165</f>
        <v>0</v>
      </c>
      <c r="AL2165" s="180">
        <v>0</v>
      </c>
      <c r="AM2165" s="180">
        <v>0</v>
      </c>
      <c r="AN2165" s="181">
        <f t="shared" ref="AN2165:AN2228" si="1328">+AL2165+AM2165</f>
        <v>0</v>
      </c>
      <c r="AO2165" s="180">
        <v>0</v>
      </c>
      <c r="AP2165" s="180">
        <v>0</v>
      </c>
      <c r="AQ2165" s="181">
        <f t="shared" ref="AQ2165:AQ2228" si="1329">+AO2165+AP2165</f>
        <v>0</v>
      </c>
      <c r="AR2165" s="180">
        <v>0</v>
      </c>
      <c r="AS2165" s="180">
        <v>0</v>
      </c>
      <c r="AT2165" s="181">
        <f t="shared" ref="AT2165:AT2228" si="1330">+AR2165+AS2165</f>
        <v>0</v>
      </c>
      <c r="AU2165" s="180">
        <f t="shared" si="1322"/>
        <v>0</v>
      </c>
      <c r="AV2165" s="180">
        <f t="shared" si="1322"/>
        <v>0</v>
      </c>
      <c r="AW2165" s="181">
        <f t="shared" ref="AW2165:AW2228" si="1331">+AU2165+AV2165</f>
        <v>0</v>
      </c>
      <c r="AX2165" s="183">
        <f t="shared" si="1323"/>
        <v>0</v>
      </c>
      <c r="AY2165" s="183">
        <f t="shared" si="1323"/>
        <v>0</v>
      </c>
      <c r="AZ2165" s="183"/>
      <c r="BA2165" s="183"/>
      <c r="BB2165" s="183"/>
      <c r="BC2165" s="183"/>
      <c r="BD2165" s="183">
        <f t="shared" si="1324"/>
        <v>0</v>
      </c>
      <c r="BE2165" s="183">
        <f t="shared" si="1324"/>
        <v>0</v>
      </c>
    </row>
    <row r="2166" spans="2:57" ht="15.75" hidden="1">
      <c r="B2166" s="174">
        <v>2025</v>
      </c>
      <c r="C2166" s="174">
        <v>20</v>
      </c>
      <c r="D2166" s="175">
        <v>0</v>
      </c>
      <c r="E2166" s="176"/>
      <c r="F2166" s="174">
        <v>3</v>
      </c>
      <c r="G2166" s="174">
        <v>7</v>
      </c>
      <c r="H2166" s="174">
        <v>19</v>
      </c>
      <c r="I2166" s="174">
        <v>5000</v>
      </c>
      <c r="J2166" s="219">
        <v>5300</v>
      </c>
      <c r="K2166" s="219">
        <v>531</v>
      </c>
      <c r="L2166" s="177">
        <v>1298</v>
      </c>
      <c r="M2166" s="178">
        <v>0</v>
      </c>
      <c r="N2166" s="179" t="s">
        <v>1391</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321"/>
        <v>0</v>
      </c>
      <c r="AD2166" s="180">
        <f t="shared" si="1321"/>
        <v>0</v>
      </c>
      <c r="AE2166" s="181">
        <f t="shared" si="1325"/>
        <v>0</v>
      </c>
      <c r="AF2166" s="180">
        <v>0</v>
      </c>
      <c r="AG2166" s="180">
        <v>0</v>
      </c>
      <c r="AH2166" s="181">
        <f t="shared" si="1326"/>
        <v>0</v>
      </c>
      <c r="AI2166" s="180">
        <v>0</v>
      </c>
      <c r="AJ2166" s="180">
        <v>0</v>
      </c>
      <c r="AK2166" s="181">
        <f t="shared" si="1327"/>
        <v>0</v>
      </c>
      <c r="AL2166" s="180">
        <v>0</v>
      </c>
      <c r="AM2166" s="180">
        <v>0</v>
      </c>
      <c r="AN2166" s="181">
        <f t="shared" si="1328"/>
        <v>0</v>
      </c>
      <c r="AO2166" s="180">
        <v>0</v>
      </c>
      <c r="AP2166" s="180">
        <v>0</v>
      </c>
      <c r="AQ2166" s="181">
        <f t="shared" si="1329"/>
        <v>0</v>
      </c>
      <c r="AR2166" s="180">
        <v>0</v>
      </c>
      <c r="AS2166" s="180">
        <v>0</v>
      </c>
      <c r="AT2166" s="181">
        <f t="shared" si="1330"/>
        <v>0</v>
      </c>
      <c r="AU2166" s="180">
        <f t="shared" si="1322"/>
        <v>0</v>
      </c>
      <c r="AV2166" s="180">
        <f t="shared" si="1322"/>
        <v>0</v>
      </c>
      <c r="AW2166" s="181">
        <f t="shared" si="1331"/>
        <v>0</v>
      </c>
      <c r="AX2166" s="183">
        <f t="shared" si="1323"/>
        <v>0</v>
      </c>
      <c r="AY2166" s="183">
        <f t="shared" si="1323"/>
        <v>0</v>
      </c>
      <c r="AZ2166" s="183"/>
      <c r="BA2166" s="183"/>
      <c r="BB2166" s="183"/>
      <c r="BC2166" s="183"/>
      <c r="BD2166" s="183">
        <f t="shared" si="1324"/>
        <v>0</v>
      </c>
      <c r="BE2166" s="183">
        <f t="shared" si="1324"/>
        <v>0</v>
      </c>
    </row>
    <row r="2167" spans="2:57" ht="15.75" hidden="1">
      <c r="B2167" s="174">
        <v>2025</v>
      </c>
      <c r="C2167" s="174">
        <v>20</v>
      </c>
      <c r="D2167" s="175">
        <v>0</v>
      </c>
      <c r="E2167" s="176"/>
      <c r="F2167" s="174">
        <v>3</v>
      </c>
      <c r="G2167" s="174">
        <v>7</v>
      </c>
      <c r="H2167" s="174">
        <v>19</v>
      </c>
      <c r="I2167" s="174">
        <v>5000</v>
      </c>
      <c r="J2167" s="219">
        <v>5300</v>
      </c>
      <c r="K2167" s="219">
        <v>531</v>
      </c>
      <c r="L2167" s="177">
        <v>1338</v>
      </c>
      <c r="M2167" s="178">
        <v>0</v>
      </c>
      <c r="N2167" s="179" t="s">
        <v>1392</v>
      </c>
      <c r="O2167" s="180">
        <v>0</v>
      </c>
      <c r="P2167" s="180">
        <v>0</v>
      </c>
      <c r="Q2167" s="181">
        <v>0</v>
      </c>
      <c r="R2167" s="182" t="s">
        <v>98</v>
      </c>
      <c r="S2167" s="183">
        <v>0</v>
      </c>
      <c r="T2167" s="183">
        <v>0</v>
      </c>
      <c r="U2167" s="180">
        <v>0</v>
      </c>
      <c r="V2167" s="180">
        <v>0</v>
      </c>
      <c r="W2167" s="183">
        <v>0</v>
      </c>
      <c r="X2167" s="183">
        <v>0</v>
      </c>
      <c r="Y2167" s="180">
        <v>0</v>
      </c>
      <c r="Z2167" s="180">
        <v>0</v>
      </c>
      <c r="AA2167" s="183">
        <v>0</v>
      </c>
      <c r="AB2167" s="183">
        <v>0</v>
      </c>
      <c r="AC2167" s="180">
        <f t="shared" si="1321"/>
        <v>0</v>
      </c>
      <c r="AD2167" s="180">
        <f t="shared" si="1321"/>
        <v>0</v>
      </c>
      <c r="AE2167" s="181">
        <f t="shared" si="1325"/>
        <v>0</v>
      </c>
      <c r="AF2167" s="180">
        <v>0</v>
      </c>
      <c r="AG2167" s="180">
        <v>0</v>
      </c>
      <c r="AH2167" s="181">
        <f t="shared" si="1326"/>
        <v>0</v>
      </c>
      <c r="AI2167" s="180">
        <v>0</v>
      </c>
      <c r="AJ2167" s="180">
        <v>0</v>
      </c>
      <c r="AK2167" s="181">
        <f t="shared" si="1327"/>
        <v>0</v>
      </c>
      <c r="AL2167" s="180">
        <v>0</v>
      </c>
      <c r="AM2167" s="180">
        <v>0</v>
      </c>
      <c r="AN2167" s="181">
        <f t="shared" si="1328"/>
        <v>0</v>
      </c>
      <c r="AO2167" s="180">
        <v>0</v>
      </c>
      <c r="AP2167" s="180">
        <v>0</v>
      </c>
      <c r="AQ2167" s="181">
        <f t="shared" si="1329"/>
        <v>0</v>
      </c>
      <c r="AR2167" s="180">
        <v>0</v>
      </c>
      <c r="AS2167" s="180">
        <v>0</v>
      </c>
      <c r="AT2167" s="181">
        <f t="shared" si="1330"/>
        <v>0</v>
      </c>
      <c r="AU2167" s="180">
        <f t="shared" si="1322"/>
        <v>0</v>
      </c>
      <c r="AV2167" s="180">
        <f t="shared" si="1322"/>
        <v>0</v>
      </c>
      <c r="AW2167" s="181">
        <f t="shared" si="1331"/>
        <v>0</v>
      </c>
      <c r="AX2167" s="183">
        <f t="shared" si="1323"/>
        <v>0</v>
      </c>
      <c r="AY2167" s="183">
        <f t="shared" si="1323"/>
        <v>0</v>
      </c>
      <c r="AZ2167" s="183"/>
      <c r="BA2167" s="183"/>
      <c r="BB2167" s="183"/>
      <c r="BC2167" s="183"/>
      <c r="BD2167" s="183">
        <f t="shared" si="1324"/>
        <v>0</v>
      </c>
      <c r="BE2167" s="183">
        <f t="shared" si="1324"/>
        <v>0</v>
      </c>
    </row>
    <row r="2168" spans="2:57" ht="15.75" hidden="1">
      <c r="B2168" s="174">
        <v>2025</v>
      </c>
      <c r="C2168" s="174">
        <v>20</v>
      </c>
      <c r="D2168" s="175">
        <v>0</v>
      </c>
      <c r="E2168" s="176"/>
      <c r="F2168" s="174">
        <v>3</v>
      </c>
      <c r="G2168" s="174">
        <v>7</v>
      </c>
      <c r="H2168" s="174">
        <v>19</v>
      </c>
      <c r="I2168" s="174">
        <v>5000</v>
      </c>
      <c r="J2168" s="219">
        <v>5300</v>
      </c>
      <c r="K2168" s="219">
        <v>531</v>
      </c>
      <c r="L2168" s="177">
        <v>1339</v>
      </c>
      <c r="M2168" s="178">
        <v>0</v>
      </c>
      <c r="N2168" s="179" t="s">
        <v>1393</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si="1321"/>
        <v>0</v>
      </c>
      <c r="AD2168" s="180">
        <f t="shared" si="1321"/>
        <v>0</v>
      </c>
      <c r="AE2168" s="181">
        <f t="shared" si="1325"/>
        <v>0</v>
      </c>
      <c r="AF2168" s="180">
        <v>0</v>
      </c>
      <c r="AG2168" s="180">
        <v>0</v>
      </c>
      <c r="AH2168" s="181">
        <f t="shared" si="1326"/>
        <v>0</v>
      </c>
      <c r="AI2168" s="180">
        <v>0</v>
      </c>
      <c r="AJ2168" s="180">
        <v>0</v>
      </c>
      <c r="AK2168" s="181">
        <f t="shared" si="1327"/>
        <v>0</v>
      </c>
      <c r="AL2168" s="180">
        <v>0</v>
      </c>
      <c r="AM2168" s="180">
        <v>0</v>
      </c>
      <c r="AN2168" s="181">
        <f t="shared" si="1328"/>
        <v>0</v>
      </c>
      <c r="AO2168" s="180">
        <v>0</v>
      </c>
      <c r="AP2168" s="180">
        <v>0</v>
      </c>
      <c r="AQ2168" s="181">
        <f t="shared" si="1329"/>
        <v>0</v>
      </c>
      <c r="AR2168" s="180">
        <v>0</v>
      </c>
      <c r="AS2168" s="180">
        <v>0</v>
      </c>
      <c r="AT2168" s="181">
        <f t="shared" si="1330"/>
        <v>0</v>
      </c>
      <c r="AU2168" s="180">
        <f t="shared" si="1322"/>
        <v>0</v>
      </c>
      <c r="AV2168" s="180">
        <f t="shared" si="1322"/>
        <v>0</v>
      </c>
      <c r="AW2168" s="181">
        <f t="shared" si="1331"/>
        <v>0</v>
      </c>
      <c r="AX2168" s="183">
        <f t="shared" si="1323"/>
        <v>0</v>
      </c>
      <c r="AY2168" s="183">
        <f t="shared" si="1323"/>
        <v>0</v>
      </c>
      <c r="AZ2168" s="183"/>
      <c r="BA2168" s="183"/>
      <c r="BB2168" s="183"/>
      <c r="BC2168" s="183"/>
      <c r="BD2168" s="183">
        <f t="shared" si="1324"/>
        <v>0</v>
      </c>
      <c r="BE2168" s="183">
        <f t="shared" si="1324"/>
        <v>0</v>
      </c>
    </row>
    <row r="2169" spans="2:57" ht="15.75" hidden="1">
      <c r="B2169" s="174">
        <v>2025</v>
      </c>
      <c r="C2169" s="174">
        <v>20</v>
      </c>
      <c r="D2169" s="175">
        <v>0</v>
      </c>
      <c r="E2169" s="176"/>
      <c r="F2169" s="174">
        <v>3</v>
      </c>
      <c r="G2169" s="174">
        <v>7</v>
      </c>
      <c r="H2169" s="174">
        <v>19</v>
      </c>
      <c r="I2169" s="174">
        <v>5000</v>
      </c>
      <c r="J2169" s="219">
        <v>5300</v>
      </c>
      <c r="K2169" s="219">
        <v>531</v>
      </c>
      <c r="L2169" s="177">
        <v>1365</v>
      </c>
      <c r="M2169" s="178">
        <v>0</v>
      </c>
      <c r="N2169" s="179" t="s">
        <v>1394</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321"/>
        <v>0</v>
      </c>
      <c r="AD2169" s="180">
        <f t="shared" si="1321"/>
        <v>0</v>
      </c>
      <c r="AE2169" s="181">
        <f t="shared" si="1325"/>
        <v>0</v>
      </c>
      <c r="AF2169" s="180">
        <v>0</v>
      </c>
      <c r="AG2169" s="180">
        <v>0</v>
      </c>
      <c r="AH2169" s="181">
        <f t="shared" si="1326"/>
        <v>0</v>
      </c>
      <c r="AI2169" s="180">
        <v>0</v>
      </c>
      <c r="AJ2169" s="180">
        <v>0</v>
      </c>
      <c r="AK2169" s="181">
        <f t="shared" si="1327"/>
        <v>0</v>
      </c>
      <c r="AL2169" s="180">
        <v>0</v>
      </c>
      <c r="AM2169" s="180">
        <v>0</v>
      </c>
      <c r="AN2169" s="181">
        <f t="shared" si="1328"/>
        <v>0</v>
      </c>
      <c r="AO2169" s="180">
        <v>0</v>
      </c>
      <c r="AP2169" s="180">
        <v>0</v>
      </c>
      <c r="AQ2169" s="181">
        <f t="shared" si="1329"/>
        <v>0</v>
      </c>
      <c r="AR2169" s="180">
        <v>0</v>
      </c>
      <c r="AS2169" s="180">
        <v>0</v>
      </c>
      <c r="AT2169" s="181">
        <f t="shared" si="1330"/>
        <v>0</v>
      </c>
      <c r="AU2169" s="180">
        <f t="shared" si="1322"/>
        <v>0</v>
      </c>
      <c r="AV2169" s="180">
        <f t="shared" si="1322"/>
        <v>0</v>
      </c>
      <c r="AW2169" s="181">
        <f t="shared" si="1331"/>
        <v>0</v>
      </c>
      <c r="AX2169" s="183">
        <f t="shared" si="1323"/>
        <v>0</v>
      </c>
      <c r="AY2169" s="183">
        <f t="shared" si="1323"/>
        <v>0</v>
      </c>
      <c r="AZ2169" s="183"/>
      <c r="BA2169" s="183"/>
      <c r="BB2169" s="183"/>
      <c r="BC2169" s="183"/>
      <c r="BD2169" s="183">
        <f t="shared" si="1324"/>
        <v>0</v>
      </c>
      <c r="BE2169" s="183">
        <f t="shared" si="1324"/>
        <v>0</v>
      </c>
    </row>
    <row r="2170" spans="2:57" ht="15.75" hidden="1">
      <c r="B2170" s="174">
        <v>2025</v>
      </c>
      <c r="C2170" s="174">
        <v>20</v>
      </c>
      <c r="D2170" s="175">
        <v>0</v>
      </c>
      <c r="E2170" s="176"/>
      <c r="F2170" s="174">
        <v>3</v>
      </c>
      <c r="G2170" s="174">
        <v>7</v>
      </c>
      <c r="H2170" s="174">
        <v>19</v>
      </c>
      <c r="I2170" s="174">
        <v>5000</v>
      </c>
      <c r="J2170" s="219">
        <v>5300</v>
      </c>
      <c r="K2170" s="219">
        <v>531</v>
      </c>
      <c r="L2170" s="177">
        <v>1367</v>
      </c>
      <c r="M2170" s="178">
        <v>0</v>
      </c>
      <c r="N2170" s="179" t="s">
        <v>1395</v>
      </c>
      <c r="O2170" s="180">
        <v>0</v>
      </c>
      <c r="P2170" s="180">
        <v>0</v>
      </c>
      <c r="Q2170" s="181">
        <v>0</v>
      </c>
      <c r="R2170" s="182" t="s">
        <v>98</v>
      </c>
      <c r="S2170" s="183">
        <v>0</v>
      </c>
      <c r="T2170" s="183">
        <v>0</v>
      </c>
      <c r="U2170" s="180">
        <v>0</v>
      </c>
      <c r="V2170" s="180">
        <v>0</v>
      </c>
      <c r="W2170" s="183">
        <v>0</v>
      </c>
      <c r="X2170" s="183">
        <v>0</v>
      </c>
      <c r="Y2170" s="180">
        <v>0</v>
      </c>
      <c r="Z2170" s="180">
        <v>0</v>
      </c>
      <c r="AA2170" s="183">
        <v>0</v>
      </c>
      <c r="AB2170" s="183">
        <v>0</v>
      </c>
      <c r="AC2170" s="180">
        <f t="shared" si="1321"/>
        <v>0</v>
      </c>
      <c r="AD2170" s="180">
        <f t="shared" si="1321"/>
        <v>0</v>
      </c>
      <c r="AE2170" s="181">
        <f t="shared" si="1325"/>
        <v>0</v>
      </c>
      <c r="AF2170" s="180">
        <v>0</v>
      </c>
      <c r="AG2170" s="180">
        <v>0</v>
      </c>
      <c r="AH2170" s="181">
        <f t="shared" si="1326"/>
        <v>0</v>
      </c>
      <c r="AI2170" s="180">
        <v>0</v>
      </c>
      <c r="AJ2170" s="180">
        <v>0</v>
      </c>
      <c r="AK2170" s="181">
        <f t="shared" si="1327"/>
        <v>0</v>
      </c>
      <c r="AL2170" s="180">
        <v>0</v>
      </c>
      <c r="AM2170" s="180">
        <v>0</v>
      </c>
      <c r="AN2170" s="181">
        <f t="shared" si="1328"/>
        <v>0</v>
      </c>
      <c r="AO2170" s="180">
        <v>0</v>
      </c>
      <c r="AP2170" s="180">
        <v>0</v>
      </c>
      <c r="AQ2170" s="181">
        <f t="shared" si="1329"/>
        <v>0</v>
      </c>
      <c r="AR2170" s="180">
        <v>0</v>
      </c>
      <c r="AS2170" s="180">
        <v>0</v>
      </c>
      <c r="AT2170" s="181">
        <f t="shared" si="1330"/>
        <v>0</v>
      </c>
      <c r="AU2170" s="180">
        <f t="shared" si="1322"/>
        <v>0</v>
      </c>
      <c r="AV2170" s="180">
        <f t="shared" si="1322"/>
        <v>0</v>
      </c>
      <c r="AW2170" s="181">
        <f t="shared" si="1331"/>
        <v>0</v>
      </c>
      <c r="AX2170" s="183">
        <f t="shared" si="1323"/>
        <v>0</v>
      </c>
      <c r="AY2170" s="183">
        <f t="shared" si="1323"/>
        <v>0</v>
      </c>
      <c r="AZ2170" s="183"/>
      <c r="BA2170" s="183"/>
      <c r="BB2170" s="183"/>
      <c r="BC2170" s="183"/>
      <c r="BD2170" s="183">
        <f t="shared" si="1324"/>
        <v>0</v>
      </c>
      <c r="BE2170" s="183">
        <f t="shared" si="1324"/>
        <v>0</v>
      </c>
    </row>
    <row r="2171" spans="2:57" ht="15.75" hidden="1">
      <c r="B2171" s="174">
        <v>2025</v>
      </c>
      <c r="C2171" s="174">
        <v>20</v>
      </c>
      <c r="D2171" s="175">
        <v>0</v>
      </c>
      <c r="E2171" s="176"/>
      <c r="F2171" s="174">
        <v>3</v>
      </c>
      <c r="G2171" s="174">
        <v>7</v>
      </c>
      <c r="H2171" s="174">
        <v>19</v>
      </c>
      <c r="I2171" s="174">
        <v>5000</v>
      </c>
      <c r="J2171" s="219">
        <v>5300</v>
      </c>
      <c r="K2171" s="219">
        <v>531</v>
      </c>
      <c r="L2171" s="177">
        <v>1369</v>
      </c>
      <c r="M2171" s="178">
        <v>0</v>
      </c>
      <c r="N2171" s="179" t="s">
        <v>1396</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 t="shared" si="1321"/>
        <v>0</v>
      </c>
      <c r="AD2171" s="180">
        <f t="shared" si="1321"/>
        <v>0</v>
      </c>
      <c r="AE2171" s="181">
        <f t="shared" si="1325"/>
        <v>0</v>
      </c>
      <c r="AF2171" s="180">
        <v>0</v>
      </c>
      <c r="AG2171" s="180">
        <v>0</v>
      </c>
      <c r="AH2171" s="181">
        <f t="shared" si="1326"/>
        <v>0</v>
      </c>
      <c r="AI2171" s="180">
        <v>0</v>
      </c>
      <c r="AJ2171" s="180">
        <v>0</v>
      </c>
      <c r="AK2171" s="181">
        <f t="shared" si="1327"/>
        <v>0</v>
      </c>
      <c r="AL2171" s="180">
        <v>0</v>
      </c>
      <c r="AM2171" s="180">
        <v>0</v>
      </c>
      <c r="AN2171" s="181">
        <f t="shared" si="1328"/>
        <v>0</v>
      </c>
      <c r="AO2171" s="180">
        <v>0</v>
      </c>
      <c r="AP2171" s="180">
        <v>0</v>
      </c>
      <c r="AQ2171" s="181">
        <f t="shared" si="1329"/>
        <v>0</v>
      </c>
      <c r="AR2171" s="180">
        <v>0</v>
      </c>
      <c r="AS2171" s="180">
        <v>0</v>
      </c>
      <c r="AT2171" s="181">
        <f t="shared" si="1330"/>
        <v>0</v>
      </c>
      <c r="AU2171" s="180">
        <f t="shared" si="1322"/>
        <v>0</v>
      </c>
      <c r="AV2171" s="180">
        <f t="shared" si="1322"/>
        <v>0</v>
      </c>
      <c r="AW2171" s="181">
        <f t="shared" si="1331"/>
        <v>0</v>
      </c>
      <c r="AX2171" s="183">
        <f t="shared" si="1323"/>
        <v>0</v>
      </c>
      <c r="AY2171" s="183">
        <f t="shared" si="1323"/>
        <v>0</v>
      </c>
      <c r="AZ2171" s="183"/>
      <c r="BA2171" s="183"/>
      <c r="BB2171" s="183"/>
      <c r="BC2171" s="183"/>
      <c r="BD2171" s="183">
        <f t="shared" si="1324"/>
        <v>0</v>
      </c>
      <c r="BE2171" s="183">
        <f t="shared" si="1324"/>
        <v>0</v>
      </c>
    </row>
    <row r="2172" spans="2:57" ht="15.75" hidden="1">
      <c r="B2172" s="174">
        <v>2025</v>
      </c>
      <c r="C2172" s="174">
        <v>20</v>
      </c>
      <c r="D2172" s="175">
        <v>0</v>
      </c>
      <c r="E2172" s="176"/>
      <c r="F2172" s="174">
        <v>3</v>
      </c>
      <c r="G2172" s="174">
        <v>7</v>
      </c>
      <c r="H2172" s="174">
        <v>19</v>
      </c>
      <c r="I2172" s="174">
        <v>5000</v>
      </c>
      <c r="J2172" s="219">
        <v>5300</v>
      </c>
      <c r="K2172" s="219">
        <v>531</v>
      </c>
      <c r="L2172" s="177">
        <v>1373</v>
      </c>
      <c r="M2172" s="178">
        <v>0</v>
      </c>
      <c r="N2172" s="179" t="s">
        <v>1397</v>
      </c>
      <c r="O2172" s="180">
        <v>0</v>
      </c>
      <c r="P2172" s="180">
        <v>0</v>
      </c>
      <c r="Q2172" s="181">
        <v>0</v>
      </c>
      <c r="R2172" s="182" t="s">
        <v>98</v>
      </c>
      <c r="S2172" s="183">
        <v>0</v>
      </c>
      <c r="T2172" s="183">
        <v>0</v>
      </c>
      <c r="U2172" s="180">
        <v>0</v>
      </c>
      <c r="V2172" s="180">
        <v>0</v>
      </c>
      <c r="W2172" s="183">
        <v>0</v>
      </c>
      <c r="X2172" s="183">
        <v>0</v>
      </c>
      <c r="Y2172" s="180">
        <v>0</v>
      </c>
      <c r="Z2172" s="180">
        <v>0</v>
      </c>
      <c r="AA2172" s="183">
        <v>0</v>
      </c>
      <c r="AB2172" s="183">
        <v>0</v>
      </c>
      <c r="AC2172" s="180">
        <f t="shared" si="1321"/>
        <v>0</v>
      </c>
      <c r="AD2172" s="180">
        <f t="shared" si="1321"/>
        <v>0</v>
      </c>
      <c r="AE2172" s="181">
        <f t="shared" si="1325"/>
        <v>0</v>
      </c>
      <c r="AF2172" s="180">
        <v>0</v>
      </c>
      <c r="AG2172" s="180">
        <v>0</v>
      </c>
      <c r="AH2172" s="181">
        <f t="shared" si="1326"/>
        <v>0</v>
      </c>
      <c r="AI2172" s="180">
        <v>0</v>
      </c>
      <c r="AJ2172" s="180">
        <v>0</v>
      </c>
      <c r="AK2172" s="181">
        <f t="shared" si="1327"/>
        <v>0</v>
      </c>
      <c r="AL2172" s="180">
        <v>0</v>
      </c>
      <c r="AM2172" s="180">
        <v>0</v>
      </c>
      <c r="AN2172" s="181">
        <f t="shared" si="1328"/>
        <v>0</v>
      </c>
      <c r="AO2172" s="180">
        <v>0</v>
      </c>
      <c r="AP2172" s="180">
        <v>0</v>
      </c>
      <c r="AQ2172" s="181">
        <f t="shared" si="1329"/>
        <v>0</v>
      </c>
      <c r="AR2172" s="180">
        <v>0</v>
      </c>
      <c r="AS2172" s="180">
        <v>0</v>
      </c>
      <c r="AT2172" s="181">
        <f t="shared" si="1330"/>
        <v>0</v>
      </c>
      <c r="AU2172" s="180">
        <f t="shared" si="1322"/>
        <v>0</v>
      </c>
      <c r="AV2172" s="180">
        <f t="shared" si="1322"/>
        <v>0</v>
      </c>
      <c r="AW2172" s="181">
        <f t="shared" si="1331"/>
        <v>0</v>
      </c>
      <c r="AX2172" s="183">
        <f t="shared" si="1323"/>
        <v>0</v>
      </c>
      <c r="AY2172" s="183">
        <f t="shared" si="1323"/>
        <v>0</v>
      </c>
      <c r="AZ2172" s="183"/>
      <c r="BA2172" s="183"/>
      <c r="BB2172" s="183"/>
      <c r="BC2172" s="183"/>
      <c r="BD2172" s="183">
        <f t="shared" si="1324"/>
        <v>0</v>
      </c>
      <c r="BE2172" s="183">
        <f t="shared" si="1324"/>
        <v>0</v>
      </c>
    </row>
    <row r="2173" spans="2:57" ht="15.75" hidden="1">
      <c r="B2173" s="174">
        <v>2025</v>
      </c>
      <c r="C2173" s="174">
        <v>20</v>
      </c>
      <c r="D2173" s="175">
        <v>0</v>
      </c>
      <c r="E2173" s="176"/>
      <c r="F2173" s="174">
        <v>3</v>
      </c>
      <c r="G2173" s="174">
        <v>7</v>
      </c>
      <c r="H2173" s="174">
        <v>19</v>
      </c>
      <c r="I2173" s="174">
        <v>5000</v>
      </c>
      <c r="J2173" s="219">
        <v>5300</v>
      </c>
      <c r="K2173" s="219">
        <v>531</v>
      </c>
      <c r="L2173" s="177">
        <v>1547</v>
      </c>
      <c r="M2173" s="178">
        <v>0</v>
      </c>
      <c r="N2173" s="179" t="s">
        <v>1398</v>
      </c>
      <c r="O2173" s="180">
        <v>0</v>
      </c>
      <c r="P2173" s="180">
        <v>0</v>
      </c>
      <c r="Q2173" s="181">
        <v>0</v>
      </c>
      <c r="R2173" s="182" t="s">
        <v>98</v>
      </c>
      <c r="S2173" s="183">
        <v>0</v>
      </c>
      <c r="T2173" s="183">
        <v>0</v>
      </c>
      <c r="U2173" s="180">
        <v>0</v>
      </c>
      <c r="V2173" s="180">
        <v>0</v>
      </c>
      <c r="W2173" s="183">
        <v>0</v>
      </c>
      <c r="X2173" s="183">
        <v>0</v>
      </c>
      <c r="Y2173" s="180">
        <v>0</v>
      </c>
      <c r="Z2173" s="180">
        <v>0</v>
      </c>
      <c r="AA2173" s="183">
        <v>0</v>
      </c>
      <c r="AB2173" s="183">
        <v>0</v>
      </c>
      <c r="AC2173" s="180">
        <f t="shared" si="1321"/>
        <v>0</v>
      </c>
      <c r="AD2173" s="180">
        <f t="shared" si="1321"/>
        <v>0</v>
      </c>
      <c r="AE2173" s="181">
        <f t="shared" si="1325"/>
        <v>0</v>
      </c>
      <c r="AF2173" s="180">
        <v>0</v>
      </c>
      <c r="AG2173" s="180">
        <v>0</v>
      </c>
      <c r="AH2173" s="181">
        <f t="shared" si="1326"/>
        <v>0</v>
      </c>
      <c r="AI2173" s="180">
        <v>0</v>
      </c>
      <c r="AJ2173" s="180">
        <v>0</v>
      </c>
      <c r="AK2173" s="181">
        <f t="shared" si="1327"/>
        <v>0</v>
      </c>
      <c r="AL2173" s="180">
        <v>0</v>
      </c>
      <c r="AM2173" s="180">
        <v>0</v>
      </c>
      <c r="AN2173" s="181">
        <f t="shared" si="1328"/>
        <v>0</v>
      </c>
      <c r="AO2173" s="180">
        <v>0</v>
      </c>
      <c r="AP2173" s="180">
        <v>0</v>
      </c>
      <c r="AQ2173" s="181">
        <f t="shared" si="1329"/>
        <v>0</v>
      </c>
      <c r="AR2173" s="180">
        <v>0</v>
      </c>
      <c r="AS2173" s="180">
        <v>0</v>
      </c>
      <c r="AT2173" s="181">
        <f t="shared" si="1330"/>
        <v>0</v>
      </c>
      <c r="AU2173" s="180">
        <f t="shared" si="1322"/>
        <v>0</v>
      </c>
      <c r="AV2173" s="180">
        <f t="shared" si="1322"/>
        <v>0</v>
      </c>
      <c r="AW2173" s="181">
        <f t="shared" si="1331"/>
        <v>0</v>
      </c>
      <c r="AX2173" s="183">
        <f t="shared" si="1323"/>
        <v>0</v>
      </c>
      <c r="AY2173" s="183">
        <f t="shared" si="1323"/>
        <v>0</v>
      </c>
      <c r="AZ2173" s="183"/>
      <c r="BA2173" s="183"/>
      <c r="BB2173" s="183"/>
      <c r="BC2173" s="183"/>
      <c r="BD2173" s="183">
        <f t="shared" si="1324"/>
        <v>0</v>
      </c>
      <c r="BE2173" s="183">
        <f t="shared" si="1324"/>
        <v>0</v>
      </c>
    </row>
    <row r="2174" spans="2:57" ht="15.75" hidden="1">
      <c r="B2174" s="174">
        <v>2025</v>
      </c>
      <c r="C2174" s="174">
        <v>20</v>
      </c>
      <c r="D2174" s="175">
        <v>0</v>
      </c>
      <c r="E2174" s="176"/>
      <c r="F2174" s="174">
        <v>3</v>
      </c>
      <c r="G2174" s="174">
        <v>7</v>
      </c>
      <c r="H2174" s="174">
        <v>19</v>
      </c>
      <c r="I2174" s="174">
        <v>5000</v>
      </c>
      <c r="J2174" s="219">
        <v>5300</v>
      </c>
      <c r="K2174" s="219">
        <v>531</v>
      </c>
      <c r="L2174" s="177">
        <v>1479</v>
      </c>
      <c r="M2174" s="178">
        <v>0</v>
      </c>
      <c r="N2174" s="179" t="s">
        <v>1399</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si="1321"/>
        <v>0</v>
      </c>
      <c r="AD2174" s="180">
        <f t="shared" si="1321"/>
        <v>0</v>
      </c>
      <c r="AE2174" s="181">
        <f t="shared" si="1325"/>
        <v>0</v>
      </c>
      <c r="AF2174" s="180">
        <v>0</v>
      </c>
      <c r="AG2174" s="180">
        <v>0</v>
      </c>
      <c r="AH2174" s="181">
        <f t="shared" si="1326"/>
        <v>0</v>
      </c>
      <c r="AI2174" s="180">
        <v>0</v>
      </c>
      <c r="AJ2174" s="180">
        <v>0</v>
      </c>
      <c r="AK2174" s="181">
        <f t="shared" si="1327"/>
        <v>0</v>
      </c>
      <c r="AL2174" s="180">
        <v>0</v>
      </c>
      <c r="AM2174" s="180">
        <v>0</v>
      </c>
      <c r="AN2174" s="181">
        <f t="shared" si="1328"/>
        <v>0</v>
      </c>
      <c r="AO2174" s="180">
        <v>0</v>
      </c>
      <c r="AP2174" s="180">
        <v>0</v>
      </c>
      <c r="AQ2174" s="181">
        <f t="shared" si="1329"/>
        <v>0</v>
      </c>
      <c r="AR2174" s="180">
        <v>0</v>
      </c>
      <c r="AS2174" s="180">
        <v>0</v>
      </c>
      <c r="AT2174" s="181">
        <f t="shared" si="1330"/>
        <v>0</v>
      </c>
      <c r="AU2174" s="180">
        <f t="shared" si="1322"/>
        <v>0</v>
      </c>
      <c r="AV2174" s="180">
        <f t="shared" si="1322"/>
        <v>0</v>
      </c>
      <c r="AW2174" s="181">
        <f t="shared" si="1331"/>
        <v>0</v>
      </c>
      <c r="AX2174" s="183">
        <f t="shared" si="1323"/>
        <v>0</v>
      </c>
      <c r="AY2174" s="183">
        <f t="shared" si="1323"/>
        <v>0</v>
      </c>
      <c r="AZ2174" s="183"/>
      <c r="BA2174" s="183"/>
      <c r="BB2174" s="183"/>
      <c r="BC2174" s="183"/>
      <c r="BD2174" s="183">
        <f t="shared" si="1324"/>
        <v>0</v>
      </c>
      <c r="BE2174" s="183">
        <f t="shared" si="1324"/>
        <v>0</v>
      </c>
    </row>
    <row r="2175" spans="2:57" ht="15.75" hidden="1">
      <c r="B2175" s="174">
        <v>2025</v>
      </c>
      <c r="C2175" s="174">
        <v>20</v>
      </c>
      <c r="D2175" s="175">
        <v>0</v>
      </c>
      <c r="E2175" s="176"/>
      <c r="F2175" s="174">
        <v>3</v>
      </c>
      <c r="G2175" s="174">
        <v>7</v>
      </c>
      <c r="H2175" s="174">
        <v>19</v>
      </c>
      <c r="I2175" s="174">
        <v>5000</v>
      </c>
      <c r="J2175" s="219">
        <v>5300</v>
      </c>
      <c r="K2175" s="219">
        <v>531</v>
      </c>
      <c r="L2175" s="177">
        <v>75</v>
      </c>
      <c r="M2175" s="178">
        <v>0</v>
      </c>
      <c r="N2175" s="179" t="s">
        <v>453</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321"/>
        <v>0</v>
      </c>
      <c r="AD2175" s="180">
        <f t="shared" si="1321"/>
        <v>0</v>
      </c>
      <c r="AE2175" s="181">
        <f t="shared" si="1325"/>
        <v>0</v>
      </c>
      <c r="AF2175" s="180">
        <v>0</v>
      </c>
      <c r="AG2175" s="180">
        <v>0</v>
      </c>
      <c r="AH2175" s="181">
        <f t="shared" si="1326"/>
        <v>0</v>
      </c>
      <c r="AI2175" s="180">
        <v>0</v>
      </c>
      <c r="AJ2175" s="180">
        <v>0</v>
      </c>
      <c r="AK2175" s="181">
        <f t="shared" si="1327"/>
        <v>0</v>
      </c>
      <c r="AL2175" s="180">
        <v>0</v>
      </c>
      <c r="AM2175" s="180">
        <v>0</v>
      </c>
      <c r="AN2175" s="181">
        <f t="shared" si="1328"/>
        <v>0</v>
      </c>
      <c r="AO2175" s="180">
        <v>0</v>
      </c>
      <c r="AP2175" s="180">
        <v>0</v>
      </c>
      <c r="AQ2175" s="181">
        <f t="shared" si="1329"/>
        <v>0</v>
      </c>
      <c r="AR2175" s="180">
        <v>0</v>
      </c>
      <c r="AS2175" s="180">
        <v>0</v>
      </c>
      <c r="AT2175" s="181">
        <f t="shared" si="1330"/>
        <v>0</v>
      </c>
      <c r="AU2175" s="180">
        <f t="shared" si="1322"/>
        <v>0</v>
      </c>
      <c r="AV2175" s="180">
        <f t="shared" si="1322"/>
        <v>0</v>
      </c>
      <c r="AW2175" s="181">
        <f t="shared" si="1331"/>
        <v>0</v>
      </c>
      <c r="AX2175" s="183">
        <f t="shared" si="1323"/>
        <v>0</v>
      </c>
      <c r="AY2175" s="183">
        <f t="shared" si="1323"/>
        <v>0</v>
      </c>
      <c r="AZ2175" s="183"/>
      <c r="BA2175" s="183"/>
      <c r="BB2175" s="183"/>
      <c r="BC2175" s="183"/>
      <c r="BD2175" s="183">
        <f t="shared" si="1324"/>
        <v>0</v>
      </c>
      <c r="BE2175" s="183">
        <f t="shared" si="1324"/>
        <v>0</v>
      </c>
    </row>
    <row r="2176" spans="2:57" ht="15.75" hidden="1">
      <c r="B2176" s="174">
        <v>2025</v>
      </c>
      <c r="C2176" s="174">
        <v>20</v>
      </c>
      <c r="D2176" s="175">
        <v>0</v>
      </c>
      <c r="E2176" s="176"/>
      <c r="F2176" s="174">
        <v>3</v>
      </c>
      <c r="G2176" s="174">
        <v>7</v>
      </c>
      <c r="H2176" s="174">
        <v>19</v>
      </c>
      <c r="I2176" s="174">
        <v>5000</v>
      </c>
      <c r="J2176" s="219">
        <v>5300</v>
      </c>
      <c r="K2176" s="219">
        <v>531</v>
      </c>
      <c r="L2176" s="177">
        <v>1428</v>
      </c>
      <c r="M2176" s="178">
        <v>0</v>
      </c>
      <c r="N2176" s="179" t="s">
        <v>1400</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321"/>
        <v>0</v>
      </c>
      <c r="AD2176" s="180">
        <f t="shared" si="1321"/>
        <v>0</v>
      </c>
      <c r="AE2176" s="181">
        <f t="shared" si="1325"/>
        <v>0</v>
      </c>
      <c r="AF2176" s="180">
        <v>0</v>
      </c>
      <c r="AG2176" s="180">
        <v>0</v>
      </c>
      <c r="AH2176" s="181">
        <f t="shared" si="1326"/>
        <v>0</v>
      </c>
      <c r="AI2176" s="180">
        <v>0</v>
      </c>
      <c r="AJ2176" s="180">
        <v>0</v>
      </c>
      <c r="AK2176" s="181">
        <f t="shared" si="1327"/>
        <v>0</v>
      </c>
      <c r="AL2176" s="180">
        <v>0</v>
      </c>
      <c r="AM2176" s="180">
        <v>0</v>
      </c>
      <c r="AN2176" s="181">
        <f t="shared" si="1328"/>
        <v>0</v>
      </c>
      <c r="AO2176" s="180">
        <v>0</v>
      </c>
      <c r="AP2176" s="180">
        <v>0</v>
      </c>
      <c r="AQ2176" s="181">
        <f t="shared" si="1329"/>
        <v>0</v>
      </c>
      <c r="AR2176" s="180">
        <v>0</v>
      </c>
      <c r="AS2176" s="180">
        <v>0</v>
      </c>
      <c r="AT2176" s="181">
        <f t="shared" si="1330"/>
        <v>0</v>
      </c>
      <c r="AU2176" s="180">
        <f t="shared" si="1322"/>
        <v>0</v>
      </c>
      <c r="AV2176" s="180">
        <f t="shared" si="1322"/>
        <v>0</v>
      </c>
      <c r="AW2176" s="181">
        <f t="shared" si="1331"/>
        <v>0</v>
      </c>
      <c r="AX2176" s="183">
        <f t="shared" si="1323"/>
        <v>0</v>
      </c>
      <c r="AY2176" s="183">
        <f t="shared" si="1323"/>
        <v>0</v>
      </c>
      <c r="AZ2176" s="183"/>
      <c r="BA2176" s="183"/>
      <c r="BB2176" s="183"/>
      <c r="BC2176" s="183"/>
      <c r="BD2176" s="183">
        <f t="shared" si="1324"/>
        <v>0</v>
      </c>
      <c r="BE2176" s="183">
        <f t="shared" si="1324"/>
        <v>0</v>
      </c>
    </row>
    <row r="2177" spans="2:57" ht="15.75" hidden="1">
      <c r="B2177" s="174">
        <v>2025</v>
      </c>
      <c r="C2177" s="174">
        <v>20</v>
      </c>
      <c r="D2177" s="175">
        <v>0</v>
      </c>
      <c r="E2177" s="176"/>
      <c r="F2177" s="174">
        <v>3</v>
      </c>
      <c r="G2177" s="174">
        <v>7</v>
      </c>
      <c r="H2177" s="174">
        <v>19</v>
      </c>
      <c r="I2177" s="174">
        <v>5000</v>
      </c>
      <c r="J2177" s="219">
        <v>5300</v>
      </c>
      <c r="K2177" s="219">
        <v>531</v>
      </c>
      <c r="L2177" s="177">
        <v>307</v>
      </c>
      <c r="M2177" s="178">
        <v>0</v>
      </c>
      <c r="N2177" s="179" t="s">
        <v>1401</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321"/>
        <v>0</v>
      </c>
      <c r="AD2177" s="180">
        <f t="shared" si="1321"/>
        <v>0</v>
      </c>
      <c r="AE2177" s="181">
        <f t="shared" si="1325"/>
        <v>0</v>
      </c>
      <c r="AF2177" s="180">
        <v>0</v>
      </c>
      <c r="AG2177" s="180">
        <v>0</v>
      </c>
      <c r="AH2177" s="181">
        <f t="shared" si="1326"/>
        <v>0</v>
      </c>
      <c r="AI2177" s="180">
        <v>0</v>
      </c>
      <c r="AJ2177" s="180">
        <v>0</v>
      </c>
      <c r="AK2177" s="181">
        <f t="shared" si="1327"/>
        <v>0</v>
      </c>
      <c r="AL2177" s="180">
        <v>0</v>
      </c>
      <c r="AM2177" s="180">
        <v>0</v>
      </c>
      <c r="AN2177" s="181">
        <f t="shared" si="1328"/>
        <v>0</v>
      </c>
      <c r="AO2177" s="180">
        <v>0</v>
      </c>
      <c r="AP2177" s="180">
        <v>0</v>
      </c>
      <c r="AQ2177" s="181">
        <f t="shared" si="1329"/>
        <v>0</v>
      </c>
      <c r="AR2177" s="180">
        <v>0</v>
      </c>
      <c r="AS2177" s="180">
        <v>0</v>
      </c>
      <c r="AT2177" s="181">
        <f t="shared" si="1330"/>
        <v>0</v>
      </c>
      <c r="AU2177" s="180">
        <f t="shared" si="1322"/>
        <v>0</v>
      </c>
      <c r="AV2177" s="180">
        <f t="shared" si="1322"/>
        <v>0</v>
      </c>
      <c r="AW2177" s="181">
        <f t="shared" si="1331"/>
        <v>0</v>
      </c>
      <c r="AX2177" s="183">
        <f t="shared" si="1323"/>
        <v>0</v>
      </c>
      <c r="AY2177" s="183">
        <f t="shared" si="1323"/>
        <v>0</v>
      </c>
      <c r="AZ2177" s="183"/>
      <c r="BA2177" s="183"/>
      <c r="BB2177" s="183"/>
      <c r="BC2177" s="183"/>
      <c r="BD2177" s="183">
        <f t="shared" si="1324"/>
        <v>0</v>
      </c>
      <c r="BE2177" s="183">
        <f t="shared" si="1324"/>
        <v>0</v>
      </c>
    </row>
    <row r="2178" spans="2:57" ht="15.75" hidden="1">
      <c r="B2178" s="174">
        <v>2025</v>
      </c>
      <c r="C2178" s="174">
        <v>20</v>
      </c>
      <c r="D2178" s="175">
        <v>0</v>
      </c>
      <c r="E2178" s="176"/>
      <c r="F2178" s="174">
        <v>3</v>
      </c>
      <c r="G2178" s="174">
        <v>7</v>
      </c>
      <c r="H2178" s="174">
        <v>19</v>
      </c>
      <c r="I2178" s="174">
        <v>5000</v>
      </c>
      <c r="J2178" s="219">
        <v>5300</v>
      </c>
      <c r="K2178" s="219">
        <v>531</v>
      </c>
      <c r="L2178" s="177">
        <v>1457</v>
      </c>
      <c r="M2178" s="178">
        <v>0</v>
      </c>
      <c r="N2178" s="179" t="s">
        <v>1402</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321"/>
        <v>0</v>
      </c>
      <c r="AD2178" s="180">
        <f t="shared" si="1321"/>
        <v>0</v>
      </c>
      <c r="AE2178" s="181">
        <f t="shared" si="1325"/>
        <v>0</v>
      </c>
      <c r="AF2178" s="180">
        <v>0</v>
      </c>
      <c r="AG2178" s="180">
        <v>0</v>
      </c>
      <c r="AH2178" s="181">
        <f t="shared" si="1326"/>
        <v>0</v>
      </c>
      <c r="AI2178" s="180">
        <v>0</v>
      </c>
      <c r="AJ2178" s="180">
        <v>0</v>
      </c>
      <c r="AK2178" s="181">
        <f t="shared" si="1327"/>
        <v>0</v>
      </c>
      <c r="AL2178" s="180">
        <v>0</v>
      </c>
      <c r="AM2178" s="180">
        <v>0</v>
      </c>
      <c r="AN2178" s="181">
        <f t="shared" si="1328"/>
        <v>0</v>
      </c>
      <c r="AO2178" s="180">
        <v>0</v>
      </c>
      <c r="AP2178" s="180">
        <v>0</v>
      </c>
      <c r="AQ2178" s="181">
        <f t="shared" si="1329"/>
        <v>0</v>
      </c>
      <c r="AR2178" s="180">
        <v>0</v>
      </c>
      <c r="AS2178" s="180">
        <v>0</v>
      </c>
      <c r="AT2178" s="181">
        <f t="shared" si="1330"/>
        <v>0</v>
      </c>
      <c r="AU2178" s="180">
        <f t="shared" si="1322"/>
        <v>0</v>
      </c>
      <c r="AV2178" s="180">
        <f t="shared" si="1322"/>
        <v>0</v>
      </c>
      <c r="AW2178" s="181">
        <f t="shared" si="1331"/>
        <v>0</v>
      </c>
      <c r="AX2178" s="183">
        <f t="shared" si="1323"/>
        <v>0</v>
      </c>
      <c r="AY2178" s="183">
        <f t="shared" si="1323"/>
        <v>0</v>
      </c>
      <c r="AZ2178" s="183"/>
      <c r="BA2178" s="183"/>
      <c r="BB2178" s="183"/>
      <c r="BC2178" s="183"/>
      <c r="BD2178" s="183">
        <f t="shared" si="1324"/>
        <v>0</v>
      </c>
      <c r="BE2178" s="183">
        <f t="shared" si="1324"/>
        <v>0</v>
      </c>
    </row>
    <row r="2179" spans="2:57" ht="15.75" hidden="1">
      <c r="B2179" s="174">
        <v>2025</v>
      </c>
      <c r="C2179" s="174">
        <v>20</v>
      </c>
      <c r="D2179" s="175">
        <v>0</v>
      </c>
      <c r="E2179" s="176"/>
      <c r="F2179" s="174">
        <v>3</v>
      </c>
      <c r="G2179" s="174">
        <v>7</v>
      </c>
      <c r="H2179" s="174">
        <v>19</v>
      </c>
      <c r="I2179" s="174">
        <v>5000</v>
      </c>
      <c r="J2179" s="219">
        <v>5300</v>
      </c>
      <c r="K2179" s="219">
        <v>531</v>
      </c>
      <c r="L2179" s="177">
        <v>1481</v>
      </c>
      <c r="M2179" s="178">
        <v>0</v>
      </c>
      <c r="N2179" s="179" t="s">
        <v>1403</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321"/>
        <v>0</v>
      </c>
      <c r="AD2179" s="180">
        <f t="shared" si="1321"/>
        <v>0</v>
      </c>
      <c r="AE2179" s="181">
        <f t="shared" si="1325"/>
        <v>0</v>
      </c>
      <c r="AF2179" s="180">
        <v>0</v>
      </c>
      <c r="AG2179" s="180">
        <v>0</v>
      </c>
      <c r="AH2179" s="181">
        <f t="shared" si="1326"/>
        <v>0</v>
      </c>
      <c r="AI2179" s="180">
        <v>0</v>
      </c>
      <c r="AJ2179" s="180">
        <v>0</v>
      </c>
      <c r="AK2179" s="181">
        <f t="shared" si="1327"/>
        <v>0</v>
      </c>
      <c r="AL2179" s="180">
        <v>0</v>
      </c>
      <c r="AM2179" s="180">
        <v>0</v>
      </c>
      <c r="AN2179" s="181">
        <f t="shared" si="1328"/>
        <v>0</v>
      </c>
      <c r="AO2179" s="180">
        <v>0</v>
      </c>
      <c r="AP2179" s="180">
        <v>0</v>
      </c>
      <c r="AQ2179" s="181">
        <f t="shared" si="1329"/>
        <v>0</v>
      </c>
      <c r="AR2179" s="180">
        <v>0</v>
      </c>
      <c r="AS2179" s="180">
        <v>0</v>
      </c>
      <c r="AT2179" s="181">
        <f t="shared" si="1330"/>
        <v>0</v>
      </c>
      <c r="AU2179" s="180">
        <f t="shared" si="1322"/>
        <v>0</v>
      </c>
      <c r="AV2179" s="180">
        <f t="shared" si="1322"/>
        <v>0</v>
      </c>
      <c r="AW2179" s="181">
        <f t="shared" si="1331"/>
        <v>0</v>
      </c>
      <c r="AX2179" s="183">
        <f t="shared" si="1323"/>
        <v>0</v>
      </c>
      <c r="AY2179" s="183">
        <f t="shared" si="1323"/>
        <v>0</v>
      </c>
      <c r="AZ2179" s="183"/>
      <c r="BA2179" s="183"/>
      <c r="BB2179" s="183"/>
      <c r="BC2179" s="183"/>
      <c r="BD2179" s="183">
        <f t="shared" si="1324"/>
        <v>0</v>
      </c>
      <c r="BE2179" s="183">
        <f t="shared" si="1324"/>
        <v>0</v>
      </c>
    </row>
    <row r="2180" spans="2:57" ht="15.75" hidden="1">
      <c r="B2180" s="174">
        <v>2025</v>
      </c>
      <c r="C2180" s="174">
        <v>20</v>
      </c>
      <c r="D2180" s="175">
        <v>0</v>
      </c>
      <c r="E2180" s="176"/>
      <c r="F2180" s="174">
        <v>3</v>
      </c>
      <c r="G2180" s="174">
        <v>7</v>
      </c>
      <c r="H2180" s="174">
        <v>19</v>
      </c>
      <c r="I2180" s="174">
        <v>5000</v>
      </c>
      <c r="J2180" s="219">
        <v>5300</v>
      </c>
      <c r="K2180" s="219">
        <v>531</v>
      </c>
      <c r="L2180" s="177">
        <v>1009</v>
      </c>
      <c r="M2180" s="178">
        <v>0</v>
      </c>
      <c r="N2180" s="179" t="s">
        <v>1404</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321"/>
        <v>0</v>
      </c>
      <c r="AD2180" s="180">
        <f t="shared" si="1321"/>
        <v>0</v>
      </c>
      <c r="AE2180" s="181">
        <f t="shared" si="1325"/>
        <v>0</v>
      </c>
      <c r="AF2180" s="180">
        <v>0</v>
      </c>
      <c r="AG2180" s="180">
        <v>0</v>
      </c>
      <c r="AH2180" s="181">
        <f t="shared" si="1326"/>
        <v>0</v>
      </c>
      <c r="AI2180" s="180">
        <v>0</v>
      </c>
      <c r="AJ2180" s="180">
        <v>0</v>
      </c>
      <c r="AK2180" s="181">
        <f t="shared" si="1327"/>
        <v>0</v>
      </c>
      <c r="AL2180" s="180">
        <v>0</v>
      </c>
      <c r="AM2180" s="180">
        <v>0</v>
      </c>
      <c r="AN2180" s="181">
        <f t="shared" si="1328"/>
        <v>0</v>
      </c>
      <c r="AO2180" s="180">
        <v>0</v>
      </c>
      <c r="AP2180" s="180">
        <v>0</v>
      </c>
      <c r="AQ2180" s="181">
        <f t="shared" si="1329"/>
        <v>0</v>
      </c>
      <c r="AR2180" s="180">
        <v>0</v>
      </c>
      <c r="AS2180" s="180">
        <v>0</v>
      </c>
      <c r="AT2180" s="181">
        <f t="shared" si="1330"/>
        <v>0</v>
      </c>
      <c r="AU2180" s="180">
        <f t="shared" si="1322"/>
        <v>0</v>
      </c>
      <c r="AV2180" s="180">
        <f t="shared" si="1322"/>
        <v>0</v>
      </c>
      <c r="AW2180" s="181">
        <f t="shared" si="1331"/>
        <v>0</v>
      </c>
      <c r="AX2180" s="183">
        <f t="shared" si="1323"/>
        <v>0</v>
      </c>
      <c r="AY2180" s="183">
        <f t="shared" si="1323"/>
        <v>0</v>
      </c>
      <c r="AZ2180" s="183"/>
      <c r="BA2180" s="183"/>
      <c r="BB2180" s="183"/>
      <c r="BC2180" s="183"/>
      <c r="BD2180" s="183">
        <f t="shared" si="1324"/>
        <v>0</v>
      </c>
      <c r="BE2180" s="183">
        <f t="shared" si="1324"/>
        <v>0</v>
      </c>
    </row>
    <row r="2181" spans="2:57" ht="15.75" hidden="1">
      <c r="B2181" s="174">
        <v>2025</v>
      </c>
      <c r="C2181" s="174">
        <v>20</v>
      </c>
      <c r="D2181" s="175">
        <v>0</v>
      </c>
      <c r="E2181" s="176"/>
      <c r="F2181" s="174">
        <v>3</v>
      </c>
      <c r="G2181" s="174">
        <v>7</v>
      </c>
      <c r="H2181" s="174">
        <v>19</v>
      </c>
      <c r="I2181" s="174">
        <v>5000</v>
      </c>
      <c r="J2181" s="219">
        <v>5300</v>
      </c>
      <c r="K2181" s="219">
        <v>531</v>
      </c>
      <c r="L2181" s="177">
        <v>28</v>
      </c>
      <c r="M2181" s="178">
        <v>0</v>
      </c>
      <c r="N2181" s="179" t="s">
        <v>1405</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321"/>
        <v>0</v>
      </c>
      <c r="AD2181" s="180">
        <f t="shared" si="1321"/>
        <v>0</v>
      </c>
      <c r="AE2181" s="181">
        <f t="shared" si="1325"/>
        <v>0</v>
      </c>
      <c r="AF2181" s="180">
        <v>0</v>
      </c>
      <c r="AG2181" s="180">
        <v>0</v>
      </c>
      <c r="AH2181" s="181">
        <f t="shared" si="1326"/>
        <v>0</v>
      </c>
      <c r="AI2181" s="180">
        <v>0</v>
      </c>
      <c r="AJ2181" s="180">
        <v>0</v>
      </c>
      <c r="AK2181" s="181">
        <f t="shared" si="1327"/>
        <v>0</v>
      </c>
      <c r="AL2181" s="180">
        <v>0</v>
      </c>
      <c r="AM2181" s="180">
        <v>0</v>
      </c>
      <c r="AN2181" s="181">
        <f t="shared" si="1328"/>
        <v>0</v>
      </c>
      <c r="AO2181" s="180">
        <v>0</v>
      </c>
      <c r="AP2181" s="180">
        <v>0</v>
      </c>
      <c r="AQ2181" s="181">
        <f t="shared" si="1329"/>
        <v>0</v>
      </c>
      <c r="AR2181" s="180">
        <v>0</v>
      </c>
      <c r="AS2181" s="180">
        <v>0</v>
      </c>
      <c r="AT2181" s="181">
        <f t="shared" si="1330"/>
        <v>0</v>
      </c>
      <c r="AU2181" s="180">
        <f t="shared" si="1322"/>
        <v>0</v>
      </c>
      <c r="AV2181" s="180">
        <f t="shared" si="1322"/>
        <v>0</v>
      </c>
      <c r="AW2181" s="181">
        <f t="shared" si="1331"/>
        <v>0</v>
      </c>
      <c r="AX2181" s="183">
        <f t="shared" si="1323"/>
        <v>0</v>
      </c>
      <c r="AY2181" s="183">
        <f t="shared" si="1323"/>
        <v>0</v>
      </c>
      <c r="AZ2181" s="183"/>
      <c r="BA2181" s="183"/>
      <c r="BB2181" s="183"/>
      <c r="BC2181" s="183"/>
      <c r="BD2181" s="183">
        <f t="shared" si="1324"/>
        <v>0</v>
      </c>
      <c r="BE2181" s="183">
        <f t="shared" si="1324"/>
        <v>0</v>
      </c>
    </row>
    <row r="2182" spans="2:57" ht="15.75" hidden="1">
      <c r="B2182" s="174">
        <v>2025</v>
      </c>
      <c r="C2182" s="174">
        <v>20</v>
      </c>
      <c r="D2182" s="175">
        <v>0</v>
      </c>
      <c r="E2182" s="176"/>
      <c r="F2182" s="174">
        <v>3</v>
      </c>
      <c r="G2182" s="174">
        <v>7</v>
      </c>
      <c r="H2182" s="174">
        <v>19</v>
      </c>
      <c r="I2182" s="174">
        <v>5000</v>
      </c>
      <c r="J2182" s="219">
        <v>5300</v>
      </c>
      <c r="K2182" s="219">
        <v>531</v>
      </c>
      <c r="L2182" s="177">
        <v>156</v>
      </c>
      <c r="M2182" s="178">
        <v>0</v>
      </c>
      <c r="N2182" s="179" t="s">
        <v>1406</v>
      </c>
      <c r="O2182" s="180">
        <v>0</v>
      </c>
      <c r="P2182" s="180">
        <v>0</v>
      </c>
      <c r="Q2182" s="181">
        <v>0</v>
      </c>
      <c r="R2182" s="182" t="s">
        <v>98</v>
      </c>
      <c r="S2182" s="183">
        <v>0</v>
      </c>
      <c r="T2182" s="183">
        <v>0</v>
      </c>
      <c r="U2182" s="180">
        <v>0</v>
      </c>
      <c r="V2182" s="180">
        <v>0</v>
      </c>
      <c r="W2182" s="183">
        <v>0</v>
      </c>
      <c r="X2182" s="183">
        <v>0</v>
      </c>
      <c r="Y2182" s="180">
        <v>0</v>
      </c>
      <c r="Z2182" s="180">
        <v>0</v>
      </c>
      <c r="AA2182" s="183">
        <v>0</v>
      </c>
      <c r="AB2182" s="183">
        <v>0</v>
      </c>
      <c r="AC2182" s="180">
        <f t="shared" si="1321"/>
        <v>0</v>
      </c>
      <c r="AD2182" s="180">
        <f t="shared" si="1321"/>
        <v>0</v>
      </c>
      <c r="AE2182" s="181">
        <f t="shared" si="1325"/>
        <v>0</v>
      </c>
      <c r="AF2182" s="180">
        <v>0</v>
      </c>
      <c r="AG2182" s="180">
        <v>0</v>
      </c>
      <c r="AH2182" s="181">
        <f t="shared" si="1326"/>
        <v>0</v>
      </c>
      <c r="AI2182" s="180">
        <v>0</v>
      </c>
      <c r="AJ2182" s="180">
        <v>0</v>
      </c>
      <c r="AK2182" s="181">
        <f t="shared" si="1327"/>
        <v>0</v>
      </c>
      <c r="AL2182" s="180">
        <v>0</v>
      </c>
      <c r="AM2182" s="180">
        <v>0</v>
      </c>
      <c r="AN2182" s="181">
        <f t="shared" si="1328"/>
        <v>0</v>
      </c>
      <c r="AO2182" s="180">
        <v>0</v>
      </c>
      <c r="AP2182" s="180">
        <v>0</v>
      </c>
      <c r="AQ2182" s="181">
        <f t="shared" si="1329"/>
        <v>0</v>
      </c>
      <c r="AR2182" s="180">
        <v>0</v>
      </c>
      <c r="AS2182" s="180">
        <v>0</v>
      </c>
      <c r="AT2182" s="181">
        <f t="shared" si="1330"/>
        <v>0</v>
      </c>
      <c r="AU2182" s="180">
        <f t="shared" si="1322"/>
        <v>0</v>
      </c>
      <c r="AV2182" s="180">
        <f t="shared" si="1322"/>
        <v>0</v>
      </c>
      <c r="AW2182" s="181">
        <f t="shared" si="1331"/>
        <v>0</v>
      </c>
      <c r="AX2182" s="183">
        <f t="shared" si="1323"/>
        <v>0</v>
      </c>
      <c r="AY2182" s="183">
        <f t="shared" si="1323"/>
        <v>0</v>
      </c>
      <c r="AZ2182" s="183"/>
      <c r="BA2182" s="183"/>
      <c r="BB2182" s="183"/>
      <c r="BC2182" s="183"/>
      <c r="BD2182" s="183">
        <f t="shared" si="1324"/>
        <v>0</v>
      </c>
      <c r="BE2182" s="183">
        <f t="shared" si="1324"/>
        <v>0</v>
      </c>
    </row>
    <row r="2183" spans="2:57" ht="15.75" hidden="1">
      <c r="B2183" s="174">
        <v>2025</v>
      </c>
      <c r="C2183" s="174">
        <v>20</v>
      </c>
      <c r="D2183" s="175">
        <v>0</v>
      </c>
      <c r="E2183" s="176"/>
      <c r="F2183" s="174">
        <v>3</v>
      </c>
      <c r="G2183" s="174">
        <v>7</v>
      </c>
      <c r="H2183" s="174">
        <v>19</v>
      </c>
      <c r="I2183" s="174">
        <v>5000</v>
      </c>
      <c r="J2183" s="219">
        <v>5300</v>
      </c>
      <c r="K2183" s="219">
        <v>531</v>
      </c>
      <c r="L2183" s="177">
        <v>1390</v>
      </c>
      <c r="M2183" s="178">
        <v>0</v>
      </c>
      <c r="N2183" s="190" t="s">
        <v>1407</v>
      </c>
      <c r="O2183" s="180">
        <v>0</v>
      </c>
      <c r="P2183" s="180">
        <v>0</v>
      </c>
      <c r="Q2183" s="181">
        <v>0</v>
      </c>
      <c r="R2183" s="182" t="s">
        <v>98</v>
      </c>
      <c r="S2183" s="183">
        <v>0</v>
      </c>
      <c r="T2183" s="183">
        <v>0</v>
      </c>
      <c r="U2183" s="180">
        <v>0</v>
      </c>
      <c r="V2183" s="180">
        <v>0</v>
      </c>
      <c r="W2183" s="183">
        <v>0</v>
      </c>
      <c r="X2183" s="183">
        <v>0</v>
      </c>
      <c r="Y2183" s="180">
        <v>0</v>
      </c>
      <c r="Z2183" s="180">
        <v>0</v>
      </c>
      <c r="AA2183" s="183">
        <v>0</v>
      </c>
      <c r="AB2183" s="183">
        <v>0</v>
      </c>
      <c r="AC2183" s="180">
        <f t="shared" si="1321"/>
        <v>0</v>
      </c>
      <c r="AD2183" s="180">
        <f t="shared" si="1321"/>
        <v>0</v>
      </c>
      <c r="AE2183" s="181">
        <f t="shared" si="1325"/>
        <v>0</v>
      </c>
      <c r="AF2183" s="180">
        <v>0</v>
      </c>
      <c r="AG2183" s="180">
        <v>0</v>
      </c>
      <c r="AH2183" s="181">
        <f t="shared" si="1326"/>
        <v>0</v>
      </c>
      <c r="AI2183" s="180">
        <v>0</v>
      </c>
      <c r="AJ2183" s="180">
        <v>0</v>
      </c>
      <c r="AK2183" s="181">
        <f t="shared" si="1327"/>
        <v>0</v>
      </c>
      <c r="AL2183" s="180">
        <v>0</v>
      </c>
      <c r="AM2183" s="180">
        <v>0</v>
      </c>
      <c r="AN2183" s="181">
        <f t="shared" si="1328"/>
        <v>0</v>
      </c>
      <c r="AO2183" s="180">
        <v>0</v>
      </c>
      <c r="AP2183" s="180">
        <v>0</v>
      </c>
      <c r="AQ2183" s="181">
        <f t="shared" si="1329"/>
        <v>0</v>
      </c>
      <c r="AR2183" s="180">
        <v>0</v>
      </c>
      <c r="AS2183" s="180">
        <v>0</v>
      </c>
      <c r="AT2183" s="181">
        <f t="shared" si="1330"/>
        <v>0</v>
      </c>
      <c r="AU2183" s="180">
        <f t="shared" si="1322"/>
        <v>0</v>
      </c>
      <c r="AV2183" s="180">
        <f t="shared" si="1322"/>
        <v>0</v>
      </c>
      <c r="AW2183" s="181">
        <f t="shared" si="1331"/>
        <v>0</v>
      </c>
      <c r="AX2183" s="183">
        <f t="shared" si="1323"/>
        <v>0</v>
      </c>
      <c r="AY2183" s="183">
        <f t="shared" si="1323"/>
        <v>0</v>
      </c>
      <c r="AZ2183" s="183"/>
      <c r="BA2183" s="183"/>
      <c r="BB2183" s="183"/>
      <c r="BC2183" s="183"/>
      <c r="BD2183" s="183">
        <f t="shared" si="1324"/>
        <v>0</v>
      </c>
      <c r="BE2183" s="183">
        <f t="shared" si="1324"/>
        <v>0</v>
      </c>
    </row>
    <row r="2184" spans="2:57" ht="15.75" hidden="1">
      <c r="B2184" s="174">
        <v>2025</v>
      </c>
      <c r="C2184" s="174">
        <v>20</v>
      </c>
      <c r="D2184" s="175">
        <v>0</v>
      </c>
      <c r="E2184" s="176"/>
      <c r="F2184" s="174">
        <v>3</v>
      </c>
      <c r="G2184" s="174">
        <v>7</v>
      </c>
      <c r="H2184" s="174">
        <v>19</v>
      </c>
      <c r="I2184" s="174">
        <v>5000</v>
      </c>
      <c r="J2184" s="219">
        <v>5300</v>
      </c>
      <c r="K2184" s="219">
        <v>531</v>
      </c>
      <c r="L2184" s="177">
        <v>10</v>
      </c>
      <c r="M2184" s="178">
        <v>0</v>
      </c>
      <c r="N2184" s="179" t="s">
        <v>1408</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 t="shared" si="1321"/>
        <v>0</v>
      </c>
      <c r="AD2184" s="180">
        <f t="shared" si="1321"/>
        <v>0</v>
      </c>
      <c r="AE2184" s="181">
        <f t="shared" si="1325"/>
        <v>0</v>
      </c>
      <c r="AF2184" s="180">
        <v>0</v>
      </c>
      <c r="AG2184" s="180">
        <v>0</v>
      </c>
      <c r="AH2184" s="181">
        <f t="shared" si="1326"/>
        <v>0</v>
      </c>
      <c r="AI2184" s="180">
        <v>0</v>
      </c>
      <c r="AJ2184" s="180">
        <v>0</v>
      </c>
      <c r="AK2184" s="181">
        <f t="shared" si="1327"/>
        <v>0</v>
      </c>
      <c r="AL2184" s="180">
        <v>0</v>
      </c>
      <c r="AM2184" s="180">
        <v>0</v>
      </c>
      <c r="AN2184" s="181">
        <f t="shared" si="1328"/>
        <v>0</v>
      </c>
      <c r="AO2184" s="180">
        <v>0</v>
      </c>
      <c r="AP2184" s="180">
        <v>0</v>
      </c>
      <c r="AQ2184" s="181">
        <f t="shared" si="1329"/>
        <v>0</v>
      </c>
      <c r="AR2184" s="180">
        <v>0</v>
      </c>
      <c r="AS2184" s="180">
        <v>0</v>
      </c>
      <c r="AT2184" s="181">
        <f t="shared" si="1330"/>
        <v>0</v>
      </c>
      <c r="AU2184" s="180">
        <f t="shared" si="1322"/>
        <v>0</v>
      </c>
      <c r="AV2184" s="180">
        <f t="shared" si="1322"/>
        <v>0</v>
      </c>
      <c r="AW2184" s="181">
        <f t="shared" si="1331"/>
        <v>0</v>
      </c>
      <c r="AX2184" s="183">
        <f t="shared" si="1323"/>
        <v>0</v>
      </c>
      <c r="AY2184" s="183">
        <f t="shared" si="1323"/>
        <v>0</v>
      </c>
      <c r="AZ2184" s="183"/>
      <c r="BA2184" s="183"/>
      <c r="BB2184" s="183"/>
      <c r="BC2184" s="183"/>
      <c r="BD2184" s="183">
        <f t="shared" si="1324"/>
        <v>0</v>
      </c>
      <c r="BE2184" s="183">
        <f t="shared" si="1324"/>
        <v>0</v>
      </c>
    </row>
    <row r="2185" spans="2:57" ht="15.75" hidden="1">
      <c r="B2185" s="174">
        <v>2025</v>
      </c>
      <c r="C2185" s="174">
        <v>20</v>
      </c>
      <c r="D2185" s="175">
        <v>0</v>
      </c>
      <c r="E2185" s="176"/>
      <c r="F2185" s="174">
        <v>3</v>
      </c>
      <c r="G2185" s="174">
        <v>7</v>
      </c>
      <c r="H2185" s="174">
        <v>19</v>
      </c>
      <c r="I2185" s="174">
        <v>5000</v>
      </c>
      <c r="J2185" s="219">
        <v>5300</v>
      </c>
      <c r="K2185" s="219">
        <v>531</v>
      </c>
      <c r="L2185" s="177">
        <v>815</v>
      </c>
      <c r="M2185" s="178">
        <v>0</v>
      </c>
      <c r="N2185" s="179" t="s">
        <v>1409</v>
      </c>
      <c r="O2185" s="180">
        <v>0</v>
      </c>
      <c r="P2185" s="180">
        <v>0</v>
      </c>
      <c r="Q2185" s="181">
        <v>0</v>
      </c>
      <c r="R2185" s="182" t="s">
        <v>98</v>
      </c>
      <c r="S2185" s="183">
        <v>0</v>
      </c>
      <c r="T2185" s="183">
        <v>0</v>
      </c>
      <c r="U2185" s="180">
        <v>0</v>
      </c>
      <c r="V2185" s="180">
        <v>0</v>
      </c>
      <c r="W2185" s="183">
        <v>0</v>
      </c>
      <c r="X2185" s="183">
        <v>0</v>
      </c>
      <c r="Y2185" s="180">
        <v>0</v>
      </c>
      <c r="Z2185" s="180">
        <v>0</v>
      </c>
      <c r="AA2185" s="183">
        <v>0</v>
      </c>
      <c r="AB2185" s="183">
        <v>0</v>
      </c>
      <c r="AC2185" s="180">
        <f t="shared" si="1321"/>
        <v>0</v>
      </c>
      <c r="AD2185" s="180">
        <f t="shared" si="1321"/>
        <v>0</v>
      </c>
      <c r="AE2185" s="181">
        <f t="shared" si="1325"/>
        <v>0</v>
      </c>
      <c r="AF2185" s="180">
        <v>0</v>
      </c>
      <c r="AG2185" s="180">
        <v>0</v>
      </c>
      <c r="AH2185" s="181">
        <f t="shared" si="1326"/>
        <v>0</v>
      </c>
      <c r="AI2185" s="180">
        <v>0</v>
      </c>
      <c r="AJ2185" s="180">
        <v>0</v>
      </c>
      <c r="AK2185" s="181">
        <f t="shared" si="1327"/>
        <v>0</v>
      </c>
      <c r="AL2185" s="180">
        <v>0</v>
      </c>
      <c r="AM2185" s="180">
        <v>0</v>
      </c>
      <c r="AN2185" s="181">
        <f t="shared" si="1328"/>
        <v>0</v>
      </c>
      <c r="AO2185" s="180">
        <v>0</v>
      </c>
      <c r="AP2185" s="180">
        <v>0</v>
      </c>
      <c r="AQ2185" s="181">
        <f t="shared" si="1329"/>
        <v>0</v>
      </c>
      <c r="AR2185" s="180">
        <v>0</v>
      </c>
      <c r="AS2185" s="180">
        <v>0</v>
      </c>
      <c r="AT2185" s="181">
        <f t="shared" si="1330"/>
        <v>0</v>
      </c>
      <c r="AU2185" s="180">
        <f t="shared" si="1322"/>
        <v>0</v>
      </c>
      <c r="AV2185" s="180">
        <f t="shared" si="1322"/>
        <v>0</v>
      </c>
      <c r="AW2185" s="181">
        <f t="shared" si="1331"/>
        <v>0</v>
      </c>
      <c r="AX2185" s="183">
        <f t="shared" si="1323"/>
        <v>0</v>
      </c>
      <c r="AY2185" s="183">
        <f t="shared" si="1323"/>
        <v>0</v>
      </c>
      <c r="AZ2185" s="183"/>
      <c r="BA2185" s="183"/>
      <c r="BB2185" s="183"/>
      <c r="BC2185" s="183"/>
      <c r="BD2185" s="183">
        <f t="shared" si="1324"/>
        <v>0</v>
      </c>
      <c r="BE2185" s="183">
        <f t="shared" si="1324"/>
        <v>0</v>
      </c>
    </row>
    <row r="2186" spans="2:57" ht="15.75" hidden="1">
      <c r="B2186" s="174">
        <v>2025</v>
      </c>
      <c r="C2186" s="174">
        <v>20</v>
      </c>
      <c r="D2186" s="175">
        <v>0</v>
      </c>
      <c r="E2186" s="176"/>
      <c r="F2186" s="174">
        <v>3</v>
      </c>
      <c r="G2186" s="174">
        <v>7</v>
      </c>
      <c r="H2186" s="174">
        <v>19</v>
      </c>
      <c r="I2186" s="174">
        <v>5000</v>
      </c>
      <c r="J2186" s="219">
        <v>5300</v>
      </c>
      <c r="K2186" s="219">
        <v>531</v>
      </c>
      <c r="L2186" s="177">
        <v>1398</v>
      </c>
      <c r="M2186" s="178">
        <v>0</v>
      </c>
      <c r="N2186" s="179" t="s">
        <v>1410</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 t="shared" si="1321"/>
        <v>0</v>
      </c>
      <c r="AD2186" s="180">
        <f t="shared" si="1321"/>
        <v>0</v>
      </c>
      <c r="AE2186" s="181">
        <f t="shared" si="1325"/>
        <v>0</v>
      </c>
      <c r="AF2186" s="180">
        <v>0</v>
      </c>
      <c r="AG2186" s="180">
        <v>0</v>
      </c>
      <c r="AH2186" s="181">
        <f t="shared" si="1326"/>
        <v>0</v>
      </c>
      <c r="AI2186" s="180">
        <v>0</v>
      </c>
      <c r="AJ2186" s="180">
        <v>0</v>
      </c>
      <c r="AK2186" s="181">
        <f t="shared" si="1327"/>
        <v>0</v>
      </c>
      <c r="AL2186" s="180">
        <v>0</v>
      </c>
      <c r="AM2186" s="180">
        <v>0</v>
      </c>
      <c r="AN2186" s="181">
        <f t="shared" si="1328"/>
        <v>0</v>
      </c>
      <c r="AO2186" s="180">
        <v>0</v>
      </c>
      <c r="AP2186" s="180">
        <v>0</v>
      </c>
      <c r="AQ2186" s="181">
        <f t="shared" si="1329"/>
        <v>0</v>
      </c>
      <c r="AR2186" s="180">
        <v>0</v>
      </c>
      <c r="AS2186" s="180">
        <v>0</v>
      </c>
      <c r="AT2186" s="181">
        <f t="shared" si="1330"/>
        <v>0</v>
      </c>
      <c r="AU2186" s="180">
        <f t="shared" si="1322"/>
        <v>0</v>
      </c>
      <c r="AV2186" s="180">
        <f t="shared" si="1322"/>
        <v>0</v>
      </c>
      <c r="AW2186" s="181">
        <f t="shared" si="1331"/>
        <v>0</v>
      </c>
      <c r="AX2186" s="183">
        <f t="shared" si="1323"/>
        <v>0</v>
      </c>
      <c r="AY2186" s="183">
        <f t="shared" si="1323"/>
        <v>0</v>
      </c>
      <c r="AZ2186" s="183"/>
      <c r="BA2186" s="183"/>
      <c r="BB2186" s="183"/>
      <c r="BC2186" s="183"/>
      <c r="BD2186" s="183">
        <f t="shared" si="1324"/>
        <v>0</v>
      </c>
      <c r="BE2186" s="183">
        <f t="shared" si="1324"/>
        <v>0</v>
      </c>
    </row>
    <row r="2187" spans="2:57" ht="15.75" hidden="1">
      <c r="B2187" s="174">
        <v>2025</v>
      </c>
      <c r="C2187" s="174">
        <v>20</v>
      </c>
      <c r="D2187" s="175">
        <v>0</v>
      </c>
      <c r="E2187" s="176"/>
      <c r="F2187" s="174">
        <v>3</v>
      </c>
      <c r="G2187" s="174">
        <v>7</v>
      </c>
      <c r="H2187" s="174">
        <v>19</v>
      </c>
      <c r="I2187" s="174">
        <v>5000</v>
      </c>
      <c r="J2187" s="219">
        <v>5300</v>
      </c>
      <c r="K2187" s="219">
        <v>531</v>
      </c>
      <c r="L2187" s="177">
        <v>1035</v>
      </c>
      <c r="M2187" s="178">
        <v>0</v>
      </c>
      <c r="N2187" s="179" t="s">
        <v>1411</v>
      </c>
      <c r="O2187" s="180">
        <v>0</v>
      </c>
      <c r="P2187" s="180">
        <v>0</v>
      </c>
      <c r="Q2187" s="181">
        <v>0</v>
      </c>
      <c r="R2187" s="182" t="s">
        <v>98</v>
      </c>
      <c r="S2187" s="183">
        <v>0</v>
      </c>
      <c r="T2187" s="183">
        <v>0</v>
      </c>
      <c r="U2187" s="180">
        <v>0</v>
      </c>
      <c r="V2187" s="180">
        <v>0</v>
      </c>
      <c r="W2187" s="183">
        <v>0</v>
      </c>
      <c r="X2187" s="183">
        <v>0</v>
      </c>
      <c r="Y2187" s="180">
        <v>0</v>
      </c>
      <c r="Z2187" s="180">
        <v>0</v>
      </c>
      <c r="AA2187" s="183">
        <v>0</v>
      </c>
      <c r="AB2187" s="183">
        <v>0</v>
      </c>
      <c r="AC2187" s="180">
        <f t="shared" si="1321"/>
        <v>0</v>
      </c>
      <c r="AD2187" s="180">
        <f t="shared" si="1321"/>
        <v>0</v>
      </c>
      <c r="AE2187" s="181">
        <f t="shared" si="1325"/>
        <v>0</v>
      </c>
      <c r="AF2187" s="180">
        <v>0</v>
      </c>
      <c r="AG2187" s="180">
        <v>0</v>
      </c>
      <c r="AH2187" s="181">
        <f t="shared" si="1326"/>
        <v>0</v>
      </c>
      <c r="AI2187" s="180">
        <v>0</v>
      </c>
      <c r="AJ2187" s="180">
        <v>0</v>
      </c>
      <c r="AK2187" s="181">
        <f t="shared" si="1327"/>
        <v>0</v>
      </c>
      <c r="AL2187" s="180">
        <v>0</v>
      </c>
      <c r="AM2187" s="180">
        <v>0</v>
      </c>
      <c r="AN2187" s="181">
        <f t="shared" si="1328"/>
        <v>0</v>
      </c>
      <c r="AO2187" s="180">
        <v>0</v>
      </c>
      <c r="AP2187" s="180">
        <v>0</v>
      </c>
      <c r="AQ2187" s="181">
        <f t="shared" si="1329"/>
        <v>0</v>
      </c>
      <c r="AR2187" s="180">
        <v>0</v>
      </c>
      <c r="AS2187" s="180">
        <v>0</v>
      </c>
      <c r="AT2187" s="181">
        <f t="shared" si="1330"/>
        <v>0</v>
      </c>
      <c r="AU2187" s="180">
        <f t="shared" si="1322"/>
        <v>0</v>
      </c>
      <c r="AV2187" s="180">
        <f t="shared" si="1322"/>
        <v>0</v>
      </c>
      <c r="AW2187" s="181">
        <f t="shared" si="1331"/>
        <v>0</v>
      </c>
      <c r="AX2187" s="183">
        <f t="shared" si="1323"/>
        <v>0</v>
      </c>
      <c r="AY2187" s="183">
        <f t="shared" si="1323"/>
        <v>0</v>
      </c>
      <c r="AZ2187" s="183"/>
      <c r="BA2187" s="183"/>
      <c r="BB2187" s="183"/>
      <c r="BC2187" s="183"/>
      <c r="BD2187" s="183">
        <f t="shared" si="1324"/>
        <v>0</v>
      </c>
      <c r="BE2187" s="183">
        <f t="shared" si="1324"/>
        <v>0</v>
      </c>
    </row>
    <row r="2188" spans="2:57" ht="15.75" hidden="1">
      <c r="B2188" s="174">
        <v>2025</v>
      </c>
      <c r="C2188" s="174">
        <v>20</v>
      </c>
      <c r="D2188" s="175">
        <v>0</v>
      </c>
      <c r="E2188" s="176"/>
      <c r="F2188" s="174">
        <v>3</v>
      </c>
      <c r="G2188" s="174">
        <v>7</v>
      </c>
      <c r="H2188" s="174">
        <v>19</v>
      </c>
      <c r="I2188" s="174">
        <v>5000</v>
      </c>
      <c r="J2188" s="219">
        <v>5300</v>
      </c>
      <c r="K2188" s="219">
        <v>531</v>
      </c>
      <c r="L2188" s="177">
        <v>1382</v>
      </c>
      <c r="M2188" s="178">
        <v>0</v>
      </c>
      <c r="N2188" s="179" t="s">
        <v>1412</v>
      </c>
      <c r="O2188" s="180">
        <v>0</v>
      </c>
      <c r="P2188" s="180">
        <v>0</v>
      </c>
      <c r="Q2188" s="181">
        <v>0</v>
      </c>
      <c r="R2188" s="182" t="s">
        <v>98</v>
      </c>
      <c r="S2188" s="183">
        <v>0</v>
      </c>
      <c r="T2188" s="183">
        <v>0</v>
      </c>
      <c r="U2188" s="180">
        <v>0</v>
      </c>
      <c r="V2188" s="180">
        <v>0</v>
      </c>
      <c r="W2188" s="183">
        <v>0</v>
      </c>
      <c r="X2188" s="183">
        <v>0</v>
      </c>
      <c r="Y2188" s="180">
        <v>0</v>
      </c>
      <c r="Z2188" s="180">
        <v>0</v>
      </c>
      <c r="AA2188" s="183">
        <v>0</v>
      </c>
      <c r="AB2188" s="183">
        <v>0</v>
      </c>
      <c r="AC2188" s="180">
        <f t="shared" si="1321"/>
        <v>0</v>
      </c>
      <c r="AD2188" s="180">
        <f t="shared" si="1321"/>
        <v>0</v>
      </c>
      <c r="AE2188" s="181">
        <f t="shared" si="1325"/>
        <v>0</v>
      </c>
      <c r="AF2188" s="180">
        <v>0</v>
      </c>
      <c r="AG2188" s="180">
        <v>0</v>
      </c>
      <c r="AH2188" s="181">
        <f t="shared" si="1326"/>
        <v>0</v>
      </c>
      <c r="AI2188" s="180">
        <v>0</v>
      </c>
      <c r="AJ2188" s="180">
        <v>0</v>
      </c>
      <c r="AK2188" s="181">
        <f t="shared" si="1327"/>
        <v>0</v>
      </c>
      <c r="AL2188" s="180">
        <v>0</v>
      </c>
      <c r="AM2188" s="180">
        <v>0</v>
      </c>
      <c r="AN2188" s="181">
        <f t="shared" si="1328"/>
        <v>0</v>
      </c>
      <c r="AO2188" s="180">
        <v>0</v>
      </c>
      <c r="AP2188" s="180">
        <v>0</v>
      </c>
      <c r="AQ2188" s="181">
        <f t="shared" si="1329"/>
        <v>0</v>
      </c>
      <c r="AR2188" s="180">
        <v>0</v>
      </c>
      <c r="AS2188" s="180">
        <v>0</v>
      </c>
      <c r="AT2188" s="181">
        <f t="shared" si="1330"/>
        <v>0</v>
      </c>
      <c r="AU2188" s="180">
        <f t="shared" si="1322"/>
        <v>0</v>
      </c>
      <c r="AV2188" s="180">
        <f t="shared" si="1322"/>
        <v>0</v>
      </c>
      <c r="AW2188" s="181">
        <f t="shared" si="1331"/>
        <v>0</v>
      </c>
      <c r="AX2188" s="183">
        <f t="shared" si="1323"/>
        <v>0</v>
      </c>
      <c r="AY2188" s="183">
        <f t="shared" si="1323"/>
        <v>0</v>
      </c>
      <c r="AZ2188" s="183"/>
      <c r="BA2188" s="183"/>
      <c r="BB2188" s="183"/>
      <c r="BC2188" s="183"/>
      <c r="BD2188" s="183">
        <f t="shared" si="1324"/>
        <v>0</v>
      </c>
      <c r="BE2188" s="183">
        <f t="shared" si="1324"/>
        <v>0</v>
      </c>
    </row>
    <row r="2189" spans="2:57" ht="15.75" hidden="1">
      <c r="B2189" s="174">
        <v>2025</v>
      </c>
      <c r="C2189" s="174">
        <v>20</v>
      </c>
      <c r="D2189" s="175">
        <v>0</v>
      </c>
      <c r="E2189" s="176"/>
      <c r="F2189" s="174">
        <v>3</v>
      </c>
      <c r="G2189" s="174">
        <v>7</v>
      </c>
      <c r="H2189" s="174">
        <v>19</v>
      </c>
      <c r="I2189" s="174">
        <v>5000</v>
      </c>
      <c r="J2189" s="219">
        <v>5300</v>
      </c>
      <c r="K2189" s="219">
        <v>531</v>
      </c>
      <c r="L2189" s="177">
        <v>1</v>
      </c>
      <c r="M2189" s="178">
        <v>0</v>
      </c>
      <c r="N2189" s="179" t="s">
        <v>1413</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321"/>
        <v>0</v>
      </c>
      <c r="AD2189" s="180">
        <f t="shared" si="1321"/>
        <v>0</v>
      </c>
      <c r="AE2189" s="181">
        <f t="shared" si="1325"/>
        <v>0</v>
      </c>
      <c r="AF2189" s="180">
        <v>0</v>
      </c>
      <c r="AG2189" s="180">
        <v>0</v>
      </c>
      <c r="AH2189" s="181">
        <f t="shared" si="1326"/>
        <v>0</v>
      </c>
      <c r="AI2189" s="180">
        <v>0</v>
      </c>
      <c r="AJ2189" s="180">
        <v>0</v>
      </c>
      <c r="AK2189" s="181">
        <f t="shared" si="1327"/>
        <v>0</v>
      </c>
      <c r="AL2189" s="180">
        <v>0</v>
      </c>
      <c r="AM2189" s="180">
        <v>0</v>
      </c>
      <c r="AN2189" s="181">
        <f t="shared" si="1328"/>
        <v>0</v>
      </c>
      <c r="AO2189" s="180">
        <v>0</v>
      </c>
      <c r="AP2189" s="180">
        <v>0</v>
      </c>
      <c r="AQ2189" s="181">
        <f t="shared" si="1329"/>
        <v>0</v>
      </c>
      <c r="AR2189" s="180">
        <v>0</v>
      </c>
      <c r="AS2189" s="180">
        <v>0</v>
      </c>
      <c r="AT2189" s="181">
        <f t="shared" si="1330"/>
        <v>0</v>
      </c>
      <c r="AU2189" s="180">
        <f t="shared" si="1322"/>
        <v>0</v>
      </c>
      <c r="AV2189" s="180">
        <f t="shared" si="1322"/>
        <v>0</v>
      </c>
      <c r="AW2189" s="181">
        <f t="shared" si="1331"/>
        <v>0</v>
      </c>
      <c r="AX2189" s="183">
        <f t="shared" si="1323"/>
        <v>0</v>
      </c>
      <c r="AY2189" s="183">
        <f t="shared" si="1323"/>
        <v>0</v>
      </c>
      <c r="AZ2189" s="183"/>
      <c r="BA2189" s="183"/>
      <c r="BB2189" s="183"/>
      <c r="BC2189" s="183"/>
      <c r="BD2189" s="183">
        <f t="shared" si="1324"/>
        <v>0</v>
      </c>
      <c r="BE2189" s="183">
        <f t="shared" si="1324"/>
        <v>0</v>
      </c>
    </row>
    <row r="2190" spans="2:57" ht="15.75" hidden="1">
      <c r="B2190" s="174">
        <v>2025</v>
      </c>
      <c r="C2190" s="174">
        <v>20</v>
      </c>
      <c r="D2190" s="175">
        <v>0</v>
      </c>
      <c r="E2190" s="176"/>
      <c r="F2190" s="174">
        <v>3</v>
      </c>
      <c r="G2190" s="174">
        <v>7</v>
      </c>
      <c r="H2190" s="174">
        <v>19</v>
      </c>
      <c r="I2190" s="174">
        <v>5000</v>
      </c>
      <c r="J2190" s="219">
        <v>5300</v>
      </c>
      <c r="K2190" s="219">
        <v>531</v>
      </c>
      <c r="L2190" s="177">
        <v>1366</v>
      </c>
      <c r="M2190" s="178">
        <v>0</v>
      </c>
      <c r="N2190" s="179" t="s">
        <v>1414</v>
      </c>
      <c r="O2190" s="180">
        <v>0</v>
      </c>
      <c r="P2190" s="180">
        <v>0</v>
      </c>
      <c r="Q2190" s="181">
        <v>0</v>
      </c>
      <c r="R2190" s="182" t="s">
        <v>98</v>
      </c>
      <c r="S2190" s="183">
        <v>0</v>
      </c>
      <c r="T2190" s="183">
        <v>0</v>
      </c>
      <c r="U2190" s="180">
        <v>0</v>
      </c>
      <c r="V2190" s="180">
        <v>0</v>
      </c>
      <c r="W2190" s="183">
        <v>0</v>
      </c>
      <c r="X2190" s="183">
        <v>0</v>
      </c>
      <c r="Y2190" s="180">
        <v>0</v>
      </c>
      <c r="Z2190" s="180">
        <v>0</v>
      </c>
      <c r="AA2190" s="183">
        <v>0</v>
      </c>
      <c r="AB2190" s="183">
        <v>0</v>
      </c>
      <c r="AC2190" s="180">
        <f t="shared" si="1321"/>
        <v>0</v>
      </c>
      <c r="AD2190" s="180">
        <f t="shared" si="1321"/>
        <v>0</v>
      </c>
      <c r="AE2190" s="181">
        <f t="shared" si="1325"/>
        <v>0</v>
      </c>
      <c r="AF2190" s="180">
        <v>0</v>
      </c>
      <c r="AG2190" s="180">
        <v>0</v>
      </c>
      <c r="AH2190" s="181">
        <f t="shared" si="1326"/>
        <v>0</v>
      </c>
      <c r="AI2190" s="180">
        <v>0</v>
      </c>
      <c r="AJ2190" s="180">
        <v>0</v>
      </c>
      <c r="AK2190" s="181">
        <f t="shared" si="1327"/>
        <v>0</v>
      </c>
      <c r="AL2190" s="180">
        <v>0</v>
      </c>
      <c r="AM2190" s="180">
        <v>0</v>
      </c>
      <c r="AN2190" s="181">
        <f t="shared" si="1328"/>
        <v>0</v>
      </c>
      <c r="AO2190" s="180">
        <v>0</v>
      </c>
      <c r="AP2190" s="180">
        <v>0</v>
      </c>
      <c r="AQ2190" s="181">
        <f t="shared" si="1329"/>
        <v>0</v>
      </c>
      <c r="AR2190" s="180">
        <v>0</v>
      </c>
      <c r="AS2190" s="180">
        <v>0</v>
      </c>
      <c r="AT2190" s="181">
        <f t="shared" si="1330"/>
        <v>0</v>
      </c>
      <c r="AU2190" s="180">
        <f t="shared" si="1322"/>
        <v>0</v>
      </c>
      <c r="AV2190" s="180">
        <f t="shared" si="1322"/>
        <v>0</v>
      </c>
      <c r="AW2190" s="181">
        <f t="shared" si="1331"/>
        <v>0</v>
      </c>
      <c r="AX2190" s="183">
        <f t="shared" si="1323"/>
        <v>0</v>
      </c>
      <c r="AY2190" s="183">
        <f t="shared" si="1323"/>
        <v>0</v>
      </c>
      <c r="AZ2190" s="183"/>
      <c r="BA2190" s="183"/>
      <c r="BB2190" s="183"/>
      <c r="BC2190" s="183"/>
      <c r="BD2190" s="183">
        <f t="shared" si="1324"/>
        <v>0</v>
      </c>
      <c r="BE2190" s="183">
        <f t="shared" si="1324"/>
        <v>0</v>
      </c>
    </row>
    <row r="2191" spans="2:57" ht="30" hidden="1">
      <c r="B2191" s="174">
        <v>2025</v>
      </c>
      <c r="C2191" s="174">
        <v>20</v>
      </c>
      <c r="D2191" s="175">
        <v>0</v>
      </c>
      <c r="E2191" s="176"/>
      <c r="F2191" s="174">
        <v>3</v>
      </c>
      <c r="G2191" s="174">
        <v>7</v>
      </c>
      <c r="H2191" s="174">
        <v>19</v>
      </c>
      <c r="I2191" s="174">
        <v>5000</v>
      </c>
      <c r="J2191" s="219">
        <v>5300</v>
      </c>
      <c r="K2191" s="219">
        <v>531</v>
      </c>
      <c r="L2191" s="177">
        <v>271</v>
      </c>
      <c r="M2191" s="178">
        <v>0</v>
      </c>
      <c r="N2191" s="179" t="s">
        <v>1415</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321"/>
        <v>0</v>
      </c>
      <c r="AD2191" s="180">
        <f t="shared" si="1321"/>
        <v>0</v>
      </c>
      <c r="AE2191" s="181">
        <f t="shared" si="1325"/>
        <v>0</v>
      </c>
      <c r="AF2191" s="180">
        <v>0</v>
      </c>
      <c r="AG2191" s="180">
        <v>0</v>
      </c>
      <c r="AH2191" s="181">
        <f t="shared" si="1326"/>
        <v>0</v>
      </c>
      <c r="AI2191" s="180">
        <v>0</v>
      </c>
      <c r="AJ2191" s="180">
        <v>0</v>
      </c>
      <c r="AK2191" s="181">
        <f t="shared" si="1327"/>
        <v>0</v>
      </c>
      <c r="AL2191" s="180">
        <v>0</v>
      </c>
      <c r="AM2191" s="180">
        <v>0</v>
      </c>
      <c r="AN2191" s="181">
        <f t="shared" si="1328"/>
        <v>0</v>
      </c>
      <c r="AO2191" s="180">
        <v>0</v>
      </c>
      <c r="AP2191" s="180">
        <v>0</v>
      </c>
      <c r="AQ2191" s="181">
        <f t="shared" si="1329"/>
        <v>0</v>
      </c>
      <c r="AR2191" s="180">
        <v>0</v>
      </c>
      <c r="AS2191" s="180">
        <v>0</v>
      </c>
      <c r="AT2191" s="181">
        <f t="shared" si="1330"/>
        <v>0</v>
      </c>
      <c r="AU2191" s="180">
        <f t="shared" si="1322"/>
        <v>0</v>
      </c>
      <c r="AV2191" s="180">
        <f t="shared" si="1322"/>
        <v>0</v>
      </c>
      <c r="AW2191" s="181">
        <f t="shared" si="1331"/>
        <v>0</v>
      </c>
      <c r="AX2191" s="183">
        <f t="shared" si="1323"/>
        <v>0</v>
      </c>
      <c r="AY2191" s="183">
        <f t="shared" si="1323"/>
        <v>0</v>
      </c>
      <c r="AZ2191" s="183"/>
      <c r="BA2191" s="183"/>
      <c r="BB2191" s="183"/>
      <c r="BC2191" s="183"/>
      <c r="BD2191" s="183">
        <f t="shared" si="1324"/>
        <v>0</v>
      </c>
      <c r="BE2191" s="183">
        <f t="shared" si="1324"/>
        <v>0</v>
      </c>
    </row>
    <row r="2192" spans="2:57" ht="15.75" hidden="1">
      <c r="B2192" s="174">
        <v>2025</v>
      </c>
      <c r="C2192" s="174">
        <v>20</v>
      </c>
      <c r="D2192" s="175">
        <v>0</v>
      </c>
      <c r="E2192" s="176"/>
      <c r="F2192" s="174">
        <v>3</v>
      </c>
      <c r="G2192" s="174">
        <v>7</v>
      </c>
      <c r="H2192" s="174">
        <v>19</v>
      </c>
      <c r="I2192" s="174">
        <v>5000</v>
      </c>
      <c r="J2192" s="219">
        <v>5300</v>
      </c>
      <c r="K2192" s="219">
        <v>531</v>
      </c>
      <c r="L2192" s="177">
        <v>1252</v>
      </c>
      <c r="M2192" s="178">
        <v>0</v>
      </c>
      <c r="N2192" s="179" t="s">
        <v>1416</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321"/>
        <v>0</v>
      </c>
      <c r="AD2192" s="180">
        <f t="shared" si="1321"/>
        <v>0</v>
      </c>
      <c r="AE2192" s="181">
        <f t="shared" si="1325"/>
        <v>0</v>
      </c>
      <c r="AF2192" s="180">
        <v>0</v>
      </c>
      <c r="AG2192" s="180">
        <v>0</v>
      </c>
      <c r="AH2192" s="181">
        <f t="shared" si="1326"/>
        <v>0</v>
      </c>
      <c r="AI2192" s="180">
        <v>0</v>
      </c>
      <c r="AJ2192" s="180">
        <v>0</v>
      </c>
      <c r="AK2192" s="181">
        <f t="shared" si="1327"/>
        <v>0</v>
      </c>
      <c r="AL2192" s="180">
        <v>0</v>
      </c>
      <c r="AM2192" s="180">
        <v>0</v>
      </c>
      <c r="AN2192" s="181">
        <f t="shared" si="1328"/>
        <v>0</v>
      </c>
      <c r="AO2192" s="180">
        <v>0</v>
      </c>
      <c r="AP2192" s="180">
        <v>0</v>
      </c>
      <c r="AQ2192" s="181">
        <f t="shared" si="1329"/>
        <v>0</v>
      </c>
      <c r="AR2192" s="180">
        <v>0</v>
      </c>
      <c r="AS2192" s="180">
        <v>0</v>
      </c>
      <c r="AT2192" s="181">
        <f t="shared" si="1330"/>
        <v>0</v>
      </c>
      <c r="AU2192" s="180">
        <f t="shared" si="1322"/>
        <v>0</v>
      </c>
      <c r="AV2192" s="180">
        <f t="shared" si="1322"/>
        <v>0</v>
      </c>
      <c r="AW2192" s="181">
        <f t="shared" si="1331"/>
        <v>0</v>
      </c>
      <c r="AX2192" s="183">
        <f t="shared" si="1323"/>
        <v>0</v>
      </c>
      <c r="AY2192" s="183">
        <f t="shared" si="1323"/>
        <v>0</v>
      </c>
      <c r="AZ2192" s="183"/>
      <c r="BA2192" s="183"/>
      <c r="BB2192" s="183"/>
      <c r="BC2192" s="183"/>
      <c r="BD2192" s="183">
        <f t="shared" si="1324"/>
        <v>0</v>
      </c>
      <c r="BE2192" s="183">
        <f t="shared" si="1324"/>
        <v>0</v>
      </c>
    </row>
    <row r="2193" spans="2:57" ht="15.75" hidden="1">
      <c r="B2193" s="174">
        <v>2025</v>
      </c>
      <c r="C2193" s="174">
        <v>20</v>
      </c>
      <c r="D2193" s="175">
        <v>0</v>
      </c>
      <c r="E2193" s="176"/>
      <c r="F2193" s="174">
        <v>3</v>
      </c>
      <c r="G2193" s="174">
        <v>7</v>
      </c>
      <c r="H2193" s="174">
        <v>19</v>
      </c>
      <c r="I2193" s="174">
        <v>5000</v>
      </c>
      <c r="J2193" s="219">
        <v>5300</v>
      </c>
      <c r="K2193" s="219">
        <v>531</v>
      </c>
      <c r="L2193" s="177">
        <v>181</v>
      </c>
      <c r="M2193" s="178">
        <v>0</v>
      </c>
      <c r="N2193" s="179" t="s">
        <v>1417</v>
      </c>
      <c r="O2193" s="180">
        <v>0</v>
      </c>
      <c r="P2193" s="180">
        <v>0</v>
      </c>
      <c r="Q2193" s="181">
        <v>0</v>
      </c>
      <c r="R2193" s="182" t="s">
        <v>98</v>
      </c>
      <c r="S2193" s="183">
        <v>0</v>
      </c>
      <c r="T2193" s="183">
        <v>0</v>
      </c>
      <c r="U2193" s="180">
        <v>0</v>
      </c>
      <c r="V2193" s="180">
        <v>0</v>
      </c>
      <c r="W2193" s="183">
        <v>0</v>
      </c>
      <c r="X2193" s="183">
        <v>0</v>
      </c>
      <c r="Y2193" s="180">
        <v>0</v>
      </c>
      <c r="Z2193" s="180">
        <v>0</v>
      </c>
      <c r="AA2193" s="183">
        <v>0</v>
      </c>
      <c r="AB2193" s="183">
        <v>0</v>
      </c>
      <c r="AC2193" s="180">
        <f t="shared" si="1321"/>
        <v>0</v>
      </c>
      <c r="AD2193" s="180">
        <f t="shared" si="1321"/>
        <v>0</v>
      </c>
      <c r="AE2193" s="181">
        <f t="shared" si="1325"/>
        <v>0</v>
      </c>
      <c r="AF2193" s="180">
        <v>0</v>
      </c>
      <c r="AG2193" s="180">
        <v>0</v>
      </c>
      <c r="AH2193" s="181">
        <f t="shared" si="1326"/>
        <v>0</v>
      </c>
      <c r="AI2193" s="180">
        <v>0</v>
      </c>
      <c r="AJ2193" s="180">
        <v>0</v>
      </c>
      <c r="AK2193" s="181">
        <f t="shared" si="1327"/>
        <v>0</v>
      </c>
      <c r="AL2193" s="180">
        <v>0</v>
      </c>
      <c r="AM2193" s="180">
        <v>0</v>
      </c>
      <c r="AN2193" s="181">
        <f t="shared" si="1328"/>
        <v>0</v>
      </c>
      <c r="AO2193" s="180">
        <v>0</v>
      </c>
      <c r="AP2193" s="180">
        <v>0</v>
      </c>
      <c r="AQ2193" s="181">
        <f t="shared" si="1329"/>
        <v>0</v>
      </c>
      <c r="AR2193" s="180">
        <v>0</v>
      </c>
      <c r="AS2193" s="180">
        <v>0</v>
      </c>
      <c r="AT2193" s="181">
        <f t="shared" si="1330"/>
        <v>0</v>
      </c>
      <c r="AU2193" s="180">
        <f t="shared" si="1322"/>
        <v>0</v>
      </c>
      <c r="AV2193" s="180">
        <f t="shared" si="1322"/>
        <v>0</v>
      </c>
      <c r="AW2193" s="181">
        <f t="shared" si="1331"/>
        <v>0</v>
      </c>
      <c r="AX2193" s="183">
        <f t="shared" si="1323"/>
        <v>0</v>
      </c>
      <c r="AY2193" s="183">
        <f t="shared" si="1323"/>
        <v>0</v>
      </c>
      <c r="AZ2193" s="183"/>
      <c r="BA2193" s="183"/>
      <c r="BB2193" s="183"/>
      <c r="BC2193" s="183"/>
      <c r="BD2193" s="183">
        <f t="shared" si="1324"/>
        <v>0</v>
      </c>
      <c r="BE2193" s="183">
        <f t="shared" si="1324"/>
        <v>0</v>
      </c>
    </row>
    <row r="2194" spans="2:57" ht="15.75" hidden="1">
      <c r="B2194" s="174">
        <v>2025</v>
      </c>
      <c r="C2194" s="174">
        <v>20</v>
      </c>
      <c r="D2194" s="175">
        <v>0</v>
      </c>
      <c r="E2194" s="176"/>
      <c r="F2194" s="174">
        <v>3</v>
      </c>
      <c r="G2194" s="174">
        <v>7</v>
      </c>
      <c r="H2194" s="174">
        <v>19</v>
      </c>
      <c r="I2194" s="174">
        <v>5000</v>
      </c>
      <c r="J2194" s="219">
        <v>5300</v>
      </c>
      <c r="K2194" s="219">
        <v>531</v>
      </c>
      <c r="L2194" s="177">
        <v>692</v>
      </c>
      <c r="M2194" s="178">
        <v>0</v>
      </c>
      <c r="N2194" s="179" t="s">
        <v>1418</v>
      </c>
      <c r="O2194" s="180">
        <v>0</v>
      </c>
      <c r="P2194" s="180">
        <v>0</v>
      </c>
      <c r="Q2194" s="181">
        <v>0</v>
      </c>
      <c r="R2194" s="182" t="s">
        <v>98</v>
      </c>
      <c r="S2194" s="183">
        <v>0</v>
      </c>
      <c r="T2194" s="183">
        <v>0</v>
      </c>
      <c r="U2194" s="180">
        <v>0</v>
      </c>
      <c r="V2194" s="180">
        <v>0</v>
      </c>
      <c r="W2194" s="183">
        <v>0</v>
      </c>
      <c r="X2194" s="183">
        <v>0</v>
      </c>
      <c r="Y2194" s="180">
        <v>0</v>
      </c>
      <c r="Z2194" s="180">
        <v>0</v>
      </c>
      <c r="AA2194" s="183">
        <v>0</v>
      </c>
      <c r="AB2194" s="183">
        <v>0</v>
      </c>
      <c r="AC2194" s="180">
        <f t="shared" si="1321"/>
        <v>0</v>
      </c>
      <c r="AD2194" s="180">
        <f t="shared" si="1321"/>
        <v>0</v>
      </c>
      <c r="AE2194" s="181">
        <f t="shared" si="1325"/>
        <v>0</v>
      </c>
      <c r="AF2194" s="180">
        <v>0</v>
      </c>
      <c r="AG2194" s="180">
        <v>0</v>
      </c>
      <c r="AH2194" s="181">
        <f t="shared" si="1326"/>
        <v>0</v>
      </c>
      <c r="AI2194" s="180">
        <v>0</v>
      </c>
      <c r="AJ2194" s="180">
        <v>0</v>
      </c>
      <c r="AK2194" s="181">
        <f t="shared" si="1327"/>
        <v>0</v>
      </c>
      <c r="AL2194" s="180">
        <v>0</v>
      </c>
      <c r="AM2194" s="180">
        <v>0</v>
      </c>
      <c r="AN2194" s="181">
        <f t="shared" si="1328"/>
        <v>0</v>
      </c>
      <c r="AO2194" s="180">
        <v>0</v>
      </c>
      <c r="AP2194" s="180">
        <v>0</v>
      </c>
      <c r="AQ2194" s="181">
        <f t="shared" si="1329"/>
        <v>0</v>
      </c>
      <c r="AR2194" s="180">
        <v>0</v>
      </c>
      <c r="AS2194" s="180">
        <v>0</v>
      </c>
      <c r="AT2194" s="181">
        <f t="shared" si="1330"/>
        <v>0</v>
      </c>
      <c r="AU2194" s="180">
        <f t="shared" si="1322"/>
        <v>0</v>
      </c>
      <c r="AV2194" s="180">
        <f t="shared" si="1322"/>
        <v>0</v>
      </c>
      <c r="AW2194" s="181">
        <f t="shared" si="1331"/>
        <v>0</v>
      </c>
      <c r="AX2194" s="183">
        <f t="shared" si="1323"/>
        <v>0</v>
      </c>
      <c r="AY2194" s="183">
        <f t="shared" si="1323"/>
        <v>0</v>
      </c>
      <c r="AZ2194" s="183"/>
      <c r="BA2194" s="183"/>
      <c r="BB2194" s="183"/>
      <c r="BC2194" s="183"/>
      <c r="BD2194" s="183">
        <f t="shared" si="1324"/>
        <v>0</v>
      </c>
      <c r="BE2194" s="183">
        <f t="shared" si="1324"/>
        <v>0</v>
      </c>
    </row>
    <row r="2195" spans="2:57" ht="15.75" hidden="1">
      <c r="B2195" s="174">
        <v>2025</v>
      </c>
      <c r="C2195" s="174">
        <v>20</v>
      </c>
      <c r="D2195" s="175">
        <v>0</v>
      </c>
      <c r="E2195" s="176"/>
      <c r="F2195" s="174">
        <v>3</v>
      </c>
      <c r="G2195" s="174">
        <v>7</v>
      </c>
      <c r="H2195" s="174">
        <v>19</v>
      </c>
      <c r="I2195" s="174">
        <v>5000</v>
      </c>
      <c r="J2195" s="219">
        <v>5300</v>
      </c>
      <c r="K2195" s="219">
        <v>531</v>
      </c>
      <c r="L2195" s="177">
        <v>855</v>
      </c>
      <c r="M2195" s="178">
        <v>0</v>
      </c>
      <c r="N2195" s="179" t="s">
        <v>1419</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321"/>
        <v>0</v>
      </c>
      <c r="AD2195" s="180">
        <f t="shared" si="1321"/>
        <v>0</v>
      </c>
      <c r="AE2195" s="181">
        <f t="shared" si="1325"/>
        <v>0</v>
      </c>
      <c r="AF2195" s="180">
        <v>0</v>
      </c>
      <c r="AG2195" s="180">
        <v>0</v>
      </c>
      <c r="AH2195" s="181">
        <f t="shared" si="1326"/>
        <v>0</v>
      </c>
      <c r="AI2195" s="180">
        <v>0</v>
      </c>
      <c r="AJ2195" s="180">
        <v>0</v>
      </c>
      <c r="AK2195" s="181">
        <f t="shared" si="1327"/>
        <v>0</v>
      </c>
      <c r="AL2195" s="180">
        <v>0</v>
      </c>
      <c r="AM2195" s="180">
        <v>0</v>
      </c>
      <c r="AN2195" s="181">
        <f t="shared" si="1328"/>
        <v>0</v>
      </c>
      <c r="AO2195" s="180">
        <v>0</v>
      </c>
      <c r="AP2195" s="180">
        <v>0</v>
      </c>
      <c r="AQ2195" s="181">
        <f t="shared" si="1329"/>
        <v>0</v>
      </c>
      <c r="AR2195" s="180">
        <v>0</v>
      </c>
      <c r="AS2195" s="180">
        <v>0</v>
      </c>
      <c r="AT2195" s="181">
        <f t="shared" si="1330"/>
        <v>0</v>
      </c>
      <c r="AU2195" s="180">
        <f t="shared" si="1322"/>
        <v>0</v>
      </c>
      <c r="AV2195" s="180">
        <f t="shared" si="1322"/>
        <v>0</v>
      </c>
      <c r="AW2195" s="181">
        <f t="shared" si="1331"/>
        <v>0</v>
      </c>
      <c r="AX2195" s="183">
        <f t="shared" si="1323"/>
        <v>0</v>
      </c>
      <c r="AY2195" s="183">
        <f t="shared" si="1323"/>
        <v>0</v>
      </c>
      <c r="AZ2195" s="183"/>
      <c r="BA2195" s="183"/>
      <c r="BB2195" s="183"/>
      <c r="BC2195" s="183"/>
      <c r="BD2195" s="183">
        <f t="shared" si="1324"/>
        <v>0</v>
      </c>
      <c r="BE2195" s="183">
        <f t="shared" si="1324"/>
        <v>0</v>
      </c>
    </row>
    <row r="2196" spans="2:57" ht="15.75" hidden="1">
      <c r="B2196" s="174">
        <v>2025</v>
      </c>
      <c r="C2196" s="174">
        <v>20</v>
      </c>
      <c r="D2196" s="175">
        <v>0</v>
      </c>
      <c r="E2196" s="176"/>
      <c r="F2196" s="174">
        <v>3</v>
      </c>
      <c r="G2196" s="174">
        <v>7</v>
      </c>
      <c r="H2196" s="174">
        <v>19</v>
      </c>
      <c r="I2196" s="174">
        <v>5000</v>
      </c>
      <c r="J2196" s="219">
        <v>5300</v>
      </c>
      <c r="K2196" s="219">
        <v>531</v>
      </c>
      <c r="L2196" s="177">
        <v>638</v>
      </c>
      <c r="M2196" s="178">
        <v>0</v>
      </c>
      <c r="N2196" s="179" t="s">
        <v>1420</v>
      </c>
      <c r="O2196" s="180">
        <v>0</v>
      </c>
      <c r="P2196" s="180">
        <v>0</v>
      </c>
      <c r="Q2196" s="181">
        <v>0</v>
      </c>
      <c r="R2196" s="182" t="s">
        <v>98</v>
      </c>
      <c r="S2196" s="183">
        <v>0</v>
      </c>
      <c r="T2196" s="183">
        <v>0</v>
      </c>
      <c r="U2196" s="180">
        <v>0</v>
      </c>
      <c r="V2196" s="180">
        <v>0</v>
      </c>
      <c r="W2196" s="183">
        <v>0</v>
      </c>
      <c r="X2196" s="183">
        <v>0</v>
      </c>
      <c r="Y2196" s="180">
        <v>0</v>
      </c>
      <c r="Z2196" s="180">
        <v>0</v>
      </c>
      <c r="AA2196" s="183">
        <v>0</v>
      </c>
      <c r="AB2196" s="183">
        <v>0</v>
      </c>
      <c r="AC2196" s="180">
        <f t="shared" si="1321"/>
        <v>0</v>
      </c>
      <c r="AD2196" s="180">
        <f t="shared" si="1321"/>
        <v>0</v>
      </c>
      <c r="AE2196" s="181">
        <f t="shared" si="1325"/>
        <v>0</v>
      </c>
      <c r="AF2196" s="180">
        <v>0</v>
      </c>
      <c r="AG2196" s="180">
        <v>0</v>
      </c>
      <c r="AH2196" s="181">
        <f t="shared" si="1326"/>
        <v>0</v>
      </c>
      <c r="AI2196" s="180">
        <v>0</v>
      </c>
      <c r="AJ2196" s="180">
        <v>0</v>
      </c>
      <c r="AK2196" s="181">
        <f t="shared" si="1327"/>
        <v>0</v>
      </c>
      <c r="AL2196" s="180">
        <v>0</v>
      </c>
      <c r="AM2196" s="180">
        <v>0</v>
      </c>
      <c r="AN2196" s="181">
        <f t="shared" si="1328"/>
        <v>0</v>
      </c>
      <c r="AO2196" s="180">
        <v>0</v>
      </c>
      <c r="AP2196" s="180">
        <v>0</v>
      </c>
      <c r="AQ2196" s="181">
        <f t="shared" si="1329"/>
        <v>0</v>
      </c>
      <c r="AR2196" s="180">
        <v>0</v>
      </c>
      <c r="AS2196" s="180">
        <v>0</v>
      </c>
      <c r="AT2196" s="181">
        <f t="shared" si="1330"/>
        <v>0</v>
      </c>
      <c r="AU2196" s="180">
        <f t="shared" si="1322"/>
        <v>0</v>
      </c>
      <c r="AV2196" s="180">
        <f t="shared" si="1322"/>
        <v>0</v>
      </c>
      <c r="AW2196" s="181">
        <f t="shared" si="1331"/>
        <v>0</v>
      </c>
      <c r="AX2196" s="183">
        <f t="shared" si="1323"/>
        <v>0</v>
      </c>
      <c r="AY2196" s="183">
        <f t="shared" si="1323"/>
        <v>0</v>
      </c>
      <c r="AZ2196" s="183"/>
      <c r="BA2196" s="183"/>
      <c r="BB2196" s="183"/>
      <c r="BC2196" s="183"/>
      <c r="BD2196" s="183">
        <f t="shared" si="1324"/>
        <v>0</v>
      </c>
      <c r="BE2196" s="183">
        <f t="shared" si="1324"/>
        <v>0</v>
      </c>
    </row>
    <row r="2197" spans="2:57" ht="15.75" hidden="1">
      <c r="B2197" s="174">
        <v>2025</v>
      </c>
      <c r="C2197" s="174">
        <v>20</v>
      </c>
      <c r="D2197" s="175">
        <v>0</v>
      </c>
      <c r="E2197" s="176"/>
      <c r="F2197" s="174">
        <v>3</v>
      </c>
      <c r="G2197" s="174">
        <v>7</v>
      </c>
      <c r="H2197" s="174">
        <v>19</v>
      </c>
      <c r="I2197" s="174">
        <v>5000</v>
      </c>
      <c r="J2197" s="219">
        <v>5300</v>
      </c>
      <c r="K2197" s="219">
        <v>531</v>
      </c>
      <c r="L2197" s="177">
        <v>667</v>
      </c>
      <c r="M2197" s="178">
        <v>0</v>
      </c>
      <c r="N2197" s="179" t="s">
        <v>1421</v>
      </c>
      <c r="O2197" s="180">
        <v>0</v>
      </c>
      <c r="P2197" s="180">
        <v>0</v>
      </c>
      <c r="Q2197" s="181">
        <v>0</v>
      </c>
      <c r="R2197" s="182" t="s">
        <v>98</v>
      </c>
      <c r="S2197" s="183">
        <v>0</v>
      </c>
      <c r="T2197" s="183">
        <v>0</v>
      </c>
      <c r="U2197" s="180">
        <v>0</v>
      </c>
      <c r="V2197" s="180">
        <v>0</v>
      </c>
      <c r="W2197" s="183">
        <v>0</v>
      </c>
      <c r="X2197" s="183">
        <v>0</v>
      </c>
      <c r="Y2197" s="180">
        <v>0</v>
      </c>
      <c r="Z2197" s="180">
        <v>0</v>
      </c>
      <c r="AA2197" s="183">
        <v>0</v>
      </c>
      <c r="AB2197" s="183">
        <v>0</v>
      </c>
      <c r="AC2197" s="180">
        <f t="shared" si="1321"/>
        <v>0</v>
      </c>
      <c r="AD2197" s="180">
        <f t="shared" si="1321"/>
        <v>0</v>
      </c>
      <c r="AE2197" s="181">
        <f t="shared" si="1325"/>
        <v>0</v>
      </c>
      <c r="AF2197" s="180">
        <v>0</v>
      </c>
      <c r="AG2197" s="180">
        <v>0</v>
      </c>
      <c r="AH2197" s="181">
        <f t="shared" si="1326"/>
        <v>0</v>
      </c>
      <c r="AI2197" s="180">
        <v>0</v>
      </c>
      <c r="AJ2197" s="180">
        <v>0</v>
      </c>
      <c r="AK2197" s="181">
        <f t="shared" si="1327"/>
        <v>0</v>
      </c>
      <c r="AL2197" s="180">
        <v>0</v>
      </c>
      <c r="AM2197" s="180">
        <v>0</v>
      </c>
      <c r="AN2197" s="181">
        <f t="shared" si="1328"/>
        <v>0</v>
      </c>
      <c r="AO2197" s="180">
        <v>0</v>
      </c>
      <c r="AP2197" s="180">
        <v>0</v>
      </c>
      <c r="AQ2197" s="181">
        <f t="shared" si="1329"/>
        <v>0</v>
      </c>
      <c r="AR2197" s="180">
        <v>0</v>
      </c>
      <c r="AS2197" s="180">
        <v>0</v>
      </c>
      <c r="AT2197" s="181">
        <f t="shared" si="1330"/>
        <v>0</v>
      </c>
      <c r="AU2197" s="180">
        <f t="shared" si="1322"/>
        <v>0</v>
      </c>
      <c r="AV2197" s="180">
        <f t="shared" si="1322"/>
        <v>0</v>
      </c>
      <c r="AW2197" s="181">
        <f t="shared" si="1331"/>
        <v>0</v>
      </c>
      <c r="AX2197" s="183">
        <f t="shared" si="1323"/>
        <v>0</v>
      </c>
      <c r="AY2197" s="183">
        <f t="shared" si="1323"/>
        <v>0</v>
      </c>
      <c r="AZ2197" s="183"/>
      <c r="BA2197" s="183"/>
      <c r="BB2197" s="183"/>
      <c r="BC2197" s="183"/>
      <c r="BD2197" s="183">
        <f t="shared" si="1324"/>
        <v>0</v>
      </c>
      <c r="BE2197" s="183">
        <f t="shared" si="1324"/>
        <v>0</v>
      </c>
    </row>
    <row r="2198" spans="2:57" ht="15.75" hidden="1">
      <c r="B2198" s="174">
        <v>2025</v>
      </c>
      <c r="C2198" s="174">
        <v>20</v>
      </c>
      <c r="D2198" s="175">
        <v>0</v>
      </c>
      <c r="E2198" s="176"/>
      <c r="F2198" s="174">
        <v>3</v>
      </c>
      <c r="G2198" s="174">
        <v>7</v>
      </c>
      <c r="H2198" s="174">
        <v>19</v>
      </c>
      <c r="I2198" s="174">
        <v>5000</v>
      </c>
      <c r="J2198" s="219">
        <v>5300</v>
      </c>
      <c r="K2198" s="219">
        <v>531</v>
      </c>
      <c r="L2198" s="177">
        <v>217</v>
      </c>
      <c r="M2198" s="178">
        <v>0</v>
      </c>
      <c r="N2198" s="179" t="s">
        <v>509</v>
      </c>
      <c r="O2198" s="180">
        <v>0</v>
      </c>
      <c r="P2198" s="180">
        <v>0</v>
      </c>
      <c r="Q2198" s="181">
        <v>0</v>
      </c>
      <c r="R2198" s="182" t="s">
        <v>98</v>
      </c>
      <c r="S2198" s="183">
        <v>0</v>
      </c>
      <c r="T2198" s="183">
        <v>0</v>
      </c>
      <c r="U2198" s="180">
        <v>0</v>
      </c>
      <c r="V2198" s="180">
        <v>0</v>
      </c>
      <c r="W2198" s="183">
        <v>0</v>
      </c>
      <c r="X2198" s="183">
        <v>0</v>
      </c>
      <c r="Y2198" s="180">
        <v>0</v>
      </c>
      <c r="Z2198" s="180">
        <v>0</v>
      </c>
      <c r="AA2198" s="183">
        <v>0</v>
      </c>
      <c r="AB2198" s="183">
        <v>0</v>
      </c>
      <c r="AC2198" s="180">
        <f t="shared" si="1321"/>
        <v>0</v>
      </c>
      <c r="AD2198" s="180">
        <f t="shared" si="1321"/>
        <v>0</v>
      </c>
      <c r="AE2198" s="181">
        <f t="shared" si="1325"/>
        <v>0</v>
      </c>
      <c r="AF2198" s="180">
        <v>0</v>
      </c>
      <c r="AG2198" s="180">
        <v>0</v>
      </c>
      <c r="AH2198" s="181">
        <f t="shared" si="1326"/>
        <v>0</v>
      </c>
      <c r="AI2198" s="180">
        <v>0</v>
      </c>
      <c r="AJ2198" s="180">
        <v>0</v>
      </c>
      <c r="AK2198" s="181">
        <f t="shared" si="1327"/>
        <v>0</v>
      </c>
      <c r="AL2198" s="180">
        <v>0</v>
      </c>
      <c r="AM2198" s="180">
        <v>0</v>
      </c>
      <c r="AN2198" s="181">
        <f t="shared" si="1328"/>
        <v>0</v>
      </c>
      <c r="AO2198" s="180">
        <v>0</v>
      </c>
      <c r="AP2198" s="180">
        <v>0</v>
      </c>
      <c r="AQ2198" s="181">
        <f t="shared" si="1329"/>
        <v>0</v>
      </c>
      <c r="AR2198" s="180">
        <v>0</v>
      </c>
      <c r="AS2198" s="180">
        <v>0</v>
      </c>
      <c r="AT2198" s="181">
        <f t="shared" si="1330"/>
        <v>0</v>
      </c>
      <c r="AU2198" s="180">
        <f t="shared" si="1322"/>
        <v>0</v>
      </c>
      <c r="AV2198" s="180">
        <f t="shared" si="1322"/>
        <v>0</v>
      </c>
      <c r="AW2198" s="181">
        <f t="shared" si="1331"/>
        <v>0</v>
      </c>
      <c r="AX2198" s="183">
        <f t="shared" si="1323"/>
        <v>0</v>
      </c>
      <c r="AY2198" s="183">
        <f t="shared" si="1323"/>
        <v>0</v>
      </c>
      <c r="AZ2198" s="183"/>
      <c r="BA2198" s="183"/>
      <c r="BB2198" s="183"/>
      <c r="BC2198" s="183"/>
      <c r="BD2198" s="183">
        <f t="shared" si="1324"/>
        <v>0</v>
      </c>
      <c r="BE2198" s="183">
        <f t="shared" si="1324"/>
        <v>0</v>
      </c>
    </row>
    <row r="2199" spans="2:57" ht="15.75" hidden="1">
      <c r="B2199" s="174">
        <v>2025</v>
      </c>
      <c r="C2199" s="174">
        <v>20</v>
      </c>
      <c r="D2199" s="175">
        <v>0</v>
      </c>
      <c r="E2199" s="176"/>
      <c r="F2199" s="174">
        <v>3</v>
      </c>
      <c r="G2199" s="174">
        <v>7</v>
      </c>
      <c r="H2199" s="174">
        <v>19</v>
      </c>
      <c r="I2199" s="174">
        <v>5000</v>
      </c>
      <c r="J2199" s="219">
        <v>5300</v>
      </c>
      <c r="K2199" s="219">
        <v>531</v>
      </c>
      <c r="L2199" s="177">
        <v>724</v>
      </c>
      <c r="M2199" s="178">
        <v>0</v>
      </c>
      <c r="N2199" s="179" t="s">
        <v>1422</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321"/>
        <v>0</v>
      </c>
      <c r="AD2199" s="180">
        <f t="shared" si="1321"/>
        <v>0</v>
      </c>
      <c r="AE2199" s="181">
        <f t="shared" si="1325"/>
        <v>0</v>
      </c>
      <c r="AF2199" s="180">
        <v>0</v>
      </c>
      <c r="AG2199" s="180">
        <v>0</v>
      </c>
      <c r="AH2199" s="181">
        <f t="shared" si="1326"/>
        <v>0</v>
      </c>
      <c r="AI2199" s="180">
        <v>0</v>
      </c>
      <c r="AJ2199" s="180">
        <v>0</v>
      </c>
      <c r="AK2199" s="181">
        <f t="shared" si="1327"/>
        <v>0</v>
      </c>
      <c r="AL2199" s="180">
        <v>0</v>
      </c>
      <c r="AM2199" s="180">
        <v>0</v>
      </c>
      <c r="AN2199" s="181">
        <f t="shared" si="1328"/>
        <v>0</v>
      </c>
      <c r="AO2199" s="180">
        <v>0</v>
      </c>
      <c r="AP2199" s="180">
        <v>0</v>
      </c>
      <c r="AQ2199" s="181">
        <f t="shared" si="1329"/>
        <v>0</v>
      </c>
      <c r="AR2199" s="180">
        <v>0</v>
      </c>
      <c r="AS2199" s="180">
        <v>0</v>
      </c>
      <c r="AT2199" s="181">
        <f t="shared" si="1330"/>
        <v>0</v>
      </c>
      <c r="AU2199" s="180">
        <f t="shared" si="1322"/>
        <v>0</v>
      </c>
      <c r="AV2199" s="180">
        <f t="shared" si="1322"/>
        <v>0</v>
      </c>
      <c r="AW2199" s="181">
        <f t="shared" si="1331"/>
        <v>0</v>
      </c>
      <c r="AX2199" s="183">
        <f t="shared" si="1323"/>
        <v>0</v>
      </c>
      <c r="AY2199" s="183">
        <f t="shared" si="1323"/>
        <v>0</v>
      </c>
      <c r="AZ2199" s="183"/>
      <c r="BA2199" s="183"/>
      <c r="BB2199" s="183"/>
      <c r="BC2199" s="183"/>
      <c r="BD2199" s="183">
        <f t="shared" si="1324"/>
        <v>0</v>
      </c>
      <c r="BE2199" s="183">
        <f t="shared" si="1324"/>
        <v>0</v>
      </c>
    </row>
    <row r="2200" spans="2:57" ht="15.75" hidden="1">
      <c r="B2200" s="174">
        <v>2025</v>
      </c>
      <c r="C2200" s="174">
        <v>20</v>
      </c>
      <c r="D2200" s="175">
        <v>0</v>
      </c>
      <c r="E2200" s="176"/>
      <c r="F2200" s="174">
        <v>3</v>
      </c>
      <c r="G2200" s="174">
        <v>7</v>
      </c>
      <c r="H2200" s="174">
        <v>19</v>
      </c>
      <c r="I2200" s="174">
        <v>5000</v>
      </c>
      <c r="J2200" s="219">
        <v>5300</v>
      </c>
      <c r="K2200" s="219">
        <v>531</v>
      </c>
      <c r="L2200" s="177">
        <v>1011</v>
      </c>
      <c r="M2200" s="178">
        <v>0</v>
      </c>
      <c r="N2200" s="179" t="s">
        <v>1423</v>
      </c>
      <c r="O2200" s="180">
        <v>0</v>
      </c>
      <c r="P2200" s="180">
        <v>0</v>
      </c>
      <c r="Q2200" s="181">
        <v>0</v>
      </c>
      <c r="R2200" s="182" t="s">
        <v>98</v>
      </c>
      <c r="S2200" s="183">
        <v>0</v>
      </c>
      <c r="T2200" s="183">
        <v>0</v>
      </c>
      <c r="U2200" s="180">
        <v>0</v>
      </c>
      <c r="V2200" s="180">
        <v>0</v>
      </c>
      <c r="W2200" s="183">
        <v>0</v>
      </c>
      <c r="X2200" s="183">
        <v>0</v>
      </c>
      <c r="Y2200" s="180">
        <v>0</v>
      </c>
      <c r="Z2200" s="180">
        <v>0</v>
      </c>
      <c r="AA2200" s="183">
        <v>0</v>
      </c>
      <c r="AB2200" s="183">
        <v>0</v>
      </c>
      <c r="AC2200" s="180">
        <f t="shared" si="1321"/>
        <v>0</v>
      </c>
      <c r="AD2200" s="180">
        <f t="shared" si="1321"/>
        <v>0</v>
      </c>
      <c r="AE2200" s="181">
        <f t="shared" si="1325"/>
        <v>0</v>
      </c>
      <c r="AF2200" s="180">
        <v>0</v>
      </c>
      <c r="AG2200" s="180">
        <v>0</v>
      </c>
      <c r="AH2200" s="181">
        <f t="shared" si="1326"/>
        <v>0</v>
      </c>
      <c r="AI2200" s="180">
        <v>0</v>
      </c>
      <c r="AJ2200" s="180">
        <v>0</v>
      </c>
      <c r="AK2200" s="181">
        <f t="shared" si="1327"/>
        <v>0</v>
      </c>
      <c r="AL2200" s="180">
        <v>0</v>
      </c>
      <c r="AM2200" s="180">
        <v>0</v>
      </c>
      <c r="AN2200" s="181">
        <f t="shared" si="1328"/>
        <v>0</v>
      </c>
      <c r="AO2200" s="180">
        <v>0</v>
      </c>
      <c r="AP2200" s="180">
        <v>0</v>
      </c>
      <c r="AQ2200" s="181">
        <f t="shared" si="1329"/>
        <v>0</v>
      </c>
      <c r="AR2200" s="180">
        <v>0</v>
      </c>
      <c r="AS2200" s="180">
        <v>0</v>
      </c>
      <c r="AT2200" s="181">
        <f t="shared" si="1330"/>
        <v>0</v>
      </c>
      <c r="AU2200" s="180">
        <f t="shared" si="1322"/>
        <v>0</v>
      </c>
      <c r="AV2200" s="180">
        <f t="shared" si="1322"/>
        <v>0</v>
      </c>
      <c r="AW2200" s="181">
        <f t="shared" si="1331"/>
        <v>0</v>
      </c>
      <c r="AX2200" s="183">
        <f t="shared" si="1323"/>
        <v>0</v>
      </c>
      <c r="AY2200" s="183">
        <f t="shared" si="1323"/>
        <v>0</v>
      </c>
      <c r="AZ2200" s="183"/>
      <c r="BA2200" s="183"/>
      <c r="BB2200" s="183"/>
      <c r="BC2200" s="183"/>
      <c r="BD2200" s="183">
        <f t="shared" si="1324"/>
        <v>0</v>
      </c>
      <c r="BE2200" s="183">
        <f t="shared" si="1324"/>
        <v>0</v>
      </c>
    </row>
    <row r="2201" spans="2:57" ht="15.75" hidden="1">
      <c r="B2201" s="174">
        <v>2025</v>
      </c>
      <c r="C2201" s="174">
        <v>20</v>
      </c>
      <c r="D2201" s="175">
        <v>0</v>
      </c>
      <c r="E2201" s="176"/>
      <c r="F2201" s="174">
        <v>3</v>
      </c>
      <c r="G2201" s="174">
        <v>7</v>
      </c>
      <c r="H2201" s="174">
        <v>19</v>
      </c>
      <c r="I2201" s="174">
        <v>5000</v>
      </c>
      <c r="J2201" s="219">
        <v>5300</v>
      </c>
      <c r="K2201" s="219">
        <v>531</v>
      </c>
      <c r="L2201" s="177">
        <v>1297</v>
      </c>
      <c r="M2201" s="178">
        <v>0</v>
      </c>
      <c r="N2201" s="179" t="s">
        <v>1424</v>
      </c>
      <c r="O2201" s="180">
        <v>0</v>
      </c>
      <c r="P2201" s="180">
        <v>0</v>
      </c>
      <c r="Q2201" s="181">
        <v>0</v>
      </c>
      <c r="R2201" s="182" t="s">
        <v>98</v>
      </c>
      <c r="S2201" s="183">
        <v>0</v>
      </c>
      <c r="T2201" s="183">
        <v>0</v>
      </c>
      <c r="U2201" s="180">
        <v>0</v>
      </c>
      <c r="V2201" s="180">
        <v>0</v>
      </c>
      <c r="W2201" s="183">
        <v>0</v>
      </c>
      <c r="X2201" s="183">
        <v>0</v>
      </c>
      <c r="Y2201" s="180">
        <v>0</v>
      </c>
      <c r="Z2201" s="180">
        <v>0</v>
      </c>
      <c r="AA2201" s="183">
        <v>0</v>
      </c>
      <c r="AB2201" s="183">
        <v>0</v>
      </c>
      <c r="AC2201" s="180">
        <f t="shared" si="1321"/>
        <v>0</v>
      </c>
      <c r="AD2201" s="180">
        <f t="shared" si="1321"/>
        <v>0</v>
      </c>
      <c r="AE2201" s="181">
        <f t="shared" si="1325"/>
        <v>0</v>
      </c>
      <c r="AF2201" s="180">
        <v>0</v>
      </c>
      <c r="AG2201" s="180">
        <v>0</v>
      </c>
      <c r="AH2201" s="181">
        <f t="shared" si="1326"/>
        <v>0</v>
      </c>
      <c r="AI2201" s="180">
        <v>0</v>
      </c>
      <c r="AJ2201" s="180">
        <v>0</v>
      </c>
      <c r="AK2201" s="181">
        <f t="shared" si="1327"/>
        <v>0</v>
      </c>
      <c r="AL2201" s="180">
        <v>0</v>
      </c>
      <c r="AM2201" s="180">
        <v>0</v>
      </c>
      <c r="AN2201" s="181">
        <f t="shared" si="1328"/>
        <v>0</v>
      </c>
      <c r="AO2201" s="180">
        <v>0</v>
      </c>
      <c r="AP2201" s="180">
        <v>0</v>
      </c>
      <c r="AQ2201" s="181">
        <f t="shared" si="1329"/>
        <v>0</v>
      </c>
      <c r="AR2201" s="180">
        <v>0</v>
      </c>
      <c r="AS2201" s="180">
        <v>0</v>
      </c>
      <c r="AT2201" s="181">
        <f t="shared" si="1330"/>
        <v>0</v>
      </c>
      <c r="AU2201" s="180">
        <f t="shared" si="1322"/>
        <v>0</v>
      </c>
      <c r="AV2201" s="180">
        <f t="shared" si="1322"/>
        <v>0</v>
      </c>
      <c r="AW2201" s="181">
        <f t="shared" si="1331"/>
        <v>0</v>
      </c>
      <c r="AX2201" s="183">
        <f t="shared" si="1323"/>
        <v>0</v>
      </c>
      <c r="AY2201" s="183">
        <f t="shared" si="1323"/>
        <v>0</v>
      </c>
      <c r="AZ2201" s="183"/>
      <c r="BA2201" s="183"/>
      <c r="BB2201" s="183"/>
      <c r="BC2201" s="183"/>
      <c r="BD2201" s="183">
        <f t="shared" si="1324"/>
        <v>0</v>
      </c>
      <c r="BE2201" s="183">
        <f t="shared" si="1324"/>
        <v>0</v>
      </c>
    </row>
    <row r="2202" spans="2:57" ht="30" hidden="1">
      <c r="B2202" s="174">
        <v>2025</v>
      </c>
      <c r="C2202" s="174">
        <v>20</v>
      </c>
      <c r="D2202" s="175">
        <v>0</v>
      </c>
      <c r="E2202" s="176"/>
      <c r="F2202" s="174">
        <v>3</v>
      </c>
      <c r="G2202" s="174">
        <v>7</v>
      </c>
      <c r="H2202" s="174">
        <v>19</v>
      </c>
      <c r="I2202" s="174">
        <v>5000</v>
      </c>
      <c r="J2202" s="219">
        <v>5300</v>
      </c>
      <c r="K2202" s="219">
        <v>531</v>
      </c>
      <c r="L2202" s="177">
        <v>593</v>
      </c>
      <c r="M2202" s="178">
        <v>0</v>
      </c>
      <c r="N2202" s="179" t="s">
        <v>1425</v>
      </c>
      <c r="O2202" s="180">
        <v>0</v>
      </c>
      <c r="P2202" s="180">
        <v>0</v>
      </c>
      <c r="Q2202" s="181">
        <v>0</v>
      </c>
      <c r="R2202" s="182" t="s">
        <v>98</v>
      </c>
      <c r="S2202" s="183">
        <v>0</v>
      </c>
      <c r="T2202" s="183">
        <v>0</v>
      </c>
      <c r="U2202" s="180">
        <v>0</v>
      </c>
      <c r="V2202" s="180">
        <v>0</v>
      </c>
      <c r="W2202" s="183">
        <v>0</v>
      </c>
      <c r="X2202" s="183">
        <v>0</v>
      </c>
      <c r="Y2202" s="180">
        <v>0</v>
      </c>
      <c r="Z2202" s="180">
        <v>0</v>
      </c>
      <c r="AA2202" s="183">
        <v>0</v>
      </c>
      <c r="AB2202" s="183">
        <v>0</v>
      </c>
      <c r="AC2202" s="180">
        <f t="shared" si="1321"/>
        <v>0</v>
      </c>
      <c r="AD2202" s="180">
        <f t="shared" si="1321"/>
        <v>0</v>
      </c>
      <c r="AE2202" s="181">
        <f t="shared" si="1325"/>
        <v>0</v>
      </c>
      <c r="AF2202" s="180">
        <v>0</v>
      </c>
      <c r="AG2202" s="180">
        <v>0</v>
      </c>
      <c r="AH2202" s="181">
        <f t="shared" si="1326"/>
        <v>0</v>
      </c>
      <c r="AI2202" s="180">
        <v>0</v>
      </c>
      <c r="AJ2202" s="180">
        <v>0</v>
      </c>
      <c r="AK2202" s="181">
        <f t="shared" si="1327"/>
        <v>0</v>
      </c>
      <c r="AL2202" s="180">
        <v>0</v>
      </c>
      <c r="AM2202" s="180">
        <v>0</v>
      </c>
      <c r="AN2202" s="181">
        <f t="shared" si="1328"/>
        <v>0</v>
      </c>
      <c r="AO2202" s="180">
        <v>0</v>
      </c>
      <c r="AP2202" s="180">
        <v>0</v>
      </c>
      <c r="AQ2202" s="181">
        <f t="shared" si="1329"/>
        <v>0</v>
      </c>
      <c r="AR2202" s="180">
        <v>0</v>
      </c>
      <c r="AS2202" s="180">
        <v>0</v>
      </c>
      <c r="AT2202" s="181">
        <f t="shared" si="1330"/>
        <v>0</v>
      </c>
      <c r="AU2202" s="180">
        <f t="shared" si="1322"/>
        <v>0</v>
      </c>
      <c r="AV2202" s="180">
        <f t="shared" si="1322"/>
        <v>0</v>
      </c>
      <c r="AW2202" s="181">
        <f t="shared" si="1331"/>
        <v>0</v>
      </c>
      <c r="AX2202" s="183">
        <f t="shared" si="1323"/>
        <v>0</v>
      </c>
      <c r="AY2202" s="183">
        <f t="shared" si="1323"/>
        <v>0</v>
      </c>
      <c r="AZ2202" s="183"/>
      <c r="BA2202" s="183"/>
      <c r="BB2202" s="183"/>
      <c r="BC2202" s="183"/>
      <c r="BD2202" s="183">
        <f t="shared" si="1324"/>
        <v>0</v>
      </c>
      <c r="BE2202" s="183">
        <f t="shared" si="1324"/>
        <v>0</v>
      </c>
    </row>
    <row r="2203" spans="2:57" ht="30" hidden="1">
      <c r="B2203" s="174">
        <v>2025</v>
      </c>
      <c r="C2203" s="174">
        <v>20</v>
      </c>
      <c r="D2203" s="175">
        <v>0</v>
      </c>
      <c r="E2203" s="176"/>
      <c r="F2203" s="174">
        <v>3</v>
      </c>
      <c r="G2203" s="174">
        <v>7</v>
      </c>
      <c r="H2203" s="174">
        <v>19</v>
      </c>
      <c r="I2203" s="174">
        <v>5000</v>
      </c>
      <c r="J2203" s="219">
        <v>5300</v>
      </c>
      <c r="K2203" s="219">
        <v>531</v>
      </c>
      <c r="L2203" s="177">
        <v>557</v>
      </c>
      <c r="M2203" s="178">
        <v>0</v>
      </c>
      <c r="N2203" s="179" t="s">
        <v>1426</v>
      </c>
      <c r="O2203" s="180">
        <v>0</v>
      </c>
      <c r="P2203" s="180">
        <v>0</v>
      </c>
      <c r="Q2203" s="181">
        <v>0</v>
      </c>
      <c r="R2203" s="182" t="s">
        <v>98</v>
      </c>
      <c r="S2203" s="183">
        <v>0</v>
      </c>
      <c r="T2203" s="183">
        <v>0</v>
      </c>
      <c r="U2203" s="180">
        <v>0</v>
      </c>
      <c r="V2203" s="180">
        <v>0</v>
      </c>
      <c r="W2203" s="183">
        <v>0</v>
      </c>
      <c r="X2203" s="183">
        <v>0</v>
      </c>
      <c r="Y2203" s="180">
        <v>0</v>
      </c>
      <c r="Z2203" s="180">
        <v>0</v>
      </c>
      <c r="AA2203" s="183">
        <v>0</v>
      </c>
      <c r="AB2203" s="183">
        <v>0</v>
      </c>
      <c r="AC2203" s="180">
        <f t="shared" si="1321"/>
        <v>0</v>
      </c>
      <c r="AD2203" s="180">
        <f t="shared" si="1321"/>
        <v>0</v>
      </c>
      <c r="AE2203" s="181">
        <f t="shared" si="1325"/>
        <v>0</v>
      </c>
      <c r="AF2203" s="180">
        <v>0</v>
      </c>
      <c r="AG2203" s="180">
        <v>0</v>
      </c>
      <c r="AH2203" s="181">
        <f t="shared" si="1326"/>
        <v>0</v>
      </c>
      <c r="AI2203" s="180">
        <v>0</v>
      </c>
      <c r="AJ2203" s="180">
        <v>0</v>
      </c>
      <c r="AK2203" s="181">
        <f t="shared" si="1327"/>
        <v>0</v>
      </c>
      <c r="AL2203" s="180">
        <v>0</v>
      </c>
      <c r="AM2203" s="180">
        <v>0</v>
      </c>
      <c r="AN2203" s="181">
        <f t="shared" si="1328"/>
        <v>0</v>
      </c>
      <c r="AO2203" s="180">
        <v>0</v>
      </c>
      <c r="AP2203" s="180">
        <v>0</v>
      </c>
      <c r="AQ2203" s="181">
        <f t="shared" si="1329"/>
        <v>0</v>
      </c>
      <c r="AR2203" s="180">
        <v>0</v>
      </c>
      <c r="AS2203" s="180">
        <v>0</v>
      </c>
      <c r="AT2203" s="181">
        <f t="shared" si="1330"/>
        <v>0</v>
      </c>
      <c r="AU2203" s="180">
        <f t="shared" si="1322"/>
        <v>0</v>
      </c>
      <c r="AV2203" s="180">
        <f t="shared" si="1322"/>
        <v>0</v>
      </c>
      <c r="AW2203" s="181">
        <f t="shared" si="1331"/>
        <v>0</v>
      </c>
      <c r="AX2203" s="183">
        <f t="shared" si="1323"/>
        <v>0</v>
      </c>
      <c r="AY2203" s="183">
        <f t="shared" si="1323"/>
        <v>0</v>
      </c>
      <c r="AZ2203" s="183"/>
      <c r="BA2203" s="183"/>
      <c r="BB2203" s="183"/>
      <c r="BC2203" s="183"/>
      <c r="BD2203" s="183">
        <f t="shared" si="1324"/>
        <v>0</v>
      </c>
      <c r="BE2203" s="183">
        <f t="shared" si="1324"/>
        <v>0</v>
      </c>
    </row>
    <row r="2204" spans="2:57" ht="15.75" hidden="1">
      <c r="B2204" s="174">
        <v>2025</v>
      </c>
      <c r="C2204" s="174">
        <v>20</v>
      </c>
      <c r="D2204" s="175">
        <v>0</v>
      </c>
      <c r="E2204" s="176"/>
      <c r="F2204" s="174">
        <v>3</v>
      </c>
      <c r="G2204" s="174">
        <v>7</v>
      </c>
      <c r="H2204" s="174">
        <v>19</v>
      </c>
      <c r="I2204" s="174">
        <v>5000</v>
      </c>
      <c r="J2204" s="219">
        <v>5300</v>
      </c>
      <c r="K2204" s="219">
        <v>531</v>
      </c>
      <c r="L2204" s="177">
        <v>1349</v>
      </c>
      <c r="M2204" s="178">
        <v>0</v>
      </c>
      <c r="N2204" s="179" t="s">
        <v>1427</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si="1321"/>
        <v>0</v>
      </c>
      <c r="AD2204" s="180">
        <f t="shared" si="1321"/>
        <v>0</v>
      </c>
      <c r="AE2204" s="181">
        <f t="shared" si="1325"/>
        <v>0</v>
      </c>
      <c r="AF2204" s="180">
        <v>0</v>
      </c>
      <c r="AG2204" s="180">
        <v>0</v>
      </c>
      <c r="AH2204" s="181">
        <f t="shared" si="1326"/>
        <v>0</v>
      </c>
      <c r="AI2204" s="180">
        <v>0</v>
      </c>
      <c r="AJ2204" s="180">
        <v>0</v>
      </c>
      <c r="AK2204" s="181">
        <f t="shared" si="1327"/>
        <v>0</v>
      </c>
      <c r="AL2204" s="180">
        <v>0</v>
      </c>
      <c r="AM2204" s="180">
        <v>0</v>
      </c>
      <c r="AN2204" s="181">
        <f t="shared" si="1328"/>
        <v>0</v>
      </c>
      <c r="AO2204" s="180">
        <v>0</v>
      </c>
      <c r="AP2204" s="180">
        <v>0</v>
      </c>
      <c r="AQ2204" s="181">
        <f t="shared" si="1329"/>
        <v>0</v>
      </c>
      <c r="AR2204" s="180">
        <v>0</v>
      </c>
      <c r="AS2204" s="180">
        <v>0</v>
      </c>
      <c r="AT2204" s="181">
        <f t="shared" si="1330"/>
        <v>0</v>
      </c>
      <c r="AU2204" s="180">
        <f t="shared" si="1322"/>
        <v>0</v>
      </c>
      <c r="AV2204" s="180">
        <f t="shared" si="1322"/>
        <v>0</v>
      </c>
      <c r="AW2204" s="181">
        <f t="shared" si="1331"/>
        <v>0</v>
      </c>
      <c r="AX2204" s="183">
        <f t="shared" si="1323"/>
        <v>0</v>
      </c>
      <c r="AY2204" s="183">
        <f t="shared" si="1323"/>
        <v>0</v>
      </c>
      <c r="AZ2204" s="183"/>
      <c r="BA2204" s="183"/>
      <c r="BB2204" s="183"/>
      <c r="BC2204" s="183"/>
      <c r="BD2204" s="183">
        <f t="shared" si="1324"/>
        <v>0</v>
      </c>
      <c r="BE2204" s="183">
        <f t="shared" si="1324"/>
        <v>0</v>
      </c>
    </row>
    <row r="2205" spans="2:57" ht="15.75" hidden="1">
      <c r="B2205" s="174">
        <v>2025</v>
      </c>
      <c r="C2205" s="174">
        <v>20</v>
      </c>
      <c r="D2205" s="175">
        <v>0</v>
      </c>
      <c r="E2205" s="176"/>
      <c r="F2205" s="174">
        <v>3</v>
      </c>
      <c r="G2205" s="174">
        <v>7</v>
      </c>
      <c r="H2205" s="174">
        <v>19</v>
      </c>
      <c r="I2205" s="174">
        <v>5000</v>
      </c>
      <c r="J2205" s="219">
        <v>5300</v>
      </c>
      <c r="K2205" s="219">
        <v>531</v>
      </c>
      <c r="L2205" s="177">
        <v>916</v>
      </c>
      <c r="M2205" s="178">
        <v>0</v>
      </c>
      <c r="N2205" s="179" t="s">
        <v>1428</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321"/>
        <v>0</v>
      </c>
      <c r="AD2205" s="180">
        <f t="shared" si="1321"/>
        <v>0</v>
      </c>
      <c r="AE2205" s="181">
        <f t="shared" si="1325"/>
        <v>0</v>
      </c>
      <c r="AF2205" s="180">
        <v>0</v>
      </c>
      <c r="AG2205" s="180">
        <v>0</v>
      </c>
      <c r="AH2205" s="181">
        <f t="shared" si="1326"/>
        <v>0</v>
      </c>
      <c r="AI2205" s="180">
        <v>0</v>
      </c>
      <c r="AJ2205" s="180">
        <v>0</v>
      </c>
      <c r="AK2205" s="181">
        <f t="shared" si="1327"/>
        <v>0</v>
      </c>
      <c r="AL2205" s="180">
        <v>0</v>
      </c>
      <c r="AM2205" s="180">
        <v>0</v>
      </c>
      <c r="AN2205" s="181">
        <f t="shared" si="1328"/>
        <v>0</v>
      </c>
      <c r="AO2205" s="180">
        <v>0</v>
      </c>
      <c r="AP2205" s="180">
        <v>0</v>
      </c>
      <c r="AQ2205" s="181">
        <f t="shared" si="1329"/>
        <v>0</v>
      </c>
      <c r="AR2205" s="180">
        <v>0</v>
      </c>
      <c r="AS2205" s="180">
        <v>0</v>
      </c>
      <c r="AT2205" s="181">
        <f t="shared" si="1330"/>
        <v>0</v>
      </c>
      <c r="AU2205" s="180">
        <f t="shared" si="1322"/>
        <v>0</v>
      </c>
      <c r="AV2205" s="180">
        <f t="shared" si="1322"/>
        <v>0</v>
      </c>
      <c r="AW2205" s="181">
        <f t="shared" si="1331"/>
        <v>0</v>
      </c>
      <c r="AX2205" s="183">
        <f t="shared" si="1323"/>
        <v>0</v>
      </c>
      <c r="AY2205" s="183">
        <f t="shared" si="1323"/>
        <v>0</v>
      </c>
      <c r="AZ2205" s="183"/>
      <c r="BA2205" s="183"/>
      <c r="BB2205" s="183"/>
      <c r="BC2205" s="183"/>
      <c r="BD2205" s="183">
        <f t="shared" si="1324"/>
        <v>0</v>
      </c>
      <c r="BE2205" s="183">
        <f t="shared" si="1324"/>
        <v>0</v>
      </c>
    </row>
    <row r="2206" spans="2:57" ht="15.75" hidden="1">
      <c r="B2206" s="174">
        <v>2025</v>
      </c>
      <c r="C2206" s="174">
        <v>20</v>
      </c>
      <c r="D2206" s="175">
        <v>0</v>
      </c>
      <c r="E2206" s="176"/>
      <c r="F2206" s="174">
        <v>3</v>
      </c>
      <c r="G2206" s="174">
        <v>7</v>
      </c>
      <c r="H2206" s="174">
        <v>19</v>
      </c>
      <c r="I2206" s="174">
        <v>5000</v>
      </c>
      <c r="J2206" s="219">
        <v>5300</v>
      </c>
      <c r="K2206" s="219">
        <v>531</v>
      </c>
      <c r="L2206" s="177">
        <v>997</v>
      </c>
      <c r="M2206" s="178">
        <v>0</v>
      </c>
      <c r="N2206" s="179" t="s">
        <v>1429</v>
      </c>
      <c r="O2206" s="180">
        <v>0</v>
      </c>
      <c r="P2206" s="180">
        <v>0</v>
      </c>
      <c r="Q2206" s="181">
        <v>0</v>
      </c>
      <c r="R2206" s="182" t="s">
        <v>98</v>
      </c>
      <c r="S2206" s="183">
        <v>0</v>
      </c>
      <c r="T2206" s="183">
        <v>0</v>
      </c>
      <c r="U2206" s="180">
        <v>0</v>
      </c>
      <c r="V2206" s="180">
        <v>0</v>
      </c>
      <c r="W2206" s="183">
        <v>0</v>
      </c>
      <c r="X2206" s="183">
        <v>0</v>
      </c>
      <c r="Y2206" s="180">
        <v>0</v>
      </c>
      <c r="Z2206" s="180">
        <v>0</v>
      </c>
      <c r="AA2206" s="183">
        <v>0</v>
      </c>
      <c r="AB2206" s="183">
        <v>0</v>
      </c>
      <c r="AC2206" s="180">
        <f t="shared" si="1321"/>
        <v>0</v>
      </c>
      <c r="AD2206" s="180">
        <f t="shared" si="1321"/>
        <v>0</v>
      </c>
      <c r="AE2206" s="181">
        <f t="shared" si="1325"/>
        <v>0</v>
      </c>
      <c r="AF2206" s="180">
        <v>0</v>
      </c>
      <c r="AG2206" s="180">
        <v>0</v>
      </c>
      <c r="AH2206" s="181">
        <f t="shared" si="1326"/>
        <v>0</v>
      </c>
      <c r="AI2206" s="180">
        <v>0</v>
      </c>
      <c r="AJ2206" s="180">
        <v>0</v>
      </c>
      <c r="AK2206" s="181">
        <f t="shared" si="1327"/>
        <v>0</v>
      </c>
      <c r="AL2206" s="180">
        <v>0</v>
      </c>
      <c r="AM2206" s="180">
        <v>0</v>
      </c>
      <c r="AN2206" s="181">
        <f t="shared" si="1328"/>
        <v>0</v>
      </c>
      <c r="AO2206" s="180">
        <v>0</v>
      </c>
      <c r="AP2206" s="180">
        <v>0</v>
      </c>
      <c r="AQ2206" s="181">
        <f t="shared" si="1329"/>
        <v>0</v>
      </c>
      <c r="AR2206" s="180">
        <v>0</v>
      </c>
      <c r="AS2206" s="180">
        <v>0</v>
      </c>
      <c r="AT2206" s="181">
        <f t="shared" si="1330"/>
        <v>0</v>
      </c>
      <c r="AU2206" s="180">
        <f t="shared" si="1322"/>
        <v>0</v>
      </c>
      <c r="AV2206" s="180">
        <f t="shared" si="1322"/>
        <v>0</v>
      </c>
      <c r="AW2206" s="181">
        <f t="shared" si="1331"/>
        <v>0</v>
      </c>
      <c r="AX2206" s="183">
        <f t="shared" si="1323"/>
        <v>0</v>
      </c>
      <c r="AY2206" s="183">
        <f t="shared" si="1323"/>
        <v>0</v>
      </c>
      <c r="AZ2206" s="183"/>
      <c r="BA2206" s="183"/>
      <c r="BB2206" s="183"/>
      <c r="BC2206" s="183"/>
      <c r="BD2206" s="183">
        <f t="shared" si="1324"/>
        <v>0</v>
      </c>
      <c r="BE2206" s="183">
        <f t="shared" si="1324"/>
        <v>0</v>
      </c>
    </row>
    <row r="2207" spans="2:57" ht="15.75" hidden="1">
      <c r="B2207" s="152">
        <v>2025</v>
      </c>
      <c r="C2207" s="152">
        <v>20</v>
      </c>
      <c r="D2207" s="153"/>
      <c r="E2207" s="154"/>
      <c r="F2207" s="152">
        <v>3</v>
      </c>
      <c r="G2207" s="152">
        <v>7</v>
      </c>
      <c r="H2207" s="152">
        <v>19</v>
      </c>
      <c r="I2207" s="152">
        <v>5000</v>
      </c>
      <c r="J2207" s="152">
        <v>5400</v>
      </c>
      <c r="K2207" s="152"/>
      <c r="L2207" s="155" t="s">
        <v>44</v>
      </c>
      <c r="M2207" s="156"/>
      <c r="N2207" s="157" t="s">
        <v>216</v>
      </c>
      <c r="O2207" s="158">
        <v>0</v>
      </c>
      <c r="P2207" s="158">
        <v>0</v>
      </c>
      <c r="Q2207" s="158">
        <v>0</v>
      </c>
      <c r="R2207" s="159"/>
      <c r="S2207" s="160"/>
      <c r="T2207" s="161"/>
      <c r="U2207" s="158">
        <f t="shared" ref="U2207:AD2207" si="1332">U2208+U2216+U2219</f>
        <v>0</v>
      </c>
      <c r="V2207" s="158">
        <f t="shared" si="1332"/>
        <v>0</v>
      </c>
      <c r="W2207" s="162">
        <f t="shared" si="1332"/>
        <v>0</v>
      </c>
      <c r="X2207" s="162">
        <f t="shared" si="1332"/>
        <v>0</v>
      </c>
      <c r="Y2207" s="158">
        <f t="shared" si="1332"/>
        <v>0</v>
      </c>
      <c r="Z2207" s="158">
        <f t="shared" si="1332"/>
        <v>0</v>
      </c>
      <c r="AA2207" s="162">
        <f t="shared" si="1332"/>
        <v>0</v>
      </c>
      <c r="AB2207" s="162">
        <f t="shared" si="1332"/>
        <v>0</v>
      </c>
      <c r="AC2207" s="158">
        <f t="shared" si="1332"/>
        <v>0</v>
      </c>
      <c r="AD2207" s="158">
        <f t="shared" si="1332"/>
        <v>0</v>
      </c>
      <c r="AE2207" s="158">
        <f t="shared" si="1325"/>
        <v>0</v>
      </c>
      <c r="AF2207" s="158">
        <f>AF2208+AF2216+AF2219</f>
        <v>0</v>
      </c>
      <c r="AG2207" s="158">
        <f>AG2208+AG2216+AG2219</f>
        <v>0</v>
      </c>
      <c r="AH2207" s="158">
        <f t="shared" si="1326"/>
        <v>0</v>
      </c>
      <c r="AI2207" s="158">
        <f>AI2208+AI2216+AI2219</f>
        <v>0</v>
      </c>
      <c r="AJ2207" s="158">
        <f>AJ2208+AJ2216+AJ2219</f>
        <v>0</v>
      </c>
      <c r="AK2207" s="158">
        <f t="shared" si="1327"/>
        <v>0</v>
      </c>
      <c r="AL2207" s="158">
        <f>AL2208+AL2216+AL2219</f>
        <v>0</v>
      </c>
      <c r="AM2207" s="158">
        <f>AM2208+AM2216+AM2219</f>
        <v>0</v>
      </c>
      <c r="AN2207" s="158">
        <f t="shared" si="1328"/>
        <v>0</v>
      </c>
      <c r="AO2207" s="158">
        <f>AO2208+AO2216+AO2219</f>
        <v>0</v>
      </c>
      <c r="AP2207" s="158">
        <f>AP2208+AP2216+AP2219</f>
        <v>0</v>
      </c>
      <c r="AQ2207" s="158">
        <f t="shared" si="1329"/>
        <v>0</v>
      </c>
      <c r="AR2207" s="158">
        <f>AR2208+AR2216+AR2219</f>
        <v>0</v>
      </c>
      <c r="AS2207" s="158">
        <f>AS2208+AS2216+AS2219</f>
        <v>0</v>
      </c>
      <c r="AT2207" s="158">
        <f t="shared" si="1330"/>
        <v>0</v>
      </c>
      <c r="AU2207" s="158">
        <f>AU2208+AU2216+AU2219</f>
        <v>0</v>
      </c>
      <c r="AV2207" s="158">
        <f>AV2208+AV2216+AV2219</f>
        <v>0</v>
      </c>
      <c r="AW2207" s="158">
        <f t="shared" si="1331"/>
        <v>0</v>
      </c>
      <c r="AX2207" s="160"/>
      <c r="AY2207" s="161"/>
      <c r="AZ2207" s="160"/>
      <c r="BA2207" s="161"/>
      <c r="BB2207" s="160"/>
      <c r="BC2207" s="161"/>
      <c r="BD2207" s="160"/>
      <c r="BE2207" s="161"/>
    </row>
    <row r="2208" spans="2:57" ht="15.75" hidden="1">
      <c r="B2208" s="163">
        <v>2025</v>
      </c>
      <c r="C2208" s="163">
        <v>20</v>
      </c>
      <c r="D2208" s="164"/>
      <c r="E2208" s="165"/>
      <c r="F2208" s="163">
        <v>3</v>
      </c>
      <c r="G2208" s="163">
        <v>7</v>
      </c>
      <c r="H2208" s="163">
        <v>19</v>
      </c>
      <c r="I2208" s="163">
        <v>5000</v>
      </c>
      <c r="J2208" s="163">
        <v>5400</v>
      </c>
      <c r="K2208" s="163">
        <v>541</v>
      </c>
      <c r="L2208" s="166" t="s">
        <v>44</v>
      </c>
      <c r="M2208" s="167"/>
      <c r="N2208" s="168" t="s">
        <v>217</v>
      </c>
      <c r="O2208" s="169">
        <v>0</v>
      </c>
      <c r="P2208" s="169">
        <v>0</v>
      </c>
      <c r="Q2208" s="169">
        <v>0</v>
      </c>
      <c r="R2208" s="170"/>
      <c r="S2208" s="171"/>
      <c r="T2208" s="172"/>
      <c r="U2208" s="169">
        <f t="shared" ref="U2208:AD2208" si="1333">SUM(U2209:U2215)</f>
        <v>0</v>
      </c>
      <c r="V2208" s="169">
        <f t="shared" si="1333"/>
        <v>0</v>
      </c>
      <c r="W2208" s="173">
        <f t="shared" si="1333"/>
        <v>0</v>
      </c>
      <c r="X2208" s="173">
        <f t="shared" si="1333"/>
        <v>0</v>
      </c>
      <c r="Y2208" s="169">
        <f t="shared" si="1333"/>
        <v>0</v>
      </c>
      <c r="Z2208" s="169">
        <f t="shared" si="1333"/>
        <v>0</v>
      </c>
      <c r="AA2208" s="173">
        <f t="shared" si="1333"/>
        <v>0</v>
      </c>
      <c r="AB2208" s="173">
        <f t="shared" si="1333"/>
        <v>0</v>
      </c>
      <c r="AC2208" s="169">
        <f t="shared" si="1333"/>
        <v>0</v>
      </c>
      <c r="AD2208" s="169">
        <f t="shared" si="1333"/>
        <v>0</v>
      </c>
      <c r="AE2208" s="169">
        <f t="shared" si="1325"/>
        <v>0</v>
      </c>
      <c r="AF2208" s="169">
        <f>SUM(AF2209:AF2215)</f>
        <v>0</v>
      </c>
      <c r="AG2208" s="169">
        <f>SUM(AG2209:AG2215)</f>
        <v>0</v>
      </c>
      <c r="AH2208" s="169">
        <f t="shared" si="1326"/>
        <v>0</v>
      </c>
      <c r="AI2208" s="169">
        <f>SUM(AI2209:AI2215)</f>
        <v>0</v>
      </c>
      <c r="AJ2208" s="169">
        <f>SUM(AJ2209:AJ2215)</f>
        <v>0</v>
      </c>
      <c r="AK2208" s="169">
        <f t="shared" si="1327"/>
        <v>0</v>
      </c>
      <c r="AL2208" s="169">
        <f>SUM(AL2209:AL2215)</f>
        <v>0</v>
      </c>
      <c r="AM2208" s="169">
        <f>SUM(AM2209:AM2215)</f>
        <v>0</v>
      </c>
      <c r="AN2208" s="169">
        <f t="shared" si="1328"/>
        <v>0</v>
      </c>
      <c r="AO2208" s="169">
        <f>SUM(AO2209:AO2215)</f>
        <v>0</v>
      </c>
      <c r="AP2208" s="169">
        <f>SUM(AP2209:AP2215)</f>
        <v>0</v>
      </c>
      <c r="AQ2208" s="169">
        <f t="shared" si="1329"/>
        <v>0</v>
      </c>
      <c r="AR2208" s="169">
        <f>SUM(AR2209:AR2215)</f>
        <v>0</v>
      </c>
      <c r="AS2208" s="169">
        <f>SUM(AS2209:AS2215)</f>
        <v>0</v>
      </c>
      <c r="AT2208" s="169">
        <f t="shared" si="1330"/>
        <v>0</v>
      </c>
      <c r="AU2208" s="169">
        <f>SUM(AU2209:AU2215)</f>
        <v>0</v>
      </c>
      <c r="AV2208" s="169">
        <f>SUM(AV2209:AV2215)</f>
        <v>0</v>
      </c>
      <c r="AW2208" s="169">
        <f t="shared" si="1331"/>
        <v>0</v>
      </c>
      <c r="AX2208" s="171"/>
      <c r="AY2208" s="172"/>
      <c r="AZ2208" s="171"/>
      <c r="BA2208" s="172"/>
      <c r="BB2208" s="171"/>
      <c r="BC2208" s="172"/>
      <c r="BD2208" s="171"/>
      <c r="BE2208" s="172"/>
    </row>
    <row r="2209" spans="2:57" ht="15.75" hidden="1">
      <c r="B2209" s="174">
        <v>2025</v>
      </c>
      <c r="C2209" s="174">
        <v>20</v>
      </c>
      <c r="D2209" s="175">
        <v>0</v>
      </c>
      <c r="E2209" s="176"/>
      <c r="F2209" s="174">
        <v>3</v>
      </c>
      <c r="G2209" s="174">
        <v>7</v>
      </c>
      <c r="H2209" s="174">
        <v>19</v>
      </c>
      <c r="I2209" s="174">
        <v>5000</v>
      </c>
      <c r="J2209" s="174">
        <v>5400</v>
      </c>
      <c r="K2209" s="174">
        <v>541</v>
      </c>
      <c r="L2209" s="177">
        <v>22</v>
      </c>
      <c r="M2209" s="178">
        <v>0</v>
      </c>
      <c r="N2209" s="179" t="s">
        <v>1430</v>
      </c>
      <c r="O2209" s="180">
        <v>0</v>
      </c>
      <c r="P2209" s="180">
        <v>0</v>
      </c>
      <c r="Q2209" s="181">
        <v>0</v>
      </c>
      <c r="R2209" s="182" t="s">
        <v>98</v>
      </c>
      <c r="S2209" s="183">
        <v>0</v>
      </c>
      <c r="T2209" s="183">
        <v>0</v>
      </c>
      <c r="U2209" s="180">
        <v>0</v>
      </c>
      <c r="V2209" s="180">
        <v>0</v>
      </c>
      <c r="W2209" s="183">
        <v>0</v>
      </c>
      <c r="X2209" s="183">
        <v>0</v>
      </c>
      <c r="Y2209" s="180">
        <v>0</v>
      </c>
      <c r="Z2209" s="180">
        <v>0</v>
      </c>
      <c r="AA2209" s="183">
        <v>0</v>
      </c>
      <c r="AB2209" s="183">
        <v>0</v>
      </c>
      <c r="AC2209" s="180">
        <f t="shared" ref="AC2209:AD2215" si="1334">+O2209+U2209-Y2209</f>
        <v>0</v>
      </c>
      <c r="AD2209" s="180">
        <f t="shared" si="1334"/>
        <v>0</v>
      </c>
      <c r="AE2209" s="181">
        <f t="shared" si="1325"/>
        <v>0</v>
      </c>
      <c r="AF2209" s="180">
        <v>0</v>
      </c>
      <c r="AG2209" s="180">
        <v>0</v>
      </c>
      <c r="AH2209" s="181">
        <f t="shared" si="1326"/>
        <v>0</v>
      </c>
      <c r="AI2209" s="180">
        <v>0</v>
      </c>
      <c r="AJ2209" s="180">
        <v>0</v>
      </c>
      <c r="AK2209" s="181">
        <f t="shared" si="1327"/>
        <v>0</v>
      </c>
      <c r="AL2209" s="180">
        <v>0</v>
      </c>
      <c r="AM2209" s="180">
        <v>0</v>
      </c>
      <c r="AN2209" s="181">
        <f t="shared" si="1328"/>
        <v>0</v>
      </c>
      <c r="AO2209" s="180">
        <v>0</v>
      </c>
      <c r="AP2209" s="180">
        <v>0</v>
      </c>
      <c r="AQ2209" s="181">
        <f t="shared" si="1329"/>
        <v>0</v>
      </c>
      <c r="AR2209" s="180">
        <v>0</v>
      </c>
      <c r="AS2209" s="180">
        <v>0</v>
      </c>
      <c r="AT2209" s="181">
        <f t="shared" si="1330"/>
        <v>0</v>
      </c>
      <c r="AU2209" s="180">
        <f t="shared" ref="AU2209:AV2215" si="1335">+AC2209-AF2209-AI2209-AL2209-AO2209-AR2209</f>
        <v>0</v>
      </c>
      <c r="AV2209" s="180">
        <f t="shared" si="1335"/>
        <v>0</v>
      </c>
      <c r="AW2209" s="181">
        <f t="shared" si="1331"/>
        <v>0</v>
      </c>
      <c r="AX2209" s="183">
        <f t="shared" ref="AX2209:AY2215" si="1336">+S2209+W2209-AA2209</f>
        <v>0</v>
      </c>
      <c r="AY2209" s="183">
        <f t="shared" si="1336"/>
        <v>0</v>
      </c>
      <c r="AZ2209" s="183"/>
      <c r="BA2209" s="183"/>
      <c r="BB2209" s="183"/>
      <c r="BC2209" s="183"/>
      <c r="BD2209" s="183">
        <f t="shared" ref="BD2209:BE2215" si="1337">+AX2209-AZ2209-BB2209</f>
        <v>0</v>
      </c>
      <c r="BE2209" s="183">
        <f t="shared" si="1337"/>
        <v>0</v>
      </c>
    </row>
    <row r="2210" spans="2:57" ht="15.75" hidden="1">
      <c r="B2210" s="174">
        <v>2025</v>
      </c>
      <c r="C2210" s="174">
        <v>20</v>
      </c>
      <c r="D2210" s="175">
        <v>0</v>
      </c>
      <c r="E2210" s="176"/>
      <c r="F2210" s="174">
        <v>3</v>
      </c>
      <c r="G2210" s="174">
        <v>7</v>
      </c>
      <c r="H2210" s="174">
        <v>19</v>
      </c>
      <c r="I2210" s="174">
        <v>5000</v>
      </c>
      <c r="J2210" s="174">
        <v>5400</v>
      </c>
      <c r="K2210" s="174">
        <v>541</v>
      </c>
      <c r="L2210" s="177">
        <v>23</v>
      </c>
      <c r="M2210" s="178">
        <v>0</v>
      </c>
      <c r="N2210" s="179" t="s">
        <v>1431</v>
      </c>
      <c r="O2210" s="180">
        <v>0</v>
      </c>
      <c r="P2210" s="180">
        <v>0</v>
      </c>
      <c r="Q2210" s="181">
        <v>0</v>
      </c>
      <c r="R2210" s="182" t="s">
        <v>98</v>
      </c>
      <c r="S2210" s="183">
        <v>0</v>
      </c>
      <c r="T2210" s="183">
        <v>0</v>
      </c>
      <c r="U2210" s="180">
        <v>0</v>
      </c>
      <c r="V2210" s="180">
        <v>0</v>
      </c>
      <c r="W2210" s="183">
        <v>0</v>
      </c>
      <c r="X2210" s="183">
        <v>0</v>
      </c>
      <c r="Y2210" s="180">
        <v>0</v>
      </c>
      <c r="Z2210" s="180">
        <v>0</v>
      </c>
      <c r="AA2210" s="183">
        <v>0</v>
      </c>
      <c r="AB2210" s="183">
        <v>0</v>
      </c>
      <c r="AC2210" s="180">
        <f t="shared" si="1334"/>
        <v>0</v>
      </c>
      <c r="AD2210" s="180">
        <f t="shared" si="1334"/>
        <v>0</v>
      </c>
      <c r="AE2210" s="181">
        <f t="shared" si="1325"/>
        <v>0</v>
      </c>
      <c r="AF2210" s="180">
        <v>0</v>
      </c>
      <c r="AG2210" s="180">
        <v>0</v>
      </c>
      <c r="AH2210" s="181">
        <f t="shared" si="1326"/>
        <v>0</v>
      </c>
      <c r="AI2210" s="180">
        <v>0</v>
      </c>
      <c r="AJ2210" s="180">
        <v>0</v>
      </c>
      <c r="AK2210" s="181">
        <f t="shared" si="1327"/>
        <v>0</v>
      </c>
      <c r="AL2210" s="180">
        <v>0</v>
      </c>
      <c r="AM2210" s="180">
        <v>0</v>
      </c>
      <c r="AN2210" s="181">
        <f t="shared" si="1328"/>
        <v>0</v>
      </c>
      <c r="AO2210" s="180">
        <v>0</v>
      </c>
      <c r="AP2210" s="180">
        <v>0</v>
      </c>
      <c r="AQ2210" s="181">
        <f t="shared" si="1329"/>
        <v>0</v>
      </c>
      <c r="AR2210" s="180">
        <v>0</v>
      </c>
      <c r="AS2210" s="180">
        <v>0</v>
      </c>
      <c r="AT2210" s="181">
        <f t="shared" si="1330"/>
        <v>0</v>
      </c>
      <c r="AU2210" s="180">
        <f t="shared" si="1335"/>
        <v>0</v>
      </c>
      <c r="AV2210" s="180">
        <f t="shared" si="1335"/>
        <v>0</v>
      </c>
      <c r="AW2210" s="181">
        <f t="shared" si="1331"/>
        <v>0</v>
      </c>
      <c r="AX2210" s="183">
        <f t="shared" si="1336"/>
        <v>0</v>
      </c>
      <c r="AY2210" s="183">
        <f t="shared" si="1336"/>
        <v>0</v>
      </c>
      <c r="AZ2210" s="183"/>
      <c r="BA2210" s="183"/>
      <c r="BB2210" s="183"/>
      <c r="BC2210" s="183"/>
      <c r="BD2210" s="183">
        <f t="shared" si="1337"/>
        <v>0</v>
      </c>
      <c r="BE2210" s="183">
        <f t="shared" si="1337"/>
        <v>0</v>
      </c>
    </row>
    <row r="2211" spans="2:57" ht="15.75" hidden="1">
      <c r="B2211" s="174">
        <v>2025</v>
      </c>
      <c r="C2211" s="174">
        <v>20</v>
      </c>
      <c r="D2211" s="175">
        <v>0</v>
      </c>
      <c r="E2211" s="176"/>
      <c r="F2211" s="174">
        <v>3</v>
      </c>
      <c r="G2211" s="174">
        <v>7</v>
      </c>
      <c r="H2211" s="174">
        <v>19</v>
      </c>
      <c r="I2211" s="174">
        <v>5000</v>
      </c>
      <c r="J2211" s="174">
        <v>5400</v>
      </c>
      <c r="K2211" s="174">
        <v>541</v>
      </c>
      <c r="L2211" s="177">
        <v>415</v>
      </c>
      <c r="M2211" s="178">
        <v>0</v>
      </c>
      <c r="N2211" s="179" t="s">
        <v>1432</v>
      </c>
      <c r="O2211" s="180">
        <v>0</v>
      </c>
      <c r="P2211" s="180">
        <v>0</v>
      </c>
      <c r="Q2211" s="181">
        <v>0</v>
      </c>
      <c r="R2211" s="182" t="s">
        <v>98</v>
      </c>
      <c r="S2211" s="183">
        <v>0</v>
      </c>
      <c r="T2211" s="183">
        <v>0</v>
      </c>
      <c r="U2211" s="180">
        <v>0</v>
      </c>
      <c r="V2211" s="180">
        <v>0</v>
      </c>
      <c r="W2211" s="183">
        <v>0</v>
      </c>
      <c r="X2211" s="183">
        <v>0</v>
      </c>
      <c r="Y2211" s="180">
        <v>0</v>
      </c>
      <c r="Z2211" s="180">
        <v>0</v>
      </c>
      <c r="AA2211" s="183">
        <v>0</v>
      </c>
      <c r="AB2211" s="183">
        <v>0</v>
      </c>
      <c r="AC2211" s="180">
        <f t="shared" si="1334"/>
        <v>0</v>
      </c>
      <c r="AD2211" s="180">
        <f t="shared" si="1334"/>
        <v>0</v>
      </c>
      <c r="AE2211" s="181">
        <f t="shared" si="1325"/>
        <v>0</v>
      </c>
      <c r="AF2211" s="180">
        <v>0</v>
      </c>
      <c r="AG2211" s="180">
        <v>0</v>
      </c>
      <c r="AH2211" s="181">
        <f t="shared" si="1326"/>
        <v>0</v>
      </c>
      <c r="AI2211" s="180">
        <v>0</v>
      </c>
      <c r="AJ2211" s="180">
        <v>0</v>
      </c>
      <c r="AK2211" s="181">
        <f t="shared" si="1327"/>
        <v>0</v>
      </c>
      <c r="AL2211" s="180">
        <v>0</v>
      </c>
      <c r="AM2211" s="180">
        <v>0</v>
      </c>
      <c r="AN2211" s="181">
        <f t="shared" si="1328"/>
        <v>0</v>
      </c>
      <c r="AO2211" s="180">
        <v>0</v>
      </c>
      <c r="AP2211" s="180">
        <v>0</v>
      </c>
      <c r="AQ2211" s="181">
        <f t="shared" si="1329"/>
        <v>0</v>
      </c>
      <c r="AR2211" s="180">
        <v>0</v>
      </c>
      <c r="AS2211" s="180">
        <v>0</v>
      </c>
      <c r="AT2211" s="181">
        <f t="shared" si="1330"/>
        <v>0</v>
      </c>
      <c r="AU2211" s="180">
        <f t="shared" si="1335"/>
        <v>0</v>
      </c>
      <c r="AV2211" s="180">
        <f t="shared" si="1335"/>
        <v>0</v>
      </c>
      <c r="AW2211" s="181">
        <f t="shared" si="1331"/>
        <v>0</v>
      </c>
      <c r="AX2211" s="183">
        <f t="shared" si="1336"/>
        <v>0</v>
      </c>
      <c r="AY2211" s="183">
        <f t="shared" si="1336"/>
        <v>0</v>
      </c>
      <c r="AZ2211" s="183"/>
      <c r="BA2211" s="183"/>
      <c r="BB2211" s="183"/>
      <c r="BC2211" s="183"/>
      <c r="BD2211" s="183">
        <f t="shared" si="1337"/>
        <v>0</v>
      </c>
      <c r="BE2211" s="183">
        <f t="shared" si="1337"/>
        <v>0</v>
      </c>
    </row>
    <row r="2212" spans="2:57" ht="15.75" hidden="1">
      <c r="B2212" s="174">
        <v>2025</v>
      </c>
      <c r="C2212" s="174">
        <v>20</v>
      </c>
      <c r="D2212" s="175">
        <v>0</v>
      </c>
      <c r="E2212" s="176"/>
      <c r="F2212" s="174">
        <v>3</v>
      </c>
      <c r="G2212" s="174">
        <v>7</v>
      </c>
      <c r="H2212" s="174">
        <v>19</v>
      </c>
      <c r="I2212" s="174">
        <v>5000</v>
      </c>
      <c r="J2212" s="174">
        <v>5400</v>
      </c>
      <c r="K2212" s="174">
        <v>541</v>
      </c>
      <c r="L2212" s="177">
        <v>1051</v>
      </c>
      <c r="M2212" s="178">
        <v>0</v>
      </c>
      <c r="N2212" s="179" t="s">
        <v>1179</v>
      </c>
      <c r="O2212" s="180">
        <v>0</v>
      </c>
      <c r="P2212" s="180">
        <v>0</v>
      </c>
      <c r="Q2212" s="181">
        <v>0</v>
      </c>
      <c r="R2212" s="182" t="s">
        <v>98</v>
      </c>
      <c r="S2212" s="183">
        <v>0</v>
      </c>
      <c r="T2212" s="183">
        <v>0</v>
      </c>
      <c r="U2212" s="180">
        <v>0</v>
      </c>
      <c r="V2212" s="180">
        <v>0</v>
      </c>
      <c r="W2212" s="183">
        <v>0</v>
      </c>
      <c r="X2212" s="183">
        <v>0</v>
      </c>
      <c r="Y2212" s="180">
        <v>0</v>
      </c>
      <c r="Z2212" s="180">
        <v>0</v>
      </c>
      <c r="AA2212" s="183">
        <v>0</v>
      </c>
      <c r="AB2212" s="183">
        <v>0</v>
      </c>
      <c r="AC2212" s="180">
        <f t="shared" si="1334"/>
        <v>0</v>
      </c>
      <c r="AD2212" s="180">
        <f t="shared" si="1334"/>
        <v>0</v>
      </c>
      <c r="AE2212" s="181">
        <f t="shared" si="1325"/>
        <v>0</v>
      </c>
      <c r="AF2212" s="180">
        <v>0</v>
      </c>
      <c r="AG2212" s="180">
        <v>0</v>
      </c>
      <c r="AH2212" s="181">
        <f t="shared" si="1326"/>
        <v>0</v>
      </c>
      <c r="AI2212" s="180">
        <v>0</v>
      </c>
      <c r="AJ2212" s="180">
        <v>0</v>
      </c>
      <c r="AK2212" s="181">
        <f t="shared" si="1327"/>
        <v>0</v>
      </c>
      <c r="AL2212" s="180">
        <v>0</v>
      </c>
      <c r="AM2212" s="180">
        <v>0</v>
      </c>
      <c r="AN2212" s="181">
        <f t="shared" si="1328"/>
        <v>0</v>
      </c>
      <c r="AO2212" s="180">
        <v>0</v>
      </c>
      <c r="AP2212" s="180">
        <v>0</v>
      </c>
      <c r="AQ2212" s="181">
        <f t="shared" si="1329"/>
        <v>0</v>
      </c>
      <c r="AR2212" s="180">
        <v>0</v>
      </c>
      <c r="AS2212" s="180">
        <v>0</v>
      </c>
      <c r="AT2212" s="181">
        <f t="shared" si="1330"/>
        <v>0</v>
      </c>
      <c r="AU2212" s="180">
        <f t="shared" si="1335"/>
        <v>0</v>
      </c>
      <c r="AV2212" s="180">
        <f t="shared" si="1335"/>
        <v>0</v>
      </c>
      <c r="AW2212" s="181">
        <f t="shared" si="1331"/>
        <v>0</v>
      </c>
      <c r="AX2212" s="183">
        <f t="shared" si="1336"/>
        <v>0</v>
      </c>
      <c r="AY2212" s="183">
        <f t="shared" si="1336"/>
        <v>0</v>
      </c>
      <c r="AZ2212" s="183"/>
      <c r="BA2212" s="183"/>
      <c r="BB2212" s="183"/>
      <c r="BC2212" s="183"/>
      <c r="BD2212" s="183">
        <f t="shared" si="1337"/>
        <v>0</v>
      </c>
      <c r="BE2212" s="183">
        <f t="shared" si="1337"/>
        <v>0</v>
      </c>
    </row>
    <row r="2213" spans="2:57" ht="15.75" hidden="1">
      <c r="B2213" s="174">
        <v>2025</v>
      </c>
      <c r="C2213" s="174">
        <v>20</v>
      </c>
      <c r="D2213" s="175">
        <v>0</v>
      </c>
      <c r="E2213" s="176"/>
      <c r="F2213" s="174">
        <v>3</v>
      </c>
      <c r="G2213" s="174">
        <v>7</v>
      </c>
      <c r="H2213" s="174">
        <v>19</v>
      </c>
      <c r="I2213" s="174">
        <v>5000</v>
      </c>
      <c r="J2213" s="174">
        <v>5400</v>
      </c>
      <c r="K2213" s="174">
        <v>541</v>
      </c>
      <c r="L2213" s="177">
        <v>204</v>
      </c>
      <c r="M2213" s="178">
        <v>0</v>
      </c>
      <c r="N2213" s="179" t="s">
        <v>553</v>
      </c>
      <c r="O2213" s="180">
        <v>0</v>
      </c>
      <c r="P2213" s="180">
        <v>0</v>
      </c>
      <c r="Q2213" s="181">
        <v>0</v>
      </c>
      <c r="R2213" s="182" t="s">
        <v>98</v>
      </c>
      <c r="S2213" s="183">
        <v>0</v>
      </c>
      <c r="T2213" s="183">
        <v>0</v>
      </c>
      <c r="U2213" s="180">
        <v>0</v>
      </c>
      <c r="V2213" s="180">
        <v>0</v>
      </c>
      <c r="W2213" s="183">
        <v>0</v>
      </c>
      <c r="X2213" s="183">
        <v>0</v>
      </c>
      <c r="Y2213" s="180">
        <v>0</v>
      </c>
      <c r="Z2213" s="180">
        <v>0</v>
      </c>
      <c r="AA2213" s="183">
        <v>0</v>
      </c>
      <c r="AB2213" s="183">
        <v>0</v>
      </c>
      <c r="AC2213" s="180">
        <f t="shared" si="1334"/>
        <v>0</v>
      </c>
      <c r="AD2213" s="180">
        <f t="shared" si="1334"/>
        <v>0</v>
      </c>
      <c r="AE2213" s="181">
        <f t="shared" si="1325"/>
        <v>0</v>
      </c>
      <c r="AF2213" s="180">
        <v>0</v>
      </c>
      <c r="AG2213" s="180">
        <v>0</v>
      </c>
      <c r="AH2213" s="181">
        <f t="shared" si="1326"/>
        <v>0</v>
      </c>
      <c r="AI2213" s="180">
        <v>0</v>
      </c>
      <c r="AJ2213" s="180">
        <v>0</v>
      </c>
      <c r="AK2213" s="181">
        <f t="shared" si="1327"/>
        <v>0</v>
      </c>
      <c r="AL2213" s="180">
        <v>0</v>
      </c>
      <c r="AM2213" s="180">
        <v>0</v>
      </c>
      <c r="AN2213" s="181">
        <f t="shared" si="1328"/>
        <v>0</v>
      </c>
      <c r="AO2213" s="180">
        <v>0</v>
      </c>
      <c r="AP2213" s="180">
        <v>0</v>
      </c>
      <c r="AQ2213" s="181">
        <f t="shared" si="1329"/>
        <v>0</v>
      </c>
      <c r="AR2213" s="180">
        <v>0</v>
      </c>
      <c r="AS2213" s="180">
        <v>0</v>
      </c>
      <c r="AT2213" s="181">
        <f t="shared" si="1330"/>
        <v>0</v>
      </c>
      <c r="AU2213" s="180">
        <f t="shared" si="1335"/>
        <v>0</v>
      </c>
      <c r="AV2213" s="180">
        <f t="shared" si="1335"/>
        <v>0</v>
      </c>
      <c r="AW2213" s="181">
        <f t="shared" si="1331"/>
        <v>0</v>
      </c>
      <c r="AX2213" s="183">
        <f t="shared" si="1336"/>
        <v>0</v>
      </c>
      <c r="AY2213" s="183">
        <f t="shared" si="1336"/>
        <v>0</v>
      </c>
      <c r="AZ2213" s="183"/>
      <c r="BA2213" s="183"/>
      <c r="BB2213" s="183"/>
      <c r="BC2213" s="183"/>
      <c r="BD2213" s="183">
        <f t="shared" si="1337"/>
        <v>0</v>
      </c>
      <c r="BE2213" s="183">
        <f t="shared" si="1337"/>
        <v>0</v>
      </c>
    </row>
    <row r="2214" spans="2:57" ht="15.75" hidden="1">
      <c r="B2214" s="174">
        <v>2025</v>
      </c>
      <c r="C2214" s="174">
        <v>20</v>
      </c>
      <c r="D2214" s="175">
        <v>0</v>
      </c>
      <c r="E2214" s="176"/>
      <c r="F2214" s="174">
        <v>3</v>
      </c>
      <c r="G2214" s="174">
        <v>7</v>
      </c>
      <c r="H2214" s="174">
        <v>19</v>
      </c>
      <c r="I2214" s="174">
        <v>5000</v>
      </c>
      <c r="J2214" s="174">
        <v>5400</v>
      </c>
      <c r="K2214" s="174">
        <v>541</v>
      </c>
      <c r="L2214" s="177">
        <v>1527</v>
      </c>
      <c r="M2214" s="178">
        <v>0</v>
      </c>
      <c r="N2214" s="179" t="s">
        <v>1433</v>
      </c>
      <c r="O2214" s="180">
        <v>0</v>
      </c>
      <c r="P2214" s="180">
        <v>0</v>
      </c>
      <c r="Q2214" s="181">
        <v>0</v>
      </c>
      <c r="R2214" s="182" t="s">
        <v>98</v>
      </c>
      <c r="S2214" s="183">
        <v>0</v>
      </c>
      <c r="T2214" s="183">
        <v>0</v>
      </c>
      <c r="U2214" s="180">
        <v>0</v>
      </c>
      <c r="V2214" s="180">
        <v>0</v>
      </c>
      <c r="W2214" s="183">
        <v>0</v>
      </c>
      <c r="X2214" s="183">
        <v>0</v>
      </c>
      <c r="Y2214" s="180">
        <v>0</v>
      </c>
      <c r="Z2214" s="180">
        <v>0</v>
      </c>
      <c r="AA2214" s="183">
        <v>0</v>
      </c>
      <c r="AB2214" s="183">
        <v>0</v>
      </c>
      <c r="AC2214" s="180">
        <f t="shared" si="1334"/>
        <v>0</v>
      </c>
      <c r="AD2214" s="180">
        <f t="shared" si="1334"/>
        <v>0</v>
      </c>
      <c r="AE2214" s="181">
        <f t="shared" si="1325"/>
        <v>0</v>
      </c>
      <c r="AF2214" s="180">
        <v>0</v>
      </c>
      <c r="AG2214" s="180">
        <v>0</v>
      </c>
      <c r="AH2214" s="181">
        <f t="shared" si="1326"/>
        <v>0</v>
      </c>
      <c r="AI2214" s="180">
        <v>0</v>
      </c>
      <c r="AJ2214" s="180">
        <v>0</v>
      </c>
      <c r="AK2214" s="181">
        <f t="shared" si="1327"/>
        <v>0</v>
      </c>
      <c r="AL2214" s="180">
        <v>0</v>
      </c>
      <c r="AM2214" s="180">
        <v>0</v>
      </c>
      <c r="AN2214" s="181">
        <f t="shared" si="1328"/>
        <v>0</v>
      </c>
      <c r="AO2214" s="180">
        <v>0</v>
      </c>
      <c r="AP2214" s="180">
        <v>0</v>
      </c>
      <c r="AQ2214" s="181">
        <f t="shared" si="1329"/>
        <v>0</v>
      </c>
      <c r="AR2214" s="180">
        <v>0</v>
      </c>
      <c r="AS2214" s="180">
        <v>0</v>
      </c>
      <c r="AT2214" s="181">
        <f t="shared" si="1330"/>
        <v>0</v>
      </c>
      <c r="AU2214" s="180">
        <f t="shared" si="1335"/>
        <v>0</v>
      </c>
      <c r="AV2214" s="180">
        <f t="shared" si="1335"/>
        <v>0</v>
      </c>
      <c r="AW2214" s="181">
        <f t="shared" si="1331"/>
        <v>0</v>
      </c>
      <c r="AX2214" s="183">
        <f t="shared" si="1336"/>
        <v>0</v>
      </c>
      <c r="AY2214" s="183">
        <f t="shared" si="1336"/>
        <v>0</v>
      </c>
      <c r="AZ2214" s="183"/>
      <c r="BA2214" s="183"/>
      <c r="BB2214" s="183"/>
      <c r="BC2214" s="183"/>
      <c r="BD2214" s="183">
        <f t="shared" si="1337"/>
        <v>0</v>
      </c>
      <c r="BE2214" s="183">
        <f t="shared" si="1337"/>
        <v>0</v>
      </c>
    </row>
    <row r="2215" spans="2:57" ht="15.75" hidden="1">
      <c r="B2215" s="174">
        <v>2025</v>
      </c>
      <c r="C2215" s="174">
        <v>20</v>
      </c>
      <c r="D2215" s="175">
        <v>0</v>
      </c>
      <c r="E2215" s="176"/>
      <c r="F2215" s="174">
        <v>3</v>
      </c>
      <c r="G2215" s="174">
        <v>7</v>
      </c>
      <c r="H2215" s="174">
        <v>19</v>
      </c>
      <c r="I2215" s="174">
        <v>5000</v>
      </c>
      <c r="J2215" s="174">
        <v>5400</v>
      </c>
      <c r="K2215" s="174">
        <v>541</v>
      </c>
      <c r="L2215" s="177">
        <v>1530</v>
      </c>
      <c r="M2215" s="178">
        <v>0</v>
      </c>
      <c r="N2215" s="179" t="s">
        <v>1434</v>
      </c>
      <c r="O2215" s="180">
        <v>0</v>
      </c>
      <c r="P2215" s="180">
        <v>0</v>
      </c>
      <c r="Q2215" s="181">
        <v>0</v>
      </c>
      <c r="R2215" s="182" t="s">
        <v>98</v>
      </c>
      <c r="S2215" s="183">
        <v>0</v>
      </c>
      <c r="T2215" s="183">
        <v>0</v>
      </c>
      <c r="U2215" s="180">
        <v>0</v>
      </c>
      <c r="V2215" s="180">
        <v>0</v>
      </c>
      <c r="W2215" s="183">
        <v>0</v>
      </c>
      <c r="X2215" s="183">
        <v>0</v>
      </c>
      <c r="Y2215" s="180">
        <v>0</v>
      </c>
      <c r="Z2215" s="180">
        <v>0</v>
      </c>
      <c r="AA2215" s="183">
        <v>0</v>
      </c>
      <c r="AB2215" s="183">
        <v>0</v>
      </c>
      <c r="AC2215" s="180">
        <f t="shared" si="1334"/>
        <v>0</v>
      </c>
      <c r="AD2215" s="180">
        <f t="shared" si="1334"/>
        <v>0</v>
      </c>
      <c r="AE2215" s="181">
        <f t="shared" si="1325"/>
        <v>0</v>
      </c>
      <c r="AF2215" s="180">
        <v>0</v>
      </c>
      <c r="AG2215" s="180">
        <v>0</v>
      </c>
      <c r="AH2215" s="181">
        <f t="shared" si="1326"/>
        <v>0</v>
      </c>
      <c r="AI2215" s="180">
        <v>0</v>
      </c>
      <c r="AJ2215" s="180">
        <v>0</v>
      </c>
      <c r="AK2215" s="181">
        <f t="shared" si="1327"/>
        <v>0</v>
      </c>
      <c r="AL2215" s="180">
        <v>0</v>
      </c>
      <c r="AM2215" s="180">
        <v>0</v>
      </c>
      <c r="AN2215" s="181">
        <f t="shared" si="1328"/>
        <v>0</v>
      </c>
      <c r="AO2215" s="180">
        <v>0</v>
      </c>
      <c r="AP2215" s="180">
        <v>0</v>
      </c>
      <c r="AQ2215" s="181">
        <f t="shared" si="1329"/>
        <v>0</v>
      </c>
      <c r="AR2215" s="180">
        <v>0</v>
      </c>
      <c r="AS2215" s="180">
        <v>0</v>
      </c>
      <c r="AT2215" s="181">
        <f t="shared" si="1330"/>
        <v>0</v>
      </c>
      <c r="AU2215" s="180">
        <f t="shared" si="1335"/>
        <v>0</v>
      </c>
      <c r="AV2215" s="180">
        <f t="shared" si="1335"/>
        <v>0</v>
      </c>
      <c r="AW2215" s="181">
        <f t="shared" si="1331"/>
        <v>0</v>
      </c>
      <c r="AX2215" s="183">
        <f t="shared" si="1336"/>
        <v>0</v>
      </c>
      <c r="AY2215" s="183">
        <f t="shared" si="1336"/>
        <v>0</v>
      </c>
      <c r="AZ2215" s="183"/>
      <c r="BA2215" s="183"/>
      <c r="BB2215" s="183"/>
      <c r="BC2215" s="183"/>
      <c r="BD2215" s="183">
        <f t="shared" si="1337"/>
        <v>0</v>
      </c>
      <c r="BE2215" s="183">
        <f t="shared" si="1337"/>
        <v>0</v>
      </c>
    </row>
    <row r="2216" spans="2:57" ht="15.75" hidden="1">
      <c r="B2216" s="163">
        <v>2025</v>
      </c>
      <c r="C2216" s="163">
        <v>20</v>
      </c>
      <c r="D2216" s="164"/>
      <c r="E2216" s="165"/>
      <c r="F2216" s="163">
        <v>3</v>
      </c>
      <c r="G2216" s="163">
        <v>7</v>
      </c>
      <c r="H2216" s="163">
        <v>19</v>
      </c>
      <c r="I2216" s="163">
        <v>5000</v>
      </c>
      <c r="J2216" s="163">
        <v>5400</v>
      </c>
      <c r="K2216" s="163">
        <v>542</v>
      </c>
      <c r="L2216" s="166" t="s">
        <v>44</v>
      </c>
      <c r="M2216" s="167"/>
      <c r="N2216" s="168" t="s">
        <v>1435</v>
      </c>
      <c r="O2216" s="169">
        <v>0</v>
      </c>
      <c r="P2216" s="169">
        <v>0</v>
      </c>
      <c r="Q2216" s="169">
        <v>0</v>
      </c>
      <c r="R2216" s="170"/>
      <c r="S2216" s="171"/>
      <c r="T2216" s="172"/>
      <c r="U2216" s="169">
        <f t="shared" ref="U2216:AD2216" si="1338">SUM(U2217:U2218)</f>
        <v>0</v>
      </c>
      <c r="V2216" s="169">
        <f t="shared" si="1338"/>
        <v>0</v>
      </c>
      <c r="W2216" s="173">
        <f t="shared" si="1338"/>
        <v>0</v>
      </c>
      <c r="X2216" s="173">
        <f t="shared" si="1338"/>
        <v>0</v>
      </c>
      <c r="Y2216" s="169">
        <f t="shared" si="1338"/>
        <v>0</v>
      </c>
      <c r="Z2216" s="169">
        <f t="shared" si="1338"/>
        <v>0</v>
      </c>
      <c r="AA2216" s="173">
        <f t="shared" si="1338"/>
        <v>0</v>
      </c>
      <c r="AB2216" s="173">
        <f t="shared" si="1338"/>
        <v>0</v>
      </c>
      <c r="AC2216" s="169">
        <f t="shared" si="1338"/>
        <v>0</v>
      </c>
      <c r="AD2216" s="169">
        <f t="shared" si="1338"/>
        <v>0</v>
      </c>
      <c r="AE2216" s="169">
        <f t="shared" si="1325"/>
        <v>0</v>
      </c>
      <c r="AF2216" s="169">
        <f>SUM(AF2217:AF2218)</f>
        <v>0</v>
      </c>
      <c r="AG2216" s="169">
        <f>SUM(AG2217:AG2218)</f>
        <v>0</v>
      </c>
      <c r="AH2216" s="169">
        <f t="shared" si="1326"/>
        <v>0</v>
      </c>
      <c r="AI2216" s="169">
        <f>SUM(AI2217:AI2218)</f>
        <v>0</v>
      </c>
      <c r="AJ2216" s="169">
        <f>SUM(AJ2217:AJ2218)</f>
        <v>0</v>
      </c>
      <c r="AK2216" s="169">
        <f t="shared" si="1327"/>
        <v>0</v>
      </c>
      <c r="AL2216" s="169">
        <f>SUM(AL2217:AL2218)</f>
        <v>0</v>
      </c>
      <c r="AM2216" s="169">
        <f>SUM(AM2217:AM2218)</f>
        <v>0</v>
      </c>
      <c r="AN2216" s="169">
        <f t="shared" si="1328"/>
        <v>0</v>
      </c>
      <c r="AO2216" s="169">
        <f>SUM(AO2217:AO2218)</f>
        <v>0</v>
      </c>
      <c r="AP2216" s="169">
        <f>SUM(AP2217:AP2218)</f>
        <v>0</v>
      </c>
      <c r="AQ2216" s="169">
        <f t="shared" si="1329"/>
        <v>0</v>
      </c>
      <c r="AR2216" s="169">
        <f>SUM(AR2217:AR2218)</f>
        <v>0</v>
      </c>
      <c r="AS2216" s="169">
        <f>SUM(AS2217:AS2218)</f>
        <v>0</v>
      </c>
      <c r="AT2216" s="169">
        <f t="shared" si="1330"/>
        <v>0</v>
      </c>
      <c r="AU2216" s="169">
        <f>SUM(AU2217:AU2218)</f>
        <v>0</v>
      </c>
      <c r="AV2216" s="169">
        <f>SUM(AV2217:AV2218)</f>
        <v>0</v>
      </c>
      <c r="AW2216" s="169">
        <f t="shared" si="1331"/>
        <v>0</v>
      </c>
      <c r="AX2216" s="171"/>
      <c r="AY2216" s="172"/>
      <c r="AZ2216" s="171"/>
      <c r="BA2216" s="172"/>
      <c r="BB2216" s="171"/>
      <c r="BC2216" s="172"/>
      <c r="BD2216" s="171"/>
      <c r="BE2216" s="172"/>
    </row>
    <row r="2217" spans="2:57" ht="15.75" hidden="1">
      <c r="B2217" s="174">
        <v>2025</v>
      </c>
      <c r="C2217" s="174">
        <v>20</v>
      </c>
      <c r="D2217" s="175">
        <v>0</v>
      </c>
      <c r="E2217" s="176"/>
      <c r="F2217" s="174">
        <v>3</v>
      </c>
      <c r="G2217" s="174">
        <v>7</v>
      </c>
      <c r="H2217" s="174">
        <v>19</v>
      </c>
      <c r="I2217" s="174">
        <v>5000</v>
      </c>
      <c r="J2217" s="174">
        <v>5400</v>
      </c>
      <c r="K2217" s="174">
        <v>542</v>
      </c>
      <c r="L2217" s="177">
        <v>745</v>
      </c>
      <c r="M2217" s="178">
        <v>0</v>
      </c>
      <c r="N2217" s="179" t="s">
        <v>1436</v>
      </c>
      <c r="O2217" s="180">
        <v>0</v>
      </c>
      <c r="P2217" s="180">
        <v>0</v>
      </c>
      <c r="Q2217" s="181">
        <v>0</v>
      </c>
      <c r="R2217" s="182" t="s">
        <v>98</v>
      </c>
      <c r="S2217" s="183">
        <v>0</v>
      </c>
      <c r="T2217" s="183">
        <v>0</v>
      </c>
      <c r="U2217" s="180">
        <v>0</v>
      </c>
      <c r="V2217" s="180">
        <v>0</v>
      </c>
      <c r="W2217" s="183">
        <v>0</v>
      </c>
      <c r="X2217" s="183">
        <v>0</v>
      </c>
      <c r="Y2217" s="180">
        <v>0</v>
      </c>
      <c r="Z2217" s="180">
        <v>0</v>
      </c>
      <c r="AA2217" s="183">
        <v>0</v>
      </c>
      <c r="AB2217" s="183">
        <v>0</v>
      </c>
      <c r="AC2217" s="180">
        <f t="shared" ref="AC2217:AD2218" si="1339">+O2217+U2217-Y2217</f>
        <v>0</v>
      </c>
      <c r="AD2217" s="180">
        <f t="shared" si="1339"/>
        <v>0</v>
      </c>
      <c r="AE2217" s="181">
        <f t="shared" si="1325"/>
        <v>0</v>
      </c>
      <c r="AF2217" s="180">
        <v>0</v>
      </c>
      <c r="AG2217" s="180">
        <v>0</v>
      </c>
      <c r="AH2217" s="181">
        <f t="shared" si="1326"/>
        <v>0</v>
      </c>
      <c r="AI2217" s="180">
        <v>0</v>
      </c>
      <c r="AJ2217" s="180">
        <v>0</v>
      </c>
      <c r="AK2217" s="181">
        <f t="shared" si="1327"/>
        <v>0</v>
      </c>
      <c r="AL2217" s="180">
        <v>0</v>
      </c>
      <c r="AM2217" s="180">
        <v>0</v>
      </c>
      <c r="AN2217" s="181">
        <f t="shared" si="1328"/>
        <v>0</v>
      </c>
      <c r="AO2217" s="180">
        <v>0</v>
      </c>
      <c r="AP2217" s="180">
        <v>0</v>
      </c>
      <c r="AQ2217" s="181">
        <f t="shared" si="1329"/>
        <v>0</v>
      </c>
      <c r="AR2217" s="180">
        <v>0</v>
      </c>
      <c r="AS2217" s="180">
        <v>0</v>
      </c>
      <c r="AT2217" s="181">
        <f t="shared" si="1330"/>
        <v>0</v>
      </c>
      <c r="AU2217" s="180">
        <f t="shared" ref="AU2217:AV2218" si="1340">+AC2217-AF2217-AI2217-AL2217-AO2217-AR2217</f>
        <v>0</v>
      </c>
      <c r="AV2217" s="180">
        <f t="shared" si="1340"/>
        <v>0</v>
      </c>
      <c r="AW2217" s="181">
        <f t="shared" si="1331"/>
        <v>0</v>
      </c>
      <c r="AX2217" s="183">
        <f t="shared" ref="AX2217:AY2218" si="1341">+S2217+W2217-AA2217</f>
        <v>0</v>
      </c>
      <c r="AY2217" s="183">
        <f t="shared" si="1341"/>
        <v>0</v>
      </c>
      <c r="AZ2217" s="183"/>
      <c r="BA2217" s="183"/>
      <c r="BB2217" s="183"/>
      <c r="BC2217" s="183"/>
      <c r="BD2217" s="183">
        <f t="shared" ref="BD2217:BE2218" si="1342">+AX2217-AZ2217-BB2217</f>
        <v>0</v>
      </c>
      <c r="BE2217" s="183">
        <f t="shared" si="1342"/>
        <v>0</v>
      </c>
    </row>
    <row r="2218" spans="2:57" ht="15.75" hidden="1">
      <c r="B2218" s="174">
        <v>2025</v>
      </c>
      <c r="C2218" s="174">
        <v>20</v>
      </c>
      <c r="D2218" s="175">
        <v>0</v>
      </c>
      <c r="E2218" s="176"/>
      <c r="F2218" s="174">
        <v>3</v>
      </c>
      <c r="G2218" s="174">
        <v>7</v>
      </c>
      <c r="H2218" s="174">
        <v>19</v>
      </c>
      <c r="I2218" s="174">
        <v>5000</v>
      </c>
      <c r="J2218" s="174">
        <v>5400</v>
      </c>
      <c r="K2218" s="174">
        <v>542</v>
      </c>
      <c r="L2218" s="177">
        <v>1260</v>
      </c>
      <c r="M2218" s="178">
        <v>0</v>
      </c>
      <c r="N2218" s="179" t="s">
        <v>1437</v>
      </c>
      <c r="O2218" s="180">
        <v>0</v>
      </c>
      <c r="P2218" s="180">
        <v>0</v>
      </c>
      <c r="Q2218" s="181">
        <v>0</v>
      </c>
      <c r="R2218" s="182" t="s">
        <v>98</v>
      </c>
      <c r="S2218" s="183">
        <v>0</v>
      </c>
      <c r="T2218" s="183">
        <v>0</v>
      </c>
      <c r="U2218" s="180">
        <v>0</v>
      </c>
      <c r="V2218" s="180">
        <v>0</v>
      </c>
      <c r="W2218" s="183">
        <v>0</v>
      </c>
      <c r="X2218" s="183">
        <v>0</v>
      </c>
      <c r="Y2218" s="180">
        <v>0</v>
      </c>
      <c r="Z2218" s="180">
        <v>0</v>
      </c>
      <c r="AA2218" s="183">
        <v>0</v>
      </c>
      <c r="AB2218" s="183">
        <v>0</v>
      </c>
      <c r="AC2218" s="180">
        <f t="shared" si="1339"/>
        <v>0</v>
      </c>
      <c r="AD2218" s="180">
        <f t="shared" si="1339"/>
        <v>0</v>
      </c>
      <c r="AE2218" s="181">
        <f t="shared" si="1325"/>
        <v>0</v>
      </c>
      <c r="AF2218" s="180">
        <v>0</v>
      </c>
      <c r="AG2218" s="180">
        <v>0</v>
      </c>
      <c r="AH2218" s="181">
        <f t="shared" si="1326"/>
        <v>0</v>
      </c>
      <c r="AI2218" s="180">
        <v>0</v>
      </c>
      <c r="AJ2218" s="180">
        <v>0</v>
      </c>
      <c r="AK2218" s="181">
        <f t="shared" si="1327"/>
        <v>0</v>
      </c>
      <c r="AL2218" s="180">
        <v>0</v>
      </c>
      <c r="AM2218" s="180">
        <v>0</v>
      </c>
      <c r="AN2218" s="181">
        <f t="shared" si="1328"/>
        <v>0</v>
      </c>
      <c r="AO2218" s="180">
        <v>0</v>
      </c>
      <c r="AP2218" s="180">
        <v>0</v>
      </c>
      <c r="AQ2218" s="181">
        <f t="shared" si="1329"/>
        <v>0</v>
      </c>
      <c r="AR2218" s="180">
        <v>0</v>
      </c>
      <c r="AS2218" s="180">
        <v>0</v>
      </c>
      <c r="AT2218" s="181">
        <f t="shared" si="1330"/>
        <v>0</v>
      </c>
      <c r="AU2218" s="180">
        <f t="shared" si="1340"/>
        <v>0</v>
      </c>
      <c r="AV2218" s="180">
        <f t="shared" si="1340"/>
        <v>0</v>
      </c>
      <c r="AW2218" s="181">
        <f t="shared" si="1331"/>
        <v>0</v>
      </c>
      <c r="AX2218" s="183">
        <f t="shared" si="1341"/>
        <v>0</v>
      </c>
      <c r="AY2218" s="183">
        <f t="shared" si="1341"/>
        <v>0</v>
      </c>
      <c r="AZ2218" s="183"/>
      <c r="BA2218" s="183"/>
      <c r="BB2218" s="183"/>
      <c r="BC2218" s="183"/>
      <c r="BD2218" s="183">
        <f t="shared" si="1342"/>
        <v>0</v>
      </c>
      <c r="BE2218" s="183">
        <f t="shared" si="1342"/>
        <v>0</v>
      </c>
    </row>
    <row r="2219" spans="2:57" ht="15.75" hidden="1">
      <c r="B2219" s="163">
        <v>2025</v>
      </c>
      <c r="C2219" s="163">
        <v>20</v>
      </c>
      <c r="D2219" s="164"/>
      <c r="E2219" s="165"/>
      <c r="F2219" s="163">
        <v>3</v>
      </c>
      <c r="G2219" s="163">
        <v>7</v>
      </c>
      <c r="H2219" s="163">
        <v>19</v>
      </c>
      <c r="I2219" s="163">
        <v>5000</v>
      </c>
      <c r="J2219" s="163">
        <v>5400</v>
      </c>
      <c r="K2219" s="163">
        <v>543</v>
      </c>
      <c r="L2219" s="166" t="s">
        <v>44</v>
      </c>
      <c r="M2219" s="167"/>
      <c r="N2219" s="168" t="s">
        <v>1022</v>
      </c>
      <c r="O2219" s="169">
        <v>0</v>
      </c>
      <c r="P2219" s="169">
        <v>0</v>
      </c>
      <c r="Q2219" s="169">
        <v>0</v>
      </c>
      <c r="R2219" s="170"/>
      <c r="S2219" s="171"/>
      <c r="T2219" s="172"/>
      <c r="U2219" s="169">
        <f t="shared" ref="U2219:AD2219" si="1343">U2220</f>
        <v>0</v>
      </c>
      <c r="V2219" s="169">
        <f t="shared" si="1343"/>
        <v>0</v>
      </c>
      <c r="W2219" s="173">
        <f t="shared" si="1343"/>
        <v>0</v>
      </c>
      <c r="X2219" s="173">
        <f t="shared" si="1343"/>
        <v>0</v>
      </c>
      <c r="Y2219" s="169">
        <f t="shared" si="1343"/>
        <v>0</v>
      </c>
      <c r="Z2219" s="169">
        <f t="shared" si="1343"/>
        <v>0</v>
      </c>
      <c r="AA2219" s="173">
        <f t="shared" si="1343"/>
        <v>0</v>
      </c>
      <c r="AB2219" s="173">
        <f t="shared" si="1343"/>
        <v>0</v>
      </c>
      <c r="AC2219" s="169">
        <f t="shared" si="1343"/>
        <v>0</v>
      </c>
      <c r="AD2219" s="169">
        <f t="shared" si="1343"/>
        <v>0</v>
      </c>
      <c r="AE2219" s="169">
        <f t="shared" si="1325"/>
        <v>0</v>
      </c>
      <c r="AF2219" s="169">
        <f>AF2220</f>
        <v>0</v>
      </c>
      <c r="AG2219" s="169">
        <f>AG2220</f>
        <v>0</v>
      </c>
      <c r="AH2219" s="169">
        <f t="shared" si="1326"/>
        <v>0</v>
      </c>
      <c r="AI2219" s="169">
        <f>AI2220</f>
        <v>0</v>
      </c>
      <c r="AJ2219" s="169">
        <f>AJ2220</f>
        <v>0</v>
      </c>
      <c r="AK2219" s="169">
        <f t="shared" si="1327"/>
        <v>0</v>
      </c>
      <c r="AL2219" s="169">
        <f>AL2220</f>
        <v>0</v>
      </c>
      <c r="AM2219" s="169">
        <f>AM2220</f>
        <v>0</v>
      </c>
      <c r="AN2219" s="169">
        <f t="shared" si="1328"/>
        <v>0</v>
      </c>
      <c r="AO2219" s="169">
        <f>AO2220</f>
        <v>0</v>
      </c>
      <c r="AP2219" s="169">
        <f>AP2220</f>
        <v>0</v>
      </c>
      <c r="AQ2219" s="169">
        <f t="shared" si="1329"/>
        <v>0</v>
      </c>
      <c r="AR2219" s="169">
        <f>AR2220</f>
        <v>0</v>
      </c>
      <c r="AS2219" s="169">
        <f>AS2220</f>
        <v>0</v>
      </c>
      <c r="AT2219" s="169">
        <f t="shared" si="1330"/>
        <v>0</v>
      </c>
      <c r="AU2219" s="169">
        <f>AU2220</f>
        <v>0</v>
      </c>
      <c r="AV2219" s="169">
        <f>AV2220</f>
        <v>0</v>
      </c>
      <c r="AW2219" s="169">
        <f t="shared" si="1331"/>
        <v>0</v>
      </c>
      <c r="AX2219" s="171"/>
      <c r="AY2219" s="172"/>
      <c r="AZ2219" s="171"/>
      <c r="BA2219" s="172"/>
      <c r="BB2219" s="171"/>
      <c r="BC2219" s="172"/>
      <c r="BD2219" s="171"/>
      <c r="BE2219" s="172"/>
    </row>
    <row r="2220" spans="2:57" ht="30" hidden="1">
      <c r="B2220" s="174">
        <v>2025</v>
      </c>
      <c r="C2220" s="174">
        <v>20</v>
      </c>
      <c r="D2220" s="175">
        <v>0</v>
      </c>
      <c r="E2220" s="176"/>
      <c r="F2220" s="174">
        <v>3</v>
      </c>
      <c r="G2220" s="174">
        <v>7</v>
      </c>
      <c r="H2220" s="174">
        <v>19</v>
      </c>
      <c r="I2220" s="174">
        <v>5000</v>
      </c>
      <c r="J2220" s="174">
        <v>5400</v>
      </c>
      <c r="K2220" s="174">
        <v>543</v>
      </c>
      <c r="L2220" s="177">
        <v>1536</v>
      </c>
      <c r="M2220" s="178">
        <v>0</v>
      </c>
      <c r="N2220" s="179" t="s">
        <v>1438</v>
      </c>
      <c r="O2220" s="180">
        <v>0</v>
      </c>
      <c r="P2220" s="180">
        <v>0</v>
      </c>
      <c r="Q2220" s="181">
        <v>0</v>
      </c>
      <c r="R2220" s="182" t="s">
        <v>98</v>
      </c>
      <c r="S2220" s="183">
        <v>0</v>
      </c>
      <c r="T2220" s="183">
        <v>0</v>
      </c>
      <c r="U2220" s="180">
        <v>0</v>
      </c>
      <c r="V2220" s="180">
        <v>0</v>
      </c>
      <c r="W2220" s="183">
        <v>0</v>
      </c>
      <c r="X2220" s="183">
        <v>0</v>
      </c>
      <c r="Y2220" s="180">
        <v>0</v>
      </c>
      <c r="Z2220" s="180">
        <v>0</v>
      </c>
      <c r="AA2220" s="183">
        <v>0</v>
      </c>
      <c r="AB2220" s="183">
        <v>0</v>
      </c>
      <c r="AC2220" s="180">
        <f>+O2220+U2220-Y2220</f>
        <v>0</v>
      </c>
      <c r="AD2220" s="180">
        <f>+P2220+V2220-Z2220</f>
        <v>0</v>
      </c>
      <c r="AE2220" s="181">
        <f t="shared" si="1325"/>
        <v>0</v>
      </c>
      <c r="AF2220" s="180">
        <v>0</v>
      </c>
      <c r="AG2220" s="180">
        <v>0</v>
      </c>
      <c r="AH2220" s="181">
        <f t="shared" si="1326"/>
        <v>0</v>
      </c>
      <c r="AI2220" s="180">
        <v>0</v>
      </c>
      <c r="AJ2220" s="180">
        <v>0</v>
      </c>
      <c r="AK2220" s="181">
        <f t="shared" si="1327"/>
        <v>0</v>
      </c>
      <c r="AL2220" s="180">
        <v>0</v>
      </c>
      <c r="AM2220" s="180">
        <v>0</v>
      </c>
      <c r="AN2220" s="181">
        <f t="shared" si="1328"/>
        <v>0</v>
      </c>
      <c r="AO2220" s="180">
        <v>0</v>
      </c>
      <c r="AP2220" s="180">
        <v>0</v>
      </c>
      <c r="AQ2220" s="181">
        <f t="shared" si="1329"/>
        <v>0</v>
      </c>
      <c r="AR2220" s="180">
        <v>0</v>
      </c>
      <c r="AS2220" s="180">
        <v>0</v>
      </c>
      <c r="AT2220" s="181">
        <f t="shared" si="1330"/>
        <v>0</v>
      </c>
      <c r="AU2220" s="180">
        <f>+AC2220-AF2220-AI2220-AL2220-AO2220-AR2220</f>
        <v>0</v>
      </c>
      <c r="AV2220" s="180">
        <f>+AD2220-AG2220-AJ2220-AM2220-AP2220-AS2220</f>
        <v>0</v>
      </c>
      <c r="AW2220" s="181">
        <f t="shared" si="1331"/>
        <v>0</v>
      </c>
      <c r="AX2220" s="183">
        <f>+S2220+W2220-AA2220</f>
        <v>0</v>
      </c>
      <c r="AY2220" s="183">
        <f>+T2220+X2220-AB2220</f>
        <v>0</v>
      </c>
      <c r="AZ2220" s="183"/>
      <c r="BA2220" s="183"/>
      <c r="BB2220" s="183"/>
      <c r="BC2220" s="183"/>
      <c r="BD2220" s="183">
        <f>+AX2220-AZ2220-BB2220</f>
        <v>0</v>
      </c>
      <c r="BE2220" s="183">
        <f>+AY2220-BA2220-BC2220</f>
        <v>0</v>
      </c>
    </row>
    <row r="2221" spans="2:57" ht="15.75" hidden="1">
      <c r="B2221" s="152">
        <v>2025</v>
      </c>
      <c r="C2221" s="152">
        <v>20</v>
      </c>
      <c r="D2221" s="153"/>
      <c r="E2221" s="154"/>
      <c r="F2221" s="152">
        <v>3</v>
      </c>
      <c r="G2221" s="152">
        <v>7</v>
      </c>
      <c r="H2221" s="152">
        <v>19</v>
      </c>
      <c r="I2221" s="152">
        <v>5000</v>
      </c>
      <c r="J2221" s="152">
        <v>5500</v>
      </c>
      <c r="K2221" s="152"/>
      <c r="L2221" s="155" t="s">
        <v>44</v>
      </c>
      <c r="M2221" s="156"/>
      <c r="N2221" s="157" t="s">
        <v>558</v>
      </c>
      <c r="O2221" s="158">
        <v>0</v>
      </c>
      <c r="P2221" s="158">
        <v>0</v>
      </c>
      <c r="Q2221" s="158">
        <v>0</v>
      </c>
      <c r="R2221" s="159"/>
      <c r="S2221" s="160"/>
      <c r="T2221" s="161"/>
      <c r="U2221" s="158">
        <f t="shared" ref="U2221:AD2221" si="1344">U2222</f>
        <v>0</v>
      </c>
      <c r="V2221" s="158">
        <f t="shared" si="1344"/>
        <v>0</v>
      </c>
      <c r="W2221" s="162">
        <f t="shared" si="1344"/>
        <v>0</v>
      </c>
      <c r="X2221" s="162">
        <f t="shared" si="1344"/>
        <v>0</v>
      </c>
      <c r="Y2221" s="158">
        <f t="shared" si="1344"/>
        <v>0</v>
      </c>
      <c r="Z2221" s="158">
        <f t="shared" si="1344"/>
        <v>0</v>
      </c>
      <c r="AA2221" s="162">
        <f t="shared" si="1344"/>
        <v>0</v>
      </c>
      <c r="AB2221" s="162">
        <f t="shared" si="1344"/>
        <v>0</v>
      </c>
      <c r="AC2221" s="158">
        <f t="shared" si="1344"/>
        <v>0</v>
      </c>
      <c r="AD2221" s="158">
        <f t="shared" si="1344"/>
        <v>0</v>
      </c>
      <c r="AE2221" s="158">
        <f t="shared" si="1325"/>
        <v>0</v>
      </c>
      <c r="AF2221" s="158">
        <f>AF2222</f>
        <v>0</v>
      </c>
      <c r="AG2221" s="158">
        <f>AG2222</f>
        <v>0</v>
      </c>
      <c r="AH2221" s="158">
        <f t="shared" si="1326"/>
        <v>0</v>
      </c>
      <c r="AI2221" s="158">
        <f>AI2222</f>
        <v>0</v>
      </c>
      <c r="AJ2221" s="158">
        <f>AJ2222</f>
        <v>0</v>
      </c>
      <c r="AK2221" s="158">
        <f t="shared" si="1327"/>
        <v>0</v>
      </c>
      <c r="AL2221" s="158">
        <f>AL2222</f>
        <v>0</v>
      </c>
      <c r="AM2221" s="158">
        <f>AM2222</f>
        <v>0</v>
      </c>
      <c r="AN2221" s="158">
        <f t="shared" si="1328"/>
        <v>0</v>
      </c>
      <c r="AO2221" s="158">
        <f>AO2222</f>
        <v>0</v>
      </c>
      <c r="AP2221" s="158">
        <f>AP2222</f>
        <v>0</v>
      </c>
      <c r="AQ2221" s="158">
        <f t="shared" si="1329"/>
        <v>0</v>
      </c>
      <c r="AR2221" s="158">
        <f>AR2222</f>
        <v>0</v>
      </c>
      <c r="AS2221" s="158">
        <f>AS2222</f>
        <v>0</v>
      </c>
      <c r="AT2221" s="158">
        <f t="shared" si="1330"/>
        <v>0</v>
      </c>
      <c r="AU2221" s="158">
        <f>AU2222</f>
        <v>0</v>
      </c>
      <c r="AV2221" s="158">
        <f>AV2222</f>
        <v>0</v>
      </c>
      <c r="AW2221" s="158">
        <f t="shared" si="1331"/>
        <v>0</v>
      </c>
      <c r="AX2221" s="160"/>
      <c r="AY2221" s="161"/>
      <c r="AZ2221" s="160"/>
      <c r="BA2221" s="161"/>
      <c r="BB2221" s="160"/>
      <c r="BC2221" s="161"/>
      <c r="BD2221" s="160"/>
      <c r="BE2221" s="161"/>
    </row>
    <row r="2222" spans="2:57" ht="15.75" hidden="1">
      <c r="B2222" s="163">
        <v>2025</v>
      </c>
      <c r="C2222" s="163">
        <v>20</v>
      </c>
      <c r="D2222" s="164"/>
      <c r="E2222" s="165"/>
      <c r="F2222" s="163">
        <v>3</v>
      </c>
      <c r="G2222" s="163">
        <v>7</v>
      </c>
      <c r="H2222" s="163">
        <v>19</v>
      </c>
      <c r="I2222" s="163">
        <v>5000</v>
      </c>
      <c r="J2222" s="163">
        <v>5500</v>
      </c>
      <c r="K2222" s="163">
        <v>551</v>
      </c>
      <c r="L2222" s="166" t="s">
        <v>44</v>
      </c>
      <c r="M2222" s="167"/>
      <c r="N2222" s="168" t="s">
        <v>559</v>
      </c>
      <c r="O2222" s="169">
        <v>0</v>
      </c>
      <c r="P2222" s="169">
        <v>0</v>
      </c>
      <c r="Q2222" s="169">
        <v>0</v>
      </c>
      <c r="R2222" s="221"/>
      <c r="S2222" s="171"/>
      <c r="T2222" s="172"/>
      <c r="U2222" s="169">
        <f t="shared" ref="U2222:AD2222" si="1345">SUM(U2223:U2230)</f>
        <v>0</v>
      </c>
      <c r="V2222" s="169">
        <f t="shared" si="1345"/>
        <v>0</v>
      </c>
      <c r="W2222" s="173">
        <f t="shared" si="1345"/>
        <v>0</v>
      </c>
      <c r="X2222" s="173">
        <f t="shared" si="1345"/>
        <v>0</v>
      </c>
      <c r="Y2222" s="169">
        <f t="shared" si="1345"/>
        <v>0</v>
      </c>
      <c r="Z2222" s="169">
        <f t="shared" si="1345"/>
        <v>0</v>
      </c>
      <c r="AA2222" s="173">
        <f t="shared" si="1345"/>
        <v>0</v>
      </c>
      <c r="AB2222" s="173">
        <f t="shared" si="1345"/>
        <v>0</v>
      </c>
      <c r="AC2222" s="169">
        <f t="shared" si="1345"/>
        <v>0</v>
      </c>
      <c r="AD2222" s="169">
        <f t="shared" si="1345"/>
        <v>0</v>
      </c>
      <c r="AE2222" s="169">
        <f t="shared" si="1325"/>
        <v>0</v>
      </c>
      <c r="AF2222" s="169">
        <f>SUM(AF2223:AF2230)</f>
        <v>0</v>
      </c>
      <c r="AG2222" s="169">
        <f>SUM(AG2223:AG2230)</f>
        <v>0</v>
      </c>
      <c r="AH2222" s="169">
        <f t="shared" si="1326"/>
        <v>0</v>
      </c>
      <c r="AI2222" s="169">
        <f>SUM(AI2223:AI2230)</f>
        <v>0</v>
      </c>
      <c r="AJ2222" s="169">
        <f>SUM(AJ2223:AJ2230)</f>
        <v>0</v>
      </c>
      <c r="AK2222" s="169">
        <f t="shared" si="1327"/>
        <v>0</v>
      </c>
      <c r="AL2222" s="169">
        <f>SUM(AL2223:AL2230)</f>
        <v>0</v>
      </c>
      <c r="AM2222" s="169">
        <f>SUM(AM2223:AM2230)</f>
        <v>0</v>
      </c>
      <c r="AN2222" s="169">
        <f t="shared" si="1328"/>
        <v>0</v>
      </c>
      <c r="AO2222" s="169">
        <f>SUM(AO2223:AO2230)</f>
        <v>0</v>
      </c>
      <c r="AP2222" s="169">
        <f>SUM(AP2223:AP2230)</f>
        <v>0</v>
      </c>
      <c r="AQ2222" s="169">
        <f t="shared" si="1329"/>
        <v>0</v>
      </c>
      <c r="AR2222" s="169">
        <f>SUM(AR2223:AR2230)</f>
        <v>0</v>
      </c>
      <c r="AS2222" s="169">
        <f>SUM(AS2223:AS2230)</f>
        <v>0</v>
      </c>
      <c r="AT2222" s="169">
        <f t="shared" si="1330"/>
        <v>0</v>
      </c>
      <c r="AU2222" s="169">
        <f>SUM(AU2223:AU2230)</f>
        <v>0</v>
      </c>
      <c r="AV2222" s="169">
        <f>SUM(AV2223:AV2230)</f>
        <v>0</v>
      </c>
      <c r="AW2222" s="169">
        <f t="shared" si="1331"/>
        <v>0</v>
      </c>
      <c r="AX2222" s="171"/>
      <c r="AY2222" s="172"/>
      <c r="AZ2222" s="171"/>
      <c r="BA2222" s="172"/>
      <c r="BB2222" s="171"/>
      <c r="BC2222" s="172"/>
      <c r="BD2222" s="171"/>
      <c r="BE2222" s="172"/>
    </row>
    <row r="2223" spans="2:57" ht="15.75" hidden="1">
      <c r="B2223" s="174">
        <v>2025</v>
      </c>
      <c r="C2223" s="174">
        <v>20</v>
      </c>
      <c r="D2223" s="175">
        <v>0</v>
      </c>
      <c r="E2223" s="176"/>
      <c r="F2223" s="174">
        <v>3</v>
      </c>
      <c r="G2223" s="174">
        <v>7</v>
      </c>
      <c r="H2223" s="174">
        <v>19</v>
      </c>
      <c r="I2223" s="174">
        <v>5000</v>
      </c>
      <c r="J2223" s="174">
        <v>5500</v>
      </c>
      <c r="K2223" s="174">
        <v>551</v>
      </c>
      <c r="L2223" s="177">
        <v>48</v>
      </c>
      <c r="M2223" s="178">
        <v>0</v>
      </c>
      <c r="N2223" s="179" t="s">
        <v>560</v>
      </c>
      <c r="O2223" s="180">
        <v>0</v>
      </c>
      <c r="P2223" s="180">
        <v>0</v>
      </c>
      <c r="Q2223" s="181">
        <v>0</v>
      </c>
      <c r="R2223" s="182" t="s">
        <v>98</v>
      </c>
      <c r="S2223" s="183">
        <v>0</v>
      </c>
      <c r="T2223" s="183">
        <v>0</v>
      </c>
      <c r="U2223" s="180">
        <v>0</v>
      </c>
      <c r="V2223" s="180">
        <v>0</v>
      </c>
      <c r="W2223" s="183">
        <v>0</v>
      </c>
      <c r="X2223" s="183">
        <v>0</v>
      </c>
      <c r="Y2223" s="180">
        <v>0</v>
      </c>
      <c r="Z2223" s="180">
        <v>0</v>
      </c>
      <c r="AA2223" s="183">
        <v>0</v>
      </c>
      <c r="AB2223" s="183">
        <v>0</v>
      </c>
      <c r="AC2223" s="180">
        <f t="shared" ref="AC2223:AD2230" si="1346">+O2223+U2223-Y2223</f>
        <v>0</v>
      </c>
      <c r="AD2223" s="180">
        <f t="shared" si="1346"/>
        <v>0</v>
      </c>
      <c r="AE2223" s="181">
        <f t="shared" si="1325"/>
        <v>0</v>
      </c>
      <c r="AF2223" s="180">
        <v>0</v>
      </c>
      <c r="AG2223" s="180">
        <v>0</v>
      </c>
      <c r="AH2223" s="181">
        <f t="shared" si="1326"/>
        <v>0</v>
      </c>
      <c r="AI2223" s="180">
        <v>0</v>
      </c>
      <c r="AJ2223" s="180">
        <v>0</v>
      </c>
      <c r="AK2223" s="181">
        <f t="shared" si="1327"/>
        <v>0</v>
      </c>
      <c r="AL2223" s="180">
        <v>0</v>
      </c>
      <c r="AM2223" s="180">
        <v>0</v>
      </c>
      <c r="AN2223" s="181">
        <f t="shared" si="1328"/>
        <v>0</v>
      </c>
      <c r="AO2223" s="180">
        <v>0</v>
      </c>
      <c r="AP2223" s="180">
        <v>0</v>
      </c>
      <c r="AQ2223" s="181">
        <f t="shared" si="1329"/>
        <v>0</v>
      </c>
      <c r="AR2223" s="180">
        <v>0</v>
      </c>
      <c r="AS2223" s="180">
        <v>0</v>
      </c>
      <c r="AT2223" s="181">
        <f t="shared" si="1330"/>
        <v>0</v>
      </c>
      <c r="AU2223" s="180">
        <f t="shared" ref="AU2223:AV2230" si="1347">+AC2223-AF2223-AI2223-AL2223-AO2223-AR2223</f>
        <v>0</v>
      </c>
      <c r="AV2223" s="180">
        <f t="shared" si="1347"/>
        <v>0</v>
      </c>
      <c r="AW2223" s="181">
        <f t="shared" si="1331"/>
        <v>0</v>
      </c>
      <c r="AX2223" s="183">
        <f t="shared" ref="AX2223:AY2230" si="1348">+S2223+W2223-AA2223</f>
        <v>0</v>
      </c>
      <c r="AY2223" s="183">
        <f t="shared" si="1348"/>
        <v>0</v>
      </c>
      <c r="AZ2223" s="183"/>
      <c r="BA2223" s="183"/>
      <c r="BB2223" s="183"/>
      <c r="BC2223" s="183"/>
      <c r="BD2223" s="183">
        <f t="shared" ref="BD2223:BE2230" si="1349">+AX2223-AZ2223-BB2223</f>
        <v>0</v>
      </c>
      <c r="BE2223" s="183">
        <f t="shared" si="1349"/>
        <v>0</v>
      </c>
    </row>
    <row r="2224" spans="2:57" ht="15.75" hidden="1">
      <c r="B2224" s="174">
        <v>2025</v>
      </c>
      <c r="C2224" s="174">
        <v>20</v>
      </c>
      <c r="D2224" s="175">
        <v>0</v>
      </c>
      <c r="E2224" s="176"/>
      <c r="F2224" s="174">
        <v>3</v>
      </c>
      <c r="G2224" s="174">
        <v>7</v>
      </c>
      <c r="H2224" s="174">
        <v>19</v>
      </c>
      <c r="I2224" s="174">
        <v>5000</v>
      </c>
      <c r="J2224" s="174">
        <v>5500</v>
      </c>
      <c r="K2224" s="174">
        <v>551</v>
      </c>
      <c r="L2224" s="177">
        <v>137</v>
      </c>
      <c r="M2224" s="178">
        <v>0</v>
      </c>
      <c r="N2224" s="179" t="s">
        <v>563</v>
      </c>
      <c r="O2224" s="180">
        <v>0</v>
      </c>
      <c r="P2224" s="180">
        <v>0</v>
      </c>
      <c r="Q2224" s="181">
        <v>0</v>
      </c>
      <c r="R2224" s="182" t="s">
        <v>98</v>
      </c>
      <c r="S2224" s="183">
        <v>0</v>
      </c>
      <c r="T2224" s="183">
        <v>0</v>
      </c>
      <c r="U2224" s="180">
        <v>0</v>
      </c>
      <c r="V2224" s="180">
        <v>0</v>
      </c>
      <c r="W2224" s="183">
        <v>0</v>
      </c>
      <c r="X2224" s="183">
        <v>0</v>
      </c>
      <c r="Y2224" s="180">
        <v>0</v>
      </c>
      <c r="Z2224" s="180">
        <v>0</v>
      </c>
      <c r="AA2224" s="183">
        <v>0</v>
      </c>
      <c r="AB2224" s="183">
        <v>0</v>
      </c>
      <c r="AC2224" s="180">
        <f t="shared" si="1346"/>
        <v>0</v>
      </c>
      <c r="AD2224" s="180">
        <f t="shared" si="1346"/>
        <v>0</v>
      </c>
      <c r="AE2224" s="181">
        <f t="shared" si="1325"/>
        <v>0</v>
      </c>
      <c r="AF2224" s="180">
        <v>0</v>
      </c>
      <c r="AG2224" s="180">
        <v>0</v>
      </c>
      <c r="AH2224" s="181">
        <f t="shared" si="1326"/>
        <v>0</v>
      </c>
      <c r="AI2224" s="180">
        <v>0</v>
      </c>
      <c r="AJ2224" s="180">
        <v>0</v>
      </c>
      <c r="AK2224" s="181">
        <f t="shared" si="1327"/>
        <v>0</v>
      </c>
      <c r="AL2224" s="180">
        <v>0</v>
      </c>
      <c r="AM2224" s="180">
        <v>0</v>
      </c>
      <c r="AN2224" s="181">
        <f t="shared" si="1328"/>
        <v>0</v>
      </c>
      <c r="AO2224" s="180">
        <v>0</v>
      </c>
      <c r="AP2224" s="180">
        <v>0</v>
      </c>
      <c r="AQ2224" s="181">
        <f t="shared" si="1329"/>
        <v>0</v>
      </c>
      <c r="AR2224" s="180">
        <v>0</v>
      </c>
      <c r="AS2224" s="180">
        <v>0</v>
      </c>
      <c r="AT2224" s="181">
        <f t="shared" si="1330"/>
        <v>0</v>
      </c>
      <c r="AU2224" s="180">
        <f t="shared" si="1347"/>
        <v>0</v>
      </c>
      <c r="AV2224" s="180">
        <f t="shared" si="1347"/>
        <v>0</v>
      </c>
      <c r="AW2224" s="181">
        <f t="shared" si="1331"/>
        <v>0</v>
      </c>
      <c r="AX2224" s="183">
        <f t="shared" si="1348"/>
        <v>0</v>
      </c>
      <c r="AY2224" s="183">
        <f t="shared" si="1348"/>
        <v>0</v>
      </c>
      <c r="AZ2224" s="183"/>
      <c r="BA2224" s="183"/>
      <c r="BB2224" s="183"/>
      <c r="BC2224" s="183"/>
      <c r="BD2224" s="183">
        <f t="shared" si="1349"/>
        <v>0</v>
      </c>
      <c r="BE2224" s="183">
        <f t="shared" si="1349"/>
        <v>0</v>
      </c>
    </row>
    <row r="2225" spans="2:57" ht="15.75" hidden="1">
      <c r="B2225" s="174">
        <v>2025</v>
      </c>
      <c r="C2225" s="174">
        <v>20</v>
      </c>
      <c r="D2225" s="175">
        <v>0</v>
      </c>
      <c r="E2225" s="176"/>
      <c r="F2225" s="174">
        <v>3</v>
      </c>
      <c r="G2225" s="174">
        <v>7</v>
      </c>
      <c r="H2225" s="174">
        <v>19</v>
      </c>
      <c r="I2225" s="174">
        <v>5000</v>
      </c>
      <c r="J2225" s="174">
        <v>5500</v>
      </c>
      <c r="K2225" s="174">
        <v>551</v>
      </c>
      <c r="L2225" s="177">
        <v>321</v>
      </c>
      <c r="M2225" s="178">
        <v>0</v>
      </c>
      <c r="N2225" s="179" t="s">
        <v>564</v>
      </c>
      <c r="O2225" s="180">
        <v>0</v>
      </c>
      <c r="P2225" s="180">
        <v>0</v>
      </c>
      <c r="Q2225" s="181">
        <v>0</v>
      </c>
      <c r="R2225" s="182" t="s">
        <v>98</v>
      </c>
      <c r="S2225" s="183">
        <v>0</v>
      </c>
      <c r="T2225" s="183">
        <v>0</v>
      </c>
      <c r="U2225" s="180">
        <v>0</v>
      </c>
      <c r="V2225" s="180">
        <v>0</v>
      </c>
      <c r="W2225" s="183">
        <v>0</v>
      </c>
      <c r="X2225" s="183">
        <v>0</v>
      </c>
      <c r="Y2225" s="180">
        <v>0</v>
      </c>
      <c r="Z2225" s="180">
        <v>0</v>
      </c>
      <c r="AA2225" s="183">
        <v>0</v>
      </c>
      <c r="AB2225" s="183">
        <v>0</v>
      </c>
      <c r="AC2225" s="180">
        <f t="shared" si="1346"/>
        <v>0</v>
      </c>
      <c r="AD2225" s="180">
        <f t="shared" si="1346"/>
        <v>0</v>
      </c>
      <c r="AE2225" s="181">
        <f t="shared" si="1325"/>
        <v>0</v>
      </c>
      <c r="AF2225" s="180">
        <v>0</v>
      </c>
      <c r="AG2225" s="180">
        <v>0</v>
      </c>
      <c r="AH2225" s="181">
        <f t="shared" si="1326"/>
        <v>0</v>
      </c>
      <c r="AI2225" s="180">
        <v>0</v>
      </c>
      <c r="AJ2225" s="180">
        <v>0</v>
      </c>
      <c r="AK2225" s="181">
        <f t="shared" si="1327"/>
        <v>0</v>
      </c>
      <c r="AL2225" s="180">
        <v>0</v>
      </c>
      <c r="AM2225" s="180">
        <v>0</v>
      </c>
      <c r="AN2225" s="181">
        <f t="shared" si="1328"/>
        <v>0</v>
      </c>
      <c r="AO2225" s="180">
        <v>0</v>
      </c>
      <c r="AP2225" s="180">
        <v>0</v>
      </c>
      <c r="AQ2225" s="181">
        <f t="shared" si="1329"/>
        <v>0</v>
      </c>
      <c r="AR2225" s="180">
        <v>0</v>
      </c>
      <c r="AS2225" s="180">
        <v>0</v>
      </c>
      <c r="AT2225" s="181">
        <f t="shared" si="1330"/>
        <v>0</v>
      </c>
      <c r="AU2225" s="180">
        <f t="shared" si="1347"/>
        <v>0</v>
      </c>
      <c r="AV2225" s="180">
        <f t="shared" si="1347"/>
        <v>0</v>
      </c>
      <c r="AW2225" s="181">
        <f t="shared" si="1331"/>
        <v>0</v>
      </c>
      <c r="AX2225" s="183">
        <f t="shared" si="1348"/>
        <v>0</v>
      </c>
      <c r="AY2225" s="183">
        <f t="shared" si="1348"/>
        <v>0</v>
      </c>
      <c r="AZ2225" s="183"/>
      <c r="BA2225" s="183"/>
      <c r="BB2225" s="183"/>
      <c r="BC2225" s="183"/>
      <c r="BD2225" s="183">
        <f t="shared" si="1349"/>
        <v>0</v>
      </c>
      <c r="BE2225" s="183">
        <f t="shared" si="1349"/>
        <v>0</v>
      </c>
    </row>
    <row r="2226" spans="2:57" ht="15.75" hidden="1">
      <c r="B2226" s="174">
        <v>2025</v>
      </c>
      <c r="C2226" s="174">
        <v>20</v>
      </c>
      <c r="D2226" s="175">
        <v>0</v>
      </c>
      <c r="E2226" s="176"/>
      <c r="F2226" s="174">
        <v>3</v>
      </c>
      <c r="G2226" s="174">
        <v>7</v>
      </c>
      <c r="H2226" s="174">
        <v>19</v>
      </c>
      <c r="I2226" s="174">
        <v>5000</v>
      </c>
      <c r="J2226" s="174">
        <v>5500</v>
      </c>
      <c r="K2226" s="174">
        <v>551</v>
      </c>
      <c r="L2226" s="177">
        <v>841</v>
      </c>
      <c r="M2226" s="178">
        <v>0</v>
      </c>
      <c r="N2226" s="179" t="s">
        <v>1049</v>
      </c>
      <c r="O2226" s="180">
        <v>0</v>
      </c>
      <c r="P2226" s="180">
        <v>0</v>
      </c>
      <c r="Q2226" s="181">
        <v>0</v>
      </c>
      <c r="R2226" s="182" t="s">
        <v>98</v>
      </c>
      <c r="S2226" s="183">
        <v>0</v>
      </c>
      <c r="T2226" s="183">
        <v>0</v>
      </c>
      <c r="U2226" s="180">
        <v>0</v>
      </c>
      <c r="V2226" s="180">
        <v>0</v>
      </c>
      <c r="W2226" s="183">
        <v>0</v>
      </c>
      <c r="X2226" s="183">
        <v>0</v>
      </c>
      <c r="Y2226" s="180">
        <v>0</v>
      </c>
      <c r="Z2226" s="180">
        <v>0</v>
      </c>
      <c r="AA2226" s="183">
        <v>0</v>
      </c>
      <c r="AB2226" s="183">
        <v>0</v>
      </c>
      <c r="AC2226" s="180">
        <f t="shared" si="1346"/>
        <v>0</v>
      </c>
      <c r="AD2226" s="180">
        <f t="shared" si="1346"/>
        <v>0</v>
      </c>
      <c r="AE2226" s="181">
        <f t="shared" si="1325"/>
        <v>0</v>
      </c>
      <c r="AF2226" s="180">
        <v>0</v>
      </c>
      <c r="AG2226" s="180">
        <v>0</v>
      </c>
      <c r="AH2226" s="181">
        <f t="shared" si="1326"/>
        <v>0</v>
      </c>
      <c r="AI2226" s="180">
        <v>0</v>
      </c>
      <c r="AJ2226" s="180">
        <v>0</v>
      </c>
      <c r="AK2226" s="181">
        <f t="shared" si="1327"/>
        <v>0</v>
      </c>
      <c r="AL2226" s="180">
        <v>0</v>
      </c>
      <c r="AM2226" s="180">
        <v>0</v>
      </c>
      <c r="AN2226" s="181">
        <f t="shared" si="1328"/>
        <v>0</v>
      </c>
      <c r="AO2226" s="180">
        <v>0</v>
      </c>
      <c r="AP2226" s="180">
        <v>0</v>
      </c>
      <c r="AQ2226" s="181">
        <f t="shared" si="1329"/>
        <v>0</v>
      </c>
      <c r="AR2226" s="180">
        <v>0</v>
      </c>
      <c r="AS2226" s="180">
        <v>0</v>
      </c>
      <c r="AT2226" s="181">
        <f t="shared" si="1330"/>
        <v>0</v>
      </c>
      <c r="AU2226" s="180">
        <f t="shared" si="1347"/>
        <v>0</v>
      </c>
      <c r="AV2226" s="180">
        <f t="shared" si="1347"/>
        <v>0</v>
      </c>
      <c r="AW2226" s="181">
        <f t="shared" si="1331"/>
        <v>0</v>
      </c>
      <c r="AX2226" s="183">
        <f t="shared" si="1348"/>
        <v>0</v>
      </c>
      <c r="AY2226" s="183">
        <f t="shared" si="1348"/>
        <v>0</v>
      </c>
      <c r="AZ2226" s="183"/>
      <c r="BA2226" s="183"/>
      <c r="BB2226" s="183"/>
      <c r="BC2226" s="183"/>
      <c r="BD2226" s="183">
        <f t="shared" si="1349"/>
        <v>0</v>
      </c>
      <c r="BE2226" s="183">
        <f t="shared" si="1349"/>
        <v>0</v>
      </c>
    </row>
    <row r="2227" spans="2:57" ht="15.75" hidden="1">
      <c r="B2227" s="174">
        <v>2025</v>
      </c>
      <c r="C2227" s="174">
        <v>20</v>
      </c>
      <c r="D2227" s="175">
        <v>0</v>
      </c>
      <c r="E2227" s="176"/>
      <c r="F2227" s="174">
        <v>3</v>
      </c>
      <c r="G2227" s="174">
        <v>7</v>
      </c>
      <c r="H2227" s="174">
        <v>19</v>
      </c>
      <c r="I2227" s="174">
        <v>5000</v>
      </c>
      <c r="J2227" s="174">
        <v>5500</v>
      </c>
      <c r="K2227" s="174">
        <v>551</v>
      </c>
      <c r="L2227" s="177">
        <v>918</v>
      </c>
      <c r="M2227" s="178">
        <v>0</v>
      </c>
      <c r="N2227" s="179" t="s">
        <v>1439</v>
      </c>
      <c r="O2227" s="180">
        <v>0</v>
      </c>
      <c r="P2227" s="180">
        <v>0</v>
      </c>
      <c r="Q2227" s="181">
        <v>0</v>
      </c>
      <c r="R2227" s="182" t="s">
        <v>98</v>
      </c>
      <c r="S2227" s="183">
        <v>0</v>
      </c>
      <c r="T2227" s="183">
        <v>0</v>
      </c>
      <c r="U2227" s="180">
        <v>0</v>
      </c>
      <c r="V2227" s="180">
        <v>0</v>
      </c>
      <c r="W2227" s="183">
        <v>0</v>
      </c>
      <c r="X2227" s="183">
        <v>0</v>
      </c>
      <c r="Y2227" s="180">
        <v>0</v>
      </c>
      <c r="Z2227" s="180">
        <v>0</v>
      </c>
      <c r="AA2227" s="183">
        <v>0</v>
      </c>
      <c r="AB2227" s="183">
        <v>0</v>
      </c>
      <c r="AC2227" s="180">
        <f t="shared" si="1346"/>
        <v>0</v>
      </c>
      <c r="AD2227" s="180">
        <f t="shared" si="1346"/>
        <v>0</v>
      </c>
      <c r="AE2227" s="181">
        <f t="shared" si="1325"/>
        <v>0</v>
      </c>
      <c r="AF2227" s="180">
        <v>0</v>
      </c>
      <c r="AG2227" s="180">
        <v>0</v>
      </c>
      <c r="AH2227" s="181">
        <f t="shared" si="1326"/>
        <v>0</v>
      </c>
      <c r="AI2227" s="180">
        <v>0</v>
      </c>
      <c r="AJ2227" s="180">
        <v>0</v>
      </c>
      <c r="AK2227" s="181">
        <f t="shared" si="1327"/>
        <v>0</v>
      </c>
      <c r="AL2227" s="180">
        <v>0</v>
      </c>
      <c r="AM2227" s="180">
        <v>0</v>
      </c>
      <c r="AN2227" s="181">
        <f t="shared" si="1328"/>
        <v>0</v>
      </c>
      <c r="AO2227" s="180">
        <v>0</v>
      </c>
      <c r="AP2227" s="180">
        <v>0</v>
      </c>
      <c r="AQ2227" s="181">
        <f t="shared" si="1329"/>
        <v>0</v>
      </c>
      <c r="AR2227" s="180">
        <v>0</v>
      </c>
      <c r="AS2227" s="180">
        <v>0</v>
      </c>
      <c r="AT2227" s="181">
        <f t="shared" si="1330"/>
        <v>0</v>
      </c>
      <c r="AU2227" s="180">
        <f t="shared" si="1347"/>
        <v>0</v>
      </c>
      <c r="AV2227" s="180">
        <f t="shared" si="1347"/>
        <v>0</v>
      </c>
      <c r="AW2227" s="181">
        <f t="shared" si="1331"/>
        <v>0</v>
      </c>
      <c r="AX2227" s="183">
        <f t="shared" si="1348"/>
        <v>0</v>
      </c>
      <c r="AY2227" s="183">
        <f t="shared" si="1348"/>
        <v>0</v>
      </c>
      <c r="AZ2227" s="183"/>
      <c r="BA2227" s="183"/>
      <c r="BB2227" s="183"/>
      <c r="BC2227" s="183"/>
      <c r="BD2227" s="183">
        <f t="shared" si="1349"/>
        <v>0</v>
      </c>
      <c r="BE2227" s="183">
        <f t="shared" si="1349"/>
        <v>0</v>
      </c>
    </row>
    <row r="2228" spans="2:57" ht="15.75" hidden="1">
      <c r="B2228" s="174">
        <v>2025</v>
      </c>
      <c r="C2228" s="174">
        <v>20</v>
      </c>
      <c r="D2228" s="175">
        <v>0</v>
      </c>
      <c r="E2228" s="176"/>
      <c r="F2228" s="174">
        <v>3</v>
      </c>
      <c r="G2228" s="174">
        <v>7</v>
      </c>
      <c r="H2228" s="174">
        <v>19</v>
      </c>
      <c r="I2228" s="174">
        <v>5000</v>
      </c>
      <c r="J2228" s="174">
        <v>5500</v>
      </c>
      <c r="K2228" s="174">
        <v>551</v>
      </c>
      <c r="L2228" s="177">
        <v>1018</v>
      </c>
      <c r="M2228" s="178">
        <v>0</v>
      </c>
      <c r="N2228" s="179" t="s">
        <v>1440</v>
      </c>
      <c r="O2228" s="180">
        <v>0</v>
      </c>
      <c r="P2228" s="180">
        <v>0</v>
      </c>
      <c r="Q2228" s="181">
        <v>0</v>
      </c>
      <c r="R2228" s="182" t="s">
        <v>98</v>
      </c>
      <c r="S2228" s="183">
        <v>0</v>
      </c>
      <c r="T2228" s="183">
        <v>0</v>
      </c>
      <c r="U2228" s="180">
        <v>0</v>
      </c>
      <c r="V2228" s="180">
        <v>0</v>
      </c>
      <c r="W2228" s="183">
        <v>0</v>
      </c>
      <c r="X2228" s="183">
        <v>0</v>
      </c>
      <c r="Y2228" s="180">
        <v>0</v>
      </c>
      <c r="Z2228" s="180">
        <v>0</v>
      </c>
      <c r="AA2228" s="183">
        <v>0</v>
      </c>
      <c r="AB2228" s="183">
        <v>0</v>
      </c>
      <c r="AC2228" s="180">
        <f t="shared" si="1346"/>
        <v>0</v>
      </c>
      <c r="AD2228" s="180">
        <f t="shared" si="1346"/>
        <v>0</v>
      </c>
      <c r="AE2228" s="181">
        <f t="shared" si="1325"/>
        <v>0</v>
      </c>
      <c r="AF2228" s="180">
        <v>0</v>
      </c>
      <c r="AG2228" s="180">
        <v>0</v>
      </c>
      <c r="AH2228" s="181">
        <f t="shared" si="1326"/>
        <v>0</v>
      </c>
      <c r="AI2228" s="180">
        <v>0</v>
      </c>
      <c r="AJ2228" s="180">
        <v>0</v>
      </c>
      <c r="AK2228" s="181">
        <f t="shared" si="1327"/>
        <v>0</v>
      </c>
      <c r="AL2228" s="180">
        <v>0</v>
      </c>
      <c r="AM2228" s="180">
        <v>0</v>
      </c>
      <c r="AN2228" s="181">
        <f t="shared" si="1328"/>
        <v>0</v>
      </c>
      <c r="AO2228" s="180">
        <v>0</v>
      </c>
      <c r="AP2228" s="180">
        <v>0</v>
      </c>
      <c r="AQ2228" s="181">
        <f t="shared" si="1329"/>
        <v>0</v>
      </c>
      <c r="AR2228" s="180">
        <v>0</v>
      </c>
      <c r="AS2228" s="180">
        <v>0</v>
      </c>
      <c r="AT2228" s="181">
        <f t="shared" si="1330"/>
        <v>0</v>
      </c>
      <c r="AU2228" s="180">
        <f t="shared" si="1347"/>
        <v>0</v>
      </c>
      <c r="AV2228" s="180">
        <f t="shared" si="1347"/>
        <v>0</v>
      </c>
      <c r="AW2228" s="181">
        <f t="shared" si="1331"/>
        <v>0</v>
      </c>
      <c r="AX2228" s="183">
        <f t="shared" si="1348"/>
        <v>0</v>
      </c>
      <c r="AY2228" s="183">
        <f t="shared" si="1348"/>
        <v>0</v>
      </c>
      <c r="AZ2228" s="183"/>
      <c r="BA2228" s="183"/>
      <c r="BB2228" s="183"/>
      <c r="BC2228" s="183"/>
      <c r="BD2228" s="183">
        <f t="shared" si="1349"/>
        <v>0</v>
      </c>
      <c r="BE2228" s="183">
        <f t="shared" si="1349"/>
        <v>0</v>
      </c>
    </row>
    <row r="2229" spans="2:57" ht="15.75" hidden="1">
      <c r="B2229" s="174">
        <v>2025</v>
      </c>
      <c r="C2229" s="174">
        <v>20</v>
      </c>
      <c r="D2229" s="175">
        <v>0</v>
      </c>
      <c r="E2229" s="176"/>
      <c r="F2229" s="174">
        <v>3</v>
      </c>
      <c r="G2229" s="174">
        <v>7</v>
      </c>
      <c r="H2229" s="174">
        <v>19</v>
      </c>
      <c r="I2229" s="174">
        <v>5000</v>
      </c>
      <c r="J2229" s="174">
        <v>5500</v>
      </c>
      <c r="K2229" s="174">
        <v>551</v>
      </c>
      <c r="L2229" s="177">
        <v>1039</v>
      </c>
      <c r="M2229" s="178">
        <v>0</v>
      </c>
      <c r="N2229" s="179" t="s">
        <v>1441</v>
      </c>
      <c r="O2229" s="180">
        <v>0</v>
      </c>
      <c r="P2229" s="180">
        <v>0</v>
      </c>
      <c r="Q2229" s="181">
        <v>0</v>
      </c>
      <c r="R2229" s="182" t="s">
        <v>98</v>
      </c>
      <c r="S2229" s="183">
        <v>0</v>
      </c>
      <c r="T2229" s="183">
        <v>0</v>
      </c>
      <c r="U2229" s="180">
        <v>0</v>
      </c>
      <c r="V2229" s="180">
        <v>0</v>
      </c>
      <c r="W2229" s="183">
        <v>0</v>
      </c>
      <c r="X2229" s="183">
        <v>0</v>
      </c>
      <c r="Y2229" s="180">
        <v>0</v>
      </c>
      <c r="Z2229" s="180">
        <v>0</v>
      </c>
      <c r="AA2229" s="183">
        <v>0</v>
      </c>
      <c r="AB2229" s="183">
        <v>0</v>
      </c>
      <c r="AC2229" s="180">
        <f t="shared" si="1346"/>
        <v>0</v>
      </c>
      <c r="AD2229" s="180">
        <f t="shared" si="1346"/>
        <v>0</v>
      </c>
      <c r="AE2229" s="181">
        <f t="shared" ref="AE2229:AE2292" si="1350">+AC2229+AD2229</f>
        <v>0</v>
      </c>
      <c r="AF2229" s="180">
        <v>0</v>
      </c>
      <c r="AG2229" s="180">
        <v>0</v>
      </c>
      <c r="AH2229" s="181">
        <f t="shared" ref="AH2229:AH2292" si="1351">+AF2229+AG2229</f>
        <v>0</v>
      </c>
      <c r="AI2229" s="180">
        <v>0</v>
      </c>
      <c r="AJ2229" s="180">
        <v>0</v>
      </c>
      <c r="AK2229" s="181">
        <f t="shared" ref="AK2229:AK2292" si="1352">+AI2229+AJ2229</f>
        <v>0</v>
      </c>
      <c r="AL2229" s="180">
        <v>0</v>
      </c>
      <c r="AM2229" s="180">
        <v>0</v>
      </c>
      <c r="AN2229" s="181">
        <f t="shared" ref="AN2229:AN2292" si="1353">+AL2229+AM2229</f>
        <v>0</v>
      </c>
      <c r="AO2229" s="180">
        <v>0</v>
      </c>
      <c r="AP2229" s="180">
        <v>0</v>
      </c>
      <c r="AQ2229" s="181">
        <f t="shared" ref="AQ2229:AQ2292" si="1354">+AO2229+AP2229</f>
        <v>0</v>
      </c>
      <c r="AR2229" s="180">
        <v>0</v>
      </c>
      <c r="AS2229" s="180">
        <v>0</v>
      </c>
      <c r="AT2229" s="181">
        <f t="shared" ref="AT2229:AT2292" si="1355">+AR2229+AS2229</f>
        <v>0</v>
      </c>
      <c r="AU2229" s="180">
        <f t="shared" si="1347"/>
        <v>0</v>
      </c>
      <c r="AV2229" s="180">
        <f t="shared" si="1347"/>
        <v>0</v>
      </c>
      <c r="AW2229" s="181">
        <f t="shared" ref="AW2229:AW2292" si="1356">+AU2229+AV2229</f>
        <v>0</v>
      </c>
      <c r="AX2229" s="183">
        <f t="shared" si="1348"/>
        <v>0</v>
      </c>
      <c r="AY2229" s="183">
        <f t="shared" si="1348"/>
        <v>0</v>
      </c>
      <c r="AZ2229" s="183"/>
      <c r="BA2229" s="183"/>
      <c r="BB2229" s="183"/>
      <c r="BC2229" s="183"/>
      <c r="BD2229" s="183">
        <f t="shared" si="1349"/>
        <v>0</v>
      </c>
      <c r="BE2229" s="183">
        <f t="shared" si="1349"/>
        <v>0</v>
      </c>
    </row>
    <row r="2230" spans="2:57" ht="15.75" hidden="1">
      <c r="B2230" s="174">
        <v>2025</v>
      </c>
      <c r="C2230" s="174">
        <v>20</v>
      </c>
      <c r="D2230" s="175">
        <v>0</v>
      </c>
      <c r="E2230" s="176"/>
      <c r="F2230" s="174">
        <v>3</v>
      </c>
      <c r="G2230" s="174">
        <v>7</v>
      </c>
      <c r="H2230" s="174">
        <v>19</v>
      </c>
      <c r="I2230" s="174">
        <v>5000</v>
      </c>
      <c r="J2230" s="174">
        <v>5500</v>
      </c>
      <c r="K2230" s="174">
        <v>551</v>
      </c>
      <c r="L2230" s="177">
        <v>1130</v>
      </c>
      <c r="M2230" s="178">
        <v>0</v>
      </c>
      <c r="N2230" s="179" t="s">
        <v>1442</v>
      </c>
      <c r="O2230" s="180">
        <v>0</v>
      </c>
      <c r="P2230" s="180">
        <v>0</v>
      </c>
      <c r="Q2230" s="181">
        <v>0</v>
      </c>
      <c r="R2230" s="182" t="s">
        <v>98</v>
      </c>
      <c r="S2230" s="183">
        <v>0</v>
      </c>
      <c r="T2230" s="183">
        <v>0</v>
      </c>
      <c r="U2230" s="180">
        <v>0</v>
      </c>
      <c r="V2230" s="180">
        <v>0</v>
      </c>
      <c r="W2230" s="183">
        <v>0</v>
      </c>
      <c r="X2230" s="183">
        <v>0</v>
      </c>
      <c r="Y2230" s="180">
        <v>0</v>
      </c>
      <c r="Z2230" s="180">
        <v>0</v>
      </c>
      <c r="AA2230" s="183">
        <v>0</v>
      </c>
      <c r="AB2230" s="183">
        <v>0</v>
      </c>
      <c r="AC2230" s="180">
        <f t="shared" si="1346"/>
        <v>0</v>
      </c>
      <c r="AD2230" s="180">
        <f t="shared" si="1346"/>
        <v>0</v>
      </c>
      <c r="AE2230" s="181">
        <f t="shared" si="1350"/>
        <v>0</v>
      </c>
      <c r="AF2230" s="180">
        <v>0</v>
      </c>
      <c r="AG2230" s="180">
        <v>0</v>
      </c>
      <c r="AH2230" s="181">
        <f t="shared" si="1351"/>
        <v>0</v>
      </c>
      <c r="AI2230" s="180">
        <v>0</v>
      </c>
      <c r="AJ2230" s="180">
        <v>0</v>
      </c>
      <c r="AK2230" s="181">
        <f t="shared" si="1352"/>
        <v>0</v>
      </c>
      <c r="AL2230" s="180">
        <v>0</v>
      </c>
      <c r="AM2230" s="180">
        <v>0</v>
      </c>
      <c r="AN2230" s="181">
        <f t="shared" si="1353"/>
        <v>0</v>
      </c>
      <c r="AO2230" s="180">
        <v>0</v>
      </c>
      <c r="AP2230" s="180">
        <v>0</v>
      </c>
      <c r="AQ2230" s="181">
        <f t="shared" si="1354"/>
        <v>0</v>
      </c>
      <c r="AR2230" s="180">
        <v>0</v>
      </c>
      <c r="AS2230" s="180">
        <v>0</v>
      </c>
      <c r="AT2230" s="181">
        <f t="shared" si="1355"/>
        <v>0</v>
      </c>
      <c r="AU2230" s="180">
        <f t="shared" si="1347"/>
        <v>0</v>
      </c>
      <c r="AV2230" s="180">
        <f t="shared" si="1347"/>
        <v>0</v>
      </c>
      <c r="AW2230" s="181">
        <f t="shared" si="1356"/>
        <v>0</v>
      </c>
      <c r="AX2230" s="183">
        <f t="shared" si="1348"/>
        <v>0</v>
      </c>
      <c r="AY2230" s="183">
        <f t="shared" si="1348"/>
        <v>0</v>
      </c>
      <c r="AZ2230" s="183"/>
      <c r="BA2230" s="183"/>
      <c r="BB2230" s="183"/>
      <c r="BC2230" s="183"/>
      <c r="BD2230" s="183">
        <f t="shared" si="1349"/>
        <v>0</v>
      </c>
      <c r="BE2230" s="183">
        <f t="shared" si="1349"/>
        <v>0</v>
      </c>
    </row>
    <row r="2231" spans="2:57" ht="15.75" hidden="1">
      <c r="B2231" s="152">
        <v>2025</v>
      </c>
      <c r="C2231" s="152">
        <v>20</v>
      </c>
      <c r="D2231" s="153"/>
      <c r="E2231" s="154"/>
      <c r="F2231" s="152">
        <v>3</v>
      </c>
      <c r="G2231" s="152">
        <v>7</v>
      </c>
      <c r="H2231" s="152">
        <v>19</v>
      </c>
      <c r="I2231" s="152">
        <v>5000</v>
      </c>
      <c r="J2231" s="152">
        <v>5600</v>
      </c>
      <c r="K2231" s="152"/>
      <c r="L2231" s="155" t="s">
        <v>44</v>
      </c>
      <c r="M2231" s="156"/>
      <c r="N2231" s="157" t="s">
        <v>1050</v>
      </c>
      <c r="O2231" s="158">
        <v>0</v>
      </c>
      <c r="P2231" s="158">
        <v>0</v>
      </c>
      <c r="Q2231" s="158">
        <v>0</v>
      </c>
      <c r="R2231" s="159"/>
      <c r="S2231" s="161"/>
      <c r="T2231" s="161"/>
      <c r="U2231" s="158">
        <f t="shared" ref="U2231:AD2231" si="1357">U2232+U2234+U2236+U2252+U2256</f>
        <v>0</v>
      </c>
      <c r="V2231" s="158">
        <f t="shared" si="1357"/>
        <v>0</v>
      </c>
      <c r="W2231" s="162">
        <f t="shared" si="1357"/>
        <v>0</v>
      </c>
      <c r="X2231" s="162">
        <f t="shared" si="1357"/>
        <v>0</v>
      </c>
      <c r="Y2231" s="158">
        <f t="shared" si="1357"/>
        <v>0</v>
      </c>
      <c r="Z2231" s="158">
        <f t="shared" si="1357"/>
        <v>0</v>
      </c>
      <c r="AA2231" s="162">
        <f t="shared" si="1357"/>
        <v>0</v>
      </c>
      <c r="AB2231" s="162">
        <f t="shared" si="1357"/>
        <v>0</v>
      </c>
      <c r="AC2231" s="158">
        <f t="shared" si="1357"/>
        <v>0</v>
      </c>
      <c r="AD2231" s="158">
        <f t="shared" si="1357"/>
        <v>0</v>
      </c>
      <c r="AE2231" s="158">
        <f t="shared" si="1350"/>
        <v>0</v>
      </c>
      <c r="AF2231" s="158">
        <f>AF2232+AF2234+AF2236+AF2252+AF2256</f>
        <v>0</v>
      </c>
      <c r="AG2231" s="158">
        <f>AG2232+AG2234+AG2236+AG2252+AG2256</f>
        <v>0</v>
      </c>
      <c r="AH2231" s="158">
        <f t="shared" si="1351"/>
        <v>0</v>
      </c>
      <c r="AI2231" s="158">
        <f>AI2232+AI2234+AI2236+AI2252+AI2256</f>
        <v>0</v>
      </c>
      <c r="AJ2231" s="158">
        <f>AJ2232+AJ2234+AJ2236+AJ2252+AJ2256</f>
        <v>0</v>
      </c>
      <c r="AK2231" s="158">
        <f t="shared" si="1352"/>
        <v>0</v>
      </c>
      <c r="AL2231" s="158">
        <f>AL2232+AL2234+AL2236+AL2252+AL2256</f>
        <v>0</v>
      </c>
      <c r="AM2231" s="158">
        <f>AM2232+AM2234+AM2236+AM2252+AM2256</f>
        <v>0</v>
      </c>
      <c r="AN2231" s="158">
        <f t="shared" si="1353"/>
        <v>0</v>
      </c>
      <c r="AO2231" s="158">
        <f>AO2232+AO2234+AO2236+AO2252+AO2256</f>
        <v>0</v>
      </c>
      <c r="AP2231" s="158">
        <f>AP2232+AP2234+AP2236+AP2252+AP2256</f>
        <v>0</v>
      </c>
      <c r="AQ2231" s="158">
        <f t="shared" si="1354"/>
        <v>0</v>
      </c>
      <c r="AR2231" s="158">
        <f>AR2232+AR2234+AR2236+AR2252+AR2256</f>
        <v>0</v>
      </c>
      <c r="AS2231" s="158">
        <f>AS2232+AS2234+AS2236+AS2252+AS2256</f>
        <v>0</v>
      </c>
      <c r="AT2231" s="158">
        <f t="shared" si="1355"/>
        <v>0</v>
      </c>
      <c r="AU2231" s="158">
        <f>AU2232+AU2234+AU2236+AU2252+AU2256</f>
        <v>0</v>
      </c>
      <c r="AV2231" s="158">
        <f>AV2232+AV2234+AV2236+AV2252+AV2256</f>
        <v>0</v>
      </c>
      <c r="AW2231" s="158">
        <f t="shared" si="1356"/>
        <v>0</v>
      </c>
      <c r="AX2231" s="161"/>
      <c r="AY2231" s="161"/>
      <c r="AZ2231" s="161"/>
      <c r="BA2231" s="161"/>
      <c r="BB2231" s="161"/>
      <c r="BC2231" s="161"/>
      <c r="BD2231" s="161"/>
      <c r="BE2231" s="161"/>
    </row>
    <row r="2232" spans="2:57" ht="15.75" hidden="1">
      <c r="B2232" s="163">
        <v>2025</v>
      </c>
      <c r="C2232" s="163">
        <v>20</v>
      </c>
      <c r="D2232" s="164"/>
      <c r="E2232" s="165"/>
      <c r="F2232" s="163">
        <v>3</v>
      </c>
      <c r="G2232" s="163">
        <v>7</v>
      </c>
      <c r="H2232" s="163">
        <v>19</v>
      </c>
      <c r="I2232" s="163">
        <v>5000</v>
      </c>
      <c r="J2232" s="163">
        <v>5600</v>
      </c>
      <c r="K2232" s="163">
        <v>562</v>
      </c>
      <c r="L2232" s="166" t="s">
        <v>44</v>
      </c>
      <c r="M2232" s="167"/>
      <c r="N2232" s="168" t="s">
        <v>576</v>
      </c>
      <c r="O2232" s="169">
        <v>0</v>
      </c>
      <c r="P2232" s="169">
        <v>0</v>
      </c>
      <c r="Q2232" s="169">
        <v>0</v>
      </c>
      <c r="R2232" s="170"/>
      <c r="S2232" s="171"/>
      <c r="T2232" s="172"/>
      <c r="U2232" s="169">
        <f t="shared" ref="U2232:AD2232" si="1358">U2233</f>
        <v>0</v>
      </c>
      <c r="V2232" s="169">
        <f t="shared" si="1358"/>
        <v>0</v>
      </c>
      <c r="W2232" s="173">
        <f t="shared" si="1358"/>
        <v>0</v>
      </c>
      <c r="X2232" s="173">
        <f t="shared" si="1358"/>
        <v>0</v>
      </c>
      <c r="Y2232" s="169">
        <f t="shared" si="1358"/>
        <v>0</v>
      </c>
      <c r="Z2232" s="169">
        <f t="shared" si="1358"/>
        <v>0</v>
      </c>
      <c r="AA2232" s="173">
        <f t="shared" si="1358"/>
        <v>0</v>
      </c>
      <c r="AB2232" s="173">
        <f t="shared" si="1358"/>
        <v>0</v>
      </c>
      <c r="AC2232" s="169">
        <f t="shared" si="1358"/>
        <v>0</v>
      </c>
      <c r="AD2232" s="169">
        <f t="shared" si="1358"/>
        <v>0</v>
      </c>
      <c r="AE2232" s="169">
        <f t="shared" si="1350"/>
        <v>0</v>
      </c>
      <c r="AF2232" s="169">
        <f>AF2233</f>
        <v>0</v>
      </c>
      <c r="AG2232" s="169">
        <f>AG2233</f>
        <v>0</v>
      </c>
      <c r="AH2232" s="169">
        <f t="shared" si="1351"/>
        <v>0</v>
      </c>
      <c r="AI2232" s="169">
        <f>AI2233</f>
        <v>0</v>
      </c>
      <c r="AJ2232" s="169">
        <f>AJ2233</f>
        <v>0</v>
      </c>
      <c r="AK2232" s="169">
        <f t="shared" si="1352"/>
        <v>0</v>
      </c>
      <c r="AL2232" s="169">
        <f>AL2233</f>
        <v>0</v>
      </c>
      <c r="AM2232" s="169">
        <f>AM2233</f>
        <v>0</v>
      </c>
      <c r="AN2232" s="169">
        <f t="shared" si="1353"/>
        <v>0</v>
      </c>
      <c r="AO2232" s="169">
        <f>AO2233</f>
        <v>0</v>
      </c>
      <c r="AP2232" s="169">
        <f>AP2233</f>
        <v>0</v>
      </c>
      <c r="AQ2232" s="169">
        <f t="shared" si="1354"/>
        <v>0</v>
      </c>
      <c r="AR2232" s="169">
        <f>AR2233</f>
        <v>0</v>
      </c>
      <c r="AS2232" s="169">
        <f>AS2233</f>
        <v>0</v>
      </c>
      <c r="AT2232" s="169">
        <f t="shared" si="1355"/>
        <v>0</v>
      </c>
      <c r="AU2232" s="169">
        <f>AU2233</f>
        <v>0</v>
      </c>
      <c r="AV2232" s="169">
        <f>AV2233</f>
        <v>0</v>
      </c>
      <c r="AW2232" s="169">
        <f t="shared" si="1356"/>
        <v>0</v>
      </c>
      <c r="AX2232" s="171"/>
      <c r="AY2232" s="172"/>
      <c r="AZ2232" s="171"/>
      <c r="BA2232" s="172"/>
      <c r="BB2232" s="171"/>
      <c r="BC2232" s="172"/>
      <c r="BD2232" s="171"/>
      <c r="BE2232" s="172"/>
    </row>
    <row r="2233" spans="2:57" ht="15.75" hidden="1">
      <c r="B2233" s="174">
        <v>2025</v>
      </c>
      <c r="C2233" s="174">
        <v>20</v>
      </c>
      <c r="D2233" s="175">
        <v>0</v>
      </c>
      <c r="E2233" s="176"/>
      <c r="F2233" s="174">
        <v>3</v>
      </c>
      <c r="G2233" s="174">
        <v>7</v>
      </c>
      <c r="H2233" s="174">
        <v>19</v>
      </c>
      <c r="I2233" s="174">
        <v>5000</v>
      </c>
      <c r="J2233" s="174">
        <v>5600</v>
      </c>
      <c r="K2233" s="174">
        <v>562</v>
      </c>
      <c r="L2233" s="177">
        <v>405</v>
      </c>
      <c r="M2233" s="178">
        <v>0</v>
      </c>
      <c r="N2233" s="222" t="s">
        <v>1443</v>
      </c>
      <c r="O2233" s="180">
        <v>0</v>
      </c>
      <c r="P2233" s="180">
        <v>0</v>
      </c>
      <c r="Q2233" s="181">
        <v>0</v>
      </c>
      <c r="R2233" s="182" t="s">
        <v>98</v>
      </c>
      <c r="S2233" s="183">
        <v>0</v>
      </c>
      <c r="T2233" s="183">
        <v>0</v>
      </c>
      <c r="U2233" s="180">
        <v>0</v>
      </c>
      <c r="V2233" s="180">
        <v>0</v>
      </c>
      <c r="W2233" s="183">
        <v>0</v>
      </c>
      <c r="X2233" s="183">
        <v>0</v>
      </c>
      <c r="Y2233" s="180">
        <v>0</v>
      </c>
      <c r="Z2233" s="180">
        <v>0</v>
      </c>
      <c r="AA2233" s="183">
        <v>0</v>
      </c>
      <c r="AB2233" s="183">
        <v>0</v>
      </c>
      <c r="AC2233" s="180">
        <f>+O2233+U2233-Y2233</f>
        <v>0</v>
      </c>
      <c r="AD2233" s="180">
        <f>+P2233+V2233-Z2233</f>
        <v>0</v>
      </c>
      <c r="AE2233" s="181">
        <f t="shared" si="1350"/>
        <v>0</v>
      </c>
      <c r="AF2233" s="180">
        <v>0</v>
      </c>
      <c r="AG2233" s="180">
        <v>0</v>
      </c>
      <c r="AH2233" s="181">
        <f t="shared" si="1351"/>
        <v>0</v>
      </c>
      <c r="AI2233" s="180">
        <v>0</v>
      </c>
      <c r="AJ2233" s="180">
        <v>0</v>
      </c>
      <c r="AK2233" s="181">
        <f t="shared" si="1352"/>
        <v>0</v>
      </c>
      <c r="AL2233" s="180">
        <v>0</v>
      </c>
      <c r="AM2233" s="180">
        <v>0</v>
      </c>
      <c r="AN2233" s="181">
        <f t="shared" si="1353"/>
        <v>0</v>
      </c>
      <c r="AO2233" s="180">
        <v>0</v>
      </c>
      <c r="AP2233" s="180">
        <v>0</v>
      </c>
      <c r="AQ2233" s="181">
        <f t="shared" si="1354"/>
        <v>0</v>
      </c>
      <c r="AR2233" s="180">
        <v>0</v>
      </c>
      <c r="AS2233" s="180">
        <v>0</v>
      </c>
      <c r="AT2233" s="181">
        <f t="shared" si="1355"/>
        <v>0</v>
      </c>
      <c r="AU2233" s="180">
        <f>+AC2233-AF2233-AI2233-AL2233-AO2233-AR2233</f>
        <v>0</v>
      </c>
      <c r="AV2233" s="180">
        <f>+AD2233-AG2233-AJ2233-AM2233-AP2233-AS2233</f>
        <v>0</v>
      </c>
      <c r="AW2233" s="181">
        <f t="shared" si="1356"/>
        <v>0</v>
      </c>
      <c r="AX2233" s="183">
        <f>+S2233+W2233-AA2233</f>
        <v>0</v>
      </c>
      <c r="AY2233" s="183">
        <f>+T2233+X2233-AB2233</f>
        <v>0</v>
      </c>
      <c r="AZ2233" s="183"/>
      <c r="BA2233" s="183"/>
      <c r="BB2233" s="183"/>
      <c r="BC2233" s="183"/>
      <c r="BD2233" s="183">
        <f>+AX2233-AZ2233-BB2233</f>
        <v>0</v>
      </c>
      <c r="BE2233" s="183">
        <f>+AY2233-BA2233-BC2233</f>
        <v>0</v>
      </c>
    </row>
    <row r="2234" spans="2:57" ht="15.75" hidden="1">
      <c r="B2234" s="163">
        <v>2025</v>
      </c>
      <c r="C2234" s="163">
        <v>20</v>
      </c>
      <c r="D2234" s="164"/>
      <c r="E2234" s="165"/>
      <c r="F2234" s="163">
        <v>3</v>
      </c>
      <c r="G2234" s="163">
        <v>7</v>
      </c>
      <c r="H2234" s="163">
        <v>19</v>
      </c>
      <c r="I2234" s="163">
        <v>5000</v>
      </c>
      <c r="J2234" s="163">
        <v>5600</v>
      </c>
      <c r="K2234" s="163">
        <v>563</v>
      </c>
      <c r="L2234" s="166"/>
      <c r="M2234" s="167"/>
      <c r="N2234" s="168" t="s">
        <v>1444</v>
      </c>
      <c r="O2234" s="169">
        <v>0</v>
      </c>
      <c r="P2234" s="169">
        <v>0</v>
      </c>
      <c r="Q2234" s="169">
        <v>0</v>
      </c>
      <c r="R2234" s="170"/>
      <c r="S2234" s="171"/>
      <c r="T2234" s="172"/>
      <c r="U2234" s="169">
        <f t="shared" ref="U2234:AD2234" si="1359">+U2235</f>
        <v>0</v>
      </c>
      <c r="V2234" s="169">
        <f t="shared" si="1359"/>
        <v>0</v>
      </c>
      <c r="W2234" s="173">
        <f t="shared" si="1359"/>
        <v>0</v>
      </c>
      <c r="X2234" s="173">
        <f t="shared" si="1359"/>
        <v>0</v>
      </c>
      <c r="Y2234" s="169">
        <f t="shared" si="1359"/>
        <v>0</v>
      </c>
      <c r="Z2234" s="169">
        <f t="shared" si="1359"/>
        <v>0</v>
      </c>
      <c r="AA2234" s="173">
        <f t="shared" si="1359"/>
        <v>0</v>
      </c>
      <c r="AB2234" s="173">
        <f t="shared" si="1359"/>
        <v>0</v>
      </c>
      <c r="AC2234" s="169">
        <f t="shared" si="1359"/>
        <v>0</v>
      </c>
      <c r="AD2234" s="169">
        <f t="shared" si="1359"/>
        <v>0</v>
      </c>
      <c r="AE2234" s="169">
        <f t="shared" si="1350"/>
        <v>0</v>
      </c>
      <c r="AF2234" s="169">
        <f>+AF2235</f>
        <v>0</v>
      </c>
      <c r="AG2234" s="169">
        <f>+AG2235</f>
        <v>0</v>
      </c>
      <c r="AH2234" s="169">
        <f t="shared" si="1351"/>
        <v>0</v>
      </c>
      <c r="AI2234" s="169">
        <f>+AI2235</f>
        <v>0</v>
      </c>
      <c r="AJ2234" s="169">
        <f>+AJ2235</f>
        <v>0</v>
      </c>
      <c r="AK2234" s="169">
        <f t="shared" si="1352"/>
        <v>0</v>
      </c>
      <c r="AL2234" s="169">
        <f>+AL2235</f>
        <v>0</v>
      </c>
      <c r="AM2234" s="169">
        <f>+AM2235</f>
        <v>0</v>
      </c>
      <c r="AN2234" s="169">
        <f t="shared" si="1353"/>
        <v>0</v>
      </c>
      <c r="AO2234" s="169">
        <f>+AO2235</f>
        <v>0</v>
      </c>
      <c r="AP2234" s="169">
        <f>+AP2235</f>
        <v>0</v>
      </c>
      <c r="AQ2234" s="169">
        <f t="shared" si="1354"/>
        <v>0</v>
      </c>
      <c r="AR2234" s="169">
        <f>+AR2235</f>
        <v>0</v>
      </c>
      <c r="AS2234" s="169">
        <f>+AS2235</f>
        <v>0</v>
      </c>
      <c r="AT2234" s="169">
        <f t="shared" si="1355"/>
        <v>0</v>
      </c>
      <c r="AU2234" s="169">
        <f>+AU2235</f>
        <v>0</v>
      </c>
      <c r="AV2234" s="169">
        <f>+AV2235</f>
        <v>0</v>
      </c>
      <c r="AW2234" s="169">
        <f t="shared" si="1356"/>
        <v>0</v>
      </c>
      <c r="AX2234" s="171"/>
      <c r="AY2234" s="172"/>
      <c r="AZ2234" s="171"/>
      <c r="BA2234" s="172"/>
      <c r="BB2234" s="171"/>
      <c r="BC2234" s="172"/>
      <c r="BD2234" s="171"/>
      <c r="BE2234" s="172"/>
    </row>
    <row r="2235" spans="2:57" ht="15.75" hidden="1">
      <c r="B2235" s="174">
        <v>2025</v>
      </c>
      <c r="C2235" s="174">
        <v>20</v>
      </c>
      <c r="D2235" s="175">
        <v>0</v>
      </c>
      <c r="E2235" s="176"/>
      <c r="F2235" s="174">
        <v>3</v>
      </c>
      <c r="G2235" s="174">
        <v>7</v>
      </c>
      <c r="H2235" s="174">
        <v>19</v>
      </c>
      <c r="I2235" s="174">
        <v>5000</v>
      </c>
      <c r="J2235" s="174">
        <v>5600</v>
      </c>
      <c r="K2235" s="174">
        <v>563</v>
      </c>
      <c r="L2235" s="177">
        <v>1271</v>
      </c>
      <c r="M2235" s="178">
        <v>0</v>
      </c>
      <c r="N2235" s="190" t="s">
        <v>1445</v>
      </c>
      <c r="O2235" s="180">
        <v>0</v>
      </c>
      <c r="P2235" s="180">
        <v>0</v>
      </c>
      <c r="Q2235" s="181">
        <v>0</v>
      </c>
      <c r="R2235" s="182" t="s">
        <v>98</v>
      </c>
      <c r="S2235" s="183">
        <v>0</v>
      </c>
      <c r="T2235" s="183">
        <v>0</v>
      </c>
      <c r="U2235" s="180">
        <v>0</v>
      </c>
      <c r="V2235" s="180">
        <v>0</v>
      </c>
      <c r="W2235" s="183">
        <v>0</v>
      </c>
      <c r="X2235" s="183">
        <v>0</v>
      </c>
      <c r="Y2235" s="180">
        <v>0</v>
      </c>
      <c r="Z2235" s="180">
        <v>0</v>
      </c>
      <c r="AA2235" s="183">
        <v>0</v>
      </c>
      <c r="AB2235" s="183">
        <v>0</v>
      </c>
      <c r="AC2235" s="180">
        <f>+O2235+U2235-Y2235</f>
        <v>0</v>
      </c>
      <c r="AD2235" s="180">
        <f>+P2235+V2235-Z2235</f>
        <v>0</v>
      </c>
      <c r="AE2235" s="181">
        <f t="shared" si="1350"/>
        <v>0</v>
      </c>
      <c r="AF2235" s="180">
        <v>0</v>
      </c>
      <c r="AG2235" s="180">
        <v>0</v>
      </c>
      <c r="AH2235" s="181">
        <f t="shared" si="1351"/>
        <v>0</v>
      </c>
      <c r="AI2235" s="180">
        <v>0</v>
      </c>
      <c r="AJ2235" s="180">
        <v>0</v>
      </c>
      <c r="AK2235" s="181">
        <f t="shared" si="1352"/>
        <v>0</v>
      </c>
      <c r="AL2235" s="180">
        <v>0</v>
      </c>
      <c r="AM2235" s="180">
        <v>0</v>
      </c>
      <c r="AN2235" s="181">
        <f t="shared" si="1353"/>
        <v>0</v>
      </c>
      <c r="AO2235" s="180">
        <v>0</v>
      </c>
      <c r="AP2235" s="180">
        <v>0</v>
      </c>
      <c r="AQ2235" s="181">
        <f t="shared" si="1354"/>
        <v>0</v>
      </c>
      <c r="AR2235" s="180">
        <v>0</v>
      </c>
      <c r="AS2235" s="180">
        <v>0</v>
      </c>
      <c r="AT2235" s="181">
        <f t="shared" si="1355"/>
        <v>0</v>
      </c>
      <c r="AU2235" s="180">
        <f>+AC2235-AF2235-AI2235-AL2235-AO2235-AR2235</f>
        <v>0</v>
      </c>
      <c r="AV2235" s="180">
        <f>+AD2235-AG2235-AJ2235-AM2235-AP2235-AS2235</f>
        <v>0</v>
      </c>
      <c r="AW2235" s="181">
        <f t="shared" si="1356"/>
        <v>0</v>
      </c>
      <c r="AX2235" s="183">
        <f>+S2235+W2235-AA2235</f>
        <v>0</v>
      </c>
      <c r="AY2235" s="183">
        <f>+T2235+X2235-AB2235</f>
        <v>0</v>
      </c>
      <c r="AZ2235" s="183"/>
      <c r="BA2235" s="183"/>
      <c r="BB2235" s="183"/>
      <c r="BC2235" s="183"/>
      <c r="BD2235" s="183">
        <f>+AX2235-AZ2235-BB2235</f>
        <v>0</v>
      </c>
      <c r="BE2235" s="183">
        <f>+AY2235-BA2235-BC2235</f>
        <v>0</v>
      </c>
    </row>
    <row r="2236" spans="2:57" ht="15.75" hidden="1">
      <c r="B2236" s="163">
        <v>2025</v>
      </c>
      <c r="C2236" s="163">
        <v>20</v>
      </c>
      <c r="D2236" s="164"/>
      <c r="E2236" s="165"/>
      <c r="F2236" s="163">
        <v>3</v>
      </c>
      <c r="G2236" s="163">
        <v>7</v>
      </c>
      <c r="H2236" s="163">
        <v>19</v>
      </c>
      <c r="I2236" s="163">
        <v>5000</v>
      </c>
      <c r="J2236" s="163">
        <v>5600</v>
      </c>
      <c r="K2236" s="163">
        <v>565</v>
      </c>
      <c r="L2236" s="166" t="s">
        <v>44</v>
      </c>
      <c r="M2236" s="167"/>
      <c r="N2236" s="168" t="s">
        <v>590</v>
      </c>
      <c r="O2236" s="169">
        <v>0</v>
      </c>
      <c r="P2236" s="169">
        <v>0</v>
      </c>
      <c r="Q2236" s="169">
        <v>0</v>
      </c>
      <c r="R2236" s="170"/>
      <c r="S2236" s="171"/>
      <c r="T2236" s="172"/>
      <c r="U2236" s="169">
        <f t="shared" ref="U2236:AD2236" si="1360">SUM(U2237:U2251)</f>
        <v>0</v>
      </c>
      <c r="V2236" s="169">
        <f t="shared" si="1360"/>
        <v>0</v>
      </c>
      <c r="W2236" s="173">
        <f t="shared" si="1360"/>
        <v>0</v>
      </c>
      <c r="X2236" s="173">
        <f t="shared" si="1360"/>
        <v>0</v>
      </c>
      <c r="Y2236" s="169">
        <f t="shared" si="1360"/>
        <v>0</v>
      </c>
      <c r="Z2236" s="169">
        <f t="shared" si="1360"/>
        <v>0</v>
      </c>
      <c r="AA2236" s="173">
        <f t="shared" si="1360"/>
        <v>0</v>
      </c>
      <c r="AB2236" s="173">
        <f t="shared" si="1360"/>
        <v>0</v>
      </c>
      <c r="AC2236" s="169">
        <f t="shared" si="1360"/>
        <v>0</v>
      </c>
      <c r="AD2236" s="169">
        <f t="shared" si="1360"/>
        <v>0</v>
      </c>
      <c r="AE2236" s="169">
        <f t="shared" si="1350"/>
        <v>0</v>
      </c>
      <c r="AF2236" s="169">
        <f>SUM(AF2237:AF2251)</f>
        <v>0</v>
      </c>
      <c r="AG2236" s="169">
        <f>SUM(AG2237:AG2251)</f>
        <v>0</v>
      </c>
      <c r="AH2236" s="169">
        <f t="shared" si="1351"/>
        <v>0</v>
      </c>
      <c r="AI2236" s="169">
        <f>SUM(AI2237:AI2251)</f>
        <v>0</v>
      </c>
      <c r="AJ2236" s="169">
        <f>SUM(AJ2237:AJ2251)</f>
        <v>0</v>
      </c>
      <c r="AK2236" s="169">
        <f t="shared" si="1352"/>
        <v>0</v>
      </c>
      <c r="AL2236" s="169">
        <f>SUM(AL2237:AL2251)</f>
        <v>0</v>
      </c>
      <c r="AM2236" s="169">
        <f>SUM(AM2237:AM2251)</f>
        <v>0</v>
      </c>
      <c r="AN2236" s="169">
        <f t="shared" si="1353"/>
        <v>0</v>
      </c>
      <c r="AO2236" s="169">
        <f>SUM(AO2237:AO2251)</f>
        <v>0</v>
      </c>
      <c r="AP2236" s="169">
        <f>SUM(AP2237:AP2251)</f>
        <v>0</v>
      </c>
      <c r="AQ2236" s="169">
        <f t="shared" si="1354"/>
        <v>0</v>
      </c>
      <c r="AR2236" s="169">
        <f>SUM(AR2237:AR2251)</f>
        <v>0</v>
      </c>
      <c r="AS2236" s="169">
        <f>SUM(AS2237:AS2251)</f>
        <v>0</v>
      </c>
      <c r="AT2236" s="169">
        <f t="shared" si="1355"/>
        <v>0</v>
      </c>
      <c r="AU2236" s="169">
        <f>SUM(AU2237:AU2251)</f>
        <v>0</v>
      </c>
      <c r="AV2236" s="169">
        <f>SUM(AV2237:AV2251)</f>
        <v>0</v>
      </c>
      <c r="AW2236" s="169">
        <f t="shared" si="1356"/>
        <v>0</v>
      </c>
      <c r="AX2236" s="171"/>
      <c r="AY2236" s="172"/>
      <c r="AZ2236" s="171"/>
      <c r="BA2236" s="172"/>
      <c r="BB2236" s="171"/>
      <c r="BC2236" s="172"/>
      <c r="BD2236" s="171"/>
      <c r="BE2236" s="172"/>
    </row>
    <row r="2237" spans="2:57" ht="15.75" hidden="1">
      <c r="B2237" s="174">
        <v>2025</v>
      </c>
      <c r="C2237" s="174">
        <v>20</v>
      </c>
      <c r="D2237" s="175">
        <v>0</v>
      </c>
      <c r="E2237" s="176"/>
      <c r="F2237" s="174">
        <v>3</v>
      </c>
      <c r="G2237" s="174">
        <v>7</v>
      </c>
      <c r="H2237" s="174">
        <v>19</v>
      </c>
      <c r="I2237" s="174">
        <v>5000</v>
      </c>
      <c r="J2237" s="174">
        <v>5600</v>
      </c>
      <c r="K2237" s="174">
        <v>565</v>
      </c>
      <c r="L2237" s="177">
        <v>77</v>
      </c>
      <c r="M2237" s="178">
        <v>0</v>
      </c>
      <c r="N2237" s="179" t="s">
        <v>1446</v>
      </c>
      <c r="O2237" s="180">
        <v>0</v>
      </c>
      <c r="P2237" s="180">
        <v>0</v>
      </c>
      <c r="Q2237" s="181">
        <v>0</v>
      </c>
      <c r="R2237" s="182" t="s">
        <v>978</v>
      </c>
      <c r="S2237" s="183">
        <v>0</v>
      </c>
      <c r="T2237" s="183">
        <v>0</v>
      </c>
      <c r="U2237" s="180">
        <v>0</v>
      </c>
      <c r="V2237" s="180">
        <v>0</v>
      </c>
      <c r="W2237" s="183">
        <v>0</v>
      </c>
      <c r="X2237" s="183">
        <v>0</v>
      </c>
      <c r="Y2237" s="180">
        <v>0</v>
      </c>
      <c r="Z2237" s="180">
        <v>0</v>
      </c>
      <c r="AA2237" s="183">
        <v>0</v>
      </c>
      <c r="AB2237" s="183">
        <v>0</v>
      </c>
      <c r="AC2237" s="180">
        <f t="shared" ref="AC2237:AD2251" si="1361">+O2237+U2237-Y2237</f>
        <v>0</v>
      </c>
      <c r="AD2237" s="180">
        <f t="shared" si="1361"/>
        <v>0</v>
      </c>
      <c r="AE2237" s="181">
        <f t="shared" si="1350"/>
        <v>0</v>
      </c>
      <c r="AF2237" s="180">
        <v>0</v>
      </c>
      <c r="AG2237" s="180">
        <v>0</v>
      </c>
      <c r="AH2237" s="181">
        <f t="shared" si="1351"/>
        <v>0</v>
      </c>
      <c r="AI2237" s="180">
        <v>0</v>
      </c>
      <c r="AJ2237" s="180">
        <v>0</v>
      </c>
      <c r="AK2237" s="181">
        <f t="shared" si="1352"/>
        <v>0</v>
      </c>
      <c r="AL2237" s="180">
        <v>0</v>
      </c>
      <c r="AM2237" s="180">
        <v>0</v>
      </c>
      <c r="AN2237" s="181">
        <f t="shared" si="1353"/>
        <v>0</v>
      </c>
      <c r="AO2237" s="180">
        <v>0</v>
      </c>
      <c r="AP2237" s="180">
        <v>0</v>
      </c>
      <c r="AQ2237" s="181">
        <f t="shared" si="1354"/>
        <v>0</v>
      </c>
      <c r="AR2237" s="180">
        <v>0</v>
      </c>
      <c r="AS2237" s="180">
        <v>0</v>
      </c>
      <c r="AT2237" s="181">
        <f t="shared" si="1355"/>
        <v>0</v>
      </c>
      <c r="AU2237" s="180">
        <f t="shared" ref="AU2237:AV2251" si="1362">+AC2237-AF2237-AI2237-AL2237-AO2237-AR2237</f>
        <v>0</v>
      </c>
      <c r="AV2237" s="180">
        <f t="shared" si="1362"/>
        <v>0</v>
      </c>
      <c r="AW2237" s="181">
        <f t="shared" si="1356"/>
        <v>0</v>
      </c>
      <c r="AX2237" s="183">
        <f t="shared" ref="AX2237:AY2251" si="1363">+S2237+W2237-AA2237</f>
        <v>0</v>
      </c>
      <c r="AY2237" s="183">
        <f t="shared" si="1363"/>
        <v>0</v>
      </c>
      <c r="AZ2237" s="183"/>
      <c r="BA2237" s="183"/>
      <c r="BB2237" s="183"/>
      <c r="BC2237" s="183"/>
      <c r="BD2237" s="183">
        <f t="shared" ref="BD2237:BE2251" si="1364">+AX2237-AZ2237-BB2237</f>
        <v>0</v>
      </c>
      <c r="BE2237" s="183">
        <f t="shared" si="1364"/>
        <v>0</v>
      </c>
    </row>
    <row r="2238" spans="2:57" ht="15.75" hidden="1">
      <c r="B2238" s="174">
        <v>2025</v>
      </c>
      <c r="C2238" s="174">
        <v>20</v>
      </c>
      <c r="D2238" s="175">
        <v>0</v>
      </c>
      <c r="E2238" s="176"/>
      <c r="F2238" s="174">
        <v>3</v>
      </c>
      <c r="G2238" s="174">
        <v>7</v>
      </c>
      <c r="H2238" s="174">
        <v>19</v>
      </c>
      <c r="I2238" s="174">
        <v>5000</v>
      </c>
      <c r="J2238" s="174">
        <v>5600</v>
      </c>
      <c r="K2238" s="174">
        <v>565</v>
      </c>
      <c r="L2238" s="177">
        <v>503</v>
      </c>
      <c r="M2238" s="178">
        <v>0</v>
      </c>
      <c r="N2238" s="179" t="s">
        <v>1447</v>
      </c>
      <c r="O2238" s="180">
        <v>0</v>
      </c>
      <c r="P2238" s="180">
        <v>0</v>
      </c>
      <c r="Q2238" s="181">
        <v>0</v>
      </c>
      <c r="R2238" s="182" t="s">
        <v>98</v>
      </c>
      <c r="S2238" s="183">
        <v>0</v>
      </c>
      <c r="T2238" s="183">
        <v>0</v>
      </c>
      <c r="U2238" s="180">
        <v>0</v>
      </c>
      <c r="V2238" s="180">
        <v>0</v>
      </c>
      <c r="W2238" s="183">
        <v>0</v>
      </c>
      <c r="X2238" s="183">
        <v>0</v>
      </c>
      <c r="Y2238" s="180">
        <v>0</v>
      </c>
      <c r="Z2238" s="180">
        <v>0</v>
      </c>
      <c r="AA2238" s="183">
        <v>0</v>
      </c>
      <c r="AB2238" s="183">
        <v>0</v>
      </c>
      <c r="AC2238" s="180">
        <f t="shared" si="1361"/>
        <v>0</v>
      </c>
      <c r="AD2238" s="180">
        <f t="shared" si="1361"/>
        <v>0</v>
      </c>
      <c r="AE2238" s="181">
        <f t="shared" si="1350"/>
        <v>0</v>
      </c>
      <c r="AF2238" s="180">
        <v>0</v>
      </c>
      <c r="AG2238" s="180">
        <v>0</v>
      </c>
      <c r="AH2238" s="181">
        <f t="shared" si="1351"/>
        <v>0</v>
      </c>
      <c r="AI2238" s="180">
        <v>0</v>
      </c>
      <c r="AJ2238" s="180">
        <v>0</v>
      </c>
      <c r="AK2238" s="181">
        <f t="shared" si="1352"/>
        <v>0</v>
      </c>
      <c r="AL2238" s="180">
        <v>0</v>
      </c>
      <c r="AM2238" s="180">
        <v>0</v>
      </c>
      <c r="AN2238" s="181">
        <f t="shared" si="1353"/>
        <v>0</v>
      </c>
      <c r="AO2238" s="180">
        <v>0</v>
      </c>
      <c r="AP2238" s="180">
        <v>0</v>
      </c>
      <c r="AQ2238" s="181">
        <f t="shared" si="1354"/>
        <v>0</v>
      </c>
      <c r="AR2238" s="180">
        <v>0</v>
      </c>
      <c r="AS2238" s="180">
        <v>0</v>
      </c>
      <c r="AT2238" s="181">
        <f t="shared" si="1355"/>
        <v>0</v>
      </c>
      <c r="AU2238" s="180">
        <f t="shared" si="1362"/>
        <v>0</v>
      </c>
      <c r="AV2238" s="180">
        <f t="shared" si="1362"/>
        <v>0</v>
      </c>
      <c r="AW2238" s="181">
        <f t="shared" si="1356"/>
        <v>0</v>
      </c>
      <c r="AX2238" s="183">
        <f t="shared" si="1363"/>
        <v>0</v>
      </c>
      <c r="AY2238" s="183">
        <f t="shared" si="1363"/>
        <v>0</v>
      </c>
      <c r="AZ2238" s="183"/>
      <c r="BA2238" s="183"/>
      <c r="BB2238" s="183"/>
      <c r="BC2238" s="183"/>
      <c r="BD2238" s="183">
        <f t="shared" si="1364"/>
        <v>0</v>
      </c>
      <c r="BE2238" s="183">
        <f t="shared" si="1364"/>
        <v>0</v>
      </c>
    </row>
    <row r="2239" spans="2:57" ht="15.75" hidden="1">
      <c r="B2239" s="174">
        <v>2025</v>
      </c>
      <c r="C2239" s="174">
        <v>20</v>
      </c>
      <c r="D2239" s="175">
        <v>0</v>
      </c>
      <c r="E2239" s="176"/>
      <c r="F2239" s="174">
        <v>3</v>
      </c>
      <c r="G2239" s="174">
        <v>7</v>
      </c>
      <c r="H2239" s="174">
        <v>19</v>
      </c>
      <c r="I2239" s="174">
        <v>5000</v>
      </c>
      <c r="J2239" s="174">
        <v>5600</v>
      </c>
      <c r="K2239" s="174">
        <v>565</v>
      </c>
      <c r="L2239" s="177">
        <v>558</v>
      </c>
      <c r="M2239" s="178">
        <v>0</v>
      </c>
      <c r="N2239" s="179" t="s">
        <v>1448</v>
      </c>
      <c r="O2239" s="180">
        <v>0</v>
      </c>
      <c r="P2239" s="180">
        <v>0</v>
      </c>
      <c r="Q2239" s="181">
        <v>0</v>
      </c>
      <c r="R2239" s="182" t="s">
        <v>978</v>
      </c>
      <c r="S2239" s="183">
        <v>0</v>
      </c>
      <c r="T2239" s="183">
        <v>0</v>
      </c>
      <c r="U2239" s="180">
        <v>0</v>
      </c>
      <c r="V2239" s="180">
        <v>0</v>
      </c>
      <c r="W2239" s="183">
        <v>0</v>
      </c>
      <c r="X2239" s="183">
        <v>0</v>
      </c>
      <c r="Y2239" s="180">
        <v>0</v>
      </c>
      <c r="Z2239" s="180">
        <v>0</v>
      </c>
      <c r="AA2239" s="183">
        <v>0</v>
      </c>
      <c r="AB2239" s="183">
        <v>0</v>
      </c>
      <c r="AC2239" s="180">
        <f t="shared" si="1361"/>
        <v>0</v>
      </c>
      <c r="AD2239" s="180">
        <f t="shared" si="1361"/>
        <v>0</v>
      </c>
      <c r="AE2239" s="181">
        <f t="shared" si="1350"/>
        <v>0</v>
      </c>
      <c r="AF2239" s="180">
        <v>0</v>
      </c>
      <c r="AG2239" s="180">
        <v>0</v>
      </c>
      <c r="AH2239" s="181">
        <f t="shared" si="1351"/>
        <v>0</v>
      </c>
      <c r="AI2239" s="180">
        <v>0</v>
      </c>
      <c r="AJ2239" s="180">
        <v>0</v>
      </c>
      <c r="AK2239" s="181">
        <f t="shared" si="1352"/>
        <v>0</v>
      </c>
      <c r="AL2239" s="180">
        <v>0</v>
      </c>
      <c r="AM2239" s="180">
        <v>0</v>
      </c>
      <c r="AN2239" s="181">
        <f t="shared" si="1353"/>
        <v>0</v>
      </c>
      <c r="AO2239" s="180">
        <v>0</v>
      </c>
      <c r="AP2239" s="180">
        <v>0</v>
      </c>
      <c r="AQ2239" s="181">
        <f t="shared" si="1354"/>
        <v>0</v>
      </c>
      <c r="AR2239" s="180">
        <v>0</v>
      </c>
      <c r="AS2239" s="180">
        <v>0</v>
      </c>
      <c r="AT2239" s="181">
        <f t="shared" si="1355"/>
        <v>0</v>
      </c>
      <c r="AU2239" s="180">
        <f t="shared" si="1362"/>
        <v>0</v>
      </c>
      <c r="AV2239" s="180">
        <f t="shared" si="1362"/>
        <v>0</v>
      </c>
      <c r="AW2239" s="181">
        <f t="shared" si="1356"/>
        <v>0</v>
      </c>
      <c r="AX2239" s="183">
        <f t="shared" si="1363"/>
        <v>0</v>
      </c>
      <c r="AY2239" s="183">
        <f t="shared" si="1363"/>
        <v>0</v>
      </c>
      <c r="AZ2239" s="183"/>
      <c r="BA2239" s="183"/>
      <c r="BB2239" s="183"/>
      <c r="BC2239" s="183"/>
      <c r="BD2239" s="183">
        <f t="shared" si="1364"/>
        <v>0</v>
      </c>
      <c r="BE2239" s="183">
        <f t="shared" si="1364"/>
        <v>0</v>
      </c>
    </row>
    <row r="2240" spans="2:57" ht="15.75" hidden="1">
      <c r="B2240" s="174">
        <v>2025</v>
      </c>
      <c r="C2240" s="174">
        <v>20</v>
      </c>
      <c r="D2240" s="175">
        <v>0</v>
      </c>
      <c r="E2240" s="176"/>
      <c r="F2240" s="174">
        <v>3</v>
      </c>
      <c r="G2240" s="174">
        <v>7</v>
      </c>
      <c r="H2240" s="174">
        <v>19</v>
      </c>
      <c r="I2240" s="174">
        <v>5000</v>
      </c>
      <c r="J2240" s="174">
        <v>5600</v>
      </c>
      <c r="K2240" s="174">
        <v>565</v>
      </c>
      <c r="L2240" s="177">
        <v>604</v>
      </c>
      <c r="M2240" s="178">
        <v>0</v>
      </c>
      <c r="N2240" s="190" t="s">
        <v>1449</v>
      </c>
      <c r="O2240" s="180">
        <v>0</v>
      </c>
      <c r="P2240" s="180">
        <v>0</v>
      </c>
      <c r="Q2240" s="181">
        <v>0</v>
      </c>
      <c r="R2240" s="182" t="s">
        <v>98</v>
      </c>
      <c r="S2240" s="183">
        <v>0</v>
      </c>
      <c r="T2240" s="183">
        <v>0</v>
      </c>
      <c r="U2240" s="180">
        <v>0</v>
      </c>
      <c r="V2240" s="180">
        <v>0</v>
      </c>
      <c r="W2240" s="183">
        <v>0</v>
      </c>
      <c r="X2240" s="183">
        <v>0</v>
      </c>
      <c r="Y2240" s="180">
        <v>0</v>
      </c>
      <c r="Z2240" s="180">
        <v>0</v>
      </c>
      <c r="AA2240" s="183">
        <v>0</v>
      </c>
      <c r="AB2240" s="183">
        <v>0</v>
      </c>
      <c r="AC2240" s="180">
        <f t="shared" si="1361"/>
        <v>0</v>
      </c>
      <c r="AD2240" s="180">
        <f t="shared" si="1361"/>
        <v>0</v>
      </c>
      <c r="AE2240" s="181">
        <f t="shared" si="1350"/>
        <v>0</v>
      </c>
      <c r="AF2240" s="180">
        <v>0</v>
      </c>
      <c r="AG2240" s="180">
        <v>0</v>
      </c>
      <c r="AH2240" s="181">
        <f t="shared" si="1351"/>
        <v>0</v>
      </c>
      <c r="AI2240" s="180">
        <v>0</v>
      </c>
      <c r="AJ2240" s="180">
        <v>0</v>
      </c>
      <c r="AK2240" s="181">
        <f t="shared" si="1352"/>
        <v>0</v>
      </c>
      <c r="AL2240" s="180">
        <v>0</v>
      </c>
      <c r="AM2240" s="180">
        <v>0</v>
      </c>
      <c r="AN2240" s="181">
        <f t="shared" si="1353"/>
        <v>0</v>
      </c>
      <c r="AO2240" s="180">
        <v>0</v>
      </c>
      <c r="AP2240" s="180">
        <v>0</v>
      </c>
      <c r="AQ2240" s="181">
        <f t="shared" si="1354"/>
        <v>0</v>
      </c>
      <c r="AR2240" s="180">
        <v>0</v>
      </c>
      <c r="AS2240" s="180">
        <v>0</v>
      </c>
      <c r="AT2240" s="181">
        <f t="shared" si="1355"/>
        <v>0</v>
      </c>
      <c r="AU2240" s="180">
        <f t="shared" si="1362"/>
        <v>0</v>
      </c>
      <c r="AV2240" s="180">
        <f t="shared" si="1362"/>
        <v>0</v>
      </c>
      <c r="AW2240" s="181">
        <f t="shared" si="1356"/>
        <v>0</v>
      </c>
      <c r="AX2240" s="183">
        <f t="shared" si="1363"/>
        <v>0</v>
      </c>
      <c r="AY2240" s="183">
        <f t="shared" si="1363"/>
        <v>0</v>
      </c>
      <c r="AZ2240" s="183"/>
      <c r="BA2240" s="183"/>
      <c r="BB2240" s="183"/>
      <c r="BC2240" s="183"/>
      <c r="BD2240" s="183">
        <f t="shared" si="1364"/>
        <v>0</v>
      </c>
      <c r="BE2240" s="183">
        <f t="shared" si="1364"/>
        <v>0</v>
      </c>
    </row>
    <row r="2241" spans="2:57" ht="15.75" hidden="1">
      <c r="B2241" s="174">
        <v>2025</v>
      </c>
      <c r="C2241" s="174">
        <v>20</v>
      </c>
      <c r="D2241" s="175">
        <v>0</v>
      </c>
      <c r="E2241" s="176"/>
      <c r="F2241" s="174">
        <v>3</v>
      </c>
      <c r="G2241" s="174">
        <v>7</v>
      </c>
      <c r="H2241" s="174">
        <v>19</v>
      </c>
      <c r="I2241" s="174">
        <v>5000</v>
      </c>
      <c r="J2241" s="174">
        <v>5600</v>
      </c>
      <c r="K2241" s="174">
        <v>565</v>
      </c>
      <c r="L2241" s="177">
        <v>565</v>
      </c>
      <c r="M2241" s="178">
        <v>0</v>
      </c>
      <c r="N2241" s="179" t="s">
        <v>1450</v>
      </c>
      <c r="O2241" s="180">
        <v>0</v>
      </c>
      <c r="P2241" s="180">
        <v>0</v>
      </c>
      <c r="Q2241" s="181">
        <v>0</v>
      </c>
      <c r="R2241" s="182" t="s">
        <v>98</v>
      </c>
      <c r="S2241" s="183">
        <v>0</v>
      </c>
      <c r="T2241" s="183">
        <v>0</v>
      </c>
      <c r="U2241" s="180">
        <v>0</v>
      </c>
      <c r="V2241" s="180">
        <v>0</v>
      </c>
      <c r="W2241" s="183">
        <v>0</v>
      </c>
      <c r="X2241" s="183">
        <v>0</v>
      </c>
      <c r="Y2241" s="180">
        <v>0</v>
      </c>
      <c r="Z2241" s="180">
        <v>0</v>
      </c>
      <c r="AA2241" s="183">
        <v>0</v>
      </c>
      <c r="AB2241" s="183">
        <v>0</v>
      </c>
      <c r="AC2241" s="180">
        <f t="shared" si="1361"/>
        <v>0</v>
      </c>
      <c r="AD2241" s="180">
        <f t="shared" si="1361"/>
        <v>0</v>
      </c>
      <c r="AE2241" s="181">
        <f t="shared" si="1350"/>
        <v>0</v>
      </c>
      <c r="AF2241" s="180">
        <v>0</v>
      </c>
      <c r="AG2241" s="180">
        <v>0</v>
      </c>
      <c r="AH2241" s="181">
        <f t="shared" si="1351"/>
        <v>0</v>
      </c>
      <c r="AI2241" s="180">
        <v>0</v>
      </c>
      <c r="AJ2241" s="180">
        <v>0</v>
      </c>
      <c r="AK2241" s="181">
        <f t="shared" si="1352"/>
        <v>0</v>
      </c>
      <c r="AL2241" s="180">
        <v>0</v>
      </c>
      <c r="AM2241" s="180">
        <v>0</v>
      </c>
      <c r="AN2241" s="181">
        <f t="shared" si="1353"/>
        <v>0</v>
      </c>
      <c r="AO2241" s="180">
        <v>0</v>
      </c>
      <c r="AP2241" s="180">
        <v>0</v>
      </c>
      <c r="AQ2241" s="181">
        <f t="shared" si="1354"/>
        <v>0</v>
      </c>
      <c r="AR2241" s="180">
        <v>0</v>
      </c>
      <c r="AS2241" s="180">
        <v>0</v>
      </c>
      <c r="AT2241" s="181">
        <f t="shared" si="1355"/>
        <v>0</v>
      </c>
      <c r="AU2241" s="180">
        <f t="shared" si="1362"/>
        <v>0</v>
      </c>
      <c r="AV2241" s="180">
        <f t="shared" si="1362"/>
        <v>0</v>
      </c>
      <c r="AW2241" s="181">
        <f t="shared" si="1356"/>
        <v>0</v>
      </c>
      <c r="AX2241" s="183">
        <f t="shared" si="1363"/>
        <v>0</v>
      </c>
      <c r="AY2241" s="183">
        <f t="shared" si="1363"/>
        <v>0</v>
      </c>
      <c r="AZ2241" s="183"/>
      <c r="BA2241" s="183"/>
      <c r="BB2241" s="183"/>
      <c r="BC2241" s="183"/>
      <c r="BD2241" s="183">
        <f t="shared" si="1364"/>
        <v>0</v>
      </c>
      <c r="BE2241" s="183">
        <f t="shared" si="1364"/>
        <v>0</v>
      </c>
    </row>
    <row r="2242" spans="2:57" ht="15.75" hidden="1">
      <c r="B2242" s="174">
        <v>2025</v>
      </c>
      <c r="C2242" s="174">
        <v>20</v>
      </c>
      <c r="D2242" s="175">
        <v>0</v>
      </c>
      <c r="E2242" s="176"/>
      <c r="F2242" s="174">
        <v>3</v>
      </c>
      <c r="G2242" s="174">
        <v>7</v>
      </c>
      <c r="H2242" s="174">
        <v>19</v>
      </c>
      <c r="I2242" s="174">
        <v>5000</v>
      </c>
      <c r="J2242" s="174">
        <v>5600</v>
      </c>
      <c r="K2242" s="174">
        <v>565</v>
      </c>
      <c r="L2242" s="177">
        <v>586</v>
      </c>
      <c r="M2242" s="178">
        <v>0</v>
      </c>
      <c r="N2242" s="179" t="s">
        <v>1451</v>
      </c>
      <c r="O2242" s="180">
        <v>0</v>
      </c>
      <c r="P2242" s="180">
        <v>0</v>
      </c>
      <c r="Q2242" s="181">
        <v>0</v>
      </c>
      <c r="R2242" s="182" t="s">
        <v>978</v>
      </c>
      <c r="S2242" s="183">
        <v>0</v>
      </c>
      <c r="T2242" s="183">
        <v>0</v>
      </c>
      <c r="U2242" s="180">
        <v>0</v>
      </c>
      <c r="V2242" s="180">
        <v>0</v>
      </c>
      <c r="W2242" s="183">
        <v>0</v>
      </c>
      <c r="X2242" s="183">
        <v>0</v>
      </c>
      <c r="Y2242" s="180">
        <v>0</v>
      </c>
      <c r="Z2242" s="180">
        <v>0</v>
      </c>
      <c r="AA2242" s="183">
        <v>0</v>
      </c>
      <c r="AB2242" s="183">
        <v>0</v>
      </c>
      <c r="AC2242" s="180">
        <f t="shared" si="1361"/>
        <v>0</v>
      </c>
      <c r="AD2242" s="180">
        <f t="shared" si="1361"/>
        <v>0</v>
      </c>
      <c r="AE2242" s="181">
        <f t="shared" si="1350"/>
        <v>0</v>
      </c>
      <c r="AF2242" s="180">
        <v>0</v>
      </c>
      <c r="AG2242" s="180">
        <v>0</v>
      </c>
      <c r="AH2242" s="181">
        <f t="shared" si="1351"/>
        <v>0</v>
      </c>
      <c r="AI2242" s="180">
        <v>0</v>
      </c>
      <c r="AJ2242" s="180">
        <v>0</v>
      </c>
      <c r="AK2242" s="181">
        <f t="shared" si="1352"/>
        <v>0</v>
      </c>
      <c r="AL2242" s="180">
        <v>0</v>
      </c>
      <c r="AM2242" s="180">
        <v>0</v>
      </c>
      <c r="AN2242" s="181">
        <f t="shared" si="1353"/>
        <v>0</v>
      </c>
      <c r="AO2242" s="180">
        <v>0</v>
      </c>
      <c r="AP2242" s="180">
        <v>0</v>
      </c>
      <c r="AQ2242" s="181">
        <f t="shared" si="1354"/>
        <v>0</v>
      </c>
      <c r="AR2242" s="180">
        <v>0</v>
      </c>
      <c r="AS2242" s="180">
        <v>0</v>
      </c>
      <c r="AT2242" s="181">
        <f t="shared" si="1355"/>
        <v>0</v>
      </c>
      <c r="AU2242" s="180">
        <f t="shared" si="1362"/>
        <v>0</v>
      </c>
      <c r="AV2242" s="180">
        <f t="shared" si="1362"/>
        <v>0</v>
      </c>
      <c r="AW2242" s="181">
        <f t="shared" si="1356"/>
        <v>0</v>
      </c>
      <c r="AX2242" s="183">
        <f t="shared" si="1363"/>
        <v>0</v>
      </c>
      <c r="AY2242" s="183">
        <f t="shared" si="1363"/>
        <v>0</v>
      </c>
      <c r="AZ2242" s="183"/>
      <c r="BA2242" s="183"/>
      <c r="BB2242" s="183"/>
      <c r="BC2242" s="183"/>
      <c r="BD2242" s="183">
        <f t="shared" si="1364"/>
        <v>0</v>
      </c>
      <c r="BE2242" s="183">
        <f t="shared" si="1364"/>
        <v>0</v>
      </c>
    </row>
    <row r="2243" spans="2:57" ht="30" hidden="1">
      <c r="B2243" s="174">
        <v>2025</v>
      </c>
      <c r="C2243" s="174">
        <v>20</v>
      </c>
      <c r="D2243" s="175">
        <v>0</v>
      </c>
      <c r="E2243" s="176"/>
      <c r="F2243" s="174">
        <v>3</v>
      </c>
      <c r="G2243" s="174">
        <v>7</v>
      </c>
      <c r="H2243" s="174">
        <v>19</v>
      </c>
      <c r="I2243" s="174">
        <v>5000</v>
      </c>
      <c r="J2243" s="174">
        <v>5600</v>
      </c>
      <c r="K2243" s="174">
        <v>565</v>
      </c>
      <c r="L2243" s="177">
        <v>588</v>
      </c>
      <c r="M2243" s="178">
        <v>0</v>
      </c>
      <c r="N2243" s="179" t="s">
        <v>1452</v>
      </c>
      <c r="O2243" s="180">
        <v>0</v>
      </c>
      <c r="P2243" s="180">
        <v>0</v>
      </c>
      <c r="Q2243" s="181">
        <v>0</v>
      </c>
      <c r="R2243" s="182" t="s">
        <v>978</v>
      </c>
      <c r="S2243" s="183">
        <v>0</v>
      </c>
      <c r="T2243" s="183">
        <v>0</v>
      </c>
      <c r="U2243" s="180">
        <v>0</v>
      </c>
      <c r="V2243" s="180">
        <v>0</v>
      </c>
      <c r="W2243" s="183">
        <v>0</v>
      </c>
      <c r="X2243" s="183">
        <v>0</v>
      </c>
      <c r="Y2243" s="180">
        <v>0</v>
      </c>
      <c r="Z2243" s="180">
        <v>0</v>
      </c>
      <c r="AA2243" s="183">
        <v>0</v>
      </c>
      <c r="AB2243" s="183">
        <v>0</v>
      </c>
      <c r="AC2243" s="180">
        <f t="shared" si="1361"/>
        <v>0</v>
      </c>
      <c r="AD2243" s="180">
        <f t="shared" si="1361"/>
        <v>0</v>
      </c>
      <c r="AE2243" s="181">
        <f t="shared" si="1350"/>
        <v>0</v>
      </c>
      <c r="AF2243" s="180">
        <v>0</v>
      </c>
      <c r="AG2243" s="180">
        <v>0</v>
      </c>
      <c r="AH2243" s="181">
        <f t="shared" si="1351"/>
        <v>0</v>
      </c>
      <c r="AI2243" s="180">
        <v>0</v>
      </c>
      <c r="AJ2243" s="180">
        <v>0</v>
      </c>
      <c r="AK2243" s="181">
        <f t="shared" si="1352"/>
        <v>0</v>
      </c>
      <c r="AL2243" s="180">
        <v>0</v>
      </c>
      <c r="AM2243" s="180">
        <v>0</v>
      </c>
      <c r="AN2243" s="181">
        <f t="shared" si="1353"/>
        <v>0</v>
      </c>
      <c r="AO2243" s="180">
        <v>0</v>
      </c>
      <c r="AP2243" s="180">
        <v>0</v>
      </c>
      <c r="AQ2243" s="181">
        <f t="shared" si="1354"/>
        <v>0</v>
      </c>
      <c r="AR2243" s="180">
        <v>0</v>
      </c>
      <c r="AS2243" s="180">
        <v>0</v>
      </c>
      <c r="AT2243" s="181">
        <f t="shared" si="1355"/>
        <v>0</v>
      </c>
      <c r="AU2243" s="180">
        <f t="shared" si="1362"/>
        <v>0</v>
      </c>
      <c r="AV2243" s="180">
        <f t="shared" si="1362"/>
        <v>0</v>
      </c>
      <c r="AW2243" s="181">
        <f t="shared" si="1356"/>
        <v>0</v>
      </c>
      <c r="AX2243" s="183">
        <f t="shared" si="1363"/>
        <v>0</v>
      </c>
      <c r="AY2243" s="183">
        <f t="shared" si="1363"/>
        <v>0</v>
      </c>
      <c r="AZ2243" s="183"/>
      <c r="BA2243" s="183"/>
      <c r="BB2243" s="183"/>
      <c r="BC2243" s="183"/>
      <c r="BD2243" s="183">
        <f t="shared" si="1364"/>
        <v>0</v>
      </c>
      <c r="BE2243" s="183">
        <f t="shared" si="1364"/>
        <v>0</v>
      </c>
    </row>
    <row r="2244" spans="2:57" ht="15.75" hidden="1">
      <c r="B2244" s="174">
        <v>2025</v>
      </c>
      <c r="C2244" s="174">
        <v>20</v>
      </c>
      <c r="D2244" s="175">
        <v>0</v>
      </c>
      <c r="E2244" s="176"/>
      <c r="F2244" s="174">
        <v>3</v>
      </c>
      <c r="G2244" s="174">
        <v>7</v>
      </c>
      <c r="H2244" s="174">
        <v>19</v>
      </c>
      <c r="I2244" s="174">
        <v>5000</v>
      </c>
      <c r="J2244" s="174">
        <v>5600</v>
      </c>
      <c r="K2244" s="174">
        <v>565</v>
      </c>
      <c r="L2244" s="177">
        <v>589</v>
      </c>
      <c r="M2244" s="178">
        <v>0</v>
      </c>
      <c r="N2244" s="179" t="s">
        <v>1453</v>
      </c>
      <c r="O2244" s="180">
        <v>0</v>
      </c>
      <c r="P2244" s="180">
        <v>0</v>
      </c>
      <c r="Q2244" s="181">
        <v>0</v>
      </c>
      <c r="R2244" s="182" t="s">
        <v>98</v>
      </c>
      <c r="S2244" s="183">
        <v>0</v>
      </c>
      <c r="T2244" s="183">
        <v>0</v>
      </c>
      <c r="U2244" s="180">
        <v>0</v>
      </c>
      <c r="V2244" s="180">
        <v>0</v>
      </c>
      <c r="W2244" s="183">
        <v>0</v>
      </c>
      <c r="X2244" s="183">
        <v>0</v>
      </c>
      <c r="Y2244" s="180">
        <v>0</v>
      </c>
      <c r="Z2244" s="180">
        <v>0</v>
      </c>
      <c r="AA2244" s="183">
        <v>0</v>
      </c>
      <c r="AB2244" s="183">
        <v>0</v>
      </c>
      <c r="AC2244" s="180">
        <f t="shared" si="1361"/>
        <v>0</v>
      </c>
      <c r="AD2244" s="180">
        <f t="shared" si="1361"/>
        <v>0</v>
      </c>
      <c r="AE2244" s="181">
        <f t="shared" si="1350"/>
        <v>0</v>
      </c>
      <c r="AF2244" s="180">
        <v>0</v>
      </c>
      <c r="AG2244" s="180">
        <v>0</v>
      </c>
      <c r="AH2244" s="181">
        <f t="shared" si="1351"/>
        <v>0</v>
      </c>
      <c r="AI2244" s="180">
        <v>0</v>
      </c>
      <c r="AJ2244" s="180">
        <v>0</v>
      </c>
      <c r="AK2244" s="181">
        <f t="shared" si="1352"/>
        <v>0</v>
      </c>
      <c r="AL2244" s="180">
        <v>0</v>
      </c>
      <c r="AM2244" s="180">
        <v>0</v>
      </c>
      <c r="AN2244" s="181">
        <f t="shared" si="1353"/>
        <v>0</v>
      </c>
      <c r="AO2244" s="180">
        <v>0</v>
      </c>
      <c r="AP2244" s="180">
        <v>0</v>
      </c>
      <c r="AQ2244" s="181">
        <f t="shared" si="1354"/>
        <v>0</v>
      </c>
      <c r="AR2244" s="180">
        <v>0</v>
      </c>
      <c r="AS2244" s="180">
        <v>0</v>
      </c>
      <c r="AT2244" s="181">
        <f t="shared" si="1355"/>
        <v>0</v>
      </c>
      <c r="AU2244" s="180">
        <f t="shared" si="1362"/>
        <v>0</v>
      </c>
      <c r="AV2244" s="180">
        <f t="shared" si="1362"/>
        <v>0</v>
      </c>
      <c r="AW2244" s="181">
        <f t="shared" si="1356"/>
        <v>0</v>
      </c>
      <c r="AX2244" s="183">
        <f t="shared" si="1363"/>
        <v>0</v>
      </c>
      <c r="AY2244" s="183">
        <f t="shared" si="1363"/>
        <v>0</v>
      </c>
      <c r="AZ2244" s="183"/>
      <c r="BA2244" s="183"/>
      <c r="BB2244" s="183"/>
      <c r="BC2244" s="183"/>
      <c r="BD2244" s="183">
        <f t="shared" si="1364"/>
        <v>0</v>
      </c>
      <c r="BE2244" s="183">
        <f t="shared" si="1364"/>
        <v>0</v>
      </c>
    </row>
    <row r="2245" spans="2:57" ht="15.75" hidden="1">
      <c r="B2245" s="174">
        <v>2025</v>
      </c>
      <c r="C2245" s="174">
        <v>20</v>
      </c>
      <c r="D2245" s="175">
        <v>0</v>
      </c>
      <c r="E2245" s="176"/>
      <c r="F2245" s="174">
        <v>3</v>
      </c>
      <c r="G2245" s="174">
        <v>7</v>
      </c>
      <c r="H2245" s="174">
        <v>19</v>
      </c>
      <c r="I2245" s="174">
        <v>5000</v>
      </c>
      <c r="J2245" s="174">
        <v>5600</v>
      </c>
      <c r="K2245" s="174">
        <v>565</v>
      </c>
      <c r="L2245" s="177">
        <v>612</v>
      </c>
      <c r="M2245" s="178">
        <v>0</v>
      </c>
      <c r="N2245" s="179" t="s">
        <v>1454</v>
      </c>
      <c r="O2245" s="180">
        <v>0</v>
      </c>
      <c r="P2245" s="180">
        <v>0</v>
      </c>
      <c r="Q2245" s="181">
        <v>0</v>
      </c>
      <c r="R2245" s="182" t="s">
        <v>1313</v>
      </c>
      <c r="S2245" s="183">
        <v>0</v>
      </c>
      <c r="T2245" s="183">
        <v>0</v>
      </c>
      <c r="U2245" s="180">
        <v>0</v>
      </c>
      <c r="V2245" s="180">
        <v>0</v>
      </c>
      <c r="W2245" s="183">
        <v>0</v>
      </c>
      <c r="X2245" s="183">
        <v>0</v>
      </c>
      <c r="Y2245" s="180">
        <v>0</v>
      </c>
      <c r="Z2245" s="180">
        <v>0</v>
      </c>
      <c r="AA2245" s="183">
        <v>0</v>
      </c>
      <c r="AB2245" s="183">
        <v>0</v>
      </c>
      <c r="AC2245" s="180">
        <f t="shared" si="1361"/>
        <v>0</v>
      </c>
      <c r="AD2245" s="180">
        <f t="shared" si="1361"/>
        <v>0</v>
      </c>
      <c r="AE2245" s="181">
        <f t="shared" si="1350"/>
        <v>0</v>
      </c>
      <c r="AF2245" s="180">
        <v>0</v>
      </c>
      <c r="AG2245" s="180">
        <v>0</v>
      </c>
      <c r="AH2245" s="181">
        <f t="shared" si="1351"/>
        <v>0</v>
      </c>
      <c r="AI2245" s="180">
        <v>0</v>
      </c>
      <c r="AJ2245" s="180">
        <v>0</v>
      </c>
      <c r="AK2245" s="181">
        <f t="shared" si="1352"/>
        <v>0</v>
      </c>
      <c r="AL2245" s="180">
        <v>0</v>
      </c>
      <c r="AM2245" s="180">
        <v>0</v>
      </c>
      <c r="AN2245" s="181">
        <f t="shared" si="1353"/>
        <v>0</v>
      </c>
      <c r="AO2245" s="180">
        <v>0</v>
      </c>
      <c r="AP2245" s="180">
        <v>0</v>
      </c>
      <c r="AQ2245" s="181">
        <f t="shared" si="1354"/>
        <v>0</v>
      </c>
      <c r="AR2245" s="180">
        <v>0</v>
      </c>
      <c r="AS2245" s="180">
        <v>0</v>
      </c>
      <c r="AT2245" s="181">
        <f t="shared" si="1355"/>
        <v>0</v>
      </c>
      <c r="AU2245" s="180">
        <f t="shared" si="1362"/>
        <v>0</v>
      </c>
      <c r="AV2245" s="180">
        <f t="shared" si="1362"/>
        <v>0</v>
      </c>
      <c r="AW2245" s="181">
        <f t="shared" si="1356"/>
        <v>0</v>
      </c>
      <c r="AX2245" s="183">
        <f t="shared" si="1363"/>
        <v>0</v>
      </c>
      <c r="AY2245" s="183">
        <f t="shared" si="1363"/>
        <v>0</v>
      </c>
      <c r="AZ2245" s="183"/>
      <c r="BA2245" s="183"/>
      <c r="BB2245" s="183"/>
      <c r="BC2245" s="183"/>
      <c r="BD2245" s="183">
        <f t="shared" si="1364"/>
        <v>0</v>
      </c>
      <c r="BE2245" s="183">
        <f t="shared" si="1364"/>
        <v>0</v>
      </c>
    </row>
    <row r="2246" spans="2:57" ht="15.75" hidden="1">
      <c r="B2246" s="174">
        <v>2025</v>
      </c>
      <c r="C2246" s="174">
        <v>20</v>
      </c>
      <c r="D2246" s="175">
        <v>0</v>
      </c>
      <c r="E2246" s="176"/>
      <c r="F2246" s="174">
        <v>3</v>
      </c>
      <c r="G2246" s="174">
        <v>7</v>
      </c>
      <c r="H2246" s="174">
        <v>19</v>
      </c>
      <c r="I2246" s="174">
        <v>5000</v>
      </c>
      <c r="J2246" s="174">
        <v>5600</v>
      </c>
      <c r="K2246" s="174">
        <v>565</v>
      </c>
      <c r="L2246" s="177">
        <v>609</v>
      </c>
      <c r="M2246" s="178">
        <v>0</v>
      </c>
      <c r="N2246" s="179" t="s">
        <v>1455</v>
      </c>
      <c r="O2246" s="180">
        <v>0</v>
      </c>
      <c r="P2246" s="180">
        <v>0</v>
      </c>
      <c r="Q2246" s="181">
        <v>0</v>
      </c>
      <c r="R2246" s="182" t="s">
        <v>978</v>
      </c>
      <c r="S2246" s="183">
        <v>0</v>
      </c>
      <c r="T2246" s="183">
        <v>0</v>
      </c>
      <c r="U2246" s="180">
        <v>0</v>
      </c>
      <c r="V2246" s="180">
        <v>0</v>
      </c>
      <c r="W2246" s="183">
        <v>0</v>
      </c>
      <c r="X2246" s="183">
        <v>0</v>
      </c>
      <c r="Y2246" s="180">
        <v>0</v>
      </c>
      <c r="Z2246" s="180">
        <v>0</v>
      </c>
      <c r="AA2246" s="183">
        <v>0</v>
      </c>
      <c r="AB2246" s="183">
        <v>0</v>
      </c>
      <c r="AC2246" s="180">
        <f t="shared" si="1361"/>
        <v>0</v>
      </c>
      <c r="AD2246" s="180">
        <f t="shared" si="1361"/>
        <v>0</v>
      </c>
      <c r="AE2246" s="181">
        <f t="shared" si="1350"/>
        <v>0</v>
      </c>
      <c r="AF2246" s="180">
        <v>0</v>
      </c>
      <c r="AG2246" s="180">
        <v>0</v>
      </c>
      <c r="AH2246" s="181">
        <f t="shared" si="1351"/>
        <v>0</v>
      </c>
      <c r="AI2246" s="180">
        <v>0</v>
      </c>
      <c r="AJ2246" s="180">
        <v>0</v>
      </c>
      <c r="AK2246" s="181">
        <f t="shared" si="1352"/>
        <v>0</v>
      </c>
      <c r="AL2246" s="180">
        <v>0</v>
      </c>
      <c r="AM2246" s="180">
        <v>0</v>
      </c>
      <c r="AN2246" s="181">
        <f t="shared" si="1353"/>
        <v>0</v>
      </c>
      <c r="AO2246" s="180">
        <v>0</v>
      </c>
      <c r="AP2246" s="180">
        <v>0</v>
      </c>
      <c r="AQ2246" s="181">
        <f t="shared" si="1354"/>
        <v>0</v>
      </c>
      <c r="AR2246" s="180">
        <v>0</v>
      </c>
      <c r="AS2246" s="180">
        <v>0</v>
      </c>
      <c r="AT2246" s="181">
        <f t="shared" si="1355"/>
        <v>0</v>
      </c>
      <c r="AU2246" s="180">
        <f t="shared" si="1362"/>
        <v>0</v>
      </c>
      <c r="AV2246" s="180">
        <f t="shared" si="1362"/>
        <v>0</v>
      </c>
      <c r="AW2246" s="181">
        <f t="shared" si="1356"/>
        <v>0</v>
      </c>
      <c r="AX2246" s="183">
        <f t="shared" si="1363"/>
        <v>0</v>
      </c>
      <c r="AY2246" s="183">
        <f t="shared" si="1363"/>
        <v>0</v>
      </c>
      <c r="AZ2246" s="183"/>
      <c r="BA2246" s="183"/>
      <c r="BB2246" s="183"/>
      <c r="BC2246" s="183"/>
      <c r="BD2246" s="183">
        <f t="shared" si="1364"/>
        <v>0</v>
      </c>
      <c r="BE2246" s="183">
        <f t="shared" si="1364"/>
        <v>0</v>
      </c>
    </row>
    <row r="2247" spans="2:57" ht="15.75" hidden="1">
      <c r="B2247" s="174">
        <v>2025</v>
      </c>
      <c r="C2247" s="174">
        <v>20</v>
      </c>
      <c r="D2247" s="175">
        <v>0</v>
      </c>
      <c r="E2247" s="176"/>
      <c r="F2247" s="174">
        <v>3</v>
      </c>
      <c r="G2247" s="174">
        <v>7</v>
      </c>
      <c r="H2247" s="174">
        <v>19</v>
      </c>
      <c r="I2247" s="174">
        <v>5000</v>
      </c>
      <c r="J2247" s="174">
        <v>5600</v>
      </c>
      <c r="K2247" s="174">
        <v>565</v>
      </c>
      <c r="L2247" s="177">
        <v>836</v>
      </c>
      <c r="M2247" s="178">
        <v>0</v>
      </c>
      <c r="N2247" s="179" t="s">
        <v>1456</v>
      </c>
      <c r="O2247" s="180">
        <v>0</v>
      </c>
      <c r="P2247" s="180">
        <v>0</v>
      </c>
      <c r="Q2247" s="181">
        <v>0</v>
      </c>
      <c r="R2247" s="182" t="s">
        <v>978</v>
      </c>
      <c r="S2247" s="183">
        <v>0</v>
      </c>
      <c r="T2247" s="183">
        <v>0</v>
      </c>
      <c r="U2247" s="180">
        <v>0</v>
      </c>
      <c r="V2247" s="180">
        <v>0</v>
      </c>
      <c r="W2247" s="183">
        <v>0</v>
      </c>
      <c r="X2247" s="183">
        <v>0</v>
      </c>
      <c r="Y2247" s="180">
        <v>0</v>
      </c>
      <c r="Z2247" s="180">
        <v>0</v>
      </c>
      <c r="AA2247" s="183">
        <v>0</v>
      </c>
      <c r="AB2247" s="183">
        <v>0</v>
      </c>
      <c r="AC2247" s="180">
        <f t="shared" si="1361"/>
        <v>0</v>
      </c>
      <c r="AD2247" s="180">
        <f t="shared" si="1361"/>
        <v>0</v>
      </c>
      <c r="AE2247" s="181">
        <f t="shared" si="1350"/>
        <v>0</v>
      </c>
      <c r="AF2247" s="180">
        <v>0</v>
      </c>
      <c r="AG2247" s="180">
        <v>0</v>
      </c>
      <c r="AH2247" s="181">
        <f t="shared" si="1351"/>
        <v>0</v>
      </c>
      <c r="AI2247" s="180">
        <v>0</v>
      </c>
      <c r="AJ2247" s="180">
        <v>0</v>
      </c>
      <c r="AK2247" s="181">
        <f t="shared" si="1352"/>
        <v>0</v>
      </c>
      <c r="AL2247" s="180">
        <v>0</v>
      </c>
      <c r="AM2247" s="180">
        <v>0</v>
      </c>
      <c r="AN2247" s="181">
        <f t="shared" si="1353"/>
        <v>0</v>
      </c>
      <c r="AO2247" s="180">
        <v>0</v>
      </c>
      <c r="AP2247" s="180">
        <v>0</v>
      </c>
      <c r="AQ2247" s="181">
        <f t="shared" si="1354"/>
        <v>0</v>
      </c>
      <c r="AR2247" s="180">
        <v>0</v>
      </c>
      <c r="AS2247" s="180">
        <v>0</v>
      </c>
      <c r="AT2247" s="181">
        <f t="shared" si="1355"/>
        <v>0</v>
      </c>
      <c r="AU2247" s="180">
        <f t="shared" si="1362"/>
        <v>0</v>
      </c>
      <c r="AV2247" s="180">
        <f t="shared" si="1362"/>
        <v>0</v>
      </c>
      <c r="AW2247" s="181">
        <f t="shared" si="1356"/>
        <v>0</v>
      </c>
      <c r="AX2247" s="183">
        <f t="shared" si="1363"/>
        <v>0</v>
      </c>
      <c r="AY2247" s="183">
        <f t="shared" si="1363"/>
        <v>0</v>
      </c>
      <c r="AZ2247" s="183"/>
      <c r="BA2247" s="183"/>
      <c r="BB2247" s="183"/>
      <c r="BC2247" s="183"/>
      <c r="BD2247" s="183">
        <f t="shared" si="1364"/>
        <v>0</v>
      </c>
      <c r="BE2247" s="183">
        <f t="shared" si="1364"/>
        <v>0</v>
      </c>
    </row>
    <row r="2248" spans="2:57" ht="15.75" hidden="1">
      <c r="B2248" s="174">
        <v>2025</v>
      </c>
      <c r="C2248" s="174">
        <v>20</v>
      </c>
      <c r="D2248" s="175">
        <v>0</v>
      </c>
      <c r="E2248" s="176"/>
      <c r="F2248" s="174">
        <v>3</v>
      </c>
      <c r="G2248" s="174">
        <v>7</v>
      </c>
      <c r="H2248" s="174">
        <v>19</v>
      </c>
      <c r="I2248" s="174">
        <v>5000</v>
      </c>
      <c r="J2248" s="174">
        <v>5600</v>
      </c>
      <c r="K2248" s="174">
        <v>565</v>
      </c>
      <c r="L2248" s="177">
        <v>1231</v>
      </c>
      <c r="M2248" s="178">
        <v>0</v>
      </c>
      <c r="N2248" s="179" t="s">
        <v>1457</v>
      </c>
      <c r="O2248" s="180">
        <v>0</v>
      </c>
      <c r="P2248" s="180">
        <v>0</v>
      </c>
      <c r="Q2248" s="181">
        <v>0</v>
      </c>
      <c r="R2248" s="182" t="s">
        <v>98</v>
      </c>
      <c r="S2248" s="183">
        <v>0</v>
      </c>
      <c r="T2248" s="183">
        <v>0</v>
      </c>
      <c r="U2248" s="180">
        <v>0</v>
      </c>
      <c r="V2248" s="180">
        <v>0</v>
      </c>
      <c r="W2248" s="183">
        <v>0</v>
      </c>
      <c r="X2248" s="183">
        <v>0</v>
      </c>
      <c r="Y2248" s="180">
        <v>0</v>
      </c>
      <c r="Z2248" s="180">
        <v>0</v>
      </c>
      <c r="AA2248" s="183">
        <v>0</v>
      </c>
      <c r="AB2248" s="183">
        <v>0</v>
      </c>
      <c r="AC2248" s="180">
        <f t="shared" si="1361"/>
        <v>0</v>
      </c>
      <c r="AD2248" s="180">
        <f t="shared" si="1361"/>
        <v>0</v>
      </c>
      <c r="AE2248" s="181">
        <f t="shared" si="1350"/>
        <v>0</v>
      </c>
      <c r="AF2248" s="180">
        <v>0</v>
      </c>
      <c r="AG2248" s="180">
        <v>0</v>
      </c>
      <c r="AH2248" s="181">
        <f t="shared" si="1351"/>
        <v>0</v>
      </c>
      <c r="AI2248" s="180">
        <v>0</v>
      </c>
      <c r="AJ2248" s="180">
        <v>0</v>
      </c>
      <c r="AK2248" s="181">
        <f t="shared" si="1352"/>
        <v>0</v>
      </c>
      <c r="AL2248" s="180">
        <v>0</v>
      </c>
      <c r="AM2248" s="180">
        <v>0</v>
      </c>
      <c r="AN2248" s="181">
        <f t="shared" si="1353"/>
        <v>0</v>
      </c>
      <c r="AO2248" s="180">
        <v>0</v>
      </c>
      <c r="AP2248" s="180">
        <v>0</v>
      </c>
      <c r="AQ2248" s="181">
        <f t="shared" si="1354"/>
        <v>0</v>
      </c>
      <c r="AR2248" s="180">
        <v>0</v>
      </c>
      <c r="AS2248" s="180">
        <v>0</v>
      </c>
      <c r="AT2248" s="181">
        <f t="shared" si="1355"/>
        <v>0</v>
      </c>
      <c r="AU2248" s="180">
        <f t="shared" si="1362"/>
        <v>0</v>
      </c>
      <c r="AV2248" s="180">
        <f t="shared" si="1362"/>
        <v>0</v>
      </c>
      <c r="AW2248" s="181">
        <f t="shared" si="1356"/>
        <v>0</v>
      </c>
      <c r="AX2248" s="183">
        <f t="shared" si="1363"/>
        <v>0</v>
      </c>
      <c r="AY2248" s="183">
        <f t="shared" si="1363"/>
        <v>0</v>
      </c>
      <c r="AZ2248" s="183"/>
      <c r="BA2248" s="183"/>
      <c r="BB2248" s="183"/>
      <c r="BC2248" s="183"/>
      <c r="BD2248" s="183">
        <f t="shared" si="1364"/>
        <v>0</v>
      </c>
      <c r="BE2248" s="183">
        <f t="shared" si="1364"/>
        <v>0</v>
      </c>
    </row>
    <row r="2249" spans="2:57" ht="15.75" hidden="1">
      <c r="B2249" s="174">
        <v>2025</v>
      </c>
      <c r="C2249" s="174">
        <v>20</v>
      </c>
      <c r="D2249" s="175">
        <v>0</v>
      </c>
      <c r="E2249" s="176"/>
      <c r="F2249" s="174">
        <v>3</v>
      </c>
      <c r="G2249" s="174">
        <v>7</v>
      </c>
      <c r="H2249" s="174">
        <v>19</v>
      </c>
      <c r="I2249" s="174">
        <v>5000</v>
      </c>
      <c r="J2249" s="174">
        <v>5600</v>
      </c>
      <c r="K2249" s="174">
        <v>565</v>
      </c>
      <c r="L2249" s="177">
        <v>1235</v>
      </c>
      <c r="M2249" s="178">
        <v>0</v>
      </c>
      <c r="N2249" s="179" t="s">
        <v>1458</v>
      </c>
      <c r="O2249" s="180">
        <v>0</v>
      </c>
      <c r="P2249" s="180">
        <v>0</v>
      </c>
      <c r="Q2249" s="181">
        <v>0</v>
      </c>
      <c r="R2249" s="182" t="s">
        <v>1313</v>
      </c>
      <c r="S2249" s="183">
        <v>0</v>
      </c>
      <c r="T2249" s="183">
        <v>0</v>
      </c>
      <c r="U2249" s="180">
        <v>0</v>
      </c>
      <c r="V2249" s="180">
        <v>0</v>
      </c>
      <c r="W2249" s="183">
        <v>0</v>
      </c>
      <c r="X2249" s="183">
        <v>0</v>
      </c>
      <c r="Y2249" s="180">
        <v>0</v>
      </c>
      <c r="Z2249" s="180">
        <v>0</v>
      </c>
      <c r="AA2249" s="183">
        <v>0</v>
      </c>
      <c r="AB2249" s="183">
        <v>0</v>
      </c>
      <c r="AC2249" s="180">
        <f t="shared" si="1361"/>
        <v>0</v>
      </c>
      <c r="AD2249" s="180">
        <f t="shared" si="1361"/>
        <v>0</v>
      </c>
      <c r="AE2249" s="181">
        <f t="shared" si="1350"/>
        <v>0</v>
      </c>
      <c r="AF2249" s="180">
        <v>0</v>
      </c>
      <c r="AG2249" s="180">
        <v>0</v>
      </c>
      <c r="AH2249" s="181">
        <f t="shared" si="1351"/>
        <v>0</v>
      </c>
      <c r="AI2249" s="180">
        <v>0</v>
      </c>
      <c r="AJ2249" s="180">
        <v>0</v>
      </c>
      <c r="AK2249" s="181">
        <f t="shared" si="1352"/>
        <v>0</v>
      </c>
      <c r="AL2249" s="180">
        <v>0</v>
      </c>
      <c r="AM2249" s="180">
        <v>0</v>
      </c>
      <c r="AN2249" s="181">
        <f t="shared" si="1353"/>
        <v>0</v>
      </c>
      <c r="AO2249" s="180">
        <v>0</v>
      </c>
      <c r="AP2249" s="180">
        <v>0</v>
      </c>
      <c r="AQ2249" s="181">
        <f t="shared" si="1354"/>
        <v>0</v>
      </c>
      <c r="AR2249" s="180">
        <v>0</v>
      </c>
      <c r="AS2249" s="180">
        <v>0</v>
      </c>
      <c r="AT2249" s="181">
        <f t="shared" si="1355"/>
        <v>0</v>
      </c>
      <c r="AU2249" s="180">
        <f t="shared" si="1362"/>
        <v>0</v>
      </c>
      <c r="AV2249" s="180">
        <f t="shared" si="1362"/>
        <v>0</v>
      </c>
      <c r="AW2249" s="181">
        <f t="shared" si="1356"/>
        <v>0</v>
      </c>
      <c r="AX2249" s="183">
        <f t="shared" si="1363"/>
        <v>0</v>
      </c>
      <c r="AY2249" s="183">
        <f t="shared" si="1363"/>
        <v>0</v>
      </c>
      <c r="AZ2249" s="183"/>
      <c r="BA2249" s="183"/>
      <c r="BB2249" s="183"/>
      <c r="BC2249" s="183"/>
      <c r="BD2249" s="183">
        <f t="shared" si="1364"/>
        <v>0</v>
      </c>
      <c r="BE2249" s="183">
        <f t="shared" si="1364"/>
        <v>0</v>
      </c>
    </row>
    <row r="2250" spans="2:57" ht="15.75" hidden="1">
      <c r="B2250" s="174">
        <v>2025</v>
      </c>
      <c r="C2250" s="174">
        <v>20</v>
      </c>
      <c r="D2250" s="175">
        <v>0</v>
      </c>
      <c r="E2250" s="176"/>
      <c r="F2250" s="174">
        <v>3</v>
      </c>
      <c r="G2250" s="174">
        <v>7</v>
      </c>
      <c r="H2250" s="174">
        <v>19</v>
      </c>
      <c r="I2250" s="174">
        <v>5000</v>
      </c>
      <c r="J2250" s="174">
        <v>5600</v>
      </c>
      <c r="K2250" s="174">
        <v>565</v>
      </c>
      <c r="L2250" s="177">
        <v>1386</v>
      </c>
      <c r="M2250" s="178">
        <v>0</v>
      </c>
      <c r="N2250" s="179" t="s">
        <v>1459</v>
      </c>
      <c r="O2250" s="180">
        <v>0</v>
      </c>
      <c r="P2250" s="180">
        <v>0</v>
      </c>
      <c r="Q2250" s="181">
        <v>0</v>
      </c>
      <c r="R2250" s="182" t="s">
        <v>1313</v>
      </c>
      <c r="S2250" s="183">
        <v>0</v>
      </c>
      <c r="T2250" s="183">
        <v>0</v>
      </c>
      <c r="U2250" s="180">
        <v>0</v>
      </c>
      <c r="V2250" s="180">
        <v>0</v>
      </c>
      <c r="W2250" s="183">
        <v>0</v>
      </c>
      <c r="X2250" s="183">
        <v>0</v>
      </c>
      <c r="Y2250" s="180">
        <v>0</v>
      </c>
      <c r="Z2250" s="180">
        <v>0</v>
      </c>
      <c r="AA2250" s="183">
        <v>0</v>
      </c>
      <c r="AB2250" s="183">
        <v>0</v>
      </c>
      <c r="AC2250" s="180">
        <f t="shared" si="1361"/>
        <v>0</v>
      </c>
      <c r="AD2250" s="180">
        <f t="shared" si="1361"/>
        <v>0</v>
      </c>
      <c r="AE2250" s="181">
        <f t="shared" si="1350"/>
        <v>0</v>
      </c>
      <c r="AF2250" s="180">
        <v>0</v>
      </c>
      <c r="AG2250" s="180">
        <v>0</v>
      </c>
      <c r="AH2250" s="181">
        <f t="shared" si="1351"/>
        <v>0</v>
      </c>
      <c r="AI2250" s="180">
        <v>0</v>
      </c>
      <c r="AJ2250" s="180">
        <v>0</v>
      </c>
      <c r="AK2250" s="181">
        <f t="shared" si="1352"/>
        <v>0</v>
      </c>
      <c r="AL2250" s="180">
        <v>0</v>
      </c>
      <c r="AM2250" s="180">
        <v>0</v>
      </c>
      <c r="AN2250" s="181">
        <f t="shared" si="1353"/>
        <v>0</v>
      </c>
      <c r="AO2250" s="180">
        <v>0</v>
      </c>
      <c r="AP2250" s="180">
        <v>0</v>
      </c>
      <c r="AQ2250" s="181">
        <f t="shared" si="1354"/>
        <v>0</v>
      </c>
      <c r="AR2250" s="180">
        <v>0</v>
      </c>
      <c r="AS2250" s="180">
        <v>0</v>
      </c>
      <c r="AT2250" s="181">
        <f t="shared" si="1355"/>
        <v>0</v>
      </c>
      <c r="AU2250" s="180">
        <f t="shared" si="1362"/>
        <v>0</v>
      </c>
      <c r="AV2250" s="180">
        <f t="shared" si="1362"/>
        <v>0</v>
      </c>
      <c r="AW2250" s="181">
        <f t="shared" si="1356"/>
        <v>0</v>
      </c>
      <c r="AX2250" s="183">
        <f t="shared" si="1363"/>
        <v>0</v>
      </c>
      <c r="AY2250" s="183">
        <f t="shared" si="1363"/>
        <v>0</v>
      </c>
      <c r="AZ2250" s="183"/>
      <c r="BA2250" s="183"/>
      <c r="BB2250" s="183"/>
      <c r="BC2250" s="183"/>
      <c r="BD2250" s="183">
        <f t="shared" si="1364"/>
        <v>0</v>
      </c>
      <c r="BE2250" s="183">
        <f t="shared" si="1364"/>
        <v>0</v>
      </c>
    </row>
    <row r="2251" spans="2:57" ht="15.75" hidden="1">
      <c r="B2251" s="174">
        <v>2025</v>
      </c>
      <c r="C2251" s="174">
        <v>20</v>
      </c>
      <c r="D2251" s="175">
        <v>0</v>
      </c>
      <c r="E2251" s="176"/>
      <c r="F2251" s="174">
        <v>3</v>
      </c>
      <c r="G2251" s="174">
        <v>7</v>
      </c>
      <c r="H2251" s="174">
        <v>19</v>
      </c>
      <c r="I2251" s="174">
        <v>5000</v>
      </c>
      <c r="J2251" s="174">
        <v>5600</v>
      </c>
      <c r="K2251" s="174">
        <v>565</v>
      </c>
      <c r="L2251" s="177">
        <v>1233</v>
      </c>
      <c r="M2251" s="178">
        <v>0</v>
      </c>
      <c r="N2251" s="179" t="s">
        <v>1460</v>
      </c>
      <c r="O2251" s="180">
        <v>0</v>
      </c>
      <c r="P2251" s="180">
        <v>0</v>
      </c>
      <c r="Q2251" s="181">
        <v>0</v>
      </c>
      <c r="R2251" s="182" t="s">
        <v>1313</v>
      </c>
      <c r="S2251" s="183">
        <v>0</v>
      </c>
      <c r="T2251" s="183">
        <v>0</v>
      </c>
      <c r="U2251" s="180">
        <v>0</v>
      </c>
      <c r="V2251" s="180">
        <v>0</v>
      </c>
      <c r="W2251" s="183">
        <v>0</v>
      </c>
      <c r="X2251" s="183">
        <v>0</v>
      </c>
      <c r="Y2251" s="180">
        <v>0</v>
      </c>
      <c r="Z2251" s="180">
        <v>0</v>
      </c>
      <c r="AA2251" s="183">
        <v>0</v>
      </c>
      <c r="AB2251" s="183">
        <v>0</v>
      </c>
      <c r="AC2251" s="180">
        <f t="shared" si="1361"/>
        <v>0</v>
      </c>
      <c r="AD2251" s="180">
        <f t="shared" si="1361"/>
        <v>0</v>
      </c>
      <c r="AE2251" s="181">
        <f t="shared" si="1350"/>
        <v>0</v>
      </c>
      <c r="AF2251" s="180">
        <v>0</v>
      </c>
      <c r="AG2251" s="180">
        <v>0</v>
      </c>
      <c r="AH2251" s="181">
        <f t="shared" si="1351"/>
        <v>0</v>
      </c>
      <c r="AI2251" s="180">
        <v>0</v>
      </c>
      <c r="AJ2251" s="180">
        <v>0</v>
      </c>
      <c r="AK2251" s="181">
        <f t="shared" si="1352"/>
        <v>0</v>
      </c>
      <c r="AL2251" s="180">
        <v>0</v>
      </c>
      <c r="AM2251" s="180">
        <v>0</v>
      </c>
      <c r="AN2251" s="181">
        <f t="shared" si="1353"/>
        <v>0</v>
      </c>
      <c r="AO2251" s="180">
        <v>0</v>
      </c>
      <c r="AP2251" s="180">
        <v>0</v>
      </c>
      <c r="AQ2251" s="181">
        <f t="shared" si="1354"/>
        <v>0</v>
      </c>
      <c r="AR2251" s="180">
        <v>0</v>
      </c>
      <c r="AS2251" s="180">
        <v>0</v>
      </c>
      <c r="AT2251" s="181">
        <f t="shared" si="1355"/>
        <v>0</v>
      </c>
      <c r="AU2251" s="180">
        <f t="shared" si="1362"/>
        <v>0</v>
      </c>
      <c r="AV2251" s="180">
        <f t="shared" si="1362"/>
        <v>0</v>
      </c>
      <c r="AW2251" s="181">
        <f t="shared" si="1356"/>
        <v>0</v>
      </c>
      <c r="AX2251" s="183">
        <f t="shared" si="1363"/>
        <v>0</v>
      </c>
      <c r="AY2251" s="183">
        <f t="shared" si="1363"/>
        <v>0</v>
      </c>
      <c r="AZ2251" s="183"/>
      <c r="BA2251" s="183"/>
      <c r="BB2251" s="183"/>
      <c r="BC2251" s="183"/>
      <c r="BD2251" s="183">
        <f t="shared" si="1364"/>
        <v>0</v>
      </c>
      <c r="BE2251" s="183">
        <f t="shared" si="1364"/>
        <v>0</v>
      </c>
    </row>
    <row r="2252" spans="2:57" ht="31.5" hidden="1">
      <c r="B2252" s="163">
        <v>2025</v>
      </c>
      <c r="C2252" s="163">
        <v>20</v>
      </c>
      <c r="D2252" s="164"/>
      <c r="E2252" s="165"/>
      <c r="F2252" s="163">
        <v>3</v>
      </c>
      <c r="G2252" s="163">
        <v>7</v>
      </c>
      <c r="H2252" s="163">
        <v>19</v>
      </c>
      <c r="I2252" s="163">
        <v>5000</v>
      </c>
      <c r="J2252" s="163">
        <v>5600</v>
      </c>
      <c r="K2252" s="163">
        <v>566</v>
      </c>
      <c r="L2252" s="166" t="s">
        <v>44</v>
      </c>
      <c r="M2252" s="167"/>
      <c r="N2252" s="168" t="s">
        <v>221</v>
      </c>
      <c r="O2252" s="169">
        <v>0</v>
      </c>
      <c r="P2252" s="169">
        <v>0</v>
      </c>
      <c r="Q2252" s="169">
        <v>0</v>
      </c>
      <c r="R2252" s="170"/>
      <c r="S2252" s="171"/>
      <c r="T2252" s="172"/>
      <c r="U2252" s="169">
        <f t="shared" ref="U2252:AD2252" si="1365">SUM(U2253:U2255)</f>
        <v>0</v>
      </c>
      <c r="V2252" s="169">
        <f t="shared" si="1365"/>
        <v>0</v>
      </c>
      <c r="W2252" s="173">
        <f t="shared" si="1365"/>
        <v>0</v>
      </c>
      <c r="X2252" s="173">
        <f t="shared" si="1365"/>
        <v>0</v>
      </c>
      <c r="Y2252" s="169">
        <f t="shared" si="1365"/>
        <v>0</v>
      </c>
      <c r="Z2252" s="169">
        <f t="shared" si="1365"/>
        <v>0</v>
      </c>
      <c r="AA2252" s="173">
        <f t="shared" si="1365"/>
        <v>0</v>
      </c>
      <c r="AB2252" s="173">
        <f t="shared" si="1365"/>
        <v>0</v>
      </c>
      <c r="AC2252" s="169">
        <f t="shared" si="1365"/>
        <v>0</v>
      </c>
      <c r="AD2252" s="169">
        <f t="shared" si="1365"/>
        <v>0</v>
      </c>
      <c r="AE2252" s="169">
        <f t="shared" si="1350"/>
        <v>0</v>
      </c>
      <c r="AF2252" s="169">
        <f>SUM(AF2253:AF2255)</f>
        <v>0</v>
      </c>
      <c r="AG2252" s="169">
        <f>SUM(AG2253:AG2255)</f>
        <v>0</v>
      </c>
      <c r="AH2252" s="169">
        <f t="shared" si="1351"/>
        <v>0</v>
      </c>
      <c r="AI2252" s="169">
        <f>SUM(AI2253:AI2255)</f>
        <v>0</v>
      </c>
      <c r="AJ2252" s="169">
        <f>SUM(AJ2253:AJ2255)</f>
        <v>0</v>
      </c>
      <c r="AK2252" s="169">
        <f t="shared" si="1352"/>
        <v>0</v>
      </c>
      <c r="AL2252" s="169">
        <f>SUM(AL2253:AL2255)</f>
        <v>0</v>
      </c>
      <c r="AM2252" s="169">
        <f>SUM(AM2253:AM2255)</f>
        <v>0</v>
      </c>
      <c r="AN2252" s="169">
        <f t="shared" si="1353"/>
        <v>0</v>
      </c>
      <c r="AO2252" s="169">
        <f>SUM(AO2253:AO2255)</f>
        <v>0</v>
      </c>
      <c r="AP2252" s="169">
        <f>SUM(AP2253:AP2255)</f>
        <v>0</v>
      </c>
      <c r="AQ2252" s="169">
        <f t="shared" si="1354"/>
        <v>0</v>
      </c>
      <c r="AR2252" s="169">
        <f>SUM(AR2253:AR2255)</f>
        <v>0</v>
      </c>
      <c r="AS2252" s="169">
        <f>SUM(AS2253:AS2255)</f>
        <v>0</v>
      </c>
      <c r="AT2252" s="169">
        <f t="shared" si="1355"/>
        <v>0</v>
      </c>
      <c r="AU2252" s="169">
        <f>SUM(AU2253:AU2255)</f>
        <v>0</v>
      </c>
      <c r="AV2252" s="169">
        <f>SUM(AV2253:AV2255)</f>
        <v>0</v>
      </c>
      <c r="AW2252" s="169">
        <f t="shared" si="1356"/>
        <v>0</v>
      </c>
      <c r="AX2252" s="171"/>
      <c r="AY2252" s="172"/>
      <c r="AZ2252" s="171"/>
      <c r="BA2252" s="172"/>
      <c r="BB2252" s="171"/>
      <c r="BC2252" s="172"/>
      <c r="BD2252" s="171"/>
      <c r="BE2252" s="172"/>
    </row>
    <row r="2253" spans="2:57" ht="15.75" hidden="1">
      <c r="B2253" s="174">
        <v>2025</v>
      </c>
      <c r="C2253" s="174">
        <v>20</v>
      </c>
      <c r="D2253" s="175">
        <v>0</v>
      </c>
      <c r="E2253" s="176"/>
      <c r="F2253" s="174">
        <v>3</v>
      </c>
      <c r="G2253" s="174">
        <v>7</v>
      </c>
      <c r="H2253" s="174">
        <v>19</v>
      </c>
      <c r="I2253" s="174">
        <v>5000</v>
      </c>
      <c r="J2253" s="174">
        <v>5600</v>
      </c>
      <c r="K2253" s="174">
        <v>566</v>
      </c>
      <c r="L2253" s="177">
        <v>723</v>
      </c>
      <c r="M2253" s="178">
        <v>0</v>
      </c>
      <c r="N2253" s="179" t="s">
        <v>1461</v>
      </c>
      <c r="O2253" s="180">
        <v>0</v>
      </c>
      <c r="P2253" s="180">
        <v>0</v>
      </c>
      <c r="Q2253" s="181">
        <v>0</v>
      </c>
      <c r="R2253" s="182" t="s">
        <v>98</v>
      </c>
      <c r="S2253" s="183">
        <v>0</v>
      </c>
      <c r="T2253" s="183">
        <v>0</v>
      </c>
      <c r="U2253" s="180">
        <v>0</v>
      </c>
      <c r="V2253" s="180">
        <v>0</v>
      </c>
      <c r="W2253" s="183">
        <v>0</v>
      </c>
      <c r="X2253" s="183">
        <v>0</v>
      </c>
      <c r="Y2253" s="180">
        <v>0</v>
      </c>
      <c r="Z2253" s="180">
        <v>0</v>
      </c>
      <c r="AA2253" s="183">
        <v>0</v>
      </c>
      <c r="AB2253" s="183">
        <v>0</v>
      </c>
      <c r="AC2253" s="180">
        <f t="shared" ref="AC2253:AD2255" si="1366">+O2253+U2253-Y2253</f>
        <v>0</v>
      </c>
      <c r="AD2253" s="180">
        <f t="shared" si="1366"/>
        <v>0</v>
      </c>
      <c r="AE2253" s="181">
        <f t="shared" si="1350"/>
        <v>0</v>
      </c>
      <c r="AF2253" s="180">
        <v>0</v>
      </c>
      <c r="AG2253" s="180">
        <v>0</v>
      </c>
      <c r="AH2253" s="181">
        <f t="shared" si="1351"/>
        <v>0</v>
      </c>
      <c r="AI2253" s="180">
        <v>0</v>
      </c>
      <c r="AJ2253" s="180">
        <v>0</v>
      </c>
      <c r="AK2253" s="181">
        <f t="shared" si="1352"/>
        <v>0</v>
      </c>
      <c r="AL2253" s="180">
        <v>0</v>
      </c>
      <c r="AM2253" s="180">
        <v>0</v>
      </c>
      <c r="AN2253" s="181">
        <f t="shared" si="1353"/>
        <v>0</v>
      </c>
      <c r="AO2253" s="180">
        <v>0</v>
      </c>
      <c r="AP2253" s="180">
        <v>0</v>
      </c>
      <c r="AQ2253" s="181">
        <f t="shared" si="1354"/>
        <v>0</v>
      </c>
      <c r="AR2253" s="180">
        <v>0</v>
      </c>
      <c r="AS2253" s="180">
        <v>0</v>
      </c>
      <c r="AT2253" s="181">
        <f t="shared" si="1355"/>
        <v>0</v>
      </c>
      <c r="AU2253" s="180">
        <f t="shared" ref="AU2253:AV2255" si="1367">+AC2253-AF2253-AI2253-AL2253-AO2253-AR2253</f>
        <v>0</v>
      </c>
      <c r="AV2253" s="180">
        <f t="shared" si="1367"/>
        <v>0</v>
      </c>
      <c r="AW2253" s="181">
        <f t="shared" si="1356"/>
        <v>0</v>
      </c>
      <c r="AX2253" s="183">
        <f t="shared" ref="AX2253:AY2255" si="1368">+S2253+W2253-AA2253</f>
        <v>0</v>
      </c>
      <c r="AY2253" s="183">
        <f t="shared" si="1368"/>
        <v>0</v>
      </c>
      <c r="AZ2253" s="183"/>
      <c r="BA2253" s="183"/>
      <c r="BB2253" s="183"/>
      <c r="BC2253" s="183"/>
      <c r="BD2253" s="183">
        <f t="shared" ref="BD2253:BE2255" si="1369">+AX2253-AZ2253-BB2253</f>
        <v>0</v>
      </c>
      <c r="BE2253" s="183">
        <f t="shared" si="1369"/>
        <v>0</v>
      </c>
    </row>
    <row r="2254" spans="2:57" ht="15.75" hidden="1">
      <c r="B2254" s="174">
        <v>2025</v>
      </c>
      <c r="C2254" s="174">
        <v>20</v>
      </c>
      <c r="D2254" s="175">
        <v>0</v>
      </c>
      <c r="E2254" s="176"/>
      <c r="F2254" s="174">
        <v>3</v>
      </c>
      <c r="G2254" s="174">
        <v>7</v>
      </c>
      <c r="H2254" s="174">
        <v>19</v>
      </c>
      <c r="I2254" s="174">
        <v>5000</v>
      </c>
      <c r="J2254" s="174">
        <v>5600</v>
      </c>
      <c r="K2254" s="174">
        <v>566</v>
      </c>
      <c r="L2254" s="177">
        <v>1493</v>
      </c>
      <c r="M2254" s="178">
        <v>0</v>
      </c>
      <c r="N2254" s="179" t="s">
        <v>1462</v>
      </c>
      <c r="O2254" s="180">
        <v>0</v>
      </c>
      <c r="P2254" s="180">
        <v>0</v>
      </c>
      <c r="Q2254" s="181">
        <v>0</v>
      </c>
      <c r="R2254" s="182" t="s">
        <v>98</v>
      </c>
      <c r="S2254" s="183">
        <v>0</v>
      </c>
      <c r="T2254" s="183">
        <v>0</v>
      </c>
      <c r="U2254" s="180">
        <v>0</v>
      </c>
      <c r="V2254" s="180">
        <v>0</v>
      </c>
      <c r="W2254" s="183">
        <v>0</v>
      </c>
      <c r="X2254" s="183">
        <v>0</v>
      </c>
      <c r="Y2254" s="180">
        <v>0</v>
      </c>
      <c r="Z2254" s="180">
        <v>0</v>
      </c>
      <c r="AA2254" s="183">
        <v>0</v>
      </c>
      <c r="AB2254" s="183">
        <v>0</v>
      </c>
      <c r="AC2254" s="180">
        <f t="shared" si="1366"/>
        <v>0</v>
      </c>
      <c r="AD2254" s="180">
        <f t="shared" si="1366"/>
        <v>0</v>
      </c>
      <c r="AE2254" s="181">
        <f t="shared" si="1350"/>
        <v>0</v>
      </c>
      <c r="AF2254" s="180">
        <v>0</v>
      </c>
      <c r="AG2254" s="180">
        <v>0</v>
      </c>
      <c r="AH2254" s="181">
        <f t="shared" si="1351"/>
        <v>0</v>
      </c>
      <c r="AI2254" s="180">
        <v>0</v>
      </c>
      <c r="AJ2254" s="180">
        <v>0</v>
      </c>
      <c r="AK2254" s="181">
        <f t="shared" si="1352"/>
        <v>0</v>
      </c>
      <c r="AL2254" s="180">
        <v>0</v>
      </c>
      <c r="AM2254" s="180">
        <v>0</v>
      </c>
      <c r="AN2254" s="181">
        <f t="shared" si="1353"/>
        <v>0</v>
      </c>
      <c r="AO2254" s="180">
        <v>0</v>
      </c>
      <c r="AP2254" s="180">
        <v>0</v>
      </c>
      <c r="AQ2254" s="181">
        <f t="shared" si="1354"/>
        <v>0</v>
      </c>
      <c r="AR2254" s="180">
        <v>0</v>
      </c>
      <c r="AS2254" s="180">
        <v>0</v>
      </c>
      <c r="AT2254" s="181">
        <f t="shared" si="1355"/>
        <v>0</v>
      </c>
      <c r="AU2254" s="180">
        <f t="shared" si="1367"/>
        <v>0</v>
      </c>
      <c r="AV2254" s="180">
        <f t="shared" si="1367"/>
        <v>0</v>
      </c>
      <c r="AW2254" s="181">
        <f t="shared" si="1356"/>
        <v>0</v>
      </c>
      <c r="AX2254" s="183">
        <f t="shared" si="1368"/>
        <v>0</v>
      </c>
      <c r="AY2254" s="183">
        <f t="shared" si="1368"/>
        <v>0</v>
      </c>
      <c r="AZ2254" s="183"/>
      <c r="BA2254" s="183"/>
      <c r="BB2254" s="183"/>
      <c r="BC2254" s="183"/>
      <c r="BD2254" s="183">
        <f t="shared" si="1369"/>
        <v>0</v>
      </c>
      <c r="BE2254" s="183">
        <f t="shared" si="1369"/>
        <v>0</v>
      </c>
    </row>
    <row r="2255" spans="2:57" ht="15.75" hidden="1">
      <c r="B2255" s="174">
        <v>2025</v>
      </c>
      <c r="C2255" s="174">
        <v>20</v>
      </c>
      <c r="D2255" s="175">
        <v>0</v>
      </c>
      <c r="E2255" s="176"/>
      <c r="F2255" s="174">
        <v>3</v>
      </c>
      <c r="G2255" s="174">
        <v>7</v>
      </c>
      <c r="H2255" s="174">
        <v>19</v>
      </c>
      <c r="I2255" s="174">
        <v>5000</v>
      </c>
      <c r="J2255" s="174">
        <v>5600</v>
      </c>
      <c r="K2255" s="174">
        <v>566</v>
      </c>
      <c r="L2255" s="177">
        <v>1142</v>
      </c>
      <c r="M2255" s="178">
        <v>0</v>
      </c>
      <c r="N2255" s="179" t="s">
        <v>1184</v>
      </c>
      <c r="O2255" s="180">
        <v>0</v>
      </c>
      <c r="P2255" s="180">
        <v>0</v>
      </c>
      <c r="Q2255" s="181">
        <v>0</v>
      </c>
      <c r="R2255" s="182" t="s">
        <v>98</v>
      </c>
      <c r="S2255" s="183">
        <v>0</v>
      </c>
      <c r="T2255" s="183">
        <v>0</v>
      </c>
      <c r="U2255" s="180">
        <v>0</v>
      </c>
      <c r="V2255" s="180">
        <v>0</v>
      </c>
      <c r="W2255" s="183">
        <v>0</v>
      </c>
      <c r="X2255" s="183">
        <v>0</v>
      </c>
      <c r="Y2255" s="180">
        <v>0</v>
      </c>
      <c r="Z2255" s="180">
        <v>0</v>
      </c>
      <c r="AA2255" s="183">
        <v>0</v>
      </c>
      <c r="AB2255" s="183">
        <v>0</v>
      </c>
      <c r="AC2255" s="180">
        <f t="shared" si="1366"/>
        <v>0</v>
      </c>
      <c r="AD2255" s="180">
        <f t="shared" si="1366"/>
        <v>0</v>
      </c>
      <c r="AE2255" s="181">
        <f t="shared" si="1350"/>
        <v>0</v>
      </c>
      <c r="AF2255" s="180">
        <v>0</v>
      </c>
      <c r="AG2255" s="180">
        <v>0</v>
      </c>
      <c r="AH2255" s="181">
        <f t="shared" si="1351"/>
        <v>0</v>
      </c>
      <c r="AI2255" s="180">
        <v>0</v>
      </c>
      <c r="AJ2255" s="180">
        <v>0</v>
      </c>
      <c r="AK2255" s="181">
        <f t="shared" si="1352"/>
        <v>0</v>
      </c>
      <c r="AL2255" s="180">
        <v>0</v>
      </c>
      <c r="AM2255" s="180">
        <v>0</v>
      </c>
      <c r="AN2255" s="181">
        <f t="shared" si="1353"/>
        <v>0</v>
      </c>
      <c r="AO2255" s="180">
        <v>0</v>
      </c>
      <c r="AP2255" s="180">
        <v>0</v>
      </c>
      <c r="AQ2255" s="181">
        <f t="shared" si="1354"/>
        <v>0</v>
      </c>
      <c r="AR2255" s="180">
        <v>0</v>
      </c>
      <c r="AS2255" s="180">
        <v>0</v>
      </c>
      <c r="AT2255" s="181">
        <f t="shared" si="1355"/>
        <v>0</v>
      </c>
      <c r="AU2255" s="180">
        <f t="shared" si="1367"/>
        <v>0</v>
      </c>
      <c r="AV2255" s="180">
        <f t="shared" si="1367"/>
        <v>0</v>
      </c>
      <c r="AW2255" s="181">
        <f t="shared" si="1356"/>
        <v>0</v>
      </c>
      <c r="AX2255" s="183">
        <f t="shared" si="1368"/>
        <v>0</v>
      </c>
      <c r="AY2255" s="183">
        <f t="shared" si="1368"/>
        <v>0</v>
      </c>
      <c r="AZ2255" s="183"/>
      <c r="BA2255" s="183"/>
      <c r="BB2255" s="183"/>
      <c r="BC2255" s="183"/>
      <c r="BD2255" s="183">
        <f t="shared" si="1369"/>
        <v>0</v>
      </c>
      <c r="BE2255" s="183">
        <f t="shared" si="1369"/>
        <v>0</v>
      </c>
    </row>
    <row r="2256" spans="2:57" ht="15.75" hidden="1">
      <c r="B2256" s="163">
        <v>2025</v>
      </c>
      <c r="C2256" s="163">
        <v>20</v>
      </c>
      <c r="D2256" s="164"/>
      <c r="E2256" s="165"/>
      <c r="F2256" s="163">
        <v>3</v>
      </c>
      <c r="G2256" s="163">
        <v>7</v>
      </c>
      <c r="H2256" s="163">
        <v>19</v>
      </c>
      <c r="I2256" s="163">
        <v>5000</v>
      </c>
      <c r="J2256" s="163">
        <v>5600</v>
      </c>
      <c r="K2256" s="163">
        <v>567</v>
      </c>
      <c r="L2256" s="166" t="s">
        <v>44</v>
      </c>
      <c r="M2256" s="167"/>
      <c r="N2256" s="168" t="s">
        <v>1185</v>
      </c>
      <c r="O2256" s="169">
        <v>0</v>
      </c>
      <c r="P2256" s="169">
        <v>0</v>
      </c>
      <c r="Q2256" s="169">
        <v>0</v>
      </c>
      <c r="R2256" s="170"/>
      <c r="S2256" s="171"/>
      <c r="T2256" s="172"/>
      <c r="U2256" s="169">
        <f t="shared" ref="U2256:AD2256" si="1370">U2257</f>
        <v>0</v>
      </c>
      <c r="V2256" s="169">
        <f t="shared" si="1370"/>
        <v>0</v>
      </c>
      <c r="W2256" s="173">
        <f t="shared" si="1370"/>
        <v>0</v>
      </c>
      <c r="X2256" s="173">
        <f t="shared" si="1370"/>
        <v>0</v>
      </c>
      <c r="Y2256" s="169">
        <f t="shared" si="1370"/>
        <v>0</v>
      </c>
      <c r="Z2256" s="169">
        <f t="shared" si="1370"/>
        <v>0</v>
      </c>
      <c r="AA2256" s="173">
        <f t="shared" si="1370"/>
        <v>0</v>
      </c>
      <c r="AB2256" s="173">
        <f t="shared" si="1370"/>
        <v>0</v>
      </c>
      <c r="AC2256" s="169">
        <f t="shared" si="1370"/>
        <v>0</v>
      </c>
      <c r="AD2256" s="169">
        <f t="shared" si="1370"/>
        <v>0</v>
      </c>
      <c r="AE2256" s="169">
        <f t="shared" si="1350"/>
        <v>0</v>
      </c>
      <c r="AF2256" s="169">
        <f>AF2257</f>
        <v>0</v>
      </c>
      <c r="AG2256" s="169">
        <f>AG2257</f>
        <v>0</v>
      </c>
      <c r="AH2256" s="169">
        <f t="shared" si="1351"/>
        <v>0</v>
      </c>
      <c r="AI2256" s="169">
        <f>AI2257</f>
        <v>0</v>
      </c>
      <c r="AJ2256" s="169">
        <f>AJ2257</f>
        <v>0</v>
      </c>
      <c r="AK2256" s="169">
        <f t="shared" si="1352"/>
        <v>0</v>
      </c>
      <c r="AL2256" s="169">
        <f>AL2257</f>
        <v>0</v>
      </c>
      <c r="AM2256" s="169">
        <f>AM2257</f>
        <v>0</v>
      </c>
      <c r="AN2256" s="169">
        <f t="shared" si="1353"/>
        <v>0</v>
      </c>
      <c r="AO2256" s="169">
        <f>AO2257</f>
        <v>0</v>
      </c>
      <c r="AP2256" s="169">
        <f>AP2257</f>
        <v>0</v>
      </c>
      <c r="AQ2256" s="169">
        <f t="shared" si="1354"/>
        <v>0</v>
      </c>
      <c r="AR2256" s="169">
        <f>AR2257</f>
        <v>0</v>
      </c>
      <c r="AS2256" s="169">
        <f>AS2257</f>
        <v>0</v>
      </c>
      <c r="AT2256" s="169">
        <f t="shared" si="1355"/>
        <v>0</v>
      </c>
      <c r="AU2256" s="169">
        <f>AU2257</f>
        <v>0</v>
      </c>
      <c r="AV2256" s="169">
        <f>AV2257</f>
        <v>0</v>
      </c>
      <c r="AW2256" s="169">
        <f t="shared" si="1356"/>
        <v>0</v>
      </c>
      <c r="AX2256" s="171"/>
      <c r="AY2256" s="172"/>
      <c r="AZ2256" s="171"/>
      <c r="BA2256" s="172"/>
      <c r="BB2256" s="171"/>
      <c r="BC2256" s="172"/>
      <c r="BD2256" s="171"/>
      <c r="BE2256" s="172"/>
    </row>
    <row r="2257" spans="2:57" ht="15.75" hidden="1">
      <c r="B2257" s="174">
        <v>2025</v>
      </c>
      <c r="C2257" s="174">
        <v>20</v>
      </c>
      <c r="D2257" s="175">
        <v>0</v>
      </c>
      <c r="E2257" s="176"/>
      <c r="F2257" s="174">
        <v>3</v>
      </c>
      <c r="G2257" s="174">
        <v>7</v>
      </c>
      <c r="H2257" s="174">
        <v>19</v>
      </c>
      <c r="I2257" s="174">
        <v>5000</v>
      </c>
      <c r="J2257" s="174">
        <v>5600</v>
      </c>
      <c r="K2257" s="174">
        <v>567</v>
      </c>
      <c r="L2257" s="177">
        <v>919</v>
      </c>
      <c r="M2257" s="178">
        <v>0</v>
      </c>
      <c r="N2257" s="179" t="s">
        <v>1463</v>
      </c>
      <c r="O2257" s="180">
        <v>0</v>
      </c>
      <c r="P2257" s="180">
        <v>0</v>
      </c>
      <c r="Q2257" s="181">
        <v>0</v>
      </c>
      <c r="R2257" s="182" t="s">
        <v>98</v>
      </c>
      <c r="S2257" s="183">
        <v>0</v>
      </c>
      <c r="T2257" s="183">
        <v>0</v>
      </c>
      <c r="U2257" s="180">
        <v>0</v>
      </c>
      <c r="V2257" s="180">
        <v>0</v>
      </c>
      <c r="W2257" s="183">
        <v>0</v>
      </c>
      <c r="X2257" s="183">
        <v>0</v>
      </c>
      <c r="Y2257" s="180">
        <v>0</v>
      </c>
      <c r="Z2257" s="180">
        <v>0</v>
      </c>
      <c r="AA2257" s="183">
        <v>0</v>
      </c>
      <c r="AB2257" s="183">
        <v>0</v>
      </c>
      <c r="AC2257" s="180">
        <f>+O2257+U2257-Y2257</f>
        <v>0</v>
      </c>
      <c r="AD2257" s="180">
        <f>+P2257+V2257-Z2257</f>
        <v>0</v>
      </c>
      <c r="AE2257" s="181">
        <f t="shared" si="1350"/>
        <v>0</v>
      </c>
      <c r="AF2257" s="180">
        <v>0</v>
      </c>
      <c r="AG2257" s="180">
        <v>0</v>
      </c>
      <c r="AH2257" s="181">
        <f t="shared" si="1351"/>
        <v>0</v>
      </c>
      <c r="AI2257" s="180">
        <v>0</v>
      </c>
      <c r="AJ2257" s="180">
        <v>0</v>
      </c>
      <c r="AK2257" s="181">
        <f t="shared" si="1352"/>
        <v>0</v>
      </c>
      <c r="AL2257" s="180">
        <v>0</v>
      </c>
      <c r="AM2257" s="180">
        <v>0</v>
      </c>
      <c r="AN2257" s="181">
        <f t="shared" si="1353"/>
        <v>0</v>
      </c>
      <c r="AO2257" s="180">
        <v>0</v>
      </c>
      <c r="AP2257" s="180">
        <v>0</v>
      </c>
      <c r="AQ2257" s="181">
        <f t="shared" si="1354"/>
        <v>0</v>
      </c>
      <c r="AR2257" s="180">
        <v>0</v>
      </c>
      <c r="AS2257" s="180">
        <v>0</v>
      </c>
      <c r="AT2257" s="181">
        <f t="shared" si="1355"/>
        <v>0</v>
      </c>
      <c r="AU2257" s="180">
        <f>+AC2257-AF2257-AI2257-AL2257-AO2257-AR2257</f>
        <v>0</v>
      </c>
      <c r="AV2257" s="180">
        <f>+AD2257-AG2257-AJ2257-AM2257-AP2257-AS2257</f>
        <v>0</v>
      </c>
      <c r="AW2257" s="181">
        <f t="shared" si="1356"/>
        <v>0</v>
      </c>
      <c r="AX2257" s="183">
        <f>+S2257+W2257-AA2257</f>
        <v>0</v>
      </c>
      <c r="AY2257" s="183">
        <f>+T2257+X2257-AB2257</f>
        <v>0</v>
      </c>
      <c r="AZ2257" s="183"/>
      <c r="BA2257" s="183"/>
      <c r="BB2257" s="183"/>
      <c r="BC2257" s="183"/>
      <c r="BD2257" s="183">
        <f>+AX2257-AZ2257-BB2257</f>
        <v>0</v>
      </c>
      <c r="BE2257" s="183">
        <f>+AY2257-BA2257-BC2257</f>
        <v>0</v>
      </c>
    </row>
    <row r="2258" spans="2:57" ht="15.75" hidden="1">
      <c r="B2258" s="152">
        <v>2025</v>
      </c>
      <c r="C2258" s="152">
        <v>20</v>
      </c>
      <c r="D2258" s="153"/>
      <c r="E2258" s="154"/>
      <c r="F2258" s="152">
        <v>3</v>
      </c>
      <c r="G2258" s="152">
        <v>7</v>
      </c>
      <c r="H2258" s="152">
        <v>19</v>
      </c>
      <c r="I2258" s="152">
        <v>5000</v>
      </c>
      <c r="J2258" s="152">
        <v>5900</v>
      </c>
      <c r="K2258" s="152"/>
      <c r="L2258" s="155" t="s">
        <v>44</v>
      </c>
      <c r="M2258" s="156"/>
      <c r="N2258" s="157" t="s">
        <v>223</v>
      </c>
      <c r="O2258" s="158">
        <v>0</v>
      </c>
      <c r="P2258" s="158">
        <v>0</v>
      </c>
      <c r="Q2258" s="158">
        <v>0</v>
      </c>
      <c r="R2258" s="159"/>
      <c r="S2258" s="160"/>
      <c r="T2258" s="161"/>
      <c r="U2258" s="158">
        <f t="shared" ref="U2258:AD2258" si="1371">U2259+U2276</f>
        <v>0</v>
      </c>
      <c r="V2258" s="158">
        <f t="shared" si="1371"/>
        <v>0</v>
      </c>
      <c r="W2258" s="162">
        <f t="shared" si="1371"/>
        <v>0</v>
      </c>
      <c r="X2258" s="162">
        <f t="shared" si="1371"/>
        <v>0</v>
      </c>
      <c r="Y2258" s="158">
        <f t="shared" si="1371"/>
        <v>0</v>
      </c>
      <c r="Z2258" s="158">
        <f t="shared" si="1371"/>
        <v>0</v>
      </c>
      <c r="AA2258" s="162">
        <f t="shared" si="1371"/>
        <v>0</v>
      </c>
      <c r="AB2258" s="162">
        <f t="shared" si="1371"/>
        <v>0</v>
      </c>
      <c r="AC2258" s="158">
        <f t="shared" si="1371"/>
        <v>0</v>
      </c>
      <c r="AD2258" s="158">
        <f t="shared" si="1371"/>
        <v>0</v>
      </c>
      <c r="AE2258" s="158">
        <f t="shared" si="1350"/>
        <v>0</v>
      </c>
      <c r="AF2258" s="158">
        <f>AF2259+AF2276</f>
        <v>0</v>
      </c>
      <c r="AG2258" s="158">
        <f>AG2259+AG2276</f>
        <v>0</v>
      </c>
      <c r="AH2258" s="158">
        <f t="shared" si="1351"/>
        <v>0</v>
      </c>
      <c r="AI2258" s="158">
        <f>AI2259+AI2276</f>
        <v>0</v>
      </c>
      <c r="AJ2258" s="158">
        <f>AJ2259+AJ2276</f>
        <v>0</v>
      </c>
      <c r="AK2258" s="158">
        <f t="shared" si="1352"/>
        <v>0</v>
      </c>
      <c r="AL2258" s="158">
        <f>AL2259+AL2276</f>
        <v>0</v>
      </c>
      <c r="AM2258" s="158">
        <f>AM2259+AM2276</f>
        <v>0</v>
      </c>
      <c r="AN2258" s="158">
        <f t="shared" si="1353"/>
        <v>0</v>
      </c>
      <c r="AO2258" s="158">
        <f>AO2259+AO2276</f>
        <v>0</v>
      </c>
      <c r="AP2258" s="158">
        <f>AP2259+AP2276</f>
        <v>0</v>
      </c>
      <c r="AQ2258" s="158">
        <f t="shared" si="1354"/>
        <v>0</v>
      </c>
      <c r="AR2258" s="158">
        <f>AR2259+AR2276</f>
        <v>0</v>
      </c>
      <c r="AS2258" s="158">
        <f>AS2259+AS2276</f>
        <v>0</v>
      </c>
      <c r="AT2258" s="158">
        <f t="shared" si="1355"/>
        <v>0</v>
      </c>
      <c r="AU2258" s="158">
        <f>AU2259+AU2276</f>
        <v>0</v>
      </c>
      <c r="AV2258" s="158">
        <f>AV2259+AV2276</f>
        <v>0</v>
      </c>
      <c r="AW2258" s="158">
        <f t="shared" si="1356"/>
        <v>0</v>
      </c>
      <c r="AX2258" s="160"/>
      <c r="AY2258" s="161"/>
      <c r="AZ2258" s="160"/>
      <c r="BA2258" s="161"/>
      <c r="BB2258" s="160"/>
      <c r="BC2258" s="161"/>
      <c r="BD2258" s="160"/>
      <c r="BE2258" s="161"/>
    </row>
    <row r="2259" spans="2:57" ht="15.75" hidden="1">
      <c r="B2259" s="163">
        <v>2025</v>
      </c>
      <c r="C2259" s="163">
        <v>20</v>
      </c>
      <c r="D2259" s="164"/>
      <c r="E2259" s="165"/>
      <c r="F2259" s="163">
        <v>3</v>
      </c>
      <c r="G2259" s="163">
        <v>7</v>
      </c>
      <c r="H2259" s="163">
        <v>19</v>
      </c>
      <c r="I2259" s="163">
        <v>5000</v>
      </c>
      <c r="J2259" s="163">
        <v>5900</v>
      </c>
      <c r="K2259" s="163">
        <v>591</v>
      </c>
      <c r="L2259" s="166" t="s">
        <v>44</v>
      </c>
      <c r="M2259" s="167"/>
      <c r="N2259" s="168" t="s">
        <v>224</v>
      </c>
      <c r="O2259" s="169">
        <v>0</v>
      </c>
      <c r="P2259" s="169">
        <v>0</v>
      </c>
      <c r="Q2259" s="169">
        <v>0</v>
      </c>
      <c r="R2259" s="170"/>
      <c r="S2259" s="171"/>
      <c r="T2259" s="172"/>
      <c r="U2259" s="169">
        <f t="shared" ref="U2259:AD2259" si="1372">SUM(U2260:U2275)</f>
        <v>0</v>
      </c>
      <c r="V2259" s="169">
        <f t="shared" si="1372"/>
        <v>0</v>
      </c>
      <c r="W2259" s="173">
        <f t="shared" si="1372"/>
        <v>0</v>
      </c>
      <c r="X2259" s="173">
        <f t="shared" si="1372"/>
        <v>0</v>
      </c>
      <c r="Y2259" s="169">
        <f t="shared" si="1372"/>
        <v>0</v>
      </c>
      <c r="Z2259" s="169">
        <f t="shared" si="1372"/>
        <v>0</v>
      </c>
      <c r="AA2259" s="173">
        <f t="shared" si="1372"/>
        <v>0</v>
      </c>
      <c r="AB2259" s="173">
        <f t="shared" si="1372"/>
        <v>0</v>
      </c>
      <c r="AC2259" s="169">
        <f t="shared" si="1372"/>
        <v>0</v>
      </c>
      <c r="AD2259" s="169">
        <f t="shared" si="1372"/>
        <v>0</v>
      </c>
      <c r="AE2259" s="169">
        <f t="shared" si="1350"/>
        <v>0</v>
      </c>
      <c r="AF2259" s="169">
        <f>SUM(AF2260:AF2275)</f>
        <v>0</v>
      </c>
      <c r="AG2259" s="169">
        <f>SUM(AG2260:AG2275)</f>
        <v>0</v>
      </c>
      <c r="AH2259" s="169">
        <f t="shared" si="1351"/>
        <v>0</v>
      </c>
      <c r="AI2259" s="169">
        <f>SUM(AI2260:AI2275)</f>
        <v>0</v>
      </c>
      <c r="AJ2259" s="169">
        <f>SUM(AJ2260:AJ2275)</f>
        <v>0</v>
      </c>
      <c r="AK2259" s="169">
        <f t="shared" si="1352"/>
        <v>0</v>
      </c>
      <c r="AL2259" s="169">
        <f>SUM(AL2260:AL2275)</f>
        <v>0</v>
      </c>
      <c r="AM2259" s="169">
        <f>SUM(AM2260:AM2275)</f>
        <v>0</v>
      </c>
      <c r="AN2259" s="169">
        <f t="shared" si="1353"/>
        <v>0</v>
      </c>
      <c r="AO2259" s="169">
        <f>SUM(AO2260:AO2275)</f>
        <v>0</v>
      </c>
      <c r="AP2259" s="169">
        <f>SUM(AP2260:AP2275)</f>
        <v>0</v>
      </c>
      <c r="AQ2259" s="169">
        <f t="shared" si="1354"/>
        <v>0</v>
      </c>
      <c r="AR2259" s="169">
        <f>SUM(AR2260:AR2275)</f>
        <v>0</v>
      </c>
      <c r="AS2259" s="169">
        <f>SUM(AS2260:AS2275)</f>
        <v>0</v>
      </c>
      <c r="AT2259" s="169">
        <f t="shared" si="1355"/>
        <v>0</v>
      </c>
      <c r="AU2259" s="169">
        <f>SUM(AU2260:AU2275)</f>
        <v>0</v>
      </c>
      <c r="AV2259" s="169">
        <f>SUM(AV2260:AV2275)</f>
        <v>0</v>
      </c>
      <c r="AW2259" s="169">
        <f t="shared" si="1356"/>
        <v>0</v>
      </c>
      <c r="AX2259" s="171"/>
      <c r="AY2259" s="172"/>
      <c r="AZ2259" s="171"/>
      <c r="BA2259" s="172"/>
      <c r="BB2259" s="171"/>
      <c r="BC2259" s="172"/>
      <c r="BD2259" s="171"/>
      <c r="BE2259" s="172"/>
    </row>
    <row r="2260" spans="2:57" ht="15.75" hidden="1">
      <c r="B2260" s="174">
        <v>2025</v>
      </c>
      <c r="C2260" s="174">
        <v>20</v>
      </c>
      <c r="D2260" s="175">
        <v>0</v>
      </c>
      <c r="E2260" s="176"/>
      <c r="F2260" s="174">
        <v>3</v>
      </c>
      <c r="G2260" s="174">
        <v>7</v>
      </c>
      <c r="H2260" s="174">
        <v>19</v>
      </c>
      <c r="I2260" s="174">
        <v>5000</v>
      </c>
      <c r="J2260" s="174">
        <v>5900</v>
      </c>
      <c r="K2260" s="174">
        <v>591</v>
      </c>
      <c r="L2260" s="177">
        <v>1410</v>
      </c>
      <c r="M2260" s="178">
        <v>0</v>
      </c>
      <c r="N2260" s="179" t="s">
        <v>1464</v>
      </c>
      <c r="O2260" s="180">
        <v>0</v>
      </c>
      <c r="P2260" s="180">
        <v>0</v>
      </c>
      <c r="Q2260" s="181">
        <v>0</v>
      </c>
      <c r="R2260" s="182" t="s">
        <v>225</v>
      </c>
      <c r="S2260" s="183">
        <v>0</v>
      </c>
      <c r="T2260" s="183">
        <v>0</v>
      </c>
      <c r="U2260" s="180">
        <v>0</v>
      </c>
      <c r="V2260" s="180">
        <v>0</v>
      </c>
      <c r="W2260" s="183">
        <v>0</v>
      </c>
      <c r="X2260" s="183">
        <v>0</v>
      </c>
      <c r="Y2260" s="180">
        <v>0</v>
      </c>
      <c r="Z2260" s="180">
        <v>0</v>
      </c>
      <c r="AA2260" s="183">
        <v>0</v>
      </c>
      <c r="AB2260" s="183">
        <v>0</v>
      </c>
      <c r="AC2260" s="180">
        <f t="shared" ref="AC2260:AD2275" si="1373">+O2260+U2260-Y2260</f>
        <v>0</v>
      </c>
      <c r="AD2260" s="180">
        <f t="shared" si="1373"/>
        <v>0</v>
      </c>
      <c r="AE2260" s="181">
        <f t="shared" si="1350"/>
        <v>0</v>
      </c>
      <c r="AF2260" s="180">
        <v>0</v>
      </c>
      <c r="AG2260" s="180">
        <v>0</v>
      </c>
      <c r="AH2260" s="181">
        <f t="shared" si="1351"/>
        <v>0</v>
      </c>
      <c r="AI2260" s="180">
        <v>0</v>
      </c>
      <c r="AJ2260" s="180">
        <v>0</v>
      </c>
      <c r="AK2260" s="181">
        <f t="shared" si="1352"/>
        <v>0</v>
      </c>
      <c r="AL2260" s="180">
        <v>0</v>
      </c>
      <c r="AM2260" s="180">
        <v>0</v>
      </c>
      <c r="AN2260" s="181">
        <f t="shared" si="1353"/>
        <v>0</v>
      </c>
      <c r="AO2260" s="180">
        <v>0</v>
      </c>
      <c r="AP2260" s="180">
        <v>0</v>
      </c>
      <c r="AQ2260" s="181">
        <f t="shared" si="1354"/>
        <v>0</v>
      </c>
      <c r="AR2260" s="180">
        <v>0</v>
      </c>
      <c r="AS2260" s="180">
        <v>0</v>
      </c>
      <c r="AT2260" s="181">
        <f t="shared" si="1355"/>
        <v>0</v>
      </c>
      <c r="AU2260" s="180">
        <f t="shared" ref="AU2260:AV2275" si="1374">+AC2260-AF2260-AI2260-AL2260-AO2260-AR2260</f>
        <v>0</v>
      </c>
      <c r="AV2260" s="180">
        <f t="shared" si="1374"/>
        <v>0</v>
      </c>
      <c r="AW2260" s="181">
        <f t="shared" si="1356"/>
        <v>0</v>
      </c>
      <c r="AX2260" s="183">
        <f t="shared" ref="AX2260:AY2275" si="1375">+S2260+W2260-AA2260</f>
        <v>0</v>
      </c>
      <c r="AY2260" s="183">
        <f t="shared" si="1375"/>
        <v>0</v>
      </c>
      <c r="AZ2260" s="183"/>
      <c r="BA2260" s="183"/>
      <c r="BB2260" s="183"/>
      <c r="BC2260" s="183"/>
      <c r="BD2260" s="183">
        <f t="shared" ref="BD2260:BE2275" si="1376">+AX2260-AZ2260-BB2260</f>
        <v>0</v>
      </c>
      <c r="BE2260" s="183">
        <f t="shared" si="1376"/>
        <v>0</v>
      </c>
    </row>
    <row r="2261" spans="2:57" ht="15.75" hidden="1">
      <c r="B2261" s="174">
        <v>2025</v>
      </c>
      <c r="C2261" s="174">
        <v>20</v>
      </c>
      <c r="D2261" s="175">
        <v>0</v>
      </c>
      <c r="E2261" s="176"/>
      <c r="F2261" s="174">
        <v>3</v>
      </c>
      <c r="G2261" s="174">
        <v>7</v>
      </c>
      <c r="H2261" s="174">
        <v>19</v>
      </c>
      <c r="I2261" s="174">
        <v>5000</v>
      </c>
      <c r="J2261" s="174">
        <v>5900</v>
      </c>
      <c r="K2261" s="174">
        <v>591</v>
      </c>
      <c r="L2261" s="177">
        <v>1412</v>
      </c>
      <c r="M2261" s="178">
        <v>0</v>
      </c>
      <c r="N2261" s="179" t="s">
        <v>1465</v>
      </c>
      <c r="O2261" s="180">
        <v>0</v>
      </c>
      <c r="P2261" s="180">
        <v>0</v>
      </c>
      <c r="Q2261" s="181">
        <v>0</v>
      </c>
      <c r="R2261" s="182" t="s">
        <v>225</v>
      </c>
      <c r="S2261" s="183">
        <v>0</v>
      </c>
      <c r="T2261" s="183">
        <v>0</v>
      </c>
      <c r="U2261" s="180">
        <v>0</v>
      </c>
      <c r="V2261" s="180">
        <v>0</v>
      </c>
      <c r="W2261" s="183">
        <v>0</v>
      </c>
      <c r="X2261" s="183">
        <v>0</v>
      </c>
      <c r="Y2261" s="180">
        <v>0</v>
      </c>
      <c r="Z2261" s="180">
        <v>0</v>
      </c>
      <c r="AA2261" s="183">
        <v>0</v>
      </c>
      <c r="AB2261" s="183">
        <v>0</v>
      </c>
      <c r="AC2261" s="180">
        <f t="shared" si="1373"/>
        <v>0</v>
      </c>
      <c r="AD2261" s="180">
        <f t="shared" si="1373"/>
        <v>0</v>
      </c>
      <c r="AE2261" s="181">
        <f t="shared" si="1350"/>
        <v>0</v>
      </c>
      <c r="AF2261" s="180">
        <v>0</v>
      </c>
      <c r="AG2261" s="180">
        <v>0</v>
      </c>
      <c r="AH2261" s="181">
        <f t="shared" si="1351"/>
        <v>0</v>
      </c>
      <c r="AI2261" s="180">
        <v>0</v>
      </c>
      <c r="AJ2261" s="180">
        <v>0</v>
      </c>
      <c r="AK2261" s="181">
        <f t="shared" si="1352"/>
        <v>0</v>
      </c>
      <c r="AL2261" s="180">
        <v>0</v>
      </c>
      <c r="AM2261" s="180">
        <v>0</v>
      </c>
      <c r="AN2261" s="181">
        <f t="shared" si="1353"/>
        <v>0</v>
      </c>
      <c r="AO2261" s="180">
        <v>0</v>
      </c>
      <c r="AP2261" s="180">
        <v>0</v>
      </c>
      <c r="AQ2261" s="181">
        <f t="shared" si="1354"/>
        <v>0</v>
      </c>
      <c r="AR2261" s="180">
        <v>0</v>
      </c>
      <c r="AS2261" s="180">
        <v>0</v>
      </c>
      <c r="AT2261" s="181">
        <f t="shared" si="1355"/>
        <v>0</v>
      </c>
      <c r="AU2261" s="180">
        <f t="shared" si="1374"/>
        <v>0</v>
      </c>
      <c r="AV2261" s="180">
        <f t="shared" si="1374"/>
        <v>0</v>
      </c>
      <c r="AW2261" s="181">
        <f t="shared" si="1356"/>
        <v>0</v>
      </c>
      <c r="AX2261" s="183">
        <f t="shared" si="1375"/>
        <v>0</v>
      </c>
      <c r="AY2261" s="183">
        <f t="shared" si="1375"/>
        <v>0</v>
      </c>
      <c r="AZ2261" s="183"/>
      <c r="BA2261" s="183"/>
      <c r="BB2261" s="183"/>
      <c r="BC2261" s="183"/>
      <c r="BD2261" s="183">
        <f t="shared" si="1376"/>
        <v>0</v>
      </c>
      <c r="BE2261" s="183">
        <f t="shared" si="1376"/>
        <v>0</v>
      </c>
    </row>
    <row r="2262" spans="2:57" ht="15.75" hidden="1">
      <c r="B2262" s="174">
        <v>2025</v>
      </c>
      <c r="C2262" s="174">
        <v>20</v>
      </c>
      <c r="D2262" s="175">
        <v>0</v>
      </c>
      <c r="E2262" s="176"/>
      <c r="F2262" s="174">
        <v>3</v>
      </c>
      <c r="G2262" s="174">
        <v>7</v>
      </c>
      <c r="H2262" s="174">
        <v>19</v>
      </c>
      <c r="I2262" s="174">
        <v>5000</v>
      </c>
      <c r="J2262" s="174">
        <v>5900</v>
      </c>
      <c r="K2262" s="174">
        <v>591</v>
      </c>
      <c r="L2262" s="177">
        <v>1414</v>
      </c>
      <c r="M2262" s="178">
        <v>0</v>
      </c>
      <c r="N2262" s="179" t="s">
        <v>1466</v>
      </c>
      <c r="O2262" s="180">
        <v>0</v>
      </c>
      <c r="P2262" s="180">
        <v>0</v>
      </c>
      <c r="Q2262" s="181">
        <v>0</v>
      </c>
      <c r="R2262" s="182" t="s">
        <v>225</v>
      </c>
      <c r="S2262" s="183">
        <v>0</v>
      </c>
      <c r="T2262" s="183">
        <v>0</v>
      </c>
      <c r="U2262" s="180">
        <v>0</v>
      </c>
      <c r="V2262" s="180">
        <v>0</v>
      </c>
      <c r="W2262" s="183">
        <v>0</v>
      </c>
      <c r="X2262" s="183">
        <v>0</v>
      </c>
      <c r="Y2262" s="180">
        <v>0</v>
      </c>
      <c r="Z2262" s="180">
        <v>0</v>
      </c>
      <c r="AA2262" s="183">
        <v>0</v>
      </c>
      <c r="AB2262" s="183">
        <v>0</v>
      </c>
      <c r="AC2262" s="180">
        <f t="shared" si="1373"/>
        <v>0</v>
      </c>
      <c r="AD2262" s="180">
        <f t="shared" si="1373"/>
        <v>0</v>
      </c>
      <c r="AE2262" s="181">
        <f t="shared" si="1350"/>
        <v>0</v>
      </c>
      <c r="AF2262" s="180">
        <v>0</v>
      </c>
      <c r="AG2262" s="180">
        <v>0</v>
      </c>
      <c r="AH2262" s="181">
        <f t="shared" si="1351"/>
        <v>0</v>
      </c>
      <c r="AI2262" s="180">
        <v>0</v>
      </c>
      <c r="AJ2262" s="180">
        <v>0</v>
      </c>
      <c r="AK2262" s="181">
        <f t="shared" si="1352"/>
        <v>0</v>
      </c>
      <c r="AL2262" s="180">
        <v>0</v>
      </c>
      <c r="AM2262" s="180">
        <v>0</v>
      </c>
      <c r="AN2262" s="181">
        <f t="shared" si="1353"/>
        <v>0</v>
      </c>
      <c r="AO2262" s="180">
        <v>0</v>
      </c>
      <c r="AP2262" s="180">
        <v>0</v>
      </c>
      <c r="AQ2262" s="181">
        <f t="shared" si="1354"/>
        <v>0</v>
      </c>
      <c r="AR2262" s="180">
        <v>0</v>
      </c>
      <c r="AS2262" s="180">
        <v>0</v>
      </c>
      <c r="AT2262" s="181">
        <f t="shared" si="1355"/>
        <v>0</v>
      </c>
      <c r="AU2262" s="180">
        <f t="shared" si="1374"/>
        <v>0</v>
      </c>
      <c r="AV2262" s="180">
        <f t="shared" si="1374"/>
        <v>0</v>
      </c>
      <c r="AW2262" s="181">
        <f t="shared" si="1356"/>
        <v>0</v>
      </c>
      <c r="AX2262" s="183">
        <f t="shared" si="1375"/>
        <v>0</v>
      </c>
      <c r="AY2262" s="183">
        <f t="shared" si="1375"/>
        <v>0</v>
      </c>
      <c r="AZ2262" s="183"/>
      <c r="BA2262" s="183"/>
      <c r="BB2262" s="183"/>
      <c r="BC2262" s="183"/>
      <c r="BD2262" s="183">
        <f t="shared" si="1376"/>
        <v>0</v>
      </c>
      <c r="BE2262" s="183">
        <f t="shared" si="1376"/>
        <v>0</v>
      </c>
    </row>
    <row r="2263" spans="2:57" ht="30" hidden="1">
      <c r="B2263" s="174">
        <v>2025</v>
      </c>
      <c r="C2263" s="174">
        <v>20</v>
      </c>
      <c r="D2263" s="175">
        <v>0</v>
      </c>
      <c r="E2263" s="176"/>
      <c r="F2263" s="174">
        <v>3</v>
      </c>
      <c r="G2263" s="174">
        <v>7</v>
      </c>
      <c r="H2263" s="174">
        <v>19</v>
      </c>
      <c r="I2263" s="174">
        <v>5000</v>
      </c>
      <c r="J2263" s="174">
        <v>5900</v>
      </c>
      <c r="K2263" s="174">
        <v>591</v>
      </c>
      <c r="L2263" s="177">
        <v>1415</v>
      </c>
      <c r="M2263" s="178">
        <v>0</v>
      </c>
      <c r="N2263" s="179" t="s">
        <v>1467</v>
      </c>
      <c r="O2263" s="180">
        <v>0</v>
      </c>
      <c r="P2263" s="180">
        <v>0</v>
      </c>
      <c r="Q2263" s="181">
        <v>0</v>
      </c>
      <c r="R2263" s="182" t="s">
        <v>225</v>
      </c>
      <c r="S2263" s="183">
        <v>0</v>
      </c>
      <c r="T2263" s="183">
        <v>0</v>
      </c>
      <c r="U2263" s="180">
        <v>0</v>
      </c>
      <c r="V2263" s="180">
        <v>0</v>
      </c>
      <c r="W2263" s="183">
        <v>0</v>
      </c>
      <c r="X2263" s="183">
        <v>0</v>
      </c>
      <c r="Y2263" s="180">
        <v>0</v>
      </c>
      <c r="Z2263" s="180">
        <v>0</v>
      </c>
      <c r="AA2263" s="183">
        <v>0</v>
      </c>
      <c r="AB2263" s="183">
        <v>0</v>
      </c>
      <c r="AC2263" s="180">
        <f t="shared" si="1373"/>
        <v>0</v>
      </c>
      <c r="AD2263" s="180">
        <f t="shared" si="1373"/>
        <v>0</v>
      </c>
      <c r="AE2263" s="181">
        <f t="shared" si="1350"/>
        <v>0</v>
      </c>
      <c r="AF2263" s="180">
        <v>0</v>
      </c>
      <c r="AG2263" s="180">
        <v>0</v>
      </c>
      <c r="AH2263" s="181">
        <f t="shared" si="1351"/>
        <v>0</v>
      </c>
      <c r="AI2263" s="180">
        <v>0</v>
      </c>
      <c r="AJ2263" s="180">
        <v>0</v>
      </c>
      <c r="AK2263" s="181">
        <f t="shared" si="1352"/>
        <v>0</v>
      </c>
      <c r="AL2263" s="180">
        <v>0</v>
      </c>
      <c r="AM2263" s="180">
        <v>0</v>
      </c>
      <c r="AN2263" s="181">
        <f t="shared" si="1353"/>
        <v>0</v>
      </c>
      <c r="AO2263" s="180">
        <v>0</v>
      </c>
      <c r="AP2263" s="180">
        <v>0</v>
      </c>
      <c r="AQ2263" s="181">
        <f t="shared" si="1354"/>
        <v>0</v>
      </c>
      <c r="AR2263" s="180">
        <v>0</v>
      </c>
      <c r="AS2263" s="180">
        <v>0</v>
      </c>
      <c r="AT2263" s="181">
        <f t="shared" si="1355"/>
        <v>0</v>
      </c>
      <c r="AU2263" s="180">
        <f t="shared" si="1374"/>
        <v>0</v>
      </c>
      <c r="AV2263" s="180">
        <f t="shared" si="1374"/>
        <v>0</v>
      </c>
      <c r="AW2263" s="181">
        <f t="shared" si="1356"/>
        <v>0</v>
      </c>
      <c r="AX2263" s="183">
        <f t="shared" si="1375"/>
        <v>0</v>
      </c>
      <c r="AY2263" s="183">
        <f t="shared" si="1375"/>
        <v>0</v>
      </c>
      <c r="AZ2263" s="183"/>
      <c r="BA2263" s="183"/>
      <c r="BB2263" s="183"/>
      <c r="BC2263" s="183"/>
      <c r="BD2263" s="183">
        <f t="shared" si="1376"/>
        <v>0</v>
      </c>
      <c r="BE2263" s="183">
        <f t="shared" si="1376"/>
        <v>0</v>
      </c>
    </row>
    <row r="2264" spans="2:57" ht="15.75" hidden="1">
      <c r="B2264" s="174">
        <v>2025</v>
      </c>
      <c r="C2264" s="174">
        <v>20</v>
      </c>
      <c r="D2264" s="175">
        <v>0</v>
      </c>
      <c r="E2264" s="176"/>
      <c r="F2264" s="174">
        <v>3</v>
      </c>
      <c r="G2264" s="174">
        <v>7</v>
      </c>
      <c r="H2264" s="174">
        <v>19</v>
      </c>
      <c r="I2264" s="174">
        <v>5000</v>
      </c>
      <c r="J2264" s="174">
        <v>5900</v>
      </c>
      <c r="K2264" s="174">
        <v>591</v>
      </c>
      <c r="L2264" s="177">
        <v>1418</v>
      </c>
      <c r="M2264" s="178">
        <v>0</v>
      </c>
      <c r="N2264" s="179" t="s">
        <v>1468</v>
      </c>
      <c r="O2264" s="180">
        <v>0</v>
      </c>
      <c r="P2264" s="180">
        <v>0</v>
      </c>
      <c r="Q2264" s="181">
        <v>0</v>
      </c>
      <c r="R2264" s="182" t="s">
        <v>225</v>
      </c>
      <c r="S2264" s="183">
        <v>0</v>
      </c>
      <c r="T2264" s="183">
        <v>0</v>
      </c>
      <c r="U2264" s="180">
        <v>0</v>
      </c>
      <c r="V2264" s="180">
        <v>0</v>
      </c>
      <c r="W2264" s="183">
        <v>0</v>
      </c>
      <c r="X2264" s="183">
        <v>0</v>
      </c>
      <c r="Y2264" s="180">
        <v>0</v>
      </c>
      <c r="Z2264" s="180">
        <v>0</v>
      </c>
      <c r="AA2264" s="183">
        <v>0</v>
      </c>
      <c r="AB2264" s="183">
        <v>0</v>
      </c>
      <c r="AC2264" s="180">
        <f t="shared" si="1373"/>
        <v>0</v>
      </c>
      <c r="AD2264" s="180">
        <f t="shared" si="1373"/>
        <v>0</v>
      </c>
      <c r="AE2264" s="181">
        <f t="shared" si="1350"/>
        <v>0</v>
      </c>
      <c r="AF2264" s="180">
        <v>0</v>
      </c>
      <c r="AG2264" s="180">
        <v>0</v>
      </c>
      <c r="AH2264" s="181">
        <f t="shared" si="1351"/>
        <v>0</v>
      </c>
      <c r="AI2264" s="180">
        <v>0</v>
      </c>
      <c r="AJ2264" s="180">
        <v>0</v>
      </c>
      <c r="AK2264" s="181">
        <f t="shared" si="1352"/>
        <v>0</v>
      </c>
      <c r="AL2264" s="180">
        <v>0</v>
      </c>
      <c r="AM2264" s="180">
        <v>0</v>
      </c>
      <c r="AN2264" s="181">
        <f t="shared" si="1353"/>
        <v>0</v>
      </c>
      <c r="AO2264" s="180">
        <v>0</v>
      </c>
      <c r="AP2264" s="180">
        <v>0</v>
      </c>
      <c r="AQ2264" s="181">
        <f t="shared" si="1354"/>
        <v>0</v>
      </c>
      <c r="AR2264" s="180">
        <v>0</v>
      </c>
      <c r="AS2264" s="180">
        <v>0</v>
      </c>
      <c r="AT2264" s="181">
        <f t="shared" si="1355"/>
        <v>0</v>
      </c>
      <c r="AU2264" s="180">
        <f t="shared" si="1374"/>
        <v>0</v>
      </c>
      <c r="AV2264" s="180">
        <f t="shared" si="1374"/>
        <v>0</v>
      </c>
      <c r="AW2264" s="181">
        <f t="shared" si="1356"/>
        <v>0</v>
      </c>
      <c r="AX2264" s="183">
        <f t="shared" si="1375"/>
        <v>0</v>
      </c>
      <c r="AY2264" s="183">
        <f t="shared" si="1375"/>
        <v>0</v>
      </c>
      <c r="AZ2264" s="183"/>
      <c r="BA2264" s="183"/>
      <c r="BB2264" s="183"/>
      <c r="BC2264" s="183"/>
      <c r="BD2264" s="183">
        <f t="shared" si="1376"/>
        <v>0</v>
      </c>
      <c r="BE2264" s="183">
        <f t="shared" si="1376"/>
        <v>0</v>
      </c>
    </row>
    <row r="2265" spans="2:57" ht="15.75" hidden="1">
      <c r="B2265" s="174">
        <v>2025</v>
      </c>
      <c r="C2265" s="174">
        <v>20</v>
      </c>
      <c r="D2265" s="175">
        <v>0</v>
      </c>
      <c r="E2265" s="176"/>
      <c r="F2265" s="174">
        <v>3</v>
      </c>
      <c r="G2265" s="174">
        <v>7</v>
      </c>
      <c r="H2265" s="174">
        <v>19</v>
      </c>
      <c r="I2265" s="174">
        <v>5000</v>
      </c>
      <c r="J2265" s="174">
        <v>5900</v>
      </c>
      <c r="K2265" s="174">
        <v>591</v>
      </c>
      <c r="L2265" s="177">
        <v>1419</v>
      </c>
      <c r="M2265" s="178">
        <v>0</v>
      </c>
      <c r="N2265" s="179" t="s">
        <v>1469</v>
      </c>
      <c r="O2265" s="180">
        <v>0</v>
      </c>
      <c r="P2265" s="180">
        <v>0</v>
      </c>
      <c r="Q2265" s="181">
        <v>0</v>
      </c>
      <c r="R2265" s="182" t="s">
        <v>225</v>
      </c>
      <c r="S2265" s="183">
        <v>0</v>
      </c>
      <c r="T2265" s="183">
        <v>0</v>
      </c>
      <c r="U2265" s="180">
        <v>0</v>
      </c>
      <c r="V2265" s="180">
        <v>0</v>
      </c>
      <c r="W2265" s="183">
        <v>0</v>
      </c>
      <c r="X2265" s="183">
        <v>0</v>
      </c>
      <c r="Y2265" s="180">
        <v>0</v>
      </c>
      <c r="Z2265" s="180">
        <v>0</v>
      </c>
      <c r="AA2265" s="183">
        <v>0</v>
      </c>
      <c r="AB2265" s="183">
        <v>0</v>
      </c>
      <c r="AC2265" s="180">
        <f t="shared" si="1373"/>
        <v>0</v>
      </c>
      <c r="AD2265" s="180">
        <f t="shared" si="1373"/>
        <v>0</v>
      </c>
      <c r="AE2265" s="181">
        <f t="shared" si="1350"/>
        <v>0</v>
      </c>
      <c r="AF2265" s="180">
        <v>0</v>
      </c>
      <c r="AG2265" s="180">
        <v>0</v>
      </c>
      <c r="AH2265" s="181">
        <f t="shared" si="1351"/>
        <v>0</v>
      </c>
      <c r="AI2265" s="180">
        <v>0</v>
      </c>
      <c r="AJ2265" s="180">
        <v>0</v>
      </c>
      <c r="AK2265" s="181">
        <f t="shared" si="1352"/>
        <v>0</v>
      </c>
      <c r="AL2265" s="180">
        <v>0</v>
      </c>
      <c r="AM2265" s="180">
        <v>0</v>
      </c>
      <c r="AN2265" s="181">
        <f t="shared" si="1353"/>
        <v>0</v>
      </c>
      <c r="AO2265" s="180">
        <v>0</v>
      </c>
      <c r="AP2265" s="180">
        <v>0</v>
      </c>
      <c r="AQ2265" s="181">
        <f t="shared" si="1354"/>
        <v>0</v>
      </c>
      <c r="AR2265" s="180">
        <v>0</v>
      </c>
      <c r="AS2265" s="180">
        <v>0</v>
      </c>
      <c r="AT2265" s="181">
        <f t="shared" si="1355"/>
        <v>0</v>
      </c>
      <c r="AU2265" s="180">
        <f t="shared" si="1374"/>
        <v>0</v>
      </c>
      <c r="AV2265" s="180">
        <f t="shared" si="1374"/>
        <v>0</v>
      </c>
      <c r="AW2265" s="181">
        <f t="shared" si="1356"/>
        <v>0</v>
      </c>
      <c r="AX2265" s="183">
        <f t="shared" si="1375"/>
        <v>0</v>
      </c>
      <c r="AY2265" s="183">
        <f t="shared" si="1375"/>
        <v>0</v>
      </c>
      <c r="AZ2265" s="183"/>
      <c r="BA2265" s="183"/>
      <c r="BB2265" s="183"/>
      <c r="BC2265" s="183"/>
      <c r="BD2265" s="183">
        <f t="shared" si="1376"/>
        <v>0</v>
      </c>
      <c r="BE2265" s="183">
        <f t="shared" si="1376"/>
        <v>0</v>
      </c>
    </row>
    <row r="2266" spans="2:57" ht="15.75" hidden="1">
      <c r="B2266" s="174">
        <v>2025</v>
      </c>
      <c r="C2266" s="174">
        <v>20</v>
      </c>
      <c r="D2266" s="175">
        <v>0</v>
      </c>
      <c r="E2266" s="176"/>
      <c r="F2266" s="174">
        <v>3</v>
      </c>
      <c r="G2266" s="174">
        <v>7</v>
      </c>
      <c r="H2266" s="174">
        <v>19</v>
      </c>
      <c r="I2266" s="174">
        <v>5000</v>
      </c>
      <c r="J2266" s="174">
        <v>5900</v>
      </c>
      <c r="K2266" s="174">
        <v>591</v>
      </c>
      <c r="L2266" s="177">
        <v>1420</v>
      </c>
      <c r="M2266" s="178">
        <v>0</v>
      </c>
      <c r="N2266" s="179" t="s">
        <v>1470</v>
      </c>
      <c r="O2266" s="180">
        <v>0</v>
      </c>
      <c r="P2266" s="180">
        <v>0</v>
      </c>
      <c r="Q2266" s="181">
        <v>0</v>
      </c>
      <c r="R2266" s="182" t="s">
        <v>225</v>
      </c>
      <c r="S2266" s="183">
        <v>0</v>
      </c>
      <c r="T2266" s="183">
        <v>0</v>
      </c>
      <c r="U2266" s="180">
        <v>0</v>
      </c>
      <c r="V2266" s="180">
        <v>0</v>
      </c>
      <c r="W2266" s="183">
        <v>0</v>
      </c>
      <c r="X2266" s="183">
        <v>0</v>
      </c>
      <c r="Y2266" s="180">
        <v>0</v>
      </c>
      <c r="Z2266" s="180">
        <v>0</v>
      </c>
      <c r="AA2266" s="183">
        <v>0</v>
      </c>
      <c r="AB2266" s="183">
        <v>0</v>
      </c>
      <c r="AC2266" s="180">
        <f t="shared" si="1373"/>
        <v>0</v>
      </c>
      <c r="AD2266" s="180">
        <f t="shared" si="1373"/>
        <v>0</v>
      </c>
      <c r="AE2266" s="181">
        <f t="shared" si="1350"/>
        <v>0</v>
      </c>
      <c r="AF2266" s="180">
        <v>0</v>
      </c>
      <c r="AG2266" s="180">
        <v>0</v>
      </c>
      <c r="AH2266" s="181">
        <f t="shared" si="1351"/>
        <v>0</v>
      </c>
      <c r="AI2266" s="180">
        <v>0</v>
      </c>
      <c r="AJ2266" s="180">
        <v>0</v>
      </c>
      <c r="AK2266" s="181">
        <f t="shared" si="1352"/>
        <v>0</v>
      </c>
      <c r="AL2266" s="180">
        <v>0</v>
      </c>
      <c r="AM2266" s="180">
        <v>0</v>
      </c>
      <c r="AN2266" s="181">
        <f t="shared" si="1353"/>
        <v>0</v>
      </c>
      <c r="AO2266" s="180">
        <v>0</v>
      </c>
      <c r="AP2266" s="180">
        <v>0</v>
      </c>
      <c r="AQ2266" s="181">
        <f t="shared" si="1354"/>
        <v>0</v>
      </c>
      <c r="AR2266" s="180">
        <v>0</v>
      </c>
      <c r="AS2266" s="180">
        <v>0</v>
      </c>
      <c r="AT2266" s="181">
        <f t="shared" si="1355"/>
        <v>0</v>
      </c>
      <c r="AU2266" s="180">
        <f t="shared" si="1374"/>
        <v>0</v>
      </c>
      <c r="AV2266" s="180">
        <f t="shared" si="1374"/>
        <v>0</v>
      </c>
      <c r="AW2266" s="181">
        <f t="shared" si="1356"/>
        <v>0</v>
      </c>
      <c r="AX2266" s="183">
        <f t="shared" si="1375"/>
        <v>0</v>
      </c>
      <c r="AY2266" s="183">
        <f t="shared" si="1375"/>
        <v>0</v>
      </c>
      <c r="AZ2266" s="183"/>
      <c r="BA2266" s="183"/>
      <c r="BB2266" s="183"/>
      <c r="BC2266" s="183"/>
      <c r="BD2266" s="183">
        <f t="shared" si="1376"/>
        <v>0</v>
      </c>
      <c r="BE2266" s="183">
        <f t="shared" si="1376"/>
        <v>0</v>
      </c>
    </row>
    <row r="2267" spans="2:57" ht="15.75" hidden="1">
      <c r="B2267" s="174">
        <v>2025</v>
      </c>
      <c r="C2267" s="174">
        <v>20</v>
      </c>
      <c r="D2267" s="175">
        <v>0</v>
      </c>
      <c r="E2267" s="176"/>
      <c r="F2267" s="174">
        <v>3</v>
      </c>
      <c r="G2267" s="174">
        <v>7</v>
      </c>
      <c r="H2267" s="174">
        <v>19</v>
      </c>
      <c r="I2267" s="174">
        <v>5000</v>
      </c>
      <c r="J2267" s="174">
        <v>5900</v>
      </c>
      <c r="K2267" s="174">
        <v>591</v>
      </c>
      <c r="L2267" s="177">
        <v>1421</v>
      </c>
      <c r="M2267" s="178">
        <v>0</v>
      </c>
      <c r="N2267" s="179" t="s">
        <v>1471</v>
      </c>
      <c r="O2267" s="180">
        <v>0</v>
      </c>
      <c r="P2267" s="180">
        <v>0</v>
      </c>
      <c r="Q2267" s="181">
        <v>0</v>
      </c>
      <c r="R2267" s="182" t="s">
        <v>225</v>
      </c>
      <c r="S2267" s="183">
        <v>0</v>
      </c>
      <c r="T2267" s="183">
        <v>0</v>
      </c>
      <c r="U2267" s="180">
        <v>0</v>
      </c>
      <c r="V2267" s="180">
        <v>0</v>
      </c>
      <c r="W2267" s="183">
        <v>0</v>
      </c>
      <c r="X2267" s="183">
        <v>0</v>
      </c>
      <c r="Y2267" s="180">
        <v>0</v>
      </c>
      <c r="Z2267" s="180">
        <v>0</v>
      </c>
      <c r="AA2267" s="183">
        <v>0</v>
      </c>
      <c r="AB2267" s="183">
        <v>0</v>
      </c>
      <c r="AC2267" s="180">
        <f t="shared" si="1373"/>
        <v>0</v>
      </c>
      <c r="AD2267" s="180">
        <f t="shared" si="1373"/>
        <v>0</v>
      </c>
      <c r="AE2267" s="181">
        <f t="shared" si="1350"/>
        <v>0</v>
      </c>
      <c r="AF2267" s="180">
        <v>0</v>
      </c>
      <c r="AG2267" s="180">
        <v>0</v>
      </c>
      <c r="AH2267" s="181">
        <f t="shared" si="1351"/>
        <v>0</v>
      </c>
      <c r="AI2267" s="180">
        <v>0</v>
      </c>
      <c r="AJ2267" s="180">
        <v>0</v>
      </c>
      <c r="AK2267" s="181">
        <f t="shared" si="1352"/>
        <v>0</v>
      </c>
      <c r="AL2267" s="180">
        <v>0</v>
      </c>
      <c r="AM2267" s="180">
        <v>0</v>
      </c>
      <c r="AN2267" s="181">
        <f t="shared" si="1353"/>
        <v>0</v>
      </c>
      <c r="AO2267" s="180">
        <v>0</v>
      </c>
      <c r="AP2267" s="180">
        <v>0</v>
      </c>
      <c r="AQ2267" s="181">
        <f t="shared" si="1354"/>
        <v>0</v>
      </c>
      <c r="AR2267" s="180">
        <v>0</v>
      </c>
      <c r="AS2267" s="180">
        <v>0</v>
      </c>
      <c r="AT2267" s="181">
        <f t="shared" si="1355"/>
        <v>0</v>
      </c>
      <c r="AU2267" s="180">
        <f t="shared" si="1374"/>
        <v>0</v>
      </c>
      <c r="AV2267" s="180">
        <f t="shared" si="1374"/>
        <v>0</v>
      </c>
      <c r="AW2267" s="181">
        <f t="shared" si="1356"/>
        <v>0</v>
      </c>
      <c r="AX2267" s="183">
        <f t="shared" si="1375"/>
        <v>0</v>
      </c>
      <c r="AY2267" s="183">
        <f t="shared" si="1375"/>
        <v>0</v>
      </c>
      <c r="AZ2267" s="183"/>
      <c r="BA2267" s="183"/>
      <c r="BB2267" s="183"/>
      <c r="BC2267" s="183"/>
      <c r="BD2267" s="183">
        <f t="shared" si="1376"/>
        <v>0</v>
      </c>
      <c r="BE2267" s="183">
        <f t="shared" si="1376"/>
        <v>0</v>
      </c>
    </row>
    <row r="2268" spans="2:57" ht="30" hidden="1">
      <c r="B2268" s="174">
        <v>2025</v>
      </c>
      <c r="C2268" s="174">
        <v>20</v>
      </c>
      <c r="D2268" s="175">
        <v>0</v>
      </c>
      <c r="E2268" s="176"/>
      <c r="F2268" s="174">
        <v>3</v>
      </c>
      <c r="G2268" s="174">
        <v>7</v>
      </c>
      <c r="H2268" s="174">
        <v>19</v>
      </c>
      <c r="I2268" s="174">
        <v>5000</v>
      </c>
      <c r="J2268" s="174">
        <v>5900</v>
      </c>
      <c r="K2268" s="174">
        <v>591</v>
      </c>
      <c r="L2268" s="177">
        <v>1422</v>
      </c>
      <c r="M2268" s="178">
        <v>0</v>
      </c>
      <c r="N2268" s="179" t="s">
        <v>1472</v>
      </c>
      <c r="O2268" s="180">
        <v>0</v>
      </c>
      <c r="P2268" s="180">
        <v>0</v>
      </c>
      <c r="Q2268" s="181">
        <v>0</v>
      </c>
      <c r="R2268" s="182" t="s">
        <v>225</v>
      </c>
      <c r="S2268" s="183">
        <v>0</v>
      </c>
      <c r="T2268" s="183">
        <v>0</v>
      </c>
      <c r="U2268" s="180">
        <v>0</v>
      </c>
      <c r="V2268" s="180">
        <v>0</v>
      </c>
      <c r="W2268" s="183">
        <v>0</v>
      </c>
      <c r="X2268" s="183">
        <v>0</v>
      </c>
      <c r="Y2268" s="180">
        <v>0</v>
      </c>
      <c r="Z2268" s="180">
        <v>0</v>
      </c>
      <c r="AA2268" s="183">
        <v>0</v>
      </c>
      <c r="AB2268" s="183">
        <v>0</v>
      </c>
      <c r="AC2268" s="180">
        <f t="shared" si="1373"/>
        <v>0</v>
      </c>
      <c r="AD2268" s="180">
        <f t="shared" si="1373"/>
        <v>0</v>
      </c>
      <c r="AE2268" s="181">
        <f t="shared" si="1350"/>
        <v>0</v>
      </c>
      <c r="AF2268" s="180">
        <v>0</v>
      </c>
      <c r="AG2268" s="180">
        <v>0</v>
      </c>
      <c r="AH2268" s="181">
        <f t="shared" si="1351"/>
        <v>0</v>
      </c>
      <c r="AI2268" s="180">
        <v>0</v>
      </c>
      <c r="AJ2268" s="180">
        <v>0</v>
      </c>
      <c r="AK2268" s="181">
        <f t="shared" si="1352"/>
        <v>0</v>
      </c>
      <c r="AL2268" s="180">
        <v>0</v>
      </c>
      <c r="AM2268" s="180">
        <v>0</v>
      </c>
      <c r="AN2268" s="181">
        <f t="shared" si="1353"/>
        <v>0</v>
      </c>
      <c r="AO2268" s="180">
        <v>0</v>
      </c>
      <c r="AP2268" s="180">
        <v>0</v>
      </c>
      <c r="AQ2268" s="181">
        <f t="shared" si="1354"/>
        <v>0</v>
      </c>
      <c r="AR2268" s="180">
        <v>0</v>
      </c>
      <c r="AS2268" s="180">
        <v>0</v>
      </c>
      <c r="AT2268" s="181">
        <f t="shared" si="1355"/>
        <v>0</v>
      </c>
      <c r="AU2268" s="180">
        <f t="shared" si="1374"/>
        <v>0</v>
      </c>
      <c r="AV2268" s="180">
        <f t="shared" si="1374"/>
        <v>0</v>
      </c>
      <c r="AW2268" s="181">
        <f t="shared" si="1356"/>
        <v>0</v>
      </c>
      <c r="AX2268" s="183">
        <f t="shared" si="1375"/>
        <v>0</v>
      </c>
      <c r="AY2268" s="183">
        <f t="shared" si="1375"/>
        <v>0</v>
      </c>
      <c r="AZ2268" s="183"/>
      <c r="BA2268" s="183"/>
      <c r="BB2268" s="183"/>
      <c r="BC2268" s="183"/>
      <c r="BD2268" s="183">
        <f t="shared" si="1376"/>
        <v>0</v>
      </c>
      <c r="BE2268" s="183">
        <f t="shared" si="1376"/>
        <v>0</v>
      </c>
    </row>
    <row r="2269" spans="2:57" ht="15.75" hidden="1">
      <c r="B2269" s="174">
        <v>2025</v>
      </c>
      <c r="C2269" s="174">
        <v>20</v>
      </c>
      <c r="D2269" s="175">
        <v>0</v>
      </c>
      <c r="E2269" s="176"/>
      <c r="F2269" s="174">
        <v>3</v>
      </c>
      <c r="G2269" s="174">
        <v>7</v>
      </c>
      <c r="H2269" s="174">
        <v>19</v>
      </c>
      <c r="I2269" s="174">
        <v>5000</v>
      </c>
      <c r="J2269" s="174">
        <v>5900</v>
      </c>
      <c r="K2269" s="174">
        <v>591</v>
      </c>
      <c r="L2269" s="177">
        <v>1423</v>
      </c>
      <c r="M2269" s="178">
        <v>0</v>
      </c>
      <c r="N2269" s="179" t="s">
        <v>1473</v>
      </c>
      <c r="O2269" s="180">
        <v>0</v>
      </c>
      <c r="P2269" s="180">
        <v>0</v>
      </c>
      <c r="Q2269" s="181">
        <v>0</v>
      </c>
      <c r="R2269" s="182" t="s">
        <v>225</v>
      </c>
      <c r="S2269" s="183">
        <v>0</v>
      </c>
      <c r="T2269" s="183">
        <v>0</v>
      </c>
      <c r="U2269" s="180">
        <v>0</v>
      </c>
      <c r="V2269" s="180">
        <v>0</v>
      </c>
      <c r="W2269" s="183">
        <v>0</v>
      </c>
      <c r="X2269" s="183">
        <v>0</v>
      </c>
      <c r="Y2269" s="180">
        <v>0</v>
      </c>
      <c r="Z2269" s="180">
        <v>0</v>
      </c>
      <c r="AA2269" s="183">
        <v>0</v>
      </c>
      <c r="AB2269" s="183">
        <v>0</v>
      </c>
      <c r="AC2269" s="180">
        <f t="shared" si="1373"/>
        <v>0</v>
      </c>
      <c r="AD2269" s="180">
        <f t="shared" si="1373"/>
        <v>0</v>
      </c>
      <c r="AE2269" s="181">
        <f t="shared" si="1350"/>
        <v>0</v>
      </c>
      <c r="AF2269" s="180">
        <v>0</v>
      </c>
      <c r="AG2269" s="180">
        <v>0</v>
      </c>
      <c r="AH2269" s="181">
        <f t="shared" si="1351"/>
        <v>0</v>
      </c>
      <c r="AI2269" s="180">
        <v>0</v>
      </c>
      <c r="AJ2269" s="180">
        <v>0</v>
      </c>
      <c r="AK2269" s="181">
        <f t="shared" si="1352"/>
        <v>0</v>
      </c>
      <c r="AL2269" s="180">
        <v>0</v>
      </c>
      <c r="AM2269" s="180">
        <v>0</v>
      </c>
      <c r="AN2269" s="181">
        <f t="shared" si="1353"/>
        <v>0</v>
      </c>
      <c r="AO2269" s="180">
        <v>0</v>
      </c>
      <c r="AP2269" s="180">
        <v>0</v>
      </c>
      <c r="AQ2269" s="181">
        <f t="shared" si="1354"/>
        <v>0</v>
      </c>
      <c r="AR2269" s="180">
        <v>0</v>
      </c>
      <c r="AS2269" s="180">
        <v>0</v>
      </c>
      <c r="AT2269" s="181">
        <f t="shared" si="1355"/>
        <v>0</v>
      </c>
      <c r="AU2269" s="180">
        <f t="shared" si="1374"/>
        <v>0</v>
      </c>
      <c r="AV2269" s="180">
        <f t="shared" si="1374"/>
        <v>0</v>
      </c>
      <c r="AW2269" s="181">
        <f t="shared" si="1356"/>
        <v>0</v>
      </c>
      <c r="AX2269" s="183">
        <f t="shared" si="1375"/>
        <v>0</v>
      </c>
      <c r="AY2269" s="183">
        <f t="shared" si="1375"/>
        <v>0</v>
      </c>
      <c r="AZ2269" s="183"/>
      <c r="BA2269" s="183"/>
      <c r="BB2269" s="183"/>
      <c r="BC2269" s="183"/>
      <c r="BD2269" s="183">
        <f t="shared" si="1376"/>
        <v>0</v>
      </c>
      <c r="BE2269" s="183">
        <f t="shared" si="1376"/>
        <v>0</v>
      </c>
    </row>
    <row r="2270" spans="2:57" ht="15.75" hidden="1">
      <c r="B2270" s="174">
        <v>2025</v>
      </c>
      <c r="C2270" s="174">
        <v>20</v>
      </c>
      <c r="D2270" s="175">
        <v>0</v>
      </c>
      <c r="E2270" s="176"/>
      <c r="F2270" s="174">
        <v>3</v>
      </c>
      <c r="G2270" s="174">
        <v>7</v>
      </c>
      <c r="H2270" s="174">
        <v>19</v>
      </c>
      <c r="I2270" s="174">
        <v>5000</v>
      </c>
      <c r="J2270" s="174">
        <v>5900</v>
      </c>
      <c r="K2270" s="174">
        <v>591</v>
      </c>
      <c r="L2270" s="177">
        <v>1424</v>
      </c>
      <c r="M2270" s="178">
        <v>0</v>
      </c>
      <c r="N2270" s="179" t="s">
        <v>1474</v>
      </c>
      <c r="O2270" s="180">
        <v>0</v>
      </c>
      <c r="P2270" s="180">
        <v>0</v>
      </c>
      <c r="Q2270" s="181">
        <v>0</v>
      </c>
      <c r="R2270" s="182" t="s">
        <v>225</v>
      </c>
      <c r="S2270" s="183">
        <v>0</v>
      </c>
      <c r="T2270" s="183">
        <v>0</v>
      </c>
      <c r="U2270" s="180">
        <v>0</v>
      </c>
      <c r="V2270" s="180">
        <v>0</v>
      </c>
      <c r="W2270" s="183">
        <v>0</v>
      </c>
      <c r="X2270" s="183">
        <v>0</v>
      </c>
      <c r="Y2270" s="180">
        <v>0</v>
      </c>
      <c r="Z2270" s="180">
        <v>0</v>
      </c>
      <c r="AA2270" s="183">
        <v>0</v>
      </c>
      <c r="AB2270" s="183">
        <v>0</v>
      </c>
      <c r="AC2270" s="180">
        <f t="shared" si="1373"/>
        <v>0</v>
      </c>
      <c r="AD2270" s="180">
        <f t="shared" si="1373"/>
        <v>0</v>
      </c>
      <c r="AE2270" s="181">
        <f t="shared" si="1350"/>
        <v>0</v>
      </c>
      <c r="AF2270" s="180">
        <v>0</v>
      </c>
      <c r="AG2270" s="180">
        <v>0</v>
      </c>
      <c r="AH2270" s="181">
        <f t="shared" si="1351"/>
        <v>0</v>
      </c>
      <c r="AI2270" s="180">
        <v>0</v>
      </c>
      <c r="AJ2270" s="180">
        <v>0</v>
      </c>
      <c r="AK2270" s="181">
        <f t="shared" si="1352"/>
        <v>0</v>
      </c>
      <c r="AL2270" s="180">
        <v>0</v>
      </c>
      <c r="AM2270" s="180">
        <v>0</v>
      </c>
      <c r="AN2270" s="181">
        <f t="shared" si="1353"/>
        <v>0</v>
      </c>
      <c r="AO2270" s="180">
        <v>0</v>
      </c>
      <c r="AP2270" s="180">
        <v>0</v>
      </c>
      <c r="AQ2270" s="181">
        <f t="shared" si="1354"/>
        <v>0</v>
      </c>
      <c r="AR2270" s="180">
        <v>0</v>
      </c>
      <c r="AS2270" s="180">
        <v>0</v>
      </c>
      <c r="AT2270" s="181">
        <f t="shared" si="1355"/>
        <v>0</v>
      </c>
      <c r="AU2270" s="180">
        <f t="shared" si="1374"/>
        <v>0</v>
      </c>
      <c r="AV2270" s="180">
        <f t="shared" si="1374"/>
        <v>0</v>
      </c>
      <c r="AW2270" s="181">
        <f t="shared" si="1356"/>
        <v>0</v>
      </c>
      <c r="AX2270" s="183">
        <f t="shared" si="1375"/>
        <v>0</v>
      </c>
      <c r="AY2270" s="183">
        <f t="shared" si="1375"/>
        <v>0</v>
      </c>
      <c r="AZ2270" s="183"/>
      <c r="BA2270" s="183"/>
      <c r="BB2270" s="183"/>
      <c r="BC2270" s="183"/>
      <c r="BD2270" s="183">
        <f t="shared" si="1376"/>
        <v>0</v>
      </c>
      <c r="BE2270" s="183">
        <f t="shared" si="1376"/>
        <v>0</v>
      </c>
    </row>
    <row r="2271" spans="2:57" ht="30" hidden="1">
      <c r="B2271" s="174">
        <v>2025</v>
      </c>
      <c r="C2271" s="174">
        <v>20</v>
      </c>
      <c r="D2271" s="175">
        <v>0</v>
      </c>
      <c r="E2271" s="176"/>
      <c r="F2271" s="174">
        <v>3</v>
      </c>
      <c r="G2271" s="174">
        <v>7</v>
      </c>
      <c r="H2271" s="174">
        <v>19</v>
      </c>
      <c r="I2271" s="174">
        <v>5000</v>
      </c>
      <c r="J2271" s="174">
        <v>5900</v>
      </c>
      <c r="K2271" s="174">
        <v>591</v>
      </c>
      <c r="L2271" s="177">
        <v>1417</v>
      </c>
      <c r="M2271" s="178">
        <v>0</v>
      </c>
      <c r="N2271" s="179" t="s">
        <v>1475</v>
      </c>
      <c r="O2271" s="180">
        <v>0</v>
      </c>
      <c r="P2271" s="180">
        <v>0</v>
      </c>
      <c r="Q2271" s="181">
        <v>0</v>
      </c>
      <c r="R2271" s="182" t="s">
        <v>225</v>
      </c>
      <c r="S2271" s="183">
        <v>0</v>
      </c>
      <c r="T2271" s="183">
        <v>0</v>
      </c>
      <c r="U2271" s="180">
        <v>0</v>
      </c>
      <c r="V2271" s="180">
        <v>0</v>
      </c>
      <c r="W2271" s="183">
        <v>0</v>
      </c>
      <c r="X2271" s="183">
        <v>0</v>
      </c>
      <c r="Y2271" s="180">
        <v>0</v>
      </c>
      <c r="Z2271" s="180">
        <v>0</v>
      </c>
      <c r="AA2271" s="183">
        <v>0</v>
      </c>
      <c r="AB2271" s="183">
        <v>0</v>
      </c>
      <c r="AC2271" s="180">
        <f t="shared" si="1373"/>
        <v>0</v>
      </c>
      <c r="AD2271" s="180">
        <f t="shared" si="1373"/>
        <v>0</v>
      </c>
      <c r="AE2271" s="181">
        <f t="shared" si="1350"/>
        <v>0</v>
      </c>
      <c r="AF2271" s="180">
        <v>0</v>
      </c>
      <c r="AG2271" s="180">
        <v>0</v>
      </c>
      <c r="AH2271" s="181">
        <f t="shared" si="1351"/>
        <v>0</v>
      </c>
      <c r="AI2271" s="180">
        <v>0</v>
      </c>
      <c r="AJ2271" s="180">
        <v>0</v>
      </c>
      <c r="AK2271" s="181">
        <f t="shared" si="1352"/>
        <v>0</v>
      </c>
      <c r="AL2271" s="180">
        <v>0</v>
      </c>
      <c r="AM2271" s="180">
        <v>0</v>
      </c>
      <c r="AN2271" s="181">
        <f t="shared" si="1353"/>
        <v>0</v>
      </c>
      <c r="AO2271" s="180">
        <v>0</v>
      </c>
      <c r="AP2271" s="180">
        <v>0</v>
      </c>
      <c r="AQ2271" s="181">
        <f t="shared" si="1354"/>
        <v>0</v>
      </c>
      <c r="AR2271" s="180">
        <v>0</v>
      </c>
      <c r="AS2271" s="180">
        <v>0</v>
      </c>
      <c r="AT2271" s="181">
        <f t="shared" si="1355"/>
        <v>0</v>
      </c>
      <c r="AU2271" s="180">
        <f t="shared" si="1374"/>
        <v>0</v>
      </c>
      <c r="AV2271" s="180">
        <f t="shared" si="1374"/>
        <v>0</v>
      </c>
      <c r="AW2271" s="181">
        <f t="shared" si="1356"/>
        <v>0</v>
      </c>
      <c r="AX2271" s="183">
        <f t="shared" si="1375"/>
        <v>0</v>
      </c>
      <c r="AY2271" s="183">
        <f t="shared" si="1375"/>
        <v>0</v>
      </c>
      <c r="AZ2271" s="183"/>
      <c r="BA2271" s="183"/>
      <c r="BB2271" s="183"/>
      <c r="BC2271" s="183"/>
      <c r="BD2271" s="183">
        <f t="shared" si="1376"/>
        <v>0</v>
      </c>
      <c r="BE2271" s="183">
        <f t="shared" si="1376"/>
        <v>0</v>
      </c>
    </row>
    <row r="2272" spans="2:57" ht="15.75" hidden="1">
      <c r="B2272" s="174">
        <v>2025</v>
      </c>
      <c r="C2272" s="174">
        <v>20</v>
      </c>
      <c r="D2272" s="175">
        <v>0</v>
      </c>
      <c r="E2272" s="176"/>
      <c r="F2272" s="174">
        <v>3</v>
      </c>
      <c r="G2272" s="174">
        <v>7</v>
      </c>
      <c r="H2272" s="174">
        <v>19</v>
      </c>
      <c r="I2272" s="174">
        <v>5000</v>
      </c>
      <c r="J2272" s="174">
        <v>5900</v>
      </c>
      <c r="K2272" s="174">
        <v>591</v>
      </c>
      <c r="L2272" s="177">
        <v>1409</v>
      </c>
      <c r="M2272" s="178">
        <v>0</v>
      </c>
      <c r="N2272" s="179" t="s">
        <v>1476</v>
      </c>
      <c r="O2272" s="180">
        <v>0</v>
      </c>
      <c r="P2272" s="180">
        <v>0</v>
      </c>
      <c r="Q2272" s="181">
        <v>0</v>
      </c>
      <c r="R2272" s="182" t="s">
        <v>225</v>
      </c>
      <c r="S2272" s="183">
        <v>0</v>
      </c>
      <c r="T2272" s="183">
        <v>0</v>
      </c>
      <c r="U2272" s="180">
        <v>0</v>
      </c>
      <c r="V2272" s="180">
        <v>0</v>
      </c>
      <c r="W2272" s="183">
        <v>0</v>
      </c>
      <c r="X2272" s="183">
        <v>0</v>
      </c>
      <c r="Y2272" s="180">
        <v>0</v>
      </c>
      <c r="Z2272" s="180">
        <v>0</v>
      </c>
      <c r="AA2272" s="183">
        <v>0</v>
      </c>
      <c r="AB2272" s="183">
        <v>0</v>
      </c>
      <c r="AC2272" s="180">
        <f t="shared" si="1373"/>
        <v>0</v>
      </c>
      <c r="AD2272" s="180">
        <f t="shared" si="1373"/>
        <v>0</v>
      </c>
      <c r="AE2272" s="181">
        <f t="shared" si="1350"/>
        <v>0</v>
      </c>
      <c r="AF2272" s="180">
        <v>0</v>
      </c>
      <c r="AG2272" s="180">
        <v>0</v>
      </c>
      <c r="AH2272" s="181">
        <f t="shared" si="1351"/>
        <v>0</v>
      </c>
      <c r="AI2272" s="180">
        <v>0</v>
      </c>
      <c r="AJ2272" s="180">
        <v>0</v>
      </c>
      <c r="AK2272" s="181">
        <f t="shared" si="1352"/>
        <v>0</v>
      </c>
      <c r="AL2272" s="180">
        <v>0</v>
      </c>
      <c r="AM2272" s="180">
        <v>0</v>
      </c>
      <c r="AN2272" s="181">
        <f t="shared" si="1353"/>
        <v>0</v>
      </c>
      <c r="AO2272" s="180">
        <v>0</v>
      </c>
      <c r="AP2272" s="180">
        <v>0</v>
      </c>
      <c r="AQ2272" s="181">
        <f t="shared" si="1354"/>
        <v>0</v>
      </c>
      <c r="AR2272" s="180">
        <v>0</v>
      </c>
      <c r="AS2272" s="180">
        <v>0</v>
      </c>
      <c r="AT2272" s="181">
        <f t="shared" si="1355"/>
        <v>0</v>
      </c>
      <c r="AU2272" s="180">
        <f t="shared" si="1374"/>
        <v>0</v>
      </c>
      <c r="AV2272" s="180">
        <f t="shared" si="1374"/>
        <v>0</v>
      </c>
      <c r="AW2272" s="181">
        <f t="shared" si="1356"/>
        <v>0</v>
      </c>
      <c r="AX2272" s="183">
        <f t="shared" si="1375"/>
        <v>0</v>
      </c>
      <c r="AY2272" s="183">
        <f t="shared" si="1375"/>
        <v>0</v>
      </c>
      <c r="AZ2272" s="183"/>
      <c r="BA2272" s="183"/>
      <c r="BB2272" s="183"/>
      <c r="BC2272" s="183"/>
      <c r="BD2272" s="183">
        <f t="shared" si="1376"/>
        <v>0</v>
      </c>
      <c r="BE2272" s="183">
        <f t="shared" si="1376"/>
        <v>0</v>
      </c>
    </row>
    <row r="2273" spans="2:57" ht="15.75" hidden="1">
      <c r="B2273" s="174">
        <v>2025</v>
      </c>
      <c r="C2273" s="174">
        <v>20</v>
      </c>
      <c r="D2273" s="175">
        <v>0</v>
      </c>
      <c r="E2273" s="176"/>
      <c r="F2273" s="174">
        <v>3</v>
      </c>
      <c r="G2273" s="174">
        <v>7</v>
      </c>
      <c r="H2273" s="174">
        <v>19</v>
      </c>
      <c r="I2273" s="174">
        <v>5000</v>
      </c>
      <c r="J2273" s="174">
        <v>5900</v>
      </c>
      <c r="K2273" s="174">
        <v>591</v>
      </c>
      <c r="L2273" s="177">
        <v>1411</v>
      </c>
      <c r="M2273" s="178">
        <v>0</v>
      </c>
      <c r="N2273" s="179" t="s">
        <v>1477</v>
      </c>
      <c r="O2273" s="180">
        <v>0</v>
      </c>
      <c r="P2273" s="180">
        <v>0</v>
      </c>
      <c r="Q2273" s="181">
        <v>0</v>
      </c>
      <c r="R2273" s="182" t="s">
        <v>225</v>
      </c>
      <c r="S2273" s="183">
        <v>0</v>
      </c>
      <c r="T2273" s="183">
        <v>0</v>
      </c>
      <c r="U2273" s="180">
        <v>0</v>
      </c>
      <c r="V2273" s="180">
        <v>0</v>
      </c>
      <c r="W2273" s="183">
        <v>0</v>
      </c>
      <c r="X2273" s="183">
        <v>0</v>
      </c>
      <c r="Y2273" s="180">
        <v>0</v>
      </c>
      <c r="Z2273" s="180">
        <v>0</v>
      </c>
      <c r="AA2273" s="183">
        <v>0</v>
      </c>
      <c r="AB2273" s="183">
        <v>0</v>
      </c>
      <c r="AC2273" s="180">
        <f t="shared" si="1373"/>
        <v>0</v>
      </c>
      <c r="AD2273" s="180">
        <f t="shared" si="1373"/>
        <v>0</v>
      </c>
      <c r="AE2273" s="181">
        <f t="shared" si="1350"/>
        <v>0</v>
      </c>
      <c r="AF2273" s="180">
        <v>0</v>
      </c>
      <c r="AG2273" s="180">
        <v>0</v>
      </c>
      <c r="AH2273" s="181">
        <f t="shared" si="1351"/>
        <v>0</v>
      </c>
      <c r="AI2273" s="180">
        <v>0</v>
      </c>
      <c r="AJ2273" s="180">
        <v>0</v>
      </c>
      <c r="AK2273" s="181">
        <f t="shared" si="1352"/>
        <v>0</v>
      </c>
      <c r="AL2273" s="180">
        <v>0</v>
      </c>
      <c r="AM2273" s="180">
        <v>0</v>
      </c>
      <c r="AN2273" s="181">
        <f t="shared" si="1353"/>
        <v>0</v>
      </c>
      <c r="AO2273" s="180">
        <v>0</v>
      </c>
      <c r="AP2273" s="180">
        <v>0</v>
      </c>
      <c r="AQ2273" s="181">
        <f t="shared" si="1354"/>
        <v>0</v>
      </c>
      <c r="AR2273" s="180">
        <v>0</v>
      </c>
      <c r="AS2273" s="180">
        <v>0</v>
      </c>
      <c r="AT2273" s="181">
        <f t="shared" si="1355"/>
        <v>0</v>
      </c>
      <c r="AU2273" s="180">
        <f t="shared" si="1374"/>
        <v>0</v>
      </c>
      <c r="AV2273" s="180">
        <f t="shared" si="1374"/>
        <v>0</v>
      </c>
      <c r="AW2273" s="181">
        <f t="shared" si="1356"/>
        <v>0</v>
      </c>
      <c r="AX2273" s="183">
        <f t="shared" si="1375"/>
        <v>0</v>
      </c>
      <c r="AY2273" s="183">
        <f t="shared" si="1375"/>
        <v>0</v>
      </c>
      <c r="AZ2273" s="183"/>
      <c r="BA2273" s="183"/>
      <c r="BB2273" s="183"/>
      <c r="BC2273" s="183"/>
      <c r="BD2273" s="183">
        <f t="shared" si="1376"/>
        <v>0</v>
      </c>
      <c r="BE2273" s="183">
        <f t="shared" si="1376"/>
        <v>0</v>
      </c>
    </row>
    <row r="2274" spans="2:57" ht="15.75" hidden="1">
      <c r="B2274" s="174">
        <v>2025</v>
      </c>
      <c r="C2274" s="174">
        <v>20</v>
      </c>
      <c r="D2274" s="175">
        <v>0</v>
      </c>
      <c r="E2274" s="176"/>
      <c r="F2274" s="174">
        <v>3</v>
      </c>
      <c r="G2274" s="174">
        <v>7</v>
      </c>
      <c r="H2274" s="174">
        <v>19</v>
      </c>
      <c r="I2274" s="174">
        <v>5000</v>
      </c>
      <c r="J2274" s="174">
        <v>5900</v>
      </c>
      <c r="K2274" s="174">
        <v>591</v>
      </c>
      <c r="L2274" s="177">
        <v>1413</v>
      </c>
      <c r="M2274" s="178">
        <v>0</v>
      </c>
      <c r="N2274" s="179" t="s">
        <v>1478</v>
      </c>
      <c r="O2274" s="180">
        <v>0</v>
      </c>
      <c r="P2274" s="180">
        <v>0</v>
      </c>
      <c r="Q2274" s="181">
        <v>0</v>
      </c>
      <c r="R2274" s="182" t="s">
        <v>225</v>
      </c>
      <c r="S2274" s="183">
        <v>0</v>
      </c>
      <c r="T2274" s="183">
        <v>0</v>
      </c>
      <c r="U2274" s="180">
        <v>0</v>
      </c>
      <c r="V2274" s="180">
        <v>0</v>
      </c>
      <c r="W2274" s="183">
        <v>0</v>
      </c>
      <c r="X2274" s="183">
        <v>0</v>
      </c>
      <c r="Y2274" s="180">
        <v>0</v>
      </c>
      <c r="Z2274" s="180">
        <v>0</v>
      </c>
      <c r="AA2274" s="183">
        <v>0</v>
      </c>
      <c r="AB2274" s="183">
        <v>0</v>
      </c>
      <c r="AC2274" s="180">
        <f t="shared" si="1373"/>
        <v>0</v>
      </c>
      <c r="AD2274" s="180">
        <f t="shared" si="1373"/>
        <v>0</v>
      </c>
      <c r="AE2274" s="181">
        <f t="shared" si="1350"/>
        <v>0</v>
      </c>
      <c r="AF2274" s="180">
        <v>0</v>
      </c>
      <c r="AG2274" s="180">
        <v>0</v>
      </c>
      <c r="AH2274" s="181">
        <f t="shared" si="1351"/>
        <v>0</v>
      </c>
      <c r="AI2274" s="180">
        <v>0</v>
      </c>
      <c r="AJ2274" s="180">
        <v>0</v>
      </c>
      <c r="AK2274" s="181">
        <f t="shared" si="1352"/>
        <v>0</v>
      </c>
      <c r="AL2274" s="180">
        <v>0</v>
      </c>
      <c r="AM2274" s="180">
        <v>0</v>
      </c>
      <c r="AN2274" s="181">
        <f t="shared" si="1353"/>
        <v>0</v>
      </c>
      <c r="AO2274" s="180">
        <v>0</v>
      </c>
      <c r="AP2274" s="180">
        <v>0</v>
      </c>
      <c r="AQ2274" s="181">
        <f t="shared" si="1354"/>
        <v>0</v>
      </c>
      <c r="AR2274" s="180">
        <v>0</v>
      </c>
      <c r="AS2274" s="180">
        <v>0</v>
      </c>
      <c r="AT2274" s="181">
        <f t="shared" si="1355"/>
        <v>0</v>
      </c>
      <c r="AU2274" s="180">
        <f t="shared" si="1374"/>
        <v>0</v>
      </c>
      <c r="AV2274" s="180">
        <f t="shared" si="1374"/>
        <v>0</v>
      </c>
      <c r="AW2274" s="181">
        <f t="shared" si="1356"/>
        <v>0</v>
      </c>
      <c r="AX2274" s="183">
        <f t="shared" si="1375"/>
        <v>0</v>
      </c>
      <c r="AY2274" s="183">
        <f t="shared" si="1375"/>
        <v>0</v>
      </c>
      <c r="AZ2274" s="183"/>
      <c r="BA2274" s="183"/>
      <c r="BB2274" s="183"/>
      <c r="BC2274" s="183"/>
      <c r="BD2274" s="183">
        <f t="shared" si="1376"/>
        <v>0</v>
      </c>
      <c r="BE2274" s="183">
        <f t="shared" si="1376"/>
        <v>0</v>
      </c>
    </row>
    <row r="2275" spans="2:57" ht="15.75" hidden="1">
      <c r="B2275" s="174">
        <v>2025</v>
      </c>
      <c r="C2275" s="174">
        <v>20</v>
      </c>
      <c r="D2275" s="175">
        <v>0</v>
      </c>
      <c r="E2275" s="176"/>
      <c r="F2275" s="174">
        <v>3</v>
      </c>
      <c r="G2275" s="174">
        <v>7</v>
      </c>
      <c r="H2275" s="174">
        <v>19</v>
      </c>
      <c r="I2275" s="174">
        <v>5000</v>
      </c>
      <c r="J2275" s="174">
        <v>5900</v>
      </c>
      <c r="K2275" s="174">
        <v>591</v>
      </c>
      <c r="L2275" s="177">
        <v>1416</v>
      </c>
      <c r="M2275" s="178">
        <v>0</v>
      </c>
      <c r="N2275" s="179" t="s">
        <v>1479</v>
      </c>
      <c r="O2275" s="180">
        <v>0</v>
      </c>
      <c r="P2275" s="180">
        <v>0</v>
      </c>
      <c r="Q2275" s="181">
        <v>0</v>
      </c>
      <c r="R2275" s="182" t="s">
        <v>225</v>
      </c>
      <c r="S2275" s="183">
        <v>0</v>
      </c>
      <c r="T2275" s="183">
        <v>0</v>
      </c>
      <c r="U2275" s="180">
        <v>0</v>
      </c>
      <c r="V2275" s="180">
        <v>0</v>
      </c>
      <c r="W2275" s="183">
        <v>0</v>
      </c>
      <c r="X2275" s="183">
        <v>0</v>
      </c>
      <c r="Y2275" s="180">
        <v>0</v>
      </c>
      <c r="Z2275" s="180">
        <v>0</v>
      </c>
      <c r="AA2275" s="183">
        <v>0</v>
      </c>
      <c r="AB2275" s="183">
        <v>0</v>
      </c>
      <c r="AC2275" s="180">
        <f t="shared" si="1373"/>
        <v>0</v>
      </c>
      <c r="AD2275" s="180">
        <f t="shared" si="1373"/>
        <v>0</v>
      </c>
      <c r="AE2275" s="181">
        <f t="shared" si="1350"/>
        <v>0</v>
      </c>
      <c r="AF2275" s="180">
        <v>0</v>
      </c>
      <c r="AG2275" s="180">
        <v>0</v>
      </c>
      <c r="AH2275" s="181">
        <f t="shared" si="1351"/>
        <v>0</v>
      </c>
      <c r="AI2275" s="180">
        <v>0</v>
      </c>
      <c r="AJ2275" s="180">
        <v>0</v>
      </c>
      <c r="AK2275" s="181">
        <f t="shared" si="1352"/>
        <v>0</v>
      </c>
      <c r="AL2275" s="180">
        <v>0</v>
      </c>
      <c r="AM2275" s="180">
        <v>0</v>
      </c>
      <c r="AN2275" s="181">
        <f t="shared" si="1353"/>
        <v>0</v>
      </c>
      <c r="AO2275" s="180">
        <v>0</v>
      </c>
      <c r="AP2275" s="180">
        <v>0</v>
      </c>
      <c r="AQ2275" s="181">
        <f t="shared" si="1354"/>
        <v>0</v>
      </c>
      <c r="AR2275" s="180">
        <v>0</v>
      </c>
      <c r="AS2275" s="180">
        <v>0</v>
      </c>
      <c r="AT2275" s="181">
        <f t="shared" si="1355"/>
        <v>0</v>
      </c>
      <c r="AU2275" s="180">
        <f t="shared" si="1374"/>
        <v>0</v>
      </c>
      <c r="AV2275" s="180">
        <f t="shared" si="1374"/>
        <v>0</v>
      </c>
      <c r="AW2275" s="181">
        <f t="shared" si="1356"/>
        <v>0</v>
      </c>
      <c r="AX2275" s="183">
        <f t="shared" si="1375"/>
        <v>0</v>
      </c>
      <c r="AY2275" s="183">
        <f t="shared" si="1375"/>
        <v>0</v>
      </c>
      <c r="AZ2275" s="183"/>
      <c r="BA2275" s="183"/>
      <c r="BB2275" s="183"/>
      <c r="BC2275" s="183"/>
      <c r="BD2275" s="183">
        <f t="shared" si="1376"/>
        <v>0</v>
      </c>
      <c r="BE2275" s="183">
        <f t="shared" si="1376"/>
        <v>0</v>
      </c>
    </row>
    <row r="2276" spans="2:57" ht="15.75" hidden="1">
      <c r="B2276" s="163">
        <v>2025</v>
      </c>
      <c r="C2276" s="163">
        <v>20</v>
      </c>
      <c r="D2276" s="164"/>
      <c r="E2276" s="165"/>
      <c r="F2276" s="163">
        <v>3</v>
      </c>
      <c r="G2276" s="163">
        <v>7</v>
      </c>
      <c r="H2276" s="163">
        <v>19</v>
      </c>
      <c r="I2276" s="163">
        <v>5000</v>
      </c>
      <c r="J2276" s="163">
        <v>5900</v>
      </c>
      <c r="K2276" s="163">
        <v>597</v>
      </c>
      <c r="L2276" s="166" t="s">
        <v>44</v>
      </c>
      <c r="M2276" s="167"/>
      <c r="N2276" s="168" t="s">
        <v>226</v>
      </c>
      <c r="O2276" s="169">
        <v>0</v>
      </c>
      <c r="P2276" s="169">
        <v>0</v>
      </c>
      <c r="Q2276" s="169">
        <v>0</v>
      </c>
      <c r="R2276" s="170"/>
      <c r="S2276" s="171"/>
      <c r="T2276" s="172"/>
      <c r="U2276" s="169">
        <f t="shared" ref="U2276:AD2276" si="1377">SUM(U2277:U2277)</f>
        <v>0</v>
      </c>
      <c r="V2276" s="169">
        <f t="shared" si="1377"/>
        <v>0</v>
      </c>
      <c r="W2276" s="173">
        <f t="shared" si="1377"/>
        <v>0</v>
      </c>
      <c r="X2276" s="173">
        <f t="shared" si="1377"/>
        <v>0</v>
      </c>
      <c r="Y2276" s="169">
        <f t="shared" si="1377"/>
        <v>0</v>
      </c>
      <c r="Z2276" s="169">
        <f t="shared" si="1377"/>
        <v>0</v>
      </c>
      <c r="AA2276" s="173">
        <f t="shared" si="1377"/>
        <v>0</v>
      </c>
      <c r="AB2276" s="173">
        <f t="shared" si="1377"/>
        <v>0</v>
      </c>
      <c r="AC2276" s="169">
        <f t="shared" si="1377"/>
        <v>0</v>
      </c>
      <c r="AD2276" s="169">
        <f t="shared" si="1377"/>
        <v>0</v>
      </c>
      <c r="AE2276" s="169">
        <f t="shared" si="1350"/>
        <v>0</v>
      </c>
      <c r="AF2276" s="169">
        <f>SUM(AF2277:AF2277)</f>
        <v>0</v>
      </c>
      <c r="AG2276" s="169">
        <f>SUM(AG2277:AG2277)</f>
        <v>0</v>
      </c>
      <c r="AH2276" s="169">
        <f t="shared" si="1351"/>
        <v>0</v>
      </c>
      <c r="AI2276" s="169">
        <f>SUM(AI2277:AI2277)</f>
        <v>0</v>
      </c>
      <c r="AJ2276" s="169">
        <f>SUM(AJ2277:AJ2277)</f>
        <v>0</v>
      </c>
      <c r="AK2276" s="169">
        <f t="shared" si="1352"/>
        <v>0</v>
      </c>
      <c r="AL2276" s="169">
        <f>SUM(AL2277:AL2277)</f>
        <v>0</v>
      </c>
      <c r="AM2276" s="169">
        <f>SUM(AM2277:AM2277)</f>
        <v>0</v>
      </c>
      <c r="AN2276" s="169">
        <f t="shared" si="1353"/>
        <v>0</v>
      </c>
      <c r="AO2276" s="169">
        <f>SUM(AO2277:AO2277)</f>
        <v>0</v>
      </c>
      <c r="AP2276" s="169">
        <f>SUM(AP2277:AP2277)</f>
        <v>0</v>
      </c>
      <c r="AQ2276" s="169">
        <f t="shared" si="1354"/>
        <v>0</v>
      </c>
      <c r="AR2276" s="169">
        <f>SUM(AR2277:AR2277)</f>
        <v>0</v>
      </c>
      <c r="AS2276" s="169">
        <f>SUM(AS2277:AS2277)</f>
        <v>0</v>
      </c>
      <c r="AT2276" s="169">
        <f t="shared" si="1355"/>
        <v>0</v>
      </c>
      <c r="AU2276" s="169">
        <f>SUM(AU2277:AU2277)</f>
        <v>0</v>
      </c>
      <c r="AV2276" s="169">
        <f>SUM(AV2277:AV2277)</f>
        <v>0</v>
      </c>
      <c r="AW2276" s="169">
        <f t="shared" si="1356"/>
        <v>0</v>
      </c>
      <c r="AX2276" s="171"/>
      <c r="AY2276" s="172"/>
      <c r="AZ2276" s="171"/>
      <c r="BA2276" s="172"/>
      <c r="BB2276" s="171"/>
      <c r="BC2276" s="172"/>
      <c r="BD2276" s="171"/>
      <c r="BE2276" s="172"/>
    </row>
    <row r="2277" spans="2:57" ht="15.75" hidden="1">
      <c r="B2277" s="174">
        <v>2025</v>
      </c>
      <c r="C2277" s="174">
        <v>20</v>
      </c>
      <c r="D2277" s="175">
        <v>0</v>
      </c>
      <c r="E2277" s="176"/>
      <c r="F2277" s="174">
        <v>3</v>
      </c>
      <c r="G2277" s="174">
        <v>7</v>
      </c>
      <c r="H2277" s="174">
        <v>19</v>
      </c>
      <c r="I2277" s="174">
        <v>5000</v>
      </c>
      <c r="J2277" s="174">
        <v>5900</v>
      </c>
      <c r="K2277" s="174">
        <v>597</v>
      </c>
      <c r="L2277" s="177">
        <v>869</v>
      </c>
      <c r="M2277" s="178">
        <v>0</v>
      </c>
      <c r="N2277" s="179" t="s">
        <v>227</v>
      </c>
      <c r="O2277" s="180">
        <v>0</v>
      </c>
      <c r="P2277" s="180">
        <v>0</v>
      </c>
      <c r="Q2277" s="181">
        <v>0</v>
      </c>
      <c r="R2277" s="182" t="s">
        <v>225</v>
      </c>
      <c r="S2277" s="183">
        <v>0</v>
      </c>
      <c r="T2277" s="183">
        <v>0</v>
      </c>
      <c r="U2277" s="180">
        <v>0</v>
      </c>
      <c r="V2277" s="180">
        <v>0</v>
      </c>
      <c r="W2277" s="183">
        <v>0</v>
      </c>
      <c r="X2277" s="183">
        <v>0</v>
      </c>
      <c r="Y2277" s="180">
        <v>0</v>
      </c>
      <c r="Z2277" s="180">
        <v>0</v>
      </c>
      <c r="AA2277" s="183">
        <v>0</v>
      </c>
      <c r="AB2277" s="183">
        <v>0</v>
      </c>
      <c r="AC2277" s="180">
        <f>+O2277+U2277-Y2277</f>
        <v>0</v>
      </c>
      <c r="AD2277" s="180">
        <f>+P2277+V2277-Z2277</f>
        <v>0</v>
      </c>
      <c r="AE2277" s="181">
        <f t="shared" si="1350"/>
        <v>0</v>
      </c>
      <c r="AF2277" s="180">
        <v>0</v>
      </c>
      <c r="AG2277" s="180">
        <v>0</v>
      </c>
      <c r="AH2277" s="181">
        <f t="shared" si="1351"/>
        <v>0</v>
      </c>
      <c r="AI2277" s="180">
        <v>0</v>
      </c>
      <c r="AJ2277" s="180">
        <v>0</v>
      </c>
      <c r="AK2277" s="181">
        <f t="shared" si="1352"/>
        <v>0</v>
      </c>
      <c r="AL2277" s="180">
        <v>0</v>
      </c>
      <c r="AM2277" s="180">
        <v>0</v>
      </c>
      <c r="AN2277" s="181">
        <f t="shared" si="1353"/>
        <v>0</v>
      </c>
      <c r="AO2277" s="180">
        <v>0</v>
      </c>
      <c r="AP2277" s="180">
        <v>0</v>
      </c>
      <c r="AQ2277" s="181">
        <f t="shared" si="1354"/>
        <v>0</v>
      </c>
      <c r="AR2277" s="180">
        <v>0</v>
      </c>
      <c r="AS2277" s="180">
        <v>0</v>
      </c>
      <c r="AT2277" s="181">
        <f t="shared" si="1355"/>
        <v>0</v>
      </c>
      <c r="AU2277" s="180">
        <f>+AC2277-AF2277-AI2277-AL2277-AO2277-AR2277</f>
        <v>0</v>
      </c>
      <c r="AV2277" s="180">
        <f>+AD2277-AG2277-AJ2277-AM2277-AP2277-AS2277</f>
        <v>0</v>
      </c>
      <c r="AW2277" s="181">
        <f t="shared" si="1356"/>
        <v>0</v>
      </c>
      <c r="AX2277" s="183">
        <f>+S2277+W2277-AA2277</f>
        <v>0</v>
      </c>
      <c r="AY2277" s="183">
        <f>+T2277+X2277-AB2277</f>
        <v>0</v>
      </c>
      <c r="AZ2277" s="183"/>
      <c r="BA2277" s="183"/>
      <c r="BB2277" s="183"/>
      <c r="BC2277" s="183"/>
      <c r="BD2277" s="183">
        <f>+AX2277-AZ2277-BB2277</f>
        <v>0</v>
      </c>
      <c r="BE2277" s="183">
        <f>+AY2277-BA2277-BC2277</f>
        <v>0</v>
      </c>
    </row>
    <row r="2278" spans="2:57" s="129" customFormat="1" ht="31.5" hidden="1">
      <c r="B2278" s="130">
        <v>2025</v>
      </c>
      <c r="C2278" s="130">
        <v>20</v>
      </c>
      <c r="D2278" s="131"/>
      <c r="E2278" s="132"/>
      <c r="F2278" s="130">
        <v>3</v>
      </c>
      <c r="G2278" s="130">
        <v>7</v>
      </c>
      <c r="H2278" s="130">
        <v>20</v>
      </c>
      <c r="I2278" s="130"/>
      <c r="J2278" s="184"/>
      <c r="K2278" s="185"/>
      <c r="L2278" s="223" t="s">
        <v>44</v>
      </c>
      <c r="M2278" s="224"/>
      <c r="N2278" s="136" t="s">
        <v>1480</v>
      </c>
      <c r="O2278" s="136">
        <v>0</v>
      </c>
      <c r="P2278" s="136">
        <v>0</v>
      </c>
      <c r="Q2278" s="136">
        <v>0</v>
      </c>
      <c r="R2278" s="225"/>
      <c r="S2278" s="226"/>
      <c r="T2278" s="136"/>
      <c r="U2278" s="136">
        <f t="shared" ref="U2278:AD2278" si="1378">+U2279</f>
        <v>0</v>
      </c>
      <c r="V2278" s="136">
        <f t="shared" si="1378"/>
        <v>0</v>
      </c>
      <c r="W2278" s="140">
        <f t="shared" si="1378"/>
        <v>0</v>
      </c>
      <c r="X2278" s="140">
        <f t="shared" si="1378"/>
        <v>0</v>
      </c>
      <c r="Y2278" s="136">
        <f t="shared" si="1378"/>
        <v>0</v>
      </c>
      <c r="Z2278" s="136">
        <f t="shared" si="1378"/>
        <v>0</v>
      </c>
      <c r="AA2278" s="140">
        <f t="shared" si="1378"/>
        <v>0</v>
      </c>
      <c r="AB2278" s="140">
        <f t="shared" si="1378"/>
        <v>0</v>
      </c>
      <c r="AC2278" s="136">
        <f t="shared" si="1378"/>
        <v>0</v>
      </c>
      <c r="AD2278" s="136">
        <f t="shared" si="1378"/>
        <v>0</v>
      </c>
      <c r="AE2278" s="136">
        <f t="shared" si="1350"/>
        <v>0</v>
      </c>
      <c r="AF2278" s="136">
        <f>+AF2279</f>
        <v>0</v>
      </c>
      <c r="AG2278" s="136">
        <f>+AG2279</f>
        <v>0</v>
      </c>
      <c r="AH2278" s="136">
        <f t="shared" si="1351"/>
        <v>0</v>
      </c>
      <c r="AI2278" s="136">
        <f>+AI2279</f>
        <v>0</v>
      </c>
      <c r="AJ2278" s="136">
        <f>+AJ2279</f>
        <v>0</v>
      </c>
      <c r="AK2278" s="136">
        <f t="shared" si="1352"/>
        <v>0</v>
      </c>
      <c r="AL2278" s="136">
        <f>+AL2279</f>
        <v>0</v>
      </c>
      <c r="AM2278" s="136">
        <f>+AM2279</f>
        <v>0</v>
      </c>
      <c r="AN2278" s="136">
        <f t="shared" si="1353"/>
        <v>0</v>
      </c>
      <c r="AO2278" s="136">
        <f>+AO2279</f>
        <v>0</v>
      </c>
      <c r="AP2278" s="136">
        <f>+AP2279</f>
        <v>0</v>
      </c>
      <c r="AQ2278" s="136">
        <f t="shared" si="1354"/>
        <v>0</v>
      </c>
      <c r="AR2278" s="136">
        <f>+AR2279</f>
        <v>0</v>
      </c>
      <c r="AS2278" s="136">
        <f>+AS2279</f>
        <v>0</v>
      </c>
      <c r="AT2278" s="136">
        <f t="shared" si="1355"/>
        <v>0</v>
      </c>
      <c r="AU2278" s="136">
        <f>+AU2279</f>
        <v>0</v>
      </c>
      <c r="AV2278" s="136">
        <f>+AV2279</f>
        <v>0</v>
      </c>
      <c r="AW2278" s="136">
        <f t="shared" si="1356"/>
        <v>0</v>
      </c>
      <c r="AX2278" s="226"/>
      <c r="AY2278" s="136"/>
      <c r="AZ2278" s="226"/>
      <c r="BA2278" s="136"/>
      <c r="BB2278" s="226"/>
      <c r="BC2278" s="136"/>
      <c r="BD2278" s="226"/>
      <c r="BE2278" s="136"/>
    </row>
    <row r="2279" spans="2:57" ht="15.75" hidden="1">
      <c r="B2279" s="141">
        <v>2025</v>
      </c>
      <c r="C2279" s="141">
        <v>20</v>
      </c>
      <c r="D2279" s="142"/>
      <c r="E2279" s="143"/>
      <c r="F2279" s="141">
        <v>3</v>
      </c>
      <c r="G2279" s="141">
        <v>7</v>
      </c>
      <c r="H2279" s="141">
        <v>20</v>
      </c>
      <c r="I2279" s="141">
        <v>3000</v>
      </c>
      <c r="J2279" s="141"/>
      <c r="K2279" s="141"/>
      <c r="L2279" s="144" t="s">
        <v>44</v>
      </c>
      <c r="M2279" s="145"/>
      <c r="N2279" s="146" t="s">
        <v>46</v>
      </c>
      <c r="O2279" s="147">
        <v>0</v>
      </c>
      <c r="P2279" s="147">
        <v>0</v>
      </c>
      <c r="Q2279" s="147">
        <v>0</v>
      </c>
      <c r="R2279" s="148"/>
      <c r="S2279" s="149"/>
      <c r="T2279" s="150"/>
      <c r="U2279" s="147">
        <f t="shared" ref="U2279:AD2280" si="1379">U2280</f>
        <v>0</v>
      </c>
      <c r="V2279" s="147">
        <f t="shared" si="1379"/>
        <v>0</v>
      </c>
      <c r="W2279" s="151">
        <f t="shared" si="1379"/>
        <v>0</v>
      </c>
      <c r="X2279" s="151">
        <f t="shared" si="1379"/>
        <v>0</v>
      </c>
      <c r="Y2279" s="147">
        <f t="shared" si="1379"/>
        <v>0</v>
      </c>
      <c r="Z2279" s="147">
        <f t="shared" si="1379"/>
        <v>0</v>
      </c>
      <c r="AA2279" s="151">
        <f t="shared" si="1379"/>
        <v>0</v>
      </c>
      <c r="AB2279" s="151">
        <f t="shared" si="1379"/>
        <v>0</v>
      </c>
      <c r="AC2279" s="147">
        <f t="shared" si="1379"/>
        <v>0</v>
      </c>
      <c r="AD2279" s="147">
        <f t="shared" si="1379"/>
        <v>0</v>
      </c>
      <c r="AE2279" s="147">
        <f t="shared" si="1350"/>
        <v>0</v>
      </c>
      <c r="AF2279" s="147">
        <f>AF2280</f>
        <v>0</v>
      </c>
      <c r="AG2279" s="147">
        <f>AG2280</f>
        <v>0</v>
      </c>
      <c r="AH2279" s="147">
        <f t="shared" si="1351"/>
        <v>0</v>
      </c>
      <c r="AI2279" s="147">
        <f>AI2280</f>
        <v>0</v>
      </c>
      <c r="AJ2279" s="147">
        <f>AJ2280</f>
        <v>0</v>
      </c>
      <c r="AK2279" s="147">
        <f t="shared" si="1352"/>
        <v>0</v>
      </c>
      <c r="AL2279" s="147">
        <f>AL2280</f>
        <v>0</v>
      </c>
      <c r="AM2279" s="147">
        <f>AM2280</f>
        <v>0</v>
      </c>
      <c r="AN2279" s="147">
        <f t="shared" si="1353"/>
        <v>0</v>
      </c>
      <c r="AO2279" s="147">
        <f>AO2280</f>
        <v>0</v>
      </c>
      <c r="AP2279" s="147">
        <f>AP2280</f>
        <v>0</v>
      </c>
      <c r="AQ2279" s="147">
        <f t="shared" si="1354"/>
        <v>0</v>
      </c>
      <c r="AR2279" s="147">
        <f>AR2280</f>
        <v>0</v>
      </c>
      <c r="AS2279" s="147">
        <f>AS2280</f>
        <v>0</v>
      </c>
      <c r="AT2279" s="147">
        <f t="shared" si="1355"/>
        <v>0</v>
      </c>
      <c r="AU2279" s="147">
        <f>AU2280</f>
        <v>0</v>
      </c>
      <c r="AV2279" s="147">
        <f>AV2280</f>
        <v>0</v>
      </c>
      <c r="AW2279" s="147">
        <f t="shared" si="1356"/>
        <v>0</v>
      </c>
      <c r="AX2279" s="149"/>
      <c r="AY2279" s="150"/>
      <c r="AZ2279" s="149"/>
      <c r="BA2279" s="150"/>
      <c r="BB2279" s="149"/>
      <c r="BC2279" s="150"/>
      <c r="BD2279" s="149"/>
      <c r="BE2279" s="150"/>
    </row>
    <row r="2280" spans="2:57" ht="15.75" hidden="1">
      <c r="B2280" s="152">
        <v>2025</v>
      </c>
      <c r="C2280" s="152">
        <v>20</v>
      </c>
      <c r="D2280" s="153"/>
      <c r="E2280" s="154"/>
      <c r="F2280" s="152">
        <v>3</v>
      </c>
      <c r="G2280" s="152">
        <v>7</v>
      </c>
      <c r="H2280" s="152">
        <v>20</v>
      </c>
      <c r="I2280" s="152">
        <v>3000</v>
      </c>
      <c r="J2280" s="152">
        <v>3300</v>
      </c>
      <c r="K2280" s="152"/>
      <c r="L2280" s="155" t="s">
        <v>44</v>
      </c>
      <c r="M2280" s="156"/>
      <c r="N2280" s="157" t="s">
        <v>111</v>
      </c>
      <c r="O2280" s="158">
        <v>0</v>
      </c>
      <c r="P2280" s="158">
        <v>0</v>
      </c>
      <c r="Q2280" s="158">
        <v>0</v>
      </c>
      <c r="R2280" s="159"/>
      <c r="S2280" s="160"/>
      <c r="T2280" s="161"/>
      <c r="U2280" s="158">
        <f t="shared" si="1379"/>
        <v>0</v>
      </c>
      <c r="V2280" s="158">
        <f t="shared" si="1379"/>
        <v>0</v>
      </c>
      <c r="W2280" s="162">
        <f t="shared" si="1379"/>
        <v>0</v>
      </c>
      <c r="X2280" s="162">
        <f t="shared" si="1379"/>
        <v>0</v>
      </c>
      <c r="Y2280" s="158">
        <f t="shared" si="1379"/>
        <v>0</v>
      </c>
      <c r="Z2280" s="158">
        <f t="shared" si="1379"/>
        <v>0</v>
      </c>
      <c r="AA2280" s="162">
        <f t="shared" si="1379"/>
        <v>0</v>
      </c>
      <c r="AB2280" s="162">
        <f t="shared" si="1379"/>
        <v>0</v>
      </c>
      <c r="AC2280" s="158">
        <f t="shared" si="1379"/>
        <v>0</v>
      </c>
      <c r="AD2280" s="158">
        <f t="shared" si="1379"/>
        <v>0</v>
      </c>
      <c r="AE2280" s="158">
        <f t="shared" si="1350"/>
        <v>0</v>
      </c>
      <c r="AF2280" s="158">
        <f>AF2281</f>
        <v>0</v>
      </c>
      <c r="AG2280" s="158">
        <f>AG2281</f>
        <v>0</v>
      </c>
      <c r="AH2280" s="158">
        <f t="shared" si="1351"/>
        <v>0</v>
      </c>
      <c r="AI2280" s="158">
        <f>AI2281</f>
        <v>0</v>
      </c>
      <c r="AJ2280" s="158">
        <f>AJ2281</f>
        <v>0</v>
      </c>
      <c r="AK2280" s="158">
        <f t="shared" si="1352"/>
        <v>0</v>
      </c>
      <c r="AL2280" s="158">
        <f>AL2281</f>
        <v>0</v>
      </c>
      <c r="AM2280" s="158">
        <f>AM2281</f>
        <v>0</v>
      </c>
      <c r="AN2280" s="158">
        <f t="shared" si="1353"/>
        <v>0</v>
      </c>
      <c r="AO2280" s="158">
        <f>AO2281</f>
        <v>0</v>
      </c>
      <c r="AP2280" s="158">
        <f>AP2281</f>
        <v>0</v>
      </c>
      <c r="AQ2280" s="158">
        <f t="shared" si="1354"/>
        <v>0</v>
      </c>
      <c r="AR2280" s="158">
        <f>AR2281</f>
        <v>0</v>
      </c>
      <c r="AS2280" s="158">
        <f>AS2281</f>
        <v>0</v>
      </c>
      <c r="AT2280" s="158">
        <f t="shared" si="1355"/>
        <v>0</v>
      </c>
      <c r="AU2280" s="158">
        <f>AU2281</f>
        <v>0</v>
      </c>
      <c r="AV2280" s="158">
        <f>AV2281</f>
        <v>0</v>
      </c>
      <c r="AW2280" s="158">
        <f t="shared" si="1356"/>
        <v>0</v>
      </c>
      <c r="AX2280" s="160"/>
      <c r="AY2280" s="161"/>
      <c r="AZ2280" s="160"/>
      <c r="BA2280" s="161"/>
      <c r="BB2280" s="160"/>
      <c r="BC2280" s="161"/>
      <c r="BD2280" s="160"/>
      <c r="BE2280" s="161"/>
    </row>
    <row r="2281" spans="2:57" ht="15.75" hidden="1">
      <c r="B2281" s="163">
        <v>2025</v>
      </c>
      <c r="C2281" s="163">
        <v>20</v>
      </c>
      <c r="D2281" s="164"/>
      <c r="E2281" s="165"/>
      <c r="F2281" s="163">
        <v>3</v>
      </c>
      <c r="G2281" s="163">
        <v>7</v>
      </c>
      <c r="H2281" s="163">
        <v>20</v>
      </c>
      <c r="I2281" s="163">
        <v>3000</v>
      </c>
      <c r="J2281" s="163">
        <v>3300</v>
      </c>
      <c r="K2281" s="163">
        <v>334</v>
      </c>
      <c r="L2281" s="166" t="s">
        <v>44</v>
      </c>
      <c r="M2281" s="167"/>
      <c r="N2281" s="168" t="s">
        <v>244</v>
      </c>
      <c r="O2281" s="169">
        <v>0</v>
      </c>
      <c r="P2281" s="169">
        <v>0</v>
      </c>
      <c r="Q2281" s="169">
        <v>0</v>
      </c>
      <c r="R2281" s="170"/>
      <c r="S2281" s="171"/>
      <c r="T2281" s="172"/>
      <c r="U2281" s="169">
        <f t="shared" ref="U2281:AD2281" si="1380">SUM(U2282:U2287)</f>
        <v>0</v>
      </c>
      <c r="V2281" s="169">
        <f t="shared" si="1380"/>
        <v>0</v>
      </c>
      <c r="W2281" s="173">
        <f t="shared" si="1380"/>
        <v>0</v>
      </c>
      <c r="X2281" s="173">
        <f t="shared" si="1380"/>
        <v>0</v>
      </c>
      <c r="Y2281" s="169">
        <f t="shared" si="1380"/>
        <v>0</v>
      </c>
      <c r="Z2281" s="169">
        <f t="shared" si="1380"/>
        <v>0</v>
      </c>
      <c r="AA2281" s="173">
        <f t="shared" si="1380"/>
        <v>0</v>
      </c>
      <c r="AB2281" s="173">
        <f t="shared" si="1380"/>
        <v>0</v>
      </c>
      <c r="AC2281" s="169">
        <f t="shared" si="1380"/>
        <v>0</v>
      </c>
      <c r="AD2281" s="169">
        <f t="shared" si="1380"/>
        <v>0</v>
      </c>
      <c r="AE2281" s="169">
        <f t="shared" si="1350"/>
        <v>0</v>
      </c>
      <c r="AF2281" s="169">
        <f>SUM(AF2282:AF2287)</f>
        <v>0</v>
      </c>
      <c r="AG2281" s="169">
        <f>SUM(AG2282:AG2287)</f>
        <v>0</v>
      </c>
      <c r="AH2281" s="169">
        <f t="shared" si="1351"/>
        <v>0</v>
      </c>
      <c r="AI2281" s="169">
        <f>SUM(AI2282:AI2287)</f>
        <v>0</v>
      </c>
      <c r="AJ2281" s="169">
        <f>SUM(AJ2282:AJ2287)</f>
        <v>0</v>
      </c>
      <c r="AK2281" s="169">
        <f t="shared" si="1352"/>
        <v>0</v>
      </c>
      <c r="AL2281" s="169">
        <f>SUM(AL2282:AL2287)</f>
        <v>0</v>
      </c>
      <c r="AM2281" s="169">
        <f>SUM(AM2282:AM2287)</f>
        <v>0</v>
      </c>
      <c r="AN2281" s="169">
        <f t="shared" si="1353"/>
        <v>0</v>
      </c>
      <c r="AO2281" s="169">
        <f>SUM(AO2282:AO2287)</f>
        <v>0</v>
      </c>
      <c r="AP2281" s="169">
        <f>SUM(AP2282:AP2287)</f>
        <v>0</v>
      </c>
      <c r="AQ2281" s="169">
        <f t="shared" si="1354"/>
        <v>0</v>
      </c>
      <c r="AR2281" s="169">
        <f>SUM(AR2282:AR2287)</f>
        <v>0</v>
      </c>
      <c r="AS2281" s="169">
        <f>SUM(AS2282:AS2287)</f>
        <v>0</v>
      </c>
      <c r="AT2281" s="169">
        <f t="shared" si="1355"/>
        <v>0</v>
      </c>
      <c r="AU2281" s="169">
        <f>SUM(AU2282:AU2287)</f>
        <v>0</v>
      </c>
      <c r="AV2281" s="169">
        <f>SUM(AV2282:AV2287)</f>
        <v>0</v>
      </c>
      <c r="AW2281" s="169">
        <f t="shared" si="1356"/>
        <v>0</v>
      </c>
      <c r="AX2281" s="171"/>
      <c r="AY2281" s="172"/>
      <c r="AZ2281" s="171"/>
      <c r="BA2281" s="172"/>
      <c r="BB2281" s="171"/>
      <c r="BC2281" s="172"/>
      <c r="BD2281" s="171"/>
      <c r="BE2281" s="172"/>
    </row>
    <row r="2282" spans="2:57" ht="30" hidden="1">
      <c r="B2282" s="174">
        <v>2025</v>
      </c>
      <c r="C2282" s="174">
        <v>20</v>
      </c>
      <c r="D2282" s="175">
        <v>0</v>
      </c>
      <c r="E2282" s="176"/>
      <c r="F2282" s="174">
        <v>3</v>
      </c>
      <c r="G2282" s="174">
        <v>7</v>
      </c>
      <c r="H2282" s="174">
        <v>20</v>
      </c>
      <c r="I2282" s="174">
        <v>3000</v>
      </c>
      <c r="J2282" s="174">
        <v>3300</v>
      </c>
      <c r="K2282" s="174">
        <v>334</v>
      </c>
      <c r="L2282" s="177">
        <v>474</v>
      </c>
      <c r="M2282" s="178">
        <v>0</v>
      </c>
      <c r="N2282" s="179" t="s">
        <v>1481</v>
      </c>
      <c r="O2282" s="180">
        <v>0</v>
      </c>
      <c r="P2282" s="180">
        <v>0</v>
      </c>
      <c r="Q2282" s="181">
        <v>0</v>
      </c>
      <c r="R2282" s="182" t="s">
        <v>50</v>
      </c>
      <c r="S2282" s="183">
        <v>0</v>
      </c>
      <c r="T2282" s="183">
        <v>0</v>
      </c>
      <c r="U2282" s="180">
        <v>0</v>
      </c>
      <c r="V2282" s="180">
        <v>0</v>
      </c>
      <c r="W2282" s="183">
        <v>0</v>
      </c>
      <c r="X2282" s="183">
        <v>0</v>
      </c>
      <c r="Y2282" s="180">
        <v>0</v>
      </c>
      <c r="Z2282" s="180">
        <v>0</v>
      </c>
      <c r="AA2282" s="183">
        <v>0</v>
      </c>
      <c r="AB2282" s="183">
        <v>0</v>
      </c>
      <c r="AC2282" s="180">
        <f t="shared" ref="AC2282:AD2287" si="1381">+O2282+U2282-Y2282</f>
        <v>0</v>
      </c>
      <c r="AD2282" s="180">
        <f t="shared" si="1381"/>
        <v>0</v>
      </c>
      <c r="AE2282" s="181">
        <f t="shared" si="1350"/>
        <v>0</v>
      </c>
      <c r="AF2282" s="180">
        <v>0</v>
      </c>
      <c r="AG2282" s="180">
        <v>0</v>
      </c>
      <c r="AH2282" s="181">
        <f t="shared" si="1351"/>
        <v>0</v>
      </c>
      <c r="AI2282" s="180">
        <v>0</v>
      </c>
      <c r="AJ2282" s="180">
        <v>0</v>
      </c>
      <c r="AK2282" s="181">
        <f t="shared" si="1352"/>
        <v>0</v>
      </c>
      <c r="AL2282" s="180">
        <v>0</v>
      </c>
      <c r="AM2282" s="180">
        <v>0</v>
      </c>
      <c r="AN2282" s="181">
        <f t="shared" si="1353"/>
        <v>0</v>
      </c>
      <c r="AO2282" s="180">
        <v>0</v>
      </c>
      <c r="AP2282" s="180">
        <v>0</v>
      </c>
      <c r="AQ2282" s="181">
        <f t="shared" si="1354"/>
        <v>0</v>
      </c>
      <c r="AR2282" s="180">
        <v>0</v>
      </c>
      <c r="AS2282" s="180">
        <v>0</v>
      </c>
      <c r="AT2282" s="181">
        <f t="shared" si="1355"/>
        <v>0</v>
      </c>
      <c r="AU2282" s="180">
        <f t="shared" ref="AU2282:AV2287" si="1382">+AC2282-AF2282-AI2282-AL2282-AO2282-AR2282</f>
        <v>0</v>
      </c>
      <c r="AV2282" s="180">
        <f t="shared" si="1382"/>
        <v>0</v>
      </c>
      <c r="AW2282" s="181">
        <f t="shared" si="1356"/>
        <v>0</v>
      </c>
      <c r="AX2282" s="183">
        <f t="shared" ref="AX2282:AY2287" si="1383">+S2282+W2282-AA2282</f>
        <v>0</v>
      </c>
      <c r="AY2282" s="183">
        <f t="shared" si="1383"/>
        <v>0</v>
      </c>
      <c r="AZ2282" s="183"/>
      <c r="BA2282" s="183"/>
      <c r="BB2282" s="183"/>
      <c r="BC2282" s="183"/>
      <c r="BD2282" s="183">
        <f t="shared" ref="BD2282:BE2287" si="1384">+AX2282-AZ2282-BB2282</f>
        <v>0</v>
      </c>
      <c r="BE2282" s="183">
        <f t="shared" si="1384"/>
        <v>0</v>
      </c>
    </row>
    <row r="2283" spans="2:57" ht="30" hidden="1">
      <c r="B2283" s="174">
        <v>2025</v>
      </c>
      <c r="C2283" s="174">
        <v>20</v>
      </c>
      <c r="D2283" s="175">
        <v>0</v>
      </c>
      <c r="E2283" s="176"/>
      <c r="F2283" s="174">
        <v>3</v>
      </c>
      <c r="G2283" s="174">
        <v>7</v>
      </c>
      <c r="H2283" s="174">
        <v>20</v>
      </c>
      <c r="I2283" s="174">
        <v>3000</v>
      </c>
      <c r="J2283" s="174">
        <v>3300</v>
      </c>
      <c r="K2283" s="174">
        <v>334</v>
      </c>
      <c r="L2283" s="177">
        <v>482</v>
      </c>
      <c r="M2283" s="178">
        <v>0</v>
      </c>
      <c r="N2283" s="179" t="s">
        <v>1482</v>
      </c>
      <c r="O2283" s="180">
        <v>0</v>
      </c>
      <c r="P2283" s="180">
        <v>0</v>
      </c>
      <c r="Q2283" s="181">
        <v>0</v>
      </c>
      <c r="R2283" s="182" t="s">
        <v>50</v>
      </c>
      <c r="S2283" s="183">
        <v>0</v>
      </c>
      <c r="T2283" s="183">
        <v>0</v>
      </c>
      <c r="U2283" s="180">
        <v>0</v>
      </c>
      <c r="V2283" s="180">
        <v>0</v>
      </c>
      <c r="W2283" s="183">
        <v>0</v>
      </c>
      <c r="X2283" s="183">
        <v>0</v>
      </c>
      <c r="Y2283" s="180">
        <v>0</v>
      </c>
      <c r="Z2283" s="180">
        <v>0</v>
      </c>
      <c r="AA2283" s="183">
        <v>0</v>
      </c>
      <c r="AB2283" s="183">
        <v>0</v>
      </c>
      <c r="AC2283" s="180">
        <f t="shared" si="1381"/>
        <v>0</v>
      </c>
      <c r="AD2283" s="180">
        <f t="shared" si="1381"/>
        <v>0</v>
      </c>
      <c r="AE2283" s="181">
        <f t="shared" si="1350"/>
        <v>0</v>
      </c>
      <c r="AF2283" s="180">
        <v>0</v>
      </c>
      <c r="AG2283" s="180">
        <v>0</v>
      </c>
      <c r="AH2283" s="181">
        <f t="shared" si="1351"/>
        <v>0</v>
      </c>
      <c r="AI2283" s="180">
        <v>0</v>
      </c>
      <c r="AJ2283" s="180">
        <v>0</v>
      </c>
      <c r="AK2283" s="181">
        <f t="shared" si="1352"/>
        <v>0</v>
      </c>
      <c r="AL2283" s="180">
        <v>0</v>
      </c>
      <c r="AM2283" s="180">
        <v>0</v>
      </c>
      <c r="AN2283" s="181">
        <f t="shared" si="1353"/>
        <v>0</v>
      </c>
      <c r="AO2283" s="180">
        <v>0</v>
      </c>
      <c r="AP2283" s="180">
        <v>0</v>
      </c>
      <c r="AQ2283" s="181">
        <f t="shared" si="1354"/>
        <v>0</v>
      </c>
      <c r="AR2283" s="180">
        <v>0</v>
      </c>
      <c r="AS2283" s="180">
        <v>0</v>
      </c>
      <c r="AT2283" s="181">
        <f t="shared" si="1355"/>
        <v>0</v>
      </c>
      <c r="AU2283" s="180">
        <f t="shared" si="1382"/>
        <v>0</v>
      </c>
      <c r="AV2283" s="180">
        <f t="shared" si="1382"/>
        <v>0</v>
      </c>
      <c r="AW2283" s="181">
        <f t="shared" si="1356"/>
        <v>0</v>
      </c>
      <c r="AX2283" s="183">
        <f t="shared" si="1383"/>
        <v>0</v>
      </c>
      <c r="AY2283" s="183">
        <f t="shared" si="1383"/>
        <v>0</v>
      </c>
      <c r="AZ2283" s="183"/>
      <c r="BA2283" s="183"/>
      <c r="BB2283" s="183"/>
      <c r="BC2283" s="183"/>
      <c r="BD2283" s="183">
        <f t="shared" si="1384"/>
        <v>0</v>
      </c>
      <c r="BE2283" s="183">
        <f t="shared" si="1384"/>
        <v>0</v>
      </c>
    </row>
    <row r="2284" spans="2:57" ht="45" hidden="1">
      <c r="B2284" s="174">
        <v>2025</v>
      </c>
      <c r="C2284" s="174">
        <v>20</v>
      </c>
      <c r="D2284" s="175">
        <v>0</v>
      </c>
      <c r="E2284" s="176"/>
      <c r="F2284" s="174">
        <v>3</v>
      </c>
      <c r="G2284" s="174">
        <v>7</v>
      </c>
      <c r="H2284" s="174">
        <v>20</v>
      </c>
      <c r="I2284" s="174">
        <v>3000</v>
      </c>
      <c r="J2284" s="174">
        <v>3300</v>
      </c>
      <c r="K2284" s="174">
        <v>334</v>
      </c>
      <c r="L2284" s="177">
        <v>467</v>
      </c>
      <c r="M2284" s="178">
        <v>0</v>
      </c>
      <c r="N2284" s="179" t="s">
        <v>1483</v>
      </c>
      <c r="O2284" s="180">
        <v>0</v>
      </c>
      <c r="P2284" s="180">
        <v>0</v>
      </c>
      <c r="Q2284" s="181">
        <v>0</v>
      </c>
      <c r="R2284" s="182" t="s">
        <v>50</v>
      </c>
      <c r="S2284" s="183">
        <v>0</v>
      </c>
      <c r="T2284" s="183">
        <v>0</v>
      </c>
      <c r="U2284" s="180">
        <v>0</v>
      </c>
      <c r="V2284" s="180">
        <v>0</v>
      </c>
      <c r="W2284" s="183">
        <v>0</v>
      </c>
      <c r="X2284" s="183">
        <v>0</v>
      </c>
      <c r="Y2284" s="180">
        <v>0</v>
      </c>
      <c r="Z2284" s="180">
        <v>0</v>
      </c>
      <c r="AA2284" s="183">
        <v>0</v>
      </c>
      <c r="AB2284" s="183">
        <v>0</v>
      </c>
      <c r="AC2284" s="180">
        <f t="shared" si="1381"/>
        <v>0</v>
      </c>
      <c r="AD2284" s="180">
        <f t="shared" si="1381"/>
        <v>0</v>
      </c>
      <c r="AE2284" s="181">
        <f t="shared" si="1350"/>
        <v>0</v>
      </c>
      <c r="AF2284" s="180">
        <v>0</v>
      </c>
      <c r="AG2284" s="180">
        <v>0</v>
      </c>
      <c r="AH2284" s="181">
        <f t="shared" si="1351"/>
        <v>0</v>
      </c>
      <c r="AI2284" s="180">
        <v>0</v>
      </c>
      <c r="AJ2284" s="180">
        <v>0</v>
      </c>
      <c r="AK2284" s="181">
        <f t="shared" si="1352"/>
        <v>0</v>
      </c>
      <c r="AL2284" s="180">
        <v>0</v>
      </c>
      <c r="AM2284" s="180">
        <v>0</v>
      </c>
      <c r="AN2284" s="181">
        <f t="shared" si="1353"/>
        <v>0</v>
      </c>
      <c r="AO2284" s="180">
        <v>0</v>
      </c>
      <c r="AP2284" s="180">
        <v>0</v>
      </c>
      <c r="AQ2284" s="181">
        <f t="shared" si="1354"/>
        <v>0</v>
      </c>
      <c r="AR2284" s="180">
        <v>0</v>
      </c>
      <c r="AS2284" s="180">
        <v>0</v>
      </c>
      <c r="AT2284" s="181">
        <f t="shared" si="1355"/>
        <v>0</v>
      </c>
      <c r="AU2284" s="180">
        <f t="shared" si="1382"/>
        <v>0</v>
      </c>
      <c r="AV2284" s="180">
        <f t="shared" si="1382"/>
        <v>0</v>
      </c>
      <c r="AW2284" s="181">
        <f t="shared" si="1356"/>
        <v>0</v>
      </c>
      <c r="AX2284" s="183">
        <f t="shared" si="1383"/>
        <v>0</v>
      </c>
      <c r="AY2284" s="183">
        <f t="shared" si="1383"/>
        <v>0</v>
      </c>
      <c r="AZ2284" s="183"/>
      <c r="BA2284" s="183"/>
      <c r="BB2284" s="183"/>
      <c r="BC2284" s="183"/>
      <c r="BD2284" s="183">
        <f t="shared" si="1384"/>
        <v>0</v>
      </c>
      <c r="BE2284" s="183">
        <f t="shared" si="1384"/>
        <v>0</v>
      </c>
    </row>
    <row r="2285" spans="2:57" ht="30" hidden="1">
      <c r="B2285" s="174">
        <v>2025</v>
      </c>
      <c r="C2285" s="174">
        <v>20</v>
      </c>
      <c r="D2285" s="175">
        <v>0</v>
      </c>
      <c r="E2285" s="176"/>
      <c r="F2285" s="174">
        <v>3</v>
      </c>
      <c r="G2285" s="174">
        <v>7</v>
      </c>
      <c r="H2285" s="174">
        <v>20</v>
      </c>
      <c r="I2285" s="174">
        <v>3000</v>
      </c>
      <c r="J2285" s="174">
        <v>3300</v>
      </c>
      <c r="K2285" s="174">
        <v>334</v>
      </c>
      <c r="L2285" s="177">
        <v>448</v>
      </c>
      <c r="M2285" s="178">
        <v>0</v>
      </c>
      <c r="N2285" s="179" t="s">
        <v>1484</v>
      </c>
      <c r="O2285" s="180">
        <v>0</v>
      </c>
      <c r="P2285" s="180">
        <v>0</v>
      </c>
      <c r="Q2285" s="181">
        <v>0</v>
      </c>
      <c r="R2285" s="182" t="s">
        <v>50</v>
      </c>
      <c r="S2285" s="183">
        <v>0</v>
      </c>
      <c r="T2285" s="183">
        <v>0</v>
      </c>
      <c r="U2285" s="180">
        <v>0</v>
      </c>
      <c r="V2285" s="180">
        <v>0</v>
      </c>
      <c r="W2285" s="183">
        <v>0</v>
      </c>
      <c r="X2285" s="183">
        <v>0</v>
      </c>
      <c r="Y2285" s="180">
        <v>0</v>
      </c>
      <c r="Z2285" s="180">
        <v>0</v>
      </c>
      <c r="AA2285" s="183">
        <v>0</v>
      </c>
      <c r="AB2285" s="183">
        <v>0</v>
      </c>
      <c r="AC2285" s="180">
        <f t="shared" si="1381"/>
        <v>0</v>
      </c>
      <c r="AD2285" s="180">
        <f t="shared" si="1381"/>
        <v>0</v>
      </c>
      <c r="AE2285" s="181">
        <f t="shared" si="1350"/>
        <v>0</v>
      </c>
      <c r="AF2285" s="180">
        <v>0</v>
      </c>
      <c r="AG2285" s="180">
        <v>0</v>
      </c>
      <c r="AH2285" s="181">
        <f t="shared" si="1351"/>
        <v>0</v>
      </c>
      <c r="AI2285" s="180">
        <v>0</v>
      </c>
      <c r="AJ2285" s="180">
        <v>0</v>
      </c>
      <c r="AK2285" s="181">
        <f t="shared" si="1352"/>
        <v>0</v>
      </c>
      <c r="AL2285" s="180">
        <v>0</v>
      </c>
      <c r="AM2285" s="180">
        <v>0</v>
      </c>
      <c r="AN2285" s="181">
        <f t="shared" si="1353"/>
        <v>0</v>
      </c>
      <c r="AO2285" s="180">
        <v>0</v>
      </c>
      <c r="AP2285" s="180">
        <v>0</v>
      </c>
      <c r="AQ2285" s="181">
        <f t="shared" si="1354"/>
        <v>0</v>
      </c>
      <c r="AR2285" s="180">
        <v>0</v>
      </c>
      <c r="AS2285" s="180">
        <v>0</v>
      </c>
      <c r="AT2285" s="181">
        <f t="shared" si="1355"/>
        <v>0</v>
      </c>
      <c r="AU2285" s="180">
        <f t="shared" si="1382"/>
        <v>0</v>
      </c>
      <c r="AV2285" s="180">
        <f t="shared" si="1382"/>
        <v>0</v>
      </c>
      <c r="AW2285" s="181">
        <f t="shared" si="1356"/>
        <v>0</v>
      </c>
      <c r="AX2285" s="183">
        <f t="shared" si="1383"/>
        <v>0</v>
      </c>
      <c r="AY2285" s="183">
        <f t="shared" si="1383"/>
        <v>0</v>
      </c>
      <c r="AZ2285" s="183"/>
      <c r="BA2285" s="183"/>
      <c r="BB2285" s="183"/>
      <c r="BC2285" s="183"/>
      <c r="BD2285" s="183">
        <f t="shared" si="1384"/>
        <v>0</v>
      </c>
      <c r="BE2285" s="183">
        <f t="shared" si="1384"/>
        <v>0</v>
      </c>
    </row>
    <row r="2286" spans="2:57" ht="45" hidden="1">
      <c r="B2286" s="174">
        <v>2025</v>
      </c>
      <c r="C2286" s="174">
        <v>20</v>
      </c>
      <c r="D2286" s="175">
        <v>0</v>
      </c>
      <c r="E2286" s="176"/>
      <c r="F2286" s="174">
        <v>3</v>
      </c>
      <c r="G2286" s="174">
        <v>7</v>
      </c>
      <c r="H2286" s="174">
        <v>20</v>
      </c>
      <c r="I2286" s="174">
        <v>3000</v>
      </c>
      <c r="J2286" s="174">
        <v>3300</v>
      </c>
      <c r="K2286" s="174">
        <v>334</v>
      </c>
      <c r="L2286" s="177">
        <v>435</v>
      </c>
      <c r="M2286" s="178">
        <v>0</v>
      </c>
      <c r="N2286" s="179" t="s">
        <v>1485</v>
      </c>
      <c r="O2286" s="180">
        <v>0</v>
      </c>
      <c r="P2286" s="180">
        <v>0</v>
      </c>
      <c r="Q2286" s="181">
        <v>0</v>
      </c>
      <c r="R2286" s="182" t="s">
        <v>50</v>
      </c>
      <c r="S2286" s="183">
        <v>0</v>
      </c>
      <c r="T2286" s="183">
        <v>0</v>
      </c>
      <c r="U2286" s="180">
        <v>0</v>
      </c>
      <c r="V2286" s="180">
        <v>0</v>
      </c>
      <c r="W2286" s="183">
        <v>0</v>
      </c>
      <c r="X2286" s="183">
        <v>0</v>
      </c>
      <c r="Y2286" s="180">
        <v>0</v>
      </c>
      <c r="Z2286" s="180">
        <v>0</v>
      </c>
      <c r="AA2286" s="183">
        <v>0</v>
      </c>
      <c r="AB2286" s="183">
        <v>0</v>
      </c>
      <c r="AC2286" s="180">
        <f t="shared" si="1381"/>
        <v>0</v>
      </c>
      <c r="AD2286" s="180">
        <f t="shared" si="1381"/>
        <v>0</v>
      </c>
      <c r="AE2286" s="181">
        <f t="shared" si="1350"/>
        <v>0</v>
      </c>
      <c r="AF2286" s="180">
        <v>0</v>
      </c>
      <c r="AG2286" s="180">
        <v>0</v>
      </c>
      <c r="AH2286" s="181">
        <f t="shared" si="1351"/>
        <v>0</v>
      </c>
      <c r="AI2286" s="180">
        <v>0</v>
      </c>
      <c r="AJ2286" s="180">
        <v>0</v>
      </c>
      <c r="AK2286" s="181">
        <f t="shared" si="1352"/>
        <v>0</v>
      </c>
      <c r="AL2286" s="180">
        <v>0</v>
      </c>
      <c r="AM2286" s="180">
        <v>0</v>
      </c>
      <c r="AN2286" s="181">
        <f t="shared" si="1353"/>
        <v>0</v>
      </c>
      <c r="AO2286" s="180">
        <v>0</v>
      </c>
      <c r="AP2286" s="180">
        <v>0</v>
      </c>
      <c r="AQ2286" s="181">
        <f t="shared" si="1354"/>
        <v>0</v>
      </c>
      <c r="AR2286" s="180">
        <v>0</v>
      </c>
      <c r="AS2286" s="180">
        <v>0</v>
      </c>
      <c r="AT2286" s="181">
        <f t="shared" si="1355"/>
        <v>0</v>
      </c>
      <c r="AU2286" s="180">
        <f t="shared" si="1382"/>
        <v>0</v>
      </c>
      <c r="AV2286" s="180">
        <f t="shared" si="1382"/>
        <v>0</v>
      </c>
      <c r="AW2286" s="181">
        <f t="shared" si="1356"/>
        <v>0</v>
      </c>
      <c r="AX2286" s="183">
        <f t="shared" si="1383"/>
        <v>0</v>
      </c>
      <c r="AY2286" s="183">
        <f t="shared" si="1383"/>
        <v>0</v>
      </c>
      <c r="AZ2286" s="183"/>
      <c r="BA2286" s="183"/>
      <c r="BB2286" s="183"/>
      <c r="BC2286" s="183"/>
      <c r="BD2286" s="183">
        <f t="shared" si="1384"/>
        <v>0</v>
      </c>
      <c r="BE2286" s="183">
        <f t="shared" si="1384"/>
        <v>0</v>
      </c>
    </row>
    <row r="2287" spans="2:57" ht="45" hidden="1">
      <c r="B2287" s="174">
        <v>2025</v>
      </c>
      <c r="C2287" s="174">
        <v>20</v>
      </c>
      <c r="D2287" s="175">
        <v>0</v>
      </c>
      <c r="E2287" s="176"/>
      <c r="F2287" s="174">
        <v>3</v>
      </c>
      <c r="G2287" s="174">
        <v>7</v>
      </c>
      <c r="H2287" s="174">
        <v>20</v>
      </c>
      <c r="I2287" s="174">
        <v>3000</v>
      </c>
      <c r="J2287" s="174">
        <v>3300</v>
      </c>
      <c r="K2287" s="174">
        <v>334</v>
      </c>
      <c r="L2287" s="177">
        <v>457</v>
      </c>
      <c r="M2287" s="178">
        <v>0</v>
      </c>
      <c r="N2287" s="179" t="s">
        <v>1486</v>
      </c>
      <c r="O2287" s="180">
        <v>0</v>
      </c>
      <c r="P2287" s="180">
        <v>0</v>
      </c>
      <c r="Q2287" s="181">
        <v>0</v>
      </c>
      <c r="R2287" s="182" t="s">
        <v>50</v>
      </c>
      <c r="S2287" s="183">
        <v>0</v>
      </c>
      <c r="T2287" s="183">
        <v>0</v>
      </c>
      <c r="U2287" s="180">
        <v>0</v>
      </c>
      <c r="V2287" s="180">
        <v>0</v>
      </c>
      <c r="W2287" s="183">
        <v>0</v>
      </c>
      <c r="X2287" s="183">
        <v>0</v>
      </c>
      <c r="Y2287" s="180">
        <v>0</v>
      </c>
      <c r="Z2287" s="180">
        <v>0</v>
      </c>
      <c r="AA2287" s="183">
        <v>0</v>
      </c>
      <c r="AB2287" s="183">
        <v>0</v>
      </c>
      <c r="AC2287" s="180">
        <f t="shared" si="1381"/>
        <v>0</v>
      </c>
      <c r="AD2287" s="180">
        <f t="shared" si="1381"/>
        <v>0</v>
      </c>
      <c r="AE2287" s="181">
        <f t="shared" si="1350"/>
        <v>0</v>
      </c>
      <c r="AF2287" s="180">
        <v>0</v>
      </c>
      <c r="AG2287" s="180">
        <v>0</v>
      </c>
      <c r="AH2287" s="181">
        <f t="shared" si="1351"/>
        <v>0</v>
      </c>
      <c r="AI2287" s="180">
        <v>0</v>
      </c>
      <c r="AJ2287" s="180">
        <v>0</v>
      </c>
      <c r="AK2287" s="181">
        <f t="shared" si="1352"/>
        <v>0</v>
      </c>
      <c r="AL2287" s="180">
        <v>0</v>
      </c>
      <c r="AM2287" s="180">
        <v>0</v>
      </c>
      <c r="AN2287" s="181">
        <f t="shared" si="1353"/>
        <v>0</v>
      </c>
      <c r="AO2287" s="180">
        <v>0</v>
      </c>
      <c r="AP2287" s="180">
        <v>0</v>
      </c>
      <c r="AQ2287" s="181">
        <f t="shared" si="1354"/>
        <v>0</v>
      </c>
      <c r="AR2287" s="180">
        <v>0</v>
      </c>
      <c r="AS2287" s="180">
        <v>0</v>
      </c>
      <c r="AT2287" s="181">
        <f t="shared" si="1355"/>
        <v>0</v>
      </c>
      <c r="AU2287" s="180">
        <f t="shared" si="1382"/>
        <v>0</v>
      </c>
      <c r="AV2287" s="180">
        <f t="shared" si="1382"/>
        <v>0</v>
      </c>
      <c r="AW2287" s="181">
        <f t="shared" si="1356"/>
        <v>0</v>
      </c>
      <c r="AX2287" s="183">
        <f t="shared" si="1383"/>
        <v>0</v>
      </c>
      <c r="AY2287" s="183">
        <f t="shared" si="1383"/>
        <v>0</v>
      </c>
      <c r="AZ2287" s="183"/>
      <c r="BA2287" s="183"/>
      <c r="BB2287" s="183"/>
      <c r="BC2287" s="183"/>
      <c r="BD2287" s="183">
        <f t="shared" si="1384"/>
        <v>0</v>
      </c>
      <c r="BE2287" s="183">
        <f t="shared" si="1384"/>
        <v>0</v>
      </c>
    </row>
    <row r="2288" spans="2:57" ht="47.25" hidden="1">
      <c r="B2288" s="130">
        <v>2025</v>
      </c>
      <c r="C2288" s="130">
        <v>20</v>
      </c>
      <c r="D2288" s="131"/>
      <c r="E2288" s="132"/>
      <c r="F2288" s="130">
        <v>3</v>
      </c>
      <c r="G2288" s="130">
        <v>7</v>
      </c>
      <c r="H2288" s="130">
        <v>21</v>
      </c>
      <c r="I2288" s="184"/>
      <c r="J2288" s="185"/>
      <c r="K2288" s="223"/>
      <c r="L2288" s="136" t="s">
        <v>44</v>
      </c>
      <c r="M2288" s="227"/>
      <c r="N2288" s="136" t="s">
        <v>1487</v>
      </c>
      <c r="O2288" s="136">
        <v>0</v>
      </c>
      <c r="P2288" s="136">
        <v>0</v>
      </c>
      <c r="Q2288" s="228">
        <v>0</v>
      </c>
      <c r="R2288" s="229"/>
      <c r="S2288" s="136"/>
      <c r="T2288" s="136"/>
      <c r="U2288" s="136">
        <f t="shared" ref="U2288:AD2288" si="1385">+U2289</f>
        <v>0</v>
      </c>
      <c r="V2288" s="136">
        <f t="shared" si="1385"/>
        <v>0</v>
      </c>
      <c r="W2288" s="140">
        <f t="shared" si="1385"/>
        <v>0</v>
      </c>
      <c r="X2288" s="140">
        <f t="shared" si="1385"/>
        <v>0</v>
      </c>
      <c r="Y2288" s="136">
        <f t="shared" si="1385"/>
        <v>0</v>
      </c>
      <c r="Z2288" s="136">
        <f t="shared" si="1385"/>
        <v>0</v>
      </c>
      <c r="AA2288" s="140">
        <f t="shared" si="1385"/>
        <v>0</v>
      </c>
      <c r="AB2288" s="140">
        <f t="shared" si="1385"/>
        <v>0</v>
      </c>
      <c r="AC2288" s="136">
        <f t="shared" si="1385"/>
        <v>0</v>
      </c>
      <c r="AD2288" s="136">
        <f t="shared" si="1385"/>
        <v>0</v>
      </c>
      <c r="AE2288" s="228">
        <f t="shared" si="1350"/>
        <v>0</v>
      </c>
      <c r="AF2288" s="136">
        <f>+AF2289</f>
        <v>0</v>
      </c>
      <c r="AG2288" s="136">
        <f>+AG2289</f>
        <v>0</v>
      </c>
      <c r="AH2288" s="228">
        <f t="shared" si="1351"/>
        <v>0</v>
      </c>
      <c r="AI2288" s="136">
        <f>+AI2289</f>
        <v>0</v>
      </c>
      <c r="AJ2288" s="136">
        <f>+AJ2289</f>
        <v>0</v>
      </c>
      <c r="AK2288" s="228">
        <f t="shared" si="1352"/>
        <v>0</v>
      </c>
      <c r="AL2288" s="136">
        <f>+AL2289</f>
        <v>0</v>
      </c>
      <c r="AM2288" s="136">
        <f>+AM2289</f>
        <v>0</v>
      </c>
      <c r="AN2288" s="228">
        <f t="shared" si="1353"/>
        <v>0</v>
      </c>
      <c r="AO2288" s="136">
        <f>+AO2289</f>
        <v>0</v>
      </c>
      <c r="AP2288" s="136">
        <f>+AP2289</f>
        <v>0</v>
      </c>
      <c r="AQ2288" s="228">
        <f t="shared" si="1354"/>
        <v>0</v>
      </c>
      <c r="AR2288" s="136">
        <f>+AR2289</f>
        <v>0</v>
      </c>
      <c r="AS2288" s="136">
        <f>+AS2289</f>
        <v>0</v>
      </c>
      <c r="AT2288" s="228">
        <f t="shared" si="1355"/>
        <v>0</v>
      </c>
      <c r="AU2288" s="136">
        <f>+AU2289</f>
        <v>0</v>
      </c>
      <c r="AV2288" s="136">
        <f>+AV2289</f>
        <v>0</v>
      </c>
      <c r="AW2288" s="228">
        <f t="shared" si="1356"/>
        <v>0</v>
      </c>
      <c r="AX2288" s="136"/>
      <c r="AY2288" s="136"/>
      <c r="AZ2288" s="136"/>
      <c r="BA2288" s="136"/>
      <c r="BB2288" s="136"/>
      <c r="BC2288" s="136"/>
      <c r="BD2288" s="136"/>
      <c r="BE2288" s="136"/>
    </row>
    <row r="2289" spans="2:57" ht="15.75" hidden="1">
      <c r="B2289" s="141">
        <v>2025</v>
      </c>
      <c r="C2289" s="141">
        <v>20</v>
      </c>
      <c r="D2289" s="142"/>
      <c r="E2289" s="143"/>
      <c r="F2289" s="141">
        <v>3</v>
      </c>
      <c r="G2289" s="141">
        <v>7</v>
      </c>
      <c r="H2289" s="141">
        <v>21</v>
      </c>
      <c r="I2289" s="141">
        <v>3000</v>
      </c>
      <c r="J2289" s="141"/>
      <c r="K2289" s="141"/>
      <c r="L2289" s="144" t="s">
        <v>44</v>
      </c>
      <c r="M2289" s="145"/>
      <c r="N2289" s="146" t="s">
        <v>46</v>
      </c>
      <c r="O2289" s="147">
        <v>0</v>
      </c>
      <c r="P2289" s="147">
        <v>0</v>
      </c>
      <c r="Q2289" s="147">
        <v>0</v>
      </c>
      <c r="R2289" s="148"/>
      <c r="S2289" s="149"/>
      <c r="T2289" s="150"/>
      <c r="U2289" s="147">
        <f t="shared" ref="U2289:AD2290" si="1386">U2290</f>
        <v>0</v>
      </c>
      <c r="V2289" s="147">
        <f t="shared" si="1386"/>
        <v>0</v>
      </c>
      <c r="W2289" s="151">
        <f t="shared" si="1386"/>
        <v>0</v>
      </c>
      <c r="X2289" s="151">
        <f t="shared" si="1386"/>
        <v>0</v>
      </c>
      <c r="Y2289" s="147">
        <f t="shared" si="1386"/>
        <v>0</v>
      </c>
      <c r="Z2289" s="147">
        <f t="shared" si="1386"/>
        <v>0</v>
      </c>
      <c r="AA2289" s="151">
        <f t="shared" si="1386"/>
        <v>0</v>
      </c>
      <c r="AB2289" s="151">
        <f t="shared" si="1386"/>
        <v>0</v>
      </c>
      <c r="AC2289" s="147">
        <f t="shared" si="1386"/>
        <v>0</v>
      </c>
      <c r="AD2289" s="147">
        <f t="shared" si="1386"/>
        <v>0</v>
      </c>
      <c r="AE2289" s="147">
        <f t="shared" si="1350"/>
        <v>0</v>
      </c>
      <c r="AF2289" s="147">
        <f>AF2290</f>
        <v>0</v>
      </c>
      <c r="AG2289" s="147">
        <f>AG2290</f>
        <v>0</v>
      </c>
      <c r="AH2289" s="147">
        <f t="shared" si="1351"/>
        <v>0</v>
      </c>
      <c r="AI2289" s="147">
        <f>AI2290</f>
        <v>0</v>
      </c>
      <c r="AJ2289" s="147">
        <f>AJ2290</f>
        <v>0</v>
      </c>
      <c r="AK2289" s="147">
        <f t="shared" si="1352"/>
        <v>0</v>
      </c>
      <c r="AL2289" s="147">
        <f>AL2290</f>
        <v>0</v>
      </c>
      <c r="AM2289" s="147">
        <f>AM2290</f>
        <v>0</v>
      </c>
      <c r="AN2289" s="147">
        <f t="shared" si="1353"/>
        <v>0</v>
      </c>
      <c r="AO2289" s="147">
        <f>AO2290</f>
        <v>0</v>
      </c>
      <c r="AP2289" s="147">
        <f>AP2290</f>
        <v>0</v>
      </c>
      <c r="AQ2289" s="147">
        <f t="shared" si="1354"/>
        <v>0</v>
      </c>
      <c r="AR2289" s="147">
        <f>AR2290</f>
        <v>0</v>
      </c>
      <c r="AS2289" s="147">
        <f>AS2290</f>
        <v>0</v>
      </c>
      <c r="AT2289" s="147">
        <f t="shared" si="1355"/>
        <v>0</v>
      </c>
      <c r="AU2289" s="147">
        <f>AU2290</f>
        <v>0</v>
      </c>
      <c r="AV2289" s="147">
        <f>AV2290</f>
        <v>0</v>
      </c>
      <c r="AW2289" s="147">
        <f t="shared" si="1356"/>
        <v>0</v>
      </c>
      <c r="AX2289" s="149"/>
      <c r="AY2289" s="150"/>
      <c r="AZ2289" s="149"/>
      <c r="BA2289" s="150"/>
      <c r="BB2289" s="149"/>
      <c r="BC2289" s="150"/>
      <c r="BD2289" s="149"/>
      <c r="BE2289" s="150"/>
    </row>
    <row r="2290" spans="2:57" ht="15.75" hidden="1">
      <c r="B2290" s="152">
        <v>2025</v>
      </c>
      <c r="C2290" s="152">
        <v>20</v>
      </c>
      <c r="D2290" s="153"/>
      <c r="E2290" s="154"/>
      <c r="F2290" s="152">
        <v>3</v>
      </c>
      <c r="G2290" s="152">
        <v>7</v>
      </c>
      <c r="H2290" s="152">
        <v>21</v>
      </c>
      <c r="I2290" s="152">
        <v>3000</v>
      </c>
      <c r="J2290" s="152">
        <v>3300</v>
      </c>
      <c r="K2290" s="152"/>
      <c r="L2290" s="155" t="s">
        <v>44</v>
      </c>
      <c r="M2290" s="156"/>
      <c r="N2290" s="157" t="s">
        <v>111</v>
      </c>
      <c r="O2290" s="158">
        <v>0</v>
      </c>
      <c r="P2290" s="158">
        <v>0</v>
      </c>
      <c r="Q2290" s="158">
        <v>0</v>
      </c>
      <c r="R2290" s="159"/>
      <c r="S2290" s="160"/>
      <c r="T2290" s="161"/>
      <c r="U2290" s="158">
        <f t="shared" si="1386"/>
        <v>0</v>
      </c>
      <c r="V2290" s="158">
        <f t="shared" si="1386"/>
        <v>0</v>
      </c>
      <c r="W2290" s="162">
        <f t="shared" si="1386"/>
        <v>0</v>
      </c>
      <c r="X2290" s="162">
        <f t="shared" si="1386"/>
        <v>0</v>
      </c>
      <c r="Y2290" s="158">
        <f t="shared" si="1386"/>
        <v>0</v>
      </c>
      <c r="Z2290" s="158">
        <f t="shared" si="1386"/>
        <v>0</v>
      </c>
      <c r="AA2290" s="162">
        <f t="shared" si="1386"/>
        <v>0</v>
      </c>
      <c r="AB2290" s="162">
        <f t="shared" si="1386"/>
        <v>0</v>
      </c>
      <c r="AC2290" s="158">
        <f t="shared" si="1386"/>
        <v>0</v>
      </c>
      <c r="AD2290" s="158">
        <f t="shared" si="1386"/>
        <v>0</v>
      </c>
      <c r="AE2290" s="158">
        <f t="shared" si="1350"/>
        <v>0</v>
      </c>
      <c r="AF2290" s="158">
        <f>AF2291</f>
        <v>0</v>
      </c>
      <c r="AG2290" s="158">
        <f>AG2291</f>
        <v>0</v>
      </c>
      <c r="AH2290" s="158">
        <f t="shared" si="1351"/>
        <v>0</v>
      </c>
      <c r="AI2290" s="158">
        <f>AI2291</f>
        <v>0</v>
      </c>
      <c r="AJ2290" s="158">
        <f>AJ2291</f>
        <v>0</v>
      </c>
      <c r="AK2290" s="158">
        <f t="shared" si="1352"/>
        <v>0</v>
      </c>
      <c r="AL2290" s="158">
        <f>AL2291</f>
        <v>0</v>
      </c>
      <c r="AM2290" s="158">
        <f>AM2291</f>
        <v>0</v>
      </c>
      <c r="AN2290" s="158">
        <f t="shared" si="1353"/>
        <v>0</v>
      </c>
      <c r="AO2290" s="158">
        <f>AO2291</f>
        <v>0</v>
      </c>
      <c r="AP2290" s="158">
        <f>AP2291</f>
        <v>0</v>
      </c>
      <c r="AQ2290" s="158">
        <f t="shared" si="1354"/>
        <v>0</v>
      </c>
      <c r="AR2290" s="158">
        <f>AR2291</f>
        <v>0</v>
      </c>
      <c r="AS2290" s="158">
        <f>AS2291</f>
        <v>0</v>
      </c>
      <c r="AT2290" s="158">
        <f t="shared" si="1355"/>
        <v>0</v>
      </c>
      <c r="AU2290" s="158">
        <f>AU2291</f>
        <v>0</v>
      </c>
      <c r="AV2290" s="158">
        <f>AV2291</f>
        <v>0</v>
      </c>
      <c r="AW2290" s="158">
        <f t="shared" si="1356"/>
        <v>0</v>
      </c>
      <c r="AX2290" s="160"/>
      <c r="AY2290" s="161"/>
      <c r="AZ2290" s="160"/>
      <c r="BA2290" s="161"/>
      <c r="BB2290" s="160"/>
      <c r="BC2290" s="161"/>
      <c r="BD2290" s="160"/>
      <c r="BE2290" s="161"/>
    </row>
    <row r="2291" spans="2:57" ht="15.75" hidden="1">
      <c r="B2291" s="163">
        <v>2025</v>
      </c>
      <c r="C2291" s="163">
        <v>20</v>
      </c>
      <c r="D2291" s="164"/>
      <c r="E2291" s="165"/>
      <c r="F2291" s="163">
        <v>3</v>
      </c>
      <c r="G2291" s="163">
        <v>7</v>
      </c>
      <c r="H2291" s="163">
        <v>21</v>
      </c>
      <c r="I2291" s="163">
        <v>3000</v>
      </c>
      <c r="J2291" s="163">
        <v>3300</v>
      </c>
      <c r="K2291" s="163">
        <v>334</v>
      </c>
      <c r="L2291" s="166" t="s">
        <v>44</v>
      </c>
      <c r="M2291" s="167"/>
      <c r="N2291" s="168" t="s">
        <v>244</v>
      </c>
      <c r="O2291" s="169">
        <v>0</v>
      </c>
      <c r="P2291" s="169">
        <v>0</v>
      </c>
      <c r="Q2291" s="169">
        <v>0</v>
      </c>
      <c r="R2291" s="170"/>
      <c r="S2291" s="171"/>
      <c r="T2291" s="172"/>
      <c r="U2291" s="169">
        <f t="shared" ref="U2291:AD2291" si="1387">SUM(U2292:U2297)</f>
        <v>0</v>
      </c>
      <c r="V2291" s="169">
        <f t="shared" si="1387"/>
        <v>0</v>
      </c>
      <c r="W2291" s="173">
        <f t="shared" si="1387"/>
        <v>0</v>
      </c>
      <c r="X2291" s="173">
        <f t="shared" si="1387"/>
        <v>0</v>
      </c>
      <c r="Y2291" s="169">
        <f t="shared" si="1387"/>
        <v>0</v>
      </c>
      <c r="Z2291" s="169">
        <f t="shared" si="1387"/>
        <v>0</v>
      </c>
      <c r="AA2291" s="173">
        <f t="shared" si="1387"/>
        <v>0</v>
      </c>
      <c r="AB2291" s="173">
        <f t="shared" si="1387"/>
        <v>0</v>
      </c>
      <c r="AC2291" s="169">
        <f t="shared" si="1387"/>
        <v>0</v>
      </c>
      <c r="AD2291" s="169">
        <f t="shared" si="1387"/>
        <v>0</v>
      </c>
      <c r="AE2291" s="169">
        <f t="shared" si="1350"/>
        <v>0</v>
      </c>
      <c r="AF2291" s="169">
        <f>SUM(AF2292:AF2297)</f>
        <v>0</v>
      </c>
      <c r="AG2291" s="169">
        <f>SUM(AG2292:AG2297)</f>
        <v>0</v>
      </c>
      <c r="AH2291" s="169">
        <f t="shared" si="1351"/>
        <v>0</v>
      </c>
      <c r="AI2291" s="169">
        <f>SUM(AI2292:AI2297)</f>
        <v>0</v>
      </c>
      <c r="AJ2291" s="169">
        <f>SUM(AJ2292:AJ2297)</f>
        <v>0</v>
      </c>
      <c r="AK2291" s="169">
        <f t="shared" si="1352"/>
        <v>0</v>
      </c>
      <c r="AL2291" s="169">
        <f>SUM(AL2292:AL2297)</f>
        <v>0</v>
      </c>
      <c r="AM2291" s="169">
        <f>SUM(AM2292:AM2297)</f>
        <v>0</v>
      </c>
      <c r="AN2291" s="169">
        <f t="shared" si="1353"/>
        <v>0</v>
      </c>
      <c r="AO2291" s="169">
        <f>SUM(AO2292:AO2297)</f>
        <v>0</v>
      </c>
      <c r="AP2291" s="169">
        <f>SUM(AP2292:AP2297)</f>
        <v>0</v>
      </c>
      <c r="AQ2291" s="169">
        <f t="shared" si="1354"/>
        <v>0</v>
      </c>
      <c r="AR2291" s="169">
        <f>SUM(AR2292:AR2297)</f>
        <v>0</v>
      </c>
      <c r="AS2291" s="169">
        <f>SUM(AS2292:AS2297)</f>
        <v>0</v>
      </c>
      <c r="AT2291" s="169">
        <f t="shared" si="1355"/>
        <v>0</v>
      </c>
      <c r="AU2291" s="169">
        <f>SUM(AU2292:AU2297)</f>
        <v>0</v>
      </c>
      <c r="AV2291" s="169">
        <f>SUM(AV2292:AV2297)</f>
        <v>0</v>
      </c>
      <c r="AW2291" s="169">
        <f t="shared" si="1356"/>
        <v>0</v>
      </c>
      <c r="AX2291" s="171"/>
      <c r="AY2291" s="172"/>
      <c r="AZ2291" s="171"/>
      <c r="BA2291" s="172"/>
      <c r="BB2291" s="171"/>
      <c r="BC2291" s="172"/>
      <c r="BD2291" s="171"/>
      <c r="BE2291" s="172"/>
    </row>
    <row r="2292" spans="2:57" ht="30" hidden="1">
      <c r="B2292" s="174">
        <v>2025</v>
      </c>
      <c r="C2292" s="174">
        <v>20</v>
      </c>
      <c r="D2292" s="175">
        <v>0</v>
      </c>
      <c r="E2292" s="176"/>
      <c r="F2292" s="174">
        <v>3</v>
      </c>
      <c r="G2292" s="174">
        <v>7</v>
      </c>
      <c r="H2292" s="174">
        <v>21</v>
      </c>
      <c r="I2292" s="174">
        <v>3000</v>
      </c>
      <c r="J2292" s="174">
        <v>3300</v>
      </c>
      <c r="K2292" s="174">
        <v>334</v>
      </c>
      <c r="L2292" s="177">
        <v>477</v>
      </c>
      <c r="M2292" s="178">
        <v>0</v>
      </c>
      <c r="N2292" s="179" t="s">
        <v>1488</v>
      </c>
      <c r="O2292" s="180">
        <v>0</v>
      </c>
      <c r="P2292" s="180">
        <v>0</v>
      </c>
      <c r="Q2292" s="181">
        <v>0</v>
      </c>
      <c r="R2292" s="182" t="s">
        <v>50</v>
      </c>
      <c r="S2292" s="183">
        <v>0</v>
      </c>
      <c r="T2292" s="183">
        <v>0</v>
      </c>
      <c r="U2292" s="180">
        <v>0</v>
      </c>
      <c r="V2292" s="180">
        <v>0</v>
      </c>
      <c r="W2292" s="183">
        <v>0</v>
      </c>
      <c r="X2292" s="183">
        <v>0</v>
      </c>
      <c r="Y2292" s="180">
        <v>0</v>
      </c>
      <c r="Z2292" s="180">
        <v>0</v>
      </c>
      <c r="AA2292" s="183">
        <v>0</v>
      </c>
      <c r="AB2292" s="183">
        <v>0</v>
      </c>
      <c r="AC2292" s="180">
        <f t="shared" ref="AC2292:AD2297" si="1388">+O2292+U2292-Y2292</f>
        <v>0</v>
      </c>
      <c r="AD2292" s="180">
        <f t="shared" si="1388"/>
        <v>0</v>
      </c>
      <c r="AE2292" s="181">
        <f t="shared" si="1350"/>
        <v>0</v>
      </c>
      <c r="AF2292" s="180">
        <v>0</v>
      </c>
      <c r="AG2292" s="180">
        <v>0</v>
      </c>
      <c r="AH2292" s="181">
        <f t="shared" si="1351"/>
        <v>0</v>
      </c>
      <c r="AI2292" s="180">
        <v>0</v>
      </c>
      <c r="AJ2292" s="180">
        <v>0</v>
      </c>
      <c r="AK2292" s="181">
        <f t="shared" si="1352"/>
        <v>0</v>
      </c>
      <c r="AL2292" s="180">
        <v>0</v>
      </c>
      <c r="AM2292" s="180">
        <v>0</v>
      </c>
      <c r="AN2292" s="181">
        <f t="shared" si="1353"/>
        <v>0</v>
      </c>
      <c r="AO2292" s="180">
        <v>0</v>
      </c>
      <c r="AP2292" s="180">
        <v>0</v>
      </c>
      <c r="AQ2292" s="181">
        <f t="shared" si="1354"/>
        <v>0</v>
      </c>
      <c r="AR2292" s="180">
        <v>0</v>
      </c>
      <c r="AS2292" s="180">
        <v>0</v>
      </c>
      <c r="AT2292" s="181">
        <f t="shared" si="1355"/>
        <v>0</v>
      </c>
      <c r="AU2292" s="180">
        <f t="shared" ref="AU2292:AV2297" si="1389">+AC2292-AF2292-AI2292-AL2292-AO2292-AR2292</f>
        <v>0</v>
      </c>
      <c r="AV2292" s="180">
        <f t="shared" si="1389"/>
        <v>0</v>
      </c>
      <c r="AW2292" s="181">
        <f t="shared" si="1356"/>
        <v>0</v>
      </c>
      <c r="AX2292" s="183">
        <f t="shared" ref="AX2292:AY2297" si="1390">+S2292+W2292-AA2292</f>
        <v>0</v>
      </c>
      <c r="AY2292" s="183">
        <f t="shared" si="1390"/>
        <v>0</v>
      </c>
      <c r="AZ2292" s="183"/>
      <c r="BA2292" s="183"/>
      <c r="BB2292" s="183"/>
      <c r="BC2292" s="183"/>
      <c r="BD2292" s="183">
        <f t="shared" ref="BD2292:BE2297" si="1391">+AX2292-AZ2292-BB2292</f>
        <v>0</v>
      </c>
      <c r="BE2292" s="183">
        <f t="shared" si="1391"/>
        <v>0</v>
      </c>
    </row>
    <row r="2293" spans="2:57" ht="30" hidden="1">
      <c r="B2293" s="174">
        <v>2025</v>
      </c>
      <c r="C2293" s="174">
        <v>20</v>
      </c>
      <c r="D2293" s="175">
        <v>0</v>
      </c>
      <c r="E2293" s="176"/>
      <c r="F2293" s="174">
        <v>3</v>
      </c>
      <c r="G2293" s="174">
        <v>7</v>
      </c>
      <c r="H2293" s="174">
        <v>21</v>
      </c>
      <c r="I2293" s="174">
        <v>3000</v>
      </c>
      <c r="J2293" s="174">
        <v>3300</v>
      </c>
      <c r="K2293" s="174">
        <v>334</v>
      </c>
      <c r="L2293" s="177">
        <v>481</v>
      </c>
      <c r="M2293" s="178">
        <v>0</v>
      </c>
      <c r="N2293" s="179" t="s">
        <v>1489</v>
      </c>
      <c r="O2293" s="180">
        <v>0</v>
      </c>
      <c r="P2293" s="180">
        <v>0</v>
      </c>
      <c r="Q2293" s="181">
        <v>0</v>
      </c>
      <c r="R2293" s="182" t="s">
        <v>50</v>
      </c>
      <c r="S2293" s="183">
        <v>0</v>
      </c>
      <c r="T2293" s="183">
        <v>0</v>
      </c>
      <c r="U2293" s="180">
        <v>0</v>
      </c>
      <c r="V2293" s="180">
        <v>0</v>
      </c>
      <c r="W2293" s="183">
        <v>0</v>
      </c>
      <c r="X2293" s="183">
        <v>0</v>
      </c>
      <c r="Y2293" s="180">
        <v>0</v>
      </c>
      <c r="Z2293" s="180">
        <v>0</v>
      </c>
      <c r="AA2293" s="183">
        <v>0</v>
      </c>
      <c r="AB2293" s="183">
        <v>0</v>
      </c>
      <c r="AC2293" s="180">
        <f t="shared" si="1388"/>
        <v>0</v>
      </c>
      <c r="AD2293" s="180">
        <f t="shared" si="1388"/>
        <v>0</v>
      </c>
      <c r="AE2293" s="181">
        <f t="shared" ref="AE2293:AE2356" si="1392">+AC2293+AD2293</f>
        <v>0</v>
      </c>
      <c r="AF2293" s="180">
        <v>0</v>
      </c>
      <c r="AG2293" s="180">
        <v>0</v>
      </c>
      <c r="AH2293" s="181">
        <f t="shared" ref="AH2293:AH2356" si="1393">+AF2293+AG2293</f>
        <v>0</v>
      </c>
      <c r="AI2293" s="180">
        <v>0</v>
      </c>
      <c r="AJ2293" s="180">
        <v>0</v>
      </c>
      <c r="AK2293" s="181">
        <f t="shared" ref="AK2293:AK2356" si="1394">+AI2293+AJ2293</f>
        <v>0</v>
      </c>
      <c r="AL2293" s="180">
        <v>0</v>
      </c>
      <c r="AM2293" s="180">
        <v>0</v>
      </c>
      <c r="AN2293" s="181">
        <f t="shared" ref="AN2293:AN2356" si="1395">+AL2293+AM2293</f>
        <v>0</v>
      </c>
      <c r="AO2293" s="180">
        <v>0</v>
      </c>
      <c r="AP2293" s="180">
        <v>0</v>
      </c>
      <c r="AQ2293" s="181">
        <f t="shared" ref="AQ2293:AQ2356" si="1396">+AO2293+AP2293</f>
        <v>0</v>
      </c>
      <c r="AR2293" s="180">
        <v>0</v>
      </c>
      <c r="AS2293" s="180">
        <v>0</v>
      </c>
      <c r="AT2293" s="181">
        <f t="shared" ref="AT2293:AT2356" si="1397">+AR2293+AS2293</f>
        <v>0</v>
      </c>
      <c r="AU2293" s="180">
        <f t="shared" si="1389"/>
        <v>0</v>
      </c>
      <c r="AV2293" s="180">
        <f t="shared" si="1389"/>
        <v>0</v>
      </c>
      <c r="AW2293" s="181">
        <f t="shared" ref="AW2293:AW2356" si="1398">+AU2293+AV2293</f>
        <v>0</v>
      </c>
      <c r="AX2293" s="183">
        <f t="shared" si="1390"/>
        <v>0</v>
      </c>
      <c r="AY2293" s="183">
        <f t="shared" si="1390"/>
        <v>0</v>
      </c>
      <c r="AZ2293" s="183"/>
      <c r="BA2293" s="183"/>
      <c r="BB2293" s="183"/>
      <c r="BC2293" s="183"/>
      <c r="BD2293" s="183">
        <f t="shared" si="1391"/>
        <v>0</v>
      </c>
      <c r="BE2293" s="183">
        <f t="shared" si="1391"/>
        <v>0</v>
      </c>
    </row>
    <row r="2294" spans="2:57" ht="30" hidden="1">
      <c r="B2294" s="174">
        <v>2025</v>
      </c>
      <c r="C2294" s="174">
        <v>20</v>
      </c>
      <c r="D2294" s="175">
        <v>0</v>
      </c>
      <c r="E2294" s="176"/>
      <c r="F2294" s="174">
        <v>3</v>
      </c>
      <c r="G2294" s="174">
        <v>7</v>
      </c>
      <c r="H2294" s="174">
        <v>21</v>
      </c>
      <c r="I2294" s="174">
        <v>3000</v>
      </c>
      <c r="J2294" s="174">
        <v>3300</v>
      </c>
      <c r="K2294" s="174">
        <v>334</v>
      </c>
      <c r="L2294" s="177">
        <v>470</v>
      </c>
      <c r="M2294" s="178">
        <v>0</v>
      </c>
      <c r="N2294" s="179" t="s">
        <v>1490</v>
      </c>
      <c r="O2294" s="180">
        <v>0</v>
      </c>
      <c r="P2294" s="180">
        <v>0</v>
      </c>
      <c r="Q2294" s="181">
        <v>0</v>
      </c>
      <c r="R2294" s="182" t="s">
        <v>50</v>
      </c>
      <c r="S2294" s="183">
        <v>0</v>
      </c>
      <c r="T2294" s="183">
        <v>0</v>
      </c>
      <c r="U2294" s="180">
        <v>0</v>
      </c>
      <c r="V2294" s="180">
        <v>0</v>
      </c>
      <c r="W2294" s="183">
        <v>0</v>
      </c>
      <c r="X2294" s="183">
        <v>0</v>
      </c>
      <c r="Y2294" s="180">
        <v>0</v>
      </c>
      <c r="Z2294" s="180">
        <v>0</v>
      </c>
      <c r="AA2294" s="183">
        <v>0</v>
      </c>
      <c r="AB2294" s="183">
        <v>0</v>
      </c>
      <c r="AC2294" s="180">
        <f t="shared" si="1388"/>
        <v>0</v>
      </c>
      <c r="AD2294" s="180">
        <f t="shared" si="1388"/>
        <v>0</v>
      </c>
      <c r="AE2294" s="181">
        <f t="shared" si="1392"/>
        <v>0</v>
      </c>
      <c r="AF2294" s="180">
        <v>0</v>
      </c>
      <c r="AG2294" s="180">
        <v>0</v>
      </c>
      <c r="AH2294" s="181">
        <f t="shared" si="1393"/>
        <v>0</v>
      </c>
      <c r="AI2294" s="180">
        <v>0</v>
      </c>
      <c r="AJ2294" s="180">
        <v>0</v>
      </c>
      <c r="AK2294" s="181">
        <f t="shared" si="1394"/>
        <v>0</v>
      </c>
      <c r="AL2294" s="180">
        <v>0</v>
      </c>
      <c r="AM2294" s="180">
        <v>0</v>
      </c>
      <c r="AN2294" s="181">
        <f t="shared" si="1395"/>
        <v>0</v>
      </c>
      <c r="AO2294" s="180">
        <v>0</v>
      </c>
      <c r="AP2294" s="180">
        <v>0</v>
      </c>
      <c r="AQ2294" s="181">
        <f t="shared" si="1396"/>
        <v>0</v>
      </c>
      <c r="AR2294" s="180">
        <v>0</v>
      </c>
      <c r="AS2294" s="180">
        <v>0</v>
      </c>
      <c r="AT2294" s="181">
        <f t="shared" si="1397"/>
        <v>0</v>
      </c>
      <c r="AU2294" s="180">
        <f t="shared" si="1389"/>
        <v>0</v>
      </c>
      <c r="AV2294" s="180">
        <f t="shared" si="1389"/>
        <v>0</v>
      </c>
      <c r="AW2294" s="181">
        <f t="shared" si="1398"/>
        <v>0</v>
      </c>
      <c r="AX2294" s="183">
        <f t="shared" si="1390"/>
        <v>0</v>
      </c>
      <c r="AY2294" s="183">
        <f t="shared" si="1390"/>
        <v>0</v>
      </c>
      <c r="AZ2294" s="183"/>
      <c r="BA2294" s="183"/>
      <c r="BB2294" s="183"/>
      <c r="BC2294" s="183"/>
      <c r="BD2294" s="183">
        <f t="shared" si="1391"/>
        <v>0</v>
      </c>
      <c r="BE2294" s="183">
        <f t="shared" si="1391"/>
        <v>0</v>
      </c>
    </row>
    <row r="2295" spans="2:57" ht="30" hidden="1">
      <c r="B2295" s="174">
        <v>2025</v>
      </c>
      <c r="C2295" s="174">
        <v>20</v>
      </c>
      <c r="D2295" s="175">
        <v>0</v>
      </c>
      <c r="E2295" s="176"/>
      <c r="F2295" s="174">
        <v>3</v>
      </c>
      <c r="G2295" s="174">
        <v>7</v>
      </c>
      <c r="H2295" s="174">
        <v>21</v>
      </c>
      <c r="I2295" s="174">
        <v>3000</v>
      </c>
      <c r="J2295" s="174">
        <v>3300</v>
      </c>
      <c r="K2295" s="174">
        <v>334</v>
      </c>
      <c r="L2295" s="177">
        <v>451</v>
      </c>
      <c r="M2295" s="178">
        <v>0</v>
      </c>
      <c r="N2295" s="179" t="s">
        <v>1491</v>
      </c>
      <c r="O2295" s="180">
        <v>0</v>
      </c>
      <c r="P2295" s="180">
        <v>0</v>
      </c>
      <c r="Q2295" s="181">
        <v>0</v>
      </c>
      <c r="R2295" s="182" t="s">
        <v>50</v>
      </c>
      <c r="S2295" s="183">
        <v>0</v>
      </c>
      <c r="T2295" s="183">
        <v>0</v>
      </c>
      <c r="U2295" s="180">
        <v>0</v>
      </c>
      <c r="V2295" s="180">
        <v>0</v>
      </c>
      <c r="W2295" s="183">
        <v>0</v>
      </c>
      <c r="X2295" s="183">
        <v>0</v>
      </c>
      <c r="Y2295" s="180">
        <v>0</v>
      </c>
      <c r="Z2295" s="180">
        <v>0</v>
      </c>
      <c r="AA2295" s="183">
        <v>0</v>
      </c>
      <c r="AB2295" s="183">
        <v>0</v>
      </c>
      <c r="AC2295" s="180">
        <f t="shared" si="1388"/>
        <v>0</v>
      </c>
      <c r="AD2295" s="180">
        <f t="shared" si="1388"/>
        <v>0</v>
      </c>
      <c r="AE2295" s="181">
        <f t="shared" si="1392"/>
        <v>0</v>
      </c>
      <c r="AF2295" s="180">
        <v>0</v>
      </c>
      <c r="AG2295" s="180">
        <v>0</v>
      </c>
      <c r="AH2295" s="181">
        <f t="shared" si="1393"/>
        <v>0</v>
      </c>
      <c r="AI2295" s="180">
        <v>0</v>
      </c>
      <c r="AJ2295" s="180">
        <v>0</v>
      </c>
      <c r="AK2295" s="181">
        <f t="shared" si="1394"/>
        <v>0</v>
      </c>
      <c r="AL2295" s="180">
        <v>0</v>
      </c>
      <c r="AM2295" s="180">
        <v>0</v>
      </c>
      <c r="AN2295" s="181">
        <f t="shared" si="1395"/>
        <v>0</v>
      </c>
      <c r="AO2295" s="180">
        <v>0</v>
      </c>
      <c r="AP2295" s="180">
        <v>0</v>
      </c>
      <c r="AQ2295" s="181">
        <f t="shared" si="1396"/>
        <v>0</v>
      </c>
      <c r="AR2295" s="180">
        <v>0</v>
      </c>
      <c r="AS2295" s="180">
        <v>0</v>
      </c>
      <c r="AT2295" s="181">
        <f t="shared" si="1397"/>
        <v>0</v>
      </c>
      <c r="AU2295" s="180">
        <f t="shared" si="1389"/>
        <v>0</v>
      </c>
      <c r="AV2295" s="180">
        <f t="shared" si="1389"/>
        <v>0</v>
      </c>
      <c r="AW2295" s="181">
        <f t="shared" si="1398"/>
        <v>0</v>
      </c>
      <c r="AX2295" s="183">
        <f t="shared" si="1390"/>
        <v>0</v>
      </c>
      <c r="AY2295" s="183">
        <f t="shared" si="1390"/>
        <v>0</v>
      </c>
      <c r="AZ2295" s="183"/>
      <c r="BA2295" s="183"/>
      <c r="BB2295" s="183"/>
      <c r="BC2295" s="183"/>
      <c r="BD2295" s="183">
        <f t="shared" si="1391"/>
        <v>0</v>
      </c>
      <c r="BE2295" s="183">
        <f t="shared" si="1391"/>
        <v>0</v>
      </c>
    </row>
    <row r="2296" spans="2:57" ht="30" hidden="1">
      <c r="B2296" s="174">
        <v>2025</v>
      </c>
      <c r="C2296" s="174">
        <v>20</v>
      </c>
      <c r="D2296" s="175">
        <v>0</v>
      </c>
      <c r="E2296" s="176"/>
      <c r="F2296" s="174">
        <v>3</v>
      </c>
      <c r="G2296" s="174">
        <v>7</v>
      </c>
      <c r="H2296" s="174">
        <v>21</v>
      </c>
      <c r="I2296" s="174">
        <v>3000</v>
      </c>
      <c r="J2296" s="174">
        <v>3300</v>
      </c>
      <c r="K2296" s="174">
        <v>334</v>
      </c>
      <c r="L2296" s="177">
        <v>438</v>
      </c>
      <c r="M2296" s="178">
        <v>0</v>
      </c>
      <c r="N2296" s="179" t="s">
        <v>1492</v>
      </c>
      <c r="O2296" s="180">
        <v>0</v>
      </c>
      <c r="P2296" s="180">
        <v>0</v>
      </c>
      <c r="Q2296" s="181">
        <v>0</v>
      </c>
      <c r="R2296" s="182" t="s">
        <v>50</v>
      </c>
      <c r="S2296" s="183">
        <v>0</v>
      </c>
      <c r="T2296" s="183">
        <v>0</v>
      </c>
      <c r="U2296" s="180">
        <v>0</v>
      </c>
      <c r="V2296" s="180">
        <v>0</v>
      </c>
      <c r="W2296" s="183">
        <v>0</v>
      </c>
      <c r="X2296" s="183">
        <v>0</v>
      </c>
      <c r="Y2296" s="180">
        <v>0</v>
      </c>
      <c r="Z2296" s="180">
        <v>0</v>
      </c>
      <c r="AA2296" s="183">
        <v>0</v>
      </c>
      <c r="AB2296" s="183">
        <v>0</v>
      </c>
      <c r="AC2296" s="180">
        <f t="shared" si="1388"/>
        <v>0</v>
      </c>
      <c r="AD2296" s="180">
        <f t="shared" si="1388"/>
        <v>0</v>
      </c>
      <c r="AE2296" s="181">
        <f t="shared" si="1392"/>
        <v>0</v>
      </c>
      <c r="AF2296" s="180">
        <v>0</v>
      </c>
      <c r="AG2296" s="180">
        <v>0</v>
      </c>
      <c r="AH2296" s="181">
        <f t="shared" si="1393"/>
        <v>0</v>
      </c>
      <c r="AI2296" s="180">
        <v>0</v>
      </c>
      <c r="AJ2296" s="180">
        <v>0</v>
      </c>
      <c r="AK2296" s="181">
        <f t="shared" si="1394"/>
        <v>0</v>
      </c>
      <c r="AL2296" s="180">
        <v>0</v>
      </c>
      <c r="AM2296" s="180">
        <v>0</v>
      </c>
      <c r="AN2296" s="181">
        <f t="shared" si="1395"/>
        <v>0</v>
      </c>
      <c r="AO2296" s="180">
        <v>0</v>
      </c>
      <c r="AP2296" s="180">
        <v>0</v>
      </c>
      <c r="AQ2296" s="181">
        <f t="shared" si="1396"/>
        <v>0</v>
      </c>
      <c r="AR2296" s="180">
        <v>0</v>
      </c>
      <c r="AS2296" s="180">
        <v>0</v>
      </c>
      <c r="AT2296" s="181">
        <f t="shared" si="1397"/>
        <v>0</v>
      </c>
      <c r="AU2296" s="180">
        <f t="shared" si="1389"/>
        <v>0</v>
      </c>
      <c r="AV2296" s="180">
        <f t="shared" si="1389"/>
        <v>0</v>
      </c>
      <c r="AW2296" s="181">
        <f t="shared" si="1398"/>
        <v>0</v>
      </c>
      <c r="AX2296" s="183">
        <f t="shared" si="1390"/>
        <v>0</v>
      </c>
      <c r="AY2296" s="183">
        <f t="shared" si="1390"/>
        <v>0</v>
      </c>
      <c r="AZ2296" s="183"/>
      <c r="BA2296" s="183"/>
      <c r="BB2296" s="183"/>
      <c r="BC2296" s="183"/>
      <c r="BD2296" s="183">
        <f t="shared" si="1391"/>
        <v>0</v>
      </c>
      <c r="BE2296" s="183">
        <f t="shared" si="1391"/>
        <v>0</v>
      </c>
    </row>
    <row r="2297" spans="2:57" ht="45" hidden="1">
      <c r="B2297" s="174">
        <v>2025</v>
      </c>
      <c r="C2297" s="174">
        <v>20</v>
      </c>
      <c r="D2297" s="175">
        <v>0</v>
      </c>
      <c r="E2297" s="176"/>
      <c r="F2297" s="174">
        <v>3</v>
      </c>
      <c r="G2297" s="174">
        <v>7</v>
      </c>
      <c r="H2297" s="174">
        <v>21</v>
      </c>
      <c r="I2297" s="174">
        <v>3000</v>
      </c>
      <c r="J2297" s="174">
        <v>3300</v>
      </c>
      <c r="K2297" s="174">
        <v>334</v>
      </c>
      <c r="L2297" s="177">
        <v>460</v>
      </c>
      <c r="M2297" s="178">
        <v>0</v>
      </c>
      <c r="N2297" s="179" t="s">
        <v>1493</v>
      </c>
      <c r="O2297" s="180">
        <v>0</v>
      </c>
      <c r="P2297" s="180">
        <v>0</v>
      </c>
      <c r="Q2297" s="181">
        <v>0</v>
      </c>
      <c r="R2297" s="182" t="s">
        <v>50</v>
      </c>
      <c r="S2297" s="183">
        <v>0</v>
      </c>
      <c r="T2297" s="183">
        <v>0</v>
      </c>
      <c r="U2297" s="180">
        <v>0</v>
      </c>
      <c r="V2297" s="180">
        <v>0</v>
      </c>
      <c r="W2297" s="183">
        <v>0</v>
      </c>
      <c r="X2297" s="183">
        <v>0</v>
      </c>
      <c r="Y2297" s="180">
        <v>0</v>
      </c>
      <c r="Z2297" s="180">
        <v>0</v>
      </c>
      <c r="AA2297" s="183">
        <v>0</v>
      </c>
      <c r="AB2297" s="183">
        <v>0</v>
      </c>
      <c r="AC2297" s="180">
        <f t="shared" si="1388"/>
        <v>0</v>
      </c>
      <c r="AD2297" s="180">
        <f t="shared" si="1388"/>
        <v>0</v>
      </c>
      <c r="AE2297" s="181">
        <f t="shared" si="1392"/>
        <v>0</v>
      </c>
      <c r="AF2297" s="180">
        <v>0</v>
      </c>
      <c r="AG2297" s="180">
        <v>0</v>
      </c>
      <c r="AH2297" s="181">
        <f t="shared" si="1393"/>
        <v>0</v>
      </c>
      <c r="AI2297" s="180">
        <v>0</v>
      </c>
      <c r="AJ2297" s="180">
        <v>0</v>
      </c>
      <c r="AK2297" s="181">
        <f t="shared" si="1394"/>
        <v>0</v>
      </c>
      <c r="AL2297" s="180">
        <v>0</v>
      </c>
      <c r="AM2297" s="180">
        <v>0</v>
      </c>
      <c r="AN2297" s="181">
        <f t="shared" si="1395"/>
        <v>0</v>
      </c>
      <c r="AO2297" s="180">
        <v>0</v>
      </c>
      <c r="AP2297" s="180">
        <v>0</v>
      </c>
      <c r="AQ2297" s="181">
        <f t="shared" si="1396"/>
        <v>0</v>
      </c>
      <c r="AR2297" s="180">
        <v>0</v>
      </c>
      <c r="AS2297" s="180">
        <v>0</v>
      </c>
      <c r="AT2297" s="181">
        <f t="shared" si="1397"/>
        <v>0</v>
      </c>
      <c r="AU2297" s="180">
        <f t="shared" si="1389"/>
        <v>0</v>
      </c>
      <c r="AV2297" s="180">
        <f t="shared" si="1389"/>
        <v>0</v>
      </c>
      <c r="AW2297" s="181">
        <f t="shared" si="1398"/>
        <v>0</v>
      </c>
      <c r="AX2297" s="183">
        <f t="shared" si="1390"/>
        <v>0</v>
      </c>
      <c r="AY2297" s="183">
        <f t="shared" si="1390"/>
        <v>0</v>
      </c>
      <c r="AZ2297" s="183"/>
      <c r="BA2297" s="183"/>
      <c r="BB2297" s="183"/>
      <c r="BC2297" s="183"/>
      <c r="BD2297" s="183">
        <f t="shared" si="1391"/>
        <v>0</v>
      </c>
      <c r="BE2297" s="183">
        <f t="shared" si="1391"/>
        <v>0</v>
      </c>
    </row>
    <row r="2298" spans="2:57" ht="31.5">
      <c r="B2298" s="106">
        <v>2025</v>
      </c>
      <c r="C2298" s="106">
        <v>20</v>
      </c>
      <c r="D2298" s="107"/>
      <c r="E2298" s="108"/>
      <c r="F2298" s="106">
        <v>4</v>
      </c>
      <c r="G2298" s="106"/>
      <c r="H2298" s="106"/>
      <c r="I2298" s="106"/>
      <c r="J2298" s="106"/>
      <c r="K2298" s="109"/>
      <c r="L2298" s="110"/>
      <c r="M2298" s="111"/>
      <c r="N2298" s="112" t="s">
        <v>1494</v>
      </c>
      <c r="O2298" s="113">
        <v>356793</v>
      </c>
      <c r="P2298" s="113">
        <v>7993419.1799999997</v>
      </c>
      <c r="Q2298" s="113">
        <v>8350212.1799999997</v>
      </c>
      <c r="R2298" s="114"/>
      <c r="S2298" s="115"/>
      <c r="T2298" s="116"/>
      <c r="U2298" s="113">
        <f t="shared" ref="U2298:AD2298" si="1399">+U2299+U2461+U2589+U2756+U2895</f>
        <v>0</v>
      </c>
      <c r="V2298" s="113">
        <f t="shared" si="1399"/>
        <v>0</v>
      </c>
      <c r="W2298" s="117">
        <f t="shared" si="1399"/>
        <v>0</v>
      </c>
      <c r="X2298" s="117">
        <f t="shared" si="1399"/>
        <v>0</v>
      </c>
      <c r="Y2298" s="113">
        <f t="shared" si="1399"/>
        <v>0</v>
      </c>
      <c r="Z2298" s="113">
        <f t="shared" si="1399"/>
        <v>0</v>
      </c>
      <c r="AA2298" s="117">
        <f t="shared" si="1399"/>
        <v>0</v>
      </c>
      <c r="AB2298" s="117">
        <f t="shared" si="1399"/>
        <v>0</v>
      </c>
      <c r="AC2298" s="113">
        <f t="shared" si="1399"/>
        <v>356793</v>
      </c>
      <c r="AD2298" s="113">
        <f t="shared" si="1399"/>
        <v>7993419.1799999997</v>
      </c>
      <c r="AE2298" s="113">
        <f t="shared" si="1392"/>
        <v>8350212.1799999997</v>
      </c>
      <c r="AF2298" s="113">
        <f>+AF2299+AF2461+AF2589+AF2756+AF2895</f>
        <v>0</v>
      </c>
      <c r="AG2298" s="113">
        <f>+AG2299+AG2461+AG2589+AG2756+AG2895</f>
        <v>0</v>
      </c>
      <c r="AH2298" s="113">
        <f t="shared" si="1393"/>
        <v>0</v>
      </c>
      <c r="AI2298" s="113">
        <f>+AI2299+AI2461+AI2589+AI2756+AI2895</f>
        <v>0</v>
      </c>
      <c r="AJ2298" s="113">
        <f>+AJ2299+AJ2461+AJ2589+AJ2756+AJ2895</f>
        <v>0</v>
      </c>
      <c r="AK2298" s="113">
        <f t="shared" si="1394"/>
        <v>0</v>
      </c>
      <c r="AL2298" s="113">
        <f>+AL2299+AL2461+AL2589+AL2756+AL2895</f>
        <v>0</v>
      </c>
      <c r="AM2298" s="113">
        <f>+AM2299+AM2461+AM2589+AM2756+AM2895</f>
        <v>0</v>
      </c>
      <c r="AN2298" s="113">
        <f t="shared" si="1395"/>
        <v>0</v>
      </c>
      <c r="AO2298" s="113">
        <f>+AO2299+AO2461+AO2589+AO2756+AO2895</f>
        <v>0</v>
      </c>
      <c r="AP2298" s="113">
        <f>+AP2299+AP2461+AP2589+AP2756+AP2895</f>
        <v>99000</v>
      </c>
      <c r="AQ2298" s="113">
        <f t="shared" si="1396"/>
        <v>99000</v>
      </c>
      <c r="AR2298" s="113">
        <f>+AR2299+AR2461+AR2589+AR2756+AR2895</f>
        <v>0</v>
      </c>
      <c r="AS2298" s="113">
        <f>+AS2299+AS2461+AS2589+AS2756+AS2895</f>
        <v>0</v>
      </c>
      <c r="AT2298" s="113">
        <f t="shared" si="1397"/>
        <v>0</v>
      </c>
      <c r="AU2298" s="113">
        <f>+AU2299+AU2461+AU2589+AU2756+AU2895</f>
        <v>356793</v>
      </c>
      <c r="AV2298" s="113">
        <f>+AV2299+AV2461+AV2589+AV2756+AV2895</f>
        <v>7894419.1799999997</v>
      </c>
      <c r="AW2298" s="113">
        <f t="shared" si="1398"/>
        <v>8251212.1799999997</v>
      </c>
      <c r="AX2298" s="115"/>
      <c r="AY2298" s="116"/>
      <c r="AZ2298" s="115"/>
      <c r="BA2298" s="116"/>
      <c r="BB2298" s="115"/>
      <c r="BC2298" s="116"/>
      <c r="BD2298" s="115"/>
      <c r="BE2298" s="116"/>
    </row>
    <row r="2299" spans="2:57" s="129" customFormat="1" ht="15.75" hidden="1">
      <c r="B2299" s="118">
        <v>2025</v>
      </c>
      <c r="C2299" s="118">
        <v>20</v>
      </c>
      <c r="D2299" s="119"/>
      <c r="E2299" s="120"/>
      <c r="F2299" s="118">
        <v>4</v>
      </c>
      <c r="G2299" s="118">
        <v>8</v>
      </c>
      <c r="H2299" s="118"/>
      <c r="I2299" s="118"/>
      <c r="J2299" s="118"/>
      <c r="K2299" s="118"/>
      <c r="L2299" s="121"/>
      <c r="M2299" s="122"/>
      <c r="N2299" s="123" t="s">
        <v>1495</v>
      </c>
      <c r="O2299" s="124">
        <v>0</v>
      </c>
      <c r="P2299" s="124">
        <v>0</v>
      </c>
      <c r="Q2299" s="124">
        <v>0</v>
      </c>
      <c r="R2299" s="125" t="s">
        <v>44</v>
      </c>
      <c r="S2299" s="126"/>
      <c r="T2299" s="127"/>
      <c r="U2299" s="124">
        <f t="shared" ref="U2299:AD2299" si="1400">+U2300+U2400</f>
        <v>0</v>
      </c>
      <c r="V2299" s="124">
        <f t="shared" si="1400"/>
        <v>0</v>
      </c>
      <c r="W2299" s="128">
        <f t="shared" si="1400"/>
        <v>0</v>
      </c>
      <c r="X2299" s="128">
        <f t="shared" si="1400"/>
        <v>0</v>
      </c>
      <c r="Y2299" s="124">
        <f t="shared" si="1400"/>
        <v>0</v>
      </c>
      <c r="Z2299" s="124">
        <f t="shared" si="1400"/>
        <v>0</v>
      </c>
      <c r="AA2299" s="128">
        <f t="shared" si="1400"/>
        <v>0</v>
      </c>
      <c r="AB2299" s="128">
        <f t="shared" si="1400"/>
        <v>0</v>
      </c>
      <c r="AC2299" s="124">
        <f t="shared" si="1400"/>
        <v>0</v>
      </c>
      <c r="AD2299" s="124">
        <f t="shared" si="1400"/>
        <v>0</v>
      </c>
      <c r="AE2299" s="124">
        <f t="shared" si="1392"/>
        <v>0</v>
      </c>
      <c r="AF2299" s="124">
        <f>+AF2300+AF2400</f>
        <v>0</v>
      </c>
      <c r="AG2299" s="124">
        <f>+AG2300+AG2400</f>
        <v>0</v>
      </c>
      <c r="AH2299" s="124">
        <f t="shared" si="1393"/>
        <v>0</v>
      </c>
      <c r="AI2299" s="124">
        <f>+AI2300+AI2400</f>
        <v>0</v>
      </c>
      <c r="AJ2299" s="124">
        <f>+AJ2300+AJ2400</f>
        <v>0</v>
      </c>
      <c r="AK2299" s="124">
        <f t="shared" si="1394"/>
        <v>0</v>
      </c>
      <c r="AL2299" s="124">
        <f>+AL2300+AL2400</f>
        <v>0</v>
      </c>
      <c r="AM2299" s="124">
        <f>+AM2300+AM2400</f>
        <v>0</v>
      </c>
      <c r="AN2299" s="124">
        <f t="shared" si="1395"/>
        <v>0</v>
      </c>
      <c r="AO2299" s="124">
        <f>+AO2300+AO2400</f>
        <v>0</v>
      </c>
      <c r="AP2299" s="124">
        <f>+AP2300+AP2400</f>
        <v>0</v>
      </c>
      <c r="AQ2299" s="124">
        <f t="shared" si="1396"/>
        <v>0</v>
      </c>
      <c r="AR2299" s="124">
        <f>+AR2300+AR2400</f>
        <v>0</v>
      </c>
      <c r="AS2299" s="124">
        <f>+AS2300+AS2400</f>
        <v>0</v>
      </c>
      <c r="AT2299" s="124">
        <f t="shared" si="1397"/>
        <v>0</v>
      </c>
      <c r="AU2299" s="124">
        <f>+AU2300+AU2400</f>
        <v>0</v>
      </c>
      <c r="AV2299" s="124">
        <f>+AV2300+AV2400</f>
        <v>0</v>
      </c>
      <c r="AW2299" s="124">
        <f t="shared" si="1398"/>
        <v>0</v>
      </c>
      <c r="AX2299" s="126"/>
      <c r="AY2299" s="127"/>
      <c r="AZ2299" s="126"/>
      <c r="BA2299" s="127"/>
      <c r="BB2299" s="126"/>
      <c r="BC2299" s="127"/>
      <c r="BD2299" s="126"/>
      <c r="BE2299" s="127"/>
    </row>
    <row r="2300" spans="2:57" s="129" customFormat="1" ht="15.75" hidden="1">
      <c r="B2300" s="130">
        <v>2025</v>
      </c>
      <c r="C2300" s="130">
        <v>20</v>
      </c>
      <c r="D2300" s="131"/>
      <c r="E2300" s="132"/>
      <c r="F2300" s="130">
        <v>4</v>
      </c>
      <c r="G2300" s="130">
        <v>8</v>
      </c>
      <c r="H2300" s="130">
        <v>22</v>
      </c>
      <c r="I2300" s="130"/>
      <c r="J2300" s="130"/>
      <c r="K2300" s="184"/>
      <c r="L2300" s="185" t="s">
        <v>44</v>
      </c>
      <c r="M2300" s="134"/>
      <c r="N2300" s="135" t="s">
        <v>1496</v>
      </c>
      <c r="O2300" s="136">
        <v>0</v>
      </c>
      <c r="P2300" s="136">
        <v>0</v>
      </c>
      <c r="Q2300" s="136">
        <v>0</v>
      </c>
      <c r="R2300" s="137"/>
      <c r="S2300" s="136"/>
      <c r="T2300" s="136"/>
      <c r="U2300" s="136">
        <f t="shared" ref="U2300:AD2300" si="1401">+U2301+U2307+U2337+U2341</f>
        <v>0</v>
      </c>
      <c r="V2300" s="136">
        <f t="shared" si="1401"/>
        <v>0</v>
      </c>
      <c r="W2300" s="140">
        <f t="shared" si="1401"/>
        <v>0</v>
      </c>
      <c r="X2300" s="140">
        <f t="shared" si="1401"/>
        <v>0</v>
      </c>
      <c r="Y2300" s="136">
        <f t="shared" si="1401"/>
        <v>0</v>
      </c>
      <c r="Z2300" s="136">
        <f t="shared" si="1401"/>
        <v>0</v>
      </c>
      <c r="AA2300" s="140">
        <f t="shared" si="1401"/>
        <v>0</v>
      </c>
      <c r="AB2300" s="140">
        <f t="shared" si="1401"/>
        <v>0</v>
      </c>
      <c r="AC2300" s="136">
        <f t="shared" si="1401"/>
        <v>0</v>
      </c>
      <c r="AD2300" s="136">
        <f t="shared" si="1401"/>
        <v>0</v>
      </c>
      <c r="AE2300" s="136">
        <f t="shared" si="1392"/>
        <v>0</v>
      </c>
      <c r="AF2300" s="136">
        <f>+AF2301+AF2307+AF2337+AF2341</f>
        <v>0</v>
      </c>
      <c r="AG2300" s="136">
        <f>+AG2301+AG2307+AG2337+AG2341</f>
        <v>0</v>
      </c>
      <c r="AH2300" s="136">
        <f t="shared" si="1393"/>
        <v>0</v>
      </c>
      <c r="AI2300" s="136">
        <f>+AI2301+AI2307+AI2337+AI2341</f>
        <v>0</v>
      </c>
      <c r="AJ2300" s="136">
        <f>+AJ2301+AJ2307+AJ2337+AJ2341</f>
        <v>0</v>
      </c>
      <c r="AK2300" s="136">
        <f t="shared" si="1394"/>
        <v>0</v>
      </c>
      <c r="AL2300" s="136">
        <f>+AL2301+AL2307+AL2337+AL2341</f>
        <v>0</v>
      </c>
      <c r="AM2300" s="136">
        <f>+AM2301+AM2307+AM2337+AM2341</f>
        <v>0</v>
      </c>
      <c r="AN2300" s="136">
        <f t="shared" si="1395"/>
        <v>0</v>
      </c>
      <c r="AO2300" s="136">
        <f>+AO2301+AO2307+AO2337+AO2341</f>
        <v>0</v>
      </c>
      <c r="AP2300" s="136">
        <f>+AP2301+AP2307+AP2337+AP2341</f>
        <v>0</v>
      </c>
      <c r="AQ2300" s="136">
        <f t="shared" si="1396"/>
        <v>0</v>
      </c>
      <c r="AR2300" s="136">
        <f>+AR2301+AR2307+AR2337+AR2341</f>
        <v>0</v>
      </c>
      <c r="AS2300" s="136">
        <f>+AS2301+AS2307+AS2337+AS2341</f>
        <v>0</v>
      </c>
      <c r="AT2300" s="136">
        <f t="shared" si="1397"/>
        <v>0</v>
      </c>
      <c r="AU2300" s="136">
        <f>+AU2301+AU2307+AU2337+AU2341</f>
        <v>0</v>
      </c>
      <c r="AV2300" s="136">
        <f>+AV2301+AV2307+AV2337+AV2341</f>
        <v>0</v>
      </c>
      <c r="AW2300" s="136">
        <f t="shared" si="1398"/>
        <v>0</v>
      </c>
      <c r="AX2300" s="136"/>
      <c r="AY2300" s="136"/>
      <c r="AZ2300" s="136"/>
      <c r="BA2300" s="136"/>
      <c r="BB2300" s="136"/>
      <c r="BC2300" s="136"/>
      <c r="BD2300" s="136"/>
      <c r="BE2300" s="136"/>
    </row>
    <row r="2301" spans="2:57" ht="15.75" hidden="1">
      <c r="B2301" s="141">
        <v>2025</v>
      </c>
      <c r="C2301" s="141">
        <v>20</v>
      </c>
      <c r="D2301" s="142"/>
      <c r="E2301" s="143"/>
      <c r="F2301" s="141">
        <v>4</v>
      </c>
      <c r="G2301" s="141">
        <v>8</v>
      </c>
      <c r="H2301" s="141">
        <v>22</v>
      </c>
      <c r="I2301" s="141">
        <v>1000</v>
      </c>
      <c r="J2301" s="141"/>
      <c r="K2301" s="141"/>
      <c r="L2301" s="144" t="s">
        <v>44</v>
      </c>
      <c r="M2301" s="145"/>
      <c r="N2301" s="146" t="s">
        <v>68</v>
      </c>
      <c r="O2301" s="147">
        <v>0</v>
      </c>
      <c r="P2301" s="147">
        <v>0</v>
      </c>
      <c r="Q2301" s="147">
        <v>0</v>
      </c>
      <c r="R2301" s="149"/>
      <c r="S2301" s="150"/>
      <c r="T2301" s="230"/>
      <c r="U2301" s="147">
        <f t="shared" ref="U2301:AD2301" si="1402">U2302</f>
        <v>0</v>
      </c>
      <c r="V2301" s="147">
        <f t="shared" si="1402"/>
        <v>0</v>
      </c>
      <c r="W2301" s="151">
        <f t="shared" si="1402"/>
        <v>0</v>
      </c>
      <c r="X2301" s="151">
        <f t="shared" si="1402"/>
        <v>0</v>
      </c>
      <c r="Y2301" s="147">
        <f t="shared" si="1402"/>
        <v>0</v>
      </c>
      <c r="Z2301" s="147">
        <f t="shared" si="1402"/>
        <v>0</v>
      </c>
      <c r="AA2301" s="151">
        <f t="shared" si="1402"/>
        <v>0</v>
      </c>
      <c r="AB2301" s="151">
        <f t="shared" si="1402"/>
        <v>0</v>
      </c>
      <c r="AC2301" s="147">
        <f t="shared" si="1402"/>
        <v>0</v>
      </c>
      <c r="AD2301" s="147">
        <f t="shared" si="1402"/>
        <v>0</v>
      </c>
      <c r="AE2301" s="147">
        <f t="shared" si="1392"/>
        <v>0</v>
      </c>
      <c r="AF2301" s="147">
        <f>AF2302</f>
        <v>0</v>
      </c>
      <c r="AG2301" s="147">
        <f>AG2302</f>
        <v>0</v>
      </c>
      <c r="AH2301" s="147">
        <f t="shared" si="1393"/>
        <v>0</v>
      </c>
      <c r="AI2301" s="147">
        <f>AI2302</f>
        <v>0</v>
      </c>
      <c r="AJ2301" s="147">
        <f>AJ2302</f>
        <v>0</v>
      </c>
      <c r="AK2301" s="147">
        <f t="shared" si="1394"/>
        <v>0</v>
      </c>
      <c r="AL2301" s="147">
        <f>AL2302</f>
        <v>0</v>
      </c>
      <c r="AM2301" s="147">
        <f>AM2302</f>
        <v>0</v>
      </c>
      <c r="AN2301" s="147">
        <f t="shared" si="1395"/>
        <v>0</v>
      </c>
      <c r="AO2301" s="147">
        <f>AO2302</f>
        <v>0</v>
      </c>
      <c r="AP2301" s="147">
        <f>AP2302</f>
        <v>0</v>
      </c>
      <c r="AQ2301" s="147">
        <f t="shared" si="1396"/>
        <v>0</v>
      </c>
      <c r="AR2301" s="147">
        <f>AR2302</f>
        <v>0</v>
      </c>
      <c r="AS2301" s="147">
        <f>AS2302</f>
        <v>0</v>
      </c>
      <c r="AT2301" s="147">
        <f t="shared" si="1397"/>
        <v>0</v>
      </c>
      <c r="AU2301" s="147">
        <f>AU2302</f>
        <v>0</v>
      </c>
      <c r="AV2301" s="147">
        <f>AV2302</f>
        <v>0</v>
      </c>
      <c r="AW2301" s="147">
        <f t="shared" si="1398"/>
        <v>0</v>
      </c>
      <c r="AX2301" s="150"/>
      <c r="AY2301" s="230"/>
      <c r="AZ2301" s="150"/>
      <c r="BA2301" s="230"/>
      <c r="BB2301" s="150"/>
      <c r="BC2301" s="230"/>
      <c r="BD2301" s="150"/>
      <c r="BE2301" s="230"/>
    </row>
    <row r="2302" spans="2:57" ht="15.75" hidden="1">
      <c r="B2302" s="152">
        <v>2025</v>
      </c>
      <c r="C2302" s="152">
        <v>20</v>
      </c>
      <c r="D2302" s="153"/>
      <c r="E2302" s="154"/>
      <c r="F2302" s="152">
        <v>4</v>
      </c>
      <c r="G2302" s="152">
        <v>8</v>
      </c>
      <c r="H2302" s="152">
        <v>22</v>
      </c>
      <c r="I2302" s="152">
        <v>1000</v>
      </c>
      <c r="J2302" s="152">
        <v>1200</v>
      </c>
      <c r="K2302" s="152"/>
      <c r="L2302" s="155" t="s">
        <v>44</v>
      </c>
      <c r="M2302" s="156"/>
      <c r="N2302" s="157" t="s">
        <v>69</v>
      </c>
      <c r="O2302" s="158">
        <v>0</v>
      </c>
      <c r="P2302" s="158">
        <v>0</v>
      </c>
      <c r="Q2302" s="158">
        <v>0</v>
      </c>
      <c r="R2302" s="160"/>
      <c r="S2302" s="231"/>
      <c r="T2302" s="232"/>
      <c r="U2302" s="158">
        <f t="shared" ref="U2302:AD2302" si="1403">U2303+U2305</f>
        <v>0</v>
      </c>
      <c r="V2302" s="158">
        <f t="shared" si="1403"/>
        <v>0</v>
      </c>
      <c r="W2302" s="162">
        <f t="shared" si="1403"/>
        <v>0</v>
      </c>
      <c r="X2302" s="162">
        <f t="shared" si="1403"/>
        <v>0</v>
      </c>
      <c r="Y2302" s="158">
        <f t="shared" si="1403"/>
        <v>0</v>
      </c>
      <c r="Z2302" s="158">
        <f t="shared" si="1403"/>
        <v>0</v>
      </c>
      <c r="AA2302" s="162">
        <f t="shared" si="1403"/>
        <v>0</v>
      </c>
      <c r="AB2302" s="162">
        <f t="shared" si="1403"/>
        <v>0</v>
      </c>
      <c r="AC2302" s="158">
        <f t="shared" si="1403"/>
        <v>0</v>
      </c>
      <c r="AD2302" s="158">
        <f t="shared" si="1403"/>
        <v>0</v>
      </c>
      <c r="AE2302" s="158">
        <f t="shared" si="1392"/>
        <v>0</v>
      </c>
      <c r="AF2302" s="158">
        <f>AF2303+AF2305</f>
        <v>0</v>
      </c>
      <c r="AG2302" s="158">
        <f>AG2303+AG2305</f>
        <v>0</v>
      </c>
      <c r="AH2302" s="158">
        <f t="shared" si="1393"/>
        <v>0</v>
      </c>
      <c r="AI2302" s="158">
        <f>AI2303+AI2305</f>
        <v>0</v>
      </c>
      <c r="AJ2302" s="158">
        <f>AJ2303+AJ2305</f>
        <v>0</v>
      </c>
      <c r="AK2302" s="158">
        <f t="shared" si="1394"/>
        <v>0</v>
      </c>
      <c r="AL2302" s="158">
        <f>AL2303+AL2305</f>
        <v>0</v>
      </c>
      <c r="AM2302" s="158">
        <f>AM2303+AM2305</f>
        <v>0</v>
      </c>
      <c r="AN2302" s="158">
        <f t="shared" si="1395"/>
        <v>0</v>
      </c>
      <c r="AO2302" s="158">
        <f>AO2303+AO2305</f>
        <v>0</v>
      </c>
      <c r="AP2302" s="158">
        <f>AP2303+AP2305</f>
        <v>0</v>
      </c>
      <c r="AQ2302" s="158">
        <f t="shared" si="1396"/>
        <v>0</v>
      </c>
      <c r="AR2302" s="158">
        <f>AR2303+AR2305</f>
        <v>0</v>
      </c>
      <c r="AS2302" s="158">
        <f>AS2303+AS2305</f>
        <v>0</v>
      </c>
      <c r="AT2302" s="158">
        <f t="shared" si="1397"/>
        <v>0</v>
      </c>
      <c r="AU2302" s="158">
        <f>AU2303+AU2305</f>
        <v>0</v>
      </c>
      <c r="AV2302" s="158">
        <f>AV2303+AV2305</f>
        <v>0</v>
      </c>
      <c r="AW2302" s="158">
        <f t="shared" si="1398"/>
        <v>0</v>
      </c>
      <c r="AX2302" s="231"/>
      <c r="AY2302" s="232"/>
      <c r="AZ2302" s="231"/>
      <c r="BA2302" s="232"/>
      <c r="BB2302" s="231"/>
      <c r="BC2302" s="232"/>
      <c r="BD2302" s="231"/>
      <c r="BE2302" s="232"/>
    </row>
    <row r="2303" spans="2:57" ht="15.75" hidden="1">
      <c r="B2303" s="163">
        <v>2025</v>
      </c>
      <c r="C2303" s="163">
        <v>20</v>
      </c>
      <c r="D2303" s="164"/>
      <c r="E2303" s="165"/>
      <c r="F2303" s="163">
        <v>4</v>
      </c>
      <c r="G2303" s="163">
        <v>8</v>
      </c>
      <c r="H2303" s="163">
        <v>22</v>
      </c>
      <c r="I2303" s="163">
        <v>1000</v>
      </c>
      <c r="J2303" s="163">
        <v>1200</v>
      </c>
      <c r="K2303" s="163">
        <v>121</v>
      </c>
      <c r="L2303" s="166" t="s">
        <v>44</v>
      </c>
      <c r="M2303" s="167"/>
      <c r="N2303" s="168" t="s">
        <v>70</v>
      </c>
      <c r="O2303" s="169">
        <v>0</v>
      </c>
      <c r="P2303" s="169">
        <v>0</v>
      </c>
      <c r="Q2303" s="169">
        <v>0</v>
      </c>
      <c r="R2303" s="171"/>
      <c r="S2303" s="233"/>
      <c r="T2303" s="234"/>
      <c r="U2303" s="169">
        <f t="shared" ref="U2303:AD2303" si="1404">U2304</f>
        <v>0</v>
      </c>
      <c r="V2303" s="169">
        <f t="shared" si="1404"/>
        <v>0</v>
      </c>
      <c r="W2303" s="173">
        <f t="shared" si="1404"/>
        <v>0</v>
      </c>
      <c r="X2303" s="173">
        <f t="shared" si="1404"/>
        <v>0</v>
      </c>
      <c r="Y2303" s="169">
        <f t="shared" si="1404"/>
        <v>0</v>
      </c>
      <c r="Z2303" s="169">
        <f t="shared" si="1404"/>
        <v>0</v>
      </c>
      <c r="AA2303" s="173">
        <f t="shared" si="1404"/>
        <v>0</v>
      </c>
      <c r="AB2303" s="173">
        <f t="shared" si="1404"/>
        <v>0</v>
      </c>
      <c r="AC2303" s="169">
        <f t="shared" si="1404"/>
        <v>0</v>
      </c>
      <c r="AD2303" s="169">
        <f t="shared" si="1404"/>
        <v>0</v>
      </c>
      <c r="AE2303" s="169">
        <f t="shared" si="1392"/>
        <v>0</v>
      </c>
      <c r="AF2303" s="169">
        <f>AF2304</f>
        <v>0</v>
      </c>
      <c r="AG2303" s="169">
        <f>AG2304</f>
        <v>0</v>
      </c>
      <c r="AH2303" s="169">
        <f t="shared" si="1393"/>
        <v>0</v>
      </c>
      <c r="AI2303" s="169">
        <f>AI2304</f>
        <v>0</v>
      </c>
      <c r="AJ2303" s="169">
        <f>AJ2304</f>
        <v>0</v>
      </c>
      <c r="AK2303" s="169">
        <f t="shared" si="1394"/>
        <v>0</v>
      </c>
      <c r="AL2303" s="169">
        <f>AL2304</f>
        <v>0</v>
      </c>
      <c r="AM2303" s="169">
        <f>AM2304</f>
        <v>0</v>
      </c>
      <c r="AN2303" s="169">
        <f t="shared" si="1395"/>
        <v>0</v>
      </c>
      <c r="AO2303" s="169">
        <f>AO2304</f>
        <v>0</v>
      </c>
      <c r="AP2303" s="169">
        <f>AP2304</f>
        <v>0</v>
      </c>
      <c r="AQ2303" s="169">
        <f t="shared" si="1396"/>
        <v>0</v>
      </c>
      <c r="AR2303" s="169">
        <f>AR2304</f>
        <v>0</v>
      </c>
      <c r="AS2303" s="169">
        <f>AS2304</f>
        <v>0</v>
      </c>
      <c r="AT2303" s="169">
        <f t="shared" si="1397"/>
        <v>0</v>
      </c>
      <c r="AU2303" s="169">
        <f>AU2304</f>
        <v>0</v>
      </c>
      <c r="AV2303" s="169">
        <f>AV2304</f>
        <v>0</v>
      </c>
      <c r="AW2303" s="169">
        <f t="shared" si="1398"/>
        <v>0</v>
      </c>
      <c r="AX2303" s="233"/>
      <c r="AY2303" s="234"/>
      <c r="AZ2303" s="233"/>
      <c r="BA2303" s="234"/>
      <c r="BB2303" s="233"/>
      <c r="BC2303" s="234"/>
      <c r="BD2303" s="233"/>
      <c r="BE2303" s="234"/>
    </row>
    <row r="2304" spans="2:57" s="129" customFormat="1" ht="15.75" hidden="1">
      <c r="B2304" s="174">
        <v>2025</v>
      </c>
      <c r="C2304" s="174">
        <v>20</v>
      </c>
      <c r="D2304" s="175">
        <v>0</v>
      </c>
      <c r="E2304" s="176"/>
      <c r="F2304" s="174">
        <v>4</v>
      </c>
      <c r="G2304" s="174">
        <v>8</v>
      </c>
      <c r="H2304" s="174">
        <v>22</v>
      </c>
      <c r="I2304" s="174">
        <v>1000</v>
      </c>
      <c r="J2304" s="174">
        <v>1200</v>
      </c>
      <c r="K2304" s="174">
        <v>121</v>
      </c>
      <c r="L2304" s="177">
        <v>771</v>
      </c>
      <c r="M2304" s="178">
        <v>0</v>
      </c>
      <c r="N2304" s="179" t="s">
        <v>71</v>
      </c>
      <c r="O2304" s="180">
        <v>0</v>
      </c>
      <c r="P2304" s="180">
        <v>0</v>
      </c>
      <c r="Q2304" s="181">
        <v>0</v>
      </c>
      <c r="R2304" s="182" t="s">
        <v>72</v>
      </c>
      <c r="S2304" s="183">
        <v>0</v>
      </c>
      <c r="T2304" s="183">
        <v>0</v>
      </c>
      <c r="U2304" s="180">
        <v>0</v>
      </c>
      <c r="V2304" s="180">
        <v>0</v>
      </c>
      <c r="W2304" s="183">
        <v>0</v>
      </c>
      <c r="X2304" s="183">
        <v>0</v>
      </c>
      <c r="Y2304" s="180">
        <v>0</v>
      </c>
      <c r="Z2304" s="180">
        <v>0</v>
      </c>
      <c r="AA2304" s="183">
        <v>0</v>
      </c>
      <c r="AB2304" s="183">
        <v>0</v>
      </c>
      <c r="AC2304" s="180">
        <f>+O2304+U2304-Y2304</f>
        <v>0</v>
      </c>
      <c r="AD2304" s="180">
        <f>+P2304+V2304-Z2304</f>
        <v>0</v>
      </c>
      <c r="AE2304" s="181">
        <f t="shared" si="1392"/>
        <v>0</v>
      </c>
      <c r="AF2304" s="180">
        <v>0</v>
      </c>
      <c r="AG2304" s="180">
        <v>0</v>
      </c>
      <c r="AH2304" s="181">
        <f t="shared" si="1393"/>
        <v>0</v>
      </c>
      <c r="AI2304" s="180">
        <v>0</v>
      </c>
      <c r="AJ2304" s="180">
        <v>0</v>
      </c>
      <c r="AK2304" s="181">
        <f t="shared" si="1394"/>
        <v>0</v>
      </c>
      <c r="AL2304" s="180">
        <v>0</v>
      </c>
      <c r="AM2304" s="180">
        <v>0</v>
      </c>
      <c r="AN2304" s="181">
        <f t="shared" si="1395"/>
        <v>0</v>
      </c>
      <c r="AO2304" s="180">
        <v>0</v>
      </c>
      <c r="AP2304" s="180">
        <v>0</v>
      </c>
      <c r="AQ2304" s="181">
        <f t="shared" si="1396"/>
        <v>0</v>
      </c>
      <c r="AR2304" s="180">
        <v>0</v>
      </c>
      <c r="AS2304" s="180">
        <v>0</v>
      </c>
      <c r="AT2304" s="181">
        <f t="shared" si="1397"/>
        <v>0</v>
      </c>
      <c r="AU2304" s="180">
        <f>+AC2304-AF2304-AI2304-AL2304-AO2304-AR2304</f>
        <v>0</v>
      </c>
      <c r="AV2304" s="180">
        <f>+AD2304-AG2304-AJ2304-AM2304-AP2304-AS2304</f>
        <v>0</v>
      </c>
      <c r="AW2304" s="181">
        <f t="shared" si="1398"/>
        <v>0</v>
      </c>
      <c r="AX2304" s="183">
        <f>+S2304+W2304-AA2304</f>
        <v>0</v>
      </c>
      <c r="AY2304" s="183">
        <f>+T2304+X2304-AB2304</f>
        <v>0</v>
      </c>
      <c r="AZ2304" s="183"/>
      <c r="BA2304" s="183"/>
      <c r="BB2304" s="183"/>
      <c r="BC2304" s="183"/>
      <c r="BD2304" s="183">
        <f>+AX2304-AZ2304-BB2304</f>
        <v>0</v>
      </c>
      <c r="BE2304" s="183">
        <f>+AY2304-BA2304-BC2304</f>
        <v>0</v>
      </c>
    </row>
    <row r="2305" spans="2:57" ht="15.75" hidden="1">
      <c r="B2305" s="163">
        <v>2025</v>
      </c>
      <c r="C2305" s="163">
        <v>20</v>
      </c>
      <c r="D2305" s="164"/>
      <c r="E2305" s="165"/>
      <c r="F2305" s="163">
        <v>4</v>
      </c>
      <c r="G2305" s="163">
        <v>8</v>
      </c>
      <c r="H2305" s="163">
        <v>22</v>
      </c>
      <c r="I2305" s="163">
        <v>1000</v>
      </c>
      <c r="J2305" s="163">
        <v>1200</v>
      </c>
      <c r="K2305" s="163">
        <v>122</v>
      </c>
      <c r="L2305" s="166" t="s">
        <v>44</v>
      </c>
      <c r="M2305" s="167"/>
      <c r="N2305" s="168" t="s">
        <v>73</v>
      </c>
      <c r="O2305" s="169">
        <v>0</v>
      </c>
      <c r="P2305" s="169">
        <v>0</v>
      </c>
      <c r="Q2305" s="169">
        <v>0</v>
      </c>
      <c r="R2305" s="170"/>
      <c r="S2305" s="233"/>
      <c r="T2305" s="234"/>
      <c r="U2305" s="169">
        <f t="shared" ref="U2305:AD2305" si="1405">U2306</f>
        <v>0</v>
      </c>
      <c r="V2305" s="169">
        <f t="shared" si="1405"/>
        <v>0</v>
      </c>
      <c r="W2305" s="173">
        <f t="shared" si="1405"/>
        <v>0</v>
      </c>
      <c r="X2305" s="173">
        <f t="shared" si="1405"/>
        <v>0</v>
      </c>
      <c r="Y2305" s="169">
        <f t="shared" si="1405"/>
        <v>0</v>
      </c>
      <c r="Z2305" s="169">
        <f t="shared" si="1405"/>
        <v>0</v>
      </c>
      <c r="AA2305" s="173">
        <f t="shared" si="1405"/>
        <v>0</v>
      </c>
      <c r="AB2305" s="173">
        <f t="shared" si="1405"/>
        <v>0</v>
      </c>
      <c r="AC2305" s="169">
        <f t="shared" si="1405"/>
        <v>0</v>
      </c>
      <c r="AD2305" s="169">
        <f t="shared" si="1405"/>
        <v>0</v>
      </c>
      <c r="AE2305" s="169">
        <f t="shared" si="1392"/>
        <v>0</v>
      </c>
      <c r="AF2305" s="169">
        <f>AF2306</f>
        <v>0</v>
      </c>
      <c r="AG2305" s="169">
        <f>AG2306</f>
        <v>0</v>
      </c>
      <c r="AH2305" s="169">
        <f t="shared" si="1393"/>
        <v>0</v>
      </c>
      <c r="AI2305" s="169">
        <f>AI2306</f>
        <v>0</v>
      </c>
      <c r="AJ2305" s="169">
        <f>AJ2306</f>
        <v>0</v>
      </c>
      <c r="AK2305" s="169">
        <f t="shared" si="1394"/>
        <v>0</v>
      </c>
      <c r="AL2305" s="169">
        <f>AL2306</f>
        <v>0</v>
      </c>
      <c r="AM2305" s="169">
        <f>AM2306</f>
        <v>0</v>
      </c>
      <c r="AN2305" s="169">
        <f t="shared" si="1395"/>
        <v>0</v>
      </c>
      <c r="AO2305" s="169">
        <f>AO2306</f>
        <v>0</v>
      </c>
      <c r="AP2305" s="169">
        <f>AP2306</f>
        <v>0</v>
      </c>
      <c r="AQ2305" s="169">
        <f t="shared" si="1396"/>
        <v>0</v>
      </c>
      <c r="AR2305" s="169">
        <f>AR2306</f>
        <v>0</v>
      </c>
      <c r="AS2305" s="169">
        <f>AS2306</f>
        <v>0</v>
      </c>
      <c r="AT2305" s="169">
        <f t="shared" si="1397"/>
        <v>0</v>
      </c>
      <c r="AU2305" s="169">
        <f>AU2306</f>
        <v>0</v>
      </c>
      <c r="AV2305" s="169">
        <f>AV2306</f>
        <v>0</v>
      </c>
      <c r="AW2305" s="169">
        <f t="shared" si="1398"/>
        <v>0</v>
      </c>
      <c r="AX2305" s="233"/>
      <c r="AY2305" s="234"/>
      <c r="AZ2305" s="233"/>
      <c r="BA2305" s="234"/>
      <c r="BB2305" s="233"/>
      <c r="BC2305" s="234"/>
      <c r="BD2305" s="233"/>
      <c r="BE2305" s="234"/>
    </row>
    <row r="2306" spans="2:57" s="129" customFormat="1" ht="15.75" hidden="1">
      <c r="B2306" s="174">
        <v>2025</v>
      </c>
      <c r="C2306" s="174">
        <v>20</v>
      </c>
      <c r="D2306" s="175">
        <v>0</v>
      </c>
      <c r="E2306" s="176"/>
      <c r="F2306" s="174">
        <v>4</v>
      </c>
      <c r="G2306" s="174">
        <v>8</v>
      </c>
      <c r="H2306" s="174">
        <v>22</v>
      </c>
      <c r="I2306" s="174">
        <v>1000</v>
      </c>
      <c r="J2306" s="174">
        <v>1200</v>
      </c>
      <c r="K2306" s="174">
        <v>122</v>
      </c>
      <c r="L2306" s="177">
        <v>1450</v>
      </c>
      <c r="M2306" s="178">
        <v>0</v>
      </c>
      <c r="N2306" s="179" t="s">
        <v>74</v>
      </c>
      <c r="O2306" s="180">
        <v>0</v>
      </c>
      <c r="P2306" s="180">
        <v>0</v>
      </c>
      <c r="Q2306" s="181">
        <v>0</v>
      </c>
      <c r="R2306" s="182" t="s">
        <v>72</v>
      </c>
      <c r="S2306" s="183">
        <v>0</v>
      </c>
      <c r="T2306" s="183">
        <v>0</v>
      </c>
      <c r="U2306" s="180">
        <v>0</v>
      </c>
      <c r="V2306" s="180">
        <v>0</v>
      </c>
      <c r="W2306" s="183">
        <v>0</v>
      </c>
      <c r="X2306" s="183">
        <v>0</v>
      </c>
      <c r="Y2306" s="180">
        <v>0</v>
      </c>
      <c r="Z2306" s="180">
        <v>0</v>
      </c>
      <c r="AA2306" s="183">
        <v>0</v>
      </c>
      <c r="AB2306" s="183">
        <v>0</v>
      </c>
      <c r="AC2306" s="180">
        <f>+O2306+U2306-Y2306</f>
        <v>0</v>
      </c>
      <c r="AD2306" s="180">
        <f>+P2306+V2306-Z2306</f>
        <v>0</v>
      </c>
      <c r="AE2306" s="181">
        <f t="shared" si="1392"/>
        <v>0</v>
      </c>
      <c r="AF2306" s="180">
        <v>0</v>
      </c>
      <c r="AG2306" s="180">
        <v>0</v>
      </c>
      <c r="AH2306" s="181">
        <f t="shared" si="1393"/>
        <v>0</v>
      </c>
      <c r="AI2306" s="180">
        <v>0</v>
      </c>
      <c r="AJ2306" s="180">
        <v>0</v>
      </c>
      <c r="AK2306" s="181">
        <f t="shared" si="1394"/>
        <v>0</v>
      </c>
      <c r="AL2306" s="180">
        <v>0</v>
      </c>
      <c r="AM2306" s="180">
        <v>0</v>
      </c>
      <c r="AN2306" s="181">
        <f t="shared" si="1395"/>
        <v>0</v>
      </c>
      <c r="AO2306" s="180">
        <v>0</v>
      </c>
      <c r="AP2306" s="180">
        <v>0</v>
      </c>
      <c r="AQ2306" s="181">
        <f t="shared" si="1396"/>
        <v>0</v>
      </c>
      <c r="AR2306" s="180">
        <v>0</v>
      </c>
      <c r="AS2306" s="180">
        <v>0</v>
      </c>
      <c r="AT2306" s="181">
        <f t="shared" si="1397"/>
        <v>0</v>
      </c>
      <c r="AU2306" s="180">
        <f>+AC2306-AF2306-AI2306-AL2306-AO2306-AR2306</f>
        <v>0</v>
      </c>
      <c r="AV2306" s="180">
        <f>+AD2306-AG2306-AJ2306-AM2306-AP2306-AS2306</f>
        <v>0</v>
      </c>
      <c r="AW2306" s="181">
        <f t="shared" si="1398"/>
        <v>0</v>
      </c>
      <c r="AX2306" s="183">
        <f>+S2306+W2306-AA2306</f>
        <v>0</v>
      </c>
      <c r="AY2306" s="183">
        <f>+T2306+X2306-AB2306</f>
        <v>0</v>
      </c>
      <c r="AZ2306" s="183"/>
      <c r="BA2306" s="183"/>
      <c r="BB2306" s="183"/>
      <c r="BC2306" s="183"/>
      <c r="BD2306" s="183">
        <f>+AX2306-AZ2306-BB2306</f>
        <v>0</v>
      </c>
      <c r="BE2306" s="183">
        <f>+AY2306-BA2306-BC2306</f>
        <v>0</v>
      </c>
    </row>
    <row r="2307" spans="2:57" ht="15.75" hidden="1">
      <c r="B2307" s="141">
        <v>2025</v>
      </c>
      <c r="C2307" s="141">
        <v>20</v>
      </c>
      <c r="D2307" s="142"/>
      <c r="E2307" s="143"/>
      <c r="F2307" s="141">
        <v>4</v>
      </c>
      <c r="G2307" s="141">
        <v>8</v>
      </c>
      <c r="H2307" s="141">
        <v>22</v>
      </c>
      <c r="I2307" s="141">
        <v>2000</v>
      </c>
      <c r="J2307" s="141"/>
      <c r="K2307" s="141"/>
      <c r="L2307" s="144" t="s">
        <v>44</v>
      </c>
      <c r="M2307" s="145"/>
      <c r="N2307" s="146" t="s">
        <v>78</v>
      </c>
      <c r="O2307" s="147">
        <v>0</v>
      </c>
      <c r="P2307" s="147">
        <v>0</v>
      </c>
      <c r="Q2307" s="147">
        <v>0</v>
      </c>
      <c r="R2307" s="148"/>
      <c r="S2307" s="235"/>
      <c r="T2307" s="230"/>
      <c r="U2307" s="147">
        <f t="shared" ref="U2307:AD2307" si="1406">+U2308+U2320+U2325+U2329+U2332</f>
        <v>0</v>
      </c>
      <c r="V2307" s="147">
        <f t="shared" si="1406"/>
        <v>0</v>
      </c>
      <c r="W2307" s="151">
        <f t="shared" si="1406"/>
        <v>0</v>
      </c>
      <c r="X2307" s="151">
        <f t="shared" si="1406"/>
        <v>0</v>
      </c>
      <c r="Y2307" s="147">
        <f t="shared" si="1406"/>
        <v>0</v>
      </c>
      <c r="Z2307" s="147">
        <f t="shared" si="1406"/>
        <v>0</v>
      </c>
      <c r="AA2307" s="151">
        <f t="shared" si="1406"/>
        <v>0</v>
      </c>
      <c r="AB2307" s="151">
        <f t="shared" si="1406"/>
        <v>0</v>
      </c>
      <c r="AC2307" s="147">
        <f t="shared" si="1406"/>
        <v>0</v>
      </c>
      <c r="AD2307" s="147">
        <f t="shared" si="1406"/>
        <v>0</v>
      </c>
      <c r="AE2307" s="147">
        <f t="shared" si="1392"/>
        <v>0</v>
      </c>
      <c r="AF2307" s="147">
        <f>+AF2308+AF2320+AF2325+AF2329+AF2332</f>
        <v>0</v>
      </c>
      <c r="AG2307" s="147">
        <f>+AG2308+AG2320+AG2325+AG2329+AG2332</f>
        <v>0</v>
      </c>
      <c r="AH2307" s="147">
        <f t="shared" si="1393"/>
        <v>0</v>
      </c>
      <c r="AI2307" s="147">
        <f>+AI2308+AI2320+AI2325+AI2329+AI2332</f>
        <v>0</v>
      </c>
      <c r="AJ2307" s="147">
        <f>+AJ2308+AJ2320+AJ2325+AJ2329+AJ2332</f>
        <v>0</v>
      </c>
      <c r="AK2307" s="147">
        <f t="shared" si="1394"/>
        <v>0</v>
      </c>
      <c r="AL2307" s="147">
        <f>+AL2308+AL2320+AL2325+AL2329+AL2332</f>
        <v>0</v>
      </c>
      <c r="AM2307" s="147">
        <f>+AM2308+AM2320+AM2325+AM2329+AM2332</f>
        <v>0</v>
      </c>
      <c r="AN2307" s="147">
        <f t="shared" si="1395"/>
        <v>0</v>
      </c>
      <c r="AO2307" s="147">
        <f>+AO2308+AO2320+AO2325+AO2329+AO2332</f>
        <v>0</v>
      </c>
      <c r="AP2307" s="147">
        <f>+AP2308+AP2320+AP2325+AP2329+AP2332</f>
        <v>0</v>
      </c>
      <c r="AQ2307" s="147">
        <f t="shared" si="1396"/>
        <v>0</v>
      </c>
      <c r="AR2307" s="147">
        <f>+AR2308+AR2320+AR2325+AR2329+AR2332</f>
        <v>0</v>
      </c>
      <c r="AS2307" s="147">
        <f>+AS2308+AS2320+AS2325+AS2329+AS2332</f>
        <v>0</v>
      </c>
      <c r="AT2307" s="147">
        <f t="shared" si="1397"/>
        <v>0</v>
      </c>
      <c r="AU2307" s="147">
        <f>+AU2308+AU2320+AU2325+AU2329+AU2332</f>
        <v>0</v>
      </c>
      <c r="AV2307" s="147">
        <f>+AV2308+AV2320+AV2325+AV2329+AV2332</f>
        <v>0</v>
      </c>
      <c r="AW2307" s="147">
        <f t="shared" si="1398"/>
        <v>0</v>
      </c>
      <c r="AX2307" s="235"/>
      <c r="AY2307" s="230"/>
      <c r="AZ2307" s="235"/>
      <c r="BA2307" s="230"/>
      <c r="BB2307" s="235"/>
      <c r="BC2307" s="230"/>
      <c r="BD2307" s="235"/>
      <c r="BE2307" s="230"/>
    </row>
    <row r="2308" spans="2:57" ht="31.5" hidden="1">
      <c r="B2308" s="152">
        <v>2025</v>
      </c>
      <c r="C2308" s="152">
        <v>20</v>
      </c>
      <c r="D2308" s="153"/>
      <c r="E2308" s="154"/>
      <c r="F2308" s="152">
        <v>4</v>
      </c>
      <c r="G2308" s="152">
        <v>8</v>
      </c>
      <c r="H2308" s="152">
        <v>22</v>
      </c>
      <c r="I2308" s="152">
        <v>2000</v>
      </c>
      <c r="J2308" s="152">
        <v>2100</v>
      </c>
      <c r="K2308" s="152"/>
      <c r="L2308" s="155" t="s">
        <v>44</v>
      </c>
      <c r="M2308" s="156"/>
      <c r="N2308" s="157" t="s">
        <v>79</v>
      </c>
      <c r="O2308" s="158">
        <v>0</v>
      </c>
      <c r="P2308" s="158">
        <v>0</v>
      </c>
      <c r="Q2308" s="158">
        <v>0</v>
      </c>
      <c r="R2308" s="159"/>
      <c r="S2308" s="231"/>
      <c r="T2308" s="232"/>
      <c r="U2308" s="158">
        <f t="shared" ref="U2308:AD2308" si="1407">+U2309+U2311+U2314+U2316+U2318</f>
        <v>0</v>
      </c>
      <c r="V2308" s="158">
        <f t="shared" si="1407"/>
        <v>0</v>
      </c>
      <c r="W2308" s="162">
        <f t="shared" si="1407"/>
        <v>0</v>
      </c>
      <c r="X2308" s="162">
        <f t="shared" si="1407"/>
        <v>0</v>
      </c>
      <c r="Y2308" s="158">
        <f t="shared" si="1407"/>
        <v>0</v>
      </c>
      <c r="Z2308" s="158">
        <f t="shared" si="1407"/>
        <v>0</v>
      </c>
      <c r="AA2308" s="162">
        <f t="shared" si="1407"/>
        <v>0</v>
      </c>
      <c r="AB2308" s="162">
        <f t="shared" si="1407"/>
        <v>0</v>
      </c>
      <c r="AC2308" s="158">
        <f t="shared" si="1407"/>
        <v>0</v>
      </c>
      <c r="AD2308" s="158">
        <f t="shared" si="1407"/>
        <v>0</v>
      </c>
      <c r="AE2308" s="158">
        <f t="shared" si="1392"/>
        <v>0</v>
      </c>
      <c r="AF2308" s="158">
        <f>+AF2309+AF2311+AF2314+AF2316+AF2318</f>
        <v>0</v>
      </c>
      <c r="AG2308" s="158">
        <f>+AG2309+AG2311+AG2314+AG2316+AG2318</f>
        <v>0</v>
      </c>
      <c r="AH2308" s="158">
        <f t="shared" si="1393"/>
        <v>0</v>
      </c>
      <c r="AI2308" s="158">
        <f>+AI2309+AI2311+AI2314+AI2316+AI2318</f>
        <v>0</v>
      </c>
      <c r="AJ2308" s="158">
        <f>+AJ2309+AJ2311+AJ2314+AJ2316+AJ2318</f>
        <v>0</v>
      </c>
      <c r="AK2308" s="158">
        <f t="shared" si="1394"/>
        <v>0</v>
      </c>
      <c r="AL2308" s="158">
        <f>+AL2309+AL2311+AL2314+AL2316+AL2318</f>
        <v>0</v>
      </c>
      <c r="AM2308" s="158">
        <f>+AM2309+AM2311+AM2314+AM2316+AM2318</f>
        <v>0</v>
      </c>
      <c r="AN2308" s="158">
        <f t="shared" si="1395"/>
        <v>0</v>
      </c>
      <c r="AO2308" s="158">
        <f>+AO2309+AO2311+AO2314+AO2316+AO2318</f>
        <v>0</v>
      </c>
      <c r="AP2308" s="158">
        <f>+AP2309+AP2311+AP2314+AP2316+AP2318</f>
        <v>0</v>
      </c>
      <c r="AQ2308" s="158">
        <f t="shared" si="1396"/>
        <v>0</v>
      </c>
      <c r="AR2308" s="158">
        <f>+AR2309+AR2311+AR2314+AR2316+AR2318</f>
        <v>0</v>
      </c>
      <c r="AS2308" s="158">
        <f>+AS2309+AS2311+AS2314+AS2316+AS2318</f>
        <v>0</v>
      </c>
      <c r="AT2308" s="158">
        <f t="shared" si="1397"/>
        <v>0</v>
      </c>
      <c r="AU2308" s="158">
        <f>+AU2309+AU2311+AU2314+AU2316+AU2318</f>
        <v>0</v>
      </c>
      <c r="AV2308" s="158">
        <f>+AV2309+AV2311+AV2314+AV2316+AV2318</f>
        <v>0</v>
      </c>
      <c r="AW2308" s="158">
        <f t="shared" si="1398"/>
        <v>0</v>
      </c>
      <c r="AX2308" s="231"/>
      <c r="AY2308" s="232"/>
      <c r="AZ2308" s="231"/>
      <c r="BA2308" s="232"/>
      <c r="BB2308" s="231"/>
      <c r="BC2308" s="232"/>
      <c r="BD2308" s="231"/>
      <c r="BE2308" s="232"/>
    </row>
    <row r="2309" spans="2:57" ht="15.75" hidden="1">
      <c r="B2309" s="163">
        <v>2025</v>
      </c>
      <c r="C2309" s="163">
        <v>20</v>
      </c>
      <c r="D2309" s="164"/>
      <c r="E2309" s="165"/>
      <c r="F2309" s="163">
        <v>4</v>
      </c>
      <c r="G2309" s="163">
        <v>8</v>
      </c>
      <c r="H2309" s="163">
        <v>22</v>
      </c>
      <c r="I2309" s="163">
        <v>2000</v>
      </c>
      <c r="J2309" s="163">
        <v>2100</v>
      </c>
      <c r="K2309" s="163">
        <v>211</v>
      </c>
      <c r="L2309" s="166" t="s">
        <v>44</v>
      </c>
      <c r="M2309" s="167"/>
      <c r="N2309" s="168" t="s">
        <v>80</v>
      </c>
      <c r="O2309" s="169">
        <v>0</v>
      </c>
      <c r="P2309" s="169">
        <v>0</v>
      </c>
      <c r="Q2309" s="169">
        <v>0</v>
      </c>
      <c r="R2309" s="170"/>
      <c r="S2309" s="233"/>
      <c r="T2309" s="234"/>
      <c r="U2309" s="169">
        <f t="shared" ref="U2309:AD2309" si="1408">U2310</f>
        <v>0</v>
      </c>
      <c r="V2309" s="169">
        <f t="shared" si="1408"/>
        <v>0</v>
      </c>
      <c r="W2309" s="173">
        <f t="shared" si="1408"/>
        <v>0</v>
      </c>
      <c r="X2309" s="173">
        <f t="shared" si="1408"/>
        <v>0</v>
      </c>
      <c r="Y2309" s="169">
        <f t="shared" si="1408"/>
        <v>0</v>
      </c>
      <c r="Z2309" s="169">
        <f t="shared" si="1408"/>
        <v>0</v>
      </c>
      <c r="AA2309" s="173">
        <f t="shared" si="1408"/>
        <v>0</v>
      </c>
      <c r="AB2309" s="173">
        <f t="shared" si="1408"/>
        <v>0</v>
      </c>
      <c r="AC2309" s="169">
        <f t="shared" si="1408"/>
        <v>0</v>
      </c>
      <c r="AD2309" s="169">
        <f t="shared" si="1408"/>
        <v>0</v>
      </c>
      <c r="AE2309" s="169">
        <f t="shared" si="1392"/>
        <v>0</v>
      </c>
      <c r="AF2309" s="169">
        <f>AF2310</f>
        <v>0</v>
      </c>
      <c r="AG2309" s="169">
        <f>AG2310</f>
        <v>0</v>
      </c>
      <c r="AH2309" s="169">
        <f t="shared" si="1393"/>
        <v>0</v>
      </c>
      <c r="AI2309" s="169">
        <f>AI2310</f>
        <v>0</v>
      </c>
      <c r="AJ2309" s="169">
        <f>AJ2310</f>
        <v>0</v>
      </c>
      <c r="AK2309" s="169">
        <f t="shared" si="1394"/>
        <v>0</v>
      </c>
      <c r="AL2309" s="169">
        <f>AL2310</f>
        <v>0</v>
      </c>
      <c r="AM2309" s="169">
        <f>AM2310</f>
        <v>0</v>
      </c>
      <c r="AN2309" s="169">
        <f t="shared" si="1395"/>
        <v>0</v>
      </c>
      <c r="AO2309" s="169">
        <f>AO2310</f>
        <v>0</v>
      </c>
      <c r="AP2309" s="169">
        <f>AP2310</f>
        <v>0</v>
      </c>
      <c r="AQ2309" s="169">
        <f t="shared" si="1396"/>
        <v>0</v>
      </c>
      <c r="AR2309" s="169">
        <f>AR2310</f>
        <v>0</v>
      </c>
      <c r="AS2309" s="169">
        <f>AS2310</f>
        <v>0</v>
      </c>
      <c r="AT2309" s="169">
        <f t="shared" si="1397"/>
        <v>0</v>
      </c>
      <c r="AU2309" s="169">
        <f>AU2310</f>
        <v>0</v>
      </c>
      <c r="AV2309" s="169">
        <f>AV2310</f>
        <v>0</v>
      </c>
      <c r="AW2309" s="169">
        <f t="shared" si="1398"/>
        <v>0</v>
      </c>
      <c r="AX2309" s="233"/>
      <c r="AY2309" s="234"/>
      <c r="AZ2309" s="233"/>
      <c r="BA2309" s="234"/>
      <c r="BB2309" s="233"/>
      <c r="BC2309" s="234"/>
      <c r="BD2309" s="233"/>
      <c r="BE2309" s="234"/>
    </row>
    <row r="2310" spans="2:57" s="129" customFormat="1" ht="15.75" hidden="1">
      <c r="B2310" s="174">
        <v>2025</v>
      </c>
      <c r="C2310" s="174">
        <v>20</v>
      </c>
      <c r="D2310" s="175">
        <v>0</v>
      </c>
      <c r="E2310" s="176"/>
      <c r="F2310" s="174">
        <v>4</v>
      </c>
      <c r="G2310" s="174">
        <v>8</v>
      </c>
      <c r="H2310" s="174">
        <v>22</v>
      </c>
      <c r="I2310" s="174">
        <v>2000</v>
      </c>
      <c r="J2310" s="174">
        <v>2100</v>
      </c>
      <c r="K2310" s="174">
        <v>211</v>
      </c>
      <c r="L2310" s="177">
        <v>931</v>
      </c>
      <c r="M2310" s="178">
        <v>0</v>
      </c>
      <c r="N2310" s="179" t="s">
        <v>81</v>
      </c>
      <c r="O2310" s="180">
        <v>0</v>
      </c>
      <c r="P2310" s="180">
        <v>0</v>
      </c>
      <c r="Q2310" s="181">
        <v>0</v>
      </c>
      <c r="R2310" s="182" t="s">
        <v>82</v>
      </c>
      <c r="S2310" s="183">
        <v>0</v>
      </c>
      <c r="T2310" s="183">
        <v>0</v>
      </c>
      <c r="U2310" s="180">
        <v>0</v>
      </c>
      <c r="V2310" s="180">
        <v>0</v>
      </c>
      <c r="W2310" s="183">
        <v>0</v>
      </c>
      <c r="X2310" s="183">
        <v>0</v>
      </c>
      <c r="Y2310" s="180">
        <v>0</v>
      </c>
      <c r="Z2310" s="180">
        <v>0</v>
      </c>
      <c r="AA2310" s="183">
        <v>0</v>
      </c>
      <c r="AB2310" s="183">
        <v>0</v>
      </c>
      <c r="AC2310" s="180">
        <f>+O2310+U2310-Y2310</f>
        <v>0</v>
      </c>
      <c r="AD2310" s="180">
        <f>+P2310+V2310-Z2310</f>
        <v>0</v>
      </c>
      <c r="AE2310" s="181">
        <f t="shared" si="1392"/>
        <v>0</v>
      </c>
      <c r="AF2310" s="180">
        <v>0</v>
      </c>
      <c r="AG2310" s="180">
        <v>0</v>
      </c>
      <c r="AH2310" s="181">
        <f t="shared" si="1393"/>
        <v>0</v>
      </c>
      <c r="AI2310" s="180">
        <v>0</v>
      </c>
      <c r="AJ2310" s="180">
        <v>0</v>
      </c>
      <c r="AK2310" s="181">
        <f t="shared" si="1394"/>
        <v>0</v>
      </c>
      <c r="AL2310" s="180">
        <v>0</v>
      </c>
      <c r="AM2310" s="180">
        <v>0</v>
      </c>
      <c r="AN2310" s="181">
        <f t="shared" si="1395"/>
        <v>0</v>
      </c>
      <c r="AO2310" s="180">
        <v>0</v>
      </c>
      <c r="AP2310" s="180">
        <v>0</v>
      </c>
      <c r="AQ2310" s="181">
        <f t="shared" si="1396"/>
        <v>0</v>
      </c>
      <c r="AR2310" s="180">
        <v>0</v>
      </c>
      <c r="AS2310" s="180">
        <v>0</v>
      </c>
      <c r="AT2310" s="181">
        <f t="shared" si="1397"/>
        <v>0</v>
      </c>
      <c r="AU2310" s="180">
        <f>+AC2310-AF2310-AI2310-AL2310-AO2310-AR2310</f>
        <v>0</v>
      </c>
      <c r="AV2310" s="180">
        <f>+AD2310-AG2310-AJ2310-AM2310-AP2310-AS2310</f>
        <v>0</v>
      </c>
      <c r="AW2310" s="181">
        <f t="shared" si="1398"/>
        <v>0</v>
      </c>
      <c r="AX2310" s="183">
        <f>+S2310+W2310-AA2310</f>
        <v>0</v>
      </c>
      <c r="AY2310" s="183">
        <f>+T2310+X2310-AB2310</f>
        <v>0</v>
      </c>
      <c r="AZ2310" s="183"/>
      <c r="BA2310" s="183"/>
      <c r="BB2310" s="183"/>
      <c r="BC2310" s="183"/>
      <c r="BD2310" s="183">
        <f>+AX2310-AZ2310-BB2310</f>
        <v>0</v>
      </c>
      <c r="BE2310" s="183">
        <f>+AY2310-BA2310-BC2310</f>
        <v>0</v>
      </c>
    </row>
    <row r="2311" spans="2:57" ht="15.75" hidden="1">
      <c r="B2311" s="163">
        <v>2025</v>
      </c>
      <c r="C2311" s="163">
        <v>20</v>
      </c>
      <c r="D2311" s="164"/>
      <c r="E2311" s="165"/>
      <c r="F2311" s="163">
        <v>4</v>
      </c>
      <c r="G2311" s="163">
        <v>8</v>
      </c>
      <c r="H2311" s="163">
        <v>22</v>
      </c>
      <c r="I2311" s="163">
        <v>2000</v>
      </c>
      <c r="J2311" s="163">
        <v>2100</v>
      </c>
      <c r="K2311" s="163">
        <v>212</v>
      </c>
      <c r="L2311" s="166" t="s">
        <v>44</v>
      </c>
      <c r="M2311" s="167"/>
      <c r="N2311" s="168" t="s">
        <v>83</v>
      </c>
      <c r="O2311" s="169">
        <v>0</v>
      </c>
      <c r="P2311" s="169">
        <v>0</v>
      </c>
      <c r="Q2311" s="169">
        <v>0</v>
      </c>
      <c r="R2311" s="170"/>
      <c r="S2311" s="233"/>
      <c r="T2311" s="234"/>
      <c r="U2311" s="169">
        <f t="shared" ref="U2311:AD2311" si="1409">SUM(U2312:U2313)</f>
        <v>0</v>
      </c>
      <c r="V2311" s="169">
        <f t="shared" si="1409"/>
        <v>0</v>
      </c>
      <c r="W2311" s="173">
        <f t="shared" si="1409"/>
        <v>0</v>
      </c>
      <c r="X2311" s="173">
        <f t="shared" si="1409"/>
        <v>0</v>
      </c>
      <c r="Y2311" s="169">
        <f t="shared" si="1409"/>
        <v>0</v>
      </c>
      <c r="Z2311" s="169">
        <f t="shared" si="1409"/>
        <v>0</v>
      </c>
      <c r="AA2311" s="173">
        <f t="shared" si="1409"/>
        <v>0</v>
      </c>
      <c r="AB2311" s="173">
        <f t="shared" si="1409"/>
        <v>0</v>
      </c>
      <c r="AC2311" s="169">
        <f t="shared" si="1409"/>
        <v>0</v>
      </c>
      <c r="AD2311" s="169">
        <f t="shared" si="1409"/>
        <v>0</v>
      </c>
      <c r="AE2311" s="169">
        <f t="shared" si="1392"/>
        <v>0</v>
      </c>
      <c r="AF2311" s="169">
        <f>SUM(AF2312:AF2313)</f>
        <v>0</v>
      </c>
      <c r="AG2311" s="169">
        <f>SUM(AG2312:AG2313)</f>
        <v>0</v>
      </c>
      <c r="AH2311" s="169">
        <f t="shared" si="1393"/>
        <v>0</v>
      </c>
      <c r="AI2311" s="169">
        <f>SUM(AI2312:AI2313)</f>
        <v>0</v>
      </c>
      <c r="AJ2311" s="169">
        <f>SUM(AJ2312:AJ2313)</f>
        <v>0</v>
      </c>
      <c r="AK2311" s="169">
        <f t="shared" si="1394"/>
        <v>0</v>
      </c>
      <c r="AL2311" s="169">
        <f>SUM(AL2312:AL2313)</f>
        <v>0</v>
      </c>
      <c r="AM2311" s="169">
        <f>SUM(AM2312:AM2313)</f>
        <v>0</v>
      </c>
      <c r="AN2311" s="169">
        <f t="shared" si="1395"/>
        <v>0</v>
      </c>
      <c r="AO2311" s="169">
        <f>SUM(AO2312:AO2313)</f>
        <v>0</v>
      </c>
      <c r="AP2311" s="169">
        <f>SUM(AP2312:AP2313)</f>
        <v>0</v>
      </c>
      <c r="AQ2311" s="169">
        <f t="shared" si="1396"/>
        <v>0</v>
      </c>
      <c r="AR2311" s="169">
        <f>SUM(AR2312:AR2313)</f>
        <v>0</v>
      </c>
      <c r="AS2311" s="169">
        <f>SUM(AS2312:AS2313)</f>
        <v>0</v>
      </c>
      <c r="AT2311" s="169">
        <f t="shared" si="1397"/>
        <v>0</v>
      </c>
      <c r="AU2311" s="169">
        <f>SUM(AU2312:AU2313)</f>
        <v>0</v>
      </c>
      <c r="AV2311" s="169">
        <f>SUM(AV2312:AV2313)</f>
        <v>0</v>
      </c>
      <c r="AW2311" s="169">
        <f t="shared" si="1398"/>
        <v>0</v>
      </c>
      <c r="AX2311" s="233"/>
      <c r="AY2311" s="234"/>
      <c r="AZ2311" s="233"/>
      <c r="BA2311" s="234"/>
      <c r="BB2311" s="233"/>
      <c r="BC2311" s="234"/>
      <c r="BD2311" s="233"/>
      <c r="BE2311" s="234"/>
    </row>
    <row r="2312" spans="2:57" s="129" customFormat="1" ht="15.75" hidden="1">
      <c r="B2312" s="174">
        <v>2025</v>
      </c>
      <c r="C2312" s="174">
        <v>20</v>
      </c>
      <c r="D2312" s="175">
        <v>0</v>
      </c>
      <c r="E2312" s="176"/>
      <c r="F2312" s="174">
        <v>4</v>
      </c>
      <c r="G2312" s="174">
        <v>8</v>
      </c>
      <c r="H2312" s="174">
        <v>22</v>
      </c>
      <c r="I2312" s="174">
        <v>2000</v>
      </c>
      <c r="J2312" s="174">
        <v>2100</v>
      </c>
      <c r="K2312" s="174">
        <v>212</v>
      </c>
      <c r="L2312" s="177">
        <v>310</v>
      </c>
      <c r="M2312" s="178">
        <v>0</v>
      </c>
      <c r="N2312" s="179" t="s">
        <v>1497</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ref="AC2312:AD2313" si="1410">+O2312+U2312-Y2312</f>
        <v>0</v>
      </c>
      <c r="AD2312" s="180">
        <f t="shared" si="1410"/>
        <v>0</v>
      </c>
      <c r="AE2312" s="181">
        <f t="shared" si="1392"/>
        <v>0</v>
      </c>
      <c r="AF2312" s="180">
        <v>0</v>
      </c>
      <c r="AG2312" s="180">
        <v>0</v>
      </c>
      <c r="AH2312" s="181">
        <f t="shared" si="1393"/>
        <v>0</v>
      </c>
      <c r="AI2312" s="180">
        <v>0</v>
      </c>
      <c r="AJ2312" s="180">
        <v>0</v>
      </c>
      <c r="AK2312" s="181">
        <f t="shared" si="1394"/>
        <v>0</v>
      </c>
      <c r="AL2312" s="180">
        <v>0</v>
      </c>
      <c r="AM2312" s="180">
        <v>0</v>
      </c>
      <c r="AN2312" s="181">
        <f t="shared" si="1395"/>
        <v>0</v>
      </c>
      <c r="AO2312" s="180">
        <v>0</v>
      </c>
      <c r="AP2312" s="180">
        <v>0</v>
      </c>
      <c r="AQ2312" s="181">
        <f t="shared" si="1396"/>
        <v>0</v>
      </c>
      <c r="AR2312" s="180">
        <v>0</v>
      </c>
      <c r="AS2312" s="180">
        <v>0</v>
      </c>
      <c r="AT2312" s="181">
        <f t="shared" si="1397"/>
        <v>0</v>
      </c>
      <c r="AU2312" s="180">
        <f t="shared" ref="AU2312:AV2313" si="1411">+AC2312-AF2312-AI2312-AL2312-AO2312-AR2312</f>
        <v>0</v>
      </c>
      <c r="AV2312" s="180">
        <f t="shared" si="1411"/>
        <v>0</v>
      </c>
      <c r="AW2312" s="181">
        <f t="shared" si="1398"/>
        <v>0</v>
      </c>
      <c r="AX2312" s="183">
        <f t="shared" ref="AX2312:AY2313" si="1412">+S2312+W2312-AA2312</f>
        <v>0</v>
      </c>
      <c r="AY2312" s="183">
        <f t="shared" si="1412"/>
        <v>0</v>
      </c>
      <c r="AZ2312" s="183"/>
      <c r="BA2312" s="183"/>
      <c r="BB2312" s="183"/>
      <c r="BC2312" s="183"/>
      <c r="BD2312" s="183">
        <f t="shared" ref="BD2312:BE2313" si="1413">+AX2312-AZ2312-BB2312</f>
        <v>0</v>
      </c>
      <c r="BE2312" s="183">
        <f t="shared" si="1413"/>
        <v>0</v>
      </c>
    </row>
    <row r="2313" spans="2:57" s="129" customFormat="1" ht="15.75" hidden="1">
      <c r="B2313" s="174">
        <v>2025</v>
      </c>
      <c r="C2313" s="174">
        <v>20</v>
      </c>
      <c r="D2313" s="175">
        <v>0</v>
      </c>
      <c r="E2313" s="176"/>
      <c r="F2313" s="174">
        <v>4</v>
      </c>
      <c r="G2313" s="174">
        <v>8</v>
      </c>
      <c r="H2313" s="174">
        <v>22</v>
      </c>
      <c r="I2313" s="174">
        <v>2000</v>
      </c>
      <c r="J2313" s="174">
        <v>2100</v>
      </c>
      <c r="K2313" s="174">
        <v>212</v>
      </c>
      <c r="L2313" s="177">
        <v>930</v>
      </c>
      <c r="M2313" s="178">
        <v>0</v>
      </c>
      <c r="N2313" s="179" t="s">
        <v>83</v>
      </c>
      <c r="O2313" s="180">
        <v>0</v>
      </c>
      <c r="P2313" s="180">
        <v>0</v>
      </c>
      <c r="Q2313" s="181">
        <v>0</v>
      </c>
      <c r="R2313" s="182" t="s">
        <v>82</v>
      </c>
      <c r="S2313" s="183">
        <v>0</v>
      </c>
      <c r="T2313" s="183">
        <v>0</v>
      </c>
      <c r="U2313" s="180">
        <v>0</v>
      </c>
      <c r="V2313" s="180">
        <v>0</v>
      </c>
      <c r="W2313" s="183">
        <v>0</v>
      </c>
      <c r="X2313" s="183">
        <v>0</v>
      </c>
      <c r="Y2313" s="180">
        <v>0</v>
      </c>
      <c r="Z2313" s="180">
        <v>0</v>
      </c>
      <c r="AA2313" s="183">
        <v>0</v>
      </c>
      <c r="AB2313" s="183">
        <v>0</v>
      </c>
      <c r="AC2313" s="180">
        <f t="shared" si="1410"/>
        <v>0</v>
      </c>
      <c r="AD2313" s="180">
        <f t="shared" si="1410"/>
        <v>0</v>
      </c>
      <c r="AE2313" s="181">
        <f t="shared" si="1392"/>
        <v>0</v>
      </c>
      <c r="AF2313" s="180">
        <v>0</v>
      </c>
      <c r="AG2313" s="180">
        <v>0</v>
      </c>
      <c r="AH2313" s="181">
        <f t="shared" si="1393"/>
        <v>0</v>
      </c>
      <c r="AI2313" s="180">
        <v>0</v>
      </c>
      <c r="AJ2313" s="180">
        <v>0</v>
      </c>
      <c r="AK2313" s="181">
        <f t="shared" si="1394"/>
        <v>0</v>
      </c>
      <c r="AL2313" s="180">
        <v>0</v>
      </c>
      <c r="AM2313" s="180">
        <v>0</v>
      </c>
      <c r="AN2313" s="181">
        <f t="shared" si="1395"/>
        <v>0</v>
      </c>
      <c r="AO2313" s="180">
        <v>0</v>
      </c>
      <c r="AP2313" s="180">
        <v>0</v>
      </c>
      <c r="AQ2313" s="181">
        <f t="shared" si="1396"/>
        <v>0</v>
      </c>
      <c r="AR2313" s="180">
        <v>0</v>
      </c>
      <c r="AS2313" s="180">
        <v>0</v>
      </c>
      <c r="AT2313" s="181">
        <f t="shared" si="1397"/>
        <v>0</v>
      </c>
      <c r="AU2313" s="180">
        <f t="shared" si="1411"/>
        <v>0</v>
      </c>
      <c r="AV2313" s="180">
        <f t="shared" si="1411"/>
        <v>0</v>
      </c>
      <c r="AW2313" s="181">
        <f t="shared" si="1398"/>
        <v>0</v>
      </c>
      <c r="AX2313" s="183">
        <f t="shared" si="1412"/>
        <v>0</v>
      </c>
      <c r="AY2313" s="183">
        <f t="shared" si="1412"/>
        <v>0</v>
      </c>
      <c r="AZ2313" s="183"/>
      <c r="BA2313" s="183"/>
      <c r="BB2313" s="183"/>
      <c r="BC2313" s="183"/>
      <c r="BD2313" s="183">
        <f t="shared" si="1413"/>
        <v>0</v>
      </c>
      <c r="BE2313" s="183">
        <f t="shared" si="1413"/>
        <v>0</v>
      </c>
    </row>
    <row r="2314" spans="2:57" ht="31.5" hidden="1">
      <c r="B2314" s="163">
        <v>2025</v>
      </c>
      <c r="C2314" s="163">
        <v>20</v>
      </c>
      <c r="D2314" s="164"/>
      <c r="E2314" s="165"/>
      <c r="F2314" s="163">
        <v>4</v>
      </c>
      <c r="G2314" s="163">
        <v>8</v>
      </c>
      <c r="H2314" s="163">
        <v>22</v>
      </c>
      <c r="I2314" s="163">
        <v>2000</v>
      </c>
      <c r="J2314" s="163">
        <v>2100</v>
      </c>
      <c r="K2314" s="163">
        <v>214</v>
      </c>
      <c r="L2314" s="166" t="s">
        <v>44</v>
      </c>
      <c r="M2314" s="167"/>
      <c r="N2314" s="168" t="s">
        <v>84</v>
      </c>
      <c r="O2314" s="169">
        <v>0</v>
      </c>
      <c r="P2314" s="169">
        <v>0</v>
      </c>
      <c r="Q2314" s="169">
        <v>0</v>
      </c>
      <c r="R2314" s="170"/>
      <c r="S2314" s="233"/>
      <c r="T2314" s="234"/>
      <c r="U2314" s="169">
        <f t="shared" ref="U2314:AD2314" si="1414">U2315</f>
        <v>0</v>
      </c>
      <c r="V2314" s="169">
        <f t="shared" si="1414"/>
        <v>0</v>
      </c>
      <c r="W2314" s="173">
        <f t="shared" si="1414"/>
        <v>0</v>
      </c>
      <c r="X2314" s="173">
        <f t="shared" si="1414"/>
        <v>0</v>
      </c>
      <c r="Y2314" s="169">
        <f t="shared" si="1414"/>
        <v>0</v>
      </c>
      <c r="Z2314" s="169">
        <f t="shared" si="1414"/>
        <v>0</v>
      </c>
      <c r="AA2314" s="173">
        <f t="shared" si="1414"/>
        <v>0</v>
      </c>
      <c r="AB2314" s="173">
        <f t="shared" si="1414"/>
        <v>0</v>
      </c>
      <c r="AC2314" s="169">
        <f t="shared" si="1414"/>
        <v>0</v>
      </c>
      <c r="AD2314" s="169">
        <f t="shared" si="1414"/>
        <v>0</v>
      </c>
      <c r="AE2314" s="169">
        <f t="shared" si="1392"/>
        <v>0</v>
      </c>
      <c r="AF2314" s="169">
        <f>AF2315</f>
        <v>0</v>
      </c>
      <c r="AG2314" s="169">
        <f>AG2315</f>
        <v>0</v>
      </c>
      <c r="AH2314" s="169">
        <f t="shared" si="1393"/>
        <v>0</v>
      </c>
      <c r="AI2314" s="169">
        <f>AI2315</f>
        <v>0</v>
      </c>
      <c r="AJ2314" s="169">
        <f>AJ2315</f>
        <v>0</v>
      </c>
      <c r="AK2314" s="169">
        <f t="shared" si="1394"/>
        <v>0</v>
      </c>
      <c r="AL2314" s="169">
        <f>AL2315</f>
        <v>0</v>
      </c>
      <c r="AM2314" s="169">
        <f>AM2315</f>
        <v>0</v>
      </c>
      <c r="AN2314" s="169">
        <f t="shared" si="1395"/>
        <v>0</v>
      </c>
      <c r="AO2314" s="169">
        <f>AO2315</f>
        <v>0</v>
      </c>
      <c r="AP2314" s="169">
        <f>AP2315</f>
        <v>0</v>
      </c>
      <c r="AQ2314" s="169">
        <f t="shared" si="1396"/>
        <v>0</v>
      </c>
      <c r="AR2314" s="169">
        <f>AR2315</f>
        <v>0</v>
      </c>
      <c r="AS2314" s="169">
        <f>AS2315</f>
        <v>0</v>
      </c>
      <c r="AT2314" s="169">
        <f t="shared" si="1397"/>
        <v>0</v>
      </c>
      <c r="AU2314" s="169">
        <f>AU2315</f>
        <v>0</v>
      </c>
      <c r="AV2314" s="169">
        <f>AV2315</f>
        <v>0</v>
      </c>
      <c r="AW2314" s="169">
        <f t="shared" si="1398"/>
        <v>0</v>
      </c>
      <c r="AX2314" s="233"/>
      <c r="AY2314" s="234"/>
      <c r="AZ2314" s="233"/>
      <c r="BA2314" s="234"/>
      <c r="BB2314" s="233"/>
      <c r="BC2314" s="234"/>
      <c r="BD2314" s="233"/>
      <c r="BE2314" s="234"/>
    </row>
    <row r="2315" spans="2:57" s="129" customFormat="1" ht="30" hidden="1">
      <c r="B2315" s="174">
        <v>2025</v>
      </c>
      <c r="C2315" s="174">
        <v>20</v>
      </c>
      <c r="D2315" s="175">
        <v>0</v>
      </c>
      <c r="E2315" s="176"/>
      <c r="F2315" s="174">
        <v>4</v>
      </c>
      <c r="G2315" s="174">
        <v>8</v>
      </c>
      <c r="H2315" s="174">
        <v>22</v>
      </c>
      <c r="I2315" s="174">
        <v>2000</v>
      </c>
      <c r="J2315" s="174">
        <v>2100</v>
      </c>
      <c r="K2315" s="174">
        <v>214</v>
      </c>
      <c r="L2315" s="177">
        <v>932</v>
      </c>
      <c r="M2315" s="178">
        <v>0</v>
      </c>
      <c r="N2315" s="179" t="s">
        <v>85</v>
      </c>
      <c r="O2315" s="180">
        <v>0</v>
      </c>
      <c r="P2315" s="180">
        <v>0</v>
      </c>
      <c r="Q2315" s="181">
        <v>0</v>
      </c>
      <c r="R2315" s="182" t="s">
        <v>82</v>
      </c>
      <c r="S2315" s="183">
        <v>0</v>
      </c>
      <c r="T2315" s="183">
        <v>0</v>
      </c>
      <c r="U2315" s="180">
        <v>0</v>
      </c>
      <c r="V2315" s="180">
        <v>0</v>
      </c>
      <c r="W2315" s="183">
        <v>0</v>
      </c>
      <c r="X2315" s="183">
        <v>0</v>
      </c>
      <c r="Y2315" s="180">
        <v>0</v>
      </c>
      <c r="Z2315" s="180">
        <v>0</v>
      </c>
      <c r="AA2315" s="183">
        <v>0</v>
      </c>
      <c r="AB2315" s="183">
        <v>0</v>
      </c>
      <c r="AC2315" s="180">
        <f>+O2315+U2315-Y2315</f>
        <v>0</v>
      </c>
      <c r="AD2315" s="180">
        <f>+P2315+V2315-Z2315</f>
        <v>0</v>
      </c>
      <c r="AE2315" s="181">
        <f t="shared" si="1392"/>
        <v>0</v>
      </c>
      <c r="AF2315" s="180">
        <v>0</v>
      </c>
      <c r="AG2315" s="180">
        <v>0</v>
      </c>
      <c r="AH2315" s="181">
        <f t="shared" si="1393"/>
        <v>0</v>
      </c>
      <c r="AI2315" s="180">
        <v>0</v>
      </c>
      <c r="AJ2315" s="180">
        <v>0</v>
      </c>
      <c r="AK2315" s="181">
        <f t="shared" si="1394"/>
        <v>0</v>
      </c>
      <c r="AL2315" s="180">
        <v>0</v>
      </c>
      <c r="AM2315" s="180">
        <v>0</v>
      </c>
      <c r="AN2315" s="181">
        <f t="shared" si="1395"/>
        <v>0</v>
      </c>
      <c r="AO2315" s="180">
        <v>0</v>
      </c>
      <c r="AP2315" s="180">
        <v>0</v>
      </c>
      <c r="AQ2315" s="181">
        <f t="shared" si="1396"/>
        <v>0</v>
      </c>
      <c r="AR2315" s="180">
        <v>0</v>
      </c>
      <c r="AS2315" s="180">
        <v>0</v>
      </c>
      <c r="AT2315" s="181">
        <f t="shared" si="1397"/>
        <v>0</v>
      </c>
      <c r="AU2315" s="180">
        <f>+AC2315-AF2315-AI2315-AL2315-AO2315-AR2315</f>
        <v>0</v>
      </c>
      <c r="AV2315" s="180">
        <f>+AD2315-AG2315-AJ2315-AM2315-AP2315-AS2315</f>
        <v>0</v>
      </c>
      <c r="AW2315" s="181">
        <f t="shared" si="1398"/>
        <v>0</v>
      </c>
      <c r="AX2315" s="183">
        <f>+S2315+W2315-AA2315</f>
        <v>0</v>
      </c>
      <c r="AY2315" s="183">
        <f>+T2315+X2315-AB2315</f>
        <v>0</v>
      </c>
      <c r="AZ2315" s="183"/>
      <c r="BA2315" s="183"/>
      <c r="BB2315" s="183"/>
      <c r="BC2315" s="183"/>
      <c r="BD2315" s="183">
        <f>+AX2315-AZ2315-BB2315</f>
        <v>0</v>
      </c>
      <c r="BE2315" s="183">
        <f>+AY2315-BA2315-BC2315</f>
        <v>0</v>
      </c>
    </row>
    <row r="2316" spans="2:57" ht="15.75" hidden="1">
      <c r="B2316" s="163">
        <v>2025</v>
      </c>
      <c r="C2316" s="163">
        <v>20</v>
      </c>
      <c r="D2316" s="164"/>
      <c r="E2316" s="165"/>
      <c r="F2316" s="163">
        <v>4</v>
      </c>
      <c r="G2316" s="163">
        <v>8</v>
      </c>
      <c r="H2316" s="163">
        <v>22</v>
      </c>
      <c r="I2316" s="163">
        <v>2000</v>
      </c>
      <c r="J2316" s="163">
        <v>2100</v>
      </c>
      <c r="K2316" s="163">
        <v>216</v>
      </c>
      <c r="L2316" s="166" t="s">
        <v>44</v>
      </c>
      <c r="M2316" s="167"/>
      <c r="N2316" s="168" t="s">
        <v>303</v>
      </c>
      <c r="O2316" s="169">
        <v>0</v>
      </c>
      <c r="P2316" s="169">
        <v>0</v>
      </c>
      <c r="Q2316" s="169">
        <v>0</v>
      </c>
      <c r="R2316" s="170"/>
      <c r="S2316" s="233"/>
      <c r="T2316" s="234"/>
      <c r="U2316" s="169">
        <f t="shared" ref="U2316:AD2316" si="1415">U2317</f>
        <v>0</v>
      </c>
      <c r="V2316" s="169">
        <f t="shared" si="1415"/>
        <v>0</v>
      </c>
      <c r="W2316" s="173">
        <f t="shared" si="1415"/>
        <v>0</v>
      </c>
      <c r="X2316" s="173">
        <f t="shared" si="1415"/>
        <v>0</v>
      </c>
      <c r="Y2316" s="169">
        <f t="shared" si="1415"/>
        <v>0</v>
      </c>
      <c r="Z2316" s="169">
        <f t="shared" si="1415"/>
        <v>0</v>
      </c>
      <c r="AA2316" s="173">
        <f t="shared" si="1415"/>
        <v>0</v>
      </c>
      <c r="AB2316" s="173">
        <f t="shared" si="1415"/>
        <v>0</v>
      </c>
      <c r="AC2316" s="169">
        <f t="shared" si="1415"/>
        <v>0</v>
      </c>
      <c r="AD2316" s="169">
        <f t="shared" si="1415"/>
        <v>0</v>
      </c>
      <c r="AE2316" s="169">
        <f t="shared" si="1392"/>
        <v>0</v>
      </c>
      <c r="AF2316" s="169">
        <f>AF2317</f>
        <v>0</v>
      </c>
      <c r="AG2316" s="169">
        <f>AG2317</f>
        <v>0</v>
      </c>
      <c r="AH2316" s="169">
        <f t="shared" si="1393"/>
        <v>0</v>
      </c>
      <c r="AI2316" s="169">
        <f>AI2317</f>
        <v>0</v>
      </c>
      <c r="AJ2316" s="169">
        <f>AJ2317</f>
        <v>0</v>
      </c>
      <c r="AK2316" s="169">
        <f t="shared" si="1394"/>
        <v>0</v>
      </c>
      <c r="AL2316" s="169">
        <f>AL2317</f>
        <v>0</v>
      </c>
      <c r="AM2316" s="169">
        <f>AM2317</f>
        <v>0</v>
      </c>
      <c r="AN2316" s="169">
        <f t="shared" si="1395"/>
        <v>0</v>
      </c>
      <c r="AO2316" s="169">
        <f>AO2317</f>
        <v>0</v>
      </c>
      <c r="AP2316" s="169">
        <f>AP2317</f>
        <v>0</v>
      </c>
      <c r="AQ2316" s="169">
        <f t="shared" si="1396"/>
        <v>0</v>
      </c>
      <c r="AR2316" s="169">
        <f>AR2317</f>
        <v>0</v>
      </c>
      <c r="AS2316" s="169">
        <f>AS2317</f>
        <v>0</v>
      </c>
      <c r="AT2316" s="169">
        <f t="shared" si="1397"/>
        <v>0</v>
      </c>
      <c r="AU2316" s="169">
        <f>AU2317</f>
        <v>0</v>
      </c>
      <c r="AV2316" s="169">
        <f>AV2317</f>
        <v>0</v>
      </c>
      <c r="AW2316" s="169">
        <f t="shared" si="1398"/>
        <v>0</v>
      </c>
      <c r="AX2316" s="233"/>
      <c r="AY2316" s="234"/>
      <c r="AZ2316" s="233"/>
      <c r="BA2316" s="234"/>
      <c r="BB2316" s="233"/>
      <c r="BC2316" s="234"/>
      <c r="BD2316" s="233"/>
      <c r="BE2316" s="234"/>
    </row>
    <row r="2317" spans="2:57" s="129" customFormat="1" ht="15.75" hidden="1">
      <c r="B2317" s="174">
        <v>2025</v>
      </c>
      <c r="C2317" s="174">
        <v>20</v>
      </c>
      <c r="D2317" s="175">
        <v>0</v>
      </c>
      <c r="E2317" s="176"/>
      <c r="F2317" s="174">
        <v>4</v>
      </c>
      <c r="G2317" s="174">
        <v>8</v>
      </c>
      <c r="H2317" s="174">
        <v>22</v>
      </c>
      <c r="I2317" s="174">
        <v>2000</v>
      </c>
      <c r="J2317" s="174">
        <v>2100</v>
      </c>
      <c r="K2317" s="174">
        <v>216</v>
      </c>
      <c r="L2317" s="177">
        <v>924</v>
      </c>
      <c r="M2317" s="178">
        <v>0</v>
      </c>
      <c r="N2317" s="179" t="s">
        <v>303</v>
      </c>
      <c r="O2317" s="180">
        <v>0</v>
      </c>
      <c r="P2317" s="180">
        <v>0</v>
      </c>
      <c r="Q2317" s="181">
        <v>0</v>
      </c>
      <c r="R2317" s="182" t="s">
        <v>82</v>
      </c>
      <c r="S2317" s="183">
        <v>0</v>
      </c>
      <c r="T2317" s="183">
        <v>0</v>
      </c>
      <c r="U2317" s="180">
        <v>0</v>
      </c>
      <c r="V2317" s="180">
        <v>0</v>
      </c>
      <c r="W2317" s="183">
        <v>0</v>
      </c>
      <c r="X2317" s="183">
        <v>0</v>
      </c>
      <c r="Y2317" s="180">
        <v>0</v>
      </c>
      <c r="Z2317" s="180">
        <v>0</v>
      </c>
      <c r="AA2317" s="183">
        <v>0</v>
      </c>
      <c r="AB2317" s="183">
        <v>0</v>
      </c>
      <c r="AC2317" s="180">
        <f>+O2317+U2317-Y2317</f>
        <v>0</v>
      </c>
      <c r="AD2317" s="180">
        <f>+P2317+V2317-Z2317</f>
        <v>0</v>
      </c>
      <c r="AE2317" s="181">
        <f t="shared" si="1392"/>
        <v>0</v>
      </c>
      <c r="AF2317" s="180">
        <v>0</v>
      </c>
      <c r="AG2317" s="180">
        <v>0</v>
      </c>
      <c r="AH2317" s="181">
        <f t="shared" si="1393"/>
        <v>0</v>
      </c>
      <c r="AI2317" s="180">
        <v>0</v>
      </c>
      <c r="AJ2317" s="180">
        <v>0</v>
      </c>
      <c r="AK2317" s="181">
        <f t="shared" si="1394"/>
        <v>0</v>
      </c>
      <c r="AL2317" s="180">
        <v>0</v>
      </c>
      <c r="AM2317" s="180">
        <v>0</v>
      </c>
      <c r="AN2317" s="181">
        <f t="shared" si="1395"/>
        <v>0</v>
      </c>
      <c r="AO2317" s="180">
        <v>0</v>
      </c>
      <c r="AP2317" s="180">
        <v>0</v>
      </c>
      <c r="AQ2317" s="181">
        <f t="shared" si="1396"/>
        <v>0</v>
      </c>
      <c r="AR2317" s="180">
        <v>0</v>
      </c>
      <c r="AS2317" s="180">
        <v>0</v>
      </c>
      <c r="AT2317" s="181">
        <f t="shared" si="1397"/>
        <v>0</v>
      </c>
      <c r="AU2317" s="180">
        <f>+AC2317-AF2317-AI2317-AL2317-AO2317-AR2317</f>
        <v>0</v>
      </c>
      <c r="AV2317" s="180">
        <f>+AD2317-AG2317-AJ2317-AM2317-AP2317-AS2317</f>
        <v>0</v>
      </c>
      <c r="AW2317" s="181">
        <f t="shared" si="1398"/>
        <v>0</v>
      </c>
      <c r="AX2317" s="183">
        <f>+S2317+W2317-AA2317</f>
        <v>0</v>
      </c>
      <c r="AY2317" s="183">
        <f>+T2317+X2317-AB2317</f>
        <v>0</v>
      </c>
      <c r="AZ2317" s="183"/>
      <c r="BA2317" s="183"/>
      <c r="BB2317" s="183"/>
      <c r="BC2317" s="183"/>
      <c r="BD2317" s="183">
        <f>+AX2317-AZ2317-BB2317</f>
        <v>0</v>
      </c>
      <c r="BE2317" s="183">
        <f>+AY2317-BA2317-BC2317</f>
        <v>0</v>
      </c>
    </row>
    <row r="2318" spans="2:57" ht="15.75" hidden="1">
      <c r="B2318" s="163">
        <v>2025</v>
      </c>
      <c r="C2318" s="163">
        <v>20</v>
      </c>
      <c r="D2318" s="164"/>
      <c r="E2318" s="165"/>
      <c r="F2318" s="163">
        <v>4</v>
      </c>
      <c r="G2318" s="163">
        <v>8</v>
      </c>
      <c r="H2318" s="163">
        <v>22</v>
      </c>
      <c r="I2318" s="163">
        <v>2000</v>
      </c>
      <c r="J2318" s="163">
        <v>2100</v>
      </c>
      <c r="K2318" s="163">
        <v>218</v>
      </c>
      <c r="L2318" s="166" t="s">
        <v>44</v>
      </c>
      <c r="M2318" s="167"/>
      <c r="N2318" s="168" t="s">
        <v>1498</v>
      </c>
      <c r="O2318" s="169">
        <v>0</v>
      </c>
      <c r="P2318" s="169">
        <v>0</v>
      </c>
      <c r="Q2318" s="169">
        <v>0</v>
      </c>
      <c r="R2318" s="170"/>
      <c r="S2318" s="233"/>
      <c r="T2318" s="234"/>
      <c r="U2318" s="169">
        <f t="shared" ref="U2318:AD2318" si="1416">U2319</f>
        <v>0</v>
      </c>
      <c r="V2318" s="169">
        <f t="shared" si="1416"/>
        <v>0</v>
      </c>
      <c r="W2318" s="173">
        <f t="shared" si="1416"/>
        <v>0</v>
      </c>
      <c r="X2318" s="173">
        <f t="shared" si="1416"/>
        <v>0</v>
      </c>
      <c r="Y2318" s="169">
        <f t="shared" si="1416"/>
        <v>0</v>
      </c>
      <c r="Z2318" s="169">
        <f t="shared" si="1416"/>
        <v>0</v>
      </c>
      <c r="AA2318" s="173">
        <f t="shared" si="1416"/>
        <v>0</v>
      </c>
      <c r="AB2318" s="173">
        <f t="shared" si="1416"/>
        <v>0</v>
      </c>
      <c r="AC2318" s="169">
        <f t="shared" si="1416"/>
        <v>0</v>
      </c>
      <c r="AD2318" s="169">
        <f t="shared" si="1416"/>
        <v>0</v>
      </c>
      <c r="AE2318" s="169">
        <f t="shared" si="1392"/>
        <v>0</v>
      </c>
      <c r="AF2318" s="169">
        <f>AF2319</f>
        <v>0</v>
      </c>
      <c r="AG2318" s="169">
        <f>AG2319</f>
        <v>0</v>
      </c>
      <c r="AH2318" s="169">
        <f t="shared" si="1393"/>
        <v>0</v>
      </c>
      <c r="AI2318" s="169">
        <f>AI2319</f>
        <v>0</v>
      </c>
      <c r="AJ2318" s="169">
        <f>AJ2319</f>
        <v>0</v>
      </c>
      <c r="AK2318" s="169">
        <f t="shared" si="1394"/>
        <v>0</v>
      </c>
      <c r="AL2318" s="169">
        <f>AL2319</f>
        <v>0</v>
      </c>
      <c r="AM2318" s="169">
        <f>AM2319</f>
        <v>0</v>
      </c>
      <c r="AN2318" s="169">
        <f t="shared" si="1395"/>
        <v>0</v>
      </c>
      <c r="AO2318" s="169">
        <f>AO2319</f>
        <v>0</v>
      </c>
      <c r="AP2318" s="169">
        <f>AP2319</f>
        <v>0</v>
      </c>
      <c r="AQ2318" s="169">
        <f t="shared" si="1396"/>
        <v>0</v>
      </c>
      <c r="AR2318" s="169">
        <f>AR2319</f>
        <v>0</v>
      </c>
      <c r="AS2318" s="169">
        <f>AS2319</f>
        <v>0</v>
      </c>
      <c r="AT2318" s="169">
        <f t="shared" si="1397"/>
        <v>0</v>
      </c>
      <c r="AU2318" s="169">
        <f>AU2319</f>
        <v>0</v>
      </c>
      <c r="AV2318" s="169">
        <f>AV2319</f>
        <v>0</v>
      </c>
      <c r="AW2318" s="169">
        <f t="shared" si="1398"/>
        <v>0</v>
      </c>
      <c r="AX2318" s="233"/>
      <c r="AY2318" s="234"/>
      <c r="AZ2318" s="233"/>
      <c r="BA2318" s="234"/>
      <c r="BB2318" s="233"/>
      <c r="BC2318" s="234"/>
      <c r="BD2318" s="233"/>
      <c r="BE2318" s="234"/>
    </row>
    <row r="2319" spans="2:57" s="129" customFormat="1" ht="15.75" hidden="1">
      <c r="B2319" s="174">
        <v>2025</v>
      </c>
      <c r="C2319" s="174">
        <v>20</v>
      </c>
      <c r="D2319" s="175">
        <v>0</v>
      </c>
      <c r="E2319" s="176"/>
      <c r="F2319" s="174">
        <v>4</v>
      </c>
      <c r="G2319" s="174">
        <v>8</v>
      </c>
      <c r="H2319" s="174">
        <v>22</v>
      </c>
      <c r="I2319" s="174">
        <v>2000</v>
      </c>
      <c r="J2319" s="174">
        <v>2100</v>
      </c>
      <c r="K2319" s="174">
        <v>218</v>
      </c>
      <c r="L2319" s="177">
        <v>927</v>
      </c>
      <c r="M2319" s="178">
        <v>0</v>
      </c>
      <c r="N2319" s="179" t="s">
        <v>1498</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+O2319+U2319-Y2319</f>
        <v>0</v>
      </c>
      <c r="AD2319" s="180">
        <f>+P2319+V2319-Z2319</f>
        <v>0</v>
      </c>
      <c r="AE2319" s="181">
        <f t="shared" si="1392"/>
        <v>0</v>
      </c>
      <c r="AF2319" s="180">
        <v>0</v>
      </c>
      <c r="AG2319" s="180">
        <v>0</v>
      </c>
      <c r="AH2319" s="181">
        <f t="shared" si="1393"/>
        <v>0</v>
      </c>
      <c r="AI2319" s="180">
        <v>0</v>
      </c>
      <c r="AJ2319" s="180">
        <v>0</v>
      </c>
      <c r="AK2319" s="181">
        <f t="shared" si="1394"/>
        <v>0</v>
      </c>
      <c r="AL2319" s="180">
        <v>0</v>
      </c>
      <c r="AM2319" s="180">
        <v>0</v>
      </c>
      <c r="AN2319" s="181">
        <f t="shared" si="1395"/>
        <v>0</v>
      </c>
      <c r="AO2319" s="180">
        <v>0</v>
      </c>
      <c r="AP2319" s="180">
        <v>0</v>
      </c>
      <c r="AQ2319" s="181">
        <f t="shared" si="1396"/>
        <v>0</v>
      </c>
      <c r="AR2319" s="180">
        <v>0</v>
      </c>
      <c r="AS2319" s="180">
        <v>0</v>
      </c>
      <c r="AT2319" s="181">
        <f t="shared" si="1397"/>
        <v>0</v>
      </c>
      <c r="AU2319" s="180">
        <f>+AC2319-AF2319-AI2319-AL2319-AO2319-AR2319</f>
        <v>0</v>
      </c>
      <c r="AV2319" s="180">
        <f>+AD2319-AG2319-AJ2319-AM2319-AP2319-AS2319</f>
        <v>0</v>
      </c>
      <c r="AW2319" s="181">
        <f t="shared" si="1398"/>
        <v>0</v>
      </c>
      <c r="AX2319" s="183">
        <f>+S2319+W2319-AA2319</f>
        <v>0</v>
      </c>
      <c r="AY2319" s="183">
        <f>+T2319+X2319-AB2319</f>
        <v>0</v>
      </c>
      <c r="AZ2319" s="183"/>
      <c r="BA2319" s="183"/>
      <c r="BB2319" s="183"/>
      <c r="BC2319" s="183"/>
      <c r="BD2319" s="183">
        <f>+AX2319-AZ2319-BB2319</f>
        <v>0</v>
      </c>
      <c r="BE2319" s="183">
        <f>+AY2319-BA2319-BC2319</f>
        <v>0</v>
      </c>
    </row>
    <row r="2320" spans="2:57" ht="15.75" hidden="1">
      <c r="B2320" s="152">
        <v>2025</v>
      </c>
      <c r="C2320" s="152">
        <v>20</v>
      </c>
      <c r="D2320" s="153"/>
      <c r="E2320" s="154"/>
      <c r="F2320" s="152">
        <v>4</v>
      </c>
      <c r="G2320" s="152">
        <v>8</v>
      </c>
      <c r="H2320" s="152">
        <v>22</v>
      </c>
      <c r="I2320" s="152">
        <v>2000</v>
      </c>
      <c r="J2320" s="152">
        <v>2500</v>
      </c>
      <c r="K2320" s="152"/>
      <c r="L2320" s="155" t="s">
        <v>44</v>
      </c>
      <c r="M2320" s="156"/>
      <c r="N2320" s="157" t="s">
        <v>88</v>
      </c>
      <c r="O2320" s="158">
        <v>0</v>
      </c>
      <c r="P2320" s="158">
        <v>0</v>
      </c>
      <c r="Q2320" s="158">
        <v>0</v>
      </c>
      <c r="R2320" s="159"/>
      <c r="S2320" s="231"/>
      <c r="T2320" s="232"/>
      <c r="U2320" s="158">
        <f t="shared" ref="U2320:AD2320" si="1417">+U2321+U2323</f>
        <v>0</v>
      </c>
      <c r="V2320" s="158">
        <f t="shared" si="1417"/>
        <v>0</v>
      </c>
      <c r="W2320" s="162">
        <f t="shared" si="1417"/>
        <v>0</v>
      </c>
      <c r="X2320" s="162">
        <f t="shared" si="1417"/>
        <v>0</v>
      </c>
      <c r="Y2320" s="158">
        <f t="shared" si="1417"/>
        <v>0</v>
      </c>
      <c r="Z2320" s="158">
        <f t="shared" si="1417"/>
        <v>0</v>
      </c>
      <c r="AA2320" s="162">
        <f t="shared" si="1417"/>
        <v>0</v>
      </c>
      <c r="AB2320" s="162">
        <f t="shared" si="1417"/>
        <v>0</v>
      </c>
      <c r="AC2320" s="158">
        <f t="shared" si="1417"/>
        <v>0</v>
      </c>
      <c r="AD2320" s="158">
        <f t="shared" si="1417"/>
        <v>0</v>
      </c>
      <c r="AE2320" s="158">
        <f t="shared" si="1392"/>
        <v>0</v>
      </c>
      <c r="AF2320" s="158">
        <f>+AF2321+AF2323</f>
        <v>0</v>
      </c>
      <c r="AG2320" s="158">
        <f>+AG2321+AG2323</f>
        <v>0</v>
      </c>
      <c r="AH2320" s="158">
        <f t="shared" si="1393"/>
        <v>0</v>
      </c>
      <c r="AI2320" s="158">
        <f>+AI2321+AI2323</f>
        <v>0</v>
      </c>
      <c r="AJ2320" s="158">
        <f>+AJ2321+AJ2323</f>
        <v>0</v>
      </c>
      <c r="AK2320" s="158">
        <f t="shared" si="1394"/>
        <v>0</v>
      </c>
      <c r="AL2320" s="158">
        <f>+AL2321+AL2323</f>
        <v>0</v>
      </c>
      <c r="AM2320" s="158">
        <f>+AM2321+AM2323</f>
        <v>0</v>
      </c>
      <c r="AN2320" s="158">
        <f t="shared" si="1395"/>
        <v>0</v>
      </c>
      <c r="AO2320" s="158">
        <f>+AO2321+AO2323</f>
        <v>0</v>
      </c>
      <c r="AP2320" s="158">
        <f>+AP2321+AP2323</f>
        <v>0</v>
      </c>
      <c r="AQ2320" s="158">
        <f t="shared" si="1396"/>
        <v>0</v>
      </c>
      <c r="AR2320" s="158">
        <f>+AR2321+AR2323</f>
        <v>0</v>
      </c>
      <c r="AS2320" s="158">
        <f>+AS2321+AS2323</f>
        <v>0</v>
      </c>
      <c r="AT2320" s="158">
        <f t="shared" si="1397"/>
        <v>0</v>
      </c>
      <c r="AU2320" s="158">
        <f>+AU2321+AU2323</f>
        <v>0</v>
      </c>
      <c r="AV2320" s="158">
        <f>+AV2321+AV2323</f>
        <v>0</v>
      </c>
      <c r="AW2320" s="158">
        <f t="shared" si="1398"/>
        <v>0</v>
      </c>
      <c r="AX2320" s="231"/>
      <c r="AY2320" s="232"/>
      <c r="AZ2320" s="231"/>
      <c r="BA2320" s="232"/>
      <c r="BB2320" s="231"/>
      <c r="BC2320" s="232"/>
      <c r="BD2320" s="231"/>
      <c r="BE2320" s="232"/>
    </row>
    <row r="2321" spans="2:57" ht="15.75" hidden="1">
      <c r="B2321" s="163">
        <v>2025</v>
      </c>
      <c r="C2321" s="163">
        <v>20</v>
      </c>
      <c r="D2321" s="164"/>
      <c r="E2321" s="165"/>
      <c r="F2321" s="163">
        <v>4</v>
      </c>
      <c r="G2321" s="163">
        <v>8</v>
      </c>
      <c r="H2321" s="163">
        <v>22</v>
      </c>
      <c r="I2321" s="163">
        <v>2000</v>
      </c>
      <c r="J2321" s="163">
        <v>2500</v>
      </c>
      <c r="K2321" s="163">
        <v>254</v>
      </c>
      <c r="L2321" s="166" t="s">
        <v>44</v>
      </c>
      <c r="M2321" s="167"/>
      <c r="N2321" s="168" t="s">
        <v>90</v>
      </c>
      <c r="O2321" s="169">
        <v>0</v>
      </c>
      <c r="P2321" s="169">
        <v>0</v>
      </c>
      <c r="Q2321" s="169">
        <v>0</v>
      </c>
      <c r="R2321" s="170"/>
      <c r="S2321" s="233"/>
      <c r="T2321" s="234"/>
      <c r="U2321" s="169">
        <f t="shared" ref="U2321:AD2321" si="1418">U2322</f>
        <v>0</v>
      </c>
      <c r="V2321" s="169">
        <f t="shared" si="1418"/>
        <v>0</v>
      </c>
      <c r="W2321" s="173">
        <f t="shared" si="1418"/>
        <v>0</v>
      </c>
      <c r="X2321" s="173">
        <f t="shared" si="1418"/>
        <v>0</v>
      </c>
      <c r="Y2321" s="169">
        <f t="shared" si="1418"/>
        <v>0</v>
      </c>
      <c r="Z2321" s="169">
        <f t="shared" si="1418"/>
        <v>0</v>
      </c>
      <c r="AA2321" s="173">
        <f t="shared" si="1418"/>
        <v>0</v>
      </c>
      <c r="AB2321" s="173">
        <f t="shared" si="1418"/>
        <v>0</v>
      </c>
      <c r="AC2321" s="169">
        <f t="shared" si="1418"/>
        <v>0</v>
      </c>
      <c r="AD2321" s="169">
        <f t="shared" si="1418"/>
        <v>0</v>
      </c>
      <c r="AE2321" s="169">
        <f t="shared" si="1392"/>
        <v>0</v>
      </c>
      <c r="AF2321" s="169">
        <f>AF2322</f>
        <v>0</v>
      </c>
      <c r="AG2321" s="169">
        <f>AG2322</f>
        <v>0</v>
      </c>
      <c r="AH2321" s="169">
        <f t="shared" si="1393"/>
        <v>0</v>
      </c>
      <c r="AI2321" s="169">
        <f>AI2322</f>
        <v>0</v>
      </c>
      <c r="AJ2321" s="169">
        <f>AJ2322</f>
        <v>0</v>
      </c>
      <c r="AK2321" s="169">
        <f t="shared" si="1394"/>
        <v>0</v>
      </c>
      <c r="AL2321" s="169">
        <f>AL2322</f>
        <v>0</v>
      </c>
      <c r="AM2321" s="169">
        <f>AM2322</f>
        <v>0</v>
      </c>
      <c r="AN2321" s="169">
        <f t="shared" si="1395"/>
        <v>0</v>
      </c>
      <c r="AO2321" s="169">
        <f>AO2322</f>
        <v>0</v>
      </c>
      <c r="AP2321" s="169">
        <f>AP2322</f>
        <v>0</v>
      </c>
      <c r="AQ2321" s="169">
        <f t="shared" si="1396"/>
        <v>0</v>
      </c>
      <c r="AR2321" s="169">
        <f>AR2322</f>
        <v>0</v>
      </c>
      <c r="AS2321" s="169">
        <f>AS2322</f>
        <v>0</v>
      </c>
      <c r="AT2321" s="169">
        <f t="shared" si="1397"/>
        <v>0</v>
      </c>
      <c r="AU2321" s="169">
        <f>AU2322</f>
        <v>0</v>
      </c>
      <c r="AV2321" s="169">
        <f>AV2322</f>
        <v>0</v>
      </c>
      <c r="AW2321" s="169">
        <f t="shared" si="1398"/>
        <v>0</v>
      </c>
      <c r="AX2321" s="233"/>
      <c r="AY2321" s="234"/>
      <c r="AZ2321" s="233"/>
      <c r="BA2321" s="234"/>
      <c r="BB2321" s="233"/>
      <c r="BC2321" s="234"/>
      <c r="BD2321" s="233"/>
      <c r="BE2321" s="234"/>
    </row>
    <row r="2322" spans="2:57" s="129" customFormat="1" ht="15.75" hidden="1">
      <c r="B2322" s="174">
        <v>2025</v>
      </c>
      <c r="C2322" s="174">
        <v>20</v>
      </c>
      <c r="D2322" s="175">
        <v>0</v>
      </c>
      <c r="E2322" s="176"/>
      <c r="F2322" s="174">
        <v>4</v>
      </c>
      <c r="G2322" s="174">
        <v>8</v>
      </c>
      <c r="H2322" s="174">
        <v>22</v>
      </c>
      <c r="I2322" s="174">
        <v>2000</v>
      </c>
      <c r="J2322" s="174">
        <v>2500</v>
      </c>
      <c r="K2322" s="174">
        <v>254</v>
      </c>
      <c r="L2322" s="177">
        <v>934</v>
      </c>
      <c r="M2322" s="178">
        <v>0</v>
      </c>
      <c r="N2322" s="179" t="s">
        <v>90</v>
      </c>
      <c r="O2322" s="180">
        <v>0</v>
      </c>
      <c r="P2322" s="180">
        <v>0</v>
      </c>
      <c r="Q2322" s="181">
        <v>0</v>
      </c>
      <c r="R2322" s="182" t="s">
        <v>82</v>
      </c>
      <c r="S2322" s="183">
        <v>0</v>
      </c>
      <c r="T2322" s="183">
        <v>0</v>
      </c>
      <c r="U2322" s="180">
        <v>0</v>
      </c>
      <c r="V2322" s="180">
        <v>0</v>
      </c>
      <c r="W2322" s="183">
        <v>0</v>
      </c>
      <c r="X2322" s="183">
        <v>0</v>
      </c>
      <c r="Y2322" s="180">
        <v>0</v>
      </c>
      <c r="Z2322" s="180">
        <v>0</v>
      </c>
      <c r="AA2322" s="183">
        <v>0</v>
      </c>
      <c r="AB2322" s="183">
        <v>0</v>
      </c>
      <c r="AC2322" s="180">
        <f>+O2322+U2322-Y2322</f>
        <v>0</v>
      </c>
      <c r="AD2322" s="180">
        <f>+P2322+V2322-Z2322</f>
        <v>0</v>
      </c>
      <c r="AE2322" s="181">
        <f t="shared" si="1392"/>
        <v>0</v>
      </c>
      <c r="AF2322" s="180">
        <v>0</v>
      </c>
      <c r="AG2322" s="180">
        <v>0</v>
      </c>
      <c r="AH2322" s="181">
        <f t="shared" si="1393"/>
        <v>0</v>
      </c>
      <c r="AI2322" s="180">
        <v>0</v>
      </c>
      <c r="AJ2322" s="180">
        <v>0</v>
      </c>
      <c r="AK2322" s="181">
        <f t="shared" si="1394"/>
        <v>0</v>
      </c>
      <c r="AL2322" s="180">
        <v>0</v>
      </c>
      <c r="AM2322" s="180">
        <v>0</v>
      </c>
      <c r="AN2322" s="181">
        <f t="shared" si="1395"/>
        <v>0</v>
      </c>
      <c r="AO2322" s="180">
        <v>0</v>
      </c>
      <c r="AP2322" s="180">
        <v>0</v>
      </c>
      <c r="AQ2322" s="181">
        <f t="shared" si="1396"/>
        <v>0</v>
      </c>
      <c r="AR2322" s="180">
        <v>0</v>
      </c>
      <c r="AS2322" s="180">
        <v>0</v>
      </c>
      <c r="AT2322" s="181">
        <f t="shared" si="1397"/>
        <v>0</v>
      </c>
      <c r="AU2322" s="180">
        <f>+AC2322-AF2322-AI2322-AL2322-AO2322-AR2322</f>
        <v>0</v>
      </c>
      <c r="AV2322" s="180">
        <f>+AD2322-AG2322-AJ2322-AM2322-AP2322-AS2322</f>
        <v>0</v>
      </c>
      <c r="AW2322" s="181">
        <f t="shared" si="1398"/>
        <v>0</v>
      </c>
      <c r="AX2322" s="183">
        <f>+S2322+W2322-AA2322</f>
        <v>0</v>
      </c>
      <c r="AY2322" s="183">
        <f>+T2322+X2322-AB2322</f>
        <v>0</v>
      </c>
      <c r="AZ2322" s="183"/>
      <c r="BA2322" s="183"/>
      <c r="BB2322" s="183"/>
      <c r="BC2322" s="183"/>
      <c r="BD2322" s="183">
        <f>+AX2322-AZ2322-BB2322</f>
        <v>0</v>
      </c>
      <c r="BE2322" s="183">
        <f>+AY2322-BA2322-BC2322</f>
        <v>0</v>
      </c>
    </row>
    <row r="2323" spans="2:57" ht="15.75" hidden="1">
      <c r="B2323" s="163">
        <v>2025</v>
      </c>
      <c r="C2323" s="163">
        <v>20</v>
      </c>
      <c r="D2323" s="164"/>
      <c r="E2323" s="165"/>
      <c r="F2323" s="163">
        <v>4</v>
      </c>
      <c r="G2323" s="163">
        <v>8</v>
      </c>
      <c r="H2323" s="163">
        <v>22</v>
      </c>
      <c r="I2323" s="163">
        <v>2000</v>
      </c>
      <c r="J2323" s="163">
        <v>2500</v>
      </c>
      <c r="K2323" s="163">
        <v>255</v>
      </c>
      <c r="L2323" s="166" t="s">
        <v>44</v>
      </c>
      <c r="M2323" s="167"/>
      <c r="N2323" s="168" t="s">
        <v>91</v>
      </c>
      <c r="O2323" s="169">
        <v>0</v>
      </c>
      <c r="P2323" s="169">
        <v>0</v>
      </c>
      <c r="Q2323" s="169">
        <v>0</v>
      </c>
      <c r="R2323" s="170"/>
      <c r="S2323" s="233"/>
      <c r="T2323" s="234"/>
      <c r="U2323" s="169">
        <f t="shared" ref="U2323:AD2323" si="1419">U2324</f>
        <v>0</v>
      </c>
      <c r="V2323" s="169">
        <f t="shared" si="1419"/>
        <v>0</v>
      </c>
      <c r="W2323" s="173">
        <f t="shared" si="1419"/>
        <v>0</v>
      </c>
      <c r="X2323" s="173">
        <f t="shared" si="1419"/>
        <v>0</v>
      </c>
      <c r="Y2323" s="169">
        <f t="shared" si="1419"/>
        <v>0</v>
      </c>
      <c r="Z2323" s="169">
        <f t="shared" si="1419"/>
        <v>0</v>
      </c>
      <c r="AA2323" s="173">
        <f t="shared" si="1419"/>
        <v>0</v>
      </c>
      <c r="AB2323" s="173">
        <f t="shared" si="1419"/>
        <v>0</v>
      </c>
      <c r="AC2323" s="169">
        <f t="shared" si="1419"/>
        <v>0</v>
      </c>
      <c r="AD2323" s="169">
        <f t="shared" si="1419"/>
        <v>0</v>
      </c>
      <c r="AE2323" s="169">
        <f t="shared" si="1392"/>
        <v>0</v>
      </c>
      <c r="AF2323" s="169">
        <f>AF2324</f>
        <v>0</v>
      </c>
      <c r="AG2323" s="169">
        <f>AG2324</f>
        <v>0</v>
      </c>
      <c r="AH2323" s="169">
        <f t="shared" si="1393"/>
        <v>0</v>
      </c>
      <c r="AI2323" s="169">
        <f>AI2324</f>
        <v>0</v>
      </c>
      <c r="AJ2323" s="169">
        <f>AJ2324</f>
        <v>0</v>
      </c>
      <c r="AK2323" s="169">
        <f t="shared" si="1394"/>
        <v>0</v>
      </c>
      <c r="AL2323" s="169">
        <f>AL2324</f>
        <v>0</v>
      </c>
      <c r="AM2323" s="169">
        <f>AM2324</f>
        <v>0</v>
      </c>
      <c r="AN2323" s="169">
        <f t="shared" si="1395"/>
        <v>0</v>
      </c>
      <c r="AO2323" s="169">
        <f>AO2324</f>
        <v>0</v>
      </c>
      <c r="AP2323" s="169">
        <f>AP2324</f>
        <v>0</v>
      </c>
      <c r="AQ2323" s="169">
        <f t="shared" si="1396"/>
        <v>0</v>
      </c>
      <c r="AR2323" s="169">
        <f>AR2324</f>
        <v>0</v>
      </c>
      <c r="AS2323" s="169">
        <f>AS2324</f>
        <v>0</v>
      </c>
      <c r="AT2323" s="169">
        <f t="shared" si="1397"/>
        <v>0</v>
      </c>
      <c r="AU2323" s="169">
        <f>AU2324</f>
        <v>0</v>
      </c>
      <c r="AV2323" s="169">
        <f>AV2324</f>
        <v>0</v>
      </c>
      <c r="AW2323" s="169">
        <f t="shared" si="1398"/>
        <v>0</v>
      </c>
      <c r="AX2323" s="233"/>
      <c r="AY2323" s="234"/>
      <c r="AZ2323" s="233"/>
      <c r="BA2323" s="234"/>
      <c r="BB2323" s="233"/>
      <c r="BC2323" s="234"/>
      <c r="BD2323" s="233"/>
      <c r="BE2323" s="234"/>
    </row>
    <row r="2324" spans="2:57" s="129" customFormat="1" ht="15.75" hidden="1">
      <c r="B2324" s="174">
        <v>2025</v>
      </c>
      <c r="C2324" s="174">
        <v>20</v>
      </c>
      <c r="D2324" s="175">
        <v>0</v>
      </c>
      <c r="E2324" s="176"/>
      <c r="F2324" s="174">
        <v>4</v>
      </c>
      <c r="G2324" s="174">
        <v>8</v>
      </c>
      <c r="H2324" s="174">
        <v>22</v>
      </c>
      <c r="I2324" s="174">
        <v>2000</v>
      </c>
      <c r="J2324" s="174">
        <v>2500</v>
      </c>
      <c r="K2324" s="174">
        <v>255</v>
      </c>
      <c r="L2324" s="177">
        <v>933</v>
      </c>
      <c r="M2324" s="178">
        <v>0</v>
      </c>
      <c r="N2324" s="179" t="s">
        <v>91</v>
      </c>
      <c r="O2324" s="180">
        <v>0</v>
      </c>
      <c r="P2324" s="180">
        <v>0</v>
      </c>
      <c r="Q2324" s="181">
        <v>0</v>
      </c>
      <c r="R2324" s="182" t="s">
        <v>82</v>
      </c>
      <c r="S2324" s="183">
        <v>0</v>
      </c>
      <c r="T2324" s="183">
        <v>0</v>
      </c>
      <c r="U2324" s="180">
        <v>0</v>
      </c>
      <c r="V2324" s="180">
        <v>0</v>
      </c>
      <c r="W2324" s="183">
        <v>0</v>
      </c>
      <c r="X2324" s="183">
        <v>0</v>
      </c>
      <c r="Y2324" s="180">
        <v>0</v>
      </c>
      <c r="Z2324" s="180">
        <v>0</v>
      </c>
      <c r="AA2324" s="183">
        <v>0</v>
      </c>
      <c r="AB2324" s="183">
        <v>0</v>
      </c>
      <c r="AC2324" s="180">
        <f>+O2324+U2324-Y2324</f>
        <v>0</v>
      </c>
      <c r="AD2324" s="180">
        <f>+P2324+V2324-Z2324</f>
        <v>0</v>
      </c>
      <c r="AE2324" s="181">
        <f t="shared" si="1392"/>
        <v>0</v>
      </c>
      <c r="AF2324" s="180">
        <v>0</v>
      </c>
      <c r="AG2324" s="180">
        <v>0</v>
      </c>
      <c r="AH2324" s="181">
        <f t="shared" si="1393"/>
        <v>0</v>
      </c>
      <c r="AI2324" s="180">
        <v>0</v>
      </c>
      <c r="AJ2324" s="180">
        <v>0</v>
      </c>
      <c r="AK2324" s="181">
        <f t="shared" si="1394"/>
        <v>0</v>
      </c>
      <c r="AL2324" s="180">
        <v>0</v>
      </c>
      <c r="AM2324" s="180">
        <v>0</v>
      </c>
      <c r="AN2324" s="181">
        <f t="shared" si="1395"/>
        <v>0</v>
      </c>
      <c r="AO2324" s="180">
        <v>0</v>
      </c>
      <c r="AP2324" s="180">
        <v>0</v>
      </c>
      <c r="AQ2324" s="181">
        <f t="shared" si="1396"/>
        <v>0</v>
      </c>
      <c r="AR2324" s="180">
        <v>0</v>
      </c>
      <c r="AS2324" s="180">
        <v>0</v>
      </c>
      <c r="AT2324" s="181">
        <f t="shared" si="1397"/>
        <v>0</v>
      </c>
      <c r="AU2324" s="180">
        <f>+AC2324-AF2324-AI2324-AL2324-AO2324-AR2324</f>
        <v>0</v>
      </c>
      <c r="AV2324" s="180">
        <f>+AD2324-AG2324-AJ2324-AM2324-AP2324-AS2324</f>
        <v>0</v>
      </c>
      <c r="AW2324" s="181">
        <f t="shared" si="1398"/>
        <v>0</v>
      </c>
      <c r="AX2324" s="183">
        <f>+S2324+W2324-AA2324</f>
        <v>0</v>
      </c>
      <c r="AY2324" s="183">
        <f>+T2324+X2324-AB2324</f>
        <v>0</v>
      </c>
      <c r="AZ2324" s="183"/>
      <c r="BA2324" s="183"/>
      <c r="BB2324" s="183"/>
      <c r="BC2324" s="183"/>
      <c r="BD2324" s="183">
        <f>+AX2324-AZ2324-BB2324</f>
        <v>0</v>
      </c>
      <c r="BE2324" s="183">
        <f>+AY2324-BA2324-BC2324</f>
        <v>0</v>
      </c>
    </row>
    <row r="2325" spans="2:57" ht="15.75" hidden="1">
      <c r="B2325" s="152">
        <v>2025</v>
      </c>
      <c r="C2325" s="152">
        <v>20</v>
      </c>
      <c r="D2325" s="153"/>
      <c r="E2325" s="154"/>
      <c r="F2325" s="152">
        <v>4</v>
      </c>
      <c r="G2325" s="152">
        <v>8</v>
      </c>
      <c r="H2325" s="152">
        <v>22</v>
      </c>
      <c r="I2325" s="152">
        <v>2000</v>
      </c>
      <c r="J2325" s="152">
        <v>2600</v>
      </c>
      <c r="K2325" s="152"/>
      <c r="L2325" s="155" t="s">
        <v>44</v>
      </c>
      <c r="M2325" s="156"/>
      <c r="N2325" s="157" t="s">
        <v>1089</v>
      </c>
      <c r="O2325" s="158">
        <v>0</v>
      </c>
      <c r="P2325" s="158">
        <v>0</v>
      </c>
      <c r="Q2325" s="158">
        <v>0</v>
      </c>
      <c r="R2325" s="159"/>
      <c r="S2325" s="231"/>
      <c r="T2325" s="232"/>
      <c r="U2325" s="158">
        <f t="shared" ref="U2325:AD2325" si="1420">U2326</f>
        <v>0</v>
      </c>
      <c r="V2325" s="158">
        <f t="shared" si="1420"/>
        <v>0</v>
      </c>
      <c r="W2325" s="162">
        <f t="shared" si="1420"/>
        <v>0</v>
      </c>
      <c r="X2325" s="162">
        <f t="shared" si="1420"/>
        <v>0</v>
      </c>
      <c r="Y2325" s="158">
        <f t="shared" si="1420"/>
        <v>0</v>
      </c>
      <c r="Z2325" s="158">
        <f t="shared" si="1420"/>
        <v>0</v>
      </c>
      <c r="AA2325" s="162">
        <f t="shared" si="1420"/>
        <v>0</v>
      </c>
      <c r="AB2325" s="162">
        <f t="shared" si="1420"/>
        <v>0</v>
      </c>
      <c r="AC2325" s="158">
        <f t="shared" si="1420"/>
        <v>0</v>
      </c>
      <c r="AD2325" s="158">
        <f t="shared" si="1420"/>
        <v>0</v>
      </c>
      <c r="AE2325" s="158">
        <f t="shared" si="1392"/>
        <v>0</v>
      </c>
      <c r="AF2325" s="158">
        <f>AF2326</f>
        <v>0</v>
      </c>
      <c r="AG2325" s="158">
        <f>AG2326</f>
        <v>0</v>
      </c>
      <c r="AH2325" s="158">
        <f t="shared" si="1393"/>
        <v>0</v>
      </c>
      <c r="AI2325" s="158">
        <f>AI2326</f>
        <v>0</v>
      </c>
      <c r="AJ2325" s="158">
        <f>AJ2326</f>
        <v>0</v>
      </c>
      <c r="AK2325" s="158">
        <f t="shared" si="1394"/>
        <v>0</v>
      </c>
      <c r="AL2325" s="158">
        <f>AL2326</f>
        <v>0</v>
      </c>
      <c r="AM2325" s="158">
        <f>AM2326</f>
        <v>0</v>
      </c>
      <c r="AN2325" s="158">
        <f t="shared" si="1395"/>
        <v>0</v>
      </c>
      <c r="AO2325" s="158">
        <f>AO2326</f>
        <v>0</v>
      </c>
      <c r="AP2325" s="158">
        <f>AP2326</f>
        <v>0</v>
      </c>
      <c r="AQ2325" s="158">
        <f t="shared" si="1396"/>
        <v>0</v>
      </c>
      <c r="AR2325" s="158">
        <f>AR2326</f>
        <v>0</v>
      </c>
      <c r="AS2325" s="158">
        <f>AS2326</f>
        <v>0</v>
      </c>
      <c r="AT2325" s="158">
        <f t="shared" si="1397"/>
        <v>0</v>
      </c>
      <c r="AU2325" s="158">
        <f>AU2326</f>
        <v>0</v>
      </c>
      <c r="AV2325" s="158">
        <f>AV2326</f>
        <v>0</v>
      </c>
      <c r="AW2325" s="158">
        <f t="shared" si="1398"/>
        <v>0</v>
      </c>
      <c r="AX2325" s="231"/>
      <c r="AY2325" s="232"/>
      <c r="AZ2325" s="231"/>
      <c r="BA2325" s="232"/>
      <c r="BB2325" s="231"/>
      <c r="BC2325" s="232"/>
      <c r="BD2325" s="231"/>
      <c r="BE2325" s="232"/>
    </row>
    <row r="2326" spans="2:57" ht="15.75" hidden="1">
      <c r="B2326" s="163">
        <v>2025</v>
      </c>
      <c r="C2326" s="163">
        <v>20</v>
      </c>
      <c r="D2326" s="164"/>
      <c r="E2326" s="165"/>
      <c r="F2326" s="163">
        <v>4</v>
      </c>
      <c r="G2326" s="163">
        <v>8</v>
      </c>
      <c r="H2326" s="163">
        <v>22</v>
      </c>
      <c r="I2326" s="163">
        <v>2000</v>
      </c>
      <c r="J2326" s="163">
        <v>2600</v>
      </c>
      <c r="K2326" s="163">
        <v>261</v>
      </c>
      <c r="L2326" s="166" t="s">
        <v>44</v>
      </c>
      <c r="M2326" s="167"/>
      <c r="N2326" s="168" t="s">
        <v>93</v>
      </c>
      <c r="O2326" s="169">
        <v>0</v>
      </c>
      <c r="P2326" s="169">
        <v>0</v>
      </c>
      <c r="Q2326" s="169">
        <v>0</v>
      </c>
      <c r="R2326" s="170"/>
      <c r="S2326" s="233"/>
      <c r="T2326" s="234"/>
      <c r="U2326" s="169">
        <f t="shared" ref="U2326:AD2326" si="1421">SUM(U2327:U2328)</f>
        <v>0</v>
      </c>
      <c r="V2326" s="169">
        <f t="shared" si="1421"/>
        <v>0</v>
      </c>
      <c r="W2326" s="173">
        <f t="shared" si="1421"/>
        <v>0</v>
      </c>
      <c r="X2326" s="173">
        <f t="shared" si="1421"/>
        <v>0</v>
      </c>
      <c r="Y2326" s="169">
        <f t="shared" si="1421"/>
        <v>0</v>
      </c>
      <c r="Z2326" s="169">
        <f t="shared" si="1421"/>
        <v>0</v>
      </c>
      <c r="AA2326" s="173">
        <f t="shared" si="1421"/>
        <v>0</v>
      </c>
      <c r="AB2326" s="173">
        <f t="shared" si="1421"/>
        <v>0</v>
      </c>
      <c r="AC2326" s="169">
        <f t="shared" si="1421"/>
        <v>0</v>
      </c>
      <c r="AD2326" s="169">
        <f t="shared" si="1421"/>
        <v>0</v>
      </c>
      <c r="AE2326" s="169">
        <f t="shared" si="1392"/>
        <v>0</v>
      </c>
      <c r="AF2326" s="169">
        <f>SUM(AF2327:AF2328)</f>
        <v>0</v>
      </c>
      <c r="AG2326" s="169">
        <f>SUM(AG2327:AG2328)</f>
        <v>0</v>
      </c>
      <c r="AH2326" s="169">
        <f t="shared" si="1393"/>
        <v>0</v>
      </c>
      <c r="AI2326" s="169">
        <f>SUM(AI2327:AI2328)</f>
        <v>0</v>
      </c>
      <c r="AJ2326" s="169">
        <f>SUM(AJ2327:AJ2328)</f>
        <v>0</v>
      </c>
      <c r="AK2326" s="169">
        <f t="shared" si="1394"/>
        <v>0</v>
      </c>
      <c r="AL2326" s="169">
        <f>SUM(AL2327:AL2328)</f>
        <v>0</v>
      </c>
      <c r="AM2326" s="169">
        <f>SUM(AM2327:AM2328)</f>
        <v>0</v>
      </c>
      <c r="AN2326" s="169">
        <f t="shared" si="1395"/>
        <v>0</v>
      </c>
      <c r="AO2326" s="169">
        <f>SUM(AO2327:AO2328)</f>
        <v>0</v>
      </c>
      <c r="AP2326" s="169">
        <f>SUM(AP2327:AP2328)</f>
        <v>0</v>
      </c>
      <c r="AQ2326" s="169">
        <f t="shared" si="1396"/>
        <v>0</v>
      </c>
      <c r="AR2326" s="169">
        <f>SUM(AR2327:AR2328)</f>
        <v>0</v>
      </c>
      <c r="AS2326" s="169">
        <f>SUM(AS2327:AS2328)</f>
        <v>0</v>
      </c>
      <c r="AT2326" s="169">
        <f t="shared" si="1397"/>
        <v>0</v>
      </c>
      <c r="AU2326" s="169">
        <f>SUM(AU2327:AU2328)</f>
        <v>0</v>
      </c>
      <c r="AV2326" s="169">
        <f>SUM(AV2327:AV2328)</f>
        <v>0</v>
      </c>
      <c r="AW2326" s="169">
        <f t="shared" si="1398"/>
        <v>0</v>
      </c>
      <c r="AX2326" s="233"/>
      <c r="AY2326" s="234"/>
      <c r="AZ2326" s="233"/>
      <c r="BA2326" s="234"/>
      <c r="BB2326" s="233"/>
      <c r="BC2326" s="234"/>
      <c r="BD2326" s="233"/>
      <c r="BE2326" s="234"/>
    </row>
    <row r="2327" spans="2:57" s="129" customFormat="1" ht="15.75" hidden="1">
      <c r="B2327" s="174">
        <v>2025</v>
      </c>
      <c r="C2327" s="174">
        <v>20</v>
      </c>
      <c r="D2327" s="175">
        <v>0</v>
      </c>
      <c r="E2327" s="176"/>
      <c r="F2327" s="174">
        <v>4</v>
      </c>
      <c r="G2327" s="174">
        <v>8</v>
      </c>
      <c r="H2327" s="174">
        <v>22</v>
      </c>
      <c r="I2327" s="174">
        <v>2000</v>
      </c>
      <c r="J2327" s="174">
        <v>2600</v>
      </c>
      <c r="K2327" s="174">
        <v>261</v>
      </c>
      <c r="L2327" s="177">
        <v>11</v>
      </c>
      <c r="M2327" s="178">
        <v>0</v>
      </c>
      <c r="N2327" s="179" t="s">
        <v>1499</v>
      </c>
      <c r="O2327" s="180">
        <v>0</v>
      </c>
      <c r="P2327" s="180">
        <v>0</v>
      </c>
      <c r="Q2327" s="181">
        <v>0</v>
      </c>
      <c r="R2327" s="182" t="s">
        <v>95</v>
      </c>
      <c r="S2327" s="183">
        <v>0</v>
      </c>
      <c r="T2327" s="183">
        <v>0</v>
      </c>
      <c r="U2327" s="180">
        <v>0</v>
      </c>
      <c r="V2327" s="180">
        <v>0</v>
      </c>
      <c r="W2327" s="183">
        <v>0</v>
      </c>
      <c r="X2327" s="183">
        <v>0</v>
      </c>
      <c r="Y2327" s="180">
        <v>0</v>
      </c>
      <c r="Z2327" s="180">
        <v>0</v>
      </c>
      <c r="AA2327" s="183">
        <v>0</v>
      </c>
      <c r="AB2327" s="183">
        <v>0</v>
      </c>
      <c r="AC2327" s="180">
        <f t="shared" ref="AC2327:AD2328" si="1422">+O2327+U2327-Y2327</f>
        <v>0</v>
      </c>
      <c r="AD2327" s="180">
        <f t="shared" si="1422"/>
        <v>0</v>
      </c>
      <c r="AE2327" s="181">
        <f t="shared" si="1392"/>
        <v>0</v>
      </c>
      <c r="AF2327" s="180">
        <v>0</v>
      </c>
      <c r="AG2327" s="180">
        <v>0</v>
      </c>
      <c r="AH2327" s="181">
        <f t="shared" si="1393"/>
        <v>0</v>
      </c>
      <c r="AI2327" s="180">
        <v>0</v>
      </c>
      <c r="AJ2327" s="180">
        <v>0</v>
      </c>
      <c r="AK2327" s="181">
        <f t="shared" si="1394"/>
        <v>0</v>
      </c>
      <c r="AL2327" s="180">
        <v>0</v>
      </c>
      <c r="AM2327" s="180">
        <v>0</v>
      </c>
      <c r="AN2327" s="181">
        <f t="shared" si="1395"/>
        <v>0</v>
      </c>
      <c r="AO2327" s="180">
        <v>0</v>
      </c>
      <c r="AP2327" s="180">
        <v>0</v>
      </c>
      <c r="AQ2327" s="181">
        <f t="shared" si="1396"/>
        <v>0</v>
      </c>
      <c r="AR2327" s="180">
        <v>0</v>
      </c>
      <c r="AS2327" s="180">
        <v>0</v>
      </c>
      <c r="AT2327" s="181">
        <f t="shared" si="1397"/>
        <v>0</v>
      </c>
      <c r="AU2327" s="180">
        <f t="shared" ref="AU2327:AV2328" si="1423">+AC2327-AF2327-AI2327-AL2327-AO2327-AR2327</f>
        <v>0</v>
      </c>
      <c r="AV2327" s="180">
        <f t="shared" si="1423"/>
        <v>0</v>
      </c>
      <c r="AW2327" s="181">
        <f t="shared" si="1398"/>
        <v>0</v>
      </c>
      <c r="AX2327" s="183">
        <f t="shared" ref="AX2327:AY2328" si="1424">+S2327+W2327-AA2327</f>
        <v>0</v>
      </c>
      <c r="AY2327" s="183">
        <f t="shared" si="1424"/>
        <v>0</v>
      </c>
      <c r="AZ2327" s="183"/>
      <c r="BA2327" s="183"/>
      <c r="BB2327" s="183"/>
      <c r="BC2327" s="183"/>
      <c r="BD2327" s="183">
        <f t="shared" ref="BD2327:BE2328" si="1425">+AX2327-AZ2327-BB2327</f>
        <v>0</v>
      </c>
      <c r="BE2327" s="183">
        <f t="shared" si="1425"/>
        <v>0</v>
      </c>
    </row>
    <row r="2328" spans="2:57" s="129" customFormat="1" ht="15.75" hidden="1">
      <c r="B2328" s="174">
        <v>2025</v>
      </c>
      <c r="C2328" s="174">
        <v>20</v>
      </c>
      <c r="D2328" s="175">
        <v>0</v>
      </c>
      <c r="E2328" s="176"/>
      <c r="F2328" s="174">
        <v>4</v>
      </c>
      <c r="G2328" s="174">
        <v>8</v>
      </c>
      <c r="H2328" s="174">
        <v>22</v>
      </c>
      <c r="I2328" s="174">
        <v>2000</v>
      </c>
      <c r="J2328" s="174">
        <v>2600</v>
      </c>
      <c r="K2328" s="174">
        <v>261</v>
      </c>
      <c r="L2328" s="177">
        <v>715</v>
      </c>
      <c r="M2328" s="178">
        <v>0</v>
      </c>
      <c r="N2328" s="179" t="s">
        <v>94</v>
      </c>
      <c r="O2328" s="180">
        <v>0</v>
      </c>
      <c r="P2328" s="180">
        <v>0</v>
      </c>
      <c r="Q2328" s="181">
        <v>0</v>
      </c>
      <c r="R2328" s="182" t="s">
        <v>95</v>
      </c>
      <c r="S2328" s="183">
        <v>0</v>
      </c>
      <c r="T2328" s="183">
        <v>0</v>
      </c>
      <c r="U2328" s="180">
        <v>0</v>
      </c>
      <c r="V2328" s="180">
        <v>0</v>
      </c>
      <c r="W2328" s="183">
        <v>0</v>
      </c>
      <c r="X2328" s="183">
        <v>0</v>
      </c>
      <c r="Y2328" s="180">
        <v>0</v>
      </c>
      <c r="Z2328" s="180">
        <v>0</v>
      </c>
      <c r="AA2328" s="183">
        <v>0</v>
      </c>
      <c r="AB2328" s="183">
        <v>0</v>
      </c>
      <c r="AC2328" s="180">
        <f t="shared" si="1422"/>
        <v>0</v>
      </c>
      <c r="AD2328" s="180">
        <f t="shared" si="1422"/>
        <v>0</v>
      </c>
      <c r="AE2328" s="181">
        <f t="shared" si="1392"/>
        <v>0</v>
      </c>
      <c r="AF2328" s="180">
        <v>0</v>
      </c>
      <c r="AG2328" s="180">
        <v>0</v>
      </c>
      <c r="AH2328" s="181">
        <f t="shared" si="1393"/>
        <v>0</v>
      </c>
      <c r="AI2328" s="180">
        <v>0</v>
      </c>
      <c r="AJ2328" s="180">
        <v>0</v>
      </c>
      <c r="AK2328" s="181">
        <f t="shared" si="1394"/>
        <v>0</v>
      </c>
      <c r="AL2328" s="180">
        <v>0</v>
      </c>
      <c r="AM2328" s="180">
        <v>0</v>
      </c>
      <c r="AN2328" s="181">
        <f t="shared" si="1395"/>
        <v>0</v>
      </c>
      <c r="AO2328" s="180">
        <v>0</v>
      </c>
      <c r="AP2328" s="180">
        <v>0</v>
      </c>
      <c r="AQ2328" s="181">
        <f t="shared" si="1396"/>
        <v>0</v>
      </c>
      <c r="AR2328" s="180">
        <v>0</v>
      </c>
      <c r="AS2328" s="180">
        <v>0</v>
      </c>
      <c r="AT2328" s="181">
        <f t="shared" si="1397"/>
        <v>0</v>
      </c>
      <c r="AU2328" s="180">
        <f t="shared" si="1423"/>
        <v>0</v>
      </c>
      <c r="AV2328" s="180">
        <f t="shared" si="1423"/>
        <v>0</v>
      </c>
      <c r="AW2328" s="181">
        <f t="shared" si="1398"/>
        <v>0</v>
      </c>
      <c r="AX2328" s="183">
        <f t="shared" si="1424"/>
        <v>0</v>
      </c>
      <c r="AY2328" s="183">
        <f t="shared" si="1424"/>
        <v>0</v>
      </c>
      <c r="AZ2328" s="183"/>
      <c r="BA2328" s="183"/>
      <c r="BB2328" s="183"/>
      <c r="BC2328" s="183"/>
      <c r="BD2328" s="183">
        <f t="shared" si="1425"/>
        <v>0</v>
      </c>
      <c r="BE2328" s="183">
        <f t="shared" si="1425"/>
        <v>0</v>
      </c>
    </row>
    <row r="2329" spans="2:57" ht="31.5" hidden="1">
      <c r="B2329" s="152">
        <v>2025</v>
      </c>
      <c r="C2329" s="152">
        <v>20</v>
      </c>
      <c r="D2329" s="153"/>
      <c r="E2329" s="154"/>
      <c r="F2329" s="152">
        <v>4</v>
      </c>
      <c r="G2329" s="152">
        <v>8</v>
      </c>
      <c r="H2329" s="152">
        <v>22</v>
      </c>
      <c r="I2329" s="152">
        <v>2000</v>
      </c>
      <c r="J2329" s="152">
        <v>2700</v>
      </c>
      <c r="K2329" s="152"/>
      <c r="L2329" s="155" t="s">
        <v>44</v>
      </c>
      <c r="M2329" s="156"/>
      <c r="N2329" s="157" t="s">
        <v>96</v>
      </c>
      <c r="O2329" s="158">
        <v>0</v>
      </c>
      <c r="P2329" s="158">
        <v>0</v>
      </c>
      <c r="Q2329" s="158">
        <v>0</v>
      </c>
      <c r="R2329" s="159"/>
      <c r="S2329" s="231"/>
      <c r="T2329" s="232"/>
      <c r="U2329" s="158">
        <f t="shared" ref="U2329:AD2329" si="1426">+U2330</f>
        <v>0</v>
      </c>
      <c r="V2329" s="158">
        <f t="shared" si="1426"/>
        <v>0</v>
      </c>
      <c r="W2329" s="162">
        <f t="shared" si="1426"/>
        <v>0</v>
      </c>
      <c r="X2329" s="162">
        <f t="shared" si="1426"/>
        <v>0</v>
      </c>
      <c r="Y2329" s="158">
        <f t="shared" si="1426"/>
        <v>0</v>
      </c>
      <c r="Z2329" s="158">
        <f t="shared" si="1426"/>
        <v>0</v>
      </c>
      <c r="AA2329" s="162">
        <f t="shared" si="1426"/>
        <v>0</v>
      </c>
      <c r="AB2329" s="162">
        <f t="shared" si="1426"/>
        <v>0</v>
      </c>
      <c r="AC2329" s="158">
        <f t="shared" si="1426"/>
        <v>0</v>
      </c>
      <c r="AD2329" s="158">
        <f t="shared" si="1426"/>
        <v>0</v>
      </c>
      <c r="AE2329" s="158">
        <f t="shared" si="1392"/>
        <v>0</v>
      </c>
      <c r="AF2329" s="158">
        <f>+AF2330</f>
        <v>0</v>
      </c>
      <c r="AG2329" s="158">
        <f>+AG2330</f>
        <v>0</v>
      </c>
      <c r="AH2329" s="158">
        <f t="shared" si="1393"/>
        <v>0</v>
      </c>
      <c r="AI2329" s="158">
        <f>+AI2330</f>
        <v>0</v>
      </c>
      <c r="AJ2329" s="158">
        <f>+AJ2330</f>
        <v>0</v>
      </c>
      <c r="AK2329" s="158">
        <f t="shared" si="1394"/>
        <v>0</v>
      </c>
      <c r="AL2329" s="158">
        <f>+AL2330</f>
        <v>0</v>
      </c>
      <c r="AM2329" s="158">
        <f>+AM2330</f>
        <v>0</v>
      </c>
      <c r="AN2329" s="158">
        <f t="shared" si="1395"/>
        <v>0</v>
      </c>
      <c r="AO2329" s="158">
        <f>+AO2330</f>
        <v>0</v>
      </c>
      <c r="AP2329" s="158">
        <f>+AP2330</f>
        <v>0</v>
      </c>
      <c r="AQ2329" s="158">
        <f t="shared" si="1396"/>
        <v>0</v>
      </c>
      <c r="AR2329" s="158">
        <f>+AR2330</f>
        <v>0</v>
      </c>
      <c r="AS2329" s="158">
        <f>+AS2330</f>
        <v>0</v>
      </c>
      <c r="AT2329" s="158">
        <f t="shared" si="1397"/>
        <v>0</v>
      </c>
      <c r="AU2329" s="158">
        <f>+AU2330</f>
        <v>0</v>
      </c>
      <c r="AV2329" s="158">
        <f>+AV2330</f>
        <v>0</v>
      </c>
      <c r="AW2329" s="158">
        <f t="shared" si="1398"/>
        <v>0</v>
      </c>
      <c r="AX2329" s="231"/>
      <c r="AY2329" s="232"/>
      <c r="AZ2329" s="231"/>
      <c r="BA2329" s="232"/>
      <c r="BB2329" s="231"/>
      <c r="BC2329" s="232"/>
      <c r="BD2329" s="231"/>
      <c r="BE2329" s="232"/>
    </row>
    <row r="2330" spans="2:57" ht="15.75" hidden="1">
      <c r="B2330" s="163">
        <v>2025</v>
      </c>
      <c r="C2330" s="163">
        <v>20</v>
      </c>
      <c r="D2330" s="164"/>
      <c r="E2330" s="165"/>
      <c r="F2330" s="163">
        <v>4</v>
      </c>
      <c r="G2330" s="163">
        <v>8</v>
      </c>
      <c r="H2330" s="163">
        <v>22</v>
      </c>
      <c r="I2330" s="163">
        <v>2000</v>
      </c>
      <c r="J2330" s="163">
        <v>2700</v>
      </c>
      <c r="K2330" s="163">
        <v>271</v>
      </c>
      <c r="L2330" s="166" t="s">
        <v>44</v>
      </c>
      <c r="M2330" s="167"/>
      <c r="N2330" s="168" t="s">
        <v>97</v>
      </c>
      <c r="O2330" s="169">
        <v>0</v>
      </c>
      <c r="P2330" s="169">
        <v>0</v>
      </c>
      <c r="Q2330" s="169">
        <v>0</v>
      </c>
      <c r="R2330" s="170"/>
      <c r="S2330" s="233"/>
      <c r="T2330" s="234"/>
      <c r="U2330" s="169">
        <f t="shared" ref="U2330:AD2330" si="1427">U2331</f>
        <v>0</v>
      </c>
      <c r="V2330" s="169">
        <f t="shared" si="1427"/>
        <v>0</v>
      </c>
      <c r="W2330" s="173">
        <f t="shared" si="1427"/>
        <v>0</v>
      </c>
      <c r="X2330" s="173">
        <f t="shared" si="1427"/>
        <v>0</v>
      </c>
      <c r="Y2330" s="169">
        <f t="shared" si="1427"/>
        <v>0</v>
      </c>
      <c r="Z2330" s="169">
        <f t="shared" si="1427"/>
        <v>0</v>
      </c>
      <c r="AA2330" s="173">
        <f t="shared" si="1427"/>
        <v>0</v>
      </c>
      <c r="AB2330" s="173">
        <f t="shared" si="1427"/>
        <v>0</v>
      </c>
      <c r="AC2330" s="169">
        <f t="shared" si="1427"/>
        <v>0</v>
      </c>
      <c r="AD2330" s="169">
        <f t="shared" si="1427"/>
        <v>0</v>
      </c>
      <c r="AE2330" s="169">
        <f t="shared" si="1392"/>
        <v>0</v>
      </c>
      <c r="AF2330" s="169">
        <f>AF2331</f>
        <v>0</v>
      </c>
      <c r="AG2330" s="169">
        <f>AG2331</f>
        <v>0</v>
      </c>
      <c r="AH2330" s="169">
        <f t="shared" si="1393"/>
        <v>0</v>
      </c>
      <c r="AI2330" s="169">
        <f>AI2331</f>
        <v>0</v>
      </c>
      <c r="AJ2330" s="169">
        <f>AJ2331</f>
        <v>0</v>
      </c>
      <c r="AK2330" s="169">
        <f t="shared" si="1394"/>
        <v>0</v>
      </c>
      <c r="AL2330" s="169">
        <f>AL2331</f>
        <v>0</v>
      </c>
      <c r="AM2330" s="169">
        <f>AM2331</f>
        <v>0</v>
      </c>
      <c r="AN2330" s="169">
        <f t="shared" si="1395"/>
        <v>0</v>
      </c>
      <c r="AO2330" s="169">
        <f>AO2331</f>
        <v>0</v>
      </c>
      <c r="AP2330" s="169">
        <f>AP2331</f>
        <v>0</v>
      </c>
      <c r="AQ2330" s="169">
        <f t="shared" si="1396"/>
        <v>0</v>
      </c>
      <c r="AR2330" s="169">
        <f>AR2331</f>
        <v>0</v>
      </c>
      <c r="AS2330" s="169">
        <f>AS2331</f>
        <v>0</v>
      </c>
      <c r="AT2330" s="169">
        <f t="shared" si="1397"/>
        <v>0</v>
      </c>
      <c r="AU2330" s="169">
        <f>AU2331</f>
        <v>0</v>
      </c>
      <c r="AV2330" s="169">
        <f>AV2331</f>
        <v>0</v>
      </c>
      <c r="AW2330" s="169">
        <f t="shared" si="1398"/>
        <v>0</v>
      </c>
      <c r="AX2330" s="233"/>
      <c r="AY2330" s="234"/>
      <c r="AZ2330" s="233"/>
      <c r="BA2330" s="234"/>
      <c r="BB2330" s="233"/>
      <c r="BC2330" s="234"/>
      <c r="BD2330" s="233"/>
      <c r="BE2330" s="234"/>
    </row>
    <row r="2331" spans="2:57" s="129" customFormat="1" ht="15.75" hidden="1">
      <c r="B2331" s="174">
        <v>2025</v>
      </c>
      <c r="C2331" s="174">
        <v>20</v>
      </c>
      <c r="D2331" s="175">
        <v>0</v>
      </c>
      <c r="E2331" s="176"/>
      <c r="F2331" s="174">
        <v>4</v>
      </c>
      <c r="G2331" s="174">
        <v>8</v>
      </c>
      <c r="H2331" s="174">
        <v>22</v>
      </c>
      <c r="I2331" s="174">
        <v>2000</v>
      </c>
      <c r="J2331" s="174">
        <v>2700</v>
      </c>
      <c r="K2331" s="174">
        <v>271</v>
      </c>
      <c r="L2331" s="177">
        <v>1542</v>
      </c>
      <c r="M2331" s="178">
        <v>0</v>
      </c>
      <c r="N2331" s="179" t="s">
        <v>97</v>
      </c>
      <c r="O2331" s="180">
        <v>0</v>
      </c>
      <c r="P2331" s="180">
        <v>0</v>
      </c>
      <c r="Q2331" s="181">
        <v>0</v>
      </c>
      <c r="R2331" s="182" t="s">
        <v>1090</v>
      </c>
      <c r="S2331" s="183">
        <v>0</v>
      </c>
      <c r="T2331" s="183">
        <v>0</v>
      </c>
      <c r="U2331" s="180">
        <v>0</v>
      </c>
      <c r="V2331" s="180">
        <v>0</v>
      </c>
      <c r="W2331" s="183">
        <v>0</v>
      </c>
      <c r="X2331" s="183">
        <v>0</v>
      </c>
      <c r="Y2331" s="180">
        <v>0</v>
      </c>
      <c r="Z2331" s="180">
        <v>0</v>
      </c>
      <c r="AA2331" s="183">
        <v>0</v>
      </c>
      <c r="AB2331" s="183">
        <v>0</v>
      </c>
      <c r="AC2331" s="180">
        <f>+O2331+U2331-Y2331</f>
        <v>0</v>
      </c>
      <c r="AD2331" s="180">
        <f>+P2331+V2331-Z2331</f>
        <v>0</v>
      </c>
      <c r="AE2331" s="181">
        <f t="shared" si="1392"/>
        <v>0</v>
      </c>
      <c r="AF2331" s="180">
        <v>0</v>
      </c>
      <c r="AG2331" s="180">
        <v>0</v>
      </c>
      <c r="AH2331" s="181">
        <f t="shared" si="1393"/>
        <v>0</v>
      </c>
      <c r="AI2331" s="180">
        <v>0</v>
      </c>
      <c r="AJ2331" s="180">
        <v>0</v>
      </c>
      <c r="AK2331" s="181">
        <f t="shared" si="1394"/>
        <v>0</v>
      </c>
      <c r="AL2331" s="180">
        <v>0</v>
      </c>
      <c r="AM2331" s="180">
        <v>0</v>
      </c>
      <c r="AN2331" s="181">
        <f t="shared" si="1395"/>
        <v>0</v>
      </c>
      <c r="AO2331" s="180">
        <v>0</v>
      </c>
      <c r="AP2331" s="180">
        <v>0</v>
      </c>
      <c r="AQ2331" s="181">
        <f t="shared" si="1396"/>
        <v>0</v>
      </c>
      <c r="AR2331" s="180">
        <v>0</v>
      </c>
      <c r="AS2331" s="180">
        <v>0</v>
      </c>
      <c r="AT2331" s="181">
        <f t="shared" si="1397"/>
        <v>0</v>
      </c>
      <c r="AU2331" s="180">
        <f>+AC2331-AF2331-AI2331-AL2331-AO2331-AR2331</f>
        <v>0</v>
      </c>
      <c r="AV2331" s="180">
        <f>+AD2331-AG2331-AJ2331-AM2331-AP2331-AS2331</f>
        <v>0</v>
      </c>
      <c r="AW2331" s="181">
        <f t="shared" si="1398"/>
        <v>0</v>
      </c>
      <c r="AX2331" s="183">
        <f>+S2331+W2331-AA2331</f>
        <v>0</v>
      </c>
      <c r="AY2331" s="183">
        <f>+T2331+X2331-AB2331</f>
        <v>0</v>
      </c>
      <c r="AZ2331" s="183"/>
      <c r="BA2331" s="183"/>
      <c r="BB2331" s="183"/>
      <c r="BC2331" s="183"/>
      <c r="BD2331" s="183">
        <f>+AX2331-AZ2331-BB2331</f>
        <v>0</v>
      </c>
      <c r="BE2331" s="183">
        <f>+AY2331-BA2331-BC2331</f>
        <v>0</v>
      </c>
    </row>
    <row r="2332" spans="2:57" ht="15.75" hidden="1">
      <c r="B2332" s="152">
        <v>2025</v>
      </c>
      <c r="C2332" s="152">
        <v>20</v>
      </c>
      <c r="D2332" s="153"/>
      <c r="E2332" s="154"/>
      <c r="F2332" s="152">
        <v>4</v>
      </c>
      <c r="G2332" s="152">
        <v>8</v>
      </c>
      <c r="H2332" s="152">
        <v>22</v>
      </c>
      <c r="I2332" s="152">
        <v>2000</v>
      </c>
      <c r="J2332" s="152">
        <v>2900</v>
      </c>
      <c r="K2332" s="152"/>
      <c r="L2332" s="155" t="s">
        <v>44</v>
      </c>
      <c r="M2332" s="156"/>
      <c r="N2332" s="157" t="s">
        <v>101</v>
      </c>
      <c r="O2332" s="158">
        <v>0</v>
      </c>
      <c r="P2332" s="158">
        <v>0</v>
      </c>
      <c r="Q2332" s="158">
        <v>0</v>
      </c>
      <c r="R2332" s="159"/>
      <c r="S2332" s="231"/>
      <c r="T2332" s="232"/>
      <c r="U2332" s="158">
        <f t="shared" ref="U2332:AD2332" si="1428">+U2333+U2335</f>
        <v>0</v>
      </c>
      <c r="V2332" s="158">
        <f t="shared" si="1428"/>
        <v>0</v>
      </c>
      <c r="W2332" s="162">
        <f t="shared" si="1428"/>
        <v>0</v>
      </c>
      <c r="X2332" s="162">
        <f t="shared" si="1428"/>
        <v>0</v>
      </c>
      <c r="Y2332" s="158">
        <f t="shared" si="1428"/>
        <v>0</v>
      </c>
      <c r="Z2332" s="158">
        <f t="shared" si="1428"/>
        <v>0</v>
      </c>
      <c r="AA2332" s="162">
        <f t="shared" si="1428"/>
        <v>0</v>
      </c>
      <c r="AB2332" s="162">
        <f t="shared" si="1428"/>
        <v>0</v>
      </c>
      <c r="AC2332" s="158">
        <f t="shared" si="1428"/>
        <v>0</v>
      </c>
      <c r="AD2332" s="158">
        <f t="shared" si="1428"/>
        <v>0</v>
      </c>
      <c r="AE2332" s="158">
        <f t="shared" si="1392"/>
        <v>0</v>
      </c>
      <c r="AF2332" s="158">
        <f>+AF2333+AF2335</f>
        <v>0</v>
      </c>
      <c r="AG2332" s="158">
        <f>+AG2333+AG2335</f>
        <v>0</v>
      </c>
      <c r="AH2332" s="158">
        <f t="shared" si="1393"/>
        <v>0</v>
      </c>
      <c r="AI2332" s="158">
        <f>+AI2333+AI2335</f>
        <v>0</v>
      </c>
      <c r="AJ2332" s="158">
        <f>+AJ2333+AJ2335</f>
        <v>0</v>
      </c>
      <c r="AK2332" s="158">
        <f t="shared" si="1394"/>
        <v>0</v>
      </c>
      <c r="AL2332" s="158">
        <f>+AL2333+AL2335</f>
        <v>0</v>
      </c>
      <c r="AM2332" s="158">
        <f>+AM2333+AM2335</f>
        <v>0</v>
      </c>
      <c r="AN2332" s="158">
        <f t="shared" si="1395"/>
        <v>0</v>
      </c>
      <c r="AO2332" s="158">
        <f>+AO2333+AO2335</f>
        <v>0</v>
      </c>
      <c r="AP2332" s="158">
        <f>+AP2333+AP2335</f>
        <v>0</v>
      </c>
      <c r="AQ2332" s="158">
        <f t="shared" si="1396"/>
        <v>0</v>
      </c>
      <c r="AR2332" s="158">
        <f>+AR2333+AR2335</f>
        <v>0</v>
      </c>
      <c r="AS2332" s="158">
        <f>+AS2333+AS2335</f>
        <v>0</v>
      </c>
      <c r="AT2332" s="158">
        <f t="shared" si="1397"/>
        <v>0</v>
      </c>
      <c r="AU2332" s="158">
        <f>+AU2333+AU2335</f>
        <v>0</v>
      </c>
      <c r="AV2332" s="158">
        <f>+AV2333+AV2335</f>
        <v>0</v>
      </c>
      <c r="AW2332" s="158">
        <f t="shared" si="1398"/>
        <v>0</v>
      </c>
      <c r="AX2332" s="231"/>
      <c r="AY2332" s="232"/>
      <c r="AZ2332" s="231"/>
      <c r="BA2332" s="232"/>
      <c r="BB2332" s="231"/>
      <c r="BC2332" s="232"/>
      <c r="BD2332" s="231"/>
      <c r="BE2332" s="232"/>
    </row>
    <row r="2333" spans="2:57" ht="15.75" hidden="1">
      <c r="B2333" s="163">
        <v>2025</v>
      </c>
      <c r="C2333" s="163">
        <v>20</v>
      </c>
      <c r="D2333" s="164"/>
      <c r="E2333" s="165"/>
      <c r="F2333" s="163">
        <v>4</v>
      </c>
      <c r="G2333" s="163">
        <v>8</v>
      </c>
      <c r="H2333" s="163">
        <v>22</v>
      </c>
      <c r="I2333" s="163">
        <v>2000</v>
      </c>
      <c r="J2333" s="163">
        <v>2900</v>
      </c>
      <c r="K2333" s="163">
        <v>291</v>
      </c>
      <c r="L2333" s="166" t="s">
        <v>44</v>
      </c>
      <c r="M2333" s="167"/>
      <c r="N2333" s="168" t="s">
        <v>408</v>
      </c>
      <c r="O2333" s="169">
        <v>0</v>
      </c>
      <c r="P2333" s="169">
        <v>0</v>
      </c>
      <c r="Q2333" s="169">
        <v>0</v>
      </c>
      <c r="R2333" s="170"/>
      <c r="S2333" s="233"/>
      <c r="T2333" s="234"/>
      <c r="U2333" s="169">
        <f t="shared" ref="U2333:AD2333" si="1429">U2334</f>
        <v>0</v>
      </c>
      <c r="V2333" s="169">
        <f t="shared" si="1429"/>
        <v>0</v>
      </c>
      <c r="W2333" s="173">
        <f t="shared" si="1429"/>
        <v>0</v>
      </c>
      <c r="X2333" s="173">
        <f t="shared" si="1429"/>
        <v>0</v>
      </c>
      <c r="Y2333" s="169">
        <f t="shared" si="1429"/>
        <v>0</v>
      </c>
      <c r="Z2333" s="169">
        <f t="shared" si="1429"/>
        <v>0</v>
      </c>
      <c r="AA2333" s="173">
        <f t="shared" si="1429"/>
        <v>0</v>
      </c>
      <c r="AB2333" s="173">
        <f t="shared" si="1429"/>
        <v>0</v>
      </c>
      <c r="AC2333" s="169">
        <f t="shared" si="1429"/>
        <v>0</v>
      </c>
      <c r="AD2333" s="169">
        <f t="shared" si="1429"/>
        <v>0</v>
      </c>
      <c r="AE2333" s="169">
        <f t="shared" si="1392"/>
        <v>0</v>
      </c>
      <c r="AF2333" s="169">
        <f>AF2334</f>
        <v>0</v>
      </c>
      <c r="AG2333" s="169">
        <f>AG2334</f>
        <v>0</v>
      </c>
      <c r="AH2333" s="169">
        <f t="shared" si="1393"/>
        <v>0</v>
      </c>
      <c r="AI2333" s="169">
        <f>AI2334</f>
        <v>0</v>
      </c>
      <c r="AJ2333" s="169">
        <f>AJ2334</f>
        <v>0</v>
      </c>
      <c r="AK2333" s="169">
        <f t="shared" si="1394"/>
        <v>0</v>
      </c>
      <c r="AL2333" s="169">
        <f>AL2334</f>
        <v>0</v>
      </c>
      <c r="AM2333" s="169">
        <f>AM2334</f>
        <v>0</v>
      </c>
      <c r="AN2333" s="169">
        <f t="shared" si="1395"/>
        <v>0</v>
      </c>
      <c r="AO2333" s="169">
        <f>AO2334</f>
        <v>0</v>
      </c>
      <c r="AP2333" s="169">
        <f>AP2334</f>
        <v>0</v>
      </c>
      <c r="AQ2333" s="169">
        <f t="shared" si="1396"/>
        <v>0</v>
      </c>
      <c r="AR2333" s="169">
        <f>AR2334</f>
        <v>0</v>
      </c>
      <c r="AS2333" s="169">
        <f>AS2334</f>
        <v>0</v>
      </c>
      <c r="AT2333" s="169">
        <f t="shared" si="1397"/>
        <v>0</v>
      </c>
      <c r="AU2333" s="169">
        <f>AU2334</f>
        <v>0</v>
      </c>
      <c r="AV2333" s="169">
        <f>AV2334</f>
        <v>0</v>
      </c>
      <c r="AW2333" s="169">
        <f t="shared" si="1398"/>
        <v>0</v>
      </c>
      <c r="AX2333" s="233"/>
      <c r="AY2333" s="234"/>
      <c r="AZ2333" s="233"/>
      <c r="BA2333" s="234"/>
      <c r="BB2333" s="233"/>
      <c r="BC2333" s="234"/>
      <c r="BD2333" s="233"/>
      <c r="BE2333" s="234"/>
    </row>
    <row r="2334" spans="2:57" s="129" customFormat="1" ht="15.75" hidden="1">
      <c r="B2334" s="174">
        <v>2025</v>
      </c>
      <c r="C2334" s="174">
        <v>20</v>
      </c>
      <c r="D2334" s="175">
        <v>0</v>
      </c>
      <c r="E2334" s="176"/>
      <c r="F2334" s="174">
        <v>4</v>
      </c>
      <c r="G2334" s="174">
        <v>8</v>
      </c>
      <c r="H2334" s="174">
        <v>22</v>
      </c>
      <c r="I2334" s="174">
        <v>2000</v>
      </c>
      <c r="J2334" s="174">
        <v>2900</v>
      </c>
      <c r="K2334" s="174">
        <v>291</v>
      </c>
      <c r="L2334" s="177">
        <v>768</v>
      </c>
      <c r="M2334" s="178">
        <v>0</v>
      </c>
      <c r="N2334" s="179" t="s">
        <v>408</v>
      </c>
      <c r="O2334" s="180">
        <v>0</v>
      </c>
      <c r="P2334" s="180">
        <v>0</v>
      </c>
      <c r="Q2334" s="181">
        <v>0</v>
      </c>
      <c r="R2334" s="182" t="s">
        <v>82</v>
      </c>
      <c r="S2334" s="183">
        <v>0</v>
      </c>
      <c r="T2334" s="183">
        <v>0</v>
      </c>
      <c r="U2334" s="180">
        <v>0</v>
      </c>
      <c r="V2334" s="180">
        <v>0</v>
      </c>
      <c r="W2334" s="183">
        <v>0</v>
      </c>
      <c r="X2334" s="183">
        <v>0</v>
      </c>
      <c r="Y2334" s="180">
        <v>0</v>
      </c>
      <c r="Z2334" s="180">
        <v>0</v>
      </c>
      <c r="AA2334" s="183">
        <v>0</v>
      </c>
      <c r="AB2334" s="183">
        <v>0</v>
      </c>
      <c r="AC2334" s="180">
        <f>+O2334+U2334-Y2334</f>
        <v>0</v>
      </c>
      <c r="AD2334" s="180">
        <f>+P2334+V2334-Z2334</f>
        <v>0</v>
      </c>
      <c r="AE2334" s="181">
        <f t="shared" si="1392"/>
        <v>0</v>
      </c>
      <c r="AF2334" s="180">
        <v>0</v>
      </c>
      <c r="AG2334" s="180">
        <v>0</v>
      </c>
      <c r="AH2334" s="181">
        <f t="shared" si="1393"/>
        <v>0</v>
      </c>
      <c r="AI2334" s="180">
        <v>0</v>
      </c>
      <c r="AJ2334" s="180">
        <v>0</v>
      </c>
      <c r="AK2334" s="181">
        <f t="shared" si="1394"/>
        <v>0</v>
      </c>
      <c r="AL2334" s="180">
        <v>0</v>
      </c>
      <c r="AM2334" s="180">
        <v>0</v>
      </c>
      <c r="AN2334" s="181">
        <f t="shared" si="1395"/>
        <v>0</v>
      </c>
      <c r="AO2334" s="180">
        <v>0</v>
      </c>
      <c r="AP2334" s="180">
        <v>0</v>
      </c>
      <c r="AQ2334" s="181">
        <f t="shared" si="1396"/>
        <v>0</v>
      </c>
      <c r="AR2334" s="180">
        <v>0</v>
      </c>
      <c r="AS2334" s="180">
        <v>0</v>
      </c>
      <c r="AT2334" s="181">
        <f t="shared" si="1397"/>
        <v>0</v>
      </c>
      <c r="AU2334" s="180">
        <f>+AC2334-AF2334-AI2334-AL2334-AO2334-AR2334</f>
        <v>0</v>
      </c>
      <c r="AV2334" s="180">
        <f>+AD2334-AG2334-AJ2334-AM2334-AP2334-AS2334</f>
        <v>0</v>
      </c>
      <c r="AW2334" s="181">
        <f t="shared" si="1398"/>
        <v>0</v>
      </c>
      <c r="AX2334" s="183">
        <f>+S2334+W2334-AA2334</f>
        <v>0</v>
      </c>
      <c r="AY2334" s="183">
        <f>+T2334+X2334-AB2334</f>
        <v>0</v>
      </c>
      <c r="AZ2334" s="183"/>
      <c r="BA2334" s="183"/>
      <c r="BB2334" s="183"/>
      <c r="BC2334" s="183"/>
      <c r="BD2334" s="183">
        <f>+AX2334-AZ2334-BB2334</f>
        <v>0</v>
      </c>
      <c r="BE2334" s="183">
        <f>+AY2334-BA2334-BC2334</f>
        <v>0</v>
      </c>
    </row>
    <row r="2335" spans="2:57" ht="31.5" hidden="1">
      <c r="B2335" s="163">
        <v>2025</v>
      </c>
      <c r="C2335" s="163">
        <v>20</v>
      </c>
      <c r="D2335" s="164"/>
      <c r="E2335" s="165"/>
      <c r="F2335" s="163">
        <v>4</v>
      </c>
      <c r="G2335" s="163">
        <v>8</v>
      </c>
      <c r="H2335" s="163">
        <v>22</v>
      </c>
      <c r="I2335" s="163">
        <v>2000</v>
      </c>
      <c r="J2335" s="163">
        <v>2900</v>
      </c>
      <c r="K2335" s="163">
        <v>294</v>
      </c>
      <c r="L2335" s="166" t="s">
        <v>44</v>
      </c>
      <c r="M2335" s="167"/>
      <c r="N2335" s="168" t="s">
        <v>102</v>
      </c>
      <c r="O2335" s="169">
        <v>0</v>
      </c>
      <c r="P2335" s="169">
        <v>0</v>
      </c>
      <c r="Q2335" s="169">
        <v>0</v>
      </c>
      <c r="R2335" s="170"/>
      <c r="S2335" s="233"/>
      <c r="T2335" s="234"/>
      <c r="U2335" s="169">
        <f t="shared" ref="U2335:AD2335" si="1430">U2336</f>
        <v>0</v>
      </c>
      <c r="V2335" s="169">
        <f t="shared" si="1430"/>
        <v>0</v>
      </c>
      <c r="W2335" s="173">
        <f t="shared" si="1430"/>
        <v>0</v>
      </c>
      <c r="X2335" s="173">
        <f t="shared" si="1430"/>
        <v>0</v>
      </c>
      <c r="Y2335" s="169">
        <f t="shared" si="1430"/>
        <v>0</v>
      </c>
      <c r="Z2335" s="169">
        <f t="shared" si="1430"/>
        <v>0</v>
      </c>
      <c r="AA2335" s="173">
        <f t="shared" si="1430"/>
        <v>0</v>
      </c>
      <c r="AB2335" s="173">
        <f t="shared" si="1430"/>
        <v>0</v>
      </c>
      <c r="AC2335" s="169">
        <f t="shared" si="1430"/>
        <v>0</v>
      </c>
      <c r="AD2335" s="169">
        <f t="shared" si="1430"/>
        <v>0</v>
      </c>
      <c r="AE2335" s="169">
        <f t="shared" si="1392"/>
        <v>0</v>
      </c>
      <c r="AF2335" s="169">
        <f>AF2336</f>
        <v>0</v>
      </c>
      <c r="AG2335" s="169">
        <f>AG2336</f>
        <v>0</v>
      </c>
      <c r="AH2335" s="169">
        <f t="shared" si="1393"/>
        <v>0</v>
      </c>
      <c r="AI2335" s="169">
        <f>AI2336</f>
        <v>0</v>
      </c>
      <c r="AJ2335" s="169">
        <f>AJ2336</f>
        <v>0</v>
      </c>
      <c r="AK2335" s="169">
        <f t="shared" si="1394"/>
        <v>0</v>
      </c>
      <c r="AL2335" s="169">
        <f>AL2336</f>
        <v>0</v>
      </c>
      <c r="AM2335" s="169">
        <f>AM2336</f>
        <v>0</v>
      </c>
      <c r="AN2335" s="169">
        <f t="shared" si="1395"/>
        <v>0</v>
      </c>
      <c r="AO2335" s="169">
        <f>AO2336</f>
        <v>0</v>
      </c>
      <c r="AP2335" s="169">
        <f>AP2336</f>
        <v>0</v>
      </c>
      <c r="AQ2335" s="169">
        <f t="shared" si="1396"/>
        <v>0</v>
      </c>
      <c r="AR2335" s="169">
        <f>AR2336</f>
        <v>0</v>
      </c>
      <c r="AS2335" s="169">
        <f>AS2336</f>
        <v>0</v>
      </c>
      <c r="AT2335" s="169">
        <f t="shared" si="1397"/>
        <v>0</v>
      </c>
      <c r="AU2335" s="169">
        <f>AU2336</f>
        <v>0</v>
      </c>
      <c r="AV2335" s="169">
        <f>AV2336</f>
        <v>0</v>
      </c>
      <c r="AW2335" s="169">
        <f t="shared" si="1398"/>
        <v>0</v>
      </c>
      <c r="AX2335" s="233"/>
      <c r="AY2335" s="234"/>
      <c r="AZ2335" s="233"/>
      <c r="BA2335" s="234"/>
      <c r="BB2335" s="233"/>
      <c r="BC2335" s="234"/>
      <c r="BD2335" s="233"/>
      <c r="BE2335" s="234"/>
    </row>
    <row r="2336" spans="2:57" s="129" customFormat="1" ht="30" hidden="1">
      <c r="B2336" s="174">
        <v>2025</v>
      </c>
      <c r="C2336" s="174">
        <v>20</v>
      </c>
      <c r="D2336" s="175">
        <v>0</v>
      </c>
      <c r="E2336" s="176"/>
      <c r="F2336" s="174">
        <v>4</v>
      </c>
      <c r="G2336" s="174">
        <v>8</v>
      </c>
      <c r="H2336" s="174">
        <v>22</v>
      </c>
      <c r="I2336" s="174">
        <v>2000</v>
      </c>
      <c r="J2336" s="174">
        <v>2900</v>
      </c>
      <c r="K2336" s="174">
        <v>294</v>
      </c>
      <c r="L2336" s="177">
        <v>1240</v>
      </c>
      <c r="M2336" s="178">
        <v>0</v>
      </c>
      <c r="N2336" s="179" t="s">
        <v>102</v>
      </c>
      <c r="O2336" s="180">
        <v>0</v>
      </c>
      <c r="P2336" s="180">
        <v>0</v>
      </c>
      <c r="Q2336" s="181">
        <v>0</v>
      </c>
      <c r="R2336" s="182" t="s">
        <v>82</v>
      </c>
      <c r="S2336" s="183">
        <v>0</v>
      </c>
      <c r="T2336" s="183">
        <v>0</v>
      </c>
      <c r="U2336" s="180">
        <v>0</v>
      </c>
      <c r="V2336" s="180">
        <v>0</v>
      </c>
      <c r="W2336" s="183">
        <v>0</v>
      </c>
      <c r="X2336" s="183">
        <v>0</v>
      </c>
      <c r="Y2336" s="180">
        <v>0</v>
      </c>
      <c r="Z2336" s="180">
        <v>0</v>
      </c>
      <c r="AA2336" s="183">
        <v>0</v>
      </c>
      <c r="AB2336" s="183">
        <v>0</v>
      </c>
      <c r="AC2336" s="180">
        <f>+O2336+U2336-Y2336</f>
        <v>0</v>
      </c>
      <c r="AD2336" s="180">
        <f>+P2336+V2336-Z2336</f>
        <v>0</v>
      </c>
      <c r="AE2336" s="181">
        <f t="shared" si="1392"/>
        <v>0</v>
      </c>
      <c r="AF2336" s="180">
        <v>0</v>
      </c>
      <c r="AG2336" s="180">
        <v>0</v>
      </c>
      <c r="AH2336" s="181">
        <f t="shared" si="1393"/>
        <v>0</v>
      </c>
      <c r="AI2336" s="180">
        <v>0</v>
      </c>
      <c r="AJ2336" s="180">
        <v>0</v>
      </c>
      <c r="AK2336" s="181">
        <f t="shared" si="1394"/>
        <v>0</v>
      </c>
      <c r="AL2336" s="180">
        <v>0</v>
      </c>
      <c r="AM2336" s="180">
        <v>0</v>
      </c>
      <c r="AN2336" s="181">
        <f t="shared" si="1395"/>
        <v>0</v>
      </c>
      <c r="AO2336" s="180">
        <v>0</v>
      </c>
      <c r="AP2336" s="180">
        <v>0</v>
      </c>
      <c r="AQ2336" s="181">
        <f t="shared" si="1396"/>
        <v>0</v>
      </c>
      <c r="AR2336" s="180">
        <v>0</v>
      </c>
      <c r="AS2336" s="180">
        <v>0</v>
      </c>
      <c r="AT2336" s="181">
        <f t="shared" si="1397"/>
        <v>0</v>
      </c>
      <c r="AU2336" s="180">
        <f>+AC2336-AF2336-AI2336-AL2336-AO2336-AR2336</f>
        <v>0</v>
      </c>
      <c r="AV2336" s="180">
        <f>+AD2336-AG2336-AJ2336-AM2336-AP2336-AS2336</f>
        <v>0</v>
      </c>
      <c r="AW2336" s="181">
        <f t="shared" si="1398"/>
        <v>0</v>
      </c>
      <c r="AX2336" s="183">
        <f>+S2336+W2336-AA2336</f>
        <v>0</v>
      </c>
      <c r="AY2336" s="183">
        <f>+T2336+X2336-AB2336</f>
        <v>0</v>
      </c>
      <c r="AZ2336" s="183"/>
      <c r="BA2336" s="183"/>
      <c r="BB2336" s="183"/>
      <c r="BC2336" s="183"/>
      <c r="BD2336" s="183">
        <f>+AX2336-AZ2336-BB2336</f>
        <v>0</v>
      </c>
      <c r="BE2336" s="183">
        <f>+AY2336-BA2336-BC2336</f>
        <v>0</v>
      </c>
    </row>
    <row r="2337" spans="2:57" ht="15.75" hidden="1">
      <c r="B2337" s="141">
        <v>2025</v>
      </c>
      <c r="C2337" s="141">
        <v>20</v>
      </c>
      <c r="D2337" s="142"/>
      <c r="E2337" s="143"/>
      <c r="F2337" s="141">
        <v>4</v>
      </c>
      <c r="G2337" s="141">
        <v>8</v>
      </c>
      <c r="H2337" s="141">
        <v>22</v>
      </c>
      <c r="I2337" s="141">
        <v>3000</v>
      </c>
      <c r="J2337" s="141"/>
      <c r="K2337" s="141"/>
      <c r="L2337" s="144" t="s">
        <v>44</v>
      </c>
      <c r="M2337" s="145"/>
      <c r="N2337" s="146" t="s">
        <v>46</v>
      </c>
      <c r="O2337" s="147">
        <v>0</v>
      </c>
      <c r="P2337" s="147">
        <v>0</v>
      </c>
      <c r="Q2337" s="147">
        <v>0</v>
      </c>
      <c r="R2337" s="149"/>
      <c r="S2337" s="235"/>
      <c r="T2337" s="230"/>
      <c r="U2337" s="147">
        <f t="shared" ref="U2337:AL2339" si="1431">U2338</f>
        <v>0</v>
      </c>
      <c r="V2337" s="147">
        <f t="shared" si="1431"/>
        <v>0</v>
      </c>
      <c r="W2337" s="151">
        <f t="shared" si="1431"/>
        <v>0</v>
      </c>
      <c r="X2337" s="151">
        <f t="shared" si="1431"/>
        <v>0</v>
      </c>
      <c r="Y2337" s="147">
        <f t="shared" si="1431"/>
        <v>0</v>
      </c>
      <c r="Z2337" s="147">
        <f t="shared" si="1431"/>
        <v>0</v>
      </c>
      <c r="AA2337" s="151">
        <f t="shared" si="1431"/>
        <v>0</v>
      </c>
      <c r="AB2337" s="151">
        <f t="shared" si="1431"/>
        <v>0</v>
      </c>
      <c r="AC2337" s="147">
        <f t="shared" si="1431"/>
        <v>0</v>
      </c>
      <c r="AD2337" s="147">
        <f t="shared" si="1431"/>
        <v>0</v>
      </c>
      <c r="AE2337" s="147">
        <f t="shared" si="1392"/>
        <v>0</v>
      </c>
      <c r="AF2337" s="147">
        <f t="shared" si="1431"/>
        <v>0</v>
      </c>
      <c r="AG2337" s="147">
        <f t="shared" si="1431"/>
        <v>0</v>
      </c>
      <c r="AH2337" s="147">
        <f t="shared" si="1393"/>
        <v>0</v>
      </c>
      <c r="AI2337" s="147">
        <f t="shared" si="1431"/>
        <v>0</v>
      </c>
      <c r="AJ2337" s="147">
        <f t="shared" si="1431"/>
        <v>0</v>
      </c>
      <c r="AK2337" s="147">
        <f t="shared" si="1394"/>
        <v>0</v>
      </c>
      <c r="AL2337" s="147">
        <f t="shared" si="1431"/>
        <v>0</v>
      </c>
      <c r="AM2337" s="147">
        <f t="shared" ref="AL2337:AM2338" si="1432">AM2338</f>
        <v>0</v>
      </c>
      <c r="AN2337" s="147">
        <f t="shared" si="1395"/>
        <v>0</v>
      </c>
      <c r="AO2337" s="147">
        <f t="shared" ref="AO2337:AV2338" si="1433">AO2338</f>
        <v>0</v>
      </c>
      <c r="AP2337" s="147">
        <f t="shared" si="1433"/>
        <v>0</v>
      </c>
      <c r="AQ2337" s="147">
        <f t="shared" si="1396"/>
        <v>0</v>
      </c>
      <c r="AR2337" s="147">
        <f t="shared" si="1433"/>
        <v>0</v>
      </c>
      <c r="AS2337" s="147">
        <f t="shared" si="1433"/>
        <v>0</v>
      </c>
      <c r="AT2337" s="147">
        <f t="shared" si="1397"/>
        <v>0</v>
      </c>
      <c r="AU2337" s="147">
        <f t="shared" si="1433"/>
        <v>0</v>
      </c>
      <c r="AV2337" s="147">
        <f t="shared" si="1433"/>
        <v>0</v>
      </c>
      <c r="AW2337" s="147">
        <f t="shared" si="1398"/>
        <v>0</v>
      </c>
      <c r="AX2337" s="235"/>
      <c r="AY2337" s="230"/>
      <c r="AZ2337" s="235"/>
      <c r="BA2337" s="230"/>
      <c r="BB2337" s="235"/>
      <c r="BC2337" s="230"/>
      <c r="BD2337" s="235"/>
      <c r="BE2337" s="230"/>
    </row>
    <row r="2338" spans="2:57" ht="15.75" hidden="1">
      <c r="B2338" s="152">
        <v>2025</v>
      </c>
      <c r="C2338" s="152">
        <v>20</v>
      </c>
      <c r="D2338" s="153"/>
      <c r="E2338" s="154"/>
      <c r="F2338" s="152">
        <v>4</v>
      </c>
      <c r="G2338" s="152">
        <v>8</v>
      </c>
      <c r="H2338" s="152">
        <v>22</v>
      </c>
      <c r="I2338" s="152">
        <v>3000</v>
      </c>
      <c r="J2338" s="152">
        <v>3300</v>
      </c>
      <c r="K2338" s="152"/>
      <c r="L2338" s="155" t="s">
        <v>44</v>
      </c>
      <c r="M2338" s="156"/>
      <c r="N2338" s="157" t="s">
        <v>111</v>
      </c>
      <c r="O2338" s="158">
        <v>0</v>
      </c>
      <c r="P2338" s="158">
        <v>0</v>
      </c>
      <c r="Q2338" s="158">
        <v>0</v>
      </c>
      <c r="R2338" s="160"/>
      <c r="S2338" s="231"/>
      <c r="T2338" s="232"/>
      <c r="U2338" s="158">
        <f t="shared" si="1431"/>
        <v>0</v>
      </c>
      <c r="V2338" s="158">
        <f t="shared" si="1431"/>
        <v>0</v>
      </c>
      <c r="W2338" s="162">
        <f t="shared" si="1431"/>
        <v>0</v>
      </c>
      <c r="X2338" s="162">
        <f t="shared" si="1431"/>
        <v>0</v>
      </c>
      <c r="Y2338" s="158">
        <f t="shared" si="1431"/>
        <v>0</v>
      </c>
      <c r="Z2338" s="158">
        <f t="shared" si="1431"/>
        <v>0</v>
      </c>
      <c r="AA2338" s="162">
        <f t="shared" si="1431"/>
        <v>0</v>
      </c>
      <c r="AB2338" s="162">
        <f t="shared" si="1431"/>
        <v>0</v>
      </c>
      <c r="AC2338" s="158">
        <f t="shared" si="1431"/>
        <v>0</v>
      </c>
      <c r="AD2338" s="158">
        <f t="shared" si="1431"/>
        <v>0</v>
      </c>
      <c r="AE2338" s="158">
        <f t="shared" si="1392"/>
        <v>0</v>
      </c>
      <c r="AF2338" s="158">
        <f t="shared" si="1431"/>
        <v>0</v>
      </c>
      <c r="AG2338" s="158">
        <f t="shared" si="1431"/>
        <v>0</v>
      </c>
      <c r="AH2338" s="158">
        <f t="shared" si="1393"/>
        <v>0</v>
      </c>
      <c r="AI2338" s="158">
        <f t="shared" si="1431"/>
        <v>0</v>
      </c>
      <c r="AJ2338" s="158">
        <f t="shared" si="1431"/>
        <v>0</v>
      </c>
      <c r="AK2338" s="158">
        <f t="shared" si="1394"/>
        <v>0</v>
      </c>
      <c r="AL2338" s="158">
        <f t="shared" si="1432"/>
        <v>0</v>
      </c>
      <c r="AM2338" s="158">
        <f t="shared" si="1432"/>
        <v>0</v>
      </c>
      <c r="AN2338" s="158">
        <f t="shared" si="1395"/>
        <v>0</v>
      </c>
      <c r="AO2338" s="158">
        <f t="shared" si="1433"/>
        <v>0</v>
      </c>
      <c r="AP2338" s="158">
        <f t="shared" si="1433"/>
        <v>0</v>
      </c>
      <c r="AQ2338" s="158">
        <f t="shared" si="1396"/>
        <v>0</v>
      </c>
      <c r="AR2338" s="158">
        <f t="shared" si="1433"/>
        <v>0</v>
      </c>
      <c r="AS2338" s="158">
        <f t="shared" si="1433"/>
        <v>0</v>
      </c>
      <c r="AT2338" s="158">
        <f t="shared" si="1397"/>
        <v>0</v>
      </c>
      <c r="AU2338" s="158">
        <f t="shared" si="1433"/>
        <v>0</v>
      </c>
      <c r="AV2338" s="158">
        <f t="shared" si="1433"/>
        <v>0</v>
      </c>
      <c r="AW2338" s="158">
        <f t="shared" si="1398"/>
        <v>0</v>
      </c>
      <c r="AX2338" s="231"/>
      <c r="AY2338" s="232"/>
      <c r="AZ2338" s="231"/>
      <c r="BA2338" s="232"/>
      <c r="BB2338" s="231"/>
      <c r="BC2338" s="232"/>
      <c r="BD2338" s="231"/>
      <c r="BE2338" s="232"/>
    </row>
    <row r="2339" spans="2:57" ht="31.5" hidden="1">
      <c r="B2339" s="163">
        <v>2025</v>
      </c>
      <c r="C2339" s="163">
        <v>20</v>
      </c>
      <c r="D2339" s="164"/>
      <c r="E2339" s="165"/>
      <c r="F2339" s="163">
        <v>4</v>
      </c>
      <c r="G2339" s="163">
        <v>8</v>
      </c>
      <c r="H2339" s="163">
        <v>22</v>
      </c>
      <c r="I2339" s="163">
        <v>3000</v>
      </c>
      <c r="J2339" s="163">
        <v>3300</v>
      </c>
      <c r="K2339" s="163">
        <v>333</v>
      </c>
      <c r="L2339" s="166" t="s">
        <v>44</v>
      </c>
      <c r="M2339" s="167"/>
      <c r="N2339" s="168" t="s">
        <v>1500</v>
      </c>
      <c r="O2339" s="169">
        <v>0</v>
      </c>
      <c r="P2339" s="169">
        <v>0</v>
      </c>
      <c r="Q2339" s="169">
        <v>0</v>
      </c>
      <c r="R2339" s="171"/>
      <c r="S2339" s="233"/>
      <c r="T2339" s="234"/>
      <c r="U2339" s="169">
        <f t="shared" si="1431"/>
        <v>0</v>
      </c>
      <c r="V2339" s="169">
        <f t="shared" si="1431"/>
        <v>0</v>
      </c>
      <c r="W2339" s="173">
        <f t="shared" si="1431"/>
        <v>0</v>
      </c>
      <c r="X2339" s="173">
        <f t="shared" si="1431"/>
        <v>0</v>
      </c>
      <c r="Y2339" s="169">
        <f t="shared" si="1431"/>
        <v>0</v>
      </c>
      <c r="Z2339" s="169">
        <f t="shared" si="1431"/>
        <v>0</v>
      </c>
      <c r="AA2339" s="173">
        <f t="shared" si="1431"/>
        <v>0</v>
      </c>
      <c r="AB2339" s="173">
        <f t="shared" si="1431"/>
        <v>0</v>
      </c>
      <c r="AC2339" s="169">
        <f t="shared" si="1431"/>
        <v>0</v>
      </c>
      <c r="AD2339" s="169">
        <f t="shared" si="1431"/>
        <v>0</v>
      </c>
      <c r="AE2339" s="169">
        <f t="shared" si="1392"/>
        <v>0</v>
      </c>
      <c r="AF2339" s="169">
        <f>AF2340</f>
        <v>0</v>
      </c>
      <c r="AG2339" s="169">
        <f>AG2340</f>
        <v>0</v>
      </c>
      <c r="AH2339" s="169">
        <f t="shared" si="1393"/>
        <v>0</v>
      </c>
      <c r="AI2339" s="169">
        <f>AI2340</f>
        <v>0</v>
      </c>
      <c r="AJ2339" s="169">
        <f>AJ2340</f>
        <v>0</v>
      </c>
      <c r="AK2339" s="169">
        <f t="shared" si="1394"/>
        <v>0</v>
      </c>
      <c r="AL2339" s="169">
        <f>AL2340</f>
        <v>0</v>
      </c>
      <c r="AM2339" s="169">
        <f>AM2340</f>
        <v>0</v>
      </c>
      <c r="AN2339" s="169">
        <f t="shared" si="1395"/>
        <v>0</v>
      </c>
      <c r="AO2339" s="169">
        <f>AO2340</f>
        <v>0</v>
      </c>
      <c r="AP2339" s="169">
        <f>AP2340</f>
        <v>0</v>
      </c>
      <c r="AQ2339" s="169">
        <f t="shared" si="1396"/>
        <v>0</v>
      </c>
      <c r="AR2339" s="169">
        <f>AR2340</f>
        <v>0</v>
      </c>
      <c r="AS2339" s="169">
        <f>AS2340</f>
        <v>0</v>
      </c>
      <c r="AT2339" s="169">
        <f t="shared" si="1397"/>
        <v>0</v>
      </c>
      <c r="AU2339" s="169">
        <f>AU2340</f>
        <v>0</v>
      </c>
      <c r="AV2339" s="169">
        <f>AV2340</f>
        <v>0</v>
      </c>
      <c r="AW2339" s="169">
        <f t="shared" si="1398"/>
        <v>0</v>
      </c>
      <c r="AX2339" s="233"/>
      <c r="AY2339" s="234"/>
      <c r="AZ2339" s="233"/>
      <c r="BA2339" s="234"/>
      <c r="BB2339" s="233"/>
      <c r="BC2339" s="234"/>
      <c r="BD2339" s="233"/>
      <c r="BE2339" s="234"/>
    </row>
    <row r="2340" spans="2:57" ht="15.75" hidden="1">
      <c r="B2340" s="174">
        <v>2025</v>
      </c>
      <c r="C2340" s="174">
        <v>20</v>
      </c>
      <c r="D2340" s="175">
        <v>0</v>
      </c>
      <c r="E2340" s="176"/>
      <c r="F2340" s="174">
        <v>4</v>
      </c>
      <c r="G2340" s="174">
        <v>8</v>
      </c>
      <c r="H2340" s="174">
        <v>22</v>
      </c>
      <c r="I2340" s="174">
        <v>3000</v>
      </c>
      <c r="J2340" s="174">
        <v>3300</v>
      </c>
      <c r="K2340" s="174">
        <v>333</v>
      </c>
      <c r="L2340" s="177">
        <v>1316</v>
      </c>
      <c r="M2340" s="178">
        <v>0</v>
      </c>
      <c r="N2340" s="179" t="s">
        <v>1501</v>
      </c>
      <c r="O2340" s="180">
        <v>0</v>
      </c>
      <c r="P2340" s="180">
        <v>0</v>
      </c>
      <c r="Q2340" s="181">
        <v>0</v>
      </c>
      <c r="R2340" s="182" t="s">
        <v>50</v>
      </c>
      <c r="S2340" s="183">
        <v>0</v>
      </c>
      <c r="T2340" s="183">
        <v>0</v>
      </c>
      <c r="U2340" s="180">
        <v>0</v>
      </c>
      <c r="V2340" s="180">
        <v>0</v>
      </c>
      <c r="W2340" s="183">
        <v>0</v>
      </c>
      <c r="X2340" s="183">
        <v>0</v>
      </c>
      <c r="Y2340" s="180">
        <v>0</v>
      </c>
      <c r="Z2340" s="180">
        <v>0</v>
      </c>
      <c r="AA2340" s="183">
        <v>0</v>
      </c>
      <c r="AB2340" s="183">
        <v>0</v>
      </c>
      <c r="AC2340" s="180">
        <f>+O2340+U2340-Y2340</f>
        <v>0</v>
      </c>
      <c r="AD2340" s="180">
        <f>+P2340+V2340-Z2340</f>
        <v>0</v>
      </c>
      <c r="AE2340" s="181">
        <f t="shared" si="1392"/>
        <v>0</v>
      </c>
      <c r="AF2340" s="180">
        <v>0</v>
      </c>
      <c r="AG2340" s="180">
        <v>0</v>
      </c>
      <c r="AH2340" s="181">
        <f t="shared" si="1393"/>
        <v>0</v>
      </c>
      <c r="AI2340" s="180">
        <v>0</v>
      </c>
      <c r="AJ2340" s="180">
        <v>0</v>
      </c>
      <c r="AK2340" s="181">
        <f t="shared" si="1394"/>
        <v>0</v>
      </c>
      <c r="AL2340" s="180">
        <v>0</v>
      </c>
      <c r="AM2340" s="180">
        <v>0</v>
      </c>
      <c r="AN2340" s="181">
        <f t="shared" si="1395"/>
        <v>0</v>
      </c>
      <c r="AO2340" s="180">
        <v>0</v>
      </c>
      <c r="AP2340" s="180">
        <v>0</v>
      </c>
      <c r="AQ2340" s="181">
        <f t="shared" si="1396"/>
        <v>0</v>
      </c>
      <c r="AR2340" s="180">
        <v>0</v>
      </c>
      <c r="AS2340" s="180">
        <v>0</v>
      </c>
      <c r="AT2340" s="181">
        <f t="shared" si="1397"/>
        <v>0</v>
      </c>
      <c r="AU2340" s="180">
        <f>+AC2340-AF2340-AI2340-AL2340-AO2340-AR2340</f>
        <v>0</v>
      </c>
      <c r="AV2340" s="180">
        <f>+AD2340-AG2340-AJ2340-AM2340-AP2340-AS2340</f>
        <v>0</v>
      </c>
      <c r="AW2340" s="181">
        <f t="shared" si="1398"/>
        <v>0</v>
      </c>
      <c r="AX2340" s="183">
        <f>+S2340+W2340-AA2340</f>
        <v>0</v>
      </c>
      <c r="AY2340" s="183">
        <f>+T2340+X2340-AB2340</f>
        <v>0</v>
      </c>
      <c r="AZ2340" s="183"/>
      <c r="BA2340" s="183"/>
      <c r="BB2340" s="183"/>
      <c r="BC2340" s="183"/>
      <c r="BD2340" s="183">
        <f>+AX2340-AZ2340-BB2340</f>
        <v>0</v>
      </c>
      <c r="BE2340" s="183">
        <f>+AY2340-BA2340-BC2340</f>
        <v>0</v>
      </c>
    </row>
    <row r="2341" spans="2:57" ht="15.75" hidden="1">
      <c r="B2341" s="141">
        <v>2025</v>
      </c>
      <c r="C2341" s="141">
        <v>20</v>
      </c>
      <c r="D2341" s="142"/>
      <c r="E2341" s="143"/>
      <c r="F2341" s="141">
        <v>4</v>
      </c>
      <c r="G2341" s="141">
        <v>8</v>
      </c>
      <c r="H2341" s="141">
        <v>22</v>
      </c>
      <c r="I2341" s="141">
        <v>5000</v>
      </c>
      <c r="J2341" s="141"/>
      <c r="K2341" s="141"/>
      <c r="L2341" s="144" t="s">
        <v>44</v>
      </c>
      <c r="M2341" s="145"/>
      <c r="N2341" s="146" t="s">
        <v>139</v>
      </c>
      <c r="O2341" s="147">
        <v>0</v>
      </c>
      <c r="P2341" s="147">
        <v>0</v>
      </c>
      <c r="Q2341" s="147">
        <v>0</v>
      </c>
      <c r="R2341" s="148"/>
      <c r="S2341" s="235"/>
      <c r="T2341" s="236"/>
      <c r="U2341" s="147">
        <f t="shared" ref="U2341:AD2341" si="1434">U2342+U2378+U2389+U2392+U2397</f>
        <v>0</v>
      </c>
      <c r="V2341" s="147">
        <f t="shared" si="1434"/>
        <v>0</v>
      </c>
      <c r="W2341" s="151">
        <f t="shared" si="1434"/>
        <v>0</v>
      </c>
      <c r="X2341" s="151">
        <f t="shared" si="1434"/>
        <v>0</v>
      </c>
      <c r="Y2341" s="147">
        <f t="shared" si="1434"/>
        <v>0</v>
      </c>
      <c r="Z2341" s="147">
        <f t="shared" si="1434"/>
        <v>0</v>
      </c>
      <c r="AA2341" s="151">
        <f t="shared" si="1434"/>
        <v>0</v>
      </c>
      <c r="AB2341" s="151">
        <f t="shared" si="1434"/>
        <v>0</v>
      </c>
      <c r="AC2341" s="147">
        <f t="shared" si="1434"/>
        <v>0</v>
      </c>
      <c r="AD2341" s="147">
        <f t="shared" si="1434"/>
        <v>0</v>
      </c>
      <c r="AE2341" s="147">
        <f t="shared" si="1392"/>
        <v>0</v>
      </c>
      <c r="AF2341" s="147">
        <f>AF2342+AF2378+AF2389+AF2392+AF2397</f>
        <v>0</v>
      </c>
      <c r="AG2341" s="147">
        <f>AG2342+AG2378+AG2389+AG2392+AG2397</f>
        <v>0</v>
      </c>
      <c r="AH2341" s="147">
        <f t="shared" si="1393"/>
        <v>0</v>
      </c>
      <c r="AI2341" s="147">
        <f>AI2342+AI2378+AI2389+AI2392+AI2397</f>
        <v>0</v>
      </c>
      <c r="AJ2341" s="147">
        <f>AJ2342+AJ2378+AJ2389+AJ2392+AJ2397</f>
        <v>0</v>
      </c>
      <c r="AK2341" s="147">
        <f t="shared" si="1394"/>
        <v>0</v>
      </c>
      <c r="AL2341" s="147">
        <f>AL2342+AL2378+AL2389+AL2392+AL2397</f>
        <v>0</v>
      </c>
      <c r="AM2341" s="147">
        <f>AM2342+AM2378+AM2389+AM2392+AM2397</f>
        <v>0</v>
      </c>
      <c r="AN2341" s="147">
        <f t="shared" si="1395"/>
        <v>0</v>
      </c>
      <c r="AO2341" s="147">
        <f>AO2342+AO2378+AO2389+AO2392+AO2397</f>
        <v>0</v>
      </c>
      <c r="AP2341" s="147">
        <f>AP2342+AP2378+AP2389+AP2392+AP2397</f>
        <v>0</v>
      </c>
      <c r="AQ2341" s="147">
        <f t="shared" si="1396"/>
        <v>0</v>
      </c>
      <c r="AR2341" s="147">
        <f>AR2342+AR2378+AR2389+AR2392+AR2397</f>
        <v>0</v>
      </c>
      <c r="AS2341" s="147">
        <f>AS2342+AS2378+AS2389+AS2392+AS2397</f>
        <v>0</v>
      </c>
      <c r="AT2341" s="147">
        <f t="shared" si="1397"/>
        <v>0</v>
      </c>
      <c r="AU2341" s="147">
        <f>AU2342+AU2378+AU2389+AU2392+AU2397</f>
        <v>0</v>
      </c>
      <c r="AV2341" s="147">
        <f>AV2342+AV2378+AV2389+AV2392+AV2397</f>
        <v>0</v>
      </c>
      <c r="AW2341" s="147">
        <f t="shared" si="1398"/>
        <v>0</v>
      </c>
      <c r="AX2341" s="235"/>
      <c r="AY2341" s="236"/>
      <c r="AZ2341" s="235"/>
      <c r="BA2341" s="236"/>
      <c r="BB2341" s="235"/>
      <c r="BC2341" s="236"/>
      <c r="BD2341" s="235"/>
      <c r="BE2341" s="236"/>
    </row>
    <row r="2342" spans="2:57" ht="15.75" hidden="1">
      <c r="B2342" s="152">
        <v>2025</v>
      </c>
      <c r="C2342" s="152">
        <v>20</v>
      </c>
      <c r="D2342" s="153"/>
      <c r="E2342" s="154"/>
      <c r="F2342" s="152">
        <v>4</v>
      </c>
      <c r="G2342" s="152">
        <v>8</v>
      </c>
      <c r="H2342" s="152">
        <v>22</v>
      </c>
      <c r="I2342" s="152">
        <v>5000</v>
      </c>
      <c r="J2342" s="152">
        <v>5100</v>
      </c>
      <c r="K2342" s="152"/>
      <c r="L2342" s="155" t="s">
        <v>44</v>
      </c>
      <c r="M2342" s="156"/>
      <c r="N2342" s="157" t="s">
        <v>140</v>
      </c>
      <c r="O2342" s="158">
        <v>0</v>
      </c>
      <c r="P2342" s="158">
        <v>0</v>
      </c>
      <c r="Q2342" s="158">
        <v>0</v>
      </c>
      <c r="R2342" s="159"/>
      <c r="S2342" s="231"/>
      <c r="T2342" s="232"/>
      <c r="U2342" s="158">
        <f t="shared" ref="U2342:AD2342" si="1435">+U2343+U2351+U2372</f>
        <v>0</v>
      </c>
      <c r="V2342" s="158">
        <f t="shared" si="1435"/>
        <v>0</v>
      </c>
      <c r="W2342" s="162">
        <f t="shared" si="1435"/>
        <v>0</v>
      </c>
      <c r="X2342" s="162">
        <f t="shared" si="1435"/>
        <v>0</v>
      </c>
      <c r="Y2342" s="158">
        <f t="shared" si="1435"/>
        <v>0</v>
      </c>
      <c r="Z2342" s="158">
        <f t="shared" si="1435"/>
        <v>0</v>
      </c>
      <c r="AA2342" s="162">
        <f t="shared" si="1435"/>
        <v>0</v>
      </c>
      <c r="AB2342" s="162">
        <f t="shared" si="1435"/>
        <v>0</v>
      </c>
      <c r="AC2342" s="158">
        <f t="shared" si="1435"/>
        <v>0</v>
      </c>
      <c r="AD2342" s="158">
        <f t="shared" si="1435"/>
        <v>0</v>
      </c>
      <c r="AE2342" s="158">
        <f t="shared" si="1392"/>
        <v>0</v>
      </c>
      <c r="AF2342" s="158">
        <f>+AF2343+AF2351+AF2372</f>
        <v>0</v>
      </c>
      <c r="AG2342" s="158">
        <f>+AG2343+AG2351+AG2372</f>
        <v>0</v>
      </c>
      <c r="AH2342" s="158">
        <f t="shared" si="1393"/>
        <v>0</v>
      </c>
      <c r="AI2342" s="158">
        <f>+AI2343+AI2351+AI2372</f>
        <v>0</v>
      </c>
      <c r="AJ2342" s="158">
        <f>+AJ2343+AJ2351+AJ2372</f>
        <v>0</v>
      </c>
      <c r="AK2342" s="158">
        <f t="shared" si="1394"/>
        <v>0</v>
      </c>
      <c r="AL2342" s="158">
        <f>+AL2343+AL2351+AL2372</f>
        <v>0</v>
      </c>
      <c r="AM2342" s="158">
        <f>+AM2343+AM2351+AM2372</f>
        <v>0</v>
      </c>
      <c r="AN2342" s="158">
        <f t="shared" si="1395"/>
        <v>0</v>
      </c>
      <c r="AO2342" s="158">
        <f>+AO2343+AO2351+AO2372</f>
        <v>0</v>
      </c>
      <c r="AP2342" s="158">
        <f>+AP2343+AP2351+AP2372</f>
        <v>0</v>
      </c>
      <c r="AQ2342" s="158">
        <f t="shared" si="1396"/>
        <v>0</v>
      </c>
      <c r="AR2342" s="158">
        <f>+AR2343+AR2351+AR2372</f>
        <v>0</v>
      </c>
      <c r="AS2342" s="158">
        <f>+AS2343+AS2351+AS2372</f>
        <v>0</v>
      </c>
      <c r="AT2342" s="158">
        <f t="shared" si="1397"/>
        <v>0</v>
      </c>
      <c r="AU2342" s="158">
        <f>+AU2343+AU2351+AU2372</f>
        <v>0</v>
      </c>
      <c r="AV2342" s="158">
        <f>+AV2343+AV2351+AV2372</f>
        <v>0</v>
      </c>
      <c r="AW2342" s="158">
        <f t="shared" si="1398"/>
        <v>0</v>
      </c>
      <c r="AX2342" s="231"/>
      <c r="AY2342" s="232"/>
      <c r="AZ2342" s="231"/>
      <c r="BA2342" s="232"/>
      <c r="BB2342" s="231"/>
      <c r="BC2342" s="232"/>
      <c r="BD2342" s="231"/>
      <c r="BE2342" s="232"/>
    </row>
    <row r="2343" spans="2:57" ht="15.75" hidden="1">
      <c r="B2343" s="163">
        <v>2025</v>
      </c>
      <c r="C2343" s="163">
        <v>20</v>
      </c>
      <c r="D2343" s="164"/>
      <c r="E2343" s="165"/>
      <c r="F2343" s="163">
        <v>4</v>
      </c>
      <c r="G2343" s="163">
        <v>8</v>
      </c>
      <c r="H2343" s="163">
        <v>22</v>
      </c>
      <c r="I2343" s="163">
        <v>5000</v>
      </c>
      <c r="J2343" s="163">
        <v>5100</v>
      </c>
      <c r="K2343" s="163">
        <v>511</v>
      </c>
      <c r="L2343" s="166" t="s">
        <v>44</v>
      </c>
      <c r="M2343" s="167"/>
      <c r="N2343" s="168" t="s">
        <v>141</v>
      </c>
      <c r="O2343" s="169">
        <v>0</v>
      </c>
      <c r="P2343" s="169">
        <v>0</v>
      </c>
      <c r="Q2343" s="169">
        <v>0</v>
      </c>
      <c r="R2343" s="170"/>
      <c r="S2343" s="233"/>
      <c r="T2343" s="234"/>
      <c r="U2343" s="169">
        <f t="shared" ref="U2343:AD2343" si="1436">SUM(U2344:U2350)</f>
        <v>0</v>
      </c>
      <c r="V2343" s="169">
        <f t="shared" si="1436"/>
        <v>0</v>
      </c>
      <c r="W2343" s="173">
        <f t="shared" si="1436"/>
        <v>0</v>
      </c>
      <c r="X2343" s="173">
        <f t="shared" si="1436"/>
        <v>0</v>
      </c>
      <c r="Y2343" s="169">
        <f t="shared" si="1436"/>
        <v>0</v>
      </c>
      <c r="Z2343" s="169">
        <f t="shared" si="1436"/>
        <v>0</v>
      </c>
      <c r="AA2343" s="173">
        <f t="shared" si="1436"/>
        <v>0</v>
      </c>
      <c r="AB2343" s="173">
        <f t="shared" si="1436"/>
        <v>0</v>
      </c>
      <c r="AC2343" s="169">
        <f t="shared" si="1436"/>
        <v>0</v>
      </c>
      <c r="AD2343" s="169">
        <f t="shared" si="1436"/>
        <v>0</v>
      </c>
      <c r="AE2343" s="169">
        <f t="shared" si="1392"/>
        <v>0</v>
      </c>
      <c r="AF2343" s="169">
        <f>SUM(AF2344:AF2350)</f>
        <v>0</v>
      </c>
      <c r="AG2343" s="169">
        <f>SUM(AG2344:AG2350)</f>
        <v>0</v>
      </c>
      <c r="AH2343" s="169">
        <f t="shared" si="1393"/>
        <v>0</v>
      </c>
      <c r="AI2343" s="169">
        <f>SUM(AI2344:AI2350)</f>
        <v>0</v>
      </c>
      <c r="AJ2343" s="169">
        <f>SUM(AJ2344:AJ2350)</f>
        <v>0</v>
      </c>
      <c r="AK2343" s="169">
        <f t="shared" si="1394"/>
        <v>0</v>
      </c>
      <c r="AL2343" s="169">
        <f>SUM(AL2344:AL2350)</f>
        <v>0</v>
      </c>
      <c r="AM2343" s="169">
        <f>SUM(AM2344:AM2350)</f>
        <v>0</v>
      </c>
      <c r="AN2343" s="169">
        <f t="shared" si="1395"/>
        <v>0</v>
      </c>
      <c r="AO2343" s="169">
        <f>SUM(AO2344:AO2350)</f>
        <v>0</v>
      </c>
      <c r="AP2343" s="169">
        <f>SUM(AP2344:AP2350)</f>
        <v>0</v>
      </c>
      <c r="AQ2343" s="169">
        <f t="shared" si="1396"/>
        <v>0</v>
      </c>
      <c r="AR2343" s="169">
        <f>SUM(AR2344:AR2350)</f>
        <v>0</v>
      </c>
      <c r="AS2343" s="169">
        <f>SUM(AS2344:AS2350)</f>
        <v>0</v>
      </c>
      <c r="AT2343" s="169">
        <f t="shared" si="1397"/>
        <v>0</v>
      </c>
      <c r="AU2343" s="169">
        <f>SUM(AU2344:AU2350)</f>
        <v>0</v>
      </c>
      <c r="AV2343" s="169">
        <f>SUM(AV2344:AV2350)</f>
        <v>0</v>
      </c>
      <c r="AW2343" s="169">
        <f t="shared" si="1398"/>
        <v>0</v>
      </c>
      <c r="AX2343" s="233"/>
      <c r="AY2343" s="234"/>
      <c r="AZ2343" s="233"/>
      <c r="BA2343" s="234"/>
      <c r="BB2343" s="233"/>
      <c r="BC2343" s="234"/>
      <c r="BD2343" s="233"/>
      <c r="BE2343" s="234"/>
    </row>
    <row r="2344" spans="2:57" ht="15.75" hidden="1">
      <c r="B2344" s="174">
        <v>2025</v>
      </c>
      <c r="C2344" s="174">
        <v>20</v>
      </c>
      <c r="D2344" s="175">
        <v>0</v>
      </c>
      <c r="E2344" s="176"/>
      <c r="F2344" s="174">
        <v>4</v>
      </c>
      <c r="G2344" s="174">
        <v>8</v>
      </c>
      <c r="H2344" s="174">
        <v>22</v>
      </c>
      <c r="I2344" s="174">
        <v>5000</v>
      </c>
      <c r="J2344" s="174">
        <v>5100</v>
      </c>
      <c r="K2344" s="174">
        <v>511</v>
      </c>
      <c r="L2344" s="177">
        <v>29</v>
      </c>
      <c r="M2344" s="178">
        <v>0</v>
      </c>
      <c r="N2344" s="179" t="s">
        <v>142</v>
      </c>
      <c r="O2344" s="180">
        <v>0</v>
      </c>
      <c r="P2344" s="180">
        <v>0</v>
      </c>
      <c r="Q2344" s="181">
        <v>0</v>
      </c>
      <c r="R2344" s="182" t="s">
        <v>98</v>
      </c>
      <c r="S2344" s="183">
        <v>0</v>
      </c>
      <c r="T2344" s="183">
        <v>0</v>
      </c>
      <c r="U2344" s="180">
        <v>0</v>
      </c>
      <c r="V2344" s="180">
        <v>0</v>
      </c>
      <c r="W2344" s="183">
        <v>0</v>
      </c>
      <c r="X2344" s="183">
        <v>0</v>
      </c>
      <c r="Y2344" s="180">
        <v>0</v>
      </c>
      <c r="Z2344" s="180">
        <v>0</v>
      </c>
      <c r="AA2344" s="183">
        <v>0</v>
      </c>
      <c r="AB2344" s="183">
        <v>0</v>
      </c>
      <c r="AC2344" s="180">
        <f t="shared" ref="AC2344:AD2350" si="1437">+O2344+U2344-Y2344</f>
        <v>0</v>
      </c>
      <c r="AD2344" s="180">
        <f t="shared" si="1437"/>
        <v>0</v>
      </c>
      <c r="AE2344" s="181">
        <f t="shared" si="1392"/>
        <v>0</v>
      </c>
      <c r="AF2344" s="180">
        <v>0</v>
      </c>
      <c r="AG2344" s="180">
        <v>0</v>
      </c>
      <c r="AH2344" s="181">
        <f t="shared" si="1393"/>
        <v>0</v>
      </c>
      <c r="AI2344" s="180">
        <v>0</v>
      </c>
      <c r="AJ2344" s="180">
        <v>0</v>
      </c>
      <c r="AK2344" s="181">
        <f t="shared" si="1394"/>
        <v>0</v>
      </c>
      <c r="AL2344" s="180">
        <v>0</v>
      </c>
      <c r="AM2344" s="180">
        <v>0</v>
      </c>
      <c r="AN2344" s="181">
        <f t="shared" si="1395"/>
        <v>0</v>
      </c>
      <c r="AO2344" s="180">
        <v>0</v>
      </c>
      <c r="AP2344" s="180">
        <v>0</v>
      </c>
      <c r="AQ2344" s="181">
        <f t="shared" si="1396"/>
        <v>0</v>
      </c>
      <c r="AR2344" s="180">
        <v>0</v>
      </c>
      <c r="AS2344" s="180">
        <v>0</v>
      </c>
      <c r="AT2344" s="181">
        <f t="shared" si="1397"/>
        <v>0</v>
      </c>
      <c r="AU2344" s="180">
        <f t="shared" ref="AU2344:AV2350" si="1438">+AC2344-AF2344-AI2344-AL2344-AO2344-AR2344</f>
        <v>0</v>
      </c>
      <c r="AV2344" s="180">
        <f t="shared" si="1438"/>
        <v>0</v>
      </c>
      <c r="AW2344" s="181">
        <f t="shared" si="1398"/>
        <v>0</v>
      </c>
      <c r="AX2344" s="183">
        <f t="shared" ref="AX2344:AY2350" si="1439">+S2344+W2344-AA2344</f>
        <v>0</v>
      </c>
      <c r="AY2344" s="183">
        <f t="shared" si="1439"/>
        <v>0</v>
      </c>
      <c r="AZ2344" s="183"/>
      <c r="BA2344" s="183"/>
      <c r="BB2344" s="183"/>
      <c r="BC2344" s="183"/>
      <c r="BD2344" s="183">
        <f t="shared" ref="BD2344:BE2350" si="1440">+AX2344-AZ2344-BB2344</f>
        <v>0</v>
      </c>
      <c r="BE2344" s="183">
        <f t="shared" si="1440"/>
        <v>0</v>
      </c>
    </row>
    <row r="2345" spans="2:57" ht="15.75" hidden="1">
      <c r="B2345" s="174">
        <v>2025</v>
      </c>
      <c r="C2345" s="174">
        <v>20</v>
      </c>
      <c r="D2345" s="175">
        <v>0</v>
      </c>
      <c r="E2345" s="176"/>
      <c r="F2345" s="174">
        <v>4</v>
      </c>
      <c r="G2345" s="174">
        <v>8</v>
      </c>
      <c r="H2345" s="174">
        <v>22</v>
      </c>
      <c r="I2345" s="174">
        <v>5000</v>
      </c>
      <c r="J2345" s="174">
        <v>5100</v>
      </c>
      <c r="K2345" s="174">
        <v>511</v>
      </c>
      <c r="L2345" s="177">
        <v>44</v>
      </c>
      <c r="M2345" s="178">
        <v>0</v>
      </c>
      <c r="N2345" s="179" t="s">
        <v>143</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 t="shared" si="1437"/>
        <v>0</v>
      </c>
      <c r="AD2345" s="180">
        <f t="shared" si="1437"/>
        <v>0</v>
      </c>
      <c r="AE2345" s="181">
        <f t="shared" si="1392"/>
        <v>0</v>
      </c>
      <c r="AF2345" s="180">
        <v>0</v>
      </c>
      <c r="AG2345" s="180">
        <v>0</v>
      </c>
      <c r="AH2345" s="181">
        <f t="shared" si="1393"/>
        <v>0</v>
      </c>
      <c r="AI2345" s="180">
        <v>0</v>
      </c>
      <c r="AJ2345" s="180">
        <v>0</v>
      </c>
      <c r="AK2345" s="181">
        <f t="shared" si="1394"/>
        <v>0</v>
      </c>
      <c r="AL2345" s="180">
        <v>0</v>
      </c>
      <c r="AM2345" s="180">
        <v>0</v>
      </c>
      <c r="AN2345" s="181">
        <f t="shared" si="1395"/>
        <v>0</v>
      </c>
      <c r="AO2345" s="180">
        <v>0</v>
      </c>
      <c r="AP2345" s="180">
        <v>0</v>
      </c>
      <c r="AQ2345" s="181">
        <f t="shared" si="1396"/>
        <v>0</v>
      </c>
      <c r="AR2345" s="180">
        <v>0</v>
      </c>
      <c r="AS2345" s="180">
        <v>0</v>
      </c>
      <c r="AT2345" s="181">
        <f t="shared" si="1397"/>
        <v>0</v>
      </c>
      <c r="AU2345" s="180">
        <f t="shared" si="1438"/>
        <v>0</v>
      </c>
      <c r="AV2345" s="180">
        <f t="shared" si="1438"/>
        <v>0</v>
      </c>
      <c r="AW2345" s="181">
        <f t="shared" si="1398"/>
        <v>0</v>
      </c>
      <c r="AX2345" s="183">
        <f t="shared" si="1439"/>
        <v>0</v>
      </c>
      <c r="AY2345" s="183">
        <f t="shared" si="1439"/>
        <v>0</v>
      </c>
      <c r="AZ2345" s="183"/>
      <c r="BA2345" s="183"/>
      <c r="BB2345" s="183"/>
      <c r="BC2345" s="183"/>
      <c r="BD2345" s="183">
        <f t="shared" si="1440"/>
        <v>0</v>
      </c>
      <c r="BE2345" s="183">
        <f t="shared" si="1440"/>
        <v>0</v>
      </c>
    </row>
    <row r="2346" spans="2:57" ht="15.75" hidden="1">
      <c r="B2346" s="174">
        <v>2025</v>
      </c>
      <c r="C2346" s="174">
        <v>20</v>
      </c>
      <c r="D2346" s="175">
        <v>0</v>
      </c>
      <c r="E2346" s="176"/>
      <c r="F2346" s="174">
        <v>4</v>
      </c>
      <c r="G2346" s="174">
        <v>8</v>
      </c>
      <c r="H2346" s="174">
        <v>22</v>
      </c>
      <c r="I2346" s="174">
        <v>5000</v>
      </c>
      <c r="J2346" s="174">
        <v>5100</v>
      </c>
      <c r="K2346" s="174">
        <v>511</v>
      </c>
      <c r="L2346" s="177">
        <v>623</v>
      </c>
      <c r="M2346" s="178">
        <v>0</v>
      </c>
      <c r="N2346" s="179" t="s">
        <v>148</v>
      </c>
      <c r="O2346" s="180">
        <v>0</v>
      </c>
      <c r="P2346" s="180">
        <v>0</v>
      </c>
      <c r="Q2346" s="181">
        <v>0</v>
      </c>
      <c r="R2346" s="182" t="s">
        <v>98</v>
      </c>
      <c r="S2346" s="183">
        <v>0</v>
      </c>
      <c r="T2346" s="183">
        <v>0</v>
      </c>
      <c r="U2346" s="180">
        <v>0</v>
      </c>
      <c r="V2346" s="180">
        <v>0</v>
      </c>
      <c r="W2346" s="183">
        <v>0</v>
      </c>
      <c r="X2346" s="183">
        <v>0</v>
      </c>
      <c r="Y2346" s="180">
        <v>0</v>
      </c>
      <c r="Z2346" s="180">
        <v>0</v>
      </c>
      <c r="AA2346" s="183">
        <v>0</v>
      </c>
      <c r="AB2346" s="183">
        <v>0</v>
      </c>
      <c r="AC2346" s="180">
        <f t="shared" si="1437"/>
        <v>0</v>
      </c>
      <c r="AD2346" s="180">
        <f t="shared" si="1437"/>
        <v>0</v>
      </c>
      <c r="AE2346" s="181">
        <f t="shared" si="1392"/>
        <v>0</v>
      </c>
      <c r="AF2346" s="180">
        <v>0</v>
      </c>
      <c r="AG2346" s="180">
        <v>0</v>
      </c>
      <c r="AH2346" s="181">
        <f t="shared" si="1393"/>
        <v>0</v>
      </c>
      <c r="AI2346" s="180">
        <v>0</v>
      </c>
      <c r="AJ2346" s="180">
        <v>0</v>
      </c>
      <c r="AK2346" s="181">
        <f t="shared" si="1394"/>
        <v>0</v>
      </c>
      <c r="AL2346" s="180">
        <v>0</v>
      </c>
      <c r="AM2346" s="180">
        <v>0</v>
      </c>
      <c r="AN2346" s="181">
        <f t="shared" si="1395"/>
        <v>0</v>
      </c>
      <c r="AO2346" s="180">
        <v>0</v>
      </c>
      <c r="AP2346" s="180">
        <v>0</v>
      </c>
      <c r="AQ2346" s="181">
        <f t="shared" si="1396"/>
        <v>0</v>
      </c>
      <c r="AR2346" s="180">
        <v>0</v>
      </c>
      <c r="AS2346" s="180">
        <v>0</v>
      </c>
      <c r="AT2346" s="181">
        <f t="shared" si="1397"/>
        <v>0</v>
      </c>
      <c r="AU2346" s="180">
        <f t="shared" si="1438"/>
        <v>0</v>
      </c>
      <c r="AV2346" s="180">
        <f t="shared" si="1438"/>
        <v>0</v>
      </c>
      <c r="AW2346" s="181">
        <f t="shared" si="1398"/>
        <v>0</v>
      </c>
      <c r="AX2346" s="183">
        <f t="shared" si="1439"/>
        <v>0</v>
      </c>
      <c r="AY2346" s="183">
        <f t="shared" si="1439"/>
        <v>0</v>
      </c>
      <c r="AZ2346" s="183"/>
      <c r="BA2346" s="183"/>
      <c r="BB2346" s="183"/>
      <c r="BC2346" s="183"/>
      <c r="BD2346" s="183">
        <f t="shared" si="1440"/>
        <v>0</v>
      </c>
      <c r="BE2346" s="183">
        <f t="shared" si="1440"/>
        <v>0</v>
      </c>
    </row>
    <row r="2347" spans="2:57" ht="15.75" hidden="1">
      <c r="B2347" s="174">
        <v>2025</v>
      </c>
      <c r="C2347" s="174">
        <v>20</v>
      </c>
      <c r="D2347" s="175">
        <v>0</v>
      </c>
      <c r="E2347" s="176"/>
      <c r="F2347" s="174">
        <v>4</v>
      </c>
      <c r="G2347" s="174">
        <v>8</v>
      </c>
      <c r="H2347" s="174">
        <v>22</v>
      </c>
      <c r="I2347" s="174">
        <v>5000</v>
      </c>
      <c r="J2347" s="174">
        <v>5100</v>
      </c>
      <c r="K2347" s="174">
        <v>511</v>
      </c>
      <c r="L2347" s="177">
        <v>652</v>
      </c>
      <c r="M2347" s="178">
        <v>0</v>
      </c>
      <c r="N2347" s="179" t="s">
        <v>439</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 t="shared" si="1437"/>
        <v>0</v>
      </c>
      <c r="AD2347" s="180">
        <f t="shared" si="1437"/>
        <v>0</v>
      </c>
      <c r="AE2347" s="181">
        <f t="shared" si="1392"/>
        <v>0</v>
      </c>
      <c r="AF2347" s="180">
        <v>0</v>
      </c>
      <c r="AG2347" s="180">
        <v>0</v>
      </c>
      <c r="AH2347" s="181">
        <f t="shared" si="1393"/>
        <v>0</v>
      </c>
      <c r="AI2347" s="180">
        <v>0</v>
      </c>
      <c r="AJ2347" s="180">
        <v>0</v>
      </c>
      <c r="AK2347" s="181">
        <f t="shared" si="1394"/>
        <v>0</v>
      </c>
      <c r="AL2347" s="180">
        <v>0</v>
      </c>
      <c r="AM2347" s="180">
        <v>0</v>
      </c>
      <c r="AN2347" s="181">
        <f t="shared" si="1395"/>
        <v>0</v>
      </c>
      <c r="AO2347" s="180">
        <v>0</v>
      </c>
      <c r="AP2347" s="180">
        <v>0</v>
      </c>
      <c r="AQ2347" s="181">
        <f t="shared" si="1396"/>
        <v>0</v>
      </c>
      <c r="AR2347" s="180">
        <v>0</v>
      </c>
      <c r="AS2347" s="180">
        <v>0</v>
      </c>
      <c r="AT2347" s="181">
        <f t="shared" si="1397"/>
        <v>0</v>
      </c>
      <c r="AU2347" s="180">
        <f t="shared" si="1438"/>
        <v>0</v>
      </c>
      <c r="AV2347" s="180">
        <f t="shared" si="1438"/>
        <v>0</v>
      </c>
      <c r="AW2347" s="181">
        <f t="shared" si="1398"/>
        <v>0</v>
      </c>
      <c r="AX2347" s="183">
        <f t="shared" si="1439"/>
        <v>0</v>
      </c>
      <c r="AY2347" s="183">
        <f t="shared" si="1439"/>
        <v>0</v>
      </c>
      <c r="AZ2347" s="183"/>
      <c r="BA2347" s="183"/>
      <c r="BB2347" s="183"/>
      <c r="BC2347" s="183"/>
      <c r="BD2347" s="183">
        <f t="shared" si="1440"/>
        <v>0</v>
      </c>
      <c r="BE2347" s="183">
        <f t="shared" si="1440"/>
        <v>0</v>
      </c>
    </row>
    <row r="2348" spans="2:57" ht="15.75" hidden="1">
      <c r="B2348" s="174">
        <v>2025</v>
      </c>
      <c r="C2348" s="174">
        <v>20</v>
      </c>
      <c r="D2348" s="175">
        <v>0</v>
      </c>
      <c r="E2348" s="176"/>
      <c r="F2348" s="174">
        <v>4</v>
      </c>
      <c r="G2348" s="174">
        <v>8</v>
      </c>
      <c r="H2348" s="174">
        <v>22</v>
      </c>
      <c r="I2348" s="174">
        <v>5000</v>
      </c>
      <c r="J2348" s="174">
        <v>5100</v>
      </c>
      <c r="K2348" s="174">
        <v>511</v>
      </c>
      <c r="L2348" s="177">
        <v>981</v>
      </c>
      <c r="M2348" s="178">
        <v>0</v>
      </c>
      <c r="N2348" s="179" t="s">
        <v>152</v>
      </c>
      <c r="O2348" s="180">
        <v>0</v>
      </c>
      <c r="P2348" s="180">
        <v>0</v>
      </c>
      <c r="Q2348" s="181">
        <v>0</v>
      </c>
      <c r="R2348" s="182" t="s">
        <v>98</v>
      </c>
      <c r="S2348" s="183">
        <v>0</v>
      </c>
      <c r="T2348" s="183">
        <v>0</v>
      </c>
      <c r="U2348" s="180">
        <v>0</v>
      </c>
      <c r="V2348" s="180">
        <v>0</v>
      </c>
      <c r="W2348" s="183">
        <v>0</v>
      </c>
      <c r="X2348" s="183">
        <v>0</v>
      </c>
      <c r="Y2348" s="180">
        <v>0</v>
      </c>
      <c r="Z2348" s="180">
        <v>0</v>
      </c>
      <c r="AA2348" s="183">
        <v>0</v>
      </c>
      <c r="AB2348" s="183">
        <v>0</v>
      </c>
      <c r="AC2348" s="180">
        <f t="shared" si="1437"/>
        <v>0</v>
      </c>
      <c r="AD2348" s="180">
        <f t="shared" si="1437"/>
        <v>0</v>
      </c>
      <c r="AE2348" s="181">
        <f t="shared" si="1392"/>
        <v>0</v>
      </c>
      <c r="AF2348" s="180">
        <v>0</v>
      </c>
      <c r="AG2348" s="180">
        <v>0</v>
      </c>
      <c r="AH2348" s="181">
        <f t="shared" si="1393"/>
        <v>0</v>
      </c>
      <c r="AI2348" s="180">
        <v>0</v>
      </c>
      <c r="AJ2348" s="180">
        <v>0</v>
      </c>
      <c r="AK2348" s="181">
        <f t="shared" si="1394"/>
        <v>0</v>
      </c>
      <c r="AL2348" s="180">
        <v>0</v>
      </c>
      <c r="AM2348" s="180">
        <v>0</v>
      </c>
      <c r="AN2348" s="181">
        <f t="shared" si="1395"/>
        <v>0</v>
      </c>
      <c r="AO2348" s="180">
        <v>0</v>
      </c>
      <c r="AP2348" s="180">
        <v>0</v>
      </c>
      <c r="AQ2348" s="181">
        <f t="shared" si="1396"/>
        <v>0</v>
      </c>
      <c r="AR2348" s="180">
        <v>0</v>
      </c>
      <c r="AS2348" s="180">
        <v>0</v>
      </c>
      <c r="AT2348" s="181">
        <f t="shared" si="1397"/>
        <v>0</v>
      </c>
      <c r="AU2348" s="180">
        <f t="shared" si="1438"/>
        <v>0</v>
      </c>
      <c r="AV2348" s="180">
        <f t="shared" si="1438"/>
        <v>0</v>
      </c>
      <c r="AW2348" s="181">
        <f t="shared" si="1398"/>
        <v>0</v>
      </c>
      <c r="AX2348" s="183">
        <f t="shared" si="1439"/>
        <v>0</v>
      </c>
      <c r="AY2348" s="183">
        <f t="shared" si="1439"/>
        <v>0</v>
      </c>
      <c r="AZ2348" s="183"/>
      <c r="BA2348" s="183"/>
      <c r="BB2348" s="183"/>
      <c r="BC2348" s="183"/>
      <c r="BD2348" s="183">
        <f t="shared" si="1440"/>
        <v>0</v>
      </c>
      <c r="BE2348" s="183">
        <f t="shared" si="1440"/>
        <v>0</v>
      </c>
    </row>
    <row r="2349" spans="2:57" ht="15.75" hidden="1">
      <c r="B2349" s="174">
        <v>2025</v>
      </c>
      <c r="C2349" s="174">
        <v>20</v>
      </c>
      <c r="D2349" s="175">
        <v>0</v>
      </c>
      <c r="E2349" s="176"/>
      <c r="F2349" s="174">
        <v>4</v>
      </c>
      <c r="G2349" s="174">
        <v>8</v>
      </c>
      <c r="H2349" s="174">
        <v>22</v>
      </c>
      <c r="I2349" s="174">
        <v>5000</v>
      </c>
      <c r="J2349" s="174">
        <v>5100</v>
      </c>
      <c r="K2349" s="174">
        <v>511</v>
      </c>
      <c r="L2349" s="177">
        <v>1342</v>
      </c>
      <c r="M2349" s="178">
        <v>0</v>
      </c>
      <c r="N2349" s="179" t="s">
        <v>153</v>
      </c>
      <c r="O2349" s="180">
        <v>0</v>
      </c>
      <c r="P2349" s="180">
        <v>0</v>
      </c>
      <c r="Q2349" s="181">
        <v>0</v>
      </c>
      <c r="R2349" s="182" t="s">
        <v>98</v>
      </c>
      <c r="S2349" s="183">
        <v>0</v>
      </c>
      <c r="T2349" s="183">
        <v>0</v>
      </c>
      <c r="U2349" s="180">
        <v>0</v>
      </c>
      <c r="V2349" s="180">
        <v>0</v>
      </c>
      <c r="W2349" s="183">
        <v>0</v>
      </c>
      <c r="X2349" s="183">
        <v>0</v>
      </c>
      <c r="Y2349" s="180">
        <v>0</v>
      </c>
      <c r="Z2349" s="180">
        <v>0</v>
      </c>
      <c r="AA2349" s="183">
        <v>0</v>
      </c>
      <c r="AB2349" s="183">
        <v>0</v>
      </c>
      <c r="AC2349" s="180">
        <f t="shared" si="1437"/>
        <v>0</v>
      </c>
      <c r="AD2349" s="180">
        <f t="shared" si="1437"/>
        <v>0</v>
      </c>
      <c r="AE2349" s="181">
        <f t="shared" si="1392"/>
        <v>0</v>
      </c>
      <c r="AF2349" s="180">
        <v>0</v>
      </c>
      <c r="AG2349" s="180">
        <v>0</v>
      </c>
      <c r="AH2349" s="181">
        <f t="shared" si="1393"/>
        <v>0</v>
      </c>
      <c r="AI2349" s="180">
        <v>0</v>
      </c>
      <c r="AJ2349" s="180">
        <v>0</v>
      </c>
      <c r="AK2349" s="181">
        <f t="shared" si="1394"/>
        <v>0</v>
      </c>
      <c r="AL2349" s="180">
        <v>0</v>
      </c>
      <c r="AM2349" s="180">
        <v>0</v>
      </c>
      <c r="AN2349" s="181">
        <f t="shared" si="1395"/>
        <v>0</v>
      </c>
      <c r="AO2349" s="180">
        <v>0</v>
      </c>
      <c r="AP2349" s="180">
        <v>0</v>
      </c>
      <c r="AQ2349" s="181">
        <f t="shared" si="1396"/>
        <v>0</v>
      </c>
      <c r="AR2349" s="180">
        <v>0</v>
      </c>
      <c r="AS2349" s="180">
        <v>0</v>
      </c>
      <c r="AT2349" s="181">
        <f t="shared" si="1397"/>
        <v>0</v>
      </c>
      <c r="AU2349" s="180">
        <f t="shared" si="1438"/>
        <v>0</v>
      </c>
      <c r="AV2349" s="180">
        <f t="shared" si="1438"/>
        <v>0</v>
      </c>
      <c r="AW2349" s="181">
        <f t="shared" si="1398"/>
        <v>0</v>
      </c>
      <c r="AX2349" s="183">
        <f t="shared" si="1439"/>
        <v>0</v>
      </c>
      <c r="AY2349" s="183">
        <f t="shared" si="1439"/>
        <v>0</v>
      </c>
      <c r="AZ2349" s="183"/>
      <c r="BA2349" s="183"/>
      <c r="BB2349" s="183"/>
      <c r="BC2349" s="183"/>
      <c r="BD2349" s="183">
        <f t="shared" si="1440"/>
        <v>0</v>
      </c>
      <c r="BE2349" s="183">
        <f t="shared" si="1440"/>
        <v>0</v>
      </c>
    </row>
    <row r="2350" spans="2:57" ht="15.75" hidden="1">
      <c r="B2350" s="174">
        <v>2025</v>
      </c>
      <c r="C2350" s="174">
        <v>20</v>
      </c>
      <c r="D2350" s="175">
        <v>0</v>
      </c>
      <c r="E2350" s="176"/>
      <c r="F2350" s="174">
        <v>4</v>
      </c>
      <c r="G2350" s="174">
        <v>8</v>
      </c>
      <c r="H2350" s="174">
        <v>22</v>
      </c>
      <c r="I2350" s="174">
        <v>5000</v>
      </c>
      <c r="J2350" s="174">
        <v>5100</v>
      </c>
      <c r="K2350" s="174">
        <v>511</v>
      </c>
      <c r="L2350" s="177">
        <v>1357</v>
      </c>
      <c r="M2350" s="178">
        <v>0</v>
      </c>
      <c r="N2350" s="179" t="s">
        <v>426</v>
      </c>
      <c r="O2350" s="180">
        <v>0</v>
      </c>
      <c r="P2350" s="180">
        <v>0</v>
      </c>
      <c r="Q2350" s="181">
        <v>0</v>
      </c>
      <c r="R2350" s="182" t="s">
        <v>98</v>
      </c>
      <c r="S2350" s="183">
        <v>0</v>
      </c>
      <c r="T2350" s="183">
        <v>0</v>
      </c>
      <c r="U2350" s="180">
        <v>0</v>
      </c>
      <c r="V2350" s="180">
        <v>0</v>
      </c>
      <c r="W2350" s="183">
        <v>0</v>
      </c>
      <c r="X2350" s="183">
        <v>0</v>
      </c>
      <c r="Y2350" s="180">
        <v>0</v>
      </c>
      <c r="Z2350" s="180">
        <v>0</v>
      </c>
      <c r="AA2350" s="183">
        <v>0</v>
      </c>
      <c r="AB2350" s="183">
        <v>0</v>
      </c>
      <c r="AC2350" s="180">
        <f t="shared" si="1437"/>
        <v>0</v>
      </c>
      <c r="AD2350" s="180">
        <f t="shared" si="1437"/>
        <v>0</v>
      </c>
      <c r="AE2350" s="181">
        <f t="shared" si="1392"/>
        <v>0</v>
      </c>
      <c r="AF2350" s="180">
        <v>0</v>
      </c>
      <c r="AG2350" s="180">
        <v>0</v>
      </c>
      <c r="AH2350" s="181">
        <f t="shared" si="1393"/>
        <v>0</v>
      </c>
      <c r="AI2350" s="180">
        <v>0</v>
      </c>
      <c r="AJ2350" s="180">
        <v>0</v>
      </c>
      <c r="AK2350" s="181">
        <f t="shared" si="1394"/>
        <v>0</v>
      </c>
      <c r="AL2350" s="180">
        <v>0</v>
      </c>
      <c r="AM2350" s="180">
        <v>0</v>
      </c>
      <c r="AN2350" s="181">
        <f t="shared" si="1395"/>
        <v>0</v>
      </c>
      <c r="AO2350" s="180">
        <v>0</v>
      </c>
      <c r="AP2350" s="180">
        <v>0</v>
      </c>
      <c r="AQ2350" s="181">
        <f t="shared" si="1396"/>
        <v>0</v>
      </c>
      <c r="AR2350" s="180">
        <v>0</v>
      </c>
      <c r="AS2350" s="180">
        <v>0</v>
      </c>
      <c r="AT2350" s="181">
        <f t="shared" si="1397"/>
        <v>0</v>
      </c>
      <c r="AU2350" s="180">
        <f t="shared" si="1438"/>
        <v>0</v>
      </c>
      <c r="AV2350" s="180">
        <f t="shared" si="1438"/>
        <v>0</v>
      </c>
      <c r="AW2350" s="181">
        <f t="shared" si="1398"/>
        <v>0</v>
      </c>
      <c r="AX2350" s="183">
        <f t="shared" si="1439"/>
        <v>0</v>
      </c>
      <c r="AY2350" s="183">
        <f t="shared" si="1439"/>
        <v>0</v>
      </c>
      <c r="AZ2350" s="183"/>
      <c r="BA2350" s="183"/>
      <c r="BB2350" s="183"/>
      <c r="BC2350" s="183"/>
      <c r="BD2350" s="183">
        <f t="shared" si="1440"/>
        <v>0</v>
      </c>
      <c r="BE2350" s="183">
        <f t="shared" si="1440"/>
        <v>0</v>
      </c>
    </row>
    <row r="2351" spans="2:57" ht="15.75" hidden="1">
      <c r="B2351" s="163">
        <v>2025</v>
      </c>
      <c r="C2351" s="163">
        <v>20</v>
      </c>
      <c r="D2351" s="164"/>
      <c r="E2351" s="165"/>
      <c r="F2351" s="163">
        <v>4</v>
      </c>
      <c r="G2351" s="163">
        <v>8</v>
      </c>
      <c r="H2351" s="163">
        <v>22</v>
      </c>
      <c r="I2351" s="163">
        <v>5000</v>
      </c>
      <c r="J2351" s="163">
        <v>5100</v>
      </c>
      <c r="K2351" s="163">
        <v>515</v>
      </c>
      <c r="L2351" s="166" t="s">
        <v>44</v>
      </c>
      <c r="M2351" s="167"/>
      <c r="N2351" s="168" t="s">
        <v>155</v>
      </c>
      <c r="O2351" s="169">
        <v>0</v>
      </c>
      <c r="P2351" s="169">
        <v>0</v>
      </c>
      <c r="Q2351" s="169">
        <v>0</v>
      </c>
      <c r="R2351" s="170"/>
      <c r="S2351" s="233"/>
      <c r="T2351" s="234"/>
      <c r="U2351" s="169">
        <f t="shared" ref="U2351:AD2351" si="1441">SUM(U2352:U2371)</f>
        <v>0</v>
      </c>
      <c r="V2351" s="169">
        <f t="shared" si="1441"/>
        <v>0</v>
      </c>
      <c r="W2351" s="173">
        <f t="shared" si="1441"/>
        <v>0</v>
      </c>
      <c r="X2351" s="173">
        <f t="shared" si="1441"/>
        <v>0</v>
      </c>
      <c r="Y2351" s="169">
        <f t="shared" si="1441"/>
        <v>0</v>
      </c>
      <c r="Z2351" s="169">
        <f t="shared" si="1441"/>
        <v>0</v>
      </c>
      <c r="AA2351" s="173">
        <f t="shared" si="1441"/>
        <v>0</v>
      </c>
      <c r="AB2351" s="173">
        <f t="shared" si="1441"/>
        <v>0</v>
      </c>
      <c r="AC2351" s="169">
        <f t="shared" si="1441"/>
        <v>0</v>
      </c>
      <c r="AD2351" s="169">
        <f t="shared" si="1441"/>
        <v>0</v>
      </c>
      <c r="AE2351" s="169">
        <f t="shared" si="1392"/>
        <v>0</v>
      </c>
      <c r="AF2351" s="169">
        <f>SUM(AF2352:AF2371)</f>
        <v>0</v>
      </c>
      <c r="AG2351" s="169">
        <f>SUM(AG2352:AG2371)</f>
        <v>0</v>
      </c>
      <c r="AH2351" s="169">
        <f t="shared" si="1393"/>
        <v>0</v>
      </c>
      <c r="AI2351" s="169">
        <f>SUM(AI2352:AI2371)</f>
        <v>0</v>
      </c>
      <c r="AJ2351" s="169">
        <f>SUM(AJ2352:AJ2371)</f>
        <v>0</v>
      </c>
      <c r="AK2351" s="169">
        <f t="shared" si="1394"/>
        <v>0</v>
      </c>
      <c r="AL2351" s="169">
        <f>SUM(AL2352:AL2371)</f>
        <v>0</v>
      </c>
      <c r="AM2351" s="169">
        <f>SUM(AM2352:AM2371)</f>
        <v>0</v>
      </c>
      <c r="AN2351" s="169">
        <f t="shared" si="1395"/>
        <v>0</v>
      </c>
      <c r="AO2351" s="169">
        <f>SUM(AO2352:AO2371)</f>
        <v>0</v>
      </c>
      <c r="AP2351" s="169">
        <f>SUM(AP2352:AP2371)</f>
        <v>0</v>
      </c>
      <c r="AQ2351" s="169">
        <f t="shared" si="1396"/>
        <v>0</v>
      </c>
      <c r="AR2351" s="169">
        <f>SUM(AR2352:AR2371)</f>
        <v>0</v>
      </c>
      <c r="AS2351" s="169">
        <f>SUM(AS2352:AS2371)</f>
        <v>0</v>
      </c>
      <c r="AT2351" s="169">
        <f t="shared" si="1397"/>
        <v>0</v>
      </c>
      <c r="AU2351" s="169">
        <f>SUM(AU2352:AU2371)</f>
        <v>0</v>
      </c>
      <c r="AV2351" s="169">
        <f>SUM(AV2352:AV2371)</f>
        <v>0</v>
      </c>
      <c r="AW2351" s="169">
        <f t="shared" si="1398"/>
        <v>0</v>
      </c>
      <c r="AX2351" s="233"/>
      <c r="AY2351" s="234"/>
      <c r="AZ2351" s="233"/>
      <c r="BA2351" s="234"/>
      <c r="BB2351" s="233"/>
      <c r="BC2351" s="234"/>
      <c r="BD2351" s="233"/>
      <c r="BE2351" s="234"/>
    </row>
    <row r="2352" spans="2:57" ht="15.75" hidden="1">
      <c r="B2352" s="174">
        <v>2025</v>
      </c>
      <c r="C2352" s="174">
        <v>20</v>
      </c>
      <c r="D2352" s="175">
        <v>0</v>
      </c>
      <c r="E2352" s="176"/>
      <c r="F2352" s="174">
        <v>4</v>
      </c>
      <c r="G2352" s="174">
        <v>8</v>
      </c>
      <c r="H2352" s="174">
        <v>22</v>
      </c>
      <c r="I2352" s="174">
        <v>5000</v>
      </c>
      <c r="J2352" s="174">
        <v>5100</v>
      </c>
      <c r="K2352" s="174">
        <v>515</v>
      </c>
      <c r="L2352" s="177">
        <v>27</v>
      </c>
      <c r="M2352" s="178">
        <v>0</v>
      </c>
      <c r="N2352" s="179" t="s">
        <v>1502</v>
      </c>
      <c r="O2352" s="180">
        <v>0</v>
      </c>
      <c r="P2352" s="180">
        <v>0</v>
      </c>
      <c r="Q2352" s="181">
        <v>0</v>
      </c>
      <c r="R2352" s="182" t="s">
        <v>98</v>
      </c>
      <c r="S2352" s="183">
        <v>0</v>
      </c>
      <c r="T2352" s="183">
        <v>0</v>
      </c>
      <c r="U2352" s="180">
        <v>0</v>
      </c>
      <c r="V2352" s="180">
        <v>0</v>
      </c>
      <c r="W2352" s="183">
        <v>0</v>
      </c>
      <c r="X2352" s="183">
        <v>0</v>
      </c>
      <c r="Y2352" s="180">
        <v>0</v>
      </c>
      <c r="Z2352" s="180">
        <v>0</v>
      </c>
      <c r="AA2352" s="183">
        <v>0</v>
      </c>
      <c r="AB2352" s="183">
        <v>0</v>
      </c>
      <c r="AC2352" s="180">
        <f t="shared" ref="AC2352:AD2371" si="1442">+O2352+U2352-Y2352</f>
        <v>0</v>
      </c>
      <c r="AD2352" s="180">
        <f t="shared" si="1442"/>
        <v>0</v>
      </c>
      <c r="AE2352" s="181">
        <f t="shared" si="1392"/>
        <v>0</v>
      </c>
      <c r="AF2352" s="180">
        <v>0</v>
      </c>
      <c r="AG2352" s="180">
        <v>0</v>
      </c>
      <c r="AH2352" s="181">
        <f t="shared" si="1393"/>
        <v>0</v>
      </c>
      <c r="AI2352" s="180">
        <v>0</v>
      </c>
      <c r="AJ2352" s="180">
        <v>0</v>
      </c>
      <c r="AK2352" s="181">
        <f t="shared" si="1394"/>
        <v>0</v>
      </c>
      <c r="AL2352" s="180">
        <v>0</v>
      </c>
      <c r="AM2352" s="180">
        <v>0</v>
      </c>
      <c r="AN2352" s="181">
        <f t="shared" si="1395"/>
        <v>0</v>
      </c>
      <c r="AO2352" s="180">
        <v>0</v>
      </c>
      <c r="AP2352" s="180">
        <v>0</v>
      </c>
      <c r="AQ2352" s="181">
        <f t="shared" si="1396"/>
        <v>0</v>
      </c>
      <c r="AR2352" s="180">
        <v>0</v>
      </c>
      <c r="AS2352" s="180">
        <v>0</v>
      </c>
      <c r="AT2352" s="181">
        <f t="shared" si="1397"/>
        <v>0</v>
      </c>
      <c r="AU2352" s="180">
        <f t="shared" ref="AU2352:AV2371" si="1443">+AC2352-AF2352-AI2352-AL2352-AO2352-AR2352</f>
        <v>0</v>
      </c>
      <c r="AV2352" s="180">
        <f t="shared" si="1443"/>
        <v>0</v>
      </c>
      <c r="AW2352" s="181">
        <f t="shared" si="1398"/>
        <v>0</v>
      </c>
      <c r="AX2352" s="183">
        <f t="shared" ref="AX2352:AY2371" si="1444">+S2352+W2352-AA2352</f>
        <v>0</v>
      </c>
      <c r="AY2352" s="183">
        <f t="shared" si="1444"/>
        <v>0</v>
      </c>
      <c r="AZ2352" s="183"/>
      <c r="BA2352" s="183"/>
      <c r="BB2352" s="183"/>
      <c r="BC2352" s="183"/>
      <c r="BD2352" s="183">
        <f t="shared" ref="BD2352:BE2371" si="1445">+AX2352-AZ2352-BB2352</f>
        <v>0</v>
      </c>
      <c r="BE2352" s="183">
        <f t="shared" si="1445"/>
        <v>0</v>
      </c>
    </row>
    <row r="2353" spans="2:57" ht="15.75" hidden="1">
      <c r="B2353" s="174">
        <v>2025</v>
      </c>
      <c r="C2353" s="174">
        <v>20</v>
      </c>
      <c r="D2353" s="175">
        <v>0</v>
      </c>
      <c r="E2353" s="176"/>
      <c r="F2353" s="174">
        <v>4</v>
      </c>
      <c r="G2353" s="174">
        <v>8</v>
      </c>
      <c r="H2353" s="174">
        <v>22</v>
      </c>
      <c r="I2353" s="174">
        <v>5000</v>
      </c>
      <c r="J2353" s="174">
        <v>5100</v>
      </c>
      <c r="K2353" s="174">
        <v>515</v>
      </c>
      <c r="L2353" s="177">
        <v>338</v>
      </c>
      <c r="M2353" s="178">
        <v>0</v>
      </c>
      <c r="N2353" s="179" t="s">
        <v>157</v>
      </c>
      <c r="O2353" s="180">
        <v>0</v>
      </c>
      <c r="P2353" s="180">
        <v>0</v>
      </c>
      <c r="Q2353" s="181">
        <v>0</v>
      </c>
      <c r="R2353" s="182" t="s">
        <v>98</v>
      </c>
      <c r="S2353" s="183">
        <v>0</v>
      </c>
      <c r="T2353" s="183">
        <v>0</v>
      </c>
      <c r="U2353" s="180">
        <v>0</v>
      </c>
      <c r="V2353" s="180">
        <v>0</v>
      </c>
      <c r="W2353" s="183">
        <v>0</v>
      </c>
      <c r="X2353" s="183">
        <v>0</v>
      </c>
      <c r="Y2353" s="180">
        <v>0</v>
      </c>
      <c r="Z2353" s="180">
        <v>0</v>
      </c>
      <c r="AA2353" s="183">
        <v>0</v>
      </c>
      <c r="AB2353" s="183">
        <v>0</v>
      </c>
      <c r="AC2353" s="180">
        <f t="shared" si="1442"/>
        <v>0</v>
      </c>
      <c r="AD2353" s="180">
        <f t="shared" si="1442"/>
        <v>0</v>
      </c>
      <c r="AE2353" s="181">
        <f t="shared" si="1392"/>
        <v>0</v>
      </c>
      <c r="AF2353" s="180">
        <v>0</v>
      </c>
      <c r="AG2353" s="180">
        <v>0</v>
      </c>
      <c r="AH2353" s="181">
        <f t="shared" si="1393"/>
        <v>0</v>
      </c>
      <c r="AI2353" s="180">
        <v>0</v>
      </c>
      <c r="AJ2353" s="180">
        <v>0</v>
      </c>
      <c r="AK2353" s="181">
        <f t="shared" si="1394"/>
        <v>0</v>
      </c>
      <c r="AL2353" s="180">
        <v>0</v>
      </c>
      <c r="AM2353" s="180">
        <v>0</v>
      </c>
      <c r="AN2353" s="181">
        <f t="shared" si="1395"/>
        <v>0</v>
      </c>
      <c r="AO2353" s="180">
        <v>0</v>
      </c>
      <c r="AP2353" s="180">
        <v>0</v>
      </c>
      <c r="AQ2353" s="181">
        <f t="shared" si="1396"/>
        <v>0</v>
      </c>
      <c r="AR2353" s="180">
        <v>0</v>
      </c>
      <c r="AS2353" s="180">
        <v>0</v>
      </c>
      <c r="AT2353" s="181">
        <f t="shared" si="1397"/>
        <v>0</v>
      </c>
      <c r="AU2353" s="180">
        <f t="shared" si="1443"/>
        <v>0</v>
      </c>
      <c r="AV2353" s="180">
        <f t="shared" si="1443"/>
        <v>0</v>
      </c>
      <c r="AW2353" s="181">
        <f t="shared" si="1398"/>
        <v>0</v>
      </c>
      <c r="AX2353" s="183">
        <f t="shared" si="1444"/>
        <v>0</v>
      </c>
      <c r="AY2353" s="183">
        <f t="shared" si="1444"/>
        <v>0</v>
      </c>
      <c r="AZ2353" s="183"/>
      <c r="BA2353" s="183"/>
      <c r="BB2353" s="183"/>
      <c r="BC2353" s="183"/>
      <c r="BD2353" s="183">
        <f t="shared" si="1445"/>
        <v>0</v>
      </c>
      <c r="BE2353" s="183">
        <f t="shared" si="1445"/>
        <v>0</v>
      </c>
    </row>
    <row r="2354" spans="2:57" ht="15.75" hidden="1">
      <c r="B2354" s="174">
        <v>2025</v>
      </c>
      <c r="C2354" s="174">
        <v>20</v>
      </c>
      <c r="D2354" s="175">
        <v>0</v>
      </c>
      <c r="E2354" s="176"/>
      <c r="F2354" s="174">
        <v>4</v>
      </c>
      <c r="G2354" s="174">
        <v>8</v>
      </c>
      <c r="H2354" s="174">
        <v>22</v>
      </c>
      <c r="I2354" s="174">
        <v>5000</v>
      </c>
      <c r="J2354" s="174">
        <v>5100</v>
      </c>
      <c r="K2354" s="174">
        <v>515</v>
      </c>
      <c r="L2354" s="177">
        <v>342</v>
      </c>
      <c r="M2354" s="178">
        <v>0</v>
      </c>
      <c r="N2354" s="179" t="s">
        <v>158</v>
      </c>
      <c r="O2354" s="180">
        <v>0</v>
      </c>
      <c r="P2354" s="180">
        <v>0</v>
      </c>
      <c r="Q2354" s="181">
        <v>0</v>
      </c>
      <c r="R2354" s="182" t="s">
        <v>98</v>
      </c>
      <c r="S2354" s="183">
        <v>0</v>
      </c>
      <c r="T2354" s="183">
        <v>0</v>
      </c>
      <c r="U2354" s="180">
        <v>0</v>
      </c>
      <c r="V2354" s="180">
        <v>0</v>
      </c>
      <c r="W2354" s="183">
        <v>0</v>
      </c>
      <c r="X2354" s="183">
        <v>0</v>
      </c>
      <c r="Y2354" s="180">
        <v>0</v>
      </c>
      <c r="Z2354" s="180">
        <v>0</v>
      </c>
      <c r="AA2354" s="183">
        <v>0</v>
      </c>
      <c r="AB2354" s="183">
        <v>0</v>
      </c>
      <c r="AC2354" s="180">
        <f t="shared" si="1442"/>
        <v>0</v>
      </c>
      <c r="AD2354" s="180">
        <f t="shared" si="1442"/>
        <v>0</v>
      </c>
      <c r="AE2354" s="181">
        <f t="shared" si="1392"/>
        <v>0</v>
      </c>
      <c r="AF2354" s="180">
        <v>0</v>
      </c>
      <c r="AG2354" s="180">
        <v>0</v>
      </c>
      <c r="AH2354" s="181">
        <f t="shared" si="1393"/>
        <v>0</v>
      </c>
      <c r="AI2354" s="180">
        <v>0</v>
      </c>
      <c r="AJ2354" s="180">
        <v>0</v>
      </c>
      <c r="AK2354" s="181">
        <f t="shared" si="1394"/>
        <v>0</v>
      </c>
      <c r="AL2354" s="180">
        <v>0</v>
      </c>
      <c r="AM2354" s="180">
        <v>0</v>
      </c>
      <c r="AN2354" s="181">
        <f t="shared" si="1395"/>
        <v>0</v>
      </c>
      <c r="AO2354" s="180">
        <v>0</v>
      </c>
      <c r="AP2354" s="180">
        <v>0</v>
      </c>
      <c r="AQ2354" s="181">
        <f t="shared" si="1396"/>
        <v>0</v>
      </c>
      <c r="AR2354" s="180">
        <v>0</v>
      </c>
      <c r="AS2354" s="180">
        <v>0</v>
      </c>
      <c r="AT2354" s="181">
        <f t="shared" si="1397"/>
        <v>0</v>
      </c>
      <c r="AU2354" s="180">
        <f t="shared" si="1443"/>
        <v>0</v>
      </c>
      <c r="AV2354" s="180">
        <f t="shared" si="1443"/>
        <v>0</v>
      </c>
      <c r="AW2354" s="181">
        <f t="shared" si="1398"/>
        <v>0</v>
      </c>
      <c r="AX2354" s="183">
        <f t="shared" si="1444"/>
        <v>0</v>
      </c>
      <c r="AY2354" s="183">
        <f t="shared" si="1444"/>
        <v>0</v>
      </c>
      <c r="AZ2354" s="183"/>
      <c r="BA2354" s="183"/>
      <c r="BB2354" s="183"/>
      <c r="BC2354" s="183"/>
      <c r="BD2354" s="183">
        <f t="shared" si="1445"/>
        <v>0</v>
      </c>
      <c r="BE2354" s="183">
        <f t="shared" si="1445"/>
        <v>0</v>
      </c>
    </row>
    <row r="2355" spans="2:57" ht="15.75" hidden="1">
      <c r="B2355" s="174">
        <v>2025</v>
      </c>
      <c r="C2355" s="174">
        <v>20</v>
      </c>
      <c r="D2355" s="175">
        <v>0</v>
      </c>
      <c r="E2355" s="176"/>
      <c r="F2355" s="174">
        <v>4</v>
      </c>
      <c r="G2355" s="174">
        <v>8</v>
      </c>
      <c r="H2355" s="174">
        <v>22</v>
      </c>
      <c r="I2355" s="174">
        <v>5000</v>
      </c>
      <c r="J2355" s="174">
        <v>5100</v>
      </c>
      <c r="K2355" s="174">
        <v>515</v>
      </c>
      <c r="L2355" s="177">
        <v>509</v>
      </c>
      <c r="M2355" s="178">
        <v>0</v>
      </c>
      <c r="N2355" s="179" t="s">
        <v>1503</v>
      </c>
      <c r="O2355" s="180">
        <v>0</v>
      </c>
      <c r="P2355" s="180">
        <v>0</v>
      </c>
      <c r="Q2355" s="181">
        <v>0</v>
      </c>
      <c r="R2355" s="182" t="s">
        <v>98</v>
      </c>
      <c r="S2355" s="183">
        <v>0</v>
      </c>
      <c r="T2355" s="183">
        <v>0</v>
      </c>
      <c r="U2355" s="180">
        <v>0</v>
      </c>
      <c r="V2355" s="180">
        <v>0</v>
      </c>
      <c r="W2355" s="183">
        <v>0</v>
      </c>
      <c r="X2355" s="183">
        <v>0</v>
      </c>
      <c r="Y2355" s="180">
        <v>0</v>
      </c>
      <c r="Z2355" s="180">
        <v>0</v>
      </c>
      <c r="AA2355" s="183">
        <v>0</v>
      </c>
      <c r="AB2355" s="183">
        <v>0</v>
      </c>
      <c r="AC2355" s="180">
        <f t="shared" si="1442"/>
        <v>0</v>
      </c>
      <c r="AD2355" s="180">
        <f t="shared" si="1442"/>
        <v>0</v>
      </c>
      <c r="AE2355" s="181">
        <f t="shared" si="1392"/>
        <v>0</v>
      </c>
      <c r="AF2355" s="180">
        <v>0</v>
      </c>
      <c r="AG2355" s="180">
        <v>0</v>
      </c>
      <c r="AH2355" s="181">
        <f t="shared" si="1393"/>
        <v>0</v>
      </c>
      <c r="AI2355" s="180">
        <v>0</v>
      </c>
      <c r="AJ2355" s="180">
        <v>0</v>
      </c>
      <c r="AK2355" s="181">
        <f t="shared" si="1394"/>
        <v>0</v>
      </c>
      <c r="AL2355" s="180">
        <v>0</v>
      </c>
      <c r="AM2355" s="180">
        <v>0</v>
      </c>
      <c r="AN2355" s="181">
        <f t="shared" si="1395"/>
        <v>0</v>
      </c>
      <c r="AO2355" s="180">
        <v>0</v>
      </c>
      <c r="AP2355" s="180">
        <v>0</v>
      </c>
      <c r="AQ2355" s="181">
        <f t="shared" si="1396"/>
        <v>0</v>
      </c>
      <c r="AR2355" s="180">
        <v>0</v>
      </c>
      <c r="AS2355" s="180">
        <v>0</v>
      </c>
      <c r="AT2355" s="181">
        <f t="shared" si="1397"/>
        <v>0</v>
      </c>
      <c r="AU2355" s="180">
        <f t="shared" si="1443"/>
        <v>0</v>
      </c>
      <c r="AV2355" s="180">
        <f t="shared" si="1443"/>
        <v>0</v>
      </c>
      <c r="AW2355" s="181">
        <f t="shared" si="1398"/>
        <v>0</v>
      </c>
      <c r="AX2355" s="183">
        <f t="shared" si="1444"/>
        <v>0</v>
      </c>
      <c r="AY2355" s="183">
        <f t="shared" si="1444"/>
        <v>0</v>
      </c>
      <c r="AZ2355" s="183"/>
      <c r="BA2355" s="183"/>
      <c r="BB2355" s="183"/>
      <c r="BC2355" s="183"/>
      <c r="BD2355" s="183">
        <f t="shared" si="1445"/>
        <v>0</v>
      </c>
      <c r="BE2355" s="183">
        <f t="shared" si="1445"/>
        <v>0</v>
      </c>
    </row>
    <row r="2356" spans="2:57" ht="15.75" hidden="1">
      <c r="B2356" s="174">
        <v>2025</v>
      </c>
      <c r="C2356" s="174">
        <v>20</v>
      </c>
      <c r="D2356" s="175">
        <v>0</v>
      </c>
      <c r="E2356" s="176"/>
      <c r="F2356" s="174">
        <v>4</v>
      </c>
      <c r="G2356" s="174">
        <v>8</v>
      </c>
      <c r="H2356" s="174">
        <v>22</v>
      </c>
      <c r="I2356" s="174">
        <v>5000</v>
      </c>
      <c r="J2356" s="174">
        <v>5100</v>
      </c>
      <c r="K2356" s="174">
        <v>515</v>
      </c>
      <c r="L2356" s="177">
        <v>571</v>
      </c>
      <c r="M2356" s="178">
        <v>0</v>
      </c>
      <c r="N2356" s="179" t="s">
        <v>1504</v>
      </c>
      <c r="O2356" s="180">
        <v>0</v>
      </c>
      <c r="P2356" s="180">
        <v>0</v>
      </c>
      <c r="Q2356" s="181">
        <v>0</v>
      </c>
      <c r="R2356" s="182" t="s">
        <v>98</v>
      </c>
      <c r="S2356" s="183">
        <v>0</v>
      </c>
      <c r="T2356" s="183">
        <v>0</v>
      </c>
      <c r="U2356" s="180">
        <v>0</v>
      </c>
      <c r="V2356" s="180">
        <v>0</v>
      </c>
      <c r="W2356" s="183">
        <v>0</v>
      </c>
      <c r="X2356" s="183">
        <v>0</v>
      </c>
      <c r="Y2356" s="180">
        <v>0</v>
      </c>
      <c r="Z2356" s="180">
        <v>0</v>
      </c>
      <c r="AA2356" s="183">
        <v>0</v>
      </c>
      <c r="AB2356" s="183">
        <v>0</v>
      </c>
      <c r="AC2356" s="180">
        <f t="shared" si="1442"/>
        <v>0</v>
      </c>
      <c r="AD2356" s="180">
        <f t="shared" si="1442"/>
        <v>0</v>
      </c>
      <c r="AE2356" s="181">
        <f t="shared" si="1392"/>
        <v>0</v>
      </c>
      <c r="AF2356" s="180">
        <v>0</v>
      </c>
      <c r="AG2356" s="180">
        <v>0</v>
      </c>
      <c r="AH2356" s="181">
        <f t="shared" si="1393"/>
        <v>0</v>
      </c>
      <c r="AI2356" s="180">
        <v>0</v>
      </c>
      <c r="AJ2356" s="180">
        <v>0</v>
      </c>
      <c r="AK2356" s="181">
        <f t="shared" si="1394"/>
        <v>0</v>
      </c>
      <c r="AL2356" s="180">
        <v>0</v>
      </c>
      <c r="AM2356" s="180">
        <v>0</v>
      </c>
      <c r="AN2356" s="181">
        <f t="shared" si="1395"/>
        <v>0</v>
      </c>
      <c r="AO2356" s="180">
        <v>0</v>
      </c>
      <c r="AP2356" s="180">
        <v>0</v>
      </c>
      <c r="AQ2356" s="181">
        <f t="shared" si="1396"/>
        <v>0</v>
      </c>
      <c r="AR2356" s="180">
        <v>0</v>
      </c>
      <c r="AS2356" s="180">
        <v>0</v>
      </c>
      <c r="AT2356" s="181">
        <f t="shared" si="1397"/>
        <v>0</v>
      </c>
      <c r="AU2356" s="180">
        <f t="shared" si="1443"/>
        <v>0</v>
      </c>
      <c r="AV2356" s="180">
        <f t="shared" si="1443"/>
        <v>0</v>
      </c>
      <c r="AW2356" s="181">
        <f t="shared" si="1398"/>
        <v>0</v>
      </c>
      <c r="AX2356" s="183">
        <f t="shared" si="1444"/>
        <v>0</v>
      </c>
      <c r="AY2356" s="183">
        <f t="shared" si="1444"/>
        <v>0</v>
      </c>
      <c r="AZ2356" s="183"/>
      <c r="BA2356" s="183"/>
      <c r="BB2356" s="183"/>
      <c r="BC2356" s="183"/>
      <c r="BD2356" s="183">
        <f t="shared" si="1445"/>
        <v>0</v>
      </c>
      <c r="BE2356" s="183">
        <f t="shared" si="1445"/>
        <v>0</v>
      </c>
    </row>
    <row r="2357" spans="2:57" ht="15.75" hidden="1">
      <c r="B2357" s="174">
        <v>2025</v>
      </c>
      <c r="C2357" s="174">
        <v>20</v>
      </c>
      <c r="D2357" s="175">
        <v>0</v>
      </c>
      <c r="E2357" s="176"/>
      <c r="F2357" s="174">
        <v>4</v>
      </c>
      <c r="G2357" s="174">
        <v>8</v>
      </c>
      <c r="H2357" s="174">
        <v>22</v>
      </c>
      <c r="I2357" s="174">
        <v>5000</v>
      </c>
      <c r="J2357" s="174">
        <v>5100</v>
      </c>
      <c r="K2357" s="174">
        <v>515</v>
      </c>
      <c r="L2357" s="177">
        <v>618</v>
      </c>
      <c r="M2357" s="178">
        <v>0</v>
      </c>
      <c r="N2357" s="179" t="s">
        <v>164</v>
      </c>
      <c r="O2357" s="180">
        <v>0</v>
      </c>
      <c r="P2357" s="180">
        <v>0</v>
      </c>
      <c r="Q2357" s="181">
        <v>0</v>
      </c>
      <c r="R2357" s="182" t="s">
        <v>98</v>
      </c>
      <c r="S2357" s="183">
        <v>0</v>
      </c>
      <c r="T2357" s="183">
        <v>0</v>
      </c>
      <c r="U2357" s="180">
        <v>0</v>
      </c>
      <c r="V2357" s="180">
        <v>0</v>
      </c>
      <c r="W2357" s="183">
        <v>0</v>
      </c>
      <c r="X2357" s="183">
        <v>0</v>
      </c>
      <c r="Y2357" s="180">
        <v>0</v>
      </c>
      <c r="Z2357" s="180">
        <v>0</v>
      </c>
      <c r="AA2357" s="183">
        <v>0</v>
      </c>
      <c r="AB2357" s="183">
        <v>0</v>
      </c>
      <c r="AC2357" s="180">
        <f t="shared" si="1442"/>
        <v>0</v>
      </c>
      <c r="AD2357" s="180">
        <f t="shared" si="1442"/>
        <v>0</v>
      </c>
      <c r="AE2357" s="181">
        <f t="shared" ref="AE2357:AE2420" si="1446">+AC2357+AD2357</f>
        <v>0</v>
      </c>
      <c r="AF2357" s="180">
        <v>0</v>
      </c>
      <c r="AG2357" s="180">
        <v>0</v>
      </c>
      <c r="AH2357" s="181">
        <f t="shared" ref="AH2357:AH2420" si="1447">+AF2357+AG2357</f>
        <v>0</v>
      </c>
      <c r="AI2357" s="180">
        <v>0</v>
      </c>
      <c r="AJ2357" s="180">
        <v>0</v>
      </c>
      <c r="AK2357" s="181">
        <f t="shared" ref="AK2357:AK2420" si="1448">+AI2357+AJ2357</f>
        <v>0</v>
      </c>
      <c r="AL2357" s="180">
        <v>0</v>
      </c>
      <c r="AM2357" s="180">
        <v>0</v>
      </c>
      <c r="AN2357" s="181">
        <f t="shared" ref="AN2357:AN2420" si="1449">+AL2357+AM2357</f>
        <v>0</v>
      </c>
      <c r="AO2357" s="180">
        <v>0</v>
      </c>
      <c r="AP2357" s="180">
        <v>0</v>
      </c>
      <c r="AQ2357" s="181">
        <f t="shared" ref="AQ2357:AQ2420" si="1450">+AO2357+AP2357</f>
        <v>0</v>
      </c>
      <c r="AR2357" s="180">
        <v>0</v>
      </c>
      <c r="AS2357" s="180">
        <v>0</v>
      </c>
      <c r="AT2357" s="181">
        <f t="shared" ref="AT2357:AT2420" si="1451">+AR2357+AS2357</f>
        <v>0</v>
      </c>
      <c r="AU2357" s="180">
        <f t="shared" si="1443"/>
        <v>0</v>
      </c>
      <c r="AV2357" s="180">
        <f t="shared" si="1443"/>
        <v>0</v>
      </c>
      <c r="AW2357" s="181">
        <f t="shared" ref="AW2357:AW2420" si="1452">+AU2357+AV2357</f>
        <v>0</v>
      </c>
      <c r="AX2357" s="183">
        <f t="shared" si="1444"/>
        <v>0</v>
      </c>
      <c r="AY2357" s="183">
        <f t="shared" si="1444"/>
        <v>0</v>
      </c>
      <c r="AZ2357" s="183"/>
      <c r="BA2357" s="183"/>
      <c r="BB2357" s="183"/>
      <c r="BC2357" s="183"/>
      <c r="BD2357" s="183">
        <f t="shared" si="1445"/>
        <v>0</v>
      </c>
      <c r="BE2357" s="183">
        <f t="shared" si="1445"/>
        <v>0</v>
      </c>
    </row>
    <row r="2358" spans="2:57" ht="15.75" hidden="1">
      <c r="B2358" s="174">
        <v>2025</v>
      </c>
      <c r="C2358" s="174">
        <v>20</v>
      </c>
      <c r="D2358" s="175">
        <v>0</v>
      </c>
      <c r="E2358" s="176"/>
      <c r="F2358" s="174">
        <v>4</v>
      </c>
      <c r="G2358" s="174">
        <v>8</v>
      </c>
      <c r="H2358" s="174">
        <v>22</v>
      </c>
      <c r="I2358" s="174">
        <v>5000</v>
      </c>
      <c r="J2358" s="174">
        <v>5100</v>
      </c>
      <c r="K2358" s="174">
        <v>515</v>
      </c>
      <c r="L2358" s="177">
        <v>648</v>
      </c>
      <c r="M2358" s="178">
        <v>0</v>
      </c>
      <c r="N2358" s="179" t="s">
        <v>1505</v>
      </c>
      <c r="O2358" s="180">
        <v>0</v>
      </c>
      <c r="P2358" s="180">
        <v>0</v>
      </c>
      <c r="Q2358" s="181">
        <v>0</v>
      </c>
      <c r="R2358" s="182" t="s">
        <v>98</v>
      </c>
      <c r="S2358" s="183">
        <v>0</v>
      </c>
      <c r="T2358" s="183">
        <v>0</v>
      </c>
      <c r="U2358" s="180">
        <v>0</v>
      </c>
      <c r="V2358" s="180">
        <v>0</v>
      </c>
      <c r="W2358" s="183">
        <v>0</v>
      </c>
      <c r="X2358" s="183">
        <v>0</v>
      </c>
      <c r="Y2358" s="180">
        <v>0</v>
      </c>
      <c r="Z2358" s="180">
        <v>0</v>
      </c>
      <c r="AA2358" s="183">
        <v>0</v>
      </c>
      <c r="AB2358" s="183">
        <v>0</v>
      </c>
      <c r="AC2358" s="180">
        <f t="shared" si="1442"/>
        <v>0</v>
      </c>
      <c r="AD2358" s="180">
        <f t="shared" si="1442"/>
        <v>0</v>
      </c>
      <c r="AE2358" s="181">
        <f t="shared" si="1446"/>
        <v>0</v>
      </c>
      <c r="AF2358" s="180">
        <v>0</v>
      </c>
      <c r="AG2358" s="180">
        <v>0</v>
      </c>
      <c r="AH2358" s="181">
        <f t="shared" si="1447"/>
        <v>0</v>
      </c>
      <c r="AI2358" s="180">
        <v>0</v>
      </c>
      <c r="AJ2358" s="180">
        <v>0</v>
      </c>
      <c r="AK2358" s="181">
        <f t="shared" si="1448"/>
        <v>0</v>
      </c>
      <c r="AL2358" s="180">
        <v>0</v>
      </c>
      <c r="AM2358" s="180">
        <v>0</v>
      </c>
      <c r="AN2358" s="181">
        <f t="shared" si="1449"/>
        <v>0</v>
      </c>
      <c r="AO2358" s="180">
        <v>0</v>
      </c>
      <c r="AP2358" s="180">
        <v>0</v>
      </c>
      <c r="AQ2358" s="181">
        <f t="shared" si="1450"/>
        <v>0</v>
      </c>
      <c r="AR2358" s="180">
        <v>0</v>
      </c>
      <c r="AS2358" s="180">
        <v>0</v>
      </c>
      <c r="AT2358" s="181">
        <f t="shared" si="1451"/>
        <v>0</v>
      </c>
      <c r="AU2358" s="180">
        <f t="shared" si="1443"/>
        <v>0</v>
      </c>
      <c r="AV2358" s="180">
        <f t="shared" si="1443"/>
        <v>0</v>
      </c>
      <c r="AW2358" s="181">
        <f t="shared" si="1452"/>
        <v>0</v>
      </c>
      <c r="AX2358" s="183">
        <f t="shared" si="1444"/>
        <v>0</v>
      </c>
      <c r="AY2358" s="183">
        <f t="shared" si="1444"/>
        <v>0</v>
      </c>
      <c r="AZ2358" s="183"/>
      <c r="BA2358" s="183"/>
      <c r="BB2358" s="183"/>
      <c r="BC2358" s="183"/>
      <c r="BD2358" s="183">
        <f t="shared" si="1445"/>
        <v>0</v>
      </c>
      <c r="BE2358" s="183">
        <f t="shared" si="1445"/>
        <v>0</v>
      </c>
    </row>
    <row r="2359" spans="2:57" ht="15.75" hidden="1">
      <c r="B2359" s="174">
        <v>2025</v>
      </c>
      <c r="C2359" s="174">
        <v>20</v>
      </c>
      <c r="D2359" s="175">
        <v>0</v>
      </c>
      <c r="E2359" s="176"/>
      <c r="F2359" s="174">
        <v>4</v>
      </c>
      <c r="G2359" s="174">
        <v>8</v>
      </c>
      <c r="H2359" s="174">
        <v>22</v>
      </c>
      <c r="I2359" s="174">
        <v>5000</v>
      </c>
      <c r="J2359" s="174">
        <v>5100</v>
      </c>
      <c r="K2359" s="174">
        <v>515</v>
      </c>
      <c r="L2359" s="177">
        <v>785</v>
      </c>
      <c r="M2359" s="178">
        <v>0</v>
      </c>
      <c r="N2359" s="179" t="s">
        <v>165</v>
      </c>
      <c r="O2359" s="180">
        <v>0</v>
      </c>
      <c r="P2359" s="180">
        <v>0</v>
      </c>
      <c r="Q2359" s="181">
        <v>0</v>
      </c>
      <c r="R2359" s="182" t="s">
        <v>98</v>
      </c>
      <c r="S2359" s="183">
        <v>0</v>
      </c>
      <c r="T2359" s="183">
        <v>0</v>
      </c>
      <c r="U2359" s="180">
        <v>0</v>
      </c>
      <c r="V2359" s="180">
        <v>0</v>
      </c>
      <c r="W2359" s="183">
        <v>0</v>
      </c>
      <c r="X2359" s="183">
        <v>0</v>
      </c>
      <c r="Y2359" s="180">
        <v>0</v>
      </c>
      <c r="Z2359" s="180">
        <v>0</v>
      </c>
      <c r="AA2359" s="183">
        <v>0</v>
      </c>
      <c r="AB2359" s="183">
        <v>0</v>
      </c>
      <c r="AC2359" s="180">
        <f t="shared" si="1442"/>
        <v>0</v>
      </c>
      <c r="AD2359" s="180">
        <f t="shared" si="1442"/>
        <v>0</v>
      </c>
      <c r="AE2359" s="181">
        <f t="shared" si="1446"/>
        <v>0</v>
      </c>
      <c r="AF2359" s="180">
        <v>0</v>
      </c>
      <c r="AG2359" s="180">
        <v>0</v>
      </c>
      <c r="AH2359" s="181">
        <f t="shared" si="1447"/>
        <v>0</v>
      </c>
      <c r="AI2359" s="180">
        <v>0</v>
      </c>
      <c r="AJ2359" s="180">
        <v>0</v>
      </c>
      <c r="AK2359" s="181">
        <f t="shared" si="1448"/>
        <v>0</v>
      </c>
      <c r="AL2359" s="180">
        <v>0</v>
      </c>
      <c r="AM2359" s="180">
        <v>0</v>
      </c>
      <c r="AN2359" s="181">
        <f t="shared" si="1449"/>
        <v>0</v>
      </c>
      <c r="AO2359" s="180">
        <v>0</v>
      </c>
      <c r="AP2359" s="180">
        <v>0</v>
      </c>
      <c r="AQ2359" s="181">
        <f t="shared" si="1450"/>
        <v>0</v>
      </c>
      <c r="AR2359" s="180">
        <v>0</v>
      </c>
      <c r="AS2359" s="180">
        <v>0</v>
      </c>
      <c r="AT2359" s="181">
        <f t="shared" si="1451"/>
        <v>0</v>
      </c>
      <c r="AU2359" s="180">
        <f t="shared" si="1443"/>
        <v>0</v>
      </c>
      <c r="AV2359" s="180">
        <f t="shared" si="1443"/>
        <v>0</v>
      </c>
      <c r="AW2359" s="181">
        <f t="shared" si="1452"/>
        <v>0</v>
      </c>
      <c r="AX2359" s="183">
        <f t="shared" si="1444"/>
        <v>0</v>
      </c>
      <c r="AY2359" s="183">
        <f t="shared" si="1444"/>
        <v>0</v>
      </c>
      <c r="AZ2359" s="183"/>
      <c r="BA2359" s="183"/>
      <c r="BB2359" s="183"/>
      <c r="BC2359" s="183"/>
      <c r="BD2359" s="183">
        <f t="shared" si="1445"/>
        <v>0</v>
      </c>
      <c r="BE2359" s="183">
        <f t="shared" si="1445"/>
        <v>0</v>
      </c>
    </row>
    <row r="2360" spans="2:57" ht="15.75" hidden="1">
      <c r="B2360" s="174">
        <v>2025</v>
      </c>
      <c r="C2360" s="174">
        <v>20</v>
      </c>
      <c r="D2360" s="175">
        <v>0</v>
      </c>
      <c r="E2360" s="176"/>
      <c r="F2360" s="174">
        <v>4</v>
      </c>
      <c r="G2360" s="174">
        <v>8</v>
      </c>
      <c r="H2360" s="174">
        <v>22</v>
      </c>
      <c r="I2360" s="174">
        <v>5000</v>
      </c>
      <c r="J2360" s="174">
        <v>5100</v>
      </c>
      <c r="K2360" s="174">
        <v>515</v>
      </c>
      <c r="L2360" s="177">
        <v>853</v>
      </c>
      <c r="M2360" s="178">
        <v>0</v>
      </c>
      <c r="N2360" s="179" t="s">
        <v>1506</v>
      </c>
      <c r="O2360" s="180">
        <v>0</v>
      </c>
      <c r="P2360" s="180">
        <v>0</v>
      </c>
      <c r="Q2360" s="181">
        <v>0</v>
      </c>
      <c r="R2360" s="182" t="s">
        <v>98</v>
      </c>
      <c r="S2360" s="183">
        <v>0</v>
      </c>
      <c r="T2360" s="183">
        <v>0</v>
      </c>
      <c r="U2360" s="180">
        <v>0</v>
      </c>
      <c r="V2360" s="180">
        <v>0</v>
      </c>
      <c r="W2360" s="183">
        <v>0</v>
      </c>
      <c r="X2360" s="183">
        <v>0</v>
      </c>
      <c r="Y2360" s="180">
        <v>0</v>
      </c>
      <c r="Z2360" s="180">
        <v>0</v>
      </c>
      <c r="AA2360" s="183">
        <v>0</v>
      </c>
      <c r="AB2360" s="183">
        <v>0</v>
      </c>
      <c r="AC2360" s="180">
        <f t="shared" si="1442"/>
        <v>0</v>
      </c>
      <c r="AD2360" s="180">
        <f t="shared" si="1442"/>
        <v>0</v>
      </c>
      <c r="AE2360" s="181">
        <f t="shared" si="1446"/>
        <v>0</v>
      </c>
      <c r="AF2360" s="180">
        <v>0</v>
      </c>
      <c r="AG2360" s="180">
        <v>0</v>
      </c>
      <c r="AH2360" s="181">
        <f t="shared" si="1447"/>
        <v>0</v>
      </c>
      <c r="AI2360" s="180">
        <v>0</v>
      </c>
      <c r="AJ2360" s="180">
        <v>0</v>
      </c>
      <c r="AK2360" s="181">
        <f t="shared" si="1448"/>
        <v>0</v>
      </c>
      <c r="AL2360" s="180">
        <v>0</v>
      </c>
      <c r="AM2360" s="180">
        <v>0</v>
      </c>
      <c r="AN2360" s="181">
        <f t="shared" si="1449"/>
        <v>0</v>
      </c>
      <c r="AO2360" s="180">
        <v>0</v>
      </c>
      <c r="AP2360" s="180">
        <v>0</v>
      </c>
      <c r="AQ2360" s="181">
        <f t="shared" si="1450"/>
        <v>0</v>
      </c>
      <c r="AR2360" s="180">
        <v>0</v>
      </c>
      <c r="AS2360" s="180">
        <v>0</v>
      </c>
      <c r="AT2360" s="181">
        <f t="shared" si="1451"/>
        <v>0</v>
      </c>
      <c r="AU2360" s="180">
        <f t="shared" si="1443"/>
        <v>0</v>
      </c>
      <c r="AV2360" s="180">
        <f t="shared" si="1443"/>
        <v>0</v>
      </c>
      <c r="AW2360" s="181">
        <f t="shared" si="1452"/>
        <v>0</v>
      </c>
      <c r="AX2360" s="183">
        <f t="shared" si="1444"/>
        <v>0</v>
      </c>
      <c r="AY2360" s="183">
        <f t="shared" si="1444"/>
        <v>0</v>
      </c>
      <c r="AZ2360" s="183"/>
      <c r="BA2360" s="183"/>
      <c r="BB2360" s="183"/>
      <c r="BC2360" s="183"/>
      <c r="BD2360" s="183">
        <f t="shared" si="1445"/>
        <v>0</v>
      </c>
      <c r="BE2360" s="183">
        <f t="shared" si="1445"/>
        <v>0</v>
      </c>
    </row>
    <row r="2361" spans="2:57" ht="15.75" hidden="1">
      <c r="B2361" s="174">
        <v>2025</v>
      </c>
      <c r="C2361" s="174">
        <v>20</v>
      </c>
      <c r="D2361" s="175">
        <v>0</v>
      </c>
      <c r="E2361" s="176"/>
      <c r="F2361" s="174">
        <v>4</v>
      </c>
      <c r="G2361" s="174">
        <v>8</v>
      </c>
      <c r="H2361" s="174">
        <v>22</v>
      </c>
      <c r="I2361" s="174">
        <v>5000</v>
      </c>
      <c r="J2361" s="174">
        <v>5100</v>
      </c>
      <c r="K2361" s="174">
        <v>515</v>
      </c>
      <c r="L2361" s="177">
        <v>854</v>
      </c>
      <c r="M2361" s="178">
        <v>0</v>
      </c>
      <c r="N2361" s="179" t="s">
        <v>1507</v>
      </c>
      <c r="O2361" s="180">
        <v>0</v>
      </c>
      <c r="P2361" s="180">
        <v>0</v>
      </c>
      <c r="Q2361" s="181">
        <v>0</v>
      </c>
      <c r="R2361" s="182" t="s">
        <v>98</v>
      </c>
      <c r="S2361" s="183">
        <v>0</v>
      </c>
      <c r="T2361" s="183">
        <v>0</v>
      </c>
      <c r="U2361" s="180">
        <v>0</v>
      </c>
      <c r="V2361" s="180">
        <v>0</v>
      </c>
      <c r="W2361" s="183">
        <v>0</v>
      </c>
      <c r="X2361" s="183">
        <v>0</v>
      </c>
      <c r="Y2361" s="180">
        <v>0</v>
      </c>
      <c r="Z2361" s="180">
        <v>0</v>
      </c>
      <c r="AA2361" s="183">
        <v>0</v>
      </c>
      <c r="AB2361" s="183">
        <v>0</v>
      </c>
      <c r="AC2361" s="180">
        <f t="shared" si="1442"/>
        <v>0</v>
      </c>
      <c r="AD2361" s="180">
        <f t="shared" si="1442"/>
        <v>0</v>
      </c>
      <c r="AE2361" s="181">
        <f t="shared" si="1446"/>
        <v>0</v>
      </c>
      <c r="AF2361" s="180">
        <v>0</v>
      </c>
      <c r="AG2361" s="180">
        <v>0</v>
      </c>
      <c r="AH2361" s="181">
        <f t="shared" si="1447"/>
        <v>0</v>
      </c>
      <c r="AI2361" s="180">
        <v>0</v>
      </c>
      <c r="AJ2361" s="180">
        <v>0</v>
      </c>
      <c r="AK2361" s="181">
        <f t="shared" si="1448"/>
        <v>0</v>
      </c>
      <c r="AL2361" s="180">
        <v>0</v>
      </c>
      <c r="AM2361" s="180">
        <v>0</v>
      </c>
      <c r="AN2361" s="181">
        <f t="shared" si="1449"/>
        <v>0</v>
      </c>
      <c r="AO2361" s="180">
        <v>0</v>
      </c>
      <c r="AP2361" s="180">
        <v>0</v>
      </c>
      <c r="AQ2361" s="181">
        <f t="shared" si="1450"/>
        <v>0</v>
      </c>
      <c r="AR2361" s="180">
        <v>0</v>
      </c>
      <c r="AS2361" s="180">
        <v>0</v>
      </c>
      <c r="AT2361" s="181">
        <f t="shared" si="1451"/>
        <v>0</v>
      </c>
      <c r="AU2361" s="180">
        <f t="shared" si="1443"/>
        <v>0</v>
      </c>
      <c r="AV2361" s="180">
        <f t="shared" si="1443"/>
        <v>0</v>
      </c>
      <c r="AW2361" s="181">
        <f t="shared" si="1452"/>
        <v>0</v>
      </c>
      <c r="AX2361" s="183">
        <f t="shared" si="1444"/>
        <v>0</v>
      </c>
      <c r="AY2361" s="183">
        <f t="shared" si="1444"/>
        <v>0</v>
      </c>
      <c r="AZ2361" s="183"/>
      <c r="BA2361" s="183"/>
      <c r="BB2361" s="183"/>
      <c r="BC2361" s="183"/>
      <c r="BD2361" s="183">
        <f t="shared" si="1445"/>
        <v>0</v>
      </c>
      <c r="BE2361" s="183">
        <f t="shared" si="1445"/>
        <v>0</v>
      </c>
    </row>
    <row r="2362" spans="2:57" ht="15.75" hidden="1">
      <c r="B2362" s="174">
        <v>2025</v>
      </c>
      <c r="C2362" s="174">
        <v>20</v>
      </c>
      <c r="D2362" s="175">
        <v>0</v>
      </c>
      <c r="E2362" s="176"/>
      <c r="F2362" s="174">
        <v>4</v>
      </c>
      <c r="G2362" s="174">
        <v>8</v>
      </c>
      <c r="H2362" s="174">
        <v>22</v>
      </c>
      <c r="I2362" s="174">
        <v>5000</v>
      </c>
      <c r="J2362" s="174">
        <v>5100</v>
      </c>
      <c r="K2362" s="174">
        <v>515</v>
      </c>
      <c r="L2362" s="177">
        <v>1059</v>
      </c>
      <c r="M2362" s="178">
        <v>0</v>
      </c>
      <c r="N2362" s="179" t="s">
        <v>168</v>
      </c>
      <c r="O2362" s="180">
        <v>0</v>
      </c>
      <c r="P2362" s="180">
        <v>0</v>
      </c>
      <c r="Q2362" s="181">
        <v>0</v>
      </c>
      <c r="R2362" s="182" t="s">
        <v>98</v>
      </c>
      <c r="S2362" s="183">
        <v>0</v>
      </c>
      <c r="T2362" s="183">
        <v>0</v>
      </c>
      <c r="U2362" s="180">
        <v>0</v>
      </c>
      <c r="V2362" s="180">
        <v>0</v>
      </c>
      <c r="W2362" s="183">
        <v>0</v>
      </c>
      <c r="X2362" s="183">
        <v>0</v>
      </c>
      <c r="Y2362" s="180">
        <v>0</v>
      </c>
      <c r="Z2362" s="180">
        <v>0</v>
      </c>
      <c r="AA2362" s="183">
        <v>0</v>
      </c>
      <c r="AB2362" s="183">
        <v>0</v>
      </c>
      <c r="AC2362" s="180">
        <f t="shared" si="1442"/>
        <v>0</v>
      </c>
      <c r="AD2362" s="180">
        <f t="shared" si="1442"/>
        <v>0</v>
      </c>
      <c r="AE2362" s="181">
        <f t="shared" si="1446"/>
        <v>0</v>
      </c>
      <c r="AF2362" s="180">
        <v>0</v>
      </c>
      <c r="AG2362" s="180">
        <v>0</v>
      </c>
      <c r="AH2362" s="181">
        <f t="shared" si="1447"/>
        <v>0</v>
      </c>
      <c r="AI2362" s="180">
        <v>0</v>
      </c>
      <c r="AJ2362" s="180">
        <v>0</v>
      </c>
      <c r="AK2362" s="181">
        <f t="shared" si="1448"/>
        <v>0</v>
      </c>
      <c r="AL2362" s="180">
        <v>0</v>
      </c>
      <c r="AM2362" s="180">
        <v>0</v>
      </c>
      <c r="AN2362" s="181">
        <f t="shared" si="1449"/>
        <v>0</v>
      </c>
      <c r="AO2362" s="180">
        <v>0</v>
      </c>
      <c r="AP2362" s="180">
        <v>0</v>
      </c>
      <c r="AQ2362" s="181">
        <f t="shared" si="1450"/>
        <v>0</v>
      </c>
      <c r="AR2362" s="180">
        <v>0</v>
      </c>
      <c r="AS2362" s="180">
        <v>0</v>
      </c>
      <c r="AT2362" s="181">
        <f t="shared" si="1451"/>
        <v>0</v>
      </c>
      <c r="AU2362" s="180">
        <f t="shared" si="1443"/>
        <v>0</v>
      </c>
      <c r="AV2362" s="180">
        <f t="shared" si="1443"/>
        <v>0</v>
      </c>
      <c r="AW2362" s="181">
        <f t="shared" si="1452"/>
        <v>0</v>
      </c>
      <c r="AX2362" s="183">
        <f t="shared" si="1444"/>
        <v>0</v>
      </c>
      <c r="AY2362" s="183">
        <f t="shared" si="1444"/>
        <v>0</v>
      </c>
      <c r="AZ2362" s="183"/>
      <c r="BA2362" s="183"/>
      <c r="BB2362" s="183"/>
      <c r="BC2362" s="183"/>
      <c r="BD2362" s="183">
        <f t="shared" si="1445"/>
        <v>0</v>
      </c>
      <c r="BE2362" s="183">
        <f t="shared" si="1445"/>
        <v>0</v>
      </c>
    </row>
    <row r="2363" spans="2:57" ht="15.75" hidden="1">
      <c r="B2363" s="174">
        <v>2025</v>
      </c>
      <c r="C2363" s="174">
        <v>20</v>
      </c>
      <c r="D2363" s="175">
        <v>0</v>
      </c>
      <c r="E2363" s="176"/>
      <c r="F2363" s="174">
        <v>4</v>
      </c>
      <c r="G2363" s="174">
        <v>8</v>
      </c>
      <c r="H2363" s="174">
        <v>22</v>
      </c>
      <c r="I2363" s="174">
        <v>5000</v>
      </c>
      <c r="J2363" s="174">
        <v>5100</v>
      </c>
      <c r="K2363" s="174">
        <v>515</v>
      </c>
      <c r="L2363" s="177">
        <v>1085</v>
      </c>
      <c r="M2363" s="178">
        <v>0</v>
      </c>
      <c r="N2363" s="179" t="s">
        <v>1508</v>
      </c>
      <c r="O2363" s="180">
        <v>0</v>
      </c>
      <c r="P2363" s="180">
        <v>0</v>
      </c>
      <c r="Q2363" s="181">
        <v>0</v>
      </c>
      <c r="R2363" s="182" t="s">
        <v>98</v>
      </c>
      <c r="S2363" s="183">
        <v>0</v>
      </c>
      <c r="T2363" s="183">
        <v>0</v>
      </c>
      <c r="U2363" s="180">
        <v>0</v>
      </c>
      <c r="V2363" s="180">
        <v>0</v>
      </c>
      <c r="W2363" s="183">
        <v>0</v>
      </c>
      <c r="X2363" s="183">
        <v>0</v>
      </c>
      <c r="Y2363" s="180">
        <v>0</v>
      </c>
      <c r="Z2363" s="180">
        <v>0</v>
      </c>
      <c r="AA2363" s="183">
        <v>0</v>
      </c>
      <c r="AB2363" s="183">
        <v>0</v>
      </c>
      <c r="AC2363" s="180">
        <f t="shared" si="1442"/>
        <v>0</v>
      </c>
      <c r="AD2363" s="180">
        <f t="shared" si="1442"/>
        <v>0</v>
      </c>
      <c r="AE2363" s="181">
        <f t="shared" si="1446"/>
        <v>0</v>
      </c>
      <c r="AF2363" s="180">
        <v>0</v>
      </c>
      <c r="AG2363" s="180">
        <v>0</v>
      </c>
      <c r="AH2363" s="181">
        <f t="shared" si="1447"/>
        <v>0</v>
      </c>
      <c r="AI2363" s="180">
        <v>0</v>
      </c>
      <c r="AJ2363" s="180">
        <v>0</v>
      </c>
      <c r="AK2363" s="181">
        <f t="shared" si="1448"/>
        <v>0</v>
      </c>
      <c r="AL2363" s="180">
        <v>0</v>
      </c>
      <c r="AM2363" s="180">
        <v>0</v>
      </c>
      <c r="AN2363" s="181">
        <f t="shared" si="1449"/>
        <v>0</v>
      </c>
      <c r="AO2363" s="180">
        <v>0</v>
      </c>
      <c r="AP2363" s="180">
        <v>0</v>
      </c>
      <c r="AQ2363" s="181">
        <f t="shared" si="1450"/>
        <v>0</v>
      </c>
      <c r="AR2363" s="180">
        <v>0</v>
      </c>
      <c r="AS2363" s="180">
        <v>0</v>
      </c>
      <c r="AT2363" s="181">
        <f t="shared" si="1451"/>
        <v>0</v>
      </c>
      <c r="AU2363" s="180">
        <f t="shared" si="1443"/>
        <v>0</v>
      </c>
      <c r="AV2363" s="180">
        <f t="shared" si="1443"/>
        <v>0</v>
      </c>
      <c r="AW2363" s="181">
        <f t="shared" si="1452"/>
        <v>0</v>
      </c>
      <c r="AX2363" s="183">
        <f t="shared" si="1444"/>
        <v>0</v>
      </c>
      <c r="AY2363" s="183">
        <f t="shared" si="1444"/>
        <v>0</v>
      </c>
      <c r="AZ2363" s="183"/>
      <c r="BA2363" s="183"/>
      <c r="BB2363" s="183"/>
      <c r="BC2363" s="183"/>
      <c r="BD2363" s="183">
        <f t="shared" si="1445"/>
        <v>0</v>
      </c>
      <c r="BE2363" s="183">
        <f t="shared" si="1445"/>
        <v>0</v>
      </c>
    </row>
    <row r="2364" spans="2:57" ht="15.75" hidden="1">
      <c r="B2364" s="174">
        <v>2025</v>
      </c>
      <c r="C2364" s="174">
        <v>20</v>
      </c>
      <c r="D2364" s="175">
        <v>0</v>
      </c>
      <c r="E2364" s="176"/>
      <c r="F2364" s="174">
        <v>4</v>
      </c>
      <c r="G2364" s="174">
        <v>8</v>
      </c>
      <c r="H2364" s="174">
        <v>22</v>
      </c>
      <c r="I2364" s="174">
        <v>5000</v>
      </c>
      <c r="J2364" s="174">
        <v>5100</v>
      </c>
      <c r="K2364" s="174">
        <v>515</v>
      </c>
      <c r="L2364" s="177">
        <v>1095</v>
      </c>
      <c r="M2364" s="178">
        <v>0</v>
      </c>
      <c r="N2364" s="179" t="s">
        <v>1509</v>
      </c>
      <c r="O2364" s="180">
        <v>0</v>
      </c>
      <c r="P2364" s="180">
        <v>0</v>
      </c>
      <c r="Q2364" s="181">
        <v>0</v>
      </c>
      <c r="R2364" s="182" t="s">
        <v>98</v>
      </c>
      <c r="S2364" s="183">
        <v>0</v>
      </c>
      <c r="T2364" s="183">
        <v>0</v>
      </c>
      <c r="U2364" s="180">
        <v>0</v>
      </c>
      <c r="V2364" s="180">
        <v>0</v>
      </c>
      <c r="W2364" s="183">
        <v>0</v>
      </c>
      <c r="X2364" s="183">
        <v>0</v>
      </c>
      <c r="Y2364" s="180">
        <v>0</v>
      </c>
      <c r="Z2364" s="180">
        <v>0</v>
      </c>
      <c r="AA2364" s="183">
        <v>0</v>
      </c>
      <c r="AB2364" s="183">
        <v>0</v>
      </c>
      <c r="AC2364" s="180">
        <f t="shared" si="1442"/>
        <v>0</v>
      </c>
      <c r="AD2364" s="180">
        <f t="shared" si="1442"/>
        <v>0</v>
      </c>
      <c r="AE2364" s="181">
        <f t="shared" si="1446"/>
        <v>0</v>
      </c>
      <c r="AF2364" s="180">
        <v>0</v>
      </c>
      <c r="AG2364" s="180">
        <v>0</v>
      </c>
      <c r="AH2364" s="181">
        <f t="shared" si="1447"/>
        <v>0</v>
      </c>
      <c r="AI2364" s="180">
        <v>0</v>
      </c>
      <c r="AJ2364" s="180">
        <v>0</v>
      </c>
      <c r="AK2364" s="181">
        <f t="shared" si="1448"/>
        <v>0</v>
      </c>
      <c r="AL2364" s="180">
        <v>0</v>
      </c>
      <c r="AM2364" s="180">
        <v>0</v>
      </c>
      <c r="AN2364" s="181">
        <f t="shared" si="1449"/>
        <v>0</v>
      </c>
      <c r="AO2364" s="180">
        <v>0</v>
      </c>
      <c r="AP2364" s="180">
        <v>0</v>
      </c>
      <c r="AQ2364" s="181">
        <f t="shared" si="1450"/>
        <v>0</v>
      </c>
      <c r="AR2364" s="180">
        <v>0</v>
      </c>
      <c r="AS2364" s="180">
        <v>0</v>
      </c>
      <c r="AT2364" s="181">
        <f t="shared" si="1451"/>
        <v>0</v>
      </c>
      <c r="AU2364" s="180">
        <f t="shared" si="1443"/>
        <v>0</v>
      </c>
      <c r="AV2364" s="180">
        <f t="shared" si="1443"/>
        <v>0</v>
      </c>
      <c r="AW2364" s="181">
        <f t="shared" si="1452"/>
        <v>0</v>
      </c>
      <c r="AX2364" s="183">
        <f t="shared" si="1444"/>
        <v>0</v>
      </c>
      <c r="AY2364" s="183">
        <f t="shared" si="1444"/>
        <v>0</v>
      </c>
      <c r="AZ2364" s="183"/>
      <c r="BA2364" s="183"/>
      <c r="BB2364" s="183"/>
      <c r="BC2364" s="183"/>
      <c r="BD2364" s="183">
        <f t="shared" si="1445"/>
        <v>0</v>
      </c>
      <c r="BE2364" s="183">
        <f t="shared" si="1445"/>
        <v>0</v>
      </c>
    </row>
    <row r="2365" spans="2:57" ht="15.75" hidden="1">
      <c r="B2365" s="174">
        <v>2025</v>
      </c>
      <c r="C2365" s="174">
        <v>20</v>
      </c>
      <c r="D2365" s="175">
        <v>0</v>
      </c>
      <c r="E2365" s="176"/>
      <c r="F2365" s="174">
        <v>4</v>
      </c>
      <c r="G2365" s="174">
        <v>8</v>
      </c>
      <c r="H2365" s="174">
        <v>22</v>
      </c>
      <c r="I2365" s="174">
        <v>5000</v>
      </c>
      <c r="J2365" s="174">
        <v>5100</v>
      </c>
      <c r="K2365" s="174">
        <v>515</v>
      </c>
      <c r="L2365" s="177">
        <v>1153</v>
      </c>
      <c r="M2365" s="178">
        <v>0</v>
      </c>
      <c r="N2365" s="179" t="s">
        <v>1303</v>
      </c>
      <c r="O2365" s="180">
        <v>0</v>
      </c>
      <c r="P2365" s="180">
        <v>0</v>
      </c>
      <c r="Q2365" s="181">
        <v>0</v>
      </c>
      <c r="R2365" s="182" t="s">
        <v>98</v>
      </c>
      <c r="S2365" s="183">
        <v>0</v>
      </c>
      <c r="T2365" s="183">
        <v>0</v>
      </c>
      <c r="U2365" s="180">
        <v>0</v>
      </c>
      <c r="V2365" s="180">
        <v>0</v>
      </c>
      <c r="W2365" s="183">
        <v>0</v>
      </c>
      <c r="X2365" s="183">
        <v>0</v>
      </c>
      <c r="Y2365" s="180">
        <v>0</v>
      </c>
      <c r="Z2365" s="180">
        <v>0</v>
      </c>
      <c r="AA2365" s="183">
        <v>0</v>
      </c>
      <c r="AB2365" s="183">
        <v>0</v>
      </c>
      <c r="AC2365" s="180">
        <f t="shared" si="1442"/>
        <v>0</v>
      </c>
      <c r="AD2365" s="180">
        <f t="shared" si="1442"/>
        <v>0</v>
      </c>
      <c r="AE2365" s="181">
        <f t="shared" si="1446"/>
        <v>0</v>
      </c>
      <c r="AF2365" s="180">
        <v>0</v>
      </c>
      <c r="AG2365" s="180">
        <v>0</v>
      </c>
      <c r="AH2365" s="181">
        <f t="shared" si="1447"/>
        <v>0</v>
      </c>
      <c r="AI2365" s="180">
        <v>0</v>
      </c>
      <c r="AJ2365" s="180">
        <v>0</v>
      </c>
      <c r="AK2365" s="181">
        <f t="shared" si="1448"/>
        <v>0</v>
      </c>
      <c r="AL2365" s="180">
        <v>0</v>
      </c>
      <c r="AM2365" s="180">
        <v>0</v>
      </c>
      <c r="AN2365" s="181">
        <f t="shared" si="1449"/>
        <v>0</v>
      </c>
      <c r="AO2365" s="180">
        <v>0</v>
      </c>
      <c r="AP2365" s="180">
        <v>0</v>
      </c>
      <c r="AQ2365" s="181">
        <f t="shared" si="1450"/>
        <v>0</v>
      </c>
      <c r="AR2365" s="180">
        <v>0</v>
      </c>
      <c r="AS2365" s="180">
        <v>0</v>
      </c>
      <c r="AT2365" s="181">
        <f t="shared" si="1451"/>
        <v>0</v>
      </c>
      <c r="AU2365" s="180">
        <f t="shared" si="1443"/>
        <v>0</v>
      </c>
      <c r="AV2365" s="180">
        <f t="shared" si="1443"/>
        <v>0</v>
      </c>
      <c r="AW2365" s="181">
        <f t="shared" si="1452"/>
        <v>0</v>
      </c>
      <c r="AX2365" s="183">
        <f t="shared" si="1444"/>
        <v>0</v>
      </c>
      <c r="AY2365" s="183">
        <f t="shared" si="1444"/>
        <v>0</v>
      </c>
      <c r="AZ2365" s="183"/>
      <c r="BA2365" s="183"/>
      <c r="BB2365" s="183"/>
      <c r="BC2365" s="183"/>
      <c r="BD2365" s="183">
        <f t="shared" si="1445"/>
        <v>0</v>
      </c>
      <c r="BE2365" s="183">
        <f t="shared" si="1445"/>
        <v>0</v>
      </c>
    </row>
    <row r="2366" spans="2:57" ht="15.75" hidden="1">
      <c r="B2366" s="174">
        <v>2025</v>
      </c>
      <c r="C2366" s="174">
        <v>20</v>
      </c>
      <c r="D2366" s="175">
        <v>0</v>
      </c>
      <c r="E2366" s="176"/>
      <c r="F2366" s="174">
        <v>4</v>
      </c>
      <c r="G2366" s="174">
        <v>8</v>
      </c>
      <c r="H2366" s="174">
        <v>22</v>
      </c>
      <c r="I2366" s="174">
        <v>5000</v>
      </c>
      <c r="J2366" s="174">
        <v>5100</v>
      </c>
      <c r="K2366" s="174">
        <v>515</v>
      </c>
      <c r="L2366" s="177">
        <v>1288</v>
      </c>
      <c r="M2366" s="178">
        <v>0</v>
      </c>
      <c r="N2366" s="179" t="s">
        <v>441</v>
      </c>
      <c r="O2366" s="180">
        <v>0</v>
      </c>
      <c r="P2366" s="180">
        <v>0</v>
      </c>
      <c r="Q2366" s="181">
        <v>0</v>
      </c>
      <c r="R2366" s="182" t="s">
        <v>98</v>
      </c>
      <c r="S2366" s="183">
        <v>0</v>
      </c>
      <c r="T2366" s="183">
        <v>0</v>
      </c>
      <c r="U2366" s="180">
        <v>0</v>
      </c>
      <c r="V2366" s="180">
        <v>0</v>
      </c>
      <c r="W2366" s="183">
        <v>0</v>
      </c>
      <c r="X2366" s="183">
        <v>0</v>
      </c>
      <c r="Y2366" s="180">
        <v>0</v>
      </c>
      <c r="Z2366" s="180">
        <v>0</v>
      </c>
      <c r="AA2366" s="183">
        <v>0</v>
      </c>
      <c r="AB2366" s="183">
        <v>0</v>
      </c>
      <c r="AC2366" s="180">
        <f t="shared" si="1442"/>
        <v>0</v>
      </c>
      <c r="AD2366" s="180">
        <f t="shared" si="1442"/>
        <v>0</v>
      </c>
      <c r="AE2366" s="181">
        <f t="shared" si="1446"/>
        <v>0</v>
      </c>
      <c r="AF2366" s="180">
        <v>0</v>
      </c>
      <c r="AG2366" s="180">
        <v>0</v>
      </c>
      <c r="AH2366" s="181">
        <f t="shared" si="1447"/>
        <v>0</v>
      </c>
      <c r="AI2366" s="180">
        <v>0</v>
      </c>
      <c r="AJ2366" s="180">
        <v>0</v>
      </c>
      <c r="AK2366" s="181">
        <f t="shared" si="1448"/>
        <v>0</v>
      </c>
      <c r="AL2366" s="180">
        <v>0</v>
      </c>
      <c r="AM2366" s="180">
        <v>0</v>
      </c>
      <c r="AN2366" s="181">
        <f t="shared" si="1449"/>
        <v>0</v>
      </c>
      <c r="AO2366" s="180">
        <v>0</v>
      </c>
      <c r="AP2366" s="180">
        <v>0</v>
      </c>
      <c r="AQ2366" s="181">
        <f t="shared" si="1450"/>
        <v>0</v>
      </c>
      <c r="AR2366" s="180">
        <v>0</v>
      </c>
      <c r="AS2366" s="180">
        <v>0</v>
      </c>
      <c r="AT2366" s="181">
        <f t="shared" si="1451"/>
        <v>0</v>
      </c>
      <c r="AU2366" s="180">
        <f t="shared" si="1443"/>
        <v>0</v>
      </c>
      <c r="AV2366" s="180">
        <f t="shared" si="1443"/>
        <v>0</v>
      </c>
      <c r="AW2366" s="181">
        <f t="shared" si="1452"/>
        <v>0</v>
      </c>
      <c r="AX2366" s="183">
        <f t="shared" si="1444"/>
        <v>0</v>
      </c>
      <c r="AY2366" s="183">
        <f t="shared" si="1444"/>
        <v>0</v>
      </c>
      <c r="AZ2366" s="183"/>
      <c r="BA2366" s="183"/>
      <c r="BB2366" s="183"/>
      <c r="BC2366" s="183"/>
      <c r="BD2366" s="183">
        <f t="shared" si="1445"/>
        <v>0</v>
      </c>
      <c r="BE2366" s="183">
        <f t="shared" si="1445"/>
        <v>0</v>
      </c>
    </row>
    <row r="2367" spans="2:57" ht="15.75" hidden="1">
      <c r="B2367" s="174">
        <v>2025</v>
      </c>
      <c r="C2367" s="174">
        <v>20</v>
      </c>
      <c r="D2367" s="175">
        <v>0</v>
      </c>
      <c r="E2367" s="176"/>
      <c r="F2367" s="174">
        <v>4</v>
      </c>
      <c r="G2367" s="174">
        <v>8</v>
      </c>
      <c r="H2367" s="174">
        <v>22</v>
      </c>
      <c r="I2367" s="174">
        <v>5000</v>
      </c>
      <c r="J2367" s="174">
        <v>5100</v>
      </c>
      <c r="K2367" s="174">
        <v>515</v>
      </c>
      <c r="L2367" s="177">
        <v>1465</v>
      </c>
      <c r="M2367" s="178">
        <v>0</v>
      </c>
      <c r="N2367" s="179" t="s">
        <v>1307</v>
      </c>
      <c r="O2367" s="180">
        <v>0</v>
      </c>
      <c r="P2367" s="180">
        <v>0</v>
      </c>
      <c r="Q2367" s="181">
        <v>0</v>
      </c>
      <c r="R2367" s="182" t="s">
        <v>98</v>
      </c>
      <c r="S2367" s="183">
        <v>0</v>
      </c>
      <c r="T2367" s="183">
        <v>0</v>
      </c>
      <c r="U2367" s="180">
        <v>0</v>
      </c>
      <c r="V2367" s="180">
        <v>0</v>
      </c>
      <c r="W2367" s="183">
        <v>0</v>
      </c>
      <c r="X2367" s="183">
        <v>0</v>
      </c>
      <c r="Y2367" s="180">
        <v>0</v>
      </c>
      <c r="Z2367" s="180">
        <v>0</v>
      </c>
      <c r="AA2367" s="183">
        <v>0</v>
      </c>
      <c r="AB2367" s="183">
        <v>0</v>
      </c>
      <c r="AC2367" s="180">
        <f t="shared" si="1442"/>
        <v>0</v>
      </c>
      <c r="AD2367" s="180">
        <f t="shared" si="1442"/>
        <v>0</v>
      </c>
      <c r="AE2367" s="181">
        <f t="shared" si="1446"/>
        <v>0</v>
      </c>
      <c r="AF2367" s="180">
        <v>0</v>
      </c>
      <c r="AG2367" s="180">
        <v>0</v>
      </c>
      <c r="AH2367" s="181">
        <f t="shared" si="1447"/>
        <v>0</v>
      </c>
      <c r="AI2367" s="180">
        <v>0</v>
      </c>
      <c r="AJ2367" s="180">
        <v>0</v>
      </c>
      <c r="AK2367" s="181">
        <f t="shared" si="1448"/>
        <v>0</v>
      </c>
      <c r="AL2367" s="180">
        <v>0</v>
      </c>
      <c r="AM2367" s="180">
        <v>0</v>
      </c>
      <c r="AN2367" s="181">
        <f t="shared" si="1449"/>
        <v>0</v>
      </c>
      <c r="AO2367" s="180">
        <v>0</v>
      </c>
      <c r="AP2367" s="180">
        <v>0</v>
      </c>
      <c r="AQ2367" s="181">
        <f t="shared" si="1450"/>
        <v>0</v>
      </c>
      <c r="AR2367" s="180">
        <v>0</v>
      </c>
      <c r="AS2367" s="180">
        <v>0</v>
      </c>
      <c r="AT2367" s="181">
        <f t="shared" si="1451"/>
        <v>0</v>
      </c>
      <c r="AU2367" s="180">
        <f t="shared" si="1443"/>
        <v>0</v>
      </c>
      <c r="AV2367" s="180">
        <f t="shared" si="1443"/>
        <v>0</v>
      </c>
      <c r="AW2367" s="181">
        <f t="shared" si="1452"/>
        <v>0</v>
      </c>
      <c r="AX2367" s="183">
        <f t="shared" si="1444"/>
        <v>0</v>
      </c>
      <c r="AY2367" s="183">
        <f t="shared" si="1444"/>
        <v>0</v>
      </c>
      <c r="AZ2367" s="183"/>
      <c r="BA2367" s="183"/>
      <c r="BB2367" s="183"/>
      <c r="BC2367" s="183"/>
      <c r="BD2367" s="183">
        <f t="shared" si="1445"/>
        <v>0</v>
      </c>
      <c r="BE2367" s="183">
        <f t="shared" si="1445"/>
        <v>0</v>
      </c>
    </row>
    <row r="2368" spans="2:57" ht="15.75" hidden="1">
      <c r="B2368" s="174">
        <v>2025</v>
      </c>
      <c r="C2368" s="174">
        <v>20</v>
      </c>
      <c r="D2368" s="175">
        <v>0</v>
      </c>
      <c r="E2368" s="176"/>
      <c r="F2368" s="174">
        <v>4</v>
      </c>
      <c r="G2368" s="174">
        <v>8</v>
      </c>
      <c r="H2368" s="174">
        <v>22</v>
      </c>
      <c r="I2368" s="174">
        <v>5000</v>
      </c>
      <c r="J2368" s="174">
        <v>5100</v>
      </c>
      <c r="K2368" s="174">
        <v>515</v>
      </c>
      <c r="L2368" s="177">
        <v>1469</v>
      </c>
      <c r="M2368" s="178">
        <v>0</v>
      </c>
      <c r="N2368" s="179" t="s">
        <v>175</v>
      </c>
      <c r="O2368" s="180">
        <v>0</v>
      </c>
      <c r="P2368" s="180">
        <v>0</v>
      </c>
      <c r="Q2368" s="181">
        <v>0</v>
      </c>
      <c r="R2368" s="182" t="s">
        <v>98</v>
      </c>
      <c r="S2368" s="183">
        <v>0</v>
      </c>
      <c r="T2368" s="183">
        <v>0</v>
      </c>
      <c r="U2368" s="180">
        <v>0</v>
      </c>
      <c r="V2368" s="180">
        <v>0</v>
      </c>
      <c r="W2368" s="183">
        <v>0</v>
      </c>
      <c r="X2368" s="183">
        <v>0</v>
      </c>
      <c r="Y2368" s="180">
        <v>0</v>
      </c>
      <c r="Z2368" s="180">
        <v>0</v>
      </c>
      <c r="AA2368" s="183">
        <v>0</v>
      </c>
      <c r="AB2368" s="183">
        <v>0</v>
      </c>
      <c r="AC2368" s="180">
        <f t="shared" si="1442"/>
        <v>0</v>
      </c>
      <c r="AD2368" s="180">
        <f t="shared" si="1442"/>
        <v>0</v>
      </c>
      <c r="AE2368" s="181">
        <f t="shared" si="1446"/>
        <v>0</v>
      </c>
      <c r="AF2368" s="180">
        <v>0</v>
      </c>
      <c r="AG2368" s="180">
        <v>0</v>
      </c>
      <c r="AH2368" s="181">
        <f t="shared" si="1447"/>
        <v>0</v>
      </c>
      <c r="AI2368" s="180">
        <v>0</v>
      </c>
      <c r="AJ2368" s="180">
        <v>0</v>
      </c>
      <c r="AK2368" s="181">
        <f t="shared" si="1448"/>
        <v>0</v>
      </c>
      <c r="AL2368" s="180">
        <v>0</v>
      </c>
      <c r="AM2368" s="180">
        <v>0</v>
      </c>
      <c r="AN2368" s="181">
        <f t="shared" si="1449"/>
        <v>0</v>
      </c>
      <c r="AO2368" s="180">
        <v>0</v>
      </c>
      <c r="AP2368" s="180">
        <v>0</v>
      </c>
      <c r="AQ2368" s="181">
        <f t="shared" si="1450"/>
        <v>0</v>
      </c>
      <c r="AR2368" s="180">
        <v>0</v>
      </c>
      <c r="AS2368" s="180">
        <v>0</v>
      </c>
      <c r="AT2368" s="181">
        <f t="shared" si="1451"/>
        <v>0</v>
      </c>
      <c r="AU2368" s="180">
        <f t="shared" si="1443"/>
        <v>0</v>
      </c>
      <c r="AV2368" s="180">
        <f t="shared" si="1443"/>
        <v>0</v>
      </c>
      <c r="AW2368" s="181">
        <f t="shared" si="1452"/>
        <v>0</v>
      </c>
      <c r="AX2368" s="183">
        <f t="shared" si="1444"/>
        <v>0</v>
      </c>
      <c r="AY2368" s="183">
        <f t="shared" si="1444"/>
        <v>0</v>
      </c>
      <c r="AZ2368" s="183"/>
      <c r="BA2368" s="183"/>
      <c r="BB2368" s="183"/>
      <c r="BC2368" s="183"/>
      <c r="BD2368" s="183">
        <f t="shared" si="1445"/>
        <v>0</v>
      </c>
      <c r="BE2368" s="183">
        <f t="shared" si="1445"/>
        <v>0</v>
      </c>
    </row>
    <row r="2369" spans="2:57" ht="15.75" hidden="1">
      <c r="B2369" s="174">
        <v>2025</v>
      </c>
      <c r="C2369" s="174">
        <v>20</v>
      </c>
      <c r="D2369" s="175">
        <v>0</v>
      </c>
      <c r="E2369" s="176"/>
      <c r="F2369" s="174">
        <v>4</v>
      </c>
      <c r="G2369" s="174">
        <v>8</v>
      </c>
      <c r="H2369" s="174">
        <v>22</v>
      </c>
      <c r="I2369" s="174">
        <v>5000</v>
      </c>
      <c r="J2369" s="174">
        <v>5100</v>
      </c>
      <c r="K2369" s="174">
        <v>515</v>
      </c>
      <c r="L2369" s="177">
        <v>1517</v>
      </c>
      <c r="M2369" s="178">
        <v>0</v>
      </c>
      <c r="N2369" s="179" t="s">
        <v>176</v>
      </c>
      <c r="O2369" s="180">
        <v>0</v>
      </c>
      <c r="P2369" s="180">
        <v>0</v>
      </c>
      <c r="Q2369" s="181">
        <v>0</v>
      </c>
      <c r="R2369" s="182" t="s">
        <v>98</v>
      </c>
      <c r="S2369" s="183">
        <v>0</v>
      </c>
      <c r="T2369" s="183">
        <v>0</v>
      </c>
      <c r="U2369" s="180">
        <v>0</v>
      </c>
      <c r="V2369" s="180">
        <v>0</v>
      </c>
      <c r="W2369" s="183">
        <v>0</v>
      </c>
      <c r="X2369" s="183">
        <v>0</v>
      </c>
      <c r="Y2369" s="180">
        <v>0</v>
      </c>
      <c r="Z2369" s="180">
        <v>0</v>
      </c>
      <c r="AA2369" s="183">
        <v>0</v>
      </c>
      <c r="AB2369" s="183">
        <v>0</v>
      </c>
      <c r="AC2369" s="180">
        <f t="shared" si="1442"/>
        <v>0</v>
      </c>
      <c r="AD2369" s="180">
        <f t="shared" si="1442"/>
        <v>0</v>
      </c>
      <c r="AE2369" s="181">
        <f t="shared" si="1446"/>
        <v>0</v>
      </c>
      <c r="AF2369" s="180">
        <v>0</v>
      </c>
      <c r="AG2369" s="180">
        <v>0</v>
      </c>
      <c r="AH2369" s="181">
        <f t="shared" si="1447"/>
        <v>0</v>
      </c>
      <c r="AI2369" s="180">
        <v>0</v>
      </c>
      <c r="AJ2369" s="180">
        <v>0</v>
      </c>
      <c r="AK2369" s="181">
        <f t="shared" si="1448"/>
        <v>0</v>
      </c>
      <c r="AL2369" s="180">
        <v>0</v>
      </c>
      <c r="AM2369" s="180">
        <v>0</v>
      </c>
      <c r="AN2369" s="181">
        <f t="shared" si="1449"/>
        <v>0</v>
      </c>
      <c r="AO2369" s="180">
        <v>0</v>
      </c>
      <c r="AP2369" s="180">
        <v>0</v>
      </c>
      <c r="AQ2369" s="181">
        <f t="shared" si="1450"/>
        <v>0</v>
      </c>
      <c r="AR2369" s="180">
        <v>0</v>
      </c>
      <c r="AS2369" s="180">
        <v>0</v>
      </c>
      <c r="AT2369" s="181">
        <f t="shared" si="1451"/>
        <v>0</v>
      </c>
      <c r="AU2369" s="180">
        <f t="shared" si="1443"/>
        <v>0</v>
      </c>
      <c r="AV2369" s="180">
        <f t="shared" si="1443"/>
        <v>0</v>
      </c>
      <c r="AW2369" s="181">
        <f t="shared" si="1452"/>
        <v>0</v>
      </c>
      <c r="AX2369" s="183">
        <f t="shared" si="1444"/>
        <v>0</v>
      </c>
      <c r="AY2369" s="183">
        <f t="shared" si="1444"/>
        <v>0</v>
      </c>
      <c r="AZ2369" s="183"/>
      <c r="BA2369" s="183"/>
      <c r="BB2369" s="183"/>
      <c r="BC2369" s="183"/>
      <c r="BD2369" s="183">
        <f t="shared" si="1445"/>
        <v>0</v>
      </c>
      <c r="BE2369" s="183">
        <f t="shared" si="1445"/>
        <v>0</v>
      </c>
    </row>
    <row r="2370" spans="2:57" ht="15.75" hidden="1">
      <c r="B2370" s="174">
        <v>2025</v>
      </c>
      <c r="C2370" s="174">
        <v>20</v>
      </c>
      <c r="D2370" s="175">
        <v>0</v>
      </c>
      <c r="E2370" s="176"/>
      <c r="F2370" s="174">
        <v>4</v>
      </c>
      <c r="G2370" s="174">
        <v>8</v>
      </c>
      <c r="H2370" s="174">
        <v>22</v>
      </c>
      <c r="I2370" s="174">
        <v>5000</v>
      </c>
      <c r="J2370" s="174">
        <v>5100</v>
      </c>
      <c r="K2370" s="174">
        <v>515</v>
      </c>
      <c r="L2370" s="177">
        <v>1552</v>
      </c>
      <c r="M2370" s="178">
        <v>0</v>
      </c>
      <c r="N2370" s="179" t="s">
        <v>1510</v>
      </c>
      <c r="O2370" s="180">
        <v>0</v>
      </c>
      <c r="P2370" s="180">
        <v>0</v>
      </c>
      <c r="Q2370" s="181">
        <v>0</v>
      </c>
      <c r="R2370" s="182" t="s">
        <v>98</v>
      </c>
      <c r="S2370" s="183">
        <v>0</v>
      </c>
      <c r="T2370" s="183">
        <v>0</v>
      </c>
      <c r="U2370" s="180">
        <v>0</v>
      </c>
      <c r="V2370" s="180">
        <v>0</v>
      </c>
      <c r="W2370" s="183">
        <v>0</v>
      </c>
      <c r="X2370" s="183">
        <v>0</v>
      </c>
      <c r="Y2370" s="180">
        <v>0</v>
      </c>
      <c r="Z2370" s="180">
        <v>0</v>
      </c>
      <c r="AA2370" s="183">
        <v>0</v>
      </c>
      <c r="AB2370" s="183">
        <v>0</v>
      </c>
      <c r="AC2370" s="180">
        <f t="shared" si="1442"/>
        <v>0</v>
      </c>
      <c r="AD2370" s="180">
        <f t="shared" si="1442"/>
        <v>0</v>
      </c>
      <c r="AE2370" s="181">
        <f t="shared" si="1446"/>
        <v>0</v>
      </c>
      <c r="AF2370" s="180">
        <v>0</v>
      </c>
      <c r="AG2370" s="180">
        <v>0</v>
      </c>
      <c r="AH2370" s="181">
        <f t="shared" si="1447"/>
        <v>0</v>
      </c>
      <c r="AI2370" s="180">
        <v>0</v>
      </c>
      <c r="AJ2370" s="180">
        <v>0</v>
      </c>
      <c r="AK2370" s="181">
        <f t="shared" si="1448"/>
        <v>0</v>
      </c>
      <c r="AL2370" s="180">
        <v>0</v>
      </c>
      <c r="AM2370" s="180">
        <v>0</v>
      </c>
      <c r="AN2370" s="181">
        <f t="shared" si="1449"/>
        <v>0</v>
      </c>
      <c r="AO2370" s="180">
        <v>0</v>
      </c>
      <c r="AP2370" s="180">
        <v>0</v>
      </c>
      <c r="AQ2370" s="181">
        <f t="shared" si="1450"/>
        <v>0</v>
      </c>
      <c r="AR2370" s="180">
        <v>0</v>
      </c>
      <c r="AS2370" s="180">
        <v>0</v>
      </c>
      <c r="AT2370" s="181">
        <f t="shared" si="1451"/>
        <v>0</v>
      </c>
      <c r="AU2370" s="180">
        <f t="shared" si="1443"/>
        <v>0</v>
      </c>
      <c r="AV2370" s="180">
        <f t="shared" si="1443"/>
        <v>0</v>
      </c>
      <c r="AW2370" s="181">
        <f t="shared" si="1452"/>
        <v>0</v>
      </c>
      <c r="AX2370" s="183">
        <f t="shared" si="1444"/>
        <v>0</v>
      </c>
      <c r="AY2370" s="183">
        <f t="shared" si="1444"/>
        <v>0</v>
      </c>
      <c r="AZ2370" s="183"/>
      <c r="BA2370" s="183"/>
      <c r="BB2370" s="183"/>
      <c r="BC2370" s="183"/>
      <c r="BD2370" s="183">
        <f t="shared" si="1445"/>
        <v>0</v>
      </c>
      <c r="BE2370" s="183">
        <f t="shared" si="1445"/>
        <v>0</v>
      </c>
    </row>
    <row r="2371" spans="2:57" ht="15.75" hidden="1">
      <c r="B2371" s="174">
        <v>2025</v>
      </c>
      <c r="C2371" s="174">
        <v>20</v>
      </c>
      <c r="D2371" s="175">
        <v>0</v>
      </c>
      <c r="E2371" s="176"/>
      <c r="F2371" s="174">
        <v>4</v>
      </c>
      <c r="G2371" s="174">
        <v>8</v>
      </c>
      <c r="H2371" s="174">
        <v>22</v>
      </c>
      <c r="I2371" s="174">
        <v>5000</v>
      </c>
      <c r="J2371" s="174">
        <v>5100</v>
      </c>
      <c r="K2371" s="174">
        <v>515</v>
      </c>
      <c r="L2371" s="177">
        <v>702</v>
      </c>
      <c r="M2371" s="178">
        <v>0</v>
      </c>
      <c r="N2371" s="179" t="s">
        <v>1511</v>
      </c>
      <c r="O2371" s="180">
        <v>0</v>
      </c>
      <c r="P2371" s="180">
        <v>0</v>
      </c>
      <c r="Q2371" s="181">
        <v>0</v>
      </c>
      <c r="R2371" s="182" t="s">
        <v>98</v>
      </c>
      <c r="S2371" s="183">
        <v>0</v>
      </c>
      <c r="T2371" s="183">
        <v>0</v>
      </c>
      <c r="U2371" s="180">
        <v>0</v>
      </c>
      <c r="V2371" s="180">
        <v>0</v>
      </c>
      <c r="W2371" s="183">
        <v>0</v>
      </c>
      <c r="X2371" s="183">
        <v>0</v>
      </c>
      <c r="Y2371" s="180">
        <v>0</v>
      </c>
      <c r="Z2371" s="180">
        <v>0</v>
      </c>
      <c r="AA2371" s="183">
        <v>0</v>
      </c>
      <c r="AB2371" s="183">
        <v>0</v>
      </c>
      <c r="AC2371" s="180">
        <f t="shared" si="1442"/>
        <v>0</v>
      </c>
      <c r="AD2371" s="180">
        <f t="shared" si="1442"/>
        <v>0</v>
      </c>
      <c r="AE2371" s="181">
        <f t="shared" si="1446"/>
        <v>0</v>
      </c>
      <c r="AF2371" s="180">
        <v>0</v>
      </c>
      <c r="AG2371" s="180">
        <v>0</v>
      </c>
      <c r="AH2371" s="181">
        <f t="shared" si="1447"/>
        <v>0</v>
      </c>
      <c r="AI2371" s="180">
        <v>0</v>
      </c>
      <c r="AJ2371" s="180">
        <v>0</v>
      </c>
      <c r="AK2371" s="181">
        <f t="shared" si="1448"/>
        <v>0</v>
      </c>
      <c r="AL2371" s="180">
        <v>0</v>
      </c>
      <c r="AM2371" s="180">
        <v>0</v>
      </c>
      <c r="AN2371" s="181">
        <f t="shared" si="1449"/>
        <v>0</v>
      </c>
      <c r="AO2371" s="180">
        <v>0</v>
      </c>
      <c r="AP2371" s="180">
        <v>0</v>
      </c>
      <c r="AQ2371" s="181">
        <f t="shared" si="1450"/>
        <v>0</v>
      </c>
      <c r="AR2371" s="180">
        <v>0</v>
      </c>
      <c r="AS2371" s="180">
        <v>0</v>
      </c>
      <c r="AT2371" s="181">
        <f t="shared" si="1451"/>
        <v>0</v>
      </c>
      <c r="AU2371" s="180">
        <f t="shared" si="1443"/>
        <v>0</v>
      </c>
      <c r="AV2371" s="180">
        <f t="shared" si="1443"/>
        <v>0</v>
      </c>
      <c r="AW2371" s="181">
        <f t="shared" si="1452"/>
        <v>0</v>
      </c>
      <c r="AX2371" s="183">
        <f t="shared" si="1444"/>
        <v>0</v>
      </c>
      <c r="AY2371" s="183">
        <f t="shared" si="1444"/>
        <v>0</v>
      </c>
      <c r="AZ2371" s="183"/>
      <c r="BA2371" s="183"/>
      <c r="BB2371" s="183"/>
      <c r="BC2371" s="183"/>
      <c r="BD2371" s="183">
        <f t="shared" si="1445"/>
        <v>0</v>
      </c>
      <c r="BE2371" s="183">
        <f t="shared" si="1445"/>
        <v>0</v>
      </c>
    </row>
    <row r="2372" spans="2:57" ht="15.75" hidden="1">
      <c r="B2372" s="163">
        <v>2025</v>
      </c>
      <c r="C2372" s="163">
        <v>20</v>
      </c>
      <c r="D2372" s="164"/>
      <c r="E2372" s="165"/>
      <c r="F2372" s="163">
        <v>4</v>
      </c>
      <c r="G2372" s="163">
        <v>8</v>
      </c>
      <c r="H2372" s="163">
        <v>22</v>
      </c>
      <c r="I2372" s="163">
        <v>5000</v>
      </c>
      <c r="J2372" s="163">
        <v>5100</v>
      </c>
      <c r="K2372" s="163">
        <v>519</v>
      </c>
      <c r="L2372" s="166" t="s">
        <v>44</v>
      </c>
      <c r="M2372" s="167"/>
      <c r="N2372" s="168" t="s">
        <v>178</v>
      </c>
      <c r="O2372" s="169">
        <v>0</v>
      </c>
      <c r="P2372" s="169">
        <v>0</v>
      </c>
      <c r="Q2372" s="169">
        <v>0</v>
      </c>
      <c r="R2372" s="170"/>
      <c r="S2372" s="233"/>
      <c r="T2372" s="172"/>
      <c r="U2372" s="169">
        <f t="shared" ref="U2372:AD2372" si="1453">SUM(U2373:U2377)</f>
        <v>0</v>
      </c>
      <c r="V2372" s="169">
        <f t="shared" si="1453"/>
        <v>0</v>
      </c>
      <c r="W2372" s="173">
        <f t="shared" si="1453"/>
        <v>0</v>
      </c>
      <c r="X2372" s="173">
        <f t="shared" si="1453"/>
        <v>0</v>
      </c>
      <c r="Y2372" s="169">
        <f t="shared" si="1453"/>
        <v>0</v>
      </c>
      <c r="Z2372" s="169">
        <f t="shared" si="1453"/>
        <v>0</v>
      </c>
      <c r="AA2372" s="173">
        <f t="shared" si="1453"/>
        <v>0</v>
      </c>
      <c r="AB2372" s="173">
        <f t="shared" si="1453"/>
        <v>0</v>
      </c>
      <c r="AC2372" s="169">
        <f t="shared" si="1453"/>
        <v>0</v>
      </c>
      <c r="AD2372" s="169">
        <f t="shared" si="1453"/>
        <v>0</v>
      </c>
      <c r="AE2372" s="169">
        <f t="shared" si="1446"/>
        <v>0</v>
      </c>
      <c r="AF2372" s="169">
        <f>SUM(AF2373:AF2377)</f>
        <v>0</v>
      </c>
      <c r="AG2372" s="169">
        <f>SUM(AG2373:AG2377)</f>
        <v>0</v>
      </c>
      <c r="AH2372" s="169">
        <f t="shared" si="1447"/>
        <v>0</v>
      </c>
      <c r="AI2372" s="169">
        <f>SUM(AI2373:AI2377)</f>
        <v>0</v>
      </c>
      <c r="AJ2372" s="169">
        <f>SUM(AJ2373:AJ2377)</f>
        <v>0</v>
      </c>
      <c r="AK2372" s="169">
        <f t="shared" si="1448"/>
        <v>0</v>
      </c>
      <c r="AL2372" s="169">
        <f>SUM(AL2373:AL2377)</f>
        <v>0</v>
      </c>
      <c r="AM2372" s="169">
        <f>SUM(AM2373:AM2377)</f>
        <v>0</v>
      </c>
      <c r="AN2372" s="169">
        <f t="shared" si="1449"/>
        <v>0</v>
      </c>
      <c r="AO2372" s="169">
        <f>SUM(AO2373:AO2377)</f>
        <v>0</v>
      </c>
      <c r="AP2372" s="169">
        <f>SUM(AP2373:AP2377)</f>
        <v>0</v>
      </c>
      <c r="AQ2372" s="169">
        <f t="shared" si="1450"/>
        <v>0</v>
      </c>
      <c r="AR2372" s="169">
        <f>SUM(AR2373:AR2377)</f>
        <v>0</v>
      </c>
      <c r="AS2372" s="169">
        <f>SUM(AS2373:AS2377)</f>
        <v>0</v>
      </c>
      <c r="AT2372" s="169">
        <f t="shared" si="1451"/>
        <v>0</v>
      </c>
      <c r="AU2372" s="169">
        <f>SUM(AU2373:AU2377)</f>
        <v>0</v>
      </c>
      <c r="AV2372" s="169">
        <f>SUM(AV2373:AV2377)</f>
        <v>0</v>
      </c>
      <c r="AW2372" s="169">
        <f t="shared" si="1452"/>
        <v>0</v>
      </c>
      <c r="AX2372" s="233"/>
      <c r="AY2372" s="172"/>
      <c r="AZ2372" s="233"/>
      <c r="BA2372" s="172"/>
      <c r="BB2372" s="233"/>
      <c r="BC2372" s="172"/>
      <c r="BD2372" s="233"/>
      <c r="BE2372" s="172"/>
    </row>
    <row r="2373" spans="2:57" ht="15.75" hidden="1">
      <c r="B2373" s="174">
        <v>2025</v>
      </c>
      <c r="C2373" s="174">
        <v>20</v>
      </c>
      <c r="D2373" s="175">
        <v>0</v>
      </c>
      <c r="E2373" s="176"/>
      <c r="F2373" s="174">
        <v>4</v>
      </c>
      <c r="G2373" s="174">
        <v>8</v>
      </c>
      <c r="H2373" s="174">
        <v>22</v>
      </c>
      <c r="I2373" s="174">
        <v>5000</v>
      </c>
      <c r="J2373" s="174">
        <v>5100</v>
      </c>
      <c r="K2373" s="174">
        <v>519</v>
      </c>
      <c r="L2373" s="177">
        <v>15</v>
      </c>
      <c r="M2373" s="178">
        <v>0</v>
      </c>
      <c r="N2373" s="179" t="s">
        <v>1512</v>
      </c>
      <c r="O2373" s="180">
        <v>0</v>
      </c>
      <c r="P2373" s="180">
        <v>0</v>
      </c>
      <c r="Q2373" s="181">
        <v>0</v>
      </c>
      <c r="R2373" s="182" t="s">
        <v>98</v>
      </c>
      <c r="S2373" s="183">
        <v>0</v>
      </c>
      <c r="T2373" s="183">
        <v>0</v>
      </c>
      <c r="U2373" s="180">
        <v>0</v>
      </c>
      <c r="V2373" s="180">
        <v>0</v>
      </c>
      <c r="W2373" s="183">
        <v>0</v>
      </c>
      <c r="X2373" s="183">
        <v>0</v>
      </c>
      <c r="Y2373" s="180">
        <v>0</v>
      </c>
      <c r="Z2373" s="180">
        <v>0</v>
      </c>
      <c r="AA2373" s="183">
        <v>0</v>
      </c>
      <c r="AB2373" s="183">
        <v>0</v>
      </c>
      <c r="AC2373" s="180">
        <f t="shared" ref="AC2373:AD2377" si="1454">+O2373+U2373-Y2373</f>
        <v>0</v>
      </c>
      <c r="AD2373" s="180">
        <f t="shared" si="1454"/>
        <v>0</v>
      </c>
      <c r="AE2373" s="181">
        <f t="shared" si="1446"/>
        <v>0</v>
      </c>
      <c r="AF2373" s="180">
        <v>0</v>
      </c>
      <c r="AG2373" s="180">
        <v>0</v>
      </c>
      <c r="AH2373" s="181">
        <f t="shared" si="1447"/>
        <v>0</v>
      </c>
      <c r="AI2373" s="180">
        <v>0</v>
      </c>
      <c r="AJ2373" s="180">
        <v>0</v>
      </c>
      <c r="AK2373" s="181">
        <f t="shared" si="1448"/>
        <v>0</v>
      </c>
      <c r="AL2373" s="180">
        <v>0</v>
      </c>
      <c r="AM2373" s="180">
        <v>0</v>
      </c>
      <c r="AN2373" s="181">
        <f t="shared" si="1449"/>
        <v>0</v>
      </c>
      <c r="AO2373" s="180">
        <v>0</v>
      </c>
      <c r="AP2373" s="180">
        <v>0</v>
      </c>
      <c r="AQ2373" s="181">
        <f t="shared" si="1450"/>
        <v>0</v>
      </c>
      <c r="AR2373" s="180">
        <v>0</v>
      </c>
      <c r="AS2373" s="180">
        <v>0</v>
      </c>
      <c r="AT2373" s="181">
        <f t="shared" si="1451"/>
        <v>0</v>
      </c>
      <c r="AU2373" s="180">
        <f t="shared" ref="AU2373:AV2377" si="1455">+AC2373-AF2373-AI2373-AL2373-AO2373-AR2373</f>
        <v>0</v>
      </c>
      <c r="AV2373" s="180">
        <f t="shared" si="1455"/>
        <v>0</v>
      </c>
      <c r="AW2373" s="181">
        <f t="shared" si="1452"/>
        <v>0</v>
      </c>
      <c r="AX2373" s="183">
        <f t="shared" ref="AX2373:AY2377" si="1456">+S2373+W2373-AA2373</f>
        <v>0</v>
      </c>
      <c r="AY2373" s="183">
        <f t="shared" si="1456"/>
        <v>0</v>
      </c>
      <c r="AZ2373" s="183"/>
      <c r="BA2373" s="183"/>
      <c r="BB2373" s="183"/>
      <c r="BC2373" s="183"/>
      <c r="BD2373" s="183">
        <f t="shared" ref="BD2373:BE2377" si="1457">+AX2373-AZ2373-BB2373</f>
        <v>0</v>
      </c>
      <c r="BE2373" s="183">
        <f t="shared" si="1457"/>
        <v>0</v>
      </c>
    </row>
    <row r="2374" spans="2:57" ht="15.75" hidden="1">
      <c r="B2374" s="174">
        <v>2025</v>
      </c>
      <c r="C2374" s="174">
        <v>20</v>
      </c>
      <c r="D2374" s="175">
        <v>0</v>
      </c>
      <c r="E2374" s="176"/>
      <c r="F2374" s="174">
        <v>4</v>
      </c>
      <c r="G2374" s="174">
        <v>8</v>
      </c>
      <c r="H2374" s="174">
        <v>22</v>
      </c>
      <c r="I2374" s="174">
        <v>5000</v>
      </c>
      <c r="J2374" s="174">
        <v>5100</v>
      </c>
      <c r="K2374" s="174">
        <v>519</v>
      </c>
      <c r="L2374" s="177">
        <v>317</v>
      </c>
      <c r="M2374" s="178">
        <v>0</v>
      </c>
      <c r="N2374" s="179" t="s">
        <v>1309</v>
      </c>
      <c r="O2374" s="180">
        <v>0</v>
      </c>
      <c r="P2374" s="180">
        <v>0</v>
      </c>
      <c r="Q2374" s="181">
        <v>0</v>
      </c>
      <c r="R2374" s="182" t="s">
        <v>98</v>
      </c>
      <c r="S2374" s="183">
        <v>0</v>
      </c>
      <c r="T2374" s="183">
        <v>0</v>
      </c>
      <c r="U2374" s="180">
        <v>0</v>
      </c>
      <c r="V2374" s="180">
        <v>0</v>
      </c>
      <c r="W2374" s="183">
        <v>0</v>
      </c>
      <c r="X2374" s="183">
        <v>0</v>
      </c>
      <c r="Y2374" s="180">
        <v>0</v>
      </c>
      <c r="Z2374" s="180">
        <v>0</v>
      </c>
      <c r="AA2374" s="183">
        <v>0</v>
      </c>
      <c r="AB2374" s="183">
        <v>0</v>
      </c>
      <c r="AC2374" s="180">
        <f t="shared" si="1454"/>
        <v>0</v>
      </c>
      <c r="AD2374" s="180">
        <f t="shared" si="1454"/>
        <v>0</v>
      </c>
      <c r="AE2374" s="181">
        <f t="shared" si="1446"/>
        <v>0</v>
      </c>
      <c r="AF2374" s="180">
        <v>0</v>
      </c>
      <c r="AG2374" s="180">
        <v>0</v>
      </c>
      <c r="AH2374" s="181">
        <f t="shared" si="1447"/>
        <v>0</v>
      </c>
      <c r="AI2374" s="180">
        <v>0</v>
      </c>
      <c r="AJ2374" s="180">
        <v>0</v>
      </c>
      <c r="AK2374" s="181">
        <f t="shared" si="1448"/>
        <v>0</v>
      </c>
      <c r="AL2374" s="180">
        <v>0</v>
      </c>
      <c r="AM2374" s="180">
        <v>0</v>
      </c>
      <c r="AN2374" s="181">
        <f t="shared" si="1449"/>
        <v>0</v>
      </c>
      <c r="AO2374" s="180">
        <v>0</v>
      </c>
      <c r="AP2374" s="180">
        <v>0</v>
      </c>
      <c r="AQ2374" s="181">
        <f t="shared" si="1450"/>
        <v>0</v>
      </c>
      <c r="AR2374" s="180">
        <v>0</v>
      </c>
      <c r="AS2374" s="180">
        <v>0</v>
      </c>
      <c r="AT2374" s="181">
        <f t="shared" si="1451"/>
        <v>0</v>
      </c>
      <c r="AU2374" s="180">
        <f t="shared" si="1455"/>
        <v>0</v>
      </c>
      <c r="AV2374" s="180">
        <f t="shared" si="1455"/>
        <v>0</v>
      </c>
      <c r="AW2374" s="181">
        <f t="shared" si="1452"/>
        <v>0</v>
      </c>
      <c r="AX2374" s="183">
        <f t="shared" si="1456"/>
        <v>0</v>
      </c>
      <c r="AY2374" s="183">
        <f t="shared" si="1456"/>
        <v>0</v>
      </c>
      <c r="AZ2374" s="183"/>
      <c r="BA2374" s="183"/>
      <c r="BB2374" s="183"/>
      <c r="BC2374" s="183"/>
      <c r="BD2374" s="183">
        <f t="shared" si="1457"/>
        <v>0</v>
      </c>
      <c r="BE2374" s="183">
        <f t="shared" si="1457"/>
        <v>0</v>
      </c>
    </row>
    <row r="2375" spans="2:57" ht="15.75" hidden="1">
      <c r="B2375" s="174">
        <v>2025</v>
      </c>
      <c r="C2375" s="174">
        <v>20</v>
      </c>
      <c r="D2375" s="175">
        <v>0</v>
      </c>
      <c r="E2375" s="176"/>
      <c r="F2375" s="174">
        <v>4</v>
      </c>
      <c r="G2375" s="174">
        <v>8</v>
      </c>
      <c r="H2375" s="174">
        <v>22</v>
      </c>
      <c r="I2375" s="174">
        <v>5000</v>
      </c>
      <c r="J2375" s="174">
        <v>5100</v>
      </c>
      <c r="K2375" s="174">
        <v>519</v>
      </c>
      <c r="L2375" s="177">
        <v>1097</v>
      </c>
      <c r="M2375" s="178">
        <v>0</v>
      </c>
      <c r="N2375" s="179" t="s">
        <v>1144</v>
      </c>
      <c r="O2375" s="180">
        <v>0</v>
      </c>
      <c r="P2375" s="180">
        <v>0</v>
      </c>
      <c r="Q2375" s="181">
        <v>0</v>
      </c>
      <c r="R2375" s="182" t="s">
        <v>98</v>
      </c>
      <c r="S2375" s="183">
        <v>0</v>
      </c>
      <c r="T2375" s="183">
        <v>0</v>
      </c>
      <c r="U2375" s="180">
        <v>0</v>
      </c>
      <c r="V2375" s="180">
        <v>0</v>
      </c>
      <c r="W2375" s="183">
        <v>0</v>
      </c>
      <c r="X2375" s="183">
        <v>0</v>
      </c>
      <c r="Y2375" s="180">
        <v>0</v>
      </c>
      <c r="Z2375" s="180">
        <v>0</v>
      </c>
      <c r="AA2375" s="183">
        <v>0</v>
      </c>
      <c r="AB2375" s="183">
        <v>0</v>
      </c>
      <c r="AC2375" s="180">
        <f t="shared" si="1454"/>
        <v>0</v>
      </c>
      <c r="AD2375" s="180">
        <f t="shared" si="1454"/>
        <v>0</v>
      </c>
      <c r="AE2375" s="181">
        <f t="shared" si="1446"/>
        <v>0</v>
      </c>
      <c r="AF2375" s="180">
        <v>0</v>
      </c>
      <c r="AG2375" s="180">
        <v>0</v>
      </c>
      <c r="AH2375" s="181">
        <f t="shared" si="1447"/>
        <v>0</v>
      </c>
      <c r="AI2375" s="180">
        <v>0</v>
      </c>
      <c r="AJ2375" s="180">
        <v>0</v>
      </c>
      <c r="AK2375" s="181">
        <f t="shared" si="1448"/>
        <v>0</v>
      </c>
      <c r="AL2375" s="180">
        <v>0</v>
      </c>
      <c r="AM2375" s="180">
        <v>0</v>
      </c>
      <c r="AN2375" s="181">
        <f t="shared" si="1449"/>
        <v>0</v>
      </c>
      <c r="AO2375" s="180">
        <v>0</v>
      </c>
      <c r="AP2375" s="180">
        <v>0</v>
      </c>
      <c r="AQ2375" s="181">
        <f t="shared" si="1450"/>
        <v>0</v>
      </c>
      <c r="AR2375" s="180">
        <v>0</v>
      </c>
      <c r="AS2375" s="180">
        <v>0</v>
      </c>
      <c r="AT2375" s="181">
        <f t="shared" si="1451"/>
        <v>0</v>
      </c>
      <c r="AU2375" s="180">
        <f t="shared" si="1455"/>
        <v>0</v>
      </c>
      <c r="AV2375" s="180">
        <f t="shared" si="1455"/>
        <v>0</v>
      </c>
      <c r="AW2375" s="181">
        <f t="shared" si="1452"/>
        <v>0</v>
      </c>
      <c r="AX2375" s="183">
        <f t="shared" si="1456"/>
        <v>0</v>
      </c>
      <c r="AY2375" s="183">
        <f t="shared" si="1456"/>
        <v>0</v>
      </c>
      <c r="AZ2375" s="183"/>
      <c r="BA2375" s="183"/>
      <c r="BB2375" s="183"/>
      <c r="BC2375" s="183"/>
      <c r="BD2375" s="183">
        <f t="shared" si="1457"/>
        <v>0</v>
      </c>
      <c r="BE2375" s="183">
        <f t="shared" si="1457"/>
        <v>0</v>
      </c>
    </row>
    <row r="2376" spans="2:57" ht="15.75" hidden="1">
      <c r="B2376" s="174">
        <v>2025</v>
      </c>
      <c r="C2376" s="174">
        <v>20</v>
      </c>
      <c r="D2376" s="175">
        <v>0</v>
      </c>
      <c r="E2376" s="176"/>
      <c r="F2376" s="174">
        <v>4</v>
      </c>
      <c r="G2376" s="174">
        <v>8</v>
      </c>
      <c r="H2376" s="174">
        <v>22</v>
      </c>
      <c r="I2376" s="174">
        <v>5000</v>
      </c>
      <c r="J2376" s="174">
        <v>5100</v>
      </c>
      <c r="K2376" s="174">
        <v>519</v>
      </c>
      <c r="L2376" s="177">
        <v>1376</v>
      </c>
      <c r="M2376" s="178">
        <v>0</v>
      </c>
      <c r="N2376" s="179" t="s">
        <v>1139</v>
      </c>
      <c r="O2376" s="180">
        <v>0</v>
      </c>
      <c r="P2376" s="180">
        <v>0</v>
      </c>
      <c r="Q2376" s="181">
        <v>0</v>
      </c>
      <c r="R2376" s="182" t="s">
        <v>1513</v>
      </c>
      <c r="S2376" s="183">
        <v>0</v>
      </c>
      <c r="T2376" s="183">
        <v>0</v>
      </c>
      <c r="U2376" s="180">
        <v>0</v>
      </c>
      <c r="V2376" s="180">
        <v>0</v>
      </c>
      <c r="W2376" s="183">
        <v>0</v>
      </c>
      <c r="X2376" s="183">
        <v>0</v>
      </c>
      <c r="Y2376" s="180">
        <v>0</v>
      </c>
      <c r="Z2376" s="180">
        <v>0</v>
      </c>
      <c r="AA2376" s="183">
        <v>0</v>
      </c>
      <c r="AB2376" s="183">
        <v>0</v>
      </c>
      <c r="AC2376" s="180">
        <f t="shared" si="1454"/>
        <v>0</v>
      </c>
      <c r="AD2376" s="180">
        <f t="shared" si="1454"/>
        <v>0</v>
      </c>
      <c r="AE2376" s="181">
        <f t="shared" si="1446"/>
        <v>0</v>
      </c>
      <c r="AF2376" s="180">
        <v>0</v>
      </c>
      <c r="AG2376" s="180">
        <v>0</v>
      </c>
      <c r="AH2376" s="181">
        <f t="shared" si="1447"/>
        <v>0</v>
      </c>
      <c r="AI2376" s="180">
        <v>0</v>
      </c>
      <c r="AJ2376" s="180">
        <v>0</v>
      </c>
      <c r="AK2376" s="181">
        <f t="shared" si="1448"/>
        <v>0</v>
      </c>
      <c r="AL2376" s="180">
        <v>0</v>
      </c>
      <c r="AM2376" s="180">
        <v>0</v>
      </c>
      <c r="AN2376" s="181">
        <f t="shared" si="1449"/>
        <v>0</v>
      </c>
      <c r="AO2376" s="180">
        <v>0</v>
      </c>
      <c r="AP2376" s="180">
        <v>0</v>
      </c>
      <c r="AQ2376" s="181">
        <f t="shared" si="1450"/>
        <v>0</v>
      </c>
      <c r="AR2376" s="180">
        <v>0</v>
      </c>
      <c r="AS2376" s="180">
        <v>0</v>
      </c>
      <c r="AT2376" s="181">
        <f t="shared" si="1451"/>
        <v>0</v>
      </c>
      <c r="AU2376" s="180">
        <f t="shared" si="1455"/>
        <v>0</v>
      </c>
      <c r="AV2376" s="180">
        <f t="shared" si="1455"/>
        <v>0</v>
      </c>
      <c r="AW2376" s="181">
        <f t="shared" si="1452"/>
        <v>0</v>
      </c>
      <c r="AX2376" s="183">
        <f t="shared" si="1456"/>
        <v>0</v>
      </c>
      <c r="AY2376" s="183">
        <f t="shared" si="1456"/>
        <v>0</v>
      </c>
      <c r="AZ2376" s="183"/>
      <c r="BA2376" s="183"/>
      <c r="BB2376" s="183"/>
      <c r="BC2376" s="183"/>
      <c r="BD2376" s="183">
        <f t="shared" si="1457"/>
        <v>0</v>
      </c>
      <c r="BE2376" s="183">
        <f t="shared" si="1457"/>
        <v>0</v>
      </c>
    </row>
    <row r="2377" spans="2:57" ht="15.75" hidden="1">
      <c r="B2377" s="174">
        <v>2025</v>
      </c>
      <c r="C2377" s="174">
        <v>20</v>
      </c>
      <c r="D2377" s="175">
        <v>0</v>
      </c>
      <c r="E2377" s="176"/>
      <c r="F2377" s="174">
        <v>4</v>
      </c>
      <c r="G2377" s="174">
        <v>8</v>
      </c>
      <c r="H2377" s="174">
        <v>22</v>
      </c>
      <c r="I2377" s="174">
        <v>5000</v>
      </c>
      <c r="J2377" s="174">
        <v>5100</v>
      </c>
      <c r="K2377" s="174">
        <v>519</v>
      </c>
      <c r="L2377" s="177">
        <v>1509</v>
      </c>
      <c r="M2377" s="178">
        <v>0</v>
      </c>
      <c r="N2377" s="179" t="s">
        <v>182</v>
      </c>
      <c r="O2377" s="180">
        <v>0</v>
      </c>
      <c r="P2377" s="180">
        <v>0</v>
      </c>
      <c r="Q2377" s="181">
        <v>0</v>
      </c>
      <c r="R2377" s="182" t="s">
        <v>98</v>
      </c>
      <c r="S2377" s="183">
        <v>0</v>
      </c>
      <c r="T2377" s="183">
        <v>0</v>
      </c>
      <c r="U2377" s="180">
        <v>0</v>
      </c>
      <c r="V2377" s="180">
        <v>0</v>
      </c>
      <c r="W2377" s="183">
        <v>0</v>
      </c>
      <c r="X2377" s="183">
        <v>0</v>
      </c>
      <c r="Y2377" s="180">
        <v>0</v>
      </c>
      <c r="Z2377" s="180">
        <v>0</v>
      </c>
      <c r="AA2377" s="183">
        <v>0</v>
      </c>
      <c r="AB2377" s="183">
        <v>0</v>
      </c>
      <c r="AC2377" s="180">
        <f t="shared" si="1454"/>
        <v>0</v>
      </c>
      <c r="AD2377" s="180">
        <f t="shared" si="1454"/>
        <v>0</v>
      </c>
      <c r="AE2377" s="181">
        <f t="shared" si="1446"/>
        <v>0</v>
      </c>
      <c r="AF2377" s="180">
        <v>0</v>
      </c>
      <c r="AG2377" s="180">
        <v>0</v>
      </c>
      <c r="AH2377" s="181">
        <f t="shared" si="1447"/>
        <v>0</v>
      </c>
      <c r="AI2377" s="180">
        <v>0</v>
      </c>
      <c r="AJ2377" s="180">
        <v>0</v>
      </c>
      <c r="AK2377" s="181">
        <f t="shared" si="1448"/>
        <v>0</v>
      </c>
      <c r="AL2377" s="180">
        <v>0</v>
      </c>
      <c r="AM2377" s="180">
        <v>0</v>
      </c>
      <c r="AN2377" s="181">
        <f t="shared" si="1449"/>
        <v>0</v>
      </c>
      <c r="AO2377" s="180">
        <v>0</v>
      </c>
      <c r="AP2377" s="180">
        <v>0</v>
      </c>
      <c r="AQ2377" s="181">
        <f t="shared" si="1450"/>
        <v>0</v>
      </c>
      <c r="AR2377" s="180">
        <v>0</v>
      </c>
      <c r="AS2377" s="180">
        <v>0</v>
      </c>
      <c r="AT2377" s="181">
        <f t="shared" si="1451"/>
        <v>0</v>
      </c>
      <c r="AU2377" s="180">
        <f t="shared" si="1455"/>
        <v>0</v>
      </c>
      <c r="AV2377" s="180">
        <f t="shared" si="1455"/>
        <v>0</v>
      </c>
      <c r="AW2377" s="181">
        <f t="shared" si="1452"/>
        <v>0</v>
      </c>
      <c r="AX2377" s="183">
        <f t="shared" si="1456"/>
        <v>0</v>
      </c>
      <c r="AY2377" s="183">
        <f t="shared" si="1456"/>
        <v>0</v>
      </c>
      <c r="AZ2377" s="183"/>
      <c r="BA2377" s="183"/>
      <c r="BB2377" s="183"/>
      <c r="BC2377" s="183"/>
      <c r="BD2377" s="183">
        <f t="shared" si="1457"/>
        <v>0</v>
      </c>
      <c r="BE2377" s="183">
        <f t="shared" si="1457"/>
        <v>0</v>
      </c>
    </row>
    <row r="2378" spans="2:57" ht="15.75" hidden="1">
      <c r="B2378" s="152">
        <v>2025</v>
      </c>
      <c r="C2378" s="152">
        <v>20</v>
      </c>
      <c r="D2378" s="153"/>
      <c r="E2378" s="154"/>
      <c r="F2378" s="152">
        <v>4</v>
      </c>
      <c r="G2378" s="152">
        <v>8</v>
      </c>
      <c r="H2378" s="152">
        <v>22</v>
      </c>
      <c r="I2378" s="152">
        <v>5000</v>
      </c>
      <c r="J2378" s="152">
        <v>5200</v>
      </c>
      <c r="K2378" s="152"/>
      <c r="L2378" s="155" t="s">
        <v>44</v>
      </c>
      <c r="M2378" s="156"/>
      <c r="N2378" s="157" t="s">
        <v>183</v>
      </c>
      <c r="O2378" s="158">
        <v>0</v>
      </c>
      <c r="P2378" s="158">
        <v>0</v>
      </c>
      <c r="Q2378" s="158">
        <v>0</v>
      </c>
      <c r="R2378" s="159"/>
      <c r="S2378" s="231"/>
      <c r="T2378" s="232"/>
      <c r="U2378" s="158">
        <f t="shared" ref="U2378:AD2378" si="1458">U2379+U2384</f>
        <v>0</v>
      </c>
      <c r="V2378" s="158">
        <f t="shared" si="1458"/>
        <v>0</v>
      </c>
      <c r="W2378" s="162">
        <f t="shared" si="1458"/>
        <v>0</v>
      </c>
      <c r="X2378" s="162">
        <f t="shared" si="1458"/>
        <v>0</v>
      </c>
      <c r="Y2378" s="158">
        <f t="shared" si="1458"/>
        <v>0</v>
      </c>
      <c r="Z2378" s="158">
        <f t="shared" si="1458"/>
        <v>0</v>
      </c>
      <c r="AA2378" s="162">
        <f t="shared" si="1458"/>
        <v>0</v>
      </c>
      <c r="AB2378" s="162">
        <f t="shared" si="1458"/>
        <v>0</v>
      </c>
      <c r="AC2378" s="158">
        <f t="shared" si="1458"/>
        <v>0</v>
      </c>
      <c r="AD2378" s="158">
        <f t="shared" si="1458"/>
        <v>0</v>
      </c>
      <c r="AE2378" s="158">
        <f t="shared" si="1446"/>
        <v>0</v>
      </c>
      <c r="AF2378" s="158">
        <f>AF2379+AF2384</f>
        <v>0</v>
      </c>
      <c r="AG2378" s="158">
        <f>AG2379+AG2384</f>
        <v>0</v>
      </c>
      <c r="AH2378" s="158">
        <f t="shared" si="1447"/>
        <v>0</v>
      </c>
      <c r="AI2378" s="158">
        <f>AI2379+AI2384</f>
        <v>0</v>
      </c>
      <c r="AJ2378" s="158">
        <f>AJ2379+AJ2384</f>
        <v>0</v>
      </c>
      <c r="AK2378" s="158">
        <f t="shared" si="1448"/>
        <v>0</v>
      </c>
      <c r="AL2378" s="158">
        <f>AL2379+AL2384</f>
        <v>0</v>
      </c>
      <c r="AM2378" s="158">
        <f>AM2379+AM2384</f>
        <v>0</v>
      </c>
      <c r="AN2378" s="158">
        <f t="shared" si="1449"/>
        <v>0</v>
      </c>
      <c r="AO2378" s="158">
        <f>AO2379+AO2384</f>
        <v>0</v>
      </c>
      <c r="AP2378" s="158">
        <f>AP2379+AP2384</f>
        <v>0</v>
      </c>
      <c r="AQ2378" s="158">
        <f t="shared" si="1450"/>
        <v>0</v>
      </c>
      <c r="AR2378" s="158">
        <f>AR2379+AR2384</f>
        <v>0</v>
      </c>
      <c r="AS2378" s="158">
        <f>AS2379+AS2384</f>
        <v>0</v>
      </c>
      <c r="AT2378" s="158">
        <f t="shared" si="1451"/>
        <v>0</v>
      </c>
      <c r="AU2378" s="158">
        <f>AU2379+AU2384</f>
        <v>0</v>
      </c>
      <c r="AV2378" s="158">
        <f>AV2379+AV2384</f>
        <v>0</v>
      </c>
      <c r="AW2378" s="158">
        <f t="shared" si="1452"/>
        <v>0</v>
      </c>
      <c r="AX2378" s="231"/>
      <c r="AY2378" s="232"/>
      <c r="AZ2378" s="231"/>
      <c r="BA2378" s="232"/>
      <c r="BB2378" s="231"/>
      <c r="BC2378" s="232"/>
      <c r="BD2378" s="231"/>
      <c r="BE2378" s="232"/>
    </row>
    <row r="2379" spans="2:57" ht="15.75" hidden="1">
      <c r="B2379" s="163">
        <v>2025</v>
      </c>
      <c r="C2379" s="163">
        <v>20</v>
      </c>
      <c r="D2379" s="164"/>
      <c r="E2379" s="165"/>
      <c r="F2379" s="163">
        <v>4</v>
      </c>
      <c r="G2379" s="163">
        <v>8</v>
      </c>
      <c r="H2379" s="163">
        <v>22</v>
      </c>
      <c r="I2379" s="163">
        <v>5000</v>
      </c>
      <c r="J2379" s="163">
        <v>5200</v>
      </c>
      <c r="K2379" s="163">
        <v>521</v>
      </c>
      <c r="L2379" s="166" t="s">
        <v>44</v>
      </c>
      <c r="M2379" s="167"/>
      <c r="N2379" s="168" t="s">
        <v>184</v>
      </c>
      <c r="O2379" s="169">
        <v>0</v>
      </c>
      <c r="P2379" s="169">
        <v>0</v>
      </c>
      <c r="Q2379" s="169">
        <v>0</v>
      </c>
      <c r="R2379" s="170"/>
      <c r="S2379" s="233"/>
      <c r="T2379" s="234"/>
      <c r="U2379" s="169">
        <f t="shared" ref="U2379:AD2379" si="1459">SUM(U2380:U2383)</f>
        <v>0</v>
      </c>
      <c r="V2379" s="169">
        <f t="shared" si="1459"/>
        <v>0</v>
      </c>
      <c r="W2379" s="173">
        <f t="shared" si="1459"/>
        <v>0</v>
      </c>
      <c r="X2379" s="173">
        <f t="shared" si="1459"/>
        <v>0</v>
      </c>
      <c r="Y2379" s="169">
        <f t="shared" si="1459"/>
        <v>0</v>
      </c>
      <c r="Z2379" s="169">
        <f t="shared" si="1459"/>
        <v>0</v>
      </c>
      <c r="AA2379" s="173">
        <f t="shared" si="1459"/>
        <v>0</v>
      </c>
      <c r="AB2379" s="173">
        <f t="shared" si="1459"/>
        <v>0</v>
      </c>
      <c r="AC2379" s="169">
        <f t="shared" si="1459"/>
        <v>0</v>
      </c>
      <c r="AD2379" s="169">
        <f t="shared" si="1459"/>
        <v>0</v>
      </c>
      <c r="AE2379" s="169">
        <f t="shared" si="1446"/>
        <v>0</v>
      </c>
      <c r="AF2379" s="169">
        <f>SUM(AF2380:AF2383)</f>
        <v>0</v>
      </c>
      <c r="AG2379" s="169">
        <f>SUM(AG2380:AG2383)</f>
        <v>0</v>
      </c>
      <c r="AH2379" s="169">
        <f t="shared" si="1447"/>
        <v>0</v>
      </c>
      <c r="AI2379" s="169">
        <f>SUM(AI2380:AI2383)</f>
        <v>0</v>
      </c>
      <c r="AJ2379" s="169">
        <f>SUM(AJ2380:AJ2383)</f>
        <v>0</v>
      </c>
      <c r="AK2379" s="169">
        <f t="shared" si="1448"/>
        <v>0</v>
      </c>
      <c r="AL2379" s="169">
        <f>SUM(AL2380:AL2383)</f>
        <v>0</v>
      </c>
      <c r="AM2379" s="169">
        <f>SUM(AM2380:AM2383)</f>
        <v>0</v>
      </c>
      <c r="AN2379" s="169">
        <f t="shared" si="1449"/>
        <v>0</v>
      </c>
      <c r="AO2379" s="169">
        <f>SUM(AO2380:AO2383)</f>
        <v>0</v>
      </c>
      <c r="AP2379" s="169">
        <f>SUM(AP2380:AP2383)</f>
        <v>0</v>
      </c>
      <c r="AQ2379" s="169">
        <f t="shared" si="1450"/>
        <v>0</v>
      </c>
      <c r="AR2379" s="169">
        <f>SUM(AR2380:AR2383)</f>
        <v>0</v>
      </c>
      <c r="AS2379" s="169">
        <f>SUM(AS2380:AS2383)</f>
        <v>0</v>
      </c>
      <c r="AT2379" s="169">
        <f t="shared" si="1451"/>
        <v>0</v>
      </c>
      <c r="AU2379" s="169">
        <f>SUM(AU2380:AU2383)</f>
        <v>0</v>
      </c>
      <c r="AV2379" s="169">
        <f>SUM(AV2380:AV2383)</f>
        <v>0</v>
      </c>
      <c r="AW2379" s="169">
        <f t="shared" si="1452"/>
        <v>0</v>
      </c>
      <c r="AX2379" s="233"/>
      <c r="AY2379" s="234"/>
      <c r="AZ2379" s="233"/>
      <c r="BA2379" s="234"/>
      <c r="BB2379" s="233"/>
      <c r="BC2379" s="234"/>
      <c r="BD2379" s="233"/>
      <c r="BE2379" s="234"/>
    </row>
    <row r="2380" spans="2:57" ht="15.75" hidden="1">
      <c r="B2380" s="174">
        <v>2025</v>
      </c>
      <c r="C2380" s="174">
        <v>20</v>
      </c>
      <c r="D2380" s="175">
        <v>0</v>
      </c>
      <c r="E2380" s="176"/>
      <c r="F2380" s="174">
        <v>4</v>
      </c>
      <c r="G2380" s="174">
        <v>8</v>
      </c>
      <c r="H2380" s="174">
        <v>22</v>
      </c>
      <c r="I2380" s="174">
        <v>5000</v>
      </c>
      <c r="J2380" s="174">
        <v>5200</v>
      </c>
      <c r="K2380" s="174">
        <v>521</v>
      </c>
      <c r="L2380" s="177">
        <v>76</v>
      </c>
      <c r="M2380" s="178">
        <v>0</v>
      </c>
      <c r="N2380" s="179" t="s">
        <v>185</v>
      </c>
      <c r="O2380" s="180">
        <v>0</v>
      </c>
      <c r="P2380" s="180">
        <v>0</v>
      </c>
      <c r="Q2380" s="181">
        <v>0</v>
      </c>
      <c r="R2380" s="182" t="s">
        <v>98</v>
      </c>
      <c r="S2380" s="183">
        <v>0</v>
      </c>
      <c r="T2380" s="183">
        <v>0</v>
      </c>
      <c r="U2380" s="180">
        <v>0</v>
      </c>
      <c r="V2380" s="180">
        <v>0</v>
      </c>
      <c r="W2380" s="183">
        <v>0</v>
      </c>
      <c r="X2380" s="183">
        <v>0</v>
      </c>
      <c r="Y2380" s="180">
        <v>0</v>
      </c>
      <c r="Z2380" s="180">
        <v>0</v>
      </c>
      <c r="AA2380" s="183">
        <v>0</v>
      </c>
      <c r="AB2380" s="183">
        <v>0</v>
      </c>
      <c r="AC2380" s="180">
        <f t="shared" ref="AC2380:AD2383" si="1460">+O2380+U2380-Y2380</f>
        <v>0</v>
      </c>
      <c r="AD2380" s="180">
        <f t="shared" si="1460"/>
        <v>0</v>
      </c>
      <c r="AE2380" s="181">
        <f t="shared" si="1446"/>
        <v>0</v>
      </c>
      <c r="AF2380" s="180">
        <v>0</v>
      </c>
      <c r="AG2380" s="180">
        <v>0</v>
      </c>
      <c r="AH2380" s="181">
        <f t="shared" si="1447"/>
        <v>0</v>
      </c>
      <c r="AI2380" s="180">
        <v>0</v>
      </c>
      <c r="AJ2380" s="180">
        <v>0</v>
      </c>
      <c r="AK2380" s="181">
        <f t="shared" si="1448"/>
        <v>0</v>
      </c>
      <c r="AL2380" s="180">
        <v>0</v>
      </c>
      <c r="AM2380" s="180">
        <v>0</v>
      </c>
      <c r="AN2380" s="181">
        <f t="shared" si="1449"/>
        <v>0</v>
      </c>
      <c r="AO2380" s="180">
        <v>0</v>
      </c>
      <c r="AP2380" s="180">
        <v>0</v>
      </c>
      <c r="AQ2380" s="181">
        <f t="shared" si="1450"/>
        <v>0</v>
      </c>
      <c r="AR2380" s="180">
        <v>0</v>
      </c>
      <c r="AS2380" s="180">
        <v>0</v>
      </c>
      <c r="AT2380" s="181">
        <f t="shared" si="1451"/>
        <v>0</v>
      </c>
      <c r="AU2380" s="180">
        <f t="shared" ref="AU2380:AV2383" si="1461">+AC2380-AF2380-AI2380-AL2380-AO2380-AR2380</f>
        <v>0</v>
      </c>
      <c r="AV2380" s="180">
        <f t="shared" si="1461"/>
        <v>0</v>
      </c>
      <c r="AW2380" s="181">
        <f t="shared" si="1452"/>
        <v>0</v>
      </c>
      <c r="AX2380" s="183">
        <f t="shared" ref="AX2380:AY2383" si="1462">+S2380+W2380-AA2380</f>
        <v>0</v>
      </c>
      <c r="AY2380" s="183">
        <f t="shared" si="1462"/>
        <v>0</v>
      </c>
      <c r="AZ2380" s="183"/>
      <c r="BA2380" s="183"/>
      <c r="BB2380" s="183"/>
      <c r="BC2380" s="183"/>
      <c r="BD2380" s="183">
        <f t="shared" ref="BD2380:BE2383" si="1463">+AX2380-AZ2380-BB2380</f>
        <v>0</v>
      </c>
      <c r="BE2380" s="183">
        <f t="shared" si="1463"/>
        <v>0</v>
      </c>
    </row>
    <row r="2381" spans="2:57" ht="15.75" hidden="1">
      <c r="B2381" s="174">
        <v>2025</v>
      </c>
      <c r="C2381" s="174">
        <v>20</v>
      </c>
      <c r="D2381" s="175">
        <v>0</v>
      </c>
      <c r="E2381" s="176"/>
      <c r="F2381" s="174">
        <v>4</v>
      </c>
      <c r="G2381" s="174">
        <v>8</v>
      </c>
      <c r="H2381" s="174">
        <v>22</v>
      </c>
      <c r="I2381" s="174">
        <v>5000</v>
      </c>
      <c r="J2381" s="174">
        <v>5200</v>
      </c>
      <c r="K2381" s="174">
        <v>521</v>
      </c>
      <c r="L2381" s="177">
        <v>736</v>
      </c>
      <c r="M2381" s="178">
        <v>0</v>
      </c>
      <c r="N2381" s="179" t="s">
        <v>1514</v>
      </c>
      <c r="O2381" s="180">
        <v>0</v>
      </c>
      <c r="P2381" s="180">
        <v>0</v>
      </c>
      <c r="Q2381" s="181">
        <v>0</v>
      </c>
      <c r="R2381" s="182" t="s">
        <v>98</v>
      </c>
      <c r="S2381" s="183">
        <v>0</v>
      </c>
      <c r="T2381" s="183">
        <v>0</v>
      </c>
      <c r="U2381" s="180">
        <v>0</v>
      </c>
      <c r="V2381" s="180">
        <v>0</v>
      </c>
      <c r="W2381" s="183">
        <v>0</v>
      </c>
      <c r="X2381" s="183">
        <v>0</v>
      </c>
      <c r="Y2381" s="180">
        <v>0</v>
      </c>
      <c r="Z2381" s="180">
        <v>0</v>
      </c>
      <c r="AA2381" s="183">
        <v>0</v>
      </c>
      <c r="AB2381" s="183">
        <v>0</v>
      </c>
      <c r="AC2381" s="180">
        <f t="shared" si="1460"/>
        <v>0</v>
      </c>
      <c r="AD2381" s="180">
        <f t="shared" si="1460"/>
        <v>0</v>
      </c>
      <c r="AE2381" s="181">
        <f t="shared" si="1446"/>
        <v>0</v>
      </c>
      <c r="AF2381" s="180">
        <v>0</v>
      </c>
      <c r="AG2381" s="180">
        <v>0</v>
      </c>
      <c r="AH2381" s="181">
        <f t="shared" si="1447"/>
        <v>0</v>
      </c>
      <c r="AI2381" s="180">
        <v>0</v>
      </c>
      <c r="AJ2381" s="180">
        <v>0</v>
      </c>
      <c r="AK2381" s="181">
        <f t="shared" si="1448"/>
        <v>0</v>
      </c>
      <c r="AL2381" s="180">
        <v>0</v>
      </c>
      <c r="AM2381" s="180">
        <v>0</v>
      </c>
      <c r="AN2381" s="181">
        <f t="shared" si="1449"/>
        <v>0</v>
      </c>
      <c r="AO2381" s="180">
        <v>0</v>
      </c>
      <c r="AP2381" s="180">
        <v>0</v>
      </c>
      <c r="AQ2381" s="181">
        <f t="shared" si="1450"/>
        <v>0</v>
      </c>
      <c r="AR2381" s="180">
        <v>0</v>
      </c>
      <c r="AS2381" s="180">
        <v>0</v>
      </c>
      <c r="AT2381" s="181">
        <f t="shared" si="1451"/>
        <v>0</v>
      </c>
      <c r="AU2381" s="180">
        <f t="shared" si="1461"/>
        <v>0</v>
      </c>
      <c r="AV2381" s="180">
        <f t="shared" si="1461"/>
        <v>0</v>
      </c>
      <c r="AW2381" s="181">
        <f t="shared" si="1452"/>
        <v>0</v>
      </c>
      <c r="AX2381" s="183">
        <f t="shared" si="1462"/>
        <v>0</v>
      </c>
      <c r="AY2381" s="183">
        <f t="shared" si="1462"/>
        <v>0</v>
      </c>
      <c r="AZ2381" s="183"/>
      <c r="BA2381" s="183"/>
      <c r="BB2381" s="183"/>
      <c r="BC2381" s="183"/>
      <c r="BD2381" s="183">
        <f t="shared" si="1463"/>
        <v>0</v>
      </c>
      <c r="BE2381" s="183">
        <f t="shared" si="1463"/>
        <v>0</v>
      </c>
    </row>
    <row r="2382" spans="2:57" ht="15.75" hidden="1">
      <c r="B2382" s="174">
        <v>2025</v>
      </c>
      <c r="C2382" s="174">
        <v>20</v>
      </c>
      <c r="D2382" s="175">
        <v>0</v>
      </c>
      <c r="E2382" s="176"/>
      <c r="F2382" s="174">
        <v>4</v>
      </c>
      <c r="G2382" s="174">
        <v>8</v>
      </c>
      <c r="H2382" s="174">
        <v>22</v>
      </c>
      <c r="I2382" s="174">
        <v>5000</v>
      </c>
      <c r="J2382" s="174">
        <v>5200</v>
      </c>
      <c r="K2382" s="174">
        <v>521</v>
      </c>
      <c r="L2382" s="177">
        <v>1002</v>
      </c>
      <c r="M2382" s="178">
        <v>0</v>
      </c>
      <c r="N2382" s="179" t="s">
        <v>458</v>
      </c>
      <c r="O2382" s="180">
        <v>0</v>
      </c>
      <c r="P2382" s="180">
        <v>0</v>
      </c>
      <c r="Q2382" s="181">
        <v>0</v>
      </c>
      <c r="R2382" s="182" t="s">
        <v>98</v>
      </c>
      <c r="S2382" s="183">
        <v>0</v>
      </c>
      <c r="T2382" s="183">
        <v>0</v>
      </c>
      <c r="U2382" s="180">
        <v>0</v>
      </c>
      <c r="V2382" s="180">
        <v>0</v>
      </c>
      <c r="W2382" s="183">
        <v>0</v>
      </c>
      <c r="X2382" s="183">
        <v>0</v>
      </c>
      <c r="Y2382" s="180">
        <v>0</v>
      </c>
      <c r="Z2382" s="180">
        <v>0</v>
      </c>
      <c r="AA2382" s="183">
        <v>0</v>
      </c>
      <c r="AB2382" s="183">
        <v>0</v>
      </c>
      <c r="AC2382" s="180">
        <f t="shared" si="1460"/>
        <v>0</v>
      </c>
      <c r="AD2382" s="180">
        <f t="shared" si="1460"/>
        <v>0</v>
      </c>
      <c r="AE2382" s="181">
        <f t="shared" si="1446"/>
        <v>0</v>
      </c>
      <c r="AF2382" s="180">
        <v>0</v>
      </c>
      <c r="AG2382" s="180">
        <v>0</v>
      </c>
      <c r="AH2382" s="181">
        <f t="shared" si="1447"/>
        <v>0</v>
      </c>
      <c r="AI2382" s="180">
        <v>0</v>
      </c>
      <c r="AJ2382" s="180">
        <v>0</v>
      </c>
      <c r="AK2382" s="181">
        <f t="shared" si="1448"/>
        <v>0</v>
      </c>
      <c r="AL2382" s="180">
        <v>0</v>
      </c>
      <c r="AM2382" s="180">
        <v>0</v>
      </c>
      <c r="AN2382" s="181">
        <f t="shared" si="1449"/>
        <v>0</v>
      </c>
      <c r="AO2382" s="180">
        <v>0</v>
      </c>
      <c r="AP2382" s="180">
        <v>0</v>
      </c>
      <c r="AQ2382" s="181">
        <f t="shared" si="1450"/>
        <v>0</v>
      </c>
      <c r="AR2382" s="180">
        <v>0</v>
      </c>
      <c r="AS2382" s="180">
        <v>0</v>
      </c>
      <c r="AT2382" s="181">
        <f t="shared" si="1451"/>
        <v>0</v>
      </c>
      <c r="AU2382" s="180">
        <f t="shared" si="1461"/>
        <v>0</v>
      </c>
      <c r="AV2382" s="180">
        <f t="shared" si="1461"/>
        <v>0</v>
      </c>
      <c r="AW2382" s="181">
        <f t="shared" si="1452"/>
        <v>0</v>
      </c>
      <c r="AX2382" s="183">
        <f t="shared" si="1462"/>
        <v>0</v>
      </c>
      <c r="AY2382" s="183">
        <f t="shared" si="1462"/>
        <v>0</v>
      </c>
      <c r="AZ2382" s="183"/>
      <c r="BA2382" s="183"/>
      <c r="BB2382" s="183"/>
      <c r="BC2382" s="183"/>
      <c r="BD2382" s="183">
        <f t="shared" si="1463"/>
        <v>0</v>
      </c>
      <c r="BE2382" s="183">
        <f t="shared" si="1463"/>
        <v>0</v>
      </c>
    </row>
    <row r="2383" spans="2:57" ht="15.75" hidden="1">
      <c r="B2383" s="174">
        <v>2025</v>
      </c>
      <c r="C2383" s="174">
        <v>20</v>
      </c>
      <c r="D2383" s="175">
        <v>0</v>
      </c>
      <c r="E2383" s="176"/>
      <c r="F2383" s="174">
        <v>4</v>
      </c>
      <c r="G2383" s="174">
        <v>8</v>
      </c>
      <c r="H2383" s="174">
        <v>22</v>
      </c>
      <c r="I2383" s="174">
        <v>5000</v>
      </c>
      <c r="J2383" s="174">
        <v>5200</v>
      </c>
      <c r="K2383" s="174">
        <v>521</v>
      </c>
      <c r="L2383" s="177">
        <v>1548</v>
      </c>
      <c r="M2383" s="178">
        <v>0</v>
      </c>
      <c r="N2383" s="179" t="s">
        <v>188</v>
      </c>
      <c r="O2383" s="180">
        <v>0</v>
      </c>
      <c r="P2383" s="180">
        <v>0</v>
      </c>
      <c r="Q2383" s="181">
        <v>0</v>
      </c>
      <c r="R2383" s="182" t="s">
        <v>98</v>
      </c>
      <c r="S2383" s="183">
        <v>0</v>
      </c>
      <c r="T2383" s="183">
        <v>0</v>
      </c>
      <c r="U2383" s="180">
        <v>0</v>
      </c>
      <c r="V2383" s="180">
        <v>0</v>
      </c>
      <c r="W2383" s="183">
        <v>0</v>
      </c>
      <c r="X2383" s="183">
        <v>0</v>
      </c>
      <c r="Y2383" s="180">
        <v>0</v>
      </c>
      <c r="Z2383" s="180">
        <v>0</v>
      </c>
      <c r="AA2383" s="183">
        <v>0</v>
      </c>
      <c r="AB2383" s="183">
        <v>0</v>
      </c>
      <c r="AC2383" s="180">
        <f t="shared" si="1460"/>
        <v>0</v>
      </c>
      <c r="AD2383" s="180">
        <f t="shared" si="1460"/>
        <v>0</v>
      </c>
      <c r="AE2383" s="181">
        <f t="shared" si="1446"/>
        <v>0</v>
      </c>
      <c r="AF2383" s="180">
        <v>0</v>
      </c>
      <c r="AG2383" s="180">
        <v>0</v>
      </c>
      <c r="AH2383" s="181">
        <f t="shared" si="1447"/>
        <v>0</v>
      </c>
      <c r="AI2383" s="180">
        <v>0</v>
      </c>
      <c r="AJ2383" s="180">
        <v>0</v>
      </c>
      <c r="AK2383" s="181">
        <f t="shared" si="1448"/>
        <v>0</v>
      </c>
      <c r="AL2383" s="180">
        <v>0</v>
      </c>
      <c r="AM2383" s="180">
        <v>0</v>
      </c>
      <c r="AN2383" s="181">
        <f t="shared" si="1449"/>
        <v>0</v>
      </c>
      <c r="AO2383" s="180">
        <v>0</v>
      </c>
      <c r="AP2383" s="180">
        <v>0</v>
      </c>
      <c r="AQ2383" s="181">
        <f t="shared" si="1450"/>
        <v>0</v>
      </c>
      <c r="AR2383" s="180">
        <v>0</v>
      </c>
      <c r="AS2383" s="180">
        <v>0</v>
      </c>
      <c r="AT2383" s="181">
        <f t="shared" si="1451"/>
        <v>0</v>
      </c>
      <c r="AU2383" s="180">
        <f t="shared" si="1461"/>
        <v>0</v>
      </c>
      <c r="AV2383" s="180">
        <f t="shared" si="1461"/>
        <v>0</v>
      </c>
      <c r="AW2383" s="181">
        <f t="shared" si="1452"/>
        <v>0</v>
      </c>
      <c r="AX2383" s="183">
        <f t="shared" si="1462"/>
        <v>0</v>
      </c>
      <c r="AY2383" s="183">
        <f t="shared" si="1462"/>
        <v>0</v>
      </c>
      <c r="AZ2383" s="183"/>
      <c r="BA2383" s="183"/>
      <c r="BB2383" s="183"/>
      <c r="BC2383" s="183"/>
      <c r="BD2383" s="183">
        <f t="shared" si="1463"/>
        <v>0</v>
      </c>
      <c r="BE2383" s="183">
        <f t="shared" si="1463"/>
        <v>0</v>
      </c>
    </row>
    <row r="2384" spans="2:57" ht="15.75" hidden="1">
      <c r="B2384" s="163">
        <v>2025</v>
      </c>
      <c r="C2384" s="163">
        <v>20</v>
      </c>
      <c r="D2384" s="164"/>
      <c r="E2384" s="165"/>
      <c r="F2384" s="163">
        <v>4</v>
      </c>
      <c r="G2384" s="163">
        <v>8</v>
      </c>
      <c r="H2384" s="163">
        <v>22</v>
      </c>
      <c r="I2384" s="163">
        <v>5000</v>
      </c>
      <c r="J2384" s="163">
        <v>5200</v>
      </c>
      <c r="K2384" s="163">
        <v>523</v>
      </c>
      <c r="L2384" s="166" t="s">
        <v>44</v>
      </c>
      <c r="M2384" s="167"/>
      <c r="N2384" s="168" t="s">
        <v>186</v>
      </c>
      <c r="O2384" s="169">
        <v>0</v>
      </c>
      <c r="P2384" s="169">
        <v>0</v>
      </c>
      <c r="Q2384" s="169">
        <v>0</v>
      </c>
      <c r="R2384" s="170"/>
      <c r="S2384" s="233"/>
      <c r="T2384" s="234"/>
      <c r="U2384" s="169">
        <f t="shared" ref="U2384:AD2384" si="1464">SUM(U2385:U2388)</f>
        <v>0</v>
      </c>
      <c r="V2384" s="169">
        <f t="shared" si="1464"/>
        <v>0</v>
      </c>
      <c r="W2384" s="173">
        <f t="shared" si="1464"/>
        <v>0</v>
      </c>
      <c r="X2384" s="173">
        <f t="shared" si="1464"/>
        <v>0</v>
      </c>
      <c r="Y2384" s="169">
        <f t="shared" si="1464"/>
        <v>0</v>
      </c>
      <c r="Z2384" s="169">
        <f t="shared" si="1464"/>
        <v>0</v>
      </c>
      <c r="AA2384" s="173">
        <f t="shared" si="1464"/>
        <v>0</v>
      </c>
      <c r="AB2384" s="173">
        <f t="shared" si="1464"/>
        <v>0</v>
      </c>
      <c r="AC2384" s="169">
        <f t="shared" si="1464"/>
        <v>0</v>
      </c>
      <c r="AD2384" s="169">
        <f t="shared" si="1464"/>
        <v>0</v>
      </c>
      <c r="AE2384" s="169">
        <f t="shared" si="1446"/>
        <v>0</v>
      </c>
      <c r="AF2384" s="169">
        <f>SUM(AF2385:AF2388)</f>
        <v>0</v>
      </c>
      <c r="AG2384" s="169">
        <f>SUM(AG2385:AG2388)</f>
        <v>0</v>
      </c>
      <c r="AH2384" s="169">
        <f t="shared" si="1447"/>
        <v>0</v>
      </c>
      <c r="AI2384" s="169">
        <f>SUM(AI2385:AI2388)</f>
        <v>0</v>
      </c>
      <c r="AJ2384" s="169">
        <f>SUM(AJ2385:AJ2388)</f>
        <v>0</v>
      </c>
      <c r="AK2384" s="169">
        <f t="shared" si="1448"/>
        <v>0</v>
      </c>
      <c r="AL2384" s="169">
        <f>SUM(AL2385:AL2388)</f>
        <v>0</v>
      </c>
      <c r="AM2384" s="169">
        <f>SUM(AM2385:AM2388)</f>
        <v>0</v>
      </c>
      <c r="AN2384" s="169">
        <f t="shared" si="1449"/>
        <v>0</v>
      </c>
      <c r="AO2384" s="169">
        <f>SUM(AO2385:AO2388)</f>
        <v>0</v>
      </c>
      <c r="AP2384" s="169">
        <f>SUM(AP2385:AP2388)</f>
        <v>0</v>
      </c>
      <c r="AQ2384" s="169">
        <f t="shared" si="1450"/>
        <v>0</v>
      </c>
      <c r="AR2384" s="169">
        <f>SUM(AR2385:AR2388)</f>
        <v>0</v>
      </c>
      <c r="AS2384" s="169">
        <f>SUM(AS2385:AS2388)</f>
        <v>0</v>
      </c>
      <c r="AT2384" s="169">
        <f t="shared" si="1451"/>
        <v>0</v>
      </c>
      <c r="AU2384" s="169">
        <f>SUM(AU2385:AU2388)</f>
        <v>0</v>
      </c>
      <c r="AV2384" s="169">
        <f>SUM(AV2385:AV2388)</f>
        <v>0</v>
      </c>
      <c r="AW2384" s="169">
        <f t="shared" si="1452"/>
        <v>0</v>
      </c>
      <c r="AX2384" s="233"/>
      <c r="AY2384" s="234"/>
      <c r="AZ2384" s="233"/>
      <c r="BA2384" s="234"/>
      <c r="BB2384" s="233"/>
      <c r="BC2384" s="234"/>
      <c r="BD2384" s="233"/>
      <c r="BE2384" s="234"/>
    </row>
    <row r="2385" spans="2:57" ht="15.75" hidden="1">
      <c r="B2385" s="174">
        <v>2025</v>
      </c>
      <c r="C2385" s="174">
        <v>20</v>
      </c>
      <c r="D2385" s="175">
        <v>0</v>
      </c>
      <c r="E2385" s="176"/>
      <c r="F2385" s="174">
        <v>4</v>
      </c>
      <c r="G2385" s="174">
        <v>8</v>
      </c>
      <c r="H2385" s="174">
        <v>22</v>
      </c>
      <c r="I2385" s="174">
        <v>5000</v>
      </c>
      <c r="J2385" s="174">
        <v>5200</v>
      </c>
      <c r="K2385" s="174">
        <v>523</v>
      </c>
      <c r="L2385" s="177">
        <v>189</v>
      </c>
      <c r="M2385" s="178">
        <v>0</v>
      </c>
      <c r="N2385" s="179" t="s">
        <v>501</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 t="shared" ref="AC2385:AD2388" si="1465">+O2385+U2385-Y2385</f>
        <v>0</v>
      </c>
      <c r="AD2385" s="180">
        <f t="shared" si="1465"/>
        <v>0</v>
      </c>
      <c r="AE2385" s="181">
        <f t="shared" si="1446"/>
        <v>0</v>
      </c>
      <c r="AF2385" s="180">
        <v>0</v>
      </c>
      <c r="AG2385" s="180">
        <v>0</v>
      </c>
      <c r="AH2385" s="181">
        <f t="shared" si="1447"/>
        <v>0</v>
      </c>
      <c r="AI2385" s="180">
        <v>0</v>
      </c>
      <c r="AJ2385" s="180">
        <v>0</v>
      </c>
      <c r="AK2385" s="181">
        <f t="shared" si="1448"/>
        <v>0</v>
      </c>
      <c r="AL2385" s="180">
        <v>0</v>
      </c>
      <c r="AM2385" s="180">
        <v>0</v>
      </c>
      <c r="AN2385" s="181">
        <f t="shared" si="1449"/>
        <v>0</v>
      </c>
      <c r="AO2385" s="180">
        <v>0</v>
      </c>
      <c r="AP2385" s="180">
        <v>0</v>
      </c>
      <c r="AQ2385" s="181">
        <f t="shared" si="1450"/>
        <v>0</v>
      </c>
      <c r="AR2385" s="180">
        <v>0</v>
      </c>
      <c r="AS2385" s="180">
        <v>0</v>
      </c>
      <c r="AT2385" s="181">
        <f t="shared" si="1451"/>
        <v>0</v>
      </c>
      <c r="AU2385" s="180">
        <f t="shared" ref="AU2385:AV2388" si="1466">+AC2385-AF2385-AI2385-AL2385-AO2385-AR2385</f>
        <v>0</v>
      </c>
      <c r="AV2385" s="180">
        <f t="shared" si="1466"/>
        <v>0</v>
      </c>
      <c r="AW2385" s="181">
        <f t="shared" si="1452"/>
        <v>0</v>
      </c>
      <c r="AX2385" s="183">
        <f t="shared" ref="AX2385:AY2388" si="1467">+S2385+W2385-AA2385</f>
        <v>0</v>
      </c>
      <c r="AY2385" s="183">
        <f t="shared" si="1467"/>
        <v>0</v>
      </c>
      <c r="AZ2385" s="183"/>
      <c r="BA2385" s="183"/>
      <c r="BB2385" s="183"/>
      <c r="BC2385" s="183"/>
      <c r="BD2385" s="183">
        <f t="shared" ref="BD2385:BE2388" si="1468">+AX2385-AZ2385-BB2385</f>
        <v>0</v>
      </c>
      <c r="BE2385" s="183">
        <f t="shared" si="1468"/>
        <v>0</v>
      </c>
    </row>
    <row r="2386" spans="2:57" ht="15.75" hidden="1">
      <c r="B2386" s="174">
        <v>2025</v>
      </c>
      <c r="C2386" s="174">
        <v>20</v>
      </c>
      <c r="D2386" s="175">
        <v>0</v>
      </c>
      <c r="E2386" s="176"/>
      <c r="F2386" s="174">
        <v>4</v>
      </c>
      <c r="G2386" s="174">
        <v>8</v>
      </c>
      <c r="H2386" s="174">
        <v>22</v>
      </c>
      <c r="I2386" s="174">
        <v>5000</v>
      </c>
      <c r="J2386" s="174">
        <v>5200</v>
      </c>
      <c r="K2386" s="174">
        <v>523</v>
      </c>
      <c r="L2386" s="177">
        <v>1508</v>
      </c>
      <c r="M2386" s="178">
        <v>0</v>
      </c>
      <c r="N2386" s="179" t="s">
        <v>502</v>
      </c>
      <c r="O2386" s="180">
        <v>0</v>
      </c>
      <c r="P2386" s="180">
        <v>0</v>
      </c>
      <c r="Q2386" s="181">
        <v>0</v>
      </c>
      <c r="R2386" s="182" t="s">
        <v>98</v>
      </c>
      <c r="S2386" s="183">
        <v>0</v>
      </c>
      <c r="T2386" s="183">
        <v>0</v>
      </c>
      <c r="U2386" s="180">
        <v>0</v>
      </c>
      <c r="V2386" s="180">
        <v>0</v>
      </c>
      <c r="W2386" s="183">
        <v>0</v>
      </c>
      <c r="X2386" s="183">
        <v>0</v>
      </c>
      <c r="Y2386" s="180">
        <v>0</v>
      </c>
      <c r="Z2386" s="180">
        <v>0</v>
      </c>
      <c r="AA2386" s="183">
        <v>0</v>
      </c>
      <c r="AB2386" s="183">
        <v>0</v>
      </c>
      <c r="AC2386" s="180">
        <f t="shared" si="1465"/>
        <v>0</v>
      </c>
      <c r="AD2386" s="180">
        <f t="shared" si="1465"/>
        <v>0</v>
      </c>
      <c r="AE2386" s="181">
        <f t="shared" si="1446"/>
        <v>0</v>
      </c>
      <c r="AF2386" s="180">
        <v>0</v>
      </c>
      <c r="AG2386" s="180">
        <v>0</v>
      </c>
      <c r="AH2386" s="181">
        <f t="shared" si="1447"/>
        <v>0</v>
      </c>
      <c r="AI2386" s="180">
        <v>0</v>
      </c>
      <c r="AJ2386" s="180">
        <v>0</v>
      </c>
      <c r="AK2386" s="181">
        <f t="shared" si="1448"/>
        <v>0</v>
      </c>
      <c r="AL2386" s="180">
        <v>0</v>
      </c>
      <c r="AM2386" s="180">
        <v>0</v>
      </c>
      <c r="AN2386" s="181">
        <f t="shared" si="1449"/>
        <v>0</v>
      </c>
      <c r="AO2386" s="180">
        <v>0</v>
      </c>
      <c r="AP2386" s="180">
        <v>0</v>
      </c>
      <c r="AQ2386" s="181">
        <f t="shared" si="1450"/>
        <v>0</v>
      </c>
      <c r="AR2386" s="180">
        <v>0</v>
      </c>
      <c r="AS2386" s="180">
        <v>0</v>
      </c>
      <c r="AT2386" s="181">
        <f t="shared" si="1451"/>
        <v>0</v>
      </c>
      <c r="AU2386" s="180">
        <f t="shared" si="1466"/>
        <v>0</v>
      </c>
      <c r="AV2386" s="180">
        <f t="shared" si="1466"/>
        <v>0</v>
      </c>
      <c r="AW2386" s="181">
        <f t="shared" si="1452"/>
        <v>0</v>
      </c>
      <c r="AX2386" s="183">
        <f t="shared" si="1467"/>
        <v>0</v>
      </c>
      <c r="AY2386" s="183">
        <f t="shared" si="1467"/>
        <v>0</v>
      </c>
      <c r="AZ2386" s="183"/>
      <c r="BA2386" s="183"/>
      <c r="BB2386" s="183"/>
      <c r="BC2386" s="183"/>
      <c r="BD2386" s="183">
        <f t="shared" si="1468"/>
        <v>0</v>
      </c>
      <c r="BE2386" s="183">
        <f t="shared" si="1468"/>
        <v>0</v>
      </c>
    </row>
    <row r="2387" spans="2:57" ht="15.75" hidden="1">
      <c r="B2387" s="174">
        <v>2025</v>
      </c>
      <c r="C2387" s="174">
        <v>20</v>
      </c>
      <c r="D2387" s="175">
        <v>0</v>
      </c>
      <c r="E2387" s="176"/>
      <c r="F2387" s="174">
        <v>4</v>
      </c>
      <c r="G2387" s="174">
        <v>8</v>
      </c>
      <c r="H2387" s="174">
        <v>22</v>
      </c>
      <c r="I2387" s="174">
        <v>5000</v>
      </c>
      <c r="J2387" s="174">
        <v>5200</v>
      </c>
      <c r="K2387" s="174">
        <v>523</v>
      </c>
      <c r="L2387" s="177">
        <v>819</v>
      </c>
      <c r="M2387" s="178">
        <v>0</v>
      </c>
      <c r="N2387" s="179" t="s">
        <v>1515</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si="1465"/>
        <v>0</v>
      </c>
      <c r="AD2387" s="180">
        <f t="shared" si="1465"/>
        <v>0</v>
      </c>
      <c r="AE2387" s="181">
        <f t="shared" si="1446"/>
        <v>0</v>
      </c>
      <c r="AF2387" s="180">
        <v>0</v>
      </c>
      <c r="AG2387" s="180">
        <v>0</v>
      </c>
      <c r="AH2387" s="181">
        <f t="shared" si="1447"/>
        <v>0</v>
      </c>
      <c r="AI2387" s="180">
        <v>0</v>
      </c>
      <c r="AJ2387" s="180">
        <v>0</v>
      </c>
      <c r="AK2387" s="181">
        <f t="shared" si="1448"/>
        <v>0</v>
      </c>
      <c r="AL2387" s="180">
        <v>0</v>
      </c>
      <c r="AM2387" s="180">
        <v>0</v>
      </c>
      <c r="AN2387" s="181">
        <f t="shared" si="1449"/>
        <v>0</v>
      </c>
      <c r="AO2387" s="180">
        <v>0</v>
      </c>
      <c r="AP2387" s="180">
        <v>0</v>
      </c>
      <c r="AQ2387" s="181">
        <f t="shared" si="1450"/>
        <v>0</v>
      </c>
      <c r="AR2387" s="180">
        <v>0</v>
      </c>
      <c r="AS2387" s="180">
        <v>0</v>
      </c>
      <c r="AT2387" s="181">
        <f t="shared" si="1451"/>
        <v>0</v>
      </c>
      <c r="AU2387" s="180">
        <f t="shared" si="1466"/>
        <v>0</v>
      </c>
      <c r="AV2387" s="180">
        <f t="shared" si="1466"/>
        <v>0</v>
      </c>
      <c r="AW2387" s="181">
        <f t="shared" si="1452"/>
        <v>0</v>
      </c>
      <c r="AX2387" s="183">
        <f t="shared" si="1467"/>
        <v>0</v>
      </c>
      <c r="AY2387" s="183">
        <f t="shared" si="1467"/>
        <v>0</v>
      </c>
      <c r="AZ2387" s="183"/>
      <c r="BA2387" s="183"/>
      <c r="BB2387" s="183"/>
      <c r="BC2387" s="183"/>
      <c r="BD2387" s="183">
        <f t="shared" si="1468"/>
        <v>0</v>
      </c>
      <c r="BE2387" s="183">
        <f t="shared" si="1468"/>
        <v>0</v>
      </c>
    </row>
    <row r="2388" spans="2:57" ht="15.75" hidden="1">
      <c r="B2388" s="174">
        <v>2025</v>
      </c>
      <c r="C2388" s="174">
        <v>20</v>
      </c>
      <c r="D2388" s="175">
        <v>0</v>
      </c>
      <c r="E2388" s="176"/>
      <c r="F2388" s="174">
        <v>4</v>
      </c>
      <c r="G2388" s="174">
        <v>8</v>
      </c>
      <c r="H2388" s="174">
        <v>22</v>
      </c>
      <c r="I2388" s="174">
        <v>5000</v>
      </c>
      <c r="J2388" s="174">
        <v>5200</v>
      </c>
      <c r="K2388" s="174">
        <v>523</v>
      </c>
      <c r="L2388" s="177">
        <v>685</v>
      </c>
      <c r="M2388" s="178">
        <v>0</v>
      </c>
      <c r="N2388" s="179" t="s">
        <v>1516</v>
      </c>
      <c r="O2388" s="180">
        <v>0</v>
      </c>
      <c r="P2388" s="180">
        <v>0</v>
      </c>
      <c r="Q2388" s="181">
        <v>0</v>
      </c>
      <c r="R2388" s="182" t="s">
        <v>98</v>
      </c>
      <c r="S2388" s="183">
        <v>0</v>
      </c>
      <c r="T2388" s="183">
        <v>0</v>
      </c>
      <c r="U2388" s="180">
        <v>0</v>
      </c>
      <c r="V2388" s="180">
        <v>0</v>
      </c>
      <c r="W2388" s="183">
        <v>0</v>
      </c>
      <c r="X2388" s="183">
        <v>0</v>
      </c>
      <c r="Y2388" s="180">
        <v>0</v>
      </c>
      <c r="Z2388" s="180">
        <v>0</v>
      </c>
      <c r="AA2388" s="183">
        <v>0</v>
      </c>
      <c r="AB2388" s="183">
        <v>0</v>
      </c>
      <c r="AC2388" s="180">
        <f t="shared" si="1465"/>
        <v>0</v>
      </c>
      <c r="AD2388" s="180">
        <f t="shared" si="1465"/>
        <v>0</v>
      </c>
      <c r="AE2388" s="181">
        <f t="shared" si="1446"/>
        <v>0</v>
      </c>
      <c r="AF2388" s="180">
        <v>0</v>
      </c>
      <c r="AG2388" s="180">
        <v>0</v>
      </c>
      <c r="AH2388" s="181">
        <f t="shared" si="1447"/>
        <v>0</v>
      </c>
      <c r="AI2388" s="180">
        <v>0</v>
      </c>
      <c r="AJ2388" s="180">
        <v>0</v>
      </c>
      <c r="AK2388" s="181">
        <f t="shared" si="1448"/>
        <v>0</v>
      </c>
      <c r="AL2388" s="180">
        <v>0</v>
      </c>
      <c r="AM2388" s="180">
        <v>0</v>
      </c>
      <c r="AN2388" s="181">
        <f t="shared" si="1449"/>
        <v>0</v>
      </c>
      <c r="AO2388" s="180">
        <v>0</v>
      </c>
      <c r="AP2388" s="180">
        <v>0</v>
      </c>
      <c r="AQ2388" s="181">
        <f t="shared" si="1450"/>
        <v>0</v>
      </c>
      <c r="AR2388" s="180">
        <v>0</v>
      </c>
      <c r="AS2388" s="180">
        <v>0</v>
      </c>
      <c r="AT2388" s="181">
        <f t="shared" si="1451"/>
        <v>0</v>
      </c>
      <c r="AU2388" s="180">
        <f t="shared" si="1466"/>
        <v>0</v>
      </c>
      <c r="AV2388" s="180">
        <f t="shared" si="1466"/>
        <v>0</v>
      </c>
      <c r="AW2388" s="181">
        <f t="shared" si="1452"/>
        <v>0</v>
      </c>
      <c r="AX2388" s="183">
        <f t="shared" si="1467"/>
        <v>0</v>
      </c>
      <c r="AY2388" s="183">
        <f t="shared" si="1467"/>
        <v>0</v>
      </c>
      <c r="AZ2388" s="183"/>
      <c r="BA2388" s="183"/>
      <c r="BB2388" s="183"/>
      <c r="BC2388" s="183"/>
      <c r="BD2388" s="183">
        <f t="shared" si="1468"/>
        <v>0</v>
      </c>
      <c r="BE2388" s="183">
        <f t="shared" si="1468"/>
        <v>0</v>
      </c>
    </row>
    <row r="2389" spans="2:57" ht="15.75" hidden="1">
      <c r="B2389" s="152">
        <v>2025</v>
      </c>
      <c r="C2389" s="152">
        <v>20</v>
      </c>
      <c r="D2389" s="153"/>
      <c r="E2389" s="154"/>
      <c r="F2389" s="152">
        <v>4</v>
      </c>
      <c r="G2389" s="152">
        <v>8</v>
      </c>
      <c r="H2389" s="152">
        <v>22</v>
      </c>
      <c r="I2389" s="152">
        <v>5000</v>
      </c>
      <c r="J2389" s="152">
        <v>5500</v>
      </c>
      <c r="K2389" s="152"/>
      <c r="L2389" s="155" t="s">
        <v>44</v>
      </c>
      <c r="M2389" s="156"/>
      <c r="N2389" s="157" t="s">
        <v>558</v>
      </c>
      <c r="O2389" s="158">
        <v>0</v>
      </c>
      <c r="P2389" s="158">
        <v>0</v>
      </c>
      <c r="Q2389" s="158">
        <v>0</v>
      </c>
      <c r="R2389" s="159"/>
      <c r="S2389" s="231"/>
      <c r="T2389" s="232"/>
      <c r="U2389" s="158">
        <f t="shared" ref="U2389:AD2389" si="1469">U2390</f>
        <v>0</v>
      </c>
      <c r="V2389" s="158">
        <f t="shared" si="1469"/>
        <v>0</v>
      </c>
      <c r="W2389" s="162">
        <f t="shared" si="1469"/>
        <v>0</v>
      </c>
      <c r="X2389" s="162">
        <f t="shared" si="1469"/>
        <v>0</v>
      </c>
      <c r="Y2389" s="158">
        <f t="shared" si="1469"/>
        <v>0</v>
      </c>
      <c r="Z2389" s="158">
        <f t="shared" si="1469"/>
        <v>0</v>
      </c>
      <c r="AA2389" s="162">
        <f t="shared" si="1469"/>
        <v>0</v>
      </c>
      <c r="AB2389" s="162">
        <f t="shared" si="1469"/>
        <v>0</v>
      </c>
      <c r="AC2389" s="158">
        <f t="shared" si="1469"/>
        <v>0</v>
      </c>
      <c r="AD2389" s="158">
        <f t="shared" si="1469"/>
        <v>0</v>
      </c>
      <c r="AE2389" s="158">
        <f t="shared" si="1446"/>
        <v>0</v>
      </c>
      <c r="AF2389" s="158">
        <f>AF2390</f>
        <v>0</v>
      </c>
      <c r="AG2389" s="158">
        <f>AG2390</f>
        <v>0</v>
      </c>
      <c r="AH2389" s="158">
        <f t="shared" si="1447"/>
        <v>0</v>
      </c>
      <c r="AI2389" s="158">
        <f>AI2390</f>
        <v>0</v>
      </c>
      <c r="AJ2389" s="158">
        <f>AJ2390</f>
        <v>0</v>
      </c>
      <c r="AK2389" s="158">
        <f t="shared" si="1448"/>
        <v>0</v>
      </c>
      <c r="AL2389" s="158">
        <f>AL2390</f>
        <v>0</v>
      </c>
      <c r="AM2389" s="158">
        <f>AM2390</f>
        <v>0</v>
      </c>
      <c r="AN2389" s="158">
        <f t="shared" si="1449"/>
        <v>0</v>
      </c>
      <c r="AO2389" s="158">
        <f>AO2390</f>
        <v>0</v>
      </c>
      <c r="AP2389" s="158">
        <f>AP2390</f>
        <v>0</v>
      </c>
      <c r="AQ2389" s="158">
        <f t="shared" si="1450"/>
        <v>0</v>
      </c>
      <c r="AR2389" s="158">
        <f>AR2390</f>
        <v>0</v>
      </c>
      <c r="AS2389" s="158">
        <f>AS2390</f>
        <v>0</v>
      </c>
      <c r="AT2389" s="158">
        <f t="shared" si="1451"/>
        <v>0</v>
      </c>
      <c r="AU2389" s="158">
        <f>AU2390</f>
        <v>0</v>
      </c>
      <c r="AV2389" s="158">
        <f>AV2390</f>
        <v>0</v>
      </c>
      <c r="AW2389" s="158">
        <f t="shared" si="1452"/>
        <v>0</v>
      </c>
      <c r="AX2389" s="231"/>
      <c r="AY2389" s="232"/>
      <c r="AZ2389" s="231"/>
      <c r="BA2389" s="232"/>
      <c r="BB2389" s="231"/>
      <c r="BC2389" s="232"/>
      <c r="BD2389" s="231"/>
      <c r="BE2389" s="232"/>
    </row>
    <row r="2390" spans="2:57" ht="15.75" hidden="1">
      <c r="B2390" s="163">
        <v>2025</v>
      </c>
      <c r="C2390" s="163">
        <v>20</v>
      </c>
      <c r="D2390" s="164"/>
      <c r="E2390" s="165"/>
      <c r="F2390" s="163">
        <v>4</v>
      </c>
      <c r="G2390" s="163">
        <v>8</v>
      </c>
      <c r="H2390" s="163">
        <v>22</v>
      </c>
      <c r="I2390" s="163">
        <v>5000</v>
      </c>
      <c r="J2390" s="163">
        <v>5500</v>
      </c>
      <c r="K2390" s="163">
        <v>551</v>
      </c>
      <c r="L2390" s="166" t="s">
        <v>44</v>
      </c>
      <c r="M2390" s="167"/>
      <c r="N2390" s="168" t="s">
        <v>559</v>
      </c>
      <c r="O2390" s="169">
        <v>0</v>
      </c>
      <c r="P2390" s="169">
        <v>0</v>
      </c>
      <c r="Q2390" s="169">
        <v>0</v>
      </c>
      <c r="R2390" s="170"/>
      <c r="S2390" s="233"/>
      <c r="T2390" s="234"/>
      <c r="U2390" s="169">
        <f t="shared" ref="U2390:AD2390" si="1470">SUM(U2391)</f>
        <v>0</v>
      </c>
      <c r="V2390" s="169">
        <f t="shared" si="1470"/>
        <v>0</v>
      </c>
      <c r="W2390" s="173">
        <f t="shared" si="1470"/>
        <v>0</v>
      </c>
      <c r="X2390" s="173">
        <f t="shared" si="1470"/>
        <v>0</v>
      </c>
      <c r="Y2390" s="169">
        <f t="shared" si="1470"/>
        <v>0</v>
      </c>
      <c r="Z2390" s="169">
        <f t="shared" si="1470"/>
        <v>0</v>
      </c>
      <c r="AA2390" s="173">
        <f t="shared" si="1470"/>
        <v>0</v>
      </c>
      <c r="AB2390" s="173">
        <f t="shared" si="1470"/>
        <v>0</v>
      </c>
      <c r="AC2390" s="169">
        <f t="shared" si="1470"/>
        <v>0</v>
      </c>
      <c r="AD2390" s="169">
        <f t="shared" si="1470"/>
        <v>0</v>
      </c>
      <c r="AE2390" s="169">
        <f t="shared" si="1446"/>
        <v>0</v>
      </c>
      <c r="AF2390" s="169">
        <f>SUM(AF2391)</f>
        <v>0</v>
      </c>
      <c r="AG2390" s="169">
        <f>SUM(AG2391)</f>
        <v>0</v>
      </c>
      <c r="AH2390" s="169">
        <f t="shared" si="1447"/>
        <v>0</v>
      </c>
      <c r="AI2390" s="169">
        <f>SUM(AI2391)</f>
        <v>0</v>
      </c>
      <c r="AJ2390" s="169">
        <f>SUM(AJ2391)</f>
        <v>0</v>
      </c>
      <c r="AK2390" s="169">
        <f t="shared" si="1448"/>
        <v>0</v>
      </c>
      <c r="AL2390" s="169">
        <f>SUM(AL2391)</f>
        <v>0</v>
      </c>
      <c r="AM2390" s="169">
        <f>SUM(AM2391)</f>
        <v>0</v>
      </c>
      <c r="AN2390" s="169">
        <f t="shared" si="1449"/>
        <v>0</v>
      </c>
      <c r="AO2390" s="169">
        <f>SUM(AO2391)</f>
        <v>0</v>
      </c>
      <c r="AP2390" s="169">
        <f>SUM(AP2391)</f>
        <v>0</v>
      </c>
      <c r="AQ2390" s="169">
        <f t="shared" si="1450"/>
        <v>0</v>
      </c>
      <c r="AR2390" s="169">
        <f>SUM(AR2391)</f>
        <v>0</v>
      </c>
      <c r="AS2390" s="169">
        <f>SUM(AS2391)</f>
        <v>0</v>
      </c>
      <c r="AT2390" s="169">
        <f t="shared" si="1451"/>
        <v>0</v>
      </c>
      <c r="AU2390" s="169">
        <f>SUM(AU2391)</f>
        <v>0</v>
      </c>
      <c r="AV2390" s="169">
        <f>SUM(AV2391)</f>
        <v>0</v>
      </c>
      <c r="AW2390" s="169">
        <f t="shared" si="1452"/>
        <v>0</v>
      </c>
      <c r="AX2390" s="233"/>
      <c r="AY2390" s="234"/>
      <c r="AZ2390" s="233"/>
      <c r="BA2390" s="234"/>
      <c r="BB2390" s="233"/>
      <c r="BC2390" s="234"/>
      <c r="BD2390" s="233"/>
      <c r="BE2390" s="234"/>
    </row>
    <row r="2391" spans="2:57" ht="15.75" hidden="1">
      <c r="B2391" s="174">
        <v>2025</v>
      </c>
      <c r="C2391" s="174">
        <v>20</v>
      </c>
      <c r="D2391" s="175">
        <v>0</v>
      </c>
      <c r="E2391" s="176"/>
      <c r="F2391" s="174">
        <v>4</v>
      </c>
      <c r="G2391" s="174">
        <v>8</v>
      </c>
      <c r="H2391" s="174">
        <v>22</v>
      </c>
      <c r="I2391" s="174">
        <v>5000</v>
      </c>
      <c r="J2391" s="174">
        <v>5500</v>
      </c>
      <c r="K2391" s="174">
        <v>551</v>
      </c>
      <c r="L2391" s="177">
        <v>163</v>
      </c>
      <c r="M2391" s="178">
        <v>0</v>
      </c>
      <c r="N2391" s="179" t="s">
        <v>1517</v>
      </c>
      <c r="O2391" s="180">
        <v>0</v>
      </c>
      <c r="P2391" s="180">
        <v>0</v>
      </c>
      <c r="Q2391" s="181">
        <v>0</v>
      </c>
      <c r="R2391" s="182" t="s">
        <v>98</v>
      </c>
      <c r="S2391" s="183">
        <v>0</v>
      </c>
      <c r="T2391" s="183">
        <v>0</v>
      </c>
      <c r="U2391" s="180">
        <v>0</v>
      </c>
      <c r="V2391" s="180">
        <v>0</v>
      </c>
      <c r="W2391" s="183">
        <v>0</v>
      </c>
      <c r="X2391" s="183">
        <v>0</v>
      </c>
      <c r="Y2391" s="180">
        <v>0</v>
      </c>
      <c r="Z2391" s="180">
        <v>0</v>
      </c>
      <c r="AA2391" s="183">
        <v>0</v>
      </c>
      <c r="AB2391" s="183">
        <v>0</v>
      </c>
      <c r="AC2391" s="180">
        <f>+O2391+U2391-Y2391</f>
        <v>0</v>
      </c>
      <c r="AD2391" s="180">
        <f>+P2391+V2391-Z2391</f>
        <v>0</v>
      </c>
      <c r="AE2391" s="181">
        <f t="shared" si="1446"/>
        <v>0</v>
      </c>
      <c r="AF2391" s="180">
        <v>0</v>
      </c>
      <c r="AG2391" s="180">
        <v>0</v>
      </c>
      <c r="AH2391" s="181">
        <f t="shared" si="1447"/>
        <v>0</v>
      </c>
      <c r="AI2391" s="180">
        <v>0</v>
      </c>
      <c r="AJ2391" s="180">
        <v>0</v>
      </c>
      <c r="AK2391" s="181">
        <f t="shared" si="1448"/>
        <v>0</v>
      </c>
      <c r="AL2391" s="180">
        <v>0</v>
      </c>
      <c r="AM2391" s="180">
        <v>0</v>
      </c>
      <c r="AN2391" s="181">
        <f t="shared" si="1449"/>
        <v>0</v>
      </c>
      <c r="AO2391" s="180">
        <v>0</v>
      </c>
      <c r="AP2391" s="180">
        <v>0</v>
      </c>
      <c r="AQ2391" s="181">
        <f t="shared" si="1450"/>
        <v>0</v>
      </c>
      <c r="AR2391" s="180">
        <v>0</v>
      </c>
      <c r="AS2391" s="180">
        <v>0</v>
      </c>
      <c r="AT2391" s="181">
        <f t="shared" si="1451"/>
        <v>0</v>
      </c>
      <c r="AU2391" s="180">
        <f>+AC2391-AF2391-AI2391-AL2391-AO2391-AR2391</f>
        <v>0</v>
      </c>
      <c r="AV2391" s="180">
        <f>+AD2391-AG2391-AJ2391-AM2391-AP2391-AS2391</f>
        <v>0</v>
      </c>
      <c r="AW2391" s="181">
        <f t="shared" si="1452"/>
        <v>0</v>
      </c>
      <c r="AX2391" s="183">
        <f>+S2391+W2391-AA2391</f>
        <v>0</v>
      </c>
      <c r="AY2391" s="183">
        <f>+T2391+X2391-AB2391</f>
        <v>0</v>
      </c>
      <c r="AZ2391" s="183"/>
      <c r="BA2391" s="183"/>
      <c r="BB2391" s="183"/>
      <c r="BC2391" s="183"/>
      <c r="BD2391" s="183">
        <f>+AX2391-AZ2391-BB2391</f>
        <v>0</v>
      </c>
      <c r="BE2391" s="183">
        <f>+AY2391-BA2391-BC2391</f>
        <v>0</v>
      </c>
    </row>
    <row r="2392" spans="2:57" ht="15.75" hidden="1">
      <c r="B2392" s="152">
        <v>2025</v>
      </c>
      <c r="C2392" s="152">
        <v>20</v>
      </c>
      <c r="D2392" s="153"/>
      <c r="E2392" s="154"/>
      <c r="F2392" s="152">
        <v>4</v>
      </c>
      <c r="G2392" s="152">
        <v>8</v>
      </c>
      <c r="H2392" s="152">
        <v>22</v>
      </c>
      <c r="I2392" s="152">
        <v>5000</v>
      </c>
      <c r="J2392" s="152">
        <v>5600</v>
      </c>
      <c r="K2392" s="152"/>
      <c r="L2392" s="155" t="s">
        <v>44</v>
      </c>
      <c r="M2392" s="156"/>
      <c r="N2392" s="157" t="s">
        <v>1050</v>
      </c>
      <c r="O2392" s="158">
        <v>0</v>
      </c>
      <c r="P2392" s="158">
        <v>0</v>
      </c>
      <c r="Q2392" s="158">
        <v>0</v>
      </c>
      <c r="R2392" s="159"/>
      <c r="S2392" s="231"/>
      <c r="T2392" s="232"/>
      <c r="U2392" s="158">
        <f t="shared" ref="U2392:AD2392" si="1471">+U2393+U2395</f>
        <v>0</v>
      </c>
      <c r="V2392" s="158">
        <f t="shared" si="1471"/>
        <v>0</v>
      </c>
      <c r="W2392" s="162">
        <f t="shared" si="1471"/>
        <v>0</v>
      </c>
      <c r="X2392" s="162">
        <f t="shared" si="1471"/>
        <v>0</v>
      </c>
      <c r="Y2392" s="158">
        <f t="shared" si="1471"/>
        <v>0</v>
      </c>
      <c r="Z2392" s="158">
        <f t="shared" si="1471"/>
        <v>0</v>
      </c>
      <c r="AA2392" s="162">
        <f t="shared" si="1471"/>
        <v>0</v>
      </c>
      <c r="AB2392" s="162">
        <f t="shared" si="1471"/>
        <v>0</v>
      </c>
      <c r="AC2392" s="158">
        <f t="shared" si="1471"/>
        <v>0</v>
      </c>
      <c r="AD2392" s="158">
        <f t="shared" si="1471"/>
        <v>0</v>
      </c>
      <c r="AE2392" s="158">
        <f t="shared" si="1446"/>
        <v>0</v>
      </c>
      <c r="AF2392" s="158">
        <f>+AF2393+AF2395</f>
        <v>0</v>
      </c>
      <c r="AG2392" s="158">
        <f>+AG2393+AG2395</f>
        <v>0</v>
      </c>
      <c r="AH2392" s="158">
        <f t="shared" si="1447"/>
        <v>0</v>
      </c>
      <c r="AI2392" s="158">
        <f>+AI2393+AI2395</f>
        <v>0</v>
      </c>
      <c r="AJ2392" s="158">
        <f>+AJ2393+AJ2395</f>
        <v>0</v>
      </c>
      <c r="AK2392" s="158">
        <f t="shared" si="1448"/>
        <v>0</v>
      </c>
      <c r="AL2392" s="158">
        <f>+AL2393+AL2395</f>
        <v>0</v>
      </c>
      <c r="AM2392" s="158">
        <f>+AM2393+AM2395</f>
        <v>0</v>
      </c>
      <c r="AN2392" s="158">
        <f t="shared" si="1449"/>
        <v>0</v>
      </c>
      <c r="AO2392" s="158">
        <f>+AO2393+AO2395</f>
        <v>0</v>
      </c>
      <c r="AP2392" s="158">
        <f>+AP2393+AP2395</f>
        <v>0</v>
      </c>
      <c r="AQ2392" s="158">
        <f t="shared" si="1450"/>
        <v>0</v>
      </c>
      <c r="AR2392" s="158">
        <f>+AR2393+AR2395</f>
        <v>0</v>
      </c>
      <c r="AS2392" s="158">
        <f>+AS2393+AS2395</f>
        <v>0</v>
      </c>
      <c r="AT2392" s="158">
        <f t="shared" si="1451"/>
        <v>0</v>
      </c>
      <c r="AU2392" s="158">
        <f>+AU2393+AU2395</f>
        <v>0</v>
      </c>
      <c r="AV2392" s="158">
        <f>+AV2393+AV2395</f>
        <v>0</v>
      </c>
      <c r="AW2392" s="158">
        <f t="shared" si="1452"/>
        <v>0</v>
      </c>
      <c r="AX2392" s="231"/>
      <c r="AY2392" s="232"/>
      <c r="AZ2392" s="231"/>
      <c r="BA2392" s="232"/>
      <c r="BB2392" s="231"/>
      <c r="BC2392" s="232"/>
      <c r="BD2392" s="231"/>
      <c r="BE2392" s="232"/>
    </row>
    <row r="2393" spans="2:57" ht="15.75" hidden="1">
      <c r="B2393" s="163">
        <v>2025</v>
      </c>
      <c r="C2393" s="163">
        <v>20</v>
      </c>
      <c r="D2393" s="164"/>
      <c r="E2393" s="165"/>
      <c r="F2393" s="163">
        <v>4</v>
      </c>
      <c r="G2393" s="163">
        <v>8</v>
      </c>
      <c r="H2393" s="163">
        <v>22</v>
      </c>
      <c r="I2393" s="163">
        <v>5000</v>
      </c>
      <c r="J2393" s="163">
        <v>5600</v>
      </c>
      <c r="K2393" s="163">
        <v>562</v>
      </c>
      <c r="L2393" s="166" t="s">
        <v>44</v>
      </c>
      <c r="M2393" s="167"/>
      <c r="N2393" s="168" t="s">
        <v>576</v>
      </c>
      <c r="O2393" s="169">
        <v>0</v>
      </c>
      <c r="P2393" s="169">
        <v>0</v>
      </c>
      <c r="Q2393" s="169">
        <v>0</v>
      </c>
      <c r="R2393" s="170"/>
      <c r="S2393" s="233"/>
      <c r="T2393" s="234"/>
      <c r="U2393" s="169">
        <f t="shared" ref="U2393:AD2393" si="1472">SUM(U2394)</f>
        <v>0</v>
      </c>
      <c r="V2393" s="169">
        <f t="shared" si="1472"/>
        <v>0</v>
      </c>
      <c r="W2393" s="173">
        <f t="shared" si="1472"/>
        <v>0</v>
      </c>
      <c r="X2393" s="173">
        <f t="shared" si="1472"/>
        <v>0</v>
      </c>
      <c r="Y2393" s="169">
        <f t="shared" si="1472"/>
        <v>0</v>
      </c>
      <c r="Z2393" s="169">
        <f t="shared" si="1472"/>
        <v>0</v>
      </c>
      <c r="AA2393" s="173">
        <f t="shared" si="1472"/>
        <v>0</v>
      </c>
      <c r="AB2393" s="173">
        <f t="shared" si="1472"/>
        <v>0</v>
      </c>
      <c r="AC2393" s="169">
        <f t="shared" si="1472"/>
        <v>0</v>
      </c>
      <c r="AD2393" s="169">
        <f t="shared" si="1472"/>
        <v>0</v>
      </c>
      <c r="AE2393" s="169">
        <f t="shared" si="1446"/>
        <v>0</v>
      </c>
      <c r="AF2393" s="169">
        <f>SUM(AF2394)</f>
        <v>0</v>
      </c>
      <c r="AG2393" s="169">
        <f>SUM(AG2394)</f>
        <v>0</v>
      </c>
      <c r="AH2393" s="169">
        <f t="shared" si="1447"/>
        <v>0</v>
      </c>
      <c r="AI2393" s="169">
        <f>SUM(AI2394)</f>
        <v>0</v>
      </c>
      <c r="AJ2393" s="169">
        <f>SUM(AJ2394)</f>
        <v>0</v>
      </c>
      <c r="AK2393" s="169">
        <f t="shared" si="1448"/>
        <v>0</v>
      </c>
      <c r="AL2393" s="169">
        <f>SUM(AL2394)</f>
        <v>0</v>
      </c>
      <c r="AM2393" s="169">
        <f>SUM(AM2394)</f>
        <v>0</v>
      </c>
      <c r="AN2393" s="169">
        <f t="shared" si="1449"/>
        <v>0</v>
      </c>
      <c r="AO2393" s="169">
        <f>SUM(AO2394)</f>
        <v>0</v>
      </c>
      <c r="AP2393" s="169">
        <f>SUM(AP2394)</f>
        <v>0</v>
      </c>
      <c r="AQ2393" s="169">
        <f t="shared" si="1450"/>
        <v>0</v>
      </c>
      <c r="AR2393" s="169">
        <f>SUM(AR2394)</f>
        <v>0</v>
      </c>
      <c r="AS2393" s="169">
        <f>SUM(AS2394)</f>
        <v>0</v>
      </c>
      <c r="AT2393" s="169">
        <f t="shared" si="1451"/>
        <v>0</v>
      </c>
      <c r="AU2393" s="169">
        <f>SUM(AU2394)</f>
        <v>0</v>
      </c>
      <c r="AV2393" s="169">
        <f>SUM(AV2394)</f>
        <v>0</v>
      </c>
      <c r="AW2393" s="169">
        <f t="shared" si="1452"/>
        <v>0</v>
      </c>
      <c r="AX2393" s="233"/>
      <c r="AY2393" s="234"/>
      <c r="AZ2393" s="233"/>
      <c r="BA2393" s="234"/>
      <c r="BB2393" s="233"/>
      <c r="BC2393" s="234"/>
      <c r="BD2393" s="233"/>
      <c r="BE2393" s="234"/>
    </row>
    <row r="2394" spans="2:57" ht="15.75" hidden="1">
      <c r="B2394" s="174">
        <v>2025</v>
      </c>
      <c r="C2394" s="174">
        <v>20</v>
      </c>
      <c r="D2394" s="175">
        <v>0</v>
      </c>
      <c r="E2394" s="176"/>
      <c r="F2394" s="174">
        <v>4</v>
      </c>
      <c r="G2394" s="174">
        <v>8</v>
      </c>
      <c r="H2394" s="174">
        <v>22</v>
      </c>
      <c r="I2394" s="174">
        <v>5000</v>
      </c>
      <c r="J2394" s="174">
        <v>5600</v>
      </c>
      <c r="K2394" s="174">
        <v>562</v>
      </c>
      <c r="L2394" s="177">
        <v>1513</v>
      </c>
      <c r="M2394" s="178">
        <v>0</v>
      </c>
      <c r="N2394" s="179" t="s">
        <v>1518</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+O2394+U2394-Y2394</f>
        <v>0</v>
      </c>
      <c r="AD2394" s="180">
        <f>+P2394+V2394-Z2394</f>
        <v>0</v>
      </c>
      <c r="AE2394" s="181">
        <f t="shared" si="1446"/>
        <v>0</v>
      </c>
      <c r="AF2394" s="180">
        <v>0</v>
      </c>
      <c r="AG2394" s="180">
        <v>0</v>
      </c>
      <c r="AH2394" s="181">
        <f t="shared" si="1447"/>
        <v>0</v>
      </c>
      <c r="AI2394" s="180">
        <v>0</v>
      </c>
      <c r="AJ2394" s="180">
        <v>0</v>
      </c>
      <c r="AK2394" s="181">
        <f t="shared" si="1448"/>
        <v>0</v>
      </c>
      <c r="AL2394" s="180">
        <v>0</v>
      </c>
      <c r="AM2394" s="180">
        <v>0</v>
      </c>
      <c r="AN2394" s="181">
        <f t="shared" si="1449"/>
        <v>0</v>
      </c>
      <c r="AO2394" s="180">
        <v>0</v>
      </c>
      <c r="AP2394" s="180">
        <v>0</v>
      </c>
      <c r="AQ2394" s="181">
        <f t="shared" si="1450"/>
        <v>0</v>
      </c>
      <c r="AR2394" s="180">
        <v>0</v>
      </c>
      <c r="AS2394" s="180">
        <v>0</v>
      </c>
      <c r="AT2394" s="181">
        <f t="shared" si="1451"/>
        <v>0</v>
      </c>
      <c r="AU2394" s="180">
        <f>+AC2394-AF2394-AI2394-AL2394-AO2394-AR2394</f>
        <v>0</v>
      </c>
      <c r="AV2394" s="180">
        <f>+AD2394-AG2394-AJ2394-AM2394-AP2394-AS2394</f>
        <v>0</v>
      </c>
      <c r="AW2394" s="181">
        <f t="shared" si="1452"/>
        <v>0</v>
      </c>
      <c r="AX2394" s="183">
        <f>+S2394+W2394-AA2394</f>
        <v>0</v>
      </c>
      <c r="AY2394" s="183">
        <f>+T2394+X2394-AB2394</f>
        <v>0</v>
      </c>
      <c r="AZ2394" s="183"/>
      <c r="BA2394" s="183"/>
      <c r="BB2394" s="183"/>
      <c r="BC2394" s="183"/>
      <c r="BD2394" s="183">
        <f>+AX2394-AZ2394-BB2394</f>
        <v>0</v>
      </c>
      <c r="BE2394" s="183">
        <f>+AY2394-BA2394-BC2394</f>
        <v>0</v>
      </c>
    </row>
    <row r="2395" spans="2:57" ht="31.5" hidden="1">
      <c r="B2395" s="163">
        <v>2025</v>
      </c>
      <c r="C2395" s="163">
        <v>20</v>
      </c>
      <c r="D2395" s="164"/>
      <c r="E2395" s="165"/>
      <c r="F2395" s="163">
        <v>4</v>
      </c>
      <c r="G2395" s="163">
        <v>8</v>
      </c>
      <c r="H2395" s="163">
        <v>22</v>
      </c>
      <c r="I2395" s="163">
        <v>5000</v>
      </c>
      <c r="J2395" s="163">
        <v>5600</v>
      </c>
      <c r="K2395" s="163">
        <v>564</v>
      </c>
      <c r="L2395" s="166" t="s">
        <v>44</v>
      </c>
      <c r="M2395" s="167"/>
      <c r="N2395" s="168" t="s">
        <v>220</v>
      </c>
      <c r="O2395" s="169">
        <v>0</v>
      </c>
      <c r="P2395" s="169">
        <v>0</v>
      </c>
      <c r="Q2395" s="169">
        <v>0</v>
      </c>
      <c r="R2395" s="170"/>
      <c r="S2395" s="233"/>
      <c r="T2395" s="234"/>
      <c r="U2395" s="169">
        <f t="shared" ref="U2395:AD2395" si="1473">SUM(U2396)</f>
        <v>0</v>
      </c>
      <c r="V2395" s="169">
        <f t="shared" si="1473"/>
        <v>0</v>
      </c>
      <c r="W2395" s="173">
        <f t="shared" si="1473"/>
        <v>0</v>
      </c>
      <c r="X2395" s="173">
        <f t="shared" si="1473"/>
        <v>0</v>
      </c>
      <c r="Y2395" s="169">
        <f t="shared" si="1473"/>
        <v>0</v>
      </c>
      <c r="Z2395" s="169">
        <f t="shared" si="1473"/>
        <v>0</v>
      </c>
      <c r="AA2395" s="173">
        <f t="shared" si="1473"/>
        <v>0</v>
      </c>
      <c r="AB2395" s="173">
        <f t="shared" si="1473"/>
        <v>0</v>
      </c>
      <c r="AC2395" s="169">
        <f t="shared" si="1473"/>
        <v>0</v>
      </c>
      <c r="AD2395" s="169">
        <f t="shared" si="1473"/>
        <v>0</v>
      </c>
      <c r="AE2395" s="169">
        <f t="shared" si="1446"/>
        <v>0</v>
      </c>
      <c r="AF2395" s="169">
        <f>SUM(AF2396)</f>
        <v>0</v>
      </c>
      <c r="AG2395" s="169">
        <f>SUM(AG2396)</f>
        <v>0</v>
      </c>
      <c r="AH2395" s="169">
        <f t="shared" si="1447"/>
        <v>0</v>
      </c>
      <c r="AI2395" s="169">
        <f>SUM(AI2396)</f>
        <v>0</v>
      </c>
      <c r="AJ2395" s="169">
        <f>SUM(AJ2396)</f>
        <v>0</v>
      </c>
      <c r="AK2395" s="169">
        <f t="shared" si="1448"/>
        <v>0</v>
      </c>
      <c r="AL2395" s="169">
        <f>SUM(AL2396)</f>
        <v>0</v>
      </c>
      <c r="AM2395" s="169">
        <f>SUM(AM2396)</f>
        <v>0</v>
      </c>
      <c r="AN2395" s="169">
        <f t="shared" si="1449"/>
        <v>0</v>
      </c>
      <c r="AO2395" s="169">
        <f>SUM(AO2396)</f>
        <v>0</v>
      </c>
      <c r="AP2395" s="169">
        <f>SUM(AP2396)</f>
        <v>0</v>
      </c>
      <c r="AQ2395" s="169">
        <f t="shared" si="1450"/>
        <v>0</v>
      </c>
      <c r="AR2395" s="169">
        <f>SUM(AR2396)</f>
        <v>0</v>
      </c>
      <c r="AS2395" s="169">
        <f>SUM(AS2396)</f>
        <v>0</v>
      </c>
      <c r="AT2395" s="169">
        <f t="shared" si="1451"/>
        <v>0</v>
      </c>
      <c r="AU2395" s="169">
        <f>SUM(AU2396)</f>
        <v>0</v>
      </c>
      <c r="AV2395" s="169">
        <f>SUM(AV2396)</f>
        <v>0</v>
      </c>
      <c r="AW2395" s="169">
        <f t="shared" si="1452"/>
        <v>0</v>
      </c>
      <c r="AX2395" s="233"/>
      <c r="AY2395" s="234"/>
      <c r="AZ2395" s="233"/>
      <c r="BA2395" s="234"/>
      <c r="BB2395" s="233"/>
      <c r="BC2395" s="234"/>
      <c r="BD2395" s="233"/>
      <c r="BE2395" s="234"/>
    </row>
    <row r="2396" spans="2:57" ht="15.75" hidden="1">
      <c r="B2396" s="174">
        <v>2025</v>
      </c>
      <c r="C2396" s="174">
        <v>20</v>
      </c>
      <c r="D2396" s="175">
        <v>0</v>
      </c>
      <c r="E2396" s="176"/>
      <c r="F2396" s="174">
        <v>4</v>
      </c>
      <c r="G2396" s="174">
        <v>8</v>
      </c>
      <c r="H2396" s="174">
        <v>22</v>
      </c>
      <c r="I2396" s="174">
        <v>5000</v>
      </c>
      <c r="J2396" s="174">
        <v>5600</v>
      </c>
      <c r="K2396" s="174">
        <v>564</v>
      </c>
      <c r="L2396" s="177">
        <v>1368</v>
      </c>
      <c r="M2396" s="178">
        <v>0</v>
      </c>
      <c r="N2396" s="179" t="s">
        <v>1519</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+O2396+U2396-Y2396</f>
        <v>0</v>
      </c>
      <c r="AD2396" s="180">
        <f>+P2396+V2396-Z2396</f>
        <v>0</v>
      </c>
      <c r="AE2396" s="181">
        <f t="shared" si="1446"/>
        <v>0</v>
      </c>
      <c r="AF2396" s="180">
        <v>0</v>
      </c>
      <c r="AG2396" s="180">
        <v>0</v>
      </c>
      <c r="AH2396" s="181">
        <f t="shared" si="1447"/>
        <v>0</v>
      </c>
      <c r="AI2396" s="180">
        <v>0</v>
      </c>
      <c r="AJ2396" s="180">
        <v>0</v>
      </c>
      <c r="AK2396" s="181">
        <f t="shared" si="1448"/>
        <v>0</v>
      </c>
      <c r="AL2396" s="180">
        <v>0</v>
      </c>
      <c r="AM2396" s="180">
        <v>0</v>
      </c>
      <c r="AN2396" s="181">
        <f t="shared" si="1449"/>
        <v>0</v>
      </c>
      <c r="AO2396" s="180">
        <v>0</v>
      </c>
      <c r="AP2396" s="180">
        <v>0</v>
      </c>
      <c r="AQ2396" s="181">
        <f t="shared" si="1450"/>
        <v>0</v>
      </c>
      <c r="AR2396" s="180">
        <v>0</v>
      </c>
      <c r="AS2396" s="180">
        <v>0</v>
      </c>
      <c r="AT2396" s="181">
        <f t="shared" si="1451"/>
        <v>0</v>
      </c>
      <c r="AU2396" s="180">
        <f>+AC2396-AF2396-AI2396-AL2396-AO2396-AR2396</f>
        <v>0</v>
      </c>
      <c r="AV2396" s="180">
        <f>+AD2396-AG2396-AJ2396-AM2396-AP2396-AS2396</f>
        <v>0</v>
      </c>
      <c r="AW2396" s="181">
        <f t="shared" si="1452"/>
        <v>0</v>
      </c>
      <c r="AX2396" s="183">
        <f>+S2396+W2396-AA2396</f>
        <v>0</v>
      </c>
      <c r="AY2396" s="183">
        <f>+T2396+X2396-AB2396</f>
        <v>0</v>
      </c>
      <c r="AZ2396" s="183"/>
      <c r="BA2396" s="183"/>
      <c r="BB2396" s="183"/>
      <c r="BC2396" s="183"/>
      <c r="BD2396" s="183">
        <f>+AX2396-AZ2396-BB2396</f>
        <v>0</v>
      </c>
      <c r="BE2396" s="183">
        <f>+AY2396-BA2396-BC2396</f>
        <v>0</v>
      </c>
    </row>
    <row r="2397" spans="2:57" ht="15.75" hidden="1">
      <c r="B2397" s="152">
        <v>2025</v>
      </c>
      <c r="C2397" s="152">
        <v>20</v>
      </c>
      <c r="D2397" s="153"/>
      <c r="E2397" s="154"/>
      <c r="F2397" s="152">
        <v>4</v>
      </c>
      <c r="G2397" s="152">
        <v>8</v>
      </c>
      <c r="H2397" s="152">
        <v>22</v>
      </c>
      <c r="I2397" s="152">
        <v>5000</v>
      </c>
      <c r="J2397" s="152">
        <v>5900</v>
      </c>
      <c r="K2397" s="152"/>
      <c r="L2397" s="155" t="s">
        <v>44</v>
      </c>
      <c r="M2397" s="156"/>
      <c r="N2397" s="157" t="s">
        <v>223</v>
      </c>
      <c r="O2397" s="158">
        <v>0</v>
      </c>
      <c r="P2397" s="158">
        <v>0</v>
      </c>
      <c r="Q2397" s="158">
        <v>0</v>
      </c>
      <c r="R2397" s="159"/>
      <c r="S2397" s="231"/>
      <c r="T2397" s="232"/>
      <c r="U2397" s="158">
        <f t="shared" ref="U2397:AD2397" si="1474">U2398</f>
        <v>0</v>
      </c>
      <c r="V2397" s="158">
        <f t="shared" si="1474"/>
        <v>0</v>
      </c>
      <c r="W2397" s="162">
        <f t="shared" si="1474"/>
        <v>0</v>
      </c>
      <c r="X2397" s="162">
        <f t="shared" si="1474"/>
        <v>0</v>
      </c>
      <c r="Y2397" s="158">
        <f t="shared" si="1474"/>
        <v>0</v>
      </c>
      <c r="Z2397" s="158">
        <f t="shared" si="1474"/>
        <v>0</v>
      </c>
      <c r="AA2397" s="162">
        <f t="shared" si="1474"/>
        <v>0</v>
      </c>
      <c r="AB2397" s="162">
        <f t="shared" si="1474"/>
        <v>0</v>
      </c>
      <c r="AC2397" s="158">
        <f t="shared" si="1474"/>
        <v>0</v>
      </c>
      <c r="AD2397" s="158">
        <f t="shared" si="1474"/>
        <v>0</v>
      </c>
      <c r="AE2397" s="158">
        <f t="shared" si="1446"/>
        <v>0</v>
      </c>
      <c r="AF2397" s="158">
        <f>AF2398</f>
        <v>0</v>
      </c>
      <c r="AG2397" s="158">
        <f>AG2398</f>
        <v>0</v>
      </c>
      <c r="AH2397" s="158">
        <f t="shared" si="1447"/>
        <v>0</v>
      </c>
      <c r="AI2397" s="158">
        <f>AI2398</f>
        <v>0</v>
      </c>
      <c r="AJ2397" s="158">
        <f>AJ2398</f>
        <v>0</v>
      </c>
      <c r="AK2397" s="158">
        <f t="shared" si="1448"/>
        <v>0</v>
      </c>
      <c r="AL2397" s="158">
        <f>AL2398</f>
        <v>0</v>
      </c>
      <c r="AM2397" s="158">
        <f>AM2398</f>
        <v>0</v>
      </c>
      <c r="AN2397" s="158">
        <f t="shared" si="1449"/>
        <v>0</v>
      </c>
      <c r="AO2397" s="158">
        <f>AO2398</f>
        <v>0</v>
      </c>
      <c r="AP2397" s="158">
        <f>AP2398</f>
        <v>0</v>
      </c>
      <c r="AQ2397" s="158">
        <f t="shared" si="1450"/>
        <v>0</v>
      </c>
      <c r="AR2397" s="158">
        <f>AR2398</f>
        <v>0</v>
      </c>
      <c r="AS2397" s="158">
        <f>AS2398</f>
        <v>0</v>
      </c>
      <c r="AT2397" s="158">
        <f t="shared" si="1451"/>
        <v>0</v>
      </c>
      <c r="AU2397" s="158">
        <f>AU2398</f>
        <v>0</v>
      </c>
      <c r="AV2397" s="158">
        <f>AV2398</f>
        <v>0</v>
      </c>
      <c r="AW2397" s="158">
        <f t="shared" si="1452"/>
        <v>0</v>
      </c>
      <c r="AX2397" s="231"/>
      <c r="AY2397" s="232"/>
      <c r="AZ2397" s="231"/>
      <c r="BA2397" s="232"/>
      <c r="BB2397" s="231"/>
      <c r="BC2397" s="232"/>
      <c r="BD2397" s="231"/>
      <c r="BE2397" s="232"/>
    </row>
    <row r="2398" spans="2:57" ht="15.75" hidden="1">
      <c r="B2398" s="163">
        <v>2025</v>
      </c>
      <c r="C2398" s="163">
        <v>20</v>
      </c>
      <c r="D2398" s="164"/>
      <c r="E2398" s="165"/>
      <c r="F2398" s="163">
        <v>4</v>
      </c>
      <c r="G2398" s="163">
        <v>8</v>
      </c>
      <c r="H2398" s="163">
        <v>22</v>
      </c>
      <c r="I2398" s="163">
        <v>5000</v>
      </c>
      <c r="J2398" s="163">
        <v>5900</v>
      </c>
      <c r="K2398" s="163">
        <v>597</v>
      </c>
      <c r="L2398" s="166" t="s">
        <v>44</v>
      </c>
      <c r="M2398" s="167"/>
      <c r="N2398" s="168" t="s">
        <v>226</v>
      </c>
      <c r="O2398" s="169">
        <v>0</v>
      </c>
      <c r="P2398" s="169">
        <v>0</v>
      </c>
      <c r="Q2398" s="169">
        <v>0</v>
      </c>
      <c r="R2398" s="170"/>
      <c r="S2398" s="233"/>
      <c r="T2398" s="234"/>
      <c r="U2398" s="169">
        <f t="shared" ref="U2398:AD2398" si="1475">SUM(U2399)</f>
        <v>0</v>
      </c>
      <c r="V2398" s="169">
        <f t="shared" si="1475"/>
        <v>0</v>
      </c>
      <c r="W2398" s="173">
        <f t="shared" si="1475"/>
        <v>0</v>
      </c>
      <c r="X2398" s="173">
        <f t="shared" si="1475"/>
        <v>0</v>
      </c>
      <c r="Y2398" s="169">
        <f t="shared" si="1475"/>
        <v>0</v>
      </c>
      <c r="Z2398" s="169">
        <f t="shared" si="1475"/>
        <v>0</v>
      </c>
      <c r="AA2398" s="173">
        <f t="shared" si="1475"/>
        <v>0</v>
      </c>
      <c r="AB2398" s="173">
        <f t="shared" si="1475"/>
        <v>0</v>
      </c>
      <c r="AC2398" s="169">
        <f t="shared" si="1475"/>
        <v>0</v>
      </c>
      <c r="AD2398" s="169">
        <f t="shared" si="1475"/>
        <v>0</v>
      </c>
      <c r="AE2398" s="169">
        <f t="shared" si="1446"/>
        <v>0</v>
      </c>
      <c r="AF2398" s="169">
        <f>SUM(AF2399)</f>
        <v>0</v>
      </c>
      <c r="AG2398" s="169">
        <f>SUM(AG2399)</f>
        <v>0</v>
      </c>
      <c r="AH2398" s="169">
        <f t="shared" si="1447"/>
        <v>0</v>
      </c>
      <c r="AI2398" s="169">
        <f>SUM(AI2399)</f>
        <v>0</v>
      </c>
      <c r="AJ2398" s="169">
        <f>SUM(AJ2399)</f>
        <v>0</v>
      </c>
      <c r="AK2398" s="169">
        <f t="shared" si="1448"/>
        <v>0</v>
      </c>
      <c r="AL2398" s="169">
        <f>SUM(AL2399)</f>
        <v>0</v>
      </c>
      <c r="AM2398" s="169">
        <f>SUM(AM2399)</f>
        <v>0</v>
      </c>
      <c r="AN2398" s="169">
        <f t="shared" si="1449"/>
        <v>0</v>
      </c>
      <c r="AO2398" s="169">
        <f>SUM(AO2399)</f>
        <v>0</v>
      </c>
      <c r="AP2398" s="169">
        <f>SUM(AP2399)</f>
        <v>0</v>
      </c>
      <c r="AQ2398" s="169">
        <f t="shared" si="1450"/>
        <v>0</v>
      </c>
      <c r="AR2398" s="169">
        <f>SUM(AR2399)</f>
        <v>0</v>
      </c>
      <c r="AS2398" s="169">
        <f>SUM(AS2399)</f>
        <v>0</v>
      </c>
      <c r="AT2398" s="169">
        <f t="shared" si="1451"/>
        <v>0</v>
      </c>
      <c r="AU2398" s="169">
        <f>SUM(AU2399)</f>
        <v>0</v>
      </c>
      <c r="AV2398" s="169">
        <f>SUM(AV2399)</f>
        <v>0</v>
      </c>
      <c r="AW2398" s="169">
        <f t="shared" si="1452"/>
        <v>0</v>
      </c>
      <c r="AX2398" s="233"/>
      <c r="AY2398" s="234"/>
      <c r="AZ2398" s="233"/>
      <c r="BA2398" s="234"/>
      <c r="BB2398" s="233"/>
      <c r="BC2398" s="234"/>
      <c r="BD2398" s="233"/>
      <c r="BE2398" s="234"/>
    </row>
    <row r="2399" spans="2:57" ht="15.75" hidden="1">
      <c r="B2399" s="174">
        <v>2025</v>
      </c>
      <c r="C2399" s="174">
        <v>20</v>
      </c>
      <c r="D2399" s="175">
        <v>0</v>
      </c>
      <c r="E2399" s="176"/>
      <c r="F2399" s="174">
        <v>4</v>
      </c>
      <c r="G2399" s="174">
        <v>8</v>
      </c>
      <c r="H2399" s="174">
        <v>22</v>
      </c>
      <c r="I2399" s="174">
        <v>5000</v>
      </c>
      <c r="J2399" s="174">
        <v>5900</v>
      </c>
      <c r="K2399" s="174">
        <v>597</v>
      </c>
      <c r="L2399" s="177">
        <v>869</v>
      </c>
      <c r="M2399" s="178">
        <v>0</v>
      </c>
      <c r="N2399" s="179" t="s">
        <v>227</v>
      </c>
      <c r="O2399" s="180">
        <v>0</v>
      </c>
      <c r="P2399" s="180">
        <v>0</v>
      </c>
      <c r="Q2399" s="181">
        <v>0</v>
      </c>
      <c r="R2399" s="182" t="s">
        <v>225</v>
      </c>
      <c r="S2399" s="183">
        <v>0</v>
      </c>
      <c r="T2399" s="183">
        <v>0</v>
      </c>
      <c r="U2399" s="180">
        <v>0</v>
      </c>
      <c r="V2399" s="180">
        <v>0</v>
      </c>
      <c r="W2399" s="183">
        <v>0</v>
      </c>
      <c r="X2399" s="183">
        <v>0</v>
      </c>
      <c r="Y2399" s="180">
        <v>0</v>
      </c>
      <c r="Z2399" s="180">
        <v>0</v>
      </c>
      <c r="AA2399" s="183">
        <v>0</v>
      </c>
      <c r="AB2399" s="183">
        <v>0</v>
      </c>
      <c r="AC2399" s="180">
        <f>+O2399+U2399-Y2399</f>
        <v>0</v>
      </c>
      <c r="AD2399" s="180">
        <f>+P2399+V2399-Z2399</f>
        <v>0</v>
      </c>
      <c r="AE2399" s="181">
        <f t="shared" si="1446"/>
        <v>0</v>
      </c>
      <c r="AF2399" s="180">
        <v>0</v>
      </c>
      <c r="AG2399" s="180">
        <v>0</v>
      </c>
      <c r="AH2399" s="181">
        <f t="shared" si="1447"/>
        <v>0</v>
      </c>
      <c r="AI2399" s="180">
        <v>0</v>
      </c>
      <c r="AJ2399" s="180">
        <v>0</v>
      </c>
      <c r="AK2399" s="181">
        <f t="shared" si="1448"/>
        <v>0</v>
      </c>
      <c r="AL2399" s="180">
        <v>0</v>
      </c>
      <c r="AM2399" s="180">
        <v>0</v>
      </c>
      <c r="AN2399" s="181">
        <f t="shared" si="1449"/>
        <v>0</v>
      </c>
      <c r="AO2399" s="180">
        <v>0</v>
      </c>
      <c r="AP2399" s="180">
        <v>0</v>
      </c>
      <c r="AQ2399" s="181">
        <f t="shared" si="1450"/>
        <v>0</v>
      </c>
      <c r="AR2399" s="180">
        <v>0</v>
      </c>
      <c r="AS2399" s="180">
        <v>0</v>
      </c>
      <c r="AT2399" s="181">
        <f t="shared" si="1451"/>
        <v>0</v>
      </c>
      <c r="AU2399" s="180">
        <f>+AC2399-AF2399-AI2399-AL2399-AO2399-AR2399</f>
        <v>0</v>
      </c>
      <c r="AV2399" s="180">
        <f>+AD2399-AG2399-AJ2399-AM2399-AP2399-AS2399</f>
        <v>0</v>
      </c>
      <c r="AW2399" s="181">
        <f t="shared" si="1452"/>
        <v>0</v>
      </c>
      <c r="AX2399" s="183">
        <f>+S2399+W2399-AA2399</f>
        <v>0</v>
      </c>
      <c r="AY2399" s="183">
        <f>+T2399+X2399-AB2399</f>
        <v>0</v>
      </c>
      <c r="AZ2399" s="183"/>
      <c r="BA2399" s="183"/>
      <c r="BB2399" s="183"/>
      <c r="BC2399" s="183"/>
      <c r="BD2399" s="183">
        <f>+AX2399-AZ2399-BB2399</f>
        <v>0</v>
      </c>
      <c r="BE2399" s="183">
        <f>+AY2399-BA2399-BC2399</f>
        <v>0</v>
      </c>
    </row>
    <row r="2400" spans="2:57" s="129" customFormat="1" ht="31.5" hidden="1">
      <c r="B2400" s="130">
        <v>2025</v>
      </c>
      <c r="C2400" s="130">
        <v>20</v>
      </c>
      <c r="D2400" s="131"/>
      <c r="E2400" s="132"/>
      <c r="F2400" s="130">
        <v>4</v>
      </c>
      <c r="G2400" s="130">
        <v>8</v>
      </c>
      <c r="H2400" s="130">
        <v>23</v>
      </c>
      <c r="I2400" s="130"/>
      <c r="J2400" s="130"/>
      <c r="K2400" s="184"/>
      <c r="L2400" s="185" t="s">
        <v>44</v>
      </c>
      <c r="M2400" s="134"/>
      <c r="N2400" s="135" t="s">
        <v>1520</v>
      </c>
      <c r="O2400" s="136">
        <v>0</v>
      </c>
      <c r="P2400" s="136">
        <v>0</v>
      </c>
      <c r="Q2400" s="136">
        <v>0</v>
      </c>
      <c r="R2400" s="137"/>
      <c r="S2400" s="136"/>
      <c r="T2400" s="136"/>
      <c r="U2400" s="136">
        <f t="shared" ref="U2400:AD2400" si="1476">+U2401+U2405+U2431</f>
        <v>0</v>
      </c>
      <c r="V2400" s="136">
        <f t="shared" si="1476"/>
        <v>0</v>
      </c>
      <c r="W2400" s="140">
        <f t="shared" si="1476"/>
        <v>0</v>
      </c>
      <c r="X2400" s="140">
        <f t="shared" si="1476"/>
        <v>0</v>
      </c>
      <c r="Y2400" s="136">
        <f t="shared" si="1476"/>
        <v>0</v>
      </c>
      <c r="Z2400" s="136">
        <f t="shared" si="1476"/>
        <v>0</v>
      </c>
      <c r="AA2400" s="140">
        <f t="shared" si="1476"/>
        <v>0</v>
      </c>
      <c r="AB2400" s="140">
        <f t="shared" si="1476"/>
        <v>0</v>
      </c>
      <c r="AC2400" s="136">
        <f t="shared" si="1476"/>
        <v>0</v>
      </c>
      <c r="AD2400" s="136">
        <f t="shared" si="1476"/>
        <v>0</v>
      </c>
      <c r="AE2400" s="136">
        <f t="shared" si="1446"/>
        <v>0</v>
      </c>
      <c r="AF2400" s="136">
        <f>+AF2401+AF2405+AF2431</f>
        <v>0</v>
      </c>
      <c r="AG2400" s="136">
        <f>+AG2401+AG2405+AG2431</f>
        <v>0</v>
      </c>
      <c r="AH2400" s="136">
        <f t="shared" si="1447"/>
        <v>0</v>
      </c>
      <c r="AI2400" s="136">
        <f>+AI2401+AI2405+AI2431</f>
        <v>0</v>
      </c>
      <c r="AJ2400" s="136">
        <f>+AJ2401+AJ2405+AJ2431</f>
        <v>0</v>
      </c>
      <c r="AK2400" s="136">
        <f t="shared" si="1448"/>
        <v>0</v>
      </c>
      <c r="AL2400" s="136">
        <f>+AL2401+AL2405+AL2431</f>
        <v>0</v>
      </c>
      <c r="AM2400" s="136">
        <f>+AM2401+AM2405+AM2431</f>
        <v>0</v>
      </c>
      <c r="AN2400" s="136">
        <f t="shared" si="1449"/>
        <v>0</v>
      </c>
      <c r="AO2400" s="136">
        <f>+AO2401+AO2405+AO2431</f>
        <v>0</v>
      </c>
      <c r="AP2400" s="136">
        <f>+AP2401+AP2405+AP2431</f>
        <v>0</v>
      </c>
      <c r="AQ2400" s="136">
        <f t="shared" si="1450"/>
        <v>0</v>
      </c>
      <c r="AR2400" s="136">
        <f>+AR2401+AR2405+AR2431</f>
        <v>0</v>
      </c>
      <c r="AS2400" s="136">
        <f>+AS2401+AS2405+AS2431</f>
        <v>0</v>
      </c>
      <c r="AT2400" s="136">
        <f t="shared" si="1451"/>
        <v>0</v>
      </c>
      <c r="AU2400" s="136">
        <f>+AU2401+AU2405+AU2431</f>
        <v>0</v>
      </c>
      <c r="AV2400" s="136">
        <f>+AV2401+AV2405+AV2431</f>
        <v>0</v>
      </c>
      <c r="AW2400" s="136">
        <f t="shared" si="1452"/>
        <v>0</v>
      </c>
      <c r="AX2400" s="136"/>
      <c r="AY2400" s="136"/>
      <c r="AZ2400" s="136"/>
      <c r="BA2400" s="136"/>
      <c r="BB2400" s="136"/>
      <c r="BC2400" s="136"/>
      <c r="BD2400" s="136"/>
      <c r="BE2400" s="136"/>
    </row>
    <row r="2401" spans="2:57" ht="15.75" hidden="1">
      <c r="B2401" s="141">
        <v>2025</v>
      </c>
      <c r="C2401" s="141">
        <v>20</v>
      </c>
      <c r="D2401" s="142"/>
      <c r="E2401" s="143"/>
      <c r="F2401" s="141">
        <v>4</v>
      </c>
      <c r="G2401" s="141">
        <v>8</v>
      </c>
      <c r="H2401" s="141">
        <v>23</v>
      </c>
      <c r="I2401" s="141">
        <v>2000</v>
      </c>
      <c r="J2401" s="141"/>
      <c r="K2401" s="141"/>
      <c r="L2401" s="144" t="s">
        <v>44</v>
      </c>
      <c r="M2401" s="145"/>
      <c r="N2401" s="146" t="s">
        <v>78</v>
      </c>
      <c r="O2401" s="147">
        <v>0</v>
      </c>
      <c r="P2401" s="147">
        <v>0</v>
      </c>
      <c r="Q2401" s="147">
        <v>0</v>
      </c>
      <c r="R2401" s="148"/>
      <c r="S2401" s="149"/>
      <c r="T2401" s="150"/>
      <c r="U2401" s="147">
        <f t="shared" ref="U2401:AL2403" si="1477">U2402</f>
        <v>0</v>
      </c>
      <c r="V2401" s="147">
        <f t="shared" si="1477"/>
        <v>0</v>
      </c>
      <c r="W2401" s="151">
        <f t="shared" si="1477"/>
        <v>0</v>
      </c>
      <c r="X2401" s="151">
        <f t="shared" si="1477"/>
        <v>0</v>
      </c>
      <c r="Y2401" s="147">
        <f t="shared" si="1477"/>
        <v>0</v>
      </c>
      <c r="Z2401" s="147">
        <f t="shared" si="1477"/>
        <v>0</v>
      </c>
      <c r="AA2401" s="151">
        <f t="shared" si="1477"/>
        <v>0</v>
      </c>
      <c r="AB2401" s="151">
        <f t="shared" si="1477"/>
        <v>0</v>
      </c>
      <c r="AC2401" s="147">
        <f t="shared" si="1477"/>
        <v>0</v>
      </c>
      <c r="AD2401" s="147">
        <f t="shared" si="1477"/>
        <v>0</v>
      </c>
      <c r="AE2401" s="147">
        <f t="shared" si="1446"/>
        <v>0</v>
      </c>
      <c r="AF2401" s="147">
        <f t="shared" si="1477"/>
        <v>0</v>
      </c>
      <c r="AG2401" s="147">
        <f t="shared" si="1477"/>
        <v>0</v>
      </c>
      <c r="AH2401" s="147">
        <f t="shared" si="1447"/>
        <v>0</v>
      </c>
      <c r="AI2401" s="147">
        <f t="shared" si="1477"/>
        <v>0</v>
      </c>
      <c r="AJ2401" s="147">
        <f t="shared" si="1477"/>
        <v>0</v>
      </c>
      <c r="AK2401" s="147">
        <f t="shared" si="1448"/>
        <v>0</v>
      </c>
      <c r="AL2401" s="147">
        <f t="shared" si="1477"/>
        <v>0</v>
      </c>
      <c r="AM2401" s="147">
        <f t="shared" ref="AL2401:AM2403" si="1478">AM2402</f>
        <v>0</v>
      </c>
      <c r="AN2401" s="147">
        <f t="shared" si="1449"/>
        <v>0</v>
      </c>
      <c r="AO2401" s="147">
        <f t="shared" ref="AO2401:AV2403" si="1479">AO2402</f>
        <v>0</v>
      </c>
      <c r="AP2401" s="147">
        <f t="shared" si="1479"/>
        <v>0</v>
      </c>
      <c r="AQ2401" s="147">
        <f t="shared" si="1450"/>
        <v>0</v>
      </c>
      <c r="AR2401" s="147">
        <f t="shared" si="1479"/>
        <v>0</v>
      </c>
      <c r="AS2401" s="147">
        <f t="shared" si="1479"/>
        <v>0</v>
      </c>
      <c r="AT2401" s="147">
        <f t="shared" si="1451"/>
        <v>0</v>
      </c>
      <c r="AU2401" s="147">
        <f t="shared" si="1479"/>
        <v>0</v>
      </c>
      <c r="AV2401" s="147">
        <f t="shared" si="1479"/>
        <v>0</v>
      </c>
      <c r="AW2401" s="147">
        <f t="shared" si="1452"/>
        <v>0</v>
      </c>
      <c r="AX2401" s="149"/>
      <c r="AY2401" s="150"/>
      <c r="AZ2401" s="149"/>
      <c r="BA2401" s="150"/>
      <c r="BB2401" s="149"/>
      <c r="BC2401" s="150"/>
      <c r="BD2401" s="149"/>
      <c r="BE2401" s="150"/>
    </row>
    <row r="2402" spans="2:57" ht="15.75" hidden="1">
      <c r="B2402" s="152">
        <v>2025</v>
      </c>
      <c r="C2402" s="152">
        <v>20</v>
      </c>
      <c r="D2402" s="153"/>
      <c r="E2402" s="154"/>
      <c r="F2402" s="152">
        <v>4</v>
      </c>
      <c r="G2402" s="152">
        <v>8</v>
      </c>
      <c r="H2402" s="152">
        <v>23</v>
      </c>
      <c r="I2402" s="152">
        <v>2000</v>
      </c>
      <c r="J2402" s="152">
        <v>2400</v>
      </c>
      <c r="K2402" s="152"/>
      <c r="L2402" s="155" t="s">
        <v>44</v>
      </c>
      <c r="M2402" s="156"/>
      <c r="N2402" s="157" t="s">
        <v>310</v>
      </c>
      <c r="O2402" s="158">
        <v>0</v>
      </c>
      <c r="P2402" s="158">
        <v>0</v>
      </c>
      <c r="Q2402" s="158">
        <v>0</v>
      </c>
      <c r="R2402" s="159"/>
      <c r="S2402" s="160"/>
      <c r="T2402" s="161"/>
      <c r="U2402" s="158">
        <f t="shared" si="1477"/>
        <v>0</v>
      </c>
      <c r="V2402" s="158">
        <f t="shared" si="1477"/>
        <v>0</v>
      </c>
      <c r="W2402" s="162">
        <f t="shared" si="1477"/>
        <v>0</v>
      </c>
      <c r="X2402" s="162">
        <f t="shared" si="1477"/>
        <v>0</v>
      </c>
      <c r="Y2402" s="158">
        <f t="shared" si="1477"/>
        <v>0</v>
      </c>
      <c r="Z2402" s="158">
        <f t="shared" si="1477"/>
        <v>0</v>
      </c>
      <c r="AA2402" s="162">
        <f t="shared" si="1477"/>
        <v>0</v>
      </c>
      <c r="AB2402" s="162">
        <f t="shared" si="1477"/>
        <v>0</v>
      </c>
      <c r="AC2402" s="158">
        <f t="shared" si="1477"/>
        <v>0</v>
      </c>
      <c r="AD2402" s="158">
        <f t="shared" si="1477"/>
        <v>0</v>
      </c>
      <c r="AE2402" s="158">
        <f t="shared" si="1446"/>
        <v>0</v>
      </c>
      <c r="AF2402" s="158">
        <f t="shared" si="1477"/>
        <v>0</v>
      </c>
      <c r="AG2402" s="158">
        <f t="shared" si="1477"/>
        <v>0</v>
      </c>
      <c r="AH2402" s="158">
        <f t="shared" si="1447"/>
        <v>0</v>
      </c>
      <c r="AI2402" s="158">
        <f t="shared" si="1477"/>
        <v>0</v>
      </c>
      <c r="AJ2402" s="158">
        <f t="shared" si="1477"/>
        <v>0</v>
      </c>
      <c r="AK2402" s="158">
        <f t="shared" si="1448"/>
        <v>0</v>
      </c>
      <c r="AL2402" s="158">
        <f t="shared" si="1478"/>
        <v>0</v>
      </c>
      <c r="AM2402" s="158">
        <f t="shared" si="1478"/>
        <v>0</v>
      </c>
      <c r="AN2402" s="158">
        <f t="shared" si="1449"/>
        <v>0</v>
      </c>
      <c r="AO2402" s="158">
        <f t="shared" si="1479"/>
        <v>0</v>
      </c>
      <c r="AP2402" s="158">
        <f t="shared" si="1479"/>
        <v>0</v>
      </c>
      <c r="AQ2402" s="158">
        <f t="shared" si="1450"/>
        <v>0</v>
      </c>
      <c r="AR2402" s="158">
        <f t="shared" si="1479"/>
        <v>0</v>
      </c>
      <c r="AS2402" s="158">
        <f t="shared" si="1479"/>
        <v>0</v>
      </c>
      <c r="AT2402" s="158">
        <f t="shared" si="1451"/>
        <v>0</v>
      </c>
      <c r="AU2402" s="158">
        <f t="shared" si="1479"/>
        <v>0</v>
      </c>
      <c r="AV2402" s="158">
        <f t="shared" si="1479"/>
        <v>0</v>
      </c>
      <c r="AW2402" s="158">
        <f t="shared" si="1452"/>
        <v>0</v>
      </c>
      <c r="AX2402" s="160"/>
      <c r="AY2402" s="161"/>
      <c r="AZ2402" s="160"/>
      <c r="BA2402" s="161"/>
      <c r="BB2402" s="160"/>
      <c r="BC2402" s="161"/>
      <c r="BD2402" s="160"/>
      <c r="BE2402" s="161"/>
    </row>
    <row r="2403" spans="2:57" ht="15.75" hidden="1">
      <c r="B2403" s="163">
        <v>2025</v>
      </c>
      <c r="C2403" s="163">
        <v>20</v>
      </c>
      <c r="D2403" s="164"/>
      <c r="E2403" s="165"/>
      <c r="F2403" s="163">
        <v>4</v>
      </c>
      <c r="G2403" s="163">
        <v>8</v>
      </c>
      <c r="H2403" s="163">
        <v>23</v>
      </c>
      <c r="I2403" s="163">
        <v>2000</v>
      </c>
      <c r="J2403" s="163">
        <v>2400</v>
      </c>
      <c r="K2403" s="163">
        <v>246</v>
      </c>
      <c r="L2403" s="166" t="s">
        <v>44</v>
      </c>
      <c r="M2403" s="167"/>
      <c r="N2403" s="168" t="s">
        <v>1087</v>
      </c>
      <c r="O2403" s="169">
        <v>0</v>
      </c>
      <c r="P2403" s="169">
        <v>0</v>
      </c>
      <c r="Q2403" s="169">
        <v>0</v>
      </c>
      <c r="R2403" s="170"/>
      <c r="S2403" s="186"/>
      <c r="T2403" s="172"/>
      <c r="U2403" s="169">
        <f t="shared" si="1477"/>
        <v>0</v>
      </c>
      <c r="V2403" s="169">
        <f t="shared" si="1477"/>
        <v>0</v>
      </c>
      <c r="W2403" s="173">
        <f t="shared" si="1477"/>
        <v>0</v>
      </c>
      <c r="X2403" s="173">
        <f t="shared" si="1477"/>
        <v>0</v>
      </c>
      <c r="Y2403" s="169">
        <f t="shared" si="1477"/>
        <v>0</v>
      </c>
      <c r="Z2403" s="169">
        <f t="shared" si="1477"/>
        <v>0</v>
      </c>
      <c r="AA2403" s="173">
        <f t="shared" si="1477"/>
        <v>0</v>
      </c>
      <c r="AB2403" s="173">
        <f t="shared" si="1477"/>
        <v>0</v>
      </c>
      <c r="AC2403" s="169">
        <f t="shared" si="1477"/>
        <v>0</v>
      </c>
      <c r="AD2403" s="169">
        <f t="shared" si="1477"/>
        <v>0</v>
      </c>
      <c r="AE2403" s="169">
        <f t="shared" si="1446"/>
        <v>0</v>
      </c>
      <c r="AF2403" s="169">
        <f t="shared" si="1477"/>
        <v>0</v>
      </c>
      <c r="AG2403" s="169">
        <f t="shared" si="1477"/>
        <v>0</v>
      </c>
      <c r="AH2403" s="169">
        <f t="shared" si="1447"/>
        <v>0</v>
      </c>
      <c r="AI2403" s="169">
        <f t="shared" si="1477"/>
        <v>0</v>
      </c>
      <c r="AJ2403" s="169">
        <f t="shared" si="1477"/>
        <v>0</v>
      </c>
      <c r="AK2403" s="169">
        <f t="shared" si="1448"/>
        <v>0</v>
      </c>
      <c r="AL2403" s="169">
        <f t="shared" si="1478"/>
        <v>0</v>
      </c>
      <c r="AM2403" s="169">
        <f t="shared" si="1478"/>
        <v>0</v>
      </c>
      <c r="AN2403" s="169">
        <f t="shared" si="1449"/>
        <v>0</v>
      </c>
      <c r="AO2403" s="169">
        <f t="shared" si="1479"/>
        <v>0</v>
      </c>
      <c r="AP2403" s="169">
        <f t="shared" si="1479"/>
        <v>0</v>
      </c>
      <c r="AQ2403" s="169">
        <f t="shared" si="1450"/>
        <v>0</v>
      </c>
      <c r="AR2403" s="169">
        <f t="shared" si="1479"/>
        <v>0</v>
      </c>
      <c r="AS2403" s="169">
        <f t="shared" si="1479"/>
        <v>0</v>
      </c>
      <c r="AT2403" s="169">
        <f t="shared" si="1451"/>
        <v>0</v>
      </c>
      <c r="AU2403" s="169">
        <f t="shared" si="1479"/>
        <v>0</v>
      </c>
      <c r="AV2403" s="169">
        <f t="shared" si="1479"/>
        <v>0</v>
      </c>
      <c r="AW2403" s="169">
        <f t="shared" si="1452"/>
        <v>0</v>
      </c>
      <c r="AX2403" s="186"/>
      <c r="AY2403" s="172"/>
      <c r="AZ2403" s="186"/>
      <c r="BA2403" s="172"/>
      <c r="BB2403" s="186"/>
      <c r="BC2403" s="172"/>
      <c r="BD2403" s="186"/>
      <c r="BE2403" s="172"/>
    </row>
    <row r="2404" spans="2:57" ht="15.75" hidden="1">
      <c r="B2404" s="174">
        <v>2025</v>
      </c>
      <c r="C2404" s="174">
        <v>20</v>
      </c>
      <c r="D2404" s="175">
        <v>0</v>
      </c>
      <c r="E2404" s="176"/>
      <c r="F2404" s="174">
        <v>4</v>
      </c>
      <c r="G2404" s="174">
        <v>8</v>
      </c>
      <c r="H2404" s="174">
        <v>23</v>
      </c>
      <c r="I2404" s="174">
        <v>2000</v>
      </c>
      <c r="J2404" s="174">
        <v>2400</v>
      </c>
      <c r="K2404" s="174">
        <v>246</v>
      </c>
      <c r="L2404" s="177">
        <v>925</v>
      </c>
      <c r="M2404" s="178">
        <v>0</v>
      </c>
      <c r="N2404" s="179" t="s">
        <v>1087</v>
      </c>
      <c r="O2404" s="180">
        <v>0</v>
      </c>
      <c r="P2404" s="180">
        <v>0</v>
      </c>
      <c r="Q2404" s="181">
        <v>0</v>
      </c>
      <c r="R2404" s="182" t="s">
        <v>82</v>
      </c>
      <c r="S2404" s="183">
        <v>0</v>
      </c>
      <c r="T2404" s="183">
        <v>0</v>
      </c>
      <c r="U2404" s="180">
        <v>0</v>
      </c>
      <c r="V2404" s="180">
        <v>0</v>
      </c>
      <c r="W2404" s="183">
        <v>0</v>
      </c>
      <c r="X2404" s="183">
        <v>0</v>
      </c>
      <c r="Y2404" s="180">
        <v>0</v>
      </c>
      <c r="Z2404" s="180">
        <v>0</v>
      </c>
      <c r="AA2404" s="183">
        <v>0</v>
      </c>
      <c r="AB2404" s="183">
        <v>0</v>
      </c>
      <c r="AC2404" s="180">
        <f>+O2404+U2404-Y2404</f>
        <v>0</v>
      </c>
      <c r="AD2404" s="180">
        <f>+P2404+V2404-Z2404</f>
        <v>0</v>
      </c>
      <c r="AE2404" s="181">
        <f t="shared" si="1446"/>
        <v>0</v>
      </c>
      <c r="AF2404" s="180">
        <v>0</v>
      </c>
      <c r="AG2404" s="180">
        <v>0</v>
      </c>
      <c r="AH2404" s="181">
        <f t="shared" si="1447"/>
        <v>0</v>
      </c>
      <c r="AI2404" s="180">
        <v>0</v>
      </c>
      <c r="AJ2404" s="180">
        <v>0</v>
      </c>
      <c r="AK2404" s="181">
        <f t="shared" si="1448"/>
        <v>0</v>
      </c>
      <c r="AL2404" s="180">
        <v>0</v>
      </c>
      <c r="AM2404" s="180">
        <v>0</v>
      </c>
      <c r="AN2404" s="181">
        <f t="shared" si="1449"/>
        <v>0</v>
      </c>
      <c r="AO2404" s="180">
        <v>0</v>
      </c>
      <c r="AP2404" s="180">
        <v>0</v>
      </c>
      <c r="AQ2404" s="181">
        <f t="shared" si="1450"/>
        <v>0</v>
      </c>
      <c r="AR2404" s="180">
        <v>0</v>
      </c>
      <c r="AS2404" s="180">
        <v>0</v>
      </c>
      <c r="AT2404" s="181">
        <f t="shared" si="1451"/>
        <v>0</v>
      </c>
      <c r="AU2404" s="180">
        <f>+AC2404-AF2404-AI2404-AL2404-AO2404-AR2404</f>
        <v>0</v>
      </c>
      <c r="AV2404" s="180">
        <f>+AD2404-AG2404-AJ2404-AM2404-AP2404-AS2404</f>
        <v>0</v>
      </c>
      <c r="AW2404" s="181">
        <f t="shared" si="1452"/>
        <v>0</v>
      </c>
      <c r="AX2404" s="183">
        <f>+S2404+W2404-AA2404</f>
        <v>0</v>
      </c>
      <c r="AY2404" s="183">
        <f>+T2404+X2404-AB2404</f>
        <v>0</v>
      </c>
      <c r="AZ2404" s="183"/>
      <c r="BA2404" s="183"/>
      <c r="BB2404" s="183"/>
      <c r="BC2404" s="183"/>
      <c r="BD2404" s="183">
        <f>+AX2404-AZ2404-BB2404</f>
        <v>0</v>
      </c>
      <c r="BE2404" s="183">
        <f>+AY2404-BA2404-BC2404</f>
        <v>0</v>
      </c>
    </row>
    <row r="2405" spans="2:57" ht="15.75" hidden="1">
      <c r="B2405" s="141">
        <v>2025</v>
      </c>
      <c r="C2405" s="141">
        <v>20</v>
      </c>
      <c r="D2405" s="142"/>
      <c r="E2405" s="143"/>
      <c r="F2405" s="141">
        <v>4</v>
      </c>
      <c r="G2405" s="141">
        <v>8</v>
      </c>
      <c r="H2405" s="141">
        <v>23</v>
      </c>
      <c r="I2405" s="141">
        <v>3000</v>
      </c>
      <c r="J2405" s="141"/>
      <c r="K2405" s="141"/>
      <c r="L2405" s="144" t="s">
        <v>44</v>
      </c>
      <c r="M2405" s="145"/>
      <c r="N2405" s="146" t="s">
        <v>46</v>
      </c>
      <c r="O2405" s="147">
        <v>0</v>
      </c>
      <c r="P2405" s="147">
        <v>0</v>
      </c>
      <c r="Q2405" s="147">
        <v>0</v>
      </c>
      <c r="R2405" s="148"/>
      <c r="S2405" s="149"/>
      <c r="T2405" s="150"/>
      <c r="U2405" s="147">
        <f t="shared" ref="U2405:AD2405" si="1480">+U2406+U2413+U2416+U2426</f>
        <v>0</v>
      </c>
      <c r="V2405" s="147">
        <f t="shared" si="1480"/>
        <v>0</v>
      </c>
      <c r="W2405" s="151">
        <f t="shared" si="1480"/>
        <v>0</v>
      </c>
      <c r="X2405" s="151">
        <f t="shared" si="1480"/>
        <v>0</v>
      </c>
      <c r="Y2405" s="147">
        <f t="shared" si="1480"/>
        <v>0</v>
      </c>
      <c r="Z2405" s="147">
        <f t="shared" si="1480"/>
        <v>0</v>
      </c>
      <c r="AA2405" s="151">
        <f t="shared" si="1480"/>
        <v>0</v>
      </c>
      <c r="AB2405" s="151">
        <f t="shared" si="1480"/>
        <v>0</v>
      </c>
      <c r="AC2405" s="147">
        <f t="shared" si="1480"/>
        <v>0</v>
      </c>
      <c r="AD2405" s="147">
        <f t="shared" si="1480"/>
        <v>0</v>
      </c>
      <c r="AE2405" s="147">
        <f t="shared" si="1446"/>
        <v>0</v>
      </c>
      <c r="AF2405" s="147">
        <f>+AF2406+AF2413+AF2416+AF2426</f>
        <v>0</v>
      </c>
      <c r="AG2405" s="147">
        <f>+AG2406+AG2413+AG2416+AG2426</f>
        <v>0</v>
      </c>
      <c r="AH2405" s="147">
        <f t="shared" si="1447"/>
        <v>0</v>
      </c>
      <c r="AI2405" s="147">
        <f>+AI2406+AI2413+AI2416+AI2426</f>
        <v>0</v>
      </c>
      <c r="AJ2405" s="147">
        <f>+AJ2406+AJ2413+AJ2416+AJ2426</f>
        <v>0</v>
      </c>
      <c r="AK2405" s="147">
        <f t="shared" si="1448"/>
        <v>0</v>
      </c>
      <c r="AL2405" s="147">
        <f>+AL2406+AL2413+AL2416+AL2426</f>
        <v>0</v>
      </c>
      <c r="AM2405" s="147">
        <f>+AM2406+AM2413+AM2416+AM2426</f>
        <v>0</v>
      </c>
      <c r="AN2405" s="147">
        <f t="shared" si="1449"/>
        <v>0</v>
      </c>
      <c r="AO2405" s="147">
        <f>+AO2406+AO2413+AO2416+AO2426</f>
        <v>0</v>
      </c>
      <c r="AP2405" s="147">
        <f>+AP2406+AP2413+AP2416+AP2426</f>
        <v>0</v>
      </c>
      <c r="AQ2405" s="147">
        <f t="shared" si="1450"/>
        <v>0</v>
      </c>
      <c r="AR2405" s="147">
        <f>+AR2406+AR2413+AR2416+AR2426</f>
        <v>0</v>
      </c>
      <c r="AS2405" s="147">
        <f>+AS2406+AS2413+AS2416+AS2426</f>
        <v>0</v>
      </c>
      <c r="AT2405" s="147">
        <f t="shared" si="1451"/>
        <v>0</v>
      </c>
      <c r="AU2405" s="147">
        <f>+AU2406+AU2413+AU2416+AU2426</f>
        <v>0</v>
      </c>
      <c r="AV2405" s="147">
        <f>+AV2406+AV2413+AV2416+AV2426</f>
        <v>0</v>
      </c>
      <c r="AW2405" s="147">
        <f t="shared" si="1452"/>
        <v>0</v>
      </c>
      <c r="AX2405" s="149"/>
      <c r="AY2405" s="150"/>
      <c r="AZ2405" s="149"/>
      <c r="BA2405" s="150"/>
      <c r="BB2405" s="149"/>
      <c r="BC2405" s="150"/>
      <c r="BD2405" s="149"/>
      <c r="BE2405" s="150"/>
    </row>
    <row r="2406" spans="2:57" ht="15.75" hidden="1">
      <c r="B2406" s="152">
        <v>2025</v>
      </c>
      <c r="C2406" s="152">
        <v>20</v>
      </c>
      <c r="D2406" s="153"/>
      <c r="E2406" s="154"/>
      <c r="F2406" s="152">
        <v>4</v>
      </c>
      <c r="G2406" s="152">
        <v>8</v>
      </c>
      <c r="H2406" s="152">
        <v>23</v>
      </c>
      <c r="I2406" s="152">
        <v>3000</v>
      </c>
      <c r="J2406" s="152">
        <v>3100</v>
      </c>
      <c r="K2406" s="152"/>
      <c r="L2406" s="155" t="s">
        <v>44</v>
      </c>
      <c r="M2406" s="156"/>
      <c r="N2406" s="157" t="s">
        <v>103</v>
      </c>
      <c r="O2406" s="158">
        <v>0</v>
      </c>
      <c r="P2406" s="158">
        <v>0</v>
      </c>
      <c r="Q2406" s="158">
        <v>0</v>
      </c>
      <c r="R2406" s="159"/>
      <c r="S2406" s="160"/>
      <c r="T2406" s="161"/>
      <c r="U2406" s="158">
        <f t="shared" ref="U2406:AD2406" si="1481">+U2407+U2409</f>
        <v>0</v>
      </c>
      <c r="V2406" s="158">
        <f t="shared" si="1481"/>
        <v>0</v>
      </c>
      <c r="W2406" s="162">
        <f t="shared" si="1481"/>
        <v>0</v>
      </c>
      <c r="X2406" s="162">
        <f t="shared" si="1481"/>
        <v>0</v>
      </c>
      <c r="Y2406" s="158">
        <f t="shared" si="1481"/>
        <v>0</v>
      </c>
      <c r="Z2406" s="158">
        <f t="shared" si="1481"/>
        <v>0</v>
      </c>
      <c r="AA2406" s="162">
        <f t="shared" si="1481"/>
        <v>0</v>
      </c>
      <c r="AB2406" s="162">
        <f t="shared" si="1481"/>
        <v>0</v>
      </c>
      <c r="AC2406" s="158">
        <f t="shared" si="1481"/>
        <v>0</v>
      </c>
      <c r="AD2406" s="158">
        <f t="shared" si="1481"/>
        <v>0</v>
      </c>
      <c r="AE2406" s="158">
        <f t="shared" si="1446"/>
        <v>0</v>
      </c>
      <c r="AF2406" s="158">
        <f>+AF2407+AF2409</f>
        <v>0</v>
      </c>
      <c r="AG2406" s="158">
        <f>+AG2407+AG2409</f>
        <v>0</v>
      </c>
      <c r="AH2406" s="158">
        <f t="shared" si="1447"/>
        <v>0</v>
      </c>
      <c r="AI2406" s="158">
        <f>+AI2407+AI2409</f>
        <v>0</v>
      </c>
      <c r="AJ2406" s="158">
        <f>+AJ2407+AJ2409</f>
        <v>0</v>
      </c>
      <c r="AK2406" s="158">
        <f t="shared" si="1448"/>
        <v>0</v>
      </c>
      <c r="AL2406" s="158">
        <f>+AL2407+AL2409</f>
        <v>0</v>
      </c>
      <c r="AM2406" s="158">
        <f>+AM2407+AM2409</f>
        <v>0</v>
      </c>
      <c r="AN2406" s="158">
        <f t="shared" si="1449"/>
        <v>0</v>
      </c>
      <c r="AO2406" s="158">
        <f>+AO2407+AO2409</f>
        <v>0</v>
      </c>
      <c r="AP2406" s="158">
        <f>+AP2407+AP2409</f>
        <v>0</v>
      </c>
      <c r="AQ2406" s="158">
        <f t="shared" si="1450"/>
        <v>0</v>
      </c>
      <c r="AR2406" s="158">
        <f>+AR2407+AR2409</f>
        <v>0</v>
      </c>
      <c r="AS2406" s="158">
        <f>+AS2407+AS2409</f>
        <v>0</v>
      </c>
      <c r="AT2406" s="158">
        <f t="shared" si="1451"/>
        <v>0</v>
      </c>
      <c r="AU2406" s="158">
        <f>+AU2407+AU2409</f>
        <v>0</v>
      </c>
      <c r="AV2406" s="158">
        <f>+AV2407+AV2409</f>
        <v>0</v>
      </c>
      <c r="AW2406" s="158">
        <f t="shared" si="1452"/>
        <v>0</v>
      </c>
      <c r="AX2406" s="160"/>
      <c r="AY2406" s="161"/>
      <c r="AZ2406" s="160"/>
      <c r="BA2406" s="161"/>
      <c r="BB2406" s="160"/>
      <c r="BC2406" s="161"/>
      <c r="BD2406" s="160"/>
      <c r="BE2406" s="161"/>
    </row>
    <row r="2407" spans="2:57" ht="15.75" hidden="1">
      <c r="B2407" s="163">
        <v>2025</v>
      </c>
      <c r="C2407" s="163">
        <v>20</v>
      </c>
      <c r="D2407" s="164"/>
      <c r="E2407" s="165"/>
      <c r="F2407" s="163">
        <v>4</v>
      </c>
      <c r="G2407" s="163">
        <v>8</v>
      </c>
      <c r="H2407" s="163">
        <v>23</v>
      </c>
      <c r="I2407" s="163">
        <v>3000</v>
      </c>
      <c r="J2407" s="163">
        <v>3100</v>
      </c>
      <c r="K2407" s="163">
        <v>311</v>
      </c>
      <c r="L2407" s="166" t="s">
        <v>44</v>
      </c>
      <c r="M2407" s="167"/>
      <c r="N2407" s="168" t="s">
        <v>104</v>
      </c>
      <c r="O2407" s="169">
        <v>0</v>
      </c>
      <c r="P2407" s="169">
        <v>0</v>
      </c>
      <c r="Q2407" s="169">
        <v>0</v>
      </c>
      <c r="R2407" s="170"/>
      <c r="S2407" s="186"/>
      <c r="T2407" s="172"/>
      <c r="U2407" s="169">
        <f t="shared" ref="U2407:AD2407" si="1482">U2408</f>
        <v>0</v>
      </c>
      <c r="V2407" s="169">
        <f t="shared" si="1482"/>
        <v>0</v>
      </c>
      <c r="W2407" s="173">
        <f t="shared" si="1482"/>
        <v>0</v>
      </c>
      <c r="X2407" s="173">
        <f t="shared" si="1482"/>
        <v>0</v>
      </c>
      <c r="Y2407" s="169">
        <f t="shared" si="1482"/>
        <v>0</v>
      </c>
      <c r="Z2407" s="169">
        <f t="shared" si="1482"/>
        <v>0</v>
      </c>
      <c r="AA2407" s="173">
        <f t="shared" si="1482"/>
        <v>0</v>
      </c>
      <c r="AB2407" s="173">
        <f t="shared" si="1482"/>
        <v>0</v>
      </c>
      <c r="AC2407" s="169">
        <f t="shared" si="1482"/>
        <v>0</v>
      </c>
      <c r="AD2407" s="169">
        <f t="shared" si="1482"/>
        <v>0</v>
      </c>
      <c r="AE2407" s="169">
        <f t="shared" si="1446"/>
        <v>0</v>
      </c>
      <c r="AF2407" s="169">
        <f>AF2408</f>
        <v>0</v>
      </c>
      <c r="AG2407" s="169">
        <f>AG2408</f>
        <v>0</v>
      </c>
      <c r="AH2407" s="169">
        <f t="shared" si="1447"/>
        <v>0</v>
      </c>
      <c r="AI2407" s="169">
        <f>AI2408</f>
        <v>0</v>
      </c>
      <c r="AJ2407" s="169">
        <f>AJ2408</f>
        <v>0</v>
      </c>
      <c r="AK2407" s="169">
        <f t="shared" si="1448"/>
        <v>0</v>
      </c>
      <c r="AL2407" s="169">
        <f>AL2408</f>
        <v>0</v>
      </c>
      <c r="AM2407" s="169">
        <f>AM2408</f>
        <v>0</v>
      </c>
      <c r="AN2407" s="169">
        <f t="shared" si="1449"/>
        <v>0</v>
      </c>
      <c r="AO2407" s="169">
        <f>AO2408</f>
        <v>0</v>
      </c>
      <c r="AP2407" s="169">
        <f>AP2408</f>
        <v>0</v>
      </c>
      <c r="AQ2407" s="169">
        <f t="shared" si="1450"/>
        <v>0</v>
      </c>
      <c r="AR2407" s="169">
        <f>AR2408</f>
        <v>0</v>
      </c>
      <c r="AS2407" s="169">
        <f>AS2408</f>
        <v>0</v>
      </c>
      <c r="AT2407" s="169">
        <f t="shared" si="1451"/>
        <v>0</v>
      </c>
      <c r="AU2407" s="169">
        <f>AU2408</f>
        <v>0</v>
      </c>
      <c r="AV2407" s="169">
        <f>AV2408</f>
        <v>0</v>
      </c>
      <c r="AW2407" s="169">
        <f t="shared" si="1452"/>
        <v>0</v>
      </c>
      <c r="AX2407" s="186"/>
      <c r="AY2407" s="172"/>
      <c r="AZ2407" s="186"/>
      <c r="BA2407" s="172"/>
      <c r="BB2407" s="186"/>
      <c r="BC2407" s="172"/>
      <c r="BD2407" s="186"/>
      <c r="BE2407" s="172"/>
    </row>
    <row r="2408" spans="2:57" ht="15.75" hidden="1">
      <c r="B2408" s="174">
        <v>2025</v>
      </c>
      <c r="C2408" s="174">
        <v>20</v>
      </c>
      <c r="D2408" s="175">
        <v>0</v>
      </c>
      <c r="E2408" s="176"/>
      <c r="F2408" s="174">
        <v>4</v>
      </c>
      <c r="G2408" s="174">
        <v>8</v>
      </c>
      <c r="H2408" s="174">
        <v>23</v>
      </c>
      <c r="I2408" s="174">
        <v>3000</v>
      </c>
      <c r="J2408" s="174">
        <v>3100</v>
      </c>
      <c r="K2408" s="174">
        <v>311</v>
      </c>
      <c r="L2408" s="177">
        <v>1308</v>
      </c>
      <c r="M2408" s="178">
        <v>0</v>
      </c>
      <c r="N2408" s="179" t="s">
        <v>105</v>
      </c>
      <c r="O2408" s="180">
        <v>0</v>
      </c>
      <c r="P2408" s="180">
        <v>0</v>
      </c>
      <c r="Q2408" s="181">
        <v>0</v>
      </c>
      <c r="R2408" s="182" t="s">
        <v>50</v>
      </c>
      <c r="S2408" s="183">
        <v>0</v>
      </c>
      <c r="T2408" s="183">
        <v>0</v>
      </c>
      <c r="U2408" s="180">
        <v>0</v>
      </c>
      <c r="V2408" s="180">
        <v>0</v>
      </c>
      <c r="W2408" s="183">
        <v>0</v>
      </c>
      <c r="X2408" s="183">
        <v>0</v>
      </c>
      <c r="Y2408" s="180">
        <v>0</v>
      </c>
      <c r="Z2408" s="180">
        <v>0</v>
      </c>
      <c r="AA2408" s="183">
        <v>0</v>
      </c>
      <c r="AB2408" s="183">
        <v>0</v>
      </c>
      <c r="AC2408" s="180">
        <f>+O2408+U2408-Y2408</f>
        <v>0</v>
      </c>
      <c r="AD2408" s="180">
        <f>+P2408+V2408-Z2408</f>
        <v>0</v>
      </c>
      <c r="AE2408" s="181">
        <f t="shared" si="1446"/>
        <v>0</v>
      </c>
      <c r="AF2408" s="180">
        <v>0</v>
      </c>
      <c r="AG2408" s="180">
        <v>0</v>
      </c>
      <c r="AH2408" s="181">
        <f t="shared" si="1447"/>
        <v>0</v>
      </c>
      <c r="AI2408" s="180">
        <v>0</v>
      </c>
      <c r="AJ2408" s="180">
        <v>0</v>
      </c>
      <c r="AK2408" s="181">
        <f t="shared" si="1448"/>
        <v>0</v>
      </c>
      <c r="AL2408" s="180">
        <v>0</v>
      </c>
      <c r="AM2408" s="180">
        <v>0</v>
      </c>
      <c r="AN2408" s="181">
        <f t="shared" si="1449"/>
        <v>0</v>
      </c>
      <c r="AO2408" s="180">
        <v>0</v>
      </c>
      <c r="AP2408" s="180">
        <v>0</v>
      </c>
      <c r="AQ2408" s="181">
        <f t="shared" si="1450"/>
        <v>0</v>
      </c>
      <c r="AR2408" s="180">
        <v>0</v>
      </c>
      <c r="AS2408" s="180">
        <v>0</v>
      </c>
      <c r="AT2408" s="181">
        <f t="shared" si="1451"/>
        <v>0</v>
      </c>
      <c r="AU2408" s="180">
        <f>+AC2408-AF2408-AI2408-AL2408-AO2408-AR2408</f>
        <v>0</v>
      </c>
      <c r="AV2408" s="180">
        <f>+AD2408-AG2408-AJ2408-AM2408-AP2408-AS2408</f>
        <v>0</v>
      </c>
      <c r="AW2408" s="181">
        <f t="shared" si="1452"/>
        <v>0</v>
      </c>
      <c r="AX2408" s="183">
        <f>+S2408+W2408-AA2408</f>
        <v>0</v>
      </c>
      <c r="AY2408" s="183">
        <f>+T2408+X2408-AB2408</f>
        <v>0</v>
      </c>
      <c r="AZ2408" s="183"/>
      <c r="BA2408" s="183"/>
      <c r="BB2408" s="183"/>
      <c r="BC2408" s="183"/>
      <c r="BD2408" s="183">
        <f>+AX2408-AZ2408-BB2408</f>
        <v>0</v>
      </c>
      <c r="BE2408" s="183">
        <f>+AY2408-BA2408-BC2408</f>
        <v>0</v>
      </c>
    </row>
    <row r="2409" spans="2:57" ht="31.5" hidden="1">
      <c r="B2409" s="163">
        <v>2025</v>
      </c>
      <c r="C2409" s="163">
        <v>20</v>
      </c>
      <c r="D2409" s="164"/>
      <c r="E2409" s="165"/>
      <c r="F2409" s="163">
        <v>4</v>
      </c>
      <c r="G2409" s="163">
        <v>8</v>
      </c>
      <c r="H2409" s="163">
        <v>23</v>
      </c>
      <c r="I2409" s="163">
        <v>3000</v>
      </c>
      <c r="J2409" s="163">
        <v>3100</v>
      </c>
      <c r="K2409" s="163">
        <v>317</v>
      </c>
      <c r="L2409" s="166" t="s">
        <v>44</v>
      </c>
      <c r="M2409" s="167"/>
      <c r="N2409" s="168" t="s">
        <v>106</v>
      </c>
      <c r="O2409" s="169">
        <v>0</v>
      </c>
      <c r="P2409" s="169">
        <v>0</v>
      </c>
      <c r="Q2409" s="169">
        <v>0</v>
      </c>
      <c r="R2409" s="170"/>
      <c r="S2409" s="171"/>
      <c r="T2409" s="172"/>
      <c r="U2409" s="169">
        <f t="shared" ref="U2409:AD2409" si="1483">SUM(U2410:U2412)</f>
        <v>0</v>
      </c>
      <c r="V2409" s="169">
        <f t="shared" si="1483"/>
        <v>0</v>
      </c>
      <c r="W2409" s="173">
        <f t="shared" si="1483"/>
        <v>0</v>
      </c>
      <c r="X2409" s="173">
        <f t="shared" si="1483"/>
        <v>0</v>
      </c>
      <c r="Y2409" s="169">
        <f t="shared" si="1483"/>
        <v>0</v>
      </c>
      <c r="Z2409" s="169">
        <f t="shared" si="1483"/>
        <v>0</v>
      </c>
      <c r="AA2409" s="173">
        <f t="shared" si="1483"/>
        <v>0</v>
      </c>
      <c r="AB2409" s="173">
        <f t="shared" si="1483"/>
        <v>0</v>
      </c>
      <c r="AC2409" s="169">
        <f t="shared" si="1483"/>
        <v>0</v>
      </c>
      <c r="AD2409" s="169">
        <f t="shared" si="1483"/>
        <v>0</v>
      </c>
      <c r="AE2409" s="169">
        <f t="shared" si="1446"/>
        <v>0</v>
      </c>
      <c r="AF2409" s="169">
        <f>SUM(AF2410:AF2412)</f>
        <v>0</v>
      </c>
      <c r="AG2409" s="169">
        <f>SUM(AG2410:AG2412)</f>
        <v>0</v>
      </c>
      <c r="AH2409" s="169">
        <f t="shared" si="1447"/>
        <v>0</v>
      </c>
      <c r="AI2409" s="169">
        <f>SUM(AI2410:AI2412)</f>
        <v>0</v>
      </c>
      <c r="AJ2409" s="169">
        <f>SUM(AJ2410:AJ2412)</f>
        <v>0</v>
      </c>
      <c r="AK2409" s="169">
        <f t="shared" si="1448"/>
        <v>0</v>
      </c>
      <c r="AL2409" s="169">
        <f>SUM(AL2410:AL2412)</f>
        <v>0</v>
      </c>
      <c r="AM2409" s="169">
        <f>SUM(AM2410:AM2412)</f>
        <v>0</v>
      </c>
      <c r="AN2409" s="169">
        <f t="shared" si="1449"/>
        <v>0</v>
      </c>
      <c r="AO2409" s="169">
        <f>SUM(AO2410:AO2412)</f>
        <v>0</v>
      </c>
      <c r="AP2409" s="169">
        <f>SUM(AP2410:AP2412)</f>
        <v>0</v>
      </c>
      <c r="AQ2409" s="169">
        <f t="shared" si="1450"/>
        <v>0</v>
      </c>
      <c r="AR2409" s="169">
        <f>SUM(AR2410:AR2412)</f>
        <v>0</v>
      </c>
      <c r="AS2409" s="169">
        <f>SUM(AS2410:AS2412)</f>
        <v>0</v>
      </c>
      <c r="AT2409" s="169">
        <f t="shared" si="1451"/>
        <v>0</v>
      </c>
      <c r="AU2409" s="169">
        <f>SUM(AU2410:AU2412)</f>
        <v>0</v>
      </c>
      <c r="AV2409" s="169">
        <f>SUM(AV2410:AV2412)</f>
        <v>0</v>
      </c>
      <c r="AW2409" s="169">
        <f t="shared" si="1452"/>
        <v>0</v>
      </c>
      <c r="AX2409" s="171"/>
      <c r="AY2409" s="172"/>
      <c r="AZ2409" s="171"/>
      <c r="BA2409" s="172"/>
      <c r="BB2409" s="171"/>
      <c r="BC2409" s="172"/>
      <c r="BD2409" s="171"/>
      <c r="BE2409" s="172"/>
    </row>
    <row r="2410" spans="2:57" ht="15.75" hidden="1">
      <c r="B2410" s="174">
        <v>2025</v>
      </c>
      <c r="C2410" s="174">
        <v>20</v>
      </c>
      <c r="D2410" s="175">
        <v>0</v>
      </c>
      <c r="E2410" s="176"/>
      <c r="F2410" s="174">
        <v>4</v>
      </c>
      <c r="G2410" s="174">
        <v>8</v>
      </c>
      <c r="H2410" s="174">
        <v>23</v>
      </c>
      <c r="I2410" s="174">
        <v>3000</v>
      </c>
      <c r="J2410" s="174">
        <v>3100</v>
      </c>
      <c r="K2410" s="174">
        <v>317</v>
      </c>
      <c r="L2410" s="177">
        <v>1314</v>
      </c>
      <c r="M2410" s="178">
        <v>0</v>
      </c>
      <c r="N2410" s="179" t="s">
        <v>240</v>
      </c>
      <c r="O2410" s="180">
        <v>0</v>
      </c>
      <c r="P2410" s="180">
        <v>0</v>
      </c>
      <c r="Q2410" s="181">
        <v>0</v>
      </c>
      <c r="R2410" s="182" t="s">
        <v>50</v>
      </c>
      <c r="S2410" s="183">
        <v>0</v>
      </c>
      <c r="T2410" s="183">
        <v>0</v>
      </c>
      <c r="U2410" s="180">
        <v>0</v>
      </c>
      <c r="V2410" s="180">
        <v>0</v>
      </c>
      <c r="W2410" s="183">
        <v>0</v>
      </c>
      <c r="X2410" s="183">
        <v>0</v>
      </c>
      <c r="Y2410" s="180">
        <v>0</v>
      </c>
      <c r="Z2410" s="180">
        <v>0</v>
      </c>
      <c r="AA2410" s="183">
        <v>0</v>
      </c>
      <c r="AB2410" s="183">
        <v>0</v>
      </c>
      <c r="AC2410" s="180">
        <f t="shared" ref="AC2410:AD2412" si="1484">+O2410+U2410-Y2410</f>
        <v>0</v>
      </c>
      <c r="AD2410" s="180">
        <f t="shared" si="1484"/>
        <v>0</v>
      </c>
      <c r="AE2410" s="181">
        <f t="shared" si="1446"/>
        <v>0</v>
      </c>
      <c r="AF2410" s="180">
        <v>0</v>
      </c>
      <c r="AG2410" s="180">
        <v>0</v>
      </c>
      <c r="AH2410" s="181">
        <f t="shared" si="1447"/>
        <v>0</v>
      </c>
      <c r="AI2410" s="180">
        <v>0</v>
      </c>
      <c r="AJ2410" s="180">
        <v>0</v>
      </c>
      <c r="AK2410" s="181">
        <f t="shared" si="1448"/>
        <v>0</v>
      </c>
      <c r="AL2410" s="180">
        <v>0</v>
      </c>
      <c r="AM2410" s="180">
        <v>0</v>
      </c>
      <c r="AN2410" s="181">
        <f t="shared" si="1449"/>
        <v>0</v>
      </c>
      <c r="AO2410" s="180">
        <v>0</v>
      </c>
      <c r="AP2410" s="180">
        <v>0</v>
      </c>
      <c r="AQ2410" s="181">
        <f t="shared" si="1450"/>
        <v>0</v>
      </c>
      <c r="AR2410" s="180">
        <v>0</v>
      </c>
      <c r="AS2410" s="180">
        <v>0</v>
      </c>
      <c r="AT2410" s="181">
        <f t="shared" si="1451"/>
        <v>0</v>
      </c>
      <c r="AU2410" s="180">
        <f t="shared" ref="AU2410:AV2412" si="1485">+AC2410-AF2410-AI2410-AL2410-AO2410-AR2410</f>
        <v>0</v>
      </c>
      <c r="AV2410" s="180">
        <f t="shared" si="1485"/>
        <v>0</v>
      </c>
      <c r="AW2410" s="181">
        <f t="shared" si="1452"/>
        <v>0</v>
      </c>
      <c r="AX2410" s="183">
        <f t="shared" ref="AX2410:AY2412" si="1486">+S2410+W2410-AA2410</f>
        <v>0</v>
      </c>
      <c r="AY2410" s="183">
        <f t="shared" si="1486"/>
        <v>0</v>
      </c>
      <c r="AZ2410" s="183"/>
      <c r="BA2410" s="183"/>
      <c r="BB2410" s="183"/>
      <c r="BC2410" s="183"/>
      <c r="BD2410" s="183">
        <f t="shared" ref="BD2410:BE2412" si="1487">+AX2410-AZ2410-BB2410</f>
        <v>0</v>
      </c>
      <c r="BE2410" s="183">
        <f t="shared" si="1487"/>
        <v>0</v>
      </c>
    </row>
    <row r="2411" spans="2:57" ht="15.75" hidden="1">
      <c r="B2411" s="174">
        <v>2025</v>
      </c>
      <c r="C2411" s="174">
        <v>20</v>
      </c>
      <c r="D2411" s="175">
        <v>0</v>
      </c>
      <c r="E2411" s="176"/>
      <c r="F2411" s="174">
        <v>4</v>
      </c>
      <c r="G2411" s="174">
        <v>8</v>
      </c>
      <c r="H2411" s="174">
        <v>23</v>
      </c>
      <c r="I2411" s="174">
        <v>3000</v>
      </c>
      <c r="J2411" s="174">
        <v>3100</v>
      </c>
      <c r="K2411" s="174">
        <v>317</v>
      </c>
      <c r="L2411" s="177">
        <v>1319</v>
      </c>
      <c r="M2411" s="178">
        <v>0</v>
      </c>
      <c r="N2411" s="179" t="s">
        <v>1521</v>
      </c>
      <c r="O2411" s="180">
        <v>0</v>
      </c>
      <c r="P2411" s="180">
        <v>0</v>
      </c>
      <c r="Q2411" s="181">
        <v>0</v>
      </c>
      <c r="R2411" s="182" t="s">
        <v>50</v>
      </c>
      <c r="S2411" s="183">
        <v>0</v>
      </c>
      <c r="T2411" s="183">
        <v>0</v>
      </c>
      <c r="U2411" s="180">
        <v>0</v>
      </c>
      <c r="V2411" s="180">
        <v>0</v>
      </c>
      <c r="W2411" s="183">
        <v>0</v>
      </c>
      <c r="X2411" s="183">
        <v>0</v>
      </c>
      <c r="Y2411" s="180">
        <v>0</v>
      </c>
      <c r="Z2411" s="180">
        <v>0</v>
      </c>
      <c r="AA2411" s="183">
        <v>0</v>
      </c>
      <c r="AB2411" s="183">
        <v>0</v>
      </c>
      <c r="AC2411" s="180">
        <f t="shared" si="1484"/>
        <v>0</v>
      </c>
      <c r="AD2411" s="180">
        <f t="shared" si="1484"/>
        <v>0</v>
      </c>
      <c r="AE2411" s="181">
        <f t="shared" si="1446"/>
        <v>0</v>
      </c>
      <c r="AF2411" s="180">
        <v>0</v>
      </c>
      <c r="AG2411" s="180">
        <v>0</v>
      </c>
      <c r="AH2411" s="181">
        <f t="shared" si="1447"/>
        <v>0</v>
      </c>
      <c r="AI2411" s="180">
        <v>0</v>
      </c>
      <c r="AJ2411" s="180">
        <v>0</v>
      </c>
      <c r="AK2411" s="181">
        <f t="shared" si="1448"/>
        <v>0</v>
      </c>
      <c r="AL2411" s="180">
        <v>0</v>
      </c>
      <c r="AM2411" s="180">
        <v>0</v>
      </c>
      <c r="AN2411" s="181">
        <f t="shared" si="1449"/>
        <v>0</v>
      </c>
      <c r="AO2411" s="180">
        <v>0</v>
      </c>
      <c r="AP2411" s="180">
        <v>0</v>
      </c>
      <c r="AQ2411" s="181">
        <f t="shared" si="1450"/>
        <v>0</v>
      </c>
      <c r="AR2411" s="180">
        <v>0</v>
      </c>
      <c r="AS2411" s="180">
        <v>0</v>
      </c>
      <c r="AT2411" s="181">
        <f t="shared" si="1451"/>
        <v>0</v>
      </c>
      <c r="AU2411" s="180">
        <f t="shared" si="1485"/>
        <v>0</v>
      </c>
      <c r="AV2411" s="180">
        <f t="shared" si="1485"/>
        <v>0</v>
      </c>
      <c r="AW2411" s="181">
        <f t="shared" si="1452"/>
        <v>0</v>
      </c>
      <c r="AX2411" s="183">
        <f t="shared" si="1486"/>
        <v>0</v>
      </c>
      <c r="AY2411" s="183">
        <f t="shared" si="1486"/>
        <v>0</v>
      </c>
      <c r="AZ2411" s="183"/>
      <c r="BA2411" s="183"/>
      <c r="BB2411" s="183"/>
      <c r="BC2411" s="183"/>
      <c r="BD2411" s="183">
        <f t="shared" si="1487"/>
        <v>0</v>
      </c>
      <c r="BE2411" s="183">
        <f t="shared" si="1487"/>
        <v>0</v>
      </c>
    </row>
    <row r="2412" spans="2:57" ht="15.75" hidden="1">
      <c r="B2412" s="174">
        <v>2025</v>
      </c>
      <c r="C2412" s="174">
        <v>20</v>
      </c>
      <c r="D2412" s="175">
        <v>0</v>
      </c>
      <c r="E2412" s="176"/>
      <c r="F2412" s="174">
        <v>4</v>
      </c>
      <c r="G2412" s="174">
        <v>8</v>
      </c>
      <c r="H2412" s="174">
        <v>23</v>
      </c>
      <c r="I2412" s="174">
        <v>3000</v>
      </c>
      <c r="J2412" s="174">
        <v>3100</v>
      </c>
      <c r="K2412" s="174">
        <v>317</v>
      </c>
      <c r="L2412" s="177">
        <v>164</v>
      </c>
      <c r="M2412" s="178">
        <v>0</v>
      </c>
      <c r="N2412" s="179" t="s">
        <v>1522</v>
      </c>
      <c r="O2412" s="180">
        <v>0</v>
      </c>
      <c r="P2412" s="180">
        <v>0</v>
      </c>
      <c r="Q2412" s="181">
        <v>0</v>
      </c>
      <c r="R2412" s="182" t="s">
        <v>50</v>
      </c>
      <c r="S2412" s="183">
        <v>0</v>
      </c>
      <c r="T2412" s="183">
        <v>0</v>
      </c>
      <c r="U2412" s="180">
        <v>0</v>
      </c>
      <c r="V2412" s="180">
        <v>0</v>
      </c>
      <c r="W2412" s="183">
        <v>0</v>
      </c>
      <c r="X2412" s="183">
        <v>0</v>
      </c>
      <c r="Y2412" s="180">
        <v>0</v>
      </c>
      <c r="Z2412" s="180">
        <v>0</v>
      </c>
      <c r="AA2412" s="183">
        <v>0</v>
      </c>
      <c r="AB2412" s="183">
        <v>0</v>
      </c>
      <c r="AC2412" s="180">
        <f t="shared" si="1484"/>
        <v>0</v>
      </c>
      <c r="AD2412" s="180">
        <f t="shared" si="1484"/>
        <v>0</v>
      </c>
      <c r="AE2412" s="181">
        <f t="shared" si="1446"/>
        <v>0</v>
      </c>
      <c r="AF2412" s="180">
        <v>0</v>
      </c>
      <c r="AG2412" s="180">
        <v>0</v>
      </c>
      <c r="AH2412" s="181">
        <f t="shared" si="1447"/>
        <v>0</v>
      </c>
      <c r="AI2412" s="180">
        <v>0</v>
      </c>
      <c r="AJ2412" s="180">
        <v>0</v>
      </c>
      <c r="AK2412" s="181">
        <f t="shared" si="1448"/>
        <v>0</v>
      </c>
      <c r="AL2412" s="180">
        <v>0</v>
      </c>
      <c r="AM2412" s="180">
        <v>0</v>
      </c>
      <c r="AN2412" s="181">
        <f t="shared" si="1449"/>
        <v>0</v>
      </c>
      <c r="AO2412" s="180">
        <v>0</v>
      </c>
      <c r="AP2412" s="180">
        <v>0</v>
      </c>
      <c r="AQ2412" s="181">
        <f t="shared" si="1450"/>
        <v>0</v>
      </c>
      <c r="AR2412" s="180">
        <v>0</v>
      </c>
      <c r="AS2412" s="180">
        <v>0</v>
      </c>
      <c r="AT2412" s="181">
        <f t="shared" si="1451"/>
        <v>0</v>
      </c>
      <c r="AU2412" s="180">
        <f t="shared" si="1485"/>
        <v>0</v>
      </c>
      <c r="AV2412" s="180">
        <f t="shared" si="1485"/>
        <v>0</v>
      </c>
      <c r="AW2412" s="181">
        <f t="shared" si="1452"/>
        <v>0</v>
      </c>
      <c r="AX2412" s="183">
        <f t="shared" si="1486"/>
        <v>0</v>
      </c>
      <c r="AY2412" s="183">
        <f t="shared" si="1486"/>
        <v>0</v>
      </c>
      <c r="AZ2412" s="183"/>
      <c r="BA2412" s="183"/>
      <c r="BB2412" s="183"/>
      <c r="BC2412" s="183"/>
      <c r="BD2412" s="183">
        <f t="shared" si="1487"/>
        <v>0</v>
      </c>
      <c r="BE2412" s="183">
        <f t="shared" si="1487"/>
        <v>0</v>
      </c>
    </row>
    <row r="2413" spans="2:57" ht="15.75" hidden="1">
      <c r="B2413" s="152">
        <v>2025</v>
      </c>
      <c r="C2413" s="152">
        <v>20</v>
      </c>
      <c r="D2413" s="153"/>
      <c r="E2413" s="154"/>
      <c r="F2413" s="152">
        <v>4</v>
      </c>
      <c r="G2413" s="152">
        <v>8</v>
      </c>
      <c r="H2413" s="152">
        <v>23</v>
      </c>
      <c r="I2413" s="152">
        <v>3000</v>
      </c>
      <c r="J2413" s="152">
        <v>3200</v>
      </c>
      <c r="K2413" s="152"/>
      <c r="L2413" s="155" t="s">
        <v>44</v>
      </c>
      <c r="M2413" s="156"/>
      <c r="N2413" s="157" t="s">
        <v>108</v>
      </c>
      <c r="O2413" s="158">
        <v>0</v>
      </c>
      <c r="P2413" s="158">
        <v>0</v>
      </c>
      <c r="Q2413" s="158">
        <v>0</v>
      </c>
      <c r="R2413" s="159"/>
      <c r="S2413" s="160"/>
      <c r="T2413" s="161"/>
      <c r="U2413" s="158">
        <f t="shared" ref="U2413:AD2413" si="1488">U2414</f>
        <v>0</v>
      </c>
      <c r="V2413" s="158">
        <f t="shared" si="1488"/>
        <v>0</v>
      </c>
      <c r="W2413" s="162">
        <f t="shared" si="1488"/>
        <v>0</v>
      </c>
      <c r="X2413" s="162">
        <f t="shared" si="1488"/>
        <v>0</v>
      </c>
      <c r="Y2413" s="158">
        <f t="shared" si="1488"/>
        <v>0</v>
      </c>
      <c r="Z2413" s="158">
        <f t="shared" si="1488"/>
        <v>0</v>
      </c>
      <c r="AA2413" s="162">
        <f t="shared" si="1488"/>
        <v>0</v>
      </c>
      <c r="AB2413" s="162">
        <f t="shared" si="1488"/>
        <v>0</v>
      </c>
      <c r="AC2413" s="158">
        <f t="shared" si="1488"/>
        <v>0</v>
      </c>
      <c r="AD2413" s="158">
        <f t="shared" si="1488"/>
        <v>0</v>
      </c>
      <c r="AE2413" s="158">
        <f t="shared" si="1446"/>
        <v>0</v>
      </c>
      <c r="AF2413" s="158">
        <f>AF2414</f>
        <v>0</v>
      </c>
      <c r="AG2413" s="158">
        <f>AG2414</f>
        <v>0</v>
      </c>
      <c r="AH2413" s="158">
        <f t="shared" si="1447"/>
        <v>0</v>
      </c>
      <c r="AI2413" s="158">
        <f>AI2414</f>
        <v>0</v>
      </c>
      <c r="AJ2413" s="158">
        <f>AJ2414</f>
        <v>0</v>
      </c>
      <c r="AK2413" s="158">
        <f t="shared" si="1448"/>
        <v>0</v>
      </c>
      <c r="AL2413" s="158">
        <f>AL2414</f>
        <v>0</v>
      </c>
      <c r="AM2413" s="158">
        <f>AM2414</f>
        <v>0</v>
      </c>
      <c r="AN2413" s="158">
        <f t="shared" si="1449"/>
        <v>0</v>
      </c>
      <c r="AO2413" s="158">
        <f>AO2414</f>
        <v>0</v>
      </c>
      <c r="AP2413" s="158">
        <f>AP2414</f>
        <v>0</v>
      </c>
      <c r="AQ2413" s="158">
        <f t="shared" si="1450"/>
        <v>0</v>
      </c>
      <c r="AR2413" s="158">
        <f>AR2414</f>
        <v>0</v>
      </c>
      <c r="AS2413" s="158">
        <f>AS2414</f>
        <v>0</v>
      </c>
      <c r="AT2413" s="158">
        <f t="shared" si="1451"/>
        <v>0</v>
      </c>
      <c r="AU2413" s="158">
        <f>AU2414</f>
        <v>0</v>
      </c>
      <c r="AV2413" s="158">
        <f>AV2414</f>
        <v>0</v>
      </c>
      <c r="AW2413" s="158">
        <f t="shared" si="1452"/>
        <v>0</v>
      </c>
      <c r="AX2413" s="160"/>
      <c r="AY2413" s="161"/>
      <c r="AZ2413" s="160"/>
      <c r="BA2413" s="161"/>
      <c r="BB2413" s="160"/>
      <c r="BC2413" s="161"/>
      <c r="BD2413" s="160"/>
      <c r="BE2413" s="161"/>
    </row>
    <row r="2414" spans="2:57" ht="15.75" hidden="1">
      <c r="B2414" s="163">
        <v>2025</v>
      </c>
      <c r="C2414" s="163">
        <v>20</v>
      </c>
      <c r="D2414" s="164"/>
      <c r="E2414" s="165"/>
      <c r="F2414" s="163">
        <v>4</v>
      </c>
      <c r="G2414" s="163">
        <v>8</v>
      </c>
      <c r="H2414" s="163">
        <v>23</v>
      </c>
      <c r="I2414" s="163">
        <v>3000</v>
      </c>
      <c r="J2414" s="163">
        <v>3200</v>
      </c>
      <c r="K2414" s="163">
        <v>327</v>
      </c>
      <c r="L2414" s="166" t="s">
        <v>44</v>
      </c>
      <c r="M2414" s="167"/>
      <c r="N2414" s="168" t="s">
        <v>109</v>
      </c>
      <c r="O2414" s="169">
        <v>0</v>
      </c>
      <c r="P2414" s="169">
        <v>0</v>
      </c>
      <c r="Q2414" s="169">
        <v>0</v>
      </c>
      <c r="R2414" s="170"/>
      <c r="S2414" s="171"/>
      <c r="T2414" s="172"/>
      <c r="U2414" s="169">
        <f t="shared" ref="U2414:AD2414" si="1489">SUM(U2415)</f>
        <v>0</v>
      </c>
      <c r="V2414" s="169">
        <f t="shared" si="1489"/>
        <v>0</v>
      </c>
      <c r="W2414" s="173">
        <f t="shared" si="1489"/>
        <v>0</v>
      </c>
      <c r="X2414" s="173">
        <f t="shared" si="1489"/>
        <v>0</v>
      </c>
      <c r="Y2414" s="169">
        <f t="shared" si="1489"/>
        <v>0</v>
      </c>
      <c r="Z2414" s="169">
        <f t="shared" si="1489"/>
        <v>0</v>
      </c>
      <c r="AA2414" s="173">
        <f t="shared" si="1489"/>
        <v>0</v>
      </c>
      <c r="AB2414" s="173">
        <f t="shared" si="1489"/>
        <v>0</v>
      </c>
      <c r="AC2414" s="169">
        <f t="shared" si="1489"/>
        <v>0</v>
      </c>
      <c r="AD2414" s="169">
        <f t="shared" si="1489"/>
        <v>0</v>
      </c>
      <c r="AE2414" s="169">
        <f t="shared" si="1446"/>
        <v>0</v>
      </c>
      <c r="AF2414" s="169">
        <f>SUM(AF2415)</f>
        <v>0</v>
      </c>
      <c r="AG2414" s="169">
        <f>SUM(AG2415)</f>
        <v>0</v>
      </c>
      <c r="AH2414" s="169">
        <f t="shared" si="1447"/>
        <v>0</v>
      </c>
      <c r="AI2414" s="169">
        <f>SUM(AI2415)</f>
        <v>0</v>
      </c>
      <c r="AJ2414" s="169">
        <f>SUM(AJ2415)</f>
        <v>0</v>
      </c>
      <c r="AK2414" s="169">
        <f t="shared" si="1448"/>
        <v>0</v>
      </c>
      <c r="AL2414" s="169">
        <f>SUM(AL2415)</f>
        <v>0</v>
      </c>
      <c r="AM2414" s="169">
        <f>SUM(AM2415)</f>
        <v>0</v>
      </c>
      <c r="AN2414" s="169">
        <f t="shared" si="1449"/>
        <v>0</v>
      </c>
      <c r="AO2414" s="169">
        <f>SUM(AO2415)</f>
        <v>0</v>
      </c>
      <c r="AP2414" s="169">
        <f>SUM(AP2415)</f>
        <v>0</v>
      </c>
      <c r="AQ2414" s="169">
        <f t="shared" si="1450"/>
        <v>0</v>
      </c>
      <c r="AR2414" s="169">
        <f>SUM(AR2415)</f>
        <v>0</v>
      </c>
      <c r="AS2414" s="169">
        <f>SUM(AS2415)</f>
        <v>0</v>
      </c>
      <c r="AT2414" s="169">
        <f t="shared" si="1451"/>
        <v>0</v>
      </c>
      <c r="AU2414" s="169">
        <f>SUM(AU2415)</f>
        <v>0</v>
      </c>
      <c r="AV2414" s="169">
        <f>SUM(AV2415)</f>
        <v>0</v>
      </c>
      <c r="AW2414" s="169">
        <f t="shared" si="1452"/>
        <v>0</v>
      </c>
      <c r="AX2414" s="171"/>
      <c r="AY2414" s="172"/>
      <c r="AZ2414" s="171"/>
      <c r="BA2414" s="172"/>
      <c r="BB2414" s="171"/>
      <c r="BC2414" s="172"/>
      <c r="BD2414" s="171"/>
      <c r="BE2414" s="172"/>
    </row>
    <row r="2415" spans="2:57" ht="15.75" hidden="1">
      <c r="B2415" s="174">
        <v>2025</v>
      </c>
      <c r="C2415" s="174">
        <v>20</v>
      </c>
      <c r="D2415" s="175">
        <v>0</v>
      </c>
      <c r="E2415" s="176"/>
      <c r="F2415" s="174">
        <v>4</v>
      </c>
      <c r="G2415" s="174">
        <v>8</v>
      </c>
      <c r="H2415" s="174">
        <v>23</v>
      </c>
      <c r="I2415" s="174">
        <v>3000</v>
      </c>
      <c r="J2415" s="174">
        <v>3200</v>
      </c>
      <c r="K2415" s="174">
        <v>327</v>
      </c>
      <c r="L2415" s="177">
        <v>1262</v>
      </c>
      <c r="M2415" s="178">
        <v>0</v>
      </c>
      <c r="N2415" s="179" t="s">
        <v>887</v>
      </c>
      <c r="O2415" s="180">
        <v>0</v>
      </c>
      <c r="P2415" s="180">
        <v>0</v>
      </c>
      <c r="Q2415" s="181">
        <v>0</v>
      </c>
      <c r="R2415" s="182" t="s">
        <v>225</v>
      </c>
      <c r="S2415" s="183">
        <v>0</v>
      </c>
      <c r="T2415" s="183">
        <v>0</v>
      </c>
      <c r="U2415" s="180">
        <v>0</v>
      </c>
      <c r="V2415" s="180">
        <v>0</v>
      </c>
      <c r="W2415" s="183">
        <v>0</v>
      </c>
      <c r="X2415" s="183">
        <v>0</v>
      </c>
      <c r="Y2415" s="180">
        <v>0</v>
      </c>
      <c r="Z2415" s="180">
        <v>0</v>
      </c>
      <c r="AA2415" s="183">
        <v>0</v>
      </c>
      <c r="AB2415" s="183">
        <v>0</v>
      </c>
      <c r="AC2415" s="180">
        <f>+O2415+U2415-Y2415</f>
        <v>0</v>
      </c>
      <c r="AD2415" s="180">
        <f>+P2415+V2415-Z2415</f>
        <v>0</v>
      </c>
      <c r="AE2415" s="181">
        <f t="shared" si="1446"/>
        <v>0</v>
      </c>
      <c r="AF2415" s="180">
        <v>0</v>
      </c>
      <c r="AG2415" s="180">
        <v>0</v>
      </c>
      <c r="AH2415" s="181">
        <f t="shared" si="1447"/>
        <v>0</v>
      </c>
      <c r="AI2415" s="180">
        <v>0</v>
      </c>
      <c r="AJ2415" s="180">
        <v>0</v>
      </c>
      <c r="AK2415" s="181">
        <f t="shared" si="1448"/>
        <v>0</v>
      </c>
      <c r="AL2415" s="180">
        <v>0</v>
      </c>
      <c r="AM2415" s="180">
        <v>0</v>
      </c>
      <c r="AN2415" s="181">
        <f t="shared" si="1449"/>
        <v>0</v>
      </c>
      <c r="AO2415" s="180">
        <v>0</v>
      </c>
      <c r="AP2415" s="180">
        <v>0</v>
      </c>
      <c r="AQ2415" s="181">
        <f t="shared" si="1450"/>
        <v>0</v>
      </c>
      <c r="AR2415" s="180">
        <v>0</v>
      </c>
      <c r="AS2415" s="180">
        <v>0</v>
      </c>
      <c r="AT2415" s="181">
        <f t="shared" si="1451"/>
        <v>0</v>
      </c>
      <c r="AU2415" s="180">
        <f>+AC2415-AF2415-AI2415-AL2415-AO2415-AR2415</f>
        <v>0</v>
      </c>
      <c r="AV2415" s="180">
        <f>+AD2415-AG2415-AJ2415-AM2415-AP2415-AS2415</f>
        <v>0</v>
      </c>
      <c r="AW2415" s="181">
        <f t="shared" si="1452"/>
        <v>0</v>
      </c>
      <c r="AX2415" s="183">
        <f>+S2415+W2415-AA2415</f>
        <v>0</v>
      </c>
      <c r="AY2415" s="183">
        <f>+T2415+X2415-AB2415</f>
        <v>0</v>
      </c>
      <c r="AZ2415" s="183"/>
      <c r="BA2415" s="183"/>
      <c r="BB2415" s="183"/>
      <c r="BC2415" s="183"/>
      <c r="BD2415" s="183">
        <f>+AX2415-AZ2415-BB2415</f>
        <v>0</v>
      </c>
      <c r="BE2415" s="183">
        <f>+AY2415-BA2415-BC2415</f>
        <v>0</v>
      </c>
    </row>
    <row r="2416" spans="2:57" ht="31.5" hidden="1">
      <c r="B2416" s="152">
        <v>2025</v>
      </c>
      <c r="C2416" s="152">
        <v>20</v>
      </c>
      <c r="D2416" s="153"/>
      <c r="E2416" s="154"/>
      <c r="F2416" s="152">
        <v>4</v>
      </c>
      <c r="G2416" s="152">
        <v>8</v>
      </c>
      <c r="H2416" s="152">
        <v>23</v>
      </c>
      <c r="I2416" s="152">
        <v>3000</v>
      </c>
      <c r="J2416" s="152">
        <v>3500</v>
      </c>
      <c r="K2416" s="152"/>
      <c r="L2416" s="155" t="s">
        <v>44</v>
      </c>
      <c r="M2416" s="156"/>
      <c r="N2416" s="157" t="s">
        <v>122</v>
      </c>
      <c r="O2416" s="158">
        <v>0</v>
      </c>
      <c r="P2416" s="158">
        <v>0</v>
      </c>
      <c r="Q2416" s="158">
        <v>0</v>
      </c>
      <c r="R2416" s="159"/>
      <c r="S2416" s="160"/>
      <c r="T2416" s="161"/>
      <c r="U2416" s="158">
        <f t="shared" ref="U2416:AD2416" si="1490">+U2417+U2419+U2421</f>
        <v>0</v>
      </c>
      <c r="V2416" s="158">
        <f t="shared" si="1490"/>
        <v>0</v>
      </c>
      <c r="W2416" s="162">
        <f t="shared" si="1490"/>
        <v>0</v>
      </c>
      <c r="X2416" s="162">
        <f t="shared" si="1490"/>
        <v>0</v>
      </c>
      <c r="Y2416" s="158">
        <f t="shared" si="1490"/>
        <v>0</v>
      </c>
      <c r="Z2416" s="158">
        <f t="shared" si="1490"/>
        <v>0</v>
      </c>
      <c r="AA2416" s="162">
        <f t="shared" si="1490"/>
        <v>0</v>
      </c>
      <c r="AB2416" s="162">
        <f t="shared" si="1490"/>
        <v>0</v>
      </c>
      <c r="AC2416" s="158">
        <f t="shared" si="1490"/>
        <v>0</v>
      </c>
      <c r="AD2416" s="158">
        <f t="shared" si="1490"/>
        <v>0</v>
      </c>
      <c r="AE2416" s="158">
        <f t="shared" si="1446"/>
        <v>0</v>
      </c>
      <c r="AF2416" s="158">
        <f>+AF2417+AF2419+AF2421</f>
        <v>0</v>
      </c>
      <c r="AG2416" s="158">
        <f>+AG2417+AG2419+AG2421</f>
        <v>0</v>
      </c>
      <c r="AH2416" s="158">
        <f t="shared" si="1447"/>
        <v>0</v>
      </c>
      <c r="AI2416" s="158">
        <f>+AI2417+AI2419+AI2421</f>
        <v>0</v>
      </c>
      <c r="AJ2416" s="158">
        <f>+AJ2417+AJ2419+AJ2421</f>
        <v>0</v>
      </c>
      <c r="AK2416" s="158">
        <f t="shared" si="1448"/>
        <v>0</v>
      </c>
      <c r="AL2416" s="158">
        <f>+AL2417+AL2419+AL2421</f>
        <v>0</v>
      </c>
      <c r="AM2416" s="158">
        <f>+AM2417+AM2419+AM2421</f>
        <v>0</v>
      </c>
      <c r="AN2416" s="158">
        <f t="shared" si="1449"/>
        <v>0</v>
      </c>
      <c r="AO2416" s="158">
        <f>+AO2417+AO2419+AO2421</f>
        <v>0</v>
      </c>
      <c r="AP2416" s="158">
        <f>+AP2417+AP2419+AP2421</f>
        <v>0</v>
      </c>
      <c r="AQ2416" s="158">
        <f t="shared" si="1450"/>
        <v>0</v>
      </c>
      <c r="AR2416" s="158">
        <f>+AR2417+AR2419+AR2421</f>
        <v>0</v>
      </c>
      <c r="AS2416" s="158">
        <f>+AS2417+AS2419+AS2421</f>
        <v>0</v>
      </c>
      <c r="AT2416" s="158">
        <f t="shared" si="1451"/>
        <v>0</v>
      </c>
      <c r="AU2416" s="158">
        <f>+AU2417+AU2419+AU2421</f>
        <v>0</v>
      </c>
      <c r="AV2416" s="158">
        <f>+AV2417+AV2419+AV2421</f>
        <v>0</v>
      </c>
      <c r="AW2416" s="158">
        <f t="shared" si="1452"/>
        <v>0</v>
      </c>
      <c r="AX2416" s="160"/>
      <c r="AY2416" s="161"/>
      <c r="AZ2416" s="160"/>
      <c r="BA2416" s="161"/>
      <c r="BB2416" s="160"/>
      <c r="BC2416" s="161"/>
      <c r="BD2416" s="160"/>
      <c r="BE2416" s="161"/>
    </row>
    <row r="2417" spans="2:57" ht="15.75" hidden="1">
      <c r="B2417" s="163">
        <v>2025</v>
      </c>
      <c r="C2417" s="163">
        <v>20</v>
      </c>
      <c r="D2417" s="164"/>
      <c r="E2417" s="165"/>
      <c r="F2417" s="163">
        <v>4</v>
      </c>
      <c r="G2417" s="163">
        <v>8</v>
      </c>
      <c r="H2417" s="163">
        <v>23</v>
      </c>
      <c r="I2417" s="163">
        <v>3000</v>
      </c>
      <c r="J2417" s="163">
        <v>3500</v>
      </c>
      <c r="K2417" s="163">
        <v>351</v>
      </c>
      <c r="L2417" s="166" t="s">
        <v>44</v>
      </c>
      <c r="M2417" s="167"/>
      <c r="N2417" s="189" t="s">
        <v>628</v>
      </c>
      <c r="O2417" s="169">
        <v>0</v>
      </c>
      <c r="P2417" s="169">
        <v>0</v>
      </c>
      <c r="Q2417" s="169">
        <v>0</v>
      </c>
      <c r="R2417" s="170"/>
      <c r="S2417" s="186"/>
      <c r="T2417" s="186"/>
      <c r="U2417" s="169">
        <f t="shared" ref="U2417:AD2417" si="1491">SUM(U2418)</f>
        <v>0</v>
      </c>
      <c r="V2417" s="169">
        <f t="shared" si="1491"/>
        <v>0</v>
      </c>
      <c r="W2417" s="173">
        <f t="shared" si="1491"/>
        <v>0</v>
      </c>
      <c r="X2417" s="173">
        <f t="shared" si="1491"/>
        <v>0</v>
      </c>
      <c r="Y2417" s="169">
        <f t="shared" si="1491"/>
        <v>0</v>
      </c>
      <c r="Z2417" s="169">
        <f t="shared" si="1491"/>
        <v>0</v>
      </c>
      <c r="AA2417" s="173">
        <f t="shared" si="1491"/>
        <v>0</v>
      </c>
      <c r="AB2417" s="173">
        <f t="shared" si="1491"/>
        <v>0</v>
      </c>
      <c r="AC2417" s="169">
        <f t="shared" si="1491"/>
        <v>0</v>
      </c>
      <c r="AD2417" s="169">
        <f t="shared" si="1491"/>
        <v>0</v>
      </c>
      <c r="AE2417" s="169">
        <f t="shared" si="1446"/>
        <v>0</v>
      </c>
      <c r="AF2417" s="169">
        <f>SUM(AF2418)</f>
        <v>0</v>
      </c>
      <c r="AG2417" s="169">
        <f>SUM(AG2418)</f>
        <v>0</v>
      </c>
      <c r="AH2417" s="169">
        <f t="shared" si="1447"/>
        <v>0</v>
      </c>
      <c r="AI2417" s="169">
        <f>SUM(AI2418)</f>
        <v>0</v>
      </c>
      <c r="AJ2417" s="169">
        <f>SUM(AJ2418)</f>
        <v>0</v>
      </c>
      <c r="AK2417" s="169">
        <f t="shared" si="1448"/>
        <v>0</v>
      </c>
      <c r="AL2417" s="169">
        <f>SUM(AL2418)</f>
        <v>0</v>
      </c>
      <c r="AM2417" s="169">
        <f>SUM(AM2418)</f>
        <v>0</v>
      </c>
      <c r="AN2417" s="169">
        <f t="shared" si="1449"/>
        <v>0</v>
      </c>
      <c r="AO2417" s="169">
        <f>SUM(AO2418)</f>
        <v>0</v>
      </c>
      <c r="AP2417" s="169">
        <f>SUM(AP2418)</f>
        <v>0</v>
      </c>
      <c r="AQ2417" s="169">
        <f t="shared" si="1450"/>
        <v>0</v>
      </c>
      <c r="AR2417" s="169">
        <f>SUM(AR2418)</f>
        <v>0</v>
      </c>
      <c r="AS2417" s="169">
        <f>SUM(AS2418)</f>
        <v>0</v>
      </c>
      <c r="AT2417" s="169">
        <f t="shared" si="1451"/>
        <v>0</v>
      </c>
      <c r="AU2417" s="169">
        <f>SUM(AU2418)</f>
        <v>0</v>
      </c>
      <c r="AV2417" s="169">
        <f>SUM(AV2418)</f>
        <v>0</v>
      </c>
      <c r="AW2417" s="169">
        <f t="shared" si="1452"/>
        <v>0</v>
      </c>
      <c r="AX2417" s="186"/>
      <c r="AY2417" s="186"/>
      <c r="AZ2417" s="186"/>
      <c r="BA2417" s="186"/>
      <c r="BB2417" s="186"/>
      <c r="BC2417" s="186"/>
      <c r="BD2417" s="186"/>
      <c r="BE2417" s="186"/>
    </row>
    <row r="2418" spans="2:57" ht="30" hidden="1">
      <c r="B2418" s="174">
        <v>2025</v>
      </c>
      <c r="C2418" s="174">
        <v>20</v>
      </c>
      <c r="D2418" s="175">
        <v>0</v>
      </c>
      <c r="E2418" s="176"/>
      <c r="F2418" s="174">
        <v>4</v>
      </c>
      <c r="G2418" s="174">
        <v>8</v>
      </c>
      <c r="H2418" s="174">
        <v>23</v>
      </c>
      <c r="I2418" s="174">
        <v>3000</v>
      </c>
      <c r="J2418" s="174">
        <v>3500</v>
      </c>
      <c r="K2418" s="174">
        <v>351</v>
      </c>
      <c r="L2418" s="177">
        <v>910</v>
      </c>
      <c r="M2418" s="178">
        <v>0</v>
      </c>
      <c r="N2418" s="179" t="s">
        <v>629</v>
      </c>
      <c r="O2418" s="180">
        <v>0</v>
      </c>
      <c r="P2418" s="180">
        <v>0</v>
      </c>
      <c r="Q2418" s="181">
        <v>0</v>
      </c>
      <c r="R2418" s="182" t="s">
        <v>50</v>
      </c>
      <c r="S2418" s="183">
        <v>0</v>
      </c>
      <c r="T2418" s="183">
        <v>0</v>
      </c>
      <c r="U2418" s="180">
        <v>0</v>
      </c>
      <c r="V2418" s="180">
        <v>0</v>
      </c>
      <c r="W2418" s="183">
        <v>0</v>
      </c>
      <c r="X2418" s="183">
        <v>0</v>
      </c>
      <c r="Y2418" s="180">
        <v>0</v>
      </c>
      <c r="Z2418" s="180">
        <v>0</v>
      </c>
      <c r="AA2418" s="183">
        <v>0</v>
      </c>
      <c r="AB2418" s="183">
        <v>0</v>
      </c>
      <c r="AC2418" s="180">
        <f>+O2418+U2418-Y2418</f>
        <v>0</v>
      </c>
      <c r="AD2418" s="180">
        <f>+P2418+V2418-Z2418</f>
        <v>0</v>
      </c>
      <c r="AE2418" s="181">
        <f t="shared" si="1446"/>
        <v>0</v>
      </c>
      <c r="AF2418" s="180">
        <v>0</v>
      </c>
      <c r="AG2418" s="180">
        <v>0</v>
      </c>
      <c r="AH2418" s="181">
        <f t="shared" si="1447"/>
        <v>0</v>
      </c>
      <c r="AI2418" s="180">
        <v>0</v>
      </c>
      <c r="AJ2418" s="180">
        <v>0</v>
      </c>
      <c r="AK2418" s="181">
        <f t="shared" si="1448"/>
        <v>0</v>
      </c>
      <c r="AL2418" s="180">
        <v>0</v>
      </c>
      <c r="AM2418" s="180">
        <v>0</v>
      </c>
      <c r="AN2418" s="181">
        <f t="shared" si="1449"/>
        <v>0</v>
      </c>
      <c r="AO2418" s="180">
        <v>0</v>
      </c>
      <c r="AP2418" s="180">
        <v>0</v>
      </c>
      <c r="AQ2418" s="181">
        <f t="shared" si="1450"/>
        <v>0</v>
      </c>
      <c r="AR2418" s="180">
        <v>0</v>
      </c>
      <c r="AS2418" s="180">
        <v>0</v>
      </c>
      <c r="AT2418" s="181">
        <f t="shared" si="1451"/>
        <v>0</v>
      </c>
      <c r="AU2418" s="180">
        <f>+AC2418-AF2418-AI2418-AL2418-AO2418-AR2418</f>
        <v>0</v>
      </c>
      <c r="AV2418" s="180">
        <f>+AD2418-AG2418-AJ2418-AM2418-AP2418-AS2418</f>
        <v>0</v>
      </c>
      <c r="AW2418" s="181">
        <f t="shared" si="1452"/>
        <v>0</v>
      </c>
      <c r="AX2418" s="183">
        <f>+S2418+W2418-AA2418</f>
        <v>0</v>
      </c>
      <c r="AY2418" s="183">
        <f>+T2418+X2418-AB2418</f>
        <v>0</v>
      </c>
      <c r="AZ2418" s="183"/>
      <c r="BA2418" s="183"/>
      <c r="BB2418" s="183"/>
      <c r="BC2418" s="183"/>
      <c r="BD2418" s="183">
        <f>+AX2418-AZ2418-BB2418</f>
        <v>0</v>
      </c>
      <c r="BE2418" s="183">
        <f>+AY2418-BA2418-BC2418</f>
        <v>0</v>
      </c>
    </row>
    <row r="2419" spans="2:57" ht="31.5" hidden="1">
      <c r="B2419" s="163">
        <v>2025</v>
      </c>
      <c r="C2419" s="163">
        <v>20</v>
      </c>
      <c r="D2419" s="164"/>
      <c r="E2419" s="165"/>
      <c r="F2419" s="163">
        <v>4</v>
      </c>
      <c r="G2419" s="163">
        <v>8</v>
      </c>
      <c r="H2419" s="163">
        <v>23</v>
      </c>
      <c r="I2419" s="163">
        <v>3000</v>
      </c>
      <c r="J2419" s="163">
        <v>3500</v>
      </c>
      <c r="K2419" s="163">
        <v>353</v>
      </c>
      <c r="L2419" s="166" t="s">
        <v>44</v>
      </c>
      <c r="M2419" s="167"/>
      <c r="N2419" s="168" t="s">
        <v>888</v>
      </c>
      <c r="O2419" s="169">
        <v>0</v>
      </c>
      <c r="P2419" s="169">
        <v>0</v>
      </c>
      <c r="Q2419" s="169">
        <v>0</v>
      </c>
      <c r="R2419" s="170"/>
      <c r="S2419" s="186"/>
      <c r="T2419" s="172"/>
      <c r="U2419" s="169">
        <f t="shared" ref="U2419:AD2419" si="1492">SUM(U2420:U2420)</f>
        <v>0</v>
      </c>
      <c r="V2419" s="169">
        <f t="shared" si="1492"/>
        <v>0</v>
      </c>
      <c r="W2419" s="173">
        <f t="shared" si="1492"/>
        <v>0</v>
      </c>
      <c r="X2419" s="173">
        <f t="shared" si="1492"/>
        <v>0</v>
      </c>
      <c r="Y2419" s="169">
        <f t="shared" si="1492"/>
        <v>0</v>
      </c>
      <c r="Z2419" s="169">
        <f t="shared" si="1492"/>
        <v>0</v>
      </c>
      <c r="AA2419" s="173">
        <f t="shared" si="1492"/>
        <v>0</v>
      </c>
      <c r="AB2419" s="173">
        <f t="shared" si="1492"/>
        <v>0</v>
      </c>
      <c r="AC2419" s="169">
        <f t="shared" si="1492"/>
        <v>0</v>
      </c>
      <c r="AD2419" s="169">
        <f t="shared" si="1492"/>
        <v>0</v>
      </c>
      <c r="AE2419" s="169">
        <f t="shared" si="1446"/>
        <v>0</v>
      </c>
      <c r="AF2419" s="169">
        <f>SUM(AF2420:AF2420)</f>
        <v>0</v>
      </c>
      <c r="AG2419" s="169">
        <f>SUM(AG2420:AG2420)</f>
        <v>0</v>
      </c>
      <c r="AH2419" s="169">
        <f t="shared" si="1447"/>
        <v>0</v>
      </c>
      <c r="AI2419" s="169">
        <f>SUM(AI2420:AI2420)</f>
        <v>0</v>
      </c>
      <c r="AJ2419" s="169">
        <f>SUM(AJ2420:AJ2420)</f>
        <v>0</v>
      </c>
      <c r="AK2419" s="169">
        <f t="shared" si="1448"/>
        <v>0</v>
      </c>
      <c r="AL2419" s="169">
        <f>SUM(AL2420:AL2420)</f>
        <v>0</v>
      </c>
      <c r="AM2419" s="169">
        <f>SUM(AM2420:AM2420)</f>
        <v>0</v>
      </c>
      <c r="AN2419" s="169">
        <f t="shared" si="1449"/>
        <v>0</v>
      </c>
      <c r="AO2419" s="169">
        <f>SUM(AO2420:AO2420)</f>
        <v>0</v>
      </c>
      <c r="AP2419" s="169">
        <f>SUM(AP2420:AP2420)</f>
        <v>0</v>
      </c>
      <c r="AQ2419" s="169">
        <f t="shared" si="1450"/>
        <v>0</v>
      </c>
      <c r="AR2419" s="169">
        <f>SUM(AR2420:AR2420)</f>
        <v>0</v>
      </c>
      <c r="AS2419" s="169">
        <f>SUM(AS2420:AS2420)</f>
        <v>0</v>
      </c>
      <c r="AT2419" s="169">
        <f t="shared" si="1451"/>
        <v>0</v>
      </c>
      <c r="AU2419" s="169">
        <f>SUM(AU2420:AU2420)</f>
        <v>0</v>
      </c>
      <c r="AV2419" s="169">
        <f>SUM(AV2420:AV2420)</f>
        <v>0</v>
      </c>
      <c r="AW2419" s="169">
        <f t="shared" si="1452"/>
        <v>0</v>
      </c>
      <c r="AX2419" s="186"/>
      <c r="AY2419" s="172"/>
      <c r="AZ2419" s="186"/>
      <c r="BA2419" s="172"/>
      <c r="BB2419" s="186"/>
      <c r="BC2419" s="172"/>
      <c r="BD2419" s="186"/>
      <c r="BE2419" s="172"/>
    </row>
    <row r="2420" spans="2:57" ht="15.75" hidden="1">
      <c r="B2420" s="174">
        <v>2025</v>
      </c>
      <c r="C2420" s="174">
        <v>20</v>
      </c>
      <c r="D2420" s="175">
        <v>0</v>
      </c>
      <c r="E2420" s="176"/>
      <c r="F2420" s="174">
        <v>4</v>
      </c>
      <c r="G2420" s="174">
        <v>8</v>
      </c>
      <c r="H2420" s="174">
        <v>23</v>
      </c>
      <c r="I2420" s="174">
        <v>3000</v>
      </c>
      <c r="J2420" s="174">
        <v>3500</v>
      </c>
      <c r="K2420" s="174">
        <v>353</v>
      </c>
      <c r="L2420" s="177">
        <v>908</v>
      </c>
      <c r="M2420" s="178">
        <v>0</v>
      </c>
      <c r="N2420" s="179" t="s">
        <v>889</v>
      </c>
      <c r="O2420" s="180">
        <v>0</v>
      </c>
      <c r="P2420" s="180">
        <v>0</v>
      </c>
      <c r="Q2420" s="181">
        <v>0</v>
      </c>
      <c r="R2420" s="182" t="s">
        <v>50</v>
      </c>
      <c r="S2420" s="183">
        <v>0</v>
      </c>
      <c r="T2420" s="183">
        <v>0</v>
      </c>
      <c r="U2420" s="180">
        <v>0</v>
      </c>
      <c r="V2420" s="180">
        <v>0</v>
      </c>
      <c r="W2420" s="183">
        <v>0</v>
      </c>
      <c r="X2420" s="183">
        <v>0</v>
      </c>
      <c r="Y2420" s="180">
        <v>0</v>
      </c>
      <c r="Z2420" s="180">
        <v>0</v>
      </c>
      <c r="AA2420" s="183">
        <v>0</v>
      </c>
      <c r="AB2420" s="183">
        <v>0</v>
      </c>
      <c r="AC2420" s="180">
        <f>+O2420+U2420-Y2420</f>
        <v>0</v>
      </c>
      <c r="AD2420" s="180">
        <f>+P2420+V2420-Z2420</f>
        <v>0</v>
      </c>
      <c r="AE2420" s="181">
        <f t="shared" si="1446"/>
        <v>0</v>
      </c>
      <c r="AF2420" s="180">
        <v>0</v>
      </c>
      <c r="AG2420" s="180">
        <v>0</v>
      </c>
      <c r="AH2420" s="181">
        <f t="shared" si="1447"/>
        <v>0</v>
      </c>
      <c r="AI2420" s="180">
        <v>0</v>
      </c>
      <c r="AJ2420" s="180">
        <v>0</v>
      </c>
      <c r="AK2420" s="181">
        <f t="shared" si="1448"/>
        <v>0</v>
      </c>
      <c r="AL2420" s="180">
        <v>0</v>
      </c>
      <c r="AM2420" s="180">
        <v>0</v>
      </c>
      <c r="AN2420" s="181">
        <f t="shared" si="1449"/>
        <v>0</v>
      </c>
      <c r="AO2420" s="180">
        <v>0</v>
      </c>
      <c r="AP2420" s="180">
        <v>0</v>
      </c>
      <c r="AQ2420" s="181">
        <f t="shared" si="1450"/>
        <v>0</v>
      </c>
      <c r="AR2420" s="180">
        <v>0</v>
      </c>
      <c r="AS2420" s="180">
        <v>0</v>
      </c>
      <c r="AT2420" s="181">
        <f t="shared" si="1451"/>
        <v>0</v>
      </c>
      <c r="AU2420" s="180">
        <f>+AC2420-AF2420-AI2420-AL2420-AO2420-AR2420</f>
        <v>0</v>
      </c>
      <c r="AV2420" s="180">
        <f>+AD2420-AG2420-AJ2420-AM2420-AP2420-AS2420</f>
        <v>0</v>
      </c>
      <c r="AW2420" s="181">
        <f t="shared" si="1452"/>
        <v>0</v>
      </c>
      <c r="AX2420" s="183">
        <f>+S2420+W2420-AA2420</f>
        <v>0</v>
      </c>
      <c r="AY2420" s="183">
        <f>+T2420+X2420-AB2420</f>
        <v>0</v>
      </c>
      <c r="AZ2420" s="183"/>
      <c r="BA2420" s="183"/>
      <c r="BB2420" s="183"/>
      <c r="BC2420" s="183"/>
      <c r="BD2420" s="183">
        <f>+AX2420-AZ2420-BB2420</f>
        <v>0</v>
      </c>
      <c r="BE2420" s="183">
        <f>+AY2420-BA2420-BC2420</f>
        <v>0</v>
      </c>
    </row>
    <row r="2421" spans="2:57" ht="31.5" hidden="1">
      <c r="B2421" s="163">
        <v>2025</v>
      </c>
      <c r="C2421" s="163">
        <v>20</v>
      </c>
      <c r="D2421" s="164"/>
      <c r="E2421" s="165"/>
      <c r="F2421" s="163">
        <v>4</v>
      </c>
      <c r="G2421" s="163">
        <v>8</v>
      </c>
      <c r="H2421" s="163">
        <v>23</v>
      </c>
      <c r="I2421" s="163">
        <v>3000</v>
      </c>
      <c r="J2421" s="163">
        <v>3500</v>
      </c>
      <c r="K2421" s="163">
        <v>357</v>
      </c>
      <c r="L2421" s="166" t="s">
        <v>44</v>
      </c>
      <c r="M2421" s="167"/>
      <c r="N2421" s="168" t="s">
        <v>126</v>
      </c>
      <c r="O2421" s="169">
        <v>0</v>
      </c>
      <c r="P2421" s="169">
        <v>0</v>
      </c>
      <c r="Q2421" s="169">
        <v>0</v>
      </c>
      <c r="R2421" s="170"/>
      <c r="S2421" s="171"/>
      <c r="T2421" s="172"/>
      <c r="U2421" s="169">
        <f t="shared" ref="U2421:AD2421" si="1493">SUM(U2422:U2425)</f>
        <v>0</v>
      </c>
      <c r="V2421" s="169">
        <f t="shared" si="1493"/>
        <v>0</v>
      </c>
      <c r="W2421" s="173">
        <f t="shared" si="1493"/>
        <v>0</v>
      </c>
      <c r="X2421" s="173">
        <f t="shared" si="1493"/>
        <v>0</v>
      </c>
      <c r="Y2421" s="169">
        <f t="shared" si="1493"/>
        <v>0</v>
      </c>
      <c r="Z2421" s="169">
        <f t="shared" si="1493"/>
        <v>0</v>
      </c>
      <c r="AA2421" s="173">
        <f t="shared" si="1493"/>
        <v>0</v>
      </c>
      <c r="AB2421" s="173">
        <f t="shared" si="1493"/>
        <v>0</v>
      </c>
      <c r="AC2421" s="169">
        <f t="shared" si="1493"/>
        <v>0</v>
      </c>
      <c r="AD2421" s="169">
        <f t="shared" si="1493"/>
        <v>0</v>
      </c>
      <c r="AE2421" s="169">
        <f t="shared" ref="AE2421:AE2484" si="1494">+AC2421+AD2421</f>
        <v>0</v>
      </c>
      <c r="AF2421" s="169">
        <f>SUM(AF2422:AF2425)</f>
        <v>0</v>
      </c>
      <c r="AG2421" s="169">
        <f>SUM(AG2422:AG2425)</f>
        <v>0</v>
      </c>
      <c r="AH2421" s="169">
        <f t="shared" ref="AH2421:AH2484" si="1495">+AF2421+AG2421</f>
        <v>0</v>
      </c>
      <c r="AI2421" s="169">
        <f>SUM(AI2422:AI2425)</f>
        <v>0</v>
      </c>
      <c r="AJ2421" s="169">
        <f>SUM(AJ2422:AJ2425)</f>
        <v>0</v>
      </c>
      <c r="AK2421" s="169">
        <f t="shared" ref="AK2421:AK2484" si="1496">+AI2421+AJ2421</f>
        <v>0</v>
      </c>
      <c r="AL2421" s="169">
        <f>SUM(AL2422:AL2425)</f>
        <v>0</v>
      </c>
      <c r="AM2421" s="169">
        <f>SUM(AM2422:AM2425)</f>
        <v>0</v>
      </c>
      <c r="AN2421" s="169">
        <f t="shared" ref="AN2421:AN2484" si="1497">+AL2421+AM2421</f>
        <v>0</v>
      </c>
      <c r="AO2421" s="169">
        <f>SUM(AO2422:AO2425)</f>
        <v>0</v>
      </c>
      <c r="AP2421" s="169">
        <f>SUM(AP2422:AP2425)</f>
        <v>0</v>
      </c>
      <c r="AQ2421" s="169">
        <f t="shared" ref="AQ2421:AQ2484" si="1498">+AO2421+AP2421</f>
        <v>0</v>
      </c>
      <c r="AR2421" s="169">
        <f>SUM(AR2422:AR2425)</f>
        <v>0</v>
      </c>
      <c r="AS2421" s="169">
        <f>SUM(AS2422:AS2425)</f>
        <v>0</v>
      </c>
      <c r="AT2421" s="169">
        <f t="shared" ref="AT2421:AT2484" si="1499">+AR2421+AS2421</f>
        <v>0</v>
      </c>
      <c r="AU2421" s="169">
        <f>SUM(AU2422:AU2425)</f>
        <v>0</v>
      </c>
      <c r="AV2421" s="169">
        <f>SUM(AV2422:AV2425)</f>
        <v>0</v>
      </c>
      <c r="AW2421" s="169">
        <f t="shared" ref="AW2421:AW2484" si="1500">+AU2421+AV2421</f>
        <v>0</v>
      </c>
      <c r="AX2421" s="171"/>
      <c r="AY2421" s="172"/>
      <c r="AZ2421" s="171"/>
      <c r="BA2421" s="172"/>
      <c r="BB2421" s="171"/>
      <c r="BC2421" s="172"/>
      <c r="BD2421" s="171"/>
      <c r="BE2421" s="172"/>
    </row>
    <row r="2422" spans="2:57" ht="15.75" hidden="1">
      <c r="B2422" s="174">
        <v>2025</v>
      </c>
      <c r="C2422" s="174">
        <v>20</v>
      </c>
      <c r="D2422" s="175">
        <v>0</v>
      </c>
      <c r="E2422" s="176"/>
      <c r="F2422" s="174">
        <v>4</v>
      </c>
      <c r="G2422" s="174">
        <v>8</v>
      </c>
      <c r="H2422" s="174">
        <v>23</v>
      </c>
      <c r="I2422" s="174">
        <v>3000</v>
      </c>
      <c r="J2422" s="174">
        <v>3500</v>
      </c>
      <c r="K2422" s="174">
        <v>357</v>
      </c>
      <c r="L2422" s="177">
        <v>895</v>
      </c>
      <c r="M2422" s="178">
        <v>0</v>
      </c>
      <c r="N2422" s="179" t="s">
        <v>1523</v>
      </c>
      <c r="O2422" s="180">
        <v>0</v>
      </c>
      <c r="P2422" s="180">
        <v>0</v>
      </c>
      <c r="Q2422" s="181">
        <v>0</v>
      </c>
      <c r="R2422" s="182" t="s">
        <v>50</v>
      </c>
      <c r="S2422" s="183">
        <v>0</v>
      </c>
      <c r="T2422" s="183">
        <v>0</v>
      </c>
      <c r="U2422" s="180">
        <v>0</v>
      </c>
      <c r="V2422" s="180">
        <v>0</v>
      </c>
      <c r="W2422" s="183">
        <v>0</v>
      </c>
      <c r="X2422" s="183">
        <v>0</v>
      </c>
      <c r="Y2422" s="180">
        <v>0</v>
      </c>
      <c r="Z2422" s="180">
        <v>0</v>
      </c>
      <c r="AA2422" s="183">
        <v>0</v>
      </c>
      <c r="AB2422" s="183">
        <v>0</v>
      </c>
      <c r="AC2422" s="180">
        <f t="shared" ref="AC2422:AD2425" si="1501">+O2422+U2422-Y2422</f>
        <v>0</v>
      </c>
      <c r="AD2422" s="180">
        <f t="shared" si="1501"/>
        <v>0</v>
      </c>
      <c r="AE2422" s="181">
        <f t="shared" si="1494"/>
        <v>0</v>
      </c>
      <c r="AF2422" s="180">
        <v>0</v>
      </c>
      <c r="AG2422" s="180">
        <v>0</v>
      </c>
      <c r="AH2422" s="181">
        <f t="shared" si="1495"/>
        <v>0</v>
      </c>
      <c r="AI2422" s="180">
        <v>0</v>
      </c>
      <c r="AJ2422" s="180">
        <v>0</v>
      </c>
      <c r="AK2422" s="181">
        <f t="shared" si="1496"/>
        <v>0</v>
      </c>
      <c r="AL2422" s="180">
        <v>0</v>
      </c>
      <c r="AM2422" s="180">
        <v>0</v>
      </c>
      <c r="AN2422" s="181">
        <f t="shared" si="1497"/>
        <v>0</v>
      </c>
      <c r="AO2422" s="180">
        <v>0</v>
      </c>
      <c r="AP2422" s="180">
        <v>0</v>
      </c>
      <c r="AQ2422" s="181">
        <f t="shared" si="1498"/>
        <v>0</v>
      </c>
      <c r="AR2422" s="180">
        <v>0</v>
      </c>
      <c r="AS2422" s="180">
        <v>0</v>
      </c>
      <c r="AT2422" s="181">
        <f t="shared" si="1499"/>
        <v>0</v>
      </c>
      <c r="AU2422" s="180">
        <f t="shared" ref="AU2422:AV2425" si="1502">+AC2422-AF2422-AI2422-AL2422-AO2422-AR2422</f>
        <v>0</v>
      </c>
      <c r="AV2422" s="180">
        <f t="shared" si="1502"/>
        <v>0</v>
      </c>
      <c r="AW2422" s="181">
        <f t="shared" si="1500"/>
        <v>0</v>
      </c>
      <c r="AX2422" s="183">
        <f t="shared" ref="AX2422:AY2425" si="1503">+S2422+W2422-AA2422</f>
        <v>0</v>
      </c>
      <c r="AY2422" s="183">
        <f t="shared" si="1503"/>
        <v>0</v>
      </c>
      <c r="AZ2422" s="183"/>
      <c r="BA2422" s="183"/>
      <c r="BB2422" s="183"/>
      <c r="BC2422" s="183"/>
      <c r="BD2422" s="183">
        <f t="shared" ref="BD2422:BE2425" si="1504">+AX2422-AZ2422-BB2422</f>
        <v>0</v>
      </c>
      <c r="BE2422" s="183">
        <f t="shared" si="1504"/>
        <v>0</v>
      </c>
    </row>
    <row r="2423" spans="2:57" ht="15.75" hidden="1">
      <c r="B2423" s="174">
        <v>2025</v>
      </c>
      <c r="C2423" s="174">
        <v>20</v>
      </c>
      <c r="D2423" s="175">
        <v>0</v>
      </c>
      <c r="E2423" s="176"/>
      <c r="F2423" s="174">
        <v>4</v>
      </c>
      <c r="G2423" s="174">
        <v>8</v>
      </c>
      <c r="H2423" s="174">
        <v>23</v>
      </c>
      <c r="I2423" s="174">
        <v>3000</v>
      </c>
      <c r="J2423" s="174">
        <v>3500</v>
      </c>
      <c r="K2423" s="174">
        <v>357</v>
      </c>
      <c r="L2423" s="177">
        <v>896</v>
      </c>
      <c r="M2423" s="178">
        <v>0</v>
      </c>
      <c r="N2423" s="179" t="s">
        <v>1524</v>
      </c>
      <c r="O2423" s="180">
        <v>0</v>
      </c>
      <c r="P2423" s="180">
        <v>0</v>
      </c>
      <c r="Q2423" s="181">
        <v>0</v>
      </c>
      <c r="R2423" s="182" t="s">
        <v>50</v>
      </c>
      <c r="S2423" s="183">
        <v>0</v>
      </c>
      <c r="T2423" s="183">
        <v>0</v>
      </c>
      <c r="U2423" s="180">
        <v>0</v>
      </c>
      <c r="V2423" s="180">
        <v>0</v>
      </c>
      <c r="W2423" s="183">
        <v>0</v>
      </c>
      <c r="X2423" s="183">
        <v>0</v>
      </c>
      <c r="Y2423" s="180">
        <v>0</v>
      </c>
      <c r="Z2423" s="180">
        <v>0</v>
      </c>
      <c r="AA2423" s="183">
        <v>0</v>
      </c>
      <c r="AB2423" s="183">
        <v>0</v>
      </c>
      <c r="AC2423" s="180">
        <f t="shared" si="1501"/>
        <v>0</v>
      </c>
      <c r="AD2423" s="180">
        <f t="shared" si="1501"/>
        <v>0</v>
      </c>
      <c r="AE2423" s="181">
        <f t="shared" si="1494"/>
        <v>0</v>
      </c>
      <c r="AF2423" s="180">
        <v>0</v>
      </c>
      <c r="AG2423" s="180">
        <v>0</v>
      </c>
      <c r="AH2423" s="181">
        <f t="shared" si="1495"/>
        <v>0</v>
      </c>
      <c r="AI2423" s="180">
        <v>0</v>
      </c>
      <c r="AJ2423" s="180">
        <v>0</v>
      </c>
      <c r="AK2423" s="181">
        <f t="shared" si="1496"/>
        <v>0</v>
      </c>
      <c r="AL2423" s="180">
        <v>0</v>
      </c>
      <c r="AM2423" s="180">
        <v>0</v>
      </c>
      <c r="AN2423" s="181">
        <f t="shared" si="1497"/>
        <v>0</v>
      </c>
      <c r="AO2423" s="180">
        <v>0</v>
      </c>
      <c r="AP2423" s="180">
        <v>0</v>
      </c>
      <c r="AQ2423" s="181">
        <f t="shared" si="1498"/>
        <v>0</v>
      </c>
      <c r="AR2423" s="180">
        <v>0</v>
      </c>
      <c r="AS2423" s="180">
        <v>0</v>
      </c>
      <c r="AT2423" s="181">
        <f t="shared" si="1499"/>
        <v>0</v>
      </c>
      <c r="AU2423" s="180">
        <f t="shared" si="1502"/>
        <v>0</v>
      </c>
      <c r="AV2423" s="180">
        <f t="shared" si="1502"/>
        <v>0</v>
      </c>
      <c r="AW2423" s="181">
        <f t="shared" si="1500"/>
        <v>0</v>
      </c>
      <c r="AX2423" s="183">
        <f t="shared" si="1503"/>
        <v>0</v>
      </c>
      <c r="AY2423" s="183">
        <f t="shared" si="1503"/>
        <v>0</v>
      </c>
      <c r="AZ2423" s="183"/>
      <c r="BA2423" s="183"/>
      <c r="BB2423" s="183"/>
      <c r="BC2423" s="183"/>
      <c r="BD2423" s="183">
        <f t="shared" si="1504"/>
        <v>0</v>
      </c>
      <c r="BE2423" s="183">
        <f t="shared" si="1504"/>
        <v>0</v>
      </c>
    </row>
    <row r="2424" spans="2:57" ht="15.75" hidden="1">
      <c r="B2424" s="174">
        <v>2025</v>
      </c>
      <c r="C2424" s="174">
        <v>20</v>
      </c>
      <c r="D2424" s="175">
        <v>0</v>
      </c>
      <c r="E2424" s="176"/>
      <c r="F2424" s="174">
        <v>4</v>
      </c>
      <c r="G2424" s="174">
        <v>8</v>
      </c>
      <c r="H2424" s="174">
        <v>23</v>
      </c>
      <c r="I2424" s="174">
        <v>3000</v>
      </c>
      <c r="J2424" s="174">
        <v>3500</v>
      </c>
      <c r="K2424" s="174">
        <v>357</v>
      </c>
      <c r="L2424" s="177">
        <v>903</v>
      </c>
      <c r="M2424" s="178">
        <v>0</v>
      </c>
      <c r="N2424" s="179" t="s">
        <v>1525</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 t="shared" si="1501"/>
        <v>0</v>
      </c>
      <c r="AD2424" s="180">
        <f t="shared" si="1501"/>
        <v>0</v>
      </c>
      <c r="AE2424" s="181">
        <f t="shared" si="1494"/>
        <v>0</v>
      </c>
      <c r="AF2424" s="180">
        <v>0</v>
      </c>
      <c r="AG2424" s="180">
        <v>0</v>
      </c>
      <c r="AH2424" s="181">
        <f t="shared" si="1495"/>
        <v>0</v>
      </c>
      <c r="AI2424" s="180">
        <v>0</v>
      </c>
      <c r="AJ2424" s="180">
        <v>0</v>
      </c>
      <c r="AK2424" s="181">
        <f t="shared" si="1496"/>
        <v>0</v>
      </c>
      <c r="AL2424" s="180">
        <v>0</v>
      </c>
      <c r="AM2424" s="180">
        <v>0</v>
      </c>
      <c r="AN2424" s="181">
        <f t="shared" si="1497"/>
        <v>0</v>
      </c>
      <c r="AO2424" s="180">
        <v>0</v>
      </c>
      <c r="AP2424" s="180">
        <v>0</v>
      </c>
      <c r="AQ2424" s="181">
        <f t="shared" si="1498"/>
        <v>0</v>
      </c>
      <c r="AR2424" s="180">
        <v>0</v>
      </c>
      <c r="AS2424" s="180">
        <v>0</v>
      </c>
      <c r="AT2424" s="181">
        <f t="shared" si="1499"/>
        <v>0</v>
      </c>
      <c r="AU2424" s="180">
        <f t="shared" si="1502"/>
        <v>0</v>
      </c>
      <c r="AV2424" s="180">
        <f t="shared" si="1502"/>
        <v>0</v>
      </c>
      <c r="AW2424" s="181">
        <f t="shared" si="1500"/>
        <v>0</v>
      </c>
      <c r="AX2424" s="183">
        <f t="shared" si="1503"/>
        <v>0</v>
      </c>
      <c r="AY2424" s="183">
        <f t="shared" si="1503"/>
        <v>0</v>
      </c>
      <c r="AZ2424" s="183"/>
      <c r="BA2424" s="183"/>
      <c r="BB2424" s="183"/>
      <c r="BC2424" s="183"/>
      <c r="BD2424" s="183">
        <f t="shared" si="1504"/>
        <v>0</v>
      </c>
      <c r="BE2424" s="183">
        <f t="shared" si="1504"/>
        <v>0</v>
      </c>
    </row>
    <row r="2425" spans="2:57" ht="15.75" hidden="1">
      <c r="B2425" s="174">
        <v>2025</v>
      </c>
      <c r="C2425" s="174">
        <v>20</v>
      </c>
      <c r="D2425" s="175">
        <v>0</v>
      </c>
      <c r="E2425" s="176"/>
      <c r="F2425" s="174">
        <v>4</v>
      </c>
      <c r="G2425" s="174">
        <v>8</v>
      </c>
      <c r="H2425" s="174">
        <v>23</v>
      </c>
      <c r="I2425" s="174">
        <v>3000</v>
      </c>
      <c r="J2425" s="174">
        <v>3500</v>
      </c>
      <c r="K2425" s="174">
        <v>357</v>
      </c>
      <c r="L2425" s="177">
        <v>904</v>
      </c>
      <c r="M2425" s="178">
        <v>0</v>
      </c>
      <c r="N2425" s="179" t="s">
        <v>1526</v>
      </c>
      <c r="O2425" s="180">
        <v>0</v>
      </c>
      <c r="P2425" s="180">
        <v>0</v>
      </c>
      <c r="Q2425" s="181">
        <v>0</v>
      </c>
      <c r="R2425" s="182" t="s">
        <v>50</v>
      </c>
      <c r="S2425" s="183">
        <v>0</v>
      </c>
      <c r="T2425" s="183">
        <v>0</v>
      </c>
      <c r="U2425" s="180">
        <v>0</v>
      </c>
      <c r="V2425" s="180">
        <v>0</v>
      </c>
      <c r="W2425" s="183">
        <v>0</v>
      </c>
      <c r="X2425" s="183">
        <v>0</v>
      </c>
      <c r="Y2425" s="180">
        <v>0</v>
      </c>
      <c r="Z2425" s="180">
        <v>0</v>
      </c>
      <c r="AA2425" s="183">
        <v>0</v>
      </c>
      <c r="AB2425" s="183">
        <v>0</v>
      </c>
      <c r="AC2425" s="180">
        <f t="shared" si="1501"/>
        <v>0</v>
      </c>
      <c r="AD2425" s="180">
        <f t="shared" si="1501"/>
        <v>0</v>
      </c>
      <c r="AE2425" s="181">
        <f t="shared" si="1494"/>
        <v>0</v>
      </c>
      <c r="AF2425" s="180">
        <v>0</v>
      </c>
      <c r="AG2425" s="180">
        <v>0</v>
      </c>
      <c r="AH2425" s="181">
        <f t="shared" si="1495"/>
        <v>0</v>
      </c>
      <c r="AI2425" s="180">
        <v>0</v>
      </c>
      <c r="AJ2425" s="180">
        <v>0</v>
      </c>
      <c r="AK2425" s="181">
        <f t="shared" si="1496"/>
        <v>0</v>
      </c>
      <c r="AL2425" s="180">
        <v>0</v>
      </c>
      <c r="AM2425" s="180">
        <v>0</v>
      </c>
      <c r="AN2425" s="181">
        <f t="shared" si="1497"/>
        <v>0</v>
      </c>
      <c r="AO2425" s="180">
        <v>0</v>
      </c>
      <c r="AP2425" s="180">
        <v>0</v>
      </c>
      <c r="AQ2425" s="181">
        <f t="shared" si="1498"/>
        <v>0</v>
      </c>
      <c r="AR2425" s="180">
        <v>0</v>
      </c>
      <c r="AS2425" s="180">
        <v>0</v>
      </c>
      <c r="AT2425" s="181">
        <f t="shared" si="1499"/>
        <v>0</v>
      </c>
      <c r="AU2425" s="180">
        <f t="shared" si="1502"/>
        <v>0</v>
      </c>
      <c r="AV2425" s="180">
        <f t="shared" si="1502"/>
        <v>0</v>
      </c>
      <c r="AW2425" s="181">
        <f t="shared" si="1500"/>
        <v>0</v>
      </c>
      <c r="AX2425" s="183">
        <f t="shared" si="1503"/>
        <v>0</v>
      </c>
      <c r="AY2425" s="183">
        <f t="shared" si="1503"/>
        <v>0</v>
      </c>
      <c r="AZ2425" s="183"/>
      <c r="BA2425" s="183"/>
      <c r="BB2425" s="183"/>
      <c r="BC2425" s="183"/>
      <c r="BD2425" s="183">
        <f t="shared" si="1504"/>
        <v>0</v>
      </c>
      <c r="BE2425" s="183">
        <f t="shared" si="1504"/>
        <v>0</v>
      </c>
    </row>
    <row r="2426" spans="2:57" ht="15.75" hidden="1">
      <c r="B2426" s="152">
        <v>2025</v>
      </c>
      <c r="C2426" s="152">
        <v>20</v>
      </c>
      <c r="D2426" s="153"/>
      <c r="E2426" s="154"/>
      <c r="F2426" s="152">
        <v>4</v>
      </c>
      <c r="G2426" s="152">
        <v>8</v>
      </c>
      <c r="H2426" s="152">
        <v>23</v>
      </c>
      <c r="I2426" s="152">
        <v>3000</v>
      </c>
      <c r="J2426" s="152">
        <v>3700</v>
      </c>
      <c r="K2426" s="152"/>
      <c r="L2426" s="155" t="s">
        <v>44</v>
      </c>
      <c r="M2426" s="156"/>
      <c r="N2426" s="157" t="s">
        <v>131</v>
      </c>
      <c r="O2426" s="158">
        <v>0</v>
      </c>
      <c r="P2426" s="158">
        <v>0</v>
      </c>
      <c r="Q2426" s="158">
        <v>0</v>
      </c>
      <c r="R2426" s="159"/>
      <c r="S2426" s="160"/>
      <c r="T2426" s="161"/>
      <c r="U2426" s="158">
        <f t="shared" ref="U2426:AD2426" si="1505">+U2427+U2429</f>
        <v>0</v>
      </c>
      <c r="V2426" s="158">
        <f t="shared" si="1505"/>
        <v>0</v>
      </c>
      <c r="W2426" s="162">
        <f t="shared" si="1505"/>
        <v>0</v>
      </c>
      <c r="X2426" s="162">
        <f t="shared" si="1505"/>
        <v>0</v>
      </c>
      <c r="Y2426" s="158">
        <f t="shared" si="1505"/>
        <v>0</v>
      </c>
      <c r="Z2426" s="158">
        <f t="shared" si="1505"/>
        <v>0</v>
      </c>
      <c r="AA2426" s="162">
        <f t="shared" si="1505"/>
        <v>0</v>
      </c>
      <c r="AB2426" s="162">
        <f t="shared" si="1505"/>
        <v>0</v>
      </c>
      <c r="AC2426" s="158">
        <f t="shared" si="1505"/>
        <v>0</v>
      </c>
      <c r="AD2426" s="158">
        <f t="shared" si="1505"/>
        <v>0</v>
      </c>
      <c r="AE2426" s="158">
        <f t="shared" si="1494"/>
        <v>0</v>
      </c>
      <c r="AF2426" s="158">
        <f>+AF2427+AF2429</f>
        <v>0</v>
      </c>
      <c r="AG2426" s="158">
        <f>+AG2427+AG2429</f>
        <v>0</v>
      </c>
      <c r="AH2426" s="158">
        <f t="shared" si="1495"/>
        <v>0</v>
      </c>
      <c r="AI2426" s="158">
        <f>+AI2427+AI2429</f>
        <v>0</v>
      </c>
      <c r="AJ2426" s="158">
        <f>+AJ2427+AJ2429</f>
        <v>0</v>
      </c>
      <c r="AK2426" s="158">
        <f t="shared" si="1496"/>
        <v>0</v>
      </c>
      <c r="AL2426" s="158">
        <f>+AL2427+AL2429</f>
        <v>0</v>
      </c>
      <c r="AM2426" s="158">
        <f>+AM2427+AM2429</f>
        <v>0</v>
      </c>
      <c r="AN2426" s="158">
        <f t="shared" si="1497"/>
        <v>0</v>
      </c>
      <c r="AO2426" s="158">
        <f>+AO2427+AO2429</f>
        <v>0</v>
      </c>
      <c r="AP2426" s="158">
        <f>+AP2427+AP2429</f>
        <v>0</v>
      </c>
      <c r="AQ2426" s="158">
        <f t="shared" si="1498"/>
        <v>0</v>
      </c>
      <c r="AR2426" s="158">
        <f>+AR2427+AR2429</f>
        <v>0</v>
      </c>
      <c r="AS2426" s="158">
        <f>+AS2427+AS2429</f>
        <v>0</v>
      </c>
      <c r="AT2426" s="158">
        <f t="shared" si="1499"/>
        <v>0</v>
      </c>
      <c r="AU2426" s="158">
        <f>+AU2427+AU2429</f>
        <v>0</v>
      </c>
      <c r="AV2426" s="158">
        <f>+AV2427+AV2429</f>
        <v>0</v>
      </c>
      <c r="AW2426" s="158">
        <f t="shared" si="1500"/>
        <v>0</v>
      </c>
      <c r="AX2426" s="160"/>
      <c r="AY2426" s="161"/>
      <c r="AZ2426" s="160"/>
      <c r="BA2426" s="161"/>
      <c r="BB2426" s="160"/>
      <c r="BC2426" s="161"/>
      <c r="BD2426" s="160"/>
      <c r="BE2426" s="161"/>
    </row>
    <row r="2427" spans="2:57" ht="15.75" hidden="1">
      <c r="B2427" s="163">
        <v>2025</v>
      </c>
      <c r="C2427" s="163">
        <v>20</v>
      </c>
      <c r="D2427" s="164"/>
      <c r="E2427" s="165"/>
      <c r="F2427" s="163">
        <v>4</v>
      </c>
      <c r="G2427" s="163">
        <v>8</v>
      </c>
      <c r="H2427" s="163">
        <v>23</v>
      </c>
      <c r="I2427" s="163">
        <v>3000</v>
      </c>
      <c r="J2427" s="163">
        <v>3700</v>
      </c>
      <c r="K2427" s="163">
        <v>372</v>
      </c>
      <c r="L2427" s="166" t="s">
        <v>44</v>
      </c>
      <c r="M2427" s="167"/>
      <c r="N2427" s="168" t="s">
        <v>135</v>
      </c>
      <c r="O2427" s="169">
        <v>0</v>
      </c>
      <c r="P2427" s="169">
        <v>0</v>
      </c>
      <c r="Q2427" s="169">
        <v>0</v>
      </c>
      <c r="R2427" s="170"/>
      <c r="S2427" s="171"/>
      <c r="T2427" s="172"/>
      <c r="U2427" s="169">
        <f t="shared" ref="U2427:AD2427" si="1506">SUM(U2428)</f>
        <v>0</v>
      </c>
      <c r="V2427" s="169">
        <f t="shared" si="1506"/>
        <v>0</v>
      </c>
      <c r="W2427" s="173">
        <f t="shared" si="1506"/>
        <v>0</v>
      </c>
      <c r="X2427" s="173">
        <f t="shared" si="1506"/>
        <v>0</v>
      </c>
      <c r="Y2427" s="169">
        <f t="shared" si="1506"/>
        <v>0</v>
      </c>
      <c r="Z2427" s="169">
        <f t="shared" si="1506"/>
        <v>0</v>
      </c>
      <c r="AA2427" s="173">
        <f t="shared" si="1506"/>
        <v>0</v>
      </c>
      <c r="AB2427" s="173">
        <f t="shared" si="1506"/>
        <v>0</v>
      </c>
      <c r="AC2427" s="169">
        <f t="shared" si="1506"/>
        <v>0</v>
      </c>
      <c r="AD2427" s="169">
        <f t="shared" si="1506"/>
        <v>0</v>
      </c>
      <c r="AE2427" s="169">
        <f t="shared" si="1494"/>
        <v>0</v>
      </c>
      <c r="AF2427" s="169">
        <f>SUM(AF2428)</f>
        <v>0</v>
      </c>
      <c r="AG2427" s="169">
        <f>SUM(AG2428)</f>
        <v>0</v>
      </c>
      <c r="AH2427" s="169">
        <f t="shared" si="1495"/>
        <v>0</v>
      </c>
      <c r="AI2427" s="169">
        <f>SUM(AI2428)</f>
        <v>0</v>
      </c>
      <c r="AJ2427" s="169">
        <f>SUM(AJ2428)</f>
        <v>0</v>
      </c>
      <c r="AK2427" s="169">
        <f t="shared" si="1496"/>
        <v>0</v>
      </c>
      <c r="AL2427" s="169">
        <f>SUM(AL2428)</f>
        <v>0</v>
      </c>
      <c r="AM2427" s="169">
        <f>SUM(AM2428)</f>
        <v>0</v>
      </c>
      <c r="AN2427" s="169">
        <f t="shared" si="1497"/>
        <v>0</v>
      </c>
      <c r="AO2427" s="169">
        <f>SUM(AO2428)</f>
        <v>0</v>
      </c>
      <c r="AP2427" s="169">
        <f>SUM(AP2428)</f>
        <v>0</v>
      </c>
      <c r="AQ2427" s="169">
        <f t="shared" si="1498"/>
        <v>0</v>
      </c>
      <c r="AR2427" s="169">
        <f>SUM(AR2428)</f>
        <v>0</v>
      </c>
      <c r="AS2427" s="169">
        <f>SUM(AS2428)</f>
        <v>0</v>
      </c>
      <c r="AT2427" s="169">
        <f t="shared" si="1499"/>
        <v>0</v>
      </c>
      <c r="AU2427" s="169">
        <f>SUM(AU2428)</f>
        <v>0</v>
      </c>
      <c r="AV2427" s="169">
        <f>SUM(AV2428)</f>
        <v>0</v>
      </c>
      <c r="AW2427" s="169">
        <f t="shared" si="1500"/>
        <v>0</v>
      </c>
      <c r="AX2427" s="171"/>
      <c r="AY2427" s="172"/>
      <c r="AZ2427" s="171"/>
      <c r="BA2427" s="172"/>
      <c r="BB2427" s="171"/>
      <c r="BC2427" s="172"/>
      <c r="BD2427" s="171"/>
      <c r="BE2427" s="172"/>
    </row>
    <row r="2428" spans="2:57" ht="15.75" hidden="1">
      <c r="B2428" s="174">
        <v>2025</v>
      </c>
      <c r="C2428" s="174">
        <v>20</v>
      </c>
      <c r="D2428" s="175">
        <v>0</v>
      </c>
      <c r="E2428" s="176"/>
      <c r="F2428" s="174">
        <v>4</v>
      </c>
      <c r="G2428" s="174">
        <v>8</v>
      </c>
      <c r="H2428" s="174">
        <v>23</v>
      </c>
      <c r="I2428" s="174">
        <v>3000</v>
      </c>
      <c r="J2428" s="174">
        <v>3700</v>
      </c>
      <c r="K2428" s="174">
        <v>372</v>
      </c>
      <c r="L2428" s="177">
        <v>1115</v>
      </c>
      <c r="M2428" s="178">
        <v>0</v>
      </c>
      <c r="N2428" s="179" t="s">
        <v>136</v>
      </c>
      <c r="O2428" s="180">
        <v>0</v>
      </c>
      <c r="P2428" s="180">
        <v>0</v>
      </c>
      <c r="Q2428" s="181">
        <v>0</v>
      </c>
      <c r="R2428" s="182" t="s">
        <v>134</v>
      </c>
      <c r="S2428" s="183">
        <v>0</v>
      </c>
      <c r="T2428" s="183">
        <v>0</v>
      </c>
      <c r="U2428" s="180">
        <v>0</v>
      </c>
      <c r="V2428" s="180">
        <v>0</v>
      </c>
      <c r="W2428" s="183">
        <v>0</v>
      </c>
      <c r="X2428" s="183">
        <v>0</v>
      </c>
      <c r="Y2428" s="180">
        <v>0</v>
      </c>
      <c r="Z2428" s="180">
        <v>0</v>
      </c>
      <c r="AA2428" s="183">
        <v>0</v>
      </c>
      <c r="AB2428" s="183">
        <v>0</v>
      </c>
      <c r="AC2428" s="180">
        <f>+O2428+U2428-Y2428</f>
        <v>0</v>
      </c>
      <c r="AD2428" s="180">
        <f>+P2428+V2428-Z2428</f>
        <v>0</v>
      </c>
      <c r="AE2428" s="181">
        <f t="shared" si="1494"/>
        <v>0</v>
      </c>
      <c r="AF2428" s="180">
        <v>0</v>
      </c>
      <c r="AG2428" s="180">
        <v>0</v>
      </c>
      <c r="AH2428" s="181">
        <f t="shared" si="1495"/>
        <v>0</v>
      </c>
      <c r="AI2428" s="180">
        <v>0</v>
      </c>
      <c r="AJ2428" s="180">
        <v>0</v>
      </c>
      <c r="AK2428" s="181">
        <f t="shared" si="1496"/>
        <v>0</v>
      </c>
      <c r="AL2428" s="180">
        <v>0</v>
      </c>
      <c r="AM2428" s="180">
        <v>0</v>
      </c>
      <c r="AN2428" s="181">
        <f t="shared" si="1497"/>
        <v>0</v>
      </c>
      <c r="AO2428" s="180">
        <v>0</v>
      </c>
      <c r="AP2428" s="180">
        <v>0</v>
      </c>
      <c r="AQ2428" s="181">
        <f t="shared" si="1498"/>
        <v>0</v>
      </c>
      <c r="AR2428" s="180">
        <v>0</v>
      </c>
      <c r="AS2428" s="180">
        <v>0</v>
      </c>
      <c r="AT2428" s="181">
        <f t="shared" si="1499"/>
        <v>0</v>
      </c>
      <c r="AU2428" s="180">
        <f>+AC2428-AF2428-AI2428-AL2428-AO2428-AR2428</f>
        <v>0</v>
      </c>
      <c r="AV2428" s="180">
        <f>+AD2428-AG2428-AJ2428-AM2428-AP2428-AS2428</f>
        <v>0</v>
      </c>
      <c r="AW2428" s="181">
        <f t="shared" si="1500"/>
        <v>0</v>
      </c>
      <c r="AX2428" s="183">
        <f>+S2428+W2428-AA2428</f>
        <v>0</v>
      </c>
      <c r="AY2428" s="183">
        <f>+T2428+X2428-AB2428</f>
        <v>0</v>
      </c>
      <c r="AZ2428" s="183"/>
      <c r="BA2428" s="183"/>
      <c r="BB2428" s="183"/>
      <c r="BC2428" s="183"/>
      <c r="BD2428" s="183">
        <f>+AX2428-AZ2428-BB2428</f>
        <v>0</v>
      </c>
      <c r="BE2428" s="183">
        <f>+AY2428-BA2428-BC2428</f>
        <v>0</v>
      </c>
    </row>
    <row r="2429" spans="2:57" ht="15.75" hidden="1">
      <c r="B2429" s="163">
        <v>2025</v>
      </c>
      <c r="C2429" s="163">
        <v>20</v>
      </c>
      <c r="D2429" s="164"/>
      <c r="E2429" s="165"/>
      <c r="F2429" s="163">
        <v>4</v>
      </c>
      <c r="G2429" s="163">
        <v>8</v>
      </c>
      <c r="H2429" s="163">
        <v>23</v>
      </c>
      <c r="I2429" s="163">
        <v>3000</v>
      </c>
      <c r="J2429" s="163">
        <v>3700</v>
      </c>
      <c r="K2429" s="163">
        <v>375</v>
      </c>
      <c r="L2429" s="166" t="s">
        <v>44</v>
      </c>
      <c r="M2429" s="167"/>
      <c r="N2429" s="168" t="s">
        <v>137</v>
      </c>
      <c r="O2429" s="169">
        <v>0</v>
      </c>
      <c r="P2429" s="169">
        <v>0</v>
      </c>
      <c r="Q2429" s="169">
        <v>0</v>
      </c>
      <c r="R2429" s="170"/>
      <c r="S2429" s="171"/>
      <c r="T2429" s="172"/>
      <c r="U2429" s="169">
        <f t="shared" ref="U2429:AD2429" si="1507">SUM(U2430)</f>
        <v>0</v>
      </c>
      <c r="V2429" s="169">
        <f t="shared" si="1507"/>
        <v>0</v>
      </c>
      <c r="W2429" s="173">
        <f t="shared" si="1507"/>
        <v>0</v>
      </c>
      <c r="X2429" s="173">
        <f t="shared" si="1507"/>
        <v>0</v>
      </c>
      <c r="Y2429" s="169">
        <f t="shared" si="1507"/>
        <v>0</v>
      </c>
      <c r="Z2429" s="169">
        <f t="shared" si="1507"/>
        <v>0</v>
      </c>
      <c r="AA2429" s="173">
        <f t="shared" si="1507"/>
        <v>0</v>
      </c>
      <c r="AB2429" s="173">
        <f t="shared" si="1507"/>
        <v>0</v>
      </c>
      <c r="AC2429" s="169">
        <f t="shared" si="1507"/>
        <v>0</v>
      </c>
      <c r="AD2429" s="169">
        <f t="shared" si="1507"/>
        <v>0</v>
      </c>
      <c r="AE2429" s="169">
        <f t="shared" si="1494"/>
        <v>0</v>
      </c>
      <c r="AF2429" s="169">
        <f>SUM(AF2430)</f>
        <v>0</v>
      </c>
      <c r="AG2429" s="169">
        <f>SUM(AG2430)</f>
        <v>0</v>
      </c>
      <c r="AH2429" s="169">
        <f t="shared" si="1495"/>
        <v>0</v>
      </c>
      <c r="AI2429" s="169">
        <f>SUM(AI2430)</f>
        <v>0</v>
      </c>
      <c r="AJ2429" s="169">
        <f>SUM(AJ2430)</f>
        <v>0</v>
      </c>
      <c r="AK2429" s="169">
        <f t="shared" si="1496"/>
        <v>0</v>
      </c>
      <c r="AL2429" s="169">
        <f>SUM(AL2430)</f>
        <v>0</v>
      </c>
      <c r="AM2429" s="169">
        <f>SUM(AM2430)</f>
        <v>0</v>
      </c>
      <c r="AN2429" s="169">
        <f t="shared" si="1497"/>
        <v>0</v>
      </c>
      <c r="AO2429" s="169">
        <f>SUM(AO2430)</f>
        <v>0</v>
      </c>
      <c r="AP2429" s="169">
        <f>SUM(AP2430)</f>
        <v>0</v>
      </c>
      <c r="AQ2429" s="169">
        <f t="shared" si="1498"/>
        <v>0</v>
      </c>
      <c r="AR2429" s="169">
        <f>SUM(AR2430)</f>
        <v>0</v>
      </c>
      <c r="AS2429" s="169">
        <f>SUM(AS2430)</f>
        <v>0</v>
      </c>
      <c r="AT2429" s="169">
        <f t="shared" si="1499"/>
        <v>0</v>
      </c>
      <c r="AU2429" s="169">
        <f>SUM(AU2430)</f>
        <v>0</v>
      </c>
      <c r="AV2429" s="169">
        <f>SUM(AV2430)</f>
        <v>0</v>
      </c>
      <c r="AW2429" s="169">
        <f t="shared" si="1500"/>
        <v>0</v>
      </c>
      <c r="AX2429" s="171"/>
      <c r="AY2429" s="172"/>
      <c r="AZ2429" s="171"/>
      <c r="BA2429" s="172"/>
      <c r="BB2429" s="171"/>
      <c r="BC2429" s="172"/>
      <c r="BD2429" s="171"/>
      <c r="BE2429" s="172"/>
    </row>
    <row r="2430" spans="2:57" ht="15.75" hidden="1">
      <c r="B2430" s="174">
        <v>2025</v>
      </c>
      <c r="C2430" s="174">
        <v>20</v>
      </c>
      <c r="D2430" s="175">
        <v>0</v>
      </c>
      <c r="E2430" s="176"/>
      <c r="F2430" s="174">
        <v>4</v>
      </c>
      <c r="G2430" s="174">
        <v>8</v>
      </c>
      <c r="H2430" s="174">
        <v>23</v>
      </c>
      <c r="I2430" s="174">
        <v>3000</v>
      </c>
      <c r="J2430" s="174">
        <v>3700</v>
      </c>
      <c r="K2430" s="174">
        <v>375</v>
      </c>
      <c r="L2430" s="177">
        <v>1543</v>
      </c>
      <c r="M2430" s="178">
        <v>0</v>
      </c>
      <c r="N2430" s="179" t="s">
        <v>138</v>
      </c>
      <c r="O2430" s="180">
        <v>0</v>
      </c>
      <c r="P2430" s="180">
        <v>0</v>
      </c>
      <c r="Q2430" s="181">
        <v>0</v>
      </c>
      <c r="R2430" s="182" t="s">
        <v>134</v>
      </c>
      <c r="S2430" s="183">
        <v>0</v>
      </c>
      <c r="T2430" s="183">
        <v>0</v>
      </c>
      <c r="U2430" s="180">
        <v>0</v>
      </c>
      <c r="V2430" s="180">
        <v>0</v>
      </c>
      <c r="W2430" s="183">
        <v>0</v>
      </c>
      <c r="X2430" s="183">
        <v>0</v>
      </c>
      <c r="Y2430" s="180">
        <v>0</v>
      </c>
      <c r="Z2430" s="180">
        <v>0</v>
      </c>
      <c r="AA2430" s="183">
        <v>0</v>
      </c>
      <c r="AB2430" s="183">
        <v>0</v>
      </c>
      <c r="AC2430" s="180">
        <f>+O2430+U2430-Y2430</f>
        <v>0</v>
      </c>
      <c r="AD2430" s="180">
        <f>+P2430+V2430-Z2430</f>
        <v>0</v>
      </c>
      <c r="AE2430" s="181">
        <f t="shared" si="1494"/>
        <v>0</v>
      </c>
      <c r="AF2430" s="180">
        <v>0</v>
      </c>
      <c r="AG2430" s="180">
        <v>0</v>
      </c>
      <c r="AH2430" s="181">
        <f t="shared" si="1495"/>
        <v>0</v>
      </c>
      <c r="AI2430" s="180">
        <v>0</v>
      </c>
      <c r="AJ2430" s="180">
        <v>0</v>
      </c>
      <c r="AK2430" s="181">
        <f t="shared" si="1496"/>
        <v>0</v>
      </c>
      <c r="AL2430" s="180">
        <v>0</v>
      </c>
      <c r="AM2430" s="180">
        <v>0</v>
      </c>
      <c r="AN2430" s="181">
        <f t="shared" si="1497"/>
        <v>0</v>
      </c>
      <c r="AO2430" s="180">
        <v>0</v>
      </c>
      <c r="AP2430" s="180">
        <v>0</v>
      </c>
      <c r="AQ2430" s="181">
        <f t="shared" si="1498"/>
        <v>0</v>
      </c>
      <c r="AR2430" s="180">
        <v>0</v>
      </c>
      <c r="AS2430" s="180">
        <v>0</v>
      </c>
      <c r="AT2430" s="181">
        <f t="shared" si="1499"/>
        <v>0</v>
      </c>
      <c r="AU2430" s="180">
        <f>+AC2430-AF2430-AI2430-AL2430-AO2430-AR2430</f>
        <v>0</v>
      </c>
      <c r="AV2430" s="180">
        <f>+AD2430-AG2430-AJ2430-AM2430-AP2430-AS2430</f>
        <v>0</v>
      </c>
      <c r="AW2430" s="181">
        <f t="shared" si="1500"/>
        <v>0</v>
      </c>
      <c r="AX2430" s="183">
        <f>+S2430+W2430-AA2430</f>
        <v>0</v>
      </c>
      <c r="AY2430" s="183">
        <f>+T2430+X2430-AB2430</f>
        <v>0</v>
      </c>
      <c r="AZ2430" s="183"/>
      <c r="BA2430" s="183"/>
      <c r="BB2430" s="183"/>
      <c r="BC2430" s="183"/>
      <c r="BD2430" s="183">
        <f>+AX2430-AZ2430-BB2430</f>
        <v>0</v>
      </c>
      <c r="BE2430" s="183">
        <f>+AY2430-BA2430-BC2430</f>
        <v>0</v>
      </c>
    </row>
    <row r="2431" spans="2:57" ht="15.75" hidden="1">
      <c r="B2431" s="141">
        <v>2025</v>
      </c>
      <c r="C2431" s="141">
        <v>20</v>
      </c>
      <c r="D2431" s="142"/>
      <c r="E2431" s="143"/>
      <c r="F2431" s="141">
        <v>4</v>
      </c>
      <c r="G2431" s="141">
        <v>8</v>
      </c>
      <c r="H2431" s="141">
        <v>23</v>
      </c>
      <c r="I2431" s="141">
        <v>5000</v>
      </c>
      <c r="J2431" s="141"/>
      <c r="K2431" s="141"/>
      <c r="L2431" s="144" t="s">
        <v>44</v>
      </c>
      <c r="M2431" s="145"/>
      <c r="N2431" s="146" t="s">
        <v>139</v>
      </c>
      <c r="O2431" s="147">
        <v>0</v>
      </c>
      <c r="P2431" s="147">
        <v>0</v>
      </c>
      <c r="Q2431" s="147">
        <v>0</v>
      </c>
      <c r="R2431" s="148"/>
      <c r="S2431" s="149"/>
      <c r="T2431" s="150"/>
      <c r="U2431" s="147">
        <f t="shared" ref="U2431:AD2431" si="1508">+U2432+U2458</f>
        <v>0</v>
      </c>
      <c r="V2431" s="147">
        <f t="shared" si="1508"/>
        <v>0</v>
      </c>
      <c r="W2431" s="151">
        <f t="shared" si="1508"/>
        <v>0</v>
      </c>
      <c r="X2431" s="151">
        <f t="shared" si="1508"/>
        <v>0</v>
      </c>
      <c r="Y2431" s="147">
        <f t="shared" si="1508"/>
        <v>0</v>
      </c>
      <c r="Z2431" s="147">
        <f t="shared" si="1508"/>
        <v>0</v>
      </c>
      <c r="AA2431" s="151">
        <f t="shared" si="1508"/>
        <v>0</v>
      </c>
      <c r="AB2431" s="151">
        <f t="shared" si="1508"/>
        <v>0</v>
      </c>
      <c r="AC2431" s="147">
        <f t="shared" si="1508"/>
        <v>0</v>
      </c>
      <c r="AD2431" s="147">
        <f t="shared" si="1508"/>
        <v>0</v>
      </c>
      <c r="AE2431" s="147">
        <f t="shared" si="1494"/>
        <v>0</v>
      </c>
      <c r="AF2431" s="147">
        <f>+AF2432+AF2458</f>
        <v>0</v>
      </c>
      <c r="AG2431" s="147">
        <f>+AG2432+AG2458</f>
        <v>0</v>
      </c>
      <c r="AH2431" s="147">
        <f t="shared" si="1495"/>
        <v>0</v>
      </c>
      <c r="AI2431" s="147">
        <f>+AI2432+AI2458</f>
        <v>0</v>
      </c>
      <c r="AJ2431" s="147">
        <f>+AJ2432+AJ2458</f>
        <v>0</v>
      </c>
      <c r="AK2431" s="147">
        <f t="shared" si="1496"/>
        <v>0</v>
      </c>
      <c r="AL2431" s="147">
        <f>+AL2432+AL2458</f>
        <v>0</v>
      </c>
      <c r="AM2431" s="147">
        <f>+AM2432+AM2458</f>
        <v>0</v>
      </c>
      <c r="AN2431" s="147">
        <f t="shared" si="1497"/>
        <v>0</v>
      </c>
      <c r="AO2431" s="147">
        <f>+AO2432+AO2458</f>
        <v>0</v>
      </c>
      <c r="AP2431" s="147">
        <f>+AP2432+AP2458</f>
        <v>0</v>
      </c>
      <c r="AQ2431" s="147">
        <f t="shared" si="1498"/>
        <v>0</v>
      </c>
      <c r="AR2431" s="147">
        <f>+AR2432+AR2458</f>
        <v>0</v>
      </c>
      <c r="AS2431" s="147">
        <f>+AS2432+AS2458</f>
        <v>0</v>
      </c>
      <c r="AT2431" s="147">
        <f t="shared" si="1499"/>
        <v>0</v>
      </c>
      <c r="AU2431" s="147">
        <f>+AU2432+AU2458</f>
        <v>0</v>
      </c>
      <c r="AV2431" s="147">
        <f>+AV2432+AV2458</f>
        <v>0</v>
      </c>
      <c r="AW2431" s="147">
        <f t="shared" si="1500"/>
        <v>0</v>
      </c>
      <c r="AX2431" s="149"/>
      <c r="AY2431" s="150"/>
      <c r="AZ2431" s="149"/>
      <c r="BA2431" s="150"/>
      <c r="BB2431" s="149"/>
      <c r="BC2431" s="150"/>
      <c r="BD2431" s="149"/>
      <c r="BE2431" s="150"/>
    </row>
    <row r="2432" spans="2:57" ht="15.75" hidden="1">
      <c r="B2432" s="152">
        <v>2025</v>
      </c>
      <c r="C2432" s="152">
        <v>20</v>
      </c>
      <c r="D2432" s="153"/>
      <c r="E2432" s="154"/>
      <c r="F2432" s="152">
        <v>4</v>
      </c>
      <c r="G2432" s="152">
        <v>8</v>
      </c>
      <c r="H2432" s="152">
        <v>23</v>
      </c>
      <c r="I2432" s="152">
        <v>5000</v>
      </c>
      <c r="J2432" s="152">
        <v>5100</v>
      </c>
      <c r="K2432" s="152"/>
      <c r="L2432" s="155" t="s">
        <v>44</v>
      </c>
      <c r="M2432" s="156"/>
      <c r="N2432" s="157" t="s">
        <v>140</v>
      </c>
      <c r="O2432" s="158">
        <v>0</v>
      </c>
      <c r="P2432" s="158">
        <v>0</v>
      </c>
      <c r="Q2432" s="158">
        <v>0</v>
      </c>
      <c r="R2432" s="159"/>
      <c r="S2432" s="160"/>
      <c r="T2432" s="161"/>
      <c r="U2432" s="158">
        <f t="shared" ref="U2432:AD2432" si="1509">+U2433+U2435+U2444+U2449+U2451+U2454</f>
        <v>0</v>
      </c>
      <c r="V2432" s="158">
        <f t="shared" si="1509"/>
        <v>0</v>
      </c>
      <c r="W2432" s="162">
        <f t="shared" si="1509"/>
        <v>0</v>
      </c>
      <c r="X2432" s="162">
        <f t="shared" si="1509"/>
        <v>0</v>
      </c>
      <c r="Y2432" s="158">
        <f t="shared" si="1509"/>
        <v>0</v>
      </c>
      <c r="Z2432" s="158">
        <f t="shared" si="1509"/>
        <v>0</v>
      </c>
      <c r="AA2432" s="162">
        <f t="shared" si="1509"/>
        <v>0</v>
      </c>
      <c r="AB2432" s="162">
        <f t="shared" si="1509"/>
        <v>0</v>
      </c>
      <c r="AC2432" s="158">
        <f t="shared" si="1509"/>
        <v>0</v>
      </c>
      <c r="AD2432" s="158">
        <f t="shared" si="1509"/>
        <v>0</v>
      </c>
      <c r="AE2432" s="158">
        <f t="shared" si="1494"/>
        <v>0</v>
      </c>
      <c r="AF2432" s="158">
        <f>+AF2433+AF2435+AF2444+AF2449+AF2451+AF2454</f>
        <v>0</v>
      </c>
      <c r="AG2432" s="158">
        <f>+AG2433+AG2435+AG2444+AG2449+AG2451+AG2454</f>
        <v>0</v>
      </c>
      <c r="AH2432" s="158">
        <f t="shared" si="1495"/>
        <v>0</v>
      </c>
      <c r="AI2432" s="158">
        <f>+AI2433+AI2435+AI2444+AI2449+AI2451+AI2454</f>
        <v>0</v>
      </c>
      <c r="AJ2432" s="158">
        <f>+AJ2433+AJ2435+AJ2444+AJ2449+AJ2451+AJ2454</f>
        <v>0</v>
      </c>
      <c r="AK2432" s="158">
        <f t="shared" si="1496"/>
        <v>0</v>
      </c>
      <c r="AL2432" s="158">
        <f>+AL2433+AL2435+AL2444+AL2449+AL2451+AL2454</f>
        <v>0</v>
      </c>
      <c r="AM2432" s="158">
        <f>+AM2433+AM2435+AM2444+AM2449+AM2451+AM2454</f>
        <v>0</v>
      </c>
      <c r="AN2432" s="158">
        <f t="shared" si="1497"/>
        <v>0</v>
      </c>
      <c r="AO2432" s="158">
        <f>+AO2433+AO2435+AO2444+AO2449+AO2451+AO2454</f>
        <v>0</v>
      </c>
      <c r="AP2432" s="158">
        <f>+AP2433+AP2435+AP2444+AP2449+AP2451+AP2454</f>
        <v>0</v>
      </c>
      <c r="AQ2432" s="158">
        <f t="shared" si="1498"/>
        <v>0</v>
      </c>
      <c r="AR2432" s="158">
        <f>+AR2433+AR2435+AR2444+AR2449+AR2451+AR2454</f>
        <v>0</v>
      </c>
      <c r="AS2432" s="158">
        <f>+AS2433+AS2435+AS2444+AS2449+AS2451+AS2454</f>
        <v>0</v>
      </c>
      <c r="AT2432" s="158">
        <f t="shared" si="1499"/>
        <v>0</v>
      </c>
      <c r="AU2432" s="158">
        <f>+AU2433+AU2435+AU2444+AU2449+AU2451+AU2454</f>
        <v>0</v>
      </c>
      <c r="AV2432" s="158">
        <f>+AV2433+AV2435+AV2444+AV2449+AV2451+AV2454</f>
        <v>0</v>
      </c>
      <c r="AW2432" s="158">
        <f t="shared" si="1500"/>
        <v>0</v>
      </c>
      <c r="AX2432" s="160"/>
      <c r="AY2432" s="161"/>
      <c r="AZ2432" s="160"/>
      <c r="BA2432" s="161"/>
      <c r="BB2432" s="160"/>
      <c r="BC2432" s="161"/>
      <c r="BD2432" s="160"/>
      <c r="BE2432" s="161"/>
    </row>
    <row r="2433" spans="2:57" ht="15.75" hidden="1">
      <c r="B2433" s="163">
        <v>2025</v>
      </c>
      <c r="C2433" s="163">
        <v>20</v>
      </c>
      <c r="D2433" s="164"/>
      <c r="E2433" s="165"/>
      <c r="F2433" s="163">
        <v>4</v>
      </c>
      <c r="G2433" s="163">
        <v>8</v>
      </c>
      <c r="H2433" s="163">
        <v>23</v>
      </c>
      <c r="I2433" s="163">
        <v>5000</v>
      </c>
      <c r="J2433" s="163">
        <v>5100</v>
      </c>
      <c r="K2433" s="163">
        <v>512</v>
      </c>
      <c r="L2433" s="166" t="s">
        <v>44</v>
      </c>
      <c r="M2433" s="167"/>
      <c r="N2433" s="168" t="s">
        <v>428</v>
      </c>
      <c r="O2433" s="169">
        <v>0</v>
      </c>
      <c r="P2433" s="169">
        <v>0</v>
      </c>
      <c r="Q2433" s="169">
        <v>0</v>
      </c>
      <c r="R2433" s="170"/>
      <c r="S2433" s="172"/>
      <c r="T2433" s="172"/>
      <c r="U2433" s="169">
        <f t="shared" ref="U2433:AD2433" si="1510">SUM(U2434)</f>
        <v>0</v>
      </c>
      <c r="V2433" s="169">
        <f t="shared" si="1510"/>
        <v>0</v>
      </c>
      <c r="W2433" s="173">
        <f t="shared" si="1510"/>
        <v>0</v>
      </c>
      <c r="X2433" s="173">
        <f t="shared" si="1510"/>
        <v>0</v>
      </c>
      <c r="Y2433" s="169">
        <f t="shared" si="1510"/>
        <v>0</v>
      </c>
      <c r="Z2433" s="169">
        <f t="shared" si="1510"/>
        <v>0</v>
      </c>
      <c r="AA2433" s="173">
        <f t="shared" si="1510"/>
        <v>0</v>
      </c>
      <c r="AB2433" s="173">
        <f t="shared" si="1510"/>
        <v>0</v>
      </c>
      <c r="AC2433" s="169">
        <f t="shared" si="1510"/>
        <v>0</v>
      </c>
      <c r="AD2433" s="169">
        <f t="shared" si="1510"/>
        <v>0</v>
      </c>
      <c r="AE2433" s="169">
        <f t="shared" si="1494"/>
        <v>0</v>
      </c>
      <c r="AF2433" s="169">
        <f>SUM(AF2434)</f>
        <v>0</v>
      </c>
      <c r="AG2433" s="169">
        <f>SUM(AG2434)</f>
        <v>0</v>
      </c>
      <c r="AH2433" s="169">
        <f t="shared" si="1495"/>
        <v>0</v>
      </c>
      <c r="AI2433" s="169">
        <f>SUM(AI2434)</f>
        <v>0</v>
      </c>
      <c r="AJ2433" s="169">
        <f>SUM(AJ2434)</f>
        <v>0</v>
      </c>
      <c r="AK2433" s="169">
        <f t="shared" si="1496"/>
        <v>0</v>
      </c>
      <c r="AL2433" s="169">
        <f>SUM(AL2434)</f>
        <v>0</v>
      </c>
      <c r="AM2433" s="169">
        <f>SUM(AM2434)</f>
        <v>0</v>
      </c>
      <c r="AN2433" s="169">
        <f t="shared" si="1497"/>
        <v>0</v>
      </c>
      <c r="AO2433" s="169">
        <f>SUM(AO2434)</f>
        <v>0</v>
      </c>
      <c r="AP2433" s="169">
        <f>SUM(AP2434)</f>
        <v>0</v>
      </c>
      <c r="AQ2433" s="169">
        <f t="shared" si="1498"/>
        <v>0</v>
      </c>
      <c r="AR2433" s="169">
        <f>SUM(AR2434)</f>
        <v>0</v>
      </c>
      <c r="AS2433" s="169">
        <f>SUM(AS2434)</f>
        <v>0</v>
      </c>
      <c r="AT2433" s="169">
        <f t="shared" si="1499"/>
        <v>0</v>
      </c>
      <c r="AU2433" s="169">
        <f>SUM(AU2434)</f>
        <v>0</v>
      </c>
      <c r="AV2433" s="169">
        <f>SUM(AV2434)</f>
        <v>0</v>
      </c>
      <c r="AW2433" s="169">
        <f t="shared" si="1500"/>
        <v>0</v>
      </c>
      <c r="AX2433" s="172"/>
      <c r="AY2433" s="172"/>
      <c r="AZ2433" s="172"/>
      <c r="BA2433" s="172"/>
      <c r="BB2433" s="172"/>
      <c r="BC2433" s="172"/>
      <c r="BD2433" s="172"/>
      <c r="BE2433" s="172"/>
    </row>
    <row r="2434" spans="2:57" ht="15.75" hidden="1">
      <c r="B2434" s="174">
        <v>2025</v>
      </c>
      <c r="C2434" s="174">
        <v>20</v>
      </c>
      <c r="D2434" s="175">
        <v>0</v>
      </c>
      <c r="E2434" s="176"/>
      <c r="F2434" s="174">
        <v>4</v>
      </c>
      <c r="G2434" s="174">
        <v>8</v>
      </c>
      <c r="H2434" s="174">
        <v>23</v>
      </c>
      <c r="I2434" s="174">
        <v>5000</v>
      </c>
      <c r="J2434" s="174">
        <v>5100</v>
      </c>
      <c r="K2434" s="174">
        <v>512</v>
      </c>
      <c r="L2434" s="177">
        <v>1223</v>
      </c>
      <c r="M2434" s="178">
        <v>0</v>
      </c>
      <c r="N2434" s="179" t="s">
        <v>495</v>
      </c>
      <c r="O2434" s="180">
        <v>0</v>
      </c>
      <c r="P2434" s="180">
        <v>0</v>
      </c>
      <c r="Q2434" s="181">
        <v>0</v>
      </c>
      <c r="R2434" s="182" t="s">
        <v>98</v>
      </c>
      <c r="S2434" s="183">
        <v>0</v>
      </c>
      <c r="T2434" s="183">
        <v>0</v>
      </c>
      <c r="U2434" s="180">
        <v>0</v>
      </c>
      <c r="V2434" s="180">
        <v>0</v>
      </c>
      <c r="W2434" s="183">
        <v>0</v>
      </c>
      <c r="X2434" s="183">
        <v>0</v>
      </c>
      <c r="Y2434" s="180">
        <v>0</v>
      </c>
      <c r="Z2434" s="180">
        <v>0</v>
      </c>
      <c r="AA2434" s="183">
        <v>0</v>
      </c>
      <c r="AB2434" s="183">
        <v>0</v>
      </c>
      <c r="AC2434" s="180">
        <f>+O2434+U2434-Y2434</f>
        <v>0</v>
      </c>
      <c r="AD2434" s="180">
        <f>+P2434+V2434-Z2434</f>
        <v>0</v>
      </c>
      <c r="AE2434" s="181">
        <f t="shared" si="1494"/>
        <v>0</v>
      </c>
      <c r="AF2434" s="180">
        <v>0</v>
      </c>
      <c r="AG2434" s="180">
        <v>0</v>
      </c>
      <c r="AH2434" s="181">
        <f t="shared" si="1495"/>
        <v>0</v>
      </c>
      <c r="AI2434" s="180">
        <v>0</v>
      </c>
      <c r="AJ2434" s="180">
        <v>0</v>
      </c>
      <c r="AK2434" s="181">
        <f t="shared" si="1496"/>
        <v>0</v>
      </c>
      <c r="AL2434" s="180">
        <v>0</v>
      </c>
      <c r="AM2434" s="180">
        <v>0</v>
      </c>
      <c r="AN2434" s="181">
        <f t="shared" si="1497"/>
        <v>0</v>
      </c>
      <c r="AO2434" s="180">
        <v>0</v>
      </c>
      <c r="AP2434" s="180">
        <v>0</v>
      </c>
      <c r="AQ2434" s="181">
        <f t="shared" si="1498"/>
        <v>0</v>
      </c>
      <c r="AR2434" s="180">
        <v>0</v>
      </c>
      <c r="AS2434" s="180">
        <v>0</v>
      </c>
      <c r="AT2434" s="181">
        <f t="shared" si="1499"/>
        <v>0</v>
      </c>
      <c r="AU2434" s="180">
        <f>+AC2434-AF2434-AI2434-AL2434-AO2434-AR2434</f>
        <v>0</v>
      </c>
      <c r="AV2434" s="180">
        <f>+AD2434-AG2434-AJ2434-AM2434-AP2434-AS2434</f>
        <v>0</v>
      </c>
      <c r="AW2434" s="181">
        <f t="shared" si="1500"/>
        <v>0</v>
      </c>
      <c r="AX2434" s="183">
        <f>+S2434+W2434-AA2434</f>
        <v>0</v>
      </c>
      <c r="AY2434" s="183">
        <f>+T2434+X2434-AB2434</f>
        <v>0</v>
      </c>
      <c r="AZ2434" s="183"/>
      <c r="BA2434" s="183"/>
      <c r="BB2434" s="183"/>
      <c r="BC2434" s="183"/>
      <c r="BD2434" s="183">
        <f>+AX2434-AZ2434-BB2434</f>
        <v>0</v>
      </c>
      <c r="BE2434" s="183">
        <f>+AY2434-BA2434-BC2434</f>
        <v>0</v>
      </c>
    </row>
    <row r="2435" spans="2:57" ht="15.75" hidden="1">
      <c r="B2435" s="163">
        <v>2025</v>
      </c>
      <c r="C2435" s="163">
        <v>20</v>
      </c>
      <c r="D2435" s="164"/>
      <c r="E2435" s="165"/>
      <c r="F2435" s="163">
        <v>4</v>
      </c>
      <c r="G2435" s="163">
        <v>8</v>
      </c>
      <c r="H2435" s="163">
        <v>23</v>
      </c>
      <c r="I2435" s="163">
        <v>5000</v>
      </c>
      <c r="J2435" s="163">
        <v>5100</v>
      </c>
      <c r="K2435" s="163">
        <v>515</v>
      </c>
      <c r="L2435" s="166" t="s">
        <v>44</v>
      </c>
      <c r="M2435" s="167"/>
      <c r="N2435" s="168" t="s">
        <v>155</v>
      </c>
      <c r="O2435" s="169">
        <v>0</v>
      </c>
      <c r="P2435" s="169">
        <v>0</v>
      </c>
      <c r="Q2435" s="169">
        <v>0</v>
      </c>
      <c r="R2435" s="170"/>
      <c r="S2435" s="172"/>
      <c r="T2435" s="172"/>
      <c r="U2435" s="169">
        <f t="shared" ref="U2435:AD2435" si="1511">SUM(U2436:U2443)</f>
        <v>0</v>
      </c>
      <c r="V2435" s="169">
        <f t="shared" si="1511"/>
        <v>0</v>
      </c>
      <c r="W2435" s="173">
        <f t="shared" si="1511"/>
        <v>0</v>
      </c>
      <c r="X2435" s="173">
        <f t="shared" si="1511"/>
        <v>0</v>
      </c>
      <c r="Y2435" s="169">
        <f t="shared" si="1511"/>
        <v>0</v>
      </c>
      <c r="Z2435" s="169">
        <f t="shared" si="1511"/>
        <v>0</v>
      </c>
      <c r="AA2435" s="173">
        <f t="shared" si="1511"/>
        <v>0</v>
      </c>
      <c r="AB2435" s="173">
        <f t="shared" si="1511"/>
        <v>0</v>
      </c>
      <c r="AC2435" s="169">
        <f t="shared" si="1511"/>
        <v>0</v>
      </c>
      <c r="AD2435" s="169">
        <f t="shared" si="1511"/>
        <v>0</v>
      </c>
      <c r="AE2435" s="169">
        <f t="shared" si="1494"/>
        <v>0</v>
      </c>
      <c r="AF2435" s="169">
        <f>SUM(AF2436:AF2443)</f>
        <v>0</v>
      </c>
      <c r="AG2435" s="169">
        <f>SUM(AG2436:AG2443)</f>
        <v>0</v>
      </c>
      <c r="AH2435" s="169">
        <f t="shared" si="1495"/>
        <v>0</v>
      </c>
      <c r="AI2435" s="169">
        <f>SUM(AI2436:AI2443)</f>
        <v>0</v>
      </c>
      <c r="AJ2435" s="169">
        <f>SUM(AJ2436:AJ2443)</f>
        <v>0</v>
      </c>
      <c r="AK2435" s="169">
        <f t="shared" si="1496"/>
        <v>0</v>
      </c>
      <c r="AL2435" s="169">
        <f>SUM(AL2436:AL2443)</f>
        <v>0</v>
      </c>
      <c r="AM2435" s="169">
        <f>SUM(AM2436:AM2443)</f>
        <v>0</v>
      </c>
      <c r="AN2435" s="169">
        <f t="shared" si="1497"/>
        <v>0</v>
      </c>
      <c r="AO2435" s="169">
        <f>SUM(AO2436:AO2443)</f>
        <v>0</v>
      </c>
      <c r="AP2435" s="169">
        <f>SUM(AP2436:AP2443)</f>
        <v>0</v>
      </c>
      <c r="AQ2435" s="169">
        <f t="shared" si="1498"/>
        <v>0</v>
      </c>
      <c r="AR2435" s="169">
        <f>SUM(AR2436:AR2443)</f>
        <v>0</v>
      </c>
      <c r="AS2435" s="169">
        <f>SUM(AS2436:AS2443)</f>
        <v>0</v>
      </c>
      <c r="AT2435" s="169">
        <f t="shared" si="1499"/>
        <v>0</v>
      </c>
      <c r="AU2435" s="169">
        <f>SUM(AU2436:AU2443)</f>
        <v>0</v>
      </c>
      <c r="AV2435" s="169">
        <f>SUM(AV2436:AV2443)</f>
        <v>0</v>
      </c>
      <c r="AW2435" s="169">
        <f t="shared" si="1500"/>
        <v>0</v>
      </c>
      <c r="AX2435" s="172"/>
      <c r="AY2435" s="172"/>
      <c r="AZ2435" s="172"/>
      <c r="BA2435" s="172"/>
      <c r="BB2435" s="172"/>
      <c r="BC2435" s="172"/>
      <c r="BD2435" s="172"/>
      <c r="BE2435" s="172"/>
    </row>
    <row r="2436" spans="2:57" ht="15.75" hidden="1">
      <c r="B2436" s="174">
        <v>2025</v>
      </c>
      <c r="C2436" s="174">
        <v>20</v>
      </c>
      <c r="D2436" s="175">
        <v>0</v>
      </c>
      <c r="E2436" s="176"/>
      <c r="F2436" s="174">
        <v>4</v>
      </c>
      <c r="G2436" s="174">
        <v>8</v>
      </c>
      <c r="H2436" s="174">
        <v>23</v>
      </c>
      <c r="I2436" s="174">
        <v>5000</v>
      </c>
      <c r="J2436" s="174">
        <v>5100</v>
      </c>
      <c r="K2436" s="174">
        <v>515</v>
      </c>
      <c r="L2436" s="177">
        <v>1288</v>
      </c>
      <c r="M2436" s="178">
        <v>0</v>
      </c>
      <c r="N2436" s="179" t="s">
        <v>441</v>
      </c>
      <c r="O2436" s="180">
        <v>0</v>
      </c>
      <c r="P2436" s="180">
        <v>0</v>
      </c>
      <c r="Q2436" s="181">
        <v>0</v>
      </c>
      <c r="R2436" s="182" t="s">
        <v>98</v>
      </c>
      <c r="S2436" s="183">
        <v>0</v>
      </c>
      <c r="T2436" s="183">
        <v>0</v>
      </c>
      <c r="U2436" s="180">
        <v>0</v>
      </c>
      <c r="V2436" s="180">
        <v>0</v>
      </c>
      <c r="W2436" s="183">
        <v>0</v>
      </c>
      <c r="X2436" s="183">
        <v>0</v>
      </c>
      <c r="Y2436" s="180">
        <v>0</v>
      </c>
      <c r="Z2436" s="180">
        <v>0</v>
      </c>
      <c r="AA2436" s="183">
        <v>0</v>
      </c>
      <c r="AB2436" s="183">
        <v>0</v>
      </c>
      <c r="AC2436" s="180">
        <f t="shared" ref="AC2436:AD2443" si="1512">+O2436+U2436-Y2436</f>
        <v>0</v>
      </c>
      <c r="AD2436" s="180">
        <f t="shared" si="1512"/>
        <v>0</v>
      </c>
      <c r="AE2436" s="181">
        <f t="shared" si="1494"/>
        <v>0</v>
      </c>
      <c r="AF2436" s="180">
        <v>0</v>
      </c>
      <c r="AG2436" s="180">
        <v>0</v>
      </c>
      <c r="AH2436" s="181">
        <f t="shared" si="1495"/>
        <v>0</v>
      </c>
      <c r="AI2436" s="180">
        <v>0</v>
      </c>
      <c r="AJ2436" s="180">
        <v>0</v>
      </c>
      <c r="AK2436" s="181">
        <f t="shared" si="1496"/>
        <v>0</v>
      </c>
      <c r="AL2436" s="180">
        <v>0</v>
      </c>
      <c r="AM2436" s="180">
        <v>0</v>
      </c>
      <c r="AN2436" s="181">
        <f t="shared" si="1497"/>
        <v>0</v>
      </c>
      <c r="AO2436" s="180">
        <v>0</v>
      </c>
      <c r="AP2436" s="180">
        <v>0</v>
      </c>
      <c r="AQ2436" s="181">
        <f t="shared" si="1498"/>
        <v>0</v>
      </c>
      <c r="AR2436" s="180">
        <v>0</v>
      </c>
      <c r="AS2436" s="180">
        <v>0</v>
      </c>
      <c r="AT2436" s="181">
        <f t="shared" si="1499"/>
        <v>0</v>
      </c>
      <c r="AU2436" s="180">
        <f t="shared" ref="AU2436:AV2443" si="1513">+AC2436-AF2436-AI2436-AL2436-AO2436-AR2436</f>
        <v>0</v>
      </c>
      <c r="AV2436" s="180">
        <f t="shared" si="1513"/>
        <v>0</v>
      </c>
      <c r="AW2436" s="181">
        <f t="shared" si="1500"/>
        <v>0</v>
      </c>
      <c r="AX2436" s="183">
        <f t="shared" ref="AX2436:AY2443" si="1514">+S2436+W2436-AA2436</f>
        <v>0</v>
      </c>
      <c r="AY2436" s="183">
        <f t="shared" si="1514"/>
        <v>0</v>
      </c>
      <c r="AZ2436" s="183"/>
      <c r="BA2436" s="183"/>
      <c r="BB2436" s="183"/>
      <c r="BC2436" s="183"/>
      <c r="BD2436" s="183">
        <f t="shared" ref="BD2436:BE2443" si="1515">+AX2436-AZ2436-BB2436</f>
        <v>0</v>
      </c>
      <c r="BE2436" s="183">
        <f t="shared" si="1515"/>
        <v>0</v>
      </c>
    </row>
    <row r="2437" spans="2:57" ht="15.75" hidden="1">
      <c r="B2437" s="174">
        <v>2025</v>
      </c>
      <c r="C2437" s="174">
        <v>20</v>
      </c>
      <c r="D2437" s="175">
        <v>0</v>
      </c>
      <c r="E2437" s="176"/>
      <c r="F2437" s="174">
        <v>4</v>
      </c>
      <c r="G2437" s="174">
        <v>8</v>
      </c>
      <c r="H2437" s="174">
        <v>23</v>
      </c>
      <c r="I2437" s="174">
        <v>5000</v>
      </c>
      <c r="J2437" s="174">
        <v>5100</v>
      </c>
      <c r="K2437" s="174">
        <v>515</v>
      </c>
      <c r="L2437" s="177">
        <v>1328</v>
      </c>
      <c r="M2437" s="178">
        <v>0</v>
      </c>
      <c r="N2437" s="179" t="s">
        <v>1527</v>
      </c>
      <c r="O2437" s="180">
        <v>0</v>
      </c>
      <c r="P2437" s="180">
        <v>0</v>
      </c>
      <c r="Q2437" s="181">
        <v>0</v>
      </c>
      <c r="R2437" s="182" t="s">
        <v>98</v>
      </c>
      <c r="S2437" s="183">
        <v>0</v>
      </c>
      <c r="T2437" s="183">
        <v>0</v>
      </c>
      <c r="U2437" s="180">
        <v>0</v>
      </c>
      <c r="V2437" s="180">
        <v>0</v>
      </c>
      <c r="W2437" s="183">
        <v>0</v>
      </c>
      <c r="X2437" s="183">
        <v>0</v>
      </c>
      <c r="Y2437" s="180">
        <v>0</v>
      </c>
      <c r="Z2437" s="180">
        <v>0</v>
      </c>
      <c r="AA2437" s="183">
        <v>0</v>
      </c>
      <c r="AB2437" s="183">
        <v>0</v>
      </c>
      <c r="AC2437" s="180">
        <f t="shared" si="1512"/>
        <v>0</v>
      </c>
      <c r="AD2437" s="180">
        <f t="shared" si="1512"/>
        <v>0</v>
      </c>
      <c r="AE2437" s="181">
        <f t="shared" si="1494"/>
        <v>0</v>
      </c>
      <c r="AF2437" s="180">
        <v>0</v>
      </c>
      <c r="AG2437" s="180">
        <v>0</v>
      </c>
      <c r="AH2437" s="181">
        <f t="shared" si="1495"/>
        <v>0</v>
      </c>
      <c r="AI2437" s="180">
        <v>0</v>
      </c>
      <c r="AJ2437" s="180">
        <v>0</v>
      </c>
      <c r="AK2437" s="181">
        <f t="shared" si="1496"/>
        <v>0</v>
      </c>
      <c r="AL2437" s="180">
        <v>0</v>
      </c>
      <c r="AM2437" s="180">
        <v>0</v>
      </c>
      <c r="AN2437" s="181">
        <f t="shared" si="1497"/>
        <v>0</v>
      </c>
      <c r="AO2437" s="180">
        <v>0</v>
      </c>
      <c r="AP2437" s="180">
        <v>0</v>
      </c>
      <c r="AQ2437" s="181">
        <f t="shared" si="1498"/>
        <v>0</v>
      </c>
      <c r="AR2437" s="180">
        <v>0</v>
      </c>
      <c r="AS2437" s="180">
        <v>0</v>
      </c>
      <c r="AT2437" s="181">
        <f t="shared" si="1499"/>
        <v>0</v>
      </c>
      <c r="AU2437" s="180">
        <f t="shared" si="1513"/>
        <v>0</v>
      </c>
      <c r="AV2437" s="180">
        <f t="shared" si="1513"/>
        <v>0</v>
      </c>
      <c r="AW2437" s="181">
        <f t="shared" si="1500"/>
        <v>0</v>
      </c>
      <c r="AX2437" s="183">
        <f t="shared" si="1514"/>
        <v>0</v>
      </c>
      <c r="AY2437" s="183">
        <f t="shared" si="1514"/>
        <v>0</v>
      </c>
      <c r="AZ2437" s="183"/>
      <c r="BA2437" s="183"/>
      <c r="BB2437" s="183"/>
      <c r="BC2437" s="183"/>
      <c r="BD2437" s="183">
        <f t="shared" si="1515"/>
        <v>0</v>
      </c>
      <c r="BE2437" s="183">
        <f t="shared" si="1515"/>
        <v>0</v>
      </c>
    </row>
    <row r="2438" spans="2:57" ht="15.75" hidden="1">
      <c r="B2438" s="174">
        <v>2025</v>
      </c>
      <c r="C2438" s="174">
        <v>20</v>
      </c>
      <c r="D2438" s="175">
        <v>0</v>
      </c>
      <c r="E2438" s="176"/>
      <c r="F2438" s="174">
        <v>4</v>
      </c>
      <c r="G2438" s="174">
        <v>8</v>
      </c>
      <c r="H2438" s="174">
        <v>23</v>
      </c>
      <c r="I2438" s="174">
        <v>5000</v>
      </c>
      <c r="J2438" s="174">
        <v>5100</v>
      </c>
      <c r="K2438" s="174">
        <v>515</v>
      </c>
      <c r="L2438" s="177">
        <v>1371</v>
      </c>
      <c r="M2438" s="178">
        <v>0</v>
      </c>
      <c r="N2438" s="179" t="s">
        <v>443</v>
      </c>
      <c r="O2438" s="180">
        <v>0</v>
      </c>
      <c r="P2438" s="180">
        <v>0</v>
      </c>
      <c r="Q2438" s="181">
        <v>0</v>
      </c>
      <c r="R2438" s="182" t="s">
        <v>98</v>
      </c>
      <c r="S2438" s="183">
        <v>0</v>
      </c>
      <c r="T2438" s="183">
        <v>0</v>
      </c>
      <c r="U2438" s="180">
        <v>0</v>
      </c>
      <c r="V2438" s="180">
        <v>0</v>
      </c>
      <c r="W2438" s="183">
        <v>0</v>
      </c>
      <c r="X2438" s="183">
        <v>0</v>
      </c>
      <c r="Y2438" s="180">
        <v>0</v>
      </c>
      <c r="Z2438" s="180">
        <v>0</v>
      </c>
      <c r="AA2438" s="183">
        <v>0</v>
      </c>
      <c r="AB2438" s="183">
        <v>0</v>
      </c>
      <c r="AC2438" s="180">
        <f t="shared" si="1512"/>
        <v>0</v>
      </c>
      <c r="AD2438" s="180">
        <f t="shared" si="1512"/>
        <v>0</v>
      </c>
      <c r="AE2438" s="181">
        <f t="shared" si="1494"/>
        <v>0</v>
      </c>
      <c r="AF2438" s="180">
        <v>0</v>
      </c>
      <c r="AG2438" s="180">
        <v>0</v>
      </c>
      <c r="AH2438" s="181">
        <f t="shared" si="1495"/>
        <v>0</v>
      </c>
      <c r="AI2438" s="180">
        <v>0</v>
      </c>
      <c r="AJ2438" s="180">
        <v>0</v>
      </c>
      <c r="AK2438" s="181">
        <f t="shared" si="1496"/>
        <v>0</v>
      </c>
      <c r="AL2438" s="180">
        <v>0</v>
      </c>
      <c r="AM2438" s="180">
        <v>0</v>
      </c>
      <c r="AN2438" s="181">
        <f t="shared" si="1497"/>
        <v>0</v>
      </c>
      <c r="AO2438" s="180">
        <v>0</v>
      </c>
      <c r="AP2438" s="180">
        <v>0</v>
      </c>
      <c r="AQ2438" s="181">
        <f t="shared" si="1498"/>
        <v>0</v>
      </c>
      <c r="AR2438" s="180">
        <v>0</v>
      </c>
      <c r="AS2438" s="180">
        <v>0</v>
      </c>
      <c r="AT2438" s="181">
        <f t="shared" si="1499"/>
        <v>0</v>
      </c>
      <c r="AU2438" s="180">
        <f t="shared" si="1513"/>
        <v>0</v>
      </c>
      <c r="AV2438" s="180">
        <f t="shared" si="1513"/>
        <v>0</v>
      </c>
      <c r="AW2438" s="181">
        <f t="shared" si="1500"/>
        <v>0</v>
      </c>
      <c r="AX2438" s="183">
        <f t="shared" si="1514"/>
        <v>0</v>
      </c>
      <c r="AY2438" s="183">
        <f t="shared" si="1514"/>
        <v>0</v>
      </c>
      <c r="AZ2438" s="183"/>
      <c r="BA2438" s="183"/>
      <c r="BB2438" s="183"/>
      <c r="BC2438" s="183"/>
      <c r="BD2438" s="183">
        <f t="shared" si="1515"/>
        <v>0</v>
      </c>
      <c r="BE2438" s="183">
        <f t="shared" si="1515"/>
        <v>0</v>
      </c>
    </row>
    <row r="2439" spans="2:57" ht="15.75" hidden="1">
      <c r="B2439" s="174">
        <v>2025</v>
      </c>
      <c r="C2439" s="174">
        <v>20</v>
      </c>
      <c r="D2439" s="175">
        <v>0</v>
      </c>
      <c r="E2439" s="176"/>
      <c r="F2439" s="174">
        <v>4</v>
      </c>
      <c r="G2439" s="174">
        <v>8</v>
      </c>
      <c r="H2439" s="174">
        <v>23</v>
      </c>
      <c r="I2439" s="174">
        <v>5000</v>
      </c>
      <c r="J2439" s="174">
        <v>5100</v>
      </c>
      <c r="K2439" s="174">
        <v>515</v>
      </c>
      <c r="L2439" s="177">
        <v>1492</v>
      </c>
      <c r="M2439" s="178">
        <v>0</v>
      </c>
      <c r="N2439" s="179" t="s">
        <v>1528</v>
      </c>
      <c r="O2439" s="180">
        <v>0</v>
      </c>
      <c r="P2439" s="180">
        <v>0</v>
      </c>
      <c r="Q2439" s="181">
        <v>0</v>
      </c>
      <c r="R2439" s="182" t="s">
        <v>98</v>
      </c>
      <c r="S2439" s="183">
        <v>0</v>
      </c>
      <c r="T2439" s="183">
        <v>0</v>
      </c>
      <c r="U2439" s="180">
        <v>0</v>
      </c>
      <c r="V2439" s="180">
        <v>0</v>
      </c>
      <c r="W2439" s="183">
        <v>0</v>
      </c>
      <c r="X2439" s="183">
        <v>0</v>
      </c>
      <c r="Y2439" s="180">
        <v>0</v>
      </c>
      <c r="Z2439" s="180">
        <v>0</v>
      </c>
      <c r="AA2439" s="183">
        <v>0</v>
      </c>
      <c r="AB2439" s="183">
        <v>0</v>
      </c>
      <c r="AC2439" s="180">
        <f t="shared" si="1512"/>
        <v>0</v>
      </c>
      <c r="AD2439" s="180">
        <f t="shared" si="1512"/>
        <v>0</v>
      </c>
      <c r="AE2439" s="181">
        <f t="shared" si="1494"/>
        <v>0</v>
      </c>
      <c r="AF2439" s="180">
        <v>0</v>
      </c>
      <c r="AG2439" s="180">
        <v>0</v>
      </c>
      <c r="AH2439" s="181">
        <f t="shared" si="1495"/>
        <v>0</v>
      </c>
      <c r="AI2439" s="180">
        <v>0</v>
      </c>
      <c r="AJ2439" s="180">
        <v>0</v>
      </c>
      <c r="AK2439" s="181">
        <f t="shared" si="1496"/>
        <v>0</v>
      </c>
      <c r="AL2439" s="180">
        <v>0</v>
      </c>
      <c r="AM2439" s="180">
        <v>0</v>
      </c>
      <c r="AN2439" s="181">
        <f t="shared" si="1497"/>
        <v>0</v>
      </c>
      <c r="AO2439" s="180">
        <v>0</v>
      </c>
      <c r="AP2439" s="180">
        <v>0</v>
      </c>
      <c r="AQ2439" s="181">
        <f t="shared" si="1498"/>
        <v>0</v>
      </c>
      <c r="AR2439" s="180">
        <v>0</v>
      </c>
      <c r="AS2439" s="180">
        <v>0</v>
      </c>
      <c r="AT2439" s="181">
        <f t="shared" si="1499"/>
        <v>0</v>
      </c>
      <c r="AU2439" s="180">
        <f t="shared" si="1513"/>
        <v>0</v>
      </c>
      <c r="AV2439" s="180">
        <f t="shared" si="1513"/>
        <v>0</v>
      </c>
      <c r="AW2439" s="181">
        <f t="shared" si="1500"/>
        <v>0</v>
      </c>
      <c r="AX2439" s="183">
        <f t="shared" si="1514"/>
        <v>0</v>
      </c>
      <c r="AY2439" s="183">
        <f t="shared" si="1514"/>
        <v>0</v>
      </c>
      <c r="AZ2439" s="183"/>
      <c r="BA2439" s="183"/>
      <c r="BB2439" s="183"/>
      <c r="BC2439" s="183"/>
      <c r="BD2439" s="183">
        <f t="shared" si="1515"/>
        <v>0</v>
      </c>
      <c r="BE2439" s="183">
        <f t="shared" si="1515"/>
        <v>0</v>
      </c>
    </row>
    <row r="2440" spans="2:57" ht="15.75" hidden="1">
      <c r="B2440" s="174">
        <v>2025</v>
      </c>
      <c r="C2440" s="174">
        <v>20</v>
      </c>
      <c r="D2440" s="175">
        <v>0</v>
      </c>
      <c r="E2440" s="176"/>
      <c r="F2440" s="174">
        <v>4</v>
      </c>
      <c r="G2440" s="174">
        <v>8</v>
      </c>
      <c r="H2440" s="174">
        <v>23</v>
      </c>
      <c r="I2440" s="174">
        <v>5000</v>
      </c>
      <c r="J2440" s="174">
        <v>5100</v>
      </c>
      <c r="K2440" s="174">
        <v>515</v>
      </c>
      <c r="L2440" s="177">
        <v>1514</v>
      </c>
      <c r="M2440" s="178">
        <v>0</v>
      </c>
      <c r="N2440" s="179" t="s">
        <v>177</v>
      </c>
      <c r="O2440" s="180">
        <v>0</v>
      </c>
      <c r="P2440" s="180">
        <v>0</v>
      </c>
      <c r="Q2440" s="181">
        <v>0</v>
      </c>
      <c r="R2440" s="182" t="s">
        <v>98</v>
      </c>
      <c r="S2440" s="183">
        <v>0</v>
      </c>
      <c r="T2440" s="183">
        <v>0</v>
      </c>
      <c r="U2440" s="180">
        <v>0</v>
      </c>
      <c r="V2440" s="180">
        <v>0</v>
      </c>
      <c r="W2440" s="183">
        <v>0</v>
      </c>
      <c r="X2440" s="183">
        <v>0</v>
      </c>
      <c r="Y2440" s="180">
        <v>0</v>
      </c>
      <c r="Z2440" s="180">
        <v>0</v>
      </c>
      <c r="AA2440" s="183">
        <v>0</v>
      </c>
      <c r="AB2440" s="183">
        <v>0</v>
      </c>
      <c r="AC2440" s="180">
        <f t="shared" si="1512"/>
        <v>0</v>
      </c>
      <c r="AD2440" s="180">
        <f t="shared" si="1512"/>
        <v>0</v>
      </c>
      <c r="AE2440" s="181">
        <f t="shared" si="1494"/>
        <v>0</v>
      </c>
      <c r="AF2440" s="180">
        <v>0</v>
      </c>
      <c r="AG2440" s="180">
        <v>0</v>
      </c>
      <c r="AH2440" s="181">
        <f t="shared" si="1495"/>
        <v>0</v>
      </c>
      <c r="AI2440" s="180">
        <v>0</v>
      </c>
      <c r="AJ2440" s="180">
        <v>0</v>
      </c>
      <c r="AK2440" s="181">
        <f t="shared" si="1496"/>
        <v>0</v>
      </c>
      <c r="AL2440" s="180">
        <v>0</v>
      </c>
      <c r="AM2440" s="180">
        <v>0</v>
      </c>
      <c r="AN2440" s="181">
        <f t="shared" si="1497"/>
        <v>0</v>
      </c>
      <c r="AO2440" s="180">
        <v>0</v>
      </c>
      <c r="AP2440" s="180">
        <v>0</v>
      </c>
      <c r="AQ2440" s="181">
        <f t="shared" si="1498"/>
        <v>0</v>
      </c>
      <c r="AR2440" s="180">
        <v>0</v>
      </c>
      <c r="AS2440" s="180">
        <v>0</v>
      </c>
      <c r="AT2440" s="181">
        <f t="shared" si="1499"/>
        <v>0</v>
      </c>
      <c r="AU2440" s="180">
        <f t="shared" si="1513"/>
        <v>0</v>
      </c>
      <c r="AV2440" s="180">
        <f t="shared" si="1513"/>
        <v>0</v>
      </c>
      <c r="AW2440" s="181">
        <f t="shared" si="1500"/>
        <v>0</v>
      </c>
      <c r="AX2440" s="183">
        <f t="shared" si="1514"/>
        <v>0</v>
      </c>
      <c r="AY2440" s="183">
        <f t="shared" si="1514"/>
        <v>0</v>
      </c>
      <c r="AZ2440" s="183"/>
      <c r="BA2440" s="183"/>
      <c r="BB2440" s="183"/>
      <c r="BC2440" s="183"/>
      <c r="BD2440" s="183">
        <f t="shared" si="1515"/>
        <v>0</v>
      </c>
      <c r="BE2440" s="183">
        <f t="shared" si="1515"/>
        <v>0</v>
      </c>
    </row>
    <row r="2441" spans="2:57" ht="15.75" hidden="1">
      <c r="B2441" s="174">
        <v>2025</v>
      </c>
      <c r="C2441" s="174">
        <v>20</v>
      </c>
      <c r="D2441" s="175">
        <v>0</v>
      </c>
      <c r="E2441" s="176"/>
      <c r="F2441" s="174">
        <v>4</v>
      </c>
      <c r="G2441" s="174">
        <v>8</v>
      </c>
      <c r="H2441" s="174">
        <v>23</v>
      </c>
      <c r="I2441" s="174">
        <v>5000</v>
      </c>
      <c r="J2441" s="174">
        <v>5100</v>
      </c>
      <c r="K2441" s="174">
        <v>515</v>
      </c>
      <c r="L2441" s="177">
        <v>1516</v>
      </c>
      <c r="M2441" s="178">
        <v>0</v>
      </c>
      <c r="N2441" s="179" t="s">
        <v>1529</v>
      </c>
      <c r="O2441" s="180">
        <v>0</v>
      </c>
      <c r="P2441" s="180">
        <v>0</v>
      </c>
      <c r="Q2441" s="181">
        <v>0</v>
      </c>
      <c r="R2441" s="182" t="s">
        <v>98</v>
      </c>
      <c r="S2441" s="183">
        <v>0</v>
      </c>
      <c r="T2441" s="183">
        <v>0</v>
      </c>
      <c r="U2441" s="180">
        <v>0</v>
      </c>
      <c r="V2441" s="180">
        <v>0</v>
      </c>
      <c r="W2441" s="183">
        <v>0</v>
      </c>
      <c r="X2441" s="183">
        <v>0</v>
      </c>
      <c r="Y2441" s="180">
        <v>0</v>
      </c>
      <c r="Z2441" s="180">
        <v>0</v>
      </c>
      <c r="AA2441" s="183">
        <v>0</v>
      </c>
      <c r="AB2441" s="183">
        <v>0</v>
      </c>
      <c r="AC2441" s="180">
        <f t="shared" si="1512"/>
        <v>0</v>
      </c>
      <c r="AD2441" s="180">
        <f t="shared" si="1512"/>
        <v>0</v>
      </c>
      <c r="AE2441" s="181">
        <f t="shared" si="1494"/>
        <v>0</v>
      </c>
      <c r="AF2441" s="180">
        <v>0</v>
      </c>
      <c r="AG2441" s="180">
        <v>0</v>
      </c>
      <c r="AH2441" s="181">
        <f t="shared" si="1495"/>
        <v>0</v>
      </c>
      <c r="AI2441" s="180">
        <v>0</v>
      </c>
      <c r="AJ2441" s="180">
        <v>0</v>
      </c>
      <c r="AK2441" s="181">
        <f t="shared" si="1496"/>
        <v>0</v>
      </c>
      <c r="AL2441" s="180">
        <v>0</v>
      </c>
      <c r="AM2441" s="180">
        <v>0</v>
      </c>
      <c r="AN2441" s="181">
        <f t="shared" si="1497"/>
        <v>0</v>
      </c>
      <c r="AO2441" s="180">
        <v>0</v>
      </c>
      <c r="AP2441" s="180">
        <v>0</v>
      </c>
      <c r="AQ2441" s="181">
        <f t="shared" si="1498"/>
        <v>0</v>
      </c>
      <c r="AR2441" s="180">
        <v>0</v>
      </c>
      <c r="AS2441" s="180">
        <v>0</v>
      </c>
      <c r="AT2441" s="181">
        <f t="shared" si="1499"/>
        <v>0</v>
      </c>
      <c r="AU2441" s="180">
        <f t="shared" si="1513"/>
        <v>0</v>
      </c>
      <c r="AV2441" s="180">
        <f t="shared" si="1513"/>
        <v>0</v>
      </c>
      <c r="AW2441" s="181">
        <f t="shared" si="1500"/>
        <v>0</v>
      </c>
      <c r="AX2441" s="183">
        <f t="shared" si="1514"/>
        <v>0</v>
      </c>
      <c r="AY2441" s="183">
        <f t="shared" si="1514"/>
        <v>0</v>
      </c>
      <c r="AZ2441" s="183"/>
      <c r="BA2441" s="183"/>
      <c r="BB2441" s="183"/>
      <c r="BC2441" s="183"/>
      <c r="BD2441" s="183">
        <f t="shared" si="1515"/>
        <v>0</v>
      </c>
      <c r="BE2441" s="183">
        <f t="shared" si="1515"/>
        <v>0</v>
      </c>
    </row>
    <row r="2442" spans="2:57" ht="15.75" hidden="1">
      <c r="B2442" s="174">
        <v>2025</v>
      </c>
      <c r="C2442" s="174">
        <v>20</v>
      </c>
      <c r="D2442" s="175">
        <v>0</v>
      </c>
      <c r="E2442" s="176"/>
      <c r="F2442" s="174">
        <v>4</v>
      </c>
      <c r="G2442" s="174">
        <v>8</v>
      </c>
      <c r="H2442" s="174">
        <v>23</v>
      </c>
      <c r="I2442" s="174">
        <v>5000</v>
      </c>
      <c r="J2442" s="174">
        <v>5100</v>
      </c>
      <c r="K2442" s="174">
        <v>515</v>
      </c>
      <c r="L2442" s="177">
        <v>1517</v>
      </c>
      <c r="M2442" s="178">
        <v>0</v>
      </c>
      <c r="N2442" s="179" t="s">
        <v>176</v>
      </c>
      <c r="O2442" s="180">
        <v>0</v>
      </c>
      <c r="P2442" s="180">
        <v>0</v>
      </c>
      <c r="Q2442" s="181">
        <v>0</v>
      </c>
      <c r="R2442" s="182" t="s">
        <v>98</v>
      </c>
      <c r="S2442" s="183">
        <v>0</v>
      </c>
      <c r="T2442" s="183">
        <v>0</v>
      </c>
      <c r="U2442" s="180">
        <v>0</v>
      </c>
      <c r="V2442" s="180">
        <v>0</v>
      </c>
      <c r="W2442" s="183">
        <v>0</v>
      </c>
      <c r="X2442" s="183">
        <v>0</v>
      </c>
      <c r="Y2442" s="180">
        <v>0</v>
      </c>
      <c r="Z2442" s="180">
        <v>0</v>
      </c>
      <c r="AA2442" s="183">
        <v>0</v>
      </c>
      <c r="AB2442" s="183">
        <v>0</v>
      </c>
      <c r="AC2442" s="180">
        <f t="shared" si="1512"/>
        <v>0</v>
      </c>
      <c r="AD2442" s="180">
        <f t="shared" si="1512"/>
        <v>0</v>
      </c>
      <c r="AE2442" s="181">
        <f t="shared" si="1494"/>
        <v>0</v>
      </c>
      <c r="AF2442" s="180">
        <v>0</v>
      </c>
      <c r="AG2442" s="180">
        <v>0</v>
      </c>
      <c r="AH2442" s="181">
        <f t="shared" si="1495"/>
        <v>0</v>
      </c>
      <c r="AI2442" s="180">
        <v>0</v>
      </c>
      <c r="AJ2442" s="180">
        <v>0</v>
      </c>
      <c r="AK2442" s="181">
        <f t="shared" si="1496"/>
        <v>0</v>
      </c>
      <c r="AL2442" s="180">
        <v>0</v>
      </c>
      <c r="AM2442" s="180">
        <v>0</v>
      </c>
      <c r="AN2442" s="181">
        <f t="shared" si="1497"/>
        <v>0</v>
      </c>
      <c r="AO2442" s="180">
        <v>0</v>
      </c>
      <c r="AP2442" s="180">
        <v>0</v>
      </c>
      <c r="AQ2442" s="181">
        <f t="shared" si="1498"/>
        <v>0</v>
      </c>
      <c r="AR2442" s="180">
        <v>0</v>
      </c>
      <c r="AS2442" s="180">
        <v>0</v>
      </c>
      <c r="AT2442" s="181">
        <f t="shared" si="1499"/>
        <v>0</v>
      </c>
      <c r="AU2442" s="180">
        <f t="shared" si="1513"/>
        <v>0</v>
      </c>
      <c r="AV2442" s="180">
        <f t="shared" si="1513"/>
        <v>0</v>
      </c>
      <c r="AW2442" s="181">
        <f t="shared" si="1500"/>
        <v>0</v>
      </c>
      <c r="AX2442" s="183">
        <f t="shared" si="1514"/>
        <v>0</v>
      </c>
      <c r="AY2442" s="183">
        <f t="shared" si="1514"/>
        <v>0</v>
      </c>
      <c r="AZ2442" s="183"/>
      <c r="BA2442" s="183"/>
      <c r="BB2442" s="183"/>
      <c r="BC2442" s="183"/>
      <c r="BD2442" s="183">
        <f t="shared" si="1515"/>
        <v>0</v>
      </c>
      <c r="BE2442" s="183">
        <f t="shared" si="1515"/>
        <v>0</v>
      </c>
    </row>
    <row r="2443" spans="2:57" ht="15.75" hidden="1">
      <c r="B2443" s="174">
        <v>2025</v>
      </c>
      <c r="C2443" s="174">
        <v>20</v>
      </c>
      <c r="D2443" s="175">
        <v>0</v>
      </c>
      <c r="E2443" s="176"/>
      <c r="F2443" s="174">
        <v>4</v>
      </c>
      <c r="G2443" s="174">
        <v>8</v>
      </c>
      <c r="H2443" s="174">
        <v>23</v>
      </c>
      <c r="I2443" s="174">
        <v>5000</v>
      </c>
      <c r="J2443" s="174">
        <v>5100</v>
      </c>
      <c r="K2443" s="174">
        <v>515</v>
      </c>
      <c r="L2443" s="177">
        <v>1552</v>
      </c>
      <c r="M2443" s="178">
        <v>0</v>
      </c>
      <c r="N2443" s="179" t="s">
        <v>1510</v>
      </c>
      <c r="O2443" s="180">
        <v>0</v>
      </c>
      <c r="P2443" s="180">
        <v>0</v>
      </c>
      <c r="Q2443" s="181">
        <v>0</v>
      </c>
      <c r="R2443" s="182" t="s">
        <v>98</v>
      </c>
      <c r="S2443" s="183">
        <v>0</v>
      </c>
      <c r="T2443" s="183">
        <v>0</v>
      </c>
      <c r="U2443" s="180">
        <v>0</v>
      </c>
      <c r="V2443" s="180">
        <v>0</v>
      </c>
      <c r="W2443" s="183">
        <v>0</v>
      </c>
      <c r="X2443" s="183">
        <v>0</v>
      </c>
      <c r="Y2443" s="180">
        <v>0</v>
      </c>
      <c r="Z2443" s="180">
        <v>0</v>
      </c>
      <c r="AA2443" s="183">
        <v>0</v>
      </c>
      <c r="AB2443" s="183">
        <v>0</v>
      </c>
      <c r="AC2443" s="180">
        <f t="shared" si="1512"/>
        <v>0</v>
      </c>
      <c r="AD2443" s="180">
        <f t="shared" si="1512"/>
        <v>0</v>
      </c>
      <c r="AE2443" s="181">
        <f t="shared" si="1494"/>
        <v>0</v>
      </c>
      <c r="AF2443" s="180">
        <v>0</v>
      </c>
      <c r="AG2443" s="180">
        <v>0</v>
      </c>
      <c r="AH2443" s="181">
        <f t="shared" si="1495"/>
        <v>0</v>
      </c>
      <c r="AI2443" s="180">
        <v>0</v>
      </c>
      <c r="AJ2443" s="180">
        <v>0</v>
      </c>
      <c r="AK2443" s="181">
        <f t="shared" si="1496"/>
        <v>0</v>
      </c>
      <c r="AL2443" s="180">
        <v>0</v>
      </c>
      <c r="AM2443" s="180">
        <v>0</v>
      </c>
      <c r="AN2443" s="181">
        <f t="shared" si="1497"/>
        <v>0</v>
      </c>
      <c r="AO2443" s="180">
        <v>0</v>
      </c>
      <c r="AP2443" s="180">
        <v>0</v>
      </c>
      <c r="AQ2443" s="181">
        <f t="shared" si="1498"/>
        <v>0</v>
      </c>
      <c r="AR2443" s="180">
        <v>0</v>
      </c>
      <c r="AS2443" s="180">
        <v>0</v>
      </c>
      <c r="AT2443" s="181">
        <f t="shared" si="1499"/>
        <v>0</v>
      </c>
      <c r="AU2443" s="180">
        <f t="shared" si="1513"/>
        <v>0</v>
      </c>
      <c r="AV2443" s="180">
        <f t="shared" si="1513"/>
        <v>0</v>
      </c>
      <c r="AW2443" s="181">
        <f t="shared" si="1500"/>
        <v>0</v>
      </c>
      <c r="AX2443" s="183">
        <f t="shared" si="1514"/>
        <v>0</v>
      </c>
      <c r="AY2443" s="183">
        <f t="shared" si="1514"/>
        <v>0</v>
      </c>
      <c r="AZ2443" s="183"/>
      <c r="BA2443" s="183"/>
      <c r="BB2443" s="183"/>
      <c r="BC2443" s="183"/>
      <c r="BD2443" s="183">
        <f t="shared" si="1515"/>
        <v>0</v>
      </c>
      <c r="BE2443" s="183">
        <f t="shared" si="1515"/>
        <v>0</v>
      </c>
    </row>
    <row r="2444" spans="2:57" ht="15.75" hidden="1">
      <c r="B2444" s="163">
        <v>2025</v>
      </c>
      <c r="C2444" s="163">
        <v>20</v>
      </c>
      <c r="D2444" s="164"/>
      <c r="E2444" s="165"/>
      <c r="F2444" s="163">
        <v>4</v>
      </c>
      <c r="G2444" s="163">
        <v>8</v>
      </c>
      <c r="H2444" s="163">
        <v>23</v>
      </c>
      <c r="I2444" s="163">
        <v>5000</v>
      </c>
      <c r="J2444" s="163">
        <v>5100</v>
      </c>
      <c r="K2444" s="163">
        <v>519</v>
      </c>
      <c r="L2444" s="166" t="s">
        <v>44</v>
      </c>
      <c r="M2444" s="167"/>
      <c r="N2444" s="168" t="s">
        <v>178</v>
      </c>
      <c r="O2444" s="169">
        <v>0</v>
      </c>
      <c r="P2444" s="169">
        <v>0</v>
      </c>
      <c r="Q2444" s="169">
        <v>0</v>
      </c>
      <c r="R2444" s="170"/>
      <c r="S2444" s="171"/>
      <c r="T2444" s="172"/>
      <c r="U2444" s="169">
        <f t="shared" ref="U2444:AD2444" si="1516">SUM(U2445:U2448)</f>
        <v>0</v>
      </c>
      <c r="V2444" s="169">
        <f t="shared" si="1516"/>
        <v>0</v>
      </c>
      <c r="W2444" s="173">
        <f t="shared" si="1516"/>
        <v>0</v>
      </c>
      <c r="X2444" s="173">
        <f t="shared" si="1516"/>
        <v>0</v>
      </c>
      <c r="Y2444" s="169">
        <f t="shared" si="1516"/>
        <v>0</v>
      </c>
      <c r="Z2444" s="169">
        <f t="shared" si="1516"/>
        <v>0</v>
      </c>
      <c r="AA2444" s="173">
        <f t="shared" si="1516"/>
        <v>0</v>
      </c>
      <c r="AB2444" s="173">
        <f t="shared" si="1516"/>
        <v>0</v>
      </c>
      <c r="AC2444" s="169">
        <f t="shared" si="1516"/>
        <v>0</v>
      </c>
      <c r="AD2444" s="169">
        <f t="shared" si="1516"/>
        <v>0</v>
      </c>
      <c r="AE2444" s="169">
        <f t="shared" si="1494"/>
        <v>0</v>
      </c>
      <c r="AF2444" s="169">
        <f>SUM(AF2445:AF2448)</f>
        <v>0</v>
      </c>
      <c r="AG2444" s="169">
        <f>SUM(AG2445:AG2448)</f>
        <v>0</v>
      </c>
      <c r="AH2444" s="169">
        <f t="shared" si="1495"/>
        <v>0</v>
      </c>
      <c r="AI2444" s="169">
        <f>SUM(AI2445:AI2448)</f>
        <v>0</v>
      </c>
      <c r="AJ2444" s="169">
        <f>SUM(AJ2445:AJ2448)</f>
        <v>0</v>
      </c>
      <c r="AK2444" s="169">
        <f t="shared" si="1496"/>
        <v>0</v>
      </c>
      <c r="AL2444" s="169">
        <f>SUM(AL2445:AL2448)</f>
        <v>0</v>
      </c>
      <c r="AM2444" s="169">
        <f>SUM(AM2445:AM2448)</f>
        <v>0</v>
      </c>
      <c r="AN2444" s="169">
        <f t="shared" si="1497"/>
        <v>0</v>
      </c>
      <c r="AO2444" s="169">
        <f>SUM(AO2445:AO2448)</f>
        <v>0</v>
      </c>
      <c r="AP2444" s="169">
        <f>SUM(AP2445:AP2448)</f>
        <v>0</v>
      </c>
      <c r="AQ2444" s="169">
        <f t="shared" si="1498"/>
        <v>0</v>
      </c>
      <c r="AR2444" s="169">
        <f>SUM(AR2445:AR2448)</f>
        <v>0</v>
      </c>
      <c r="AS2444" s="169">
        <f>SUM(AS2445:AS2448)</f>
        <v>0</v>
      </c>
      <c r="AT2444" s="169">
        <f t="shared" si="1499"/>
        <v>0</v>
      </c>
      <c r="AU2444" s="169">
        <f>SUM(AU2445:AU2448)</f>
        <v>0</v>
      </c>
      <c r="AV2444" s="169">
        <f>SUM(AV2445:AV2448)</f>
        <v>0</v>
      </c>
      <c r="AW2444" s="169">
        <f t="shared" si="1500"/>
        <v>0</v>
      </c>
      <c r="AX2444" s="171"/>
      <c r="AY2444" s="172"/>
      <c r="AZ2444" s="171"/>
      <c r="BA2444" s="172"/>
      <c r="BB2444" s="171"/>
      <c r="BC2444" s="172"/>
      <c r="BD2444" s="171"/>
      <c r="BE2444" s="172"/>
    </row>
    <row r="2445" spans="2:57" ht="15.75" hidden="1">
      <c r="B2445" s="174">
        <v>2025</v>
      </c>
      <c r="C2445" s="174">
        <v>20</v>
      </c>
      <c r="D2445" s="175">
        <v>0</v>
      </c>
      <c r="E2445" s="176"/>
      <c r="F2445" s="174">
        <v>4</v>
      </c>
      <c r="G2445" s="174">
        <v>8</v>
      </c>
      <c r="H2445" s="174">
        <v>23</v>
      </c>
      <c r="I2445" s="174">
        <v>5000</v>
      </c>
      <c r="J2445" s="174">
        <v>5100</v>
      </c>
      <c r="K2445" s="174">
        <v>519</v>
      </c>
      <c r="L2445" s="177">
        <v>317</v>
      </c>
      <c r="M2445" s="178">
        <v>0</v>
      </c>
      <c r="N2445" s="179" t="s">
        <v>1309</v>
      </c>
      <c r="O2445" s="180">
        <v>0</v>
      </c>
      <c r="P2445" s="180">
        <v>0</v>
      </c>
      <c r="Q2445" s="181">
        <v>0</v>
      </c>
      <c r="R2445" s="182" t="s">
        <v>98</v>
      </c>
      <c r="S2445" s="183">
        <v>0</v>
      </c>
      <c r="T2445" s="183">
        <v>0</v>
      </c>
      <c r="U2445" s="180">
        <v>0</v>
      </c>
      <c r="V2445" s="180">
        <v>0</v>
      </c>
      <c r="W2445" s="183">
        <v>0</v>
      </c>
      <c r="X2445" s="183">
        <v>0</v>
      </c>
      <c r="Y2445" s="180">
        <v>0</v>
      </c>
      <c r="Z2445" s="180">
        <v>0</v>
      </c>
      <c r="AA2445" s="183">
        <v>0</v>
      </c>
      <c r="AB2445" s="183">
        <v>0</v>
      </c>
      <c r="AC2445" s="180">
        <f t="shared" ref="AC2445:AD2448" si="1517">+O2445+U2445-Y2445</f>
        <v>0</v>
      </c>
      <c r="AD2445" s="180">
        <f t="shared" si="1517"/>
        <v>0</v>
      </c>
      <c r="AE2445" s="181">
        <f t="shared" si="1494"/>
        <v>0</v>
      </c>
      <c r="AF2445" s="180">
        <v>0</v>
      </c>
      <c r="AG2445" s="180">
        <v>0</v>
      </c>
      <c r="AH2445" s="181">
        <f t="shared" si="1495"/>
        <v>0</v>
      </c>
      <c r="AI2445" s="180">
        <v>0</v>
      </c>
      <c r="AJ2445" s="180">
        <v>0</v>
      </c>
      <c r="AK2445" s="181">
        <f t="shared" si="1496"/>
        <v>0</v>
      </c>
      <c r="AL2445" s="180">
        <v>0</v>
      </c>
      <c r="AM2445" s="180">
        <v>0</v>
      </c>
      <c r="AN2445" s="181">
        <f t="shared" si="1497"/>
        <v>0</v>
      </c>
      <c r="AO2445" s="180">
        <v>0</v>
      </c>
      <c r="AP2445" s="180">
        <v>0</v>
      </c>
      <c r="AQ2445" s="181">
        <f t="shared" si="1498"/>
        <v>0</v>
      </c>
      <c r="AR2445" s="180">
        <v>0</v>
      </c>
      <c r="AS2445" s="180">
        <v>0</v>
      </c>
      <c r="AT2445" s="181">
        <f t="shared" si="1499"/>
        <v>0</v>
      </c>
      <c r="AU2445" s="180">
        <f t="shared" ref="AU2445:AV2448" si="1518">+AC2445-AF2445-AI2445-AL2445-AO2445-AR2445</f>
        <v>0</v>
      </c>
      <c r="AV2445" s="180">
        <f t="shared" si="1518"/>
        <v>0</v>
      </c>
      <c r="AW2445" s="181">
        <f t="shared" si="1500"/>
        <v>0</v>
      </c>
      <c r="AX2445" s="183">
        <f t="shared" ref="AX2445:AY2448" si="1519">+S2445+W2445-AA2445</f>
        <v>0</v>
      </c>
      <c r="AY2445" s="183">
        <f t="shared" si="1519"/>
        <v>0</v>
      </c>
      <c r="AZ2445" s="183"/>
      <c r="BA2445" s="183"/>
      <c r="BB2445" s="183"/>
      <c r="BC2445" s="183"/>
      <c r="BD2445" s="183">
        <f t="shared" ref="BD2445:BE2448" si="1520">+AX2445-AZ2445-BB2445</f>
        <v>0</v>
      </c>
      <c r="BE2445" s="183">
        <f t="shared" si="1520"/>
        <v>0</v>
      </c>
    </row>
    <row r="2446" spans="2:57" ht="15.75" hidden="1">
      <c r="B2446" s="174">
        <v>2025</v>
      </c>
      <c r="C2446" s="174">
        <v>20</v>
      </c>
      <c r="D2446" s="175">
        <v>0</v>
      </c>
      <c r="E2446" s="176"/>
      <c r="F2446" s="174">
        <v>4</v>
      </c>
      <c r="G2446" s="174">
        <v>8</v>
      </c>
      <c r="H2446" s="174">
        <v>23</v>
      </c>
      <c r="I2446" s="174">
        <v>5000</v>
      </c>
      <c r="J2446" s="174">
        <v>5100</v>
      </c>
      <c r="K2446" s="174">
        <v>519</v>
      </c>
      <c r="L2446" s="177">
        <v>1097</v>
      </c>
      <c r="M2446" s="178">
        <v>0</v>
      </c>
      <c r="N2446" s="179" t="s">
        <v>1144</v>
      </c>
      <c r="O2446" s="180">
        <v>0</v>
      </c>
      <c r="P2446" s="180">
        <v>0</v>
      </c>
      <c r="Q2446" s="181">
        <v>0</v>
      </c>
      <c r="R2446" s="182" t="s">
        <v>98</v>
      </c>
      <c r="S2446" s="183">
        <v>0</v>
      </c>
      <c r="T2446" s="183">
        <v>0</v>
      </c>
      <c r="U2446" s="180">
        <v>0</v>
      </c>
      <c r="V2446" s="180">
        <v>0</v>
      </c>
      <c r="W2446" s="183">
        <v>0</v>
      </c>
      <c r="X2446" s="183">
        <v>0</v>
      </c>
      <c r="Y2446" s="180">
        <v>0</v>
      </c>
      <c r="Z2446" s="180">
        <v>0</v>
      </c>
      <c r="AA2446" s="183">
        <v>0</v>
      </c>
      <c r="AB2446" s="183">
        <v>0</v>
      </c>
      <c r="AC2446" s="180">
        <f t="shared" si="1517"/>
        <v>0</v>
      </c>
      <c r="AD2446" s="180">
        <f t="shared" si="1517"/>
        <v>0</v>
      </c>
      <c r="AE2446" s="181">
        <f t="shared" si="1494"/>
        <v>0</v>
      </c>
      <c r="AF2446" s="180">
        <v>0</v>
      </c>
      <c r="AG2446" s="180">
        <v>0</v>
      </c>
      <c r="AH2446" s="181">
        <f t="shared" si="1495"/>
        <v>0</v>
      </c>
      <c r="AI2446" s="180">
        <v>0</v>
      </c>
      <c r="AJ2446" s="180">
        <v>0</v>
      </c>
      <c r="AK2446" s="181">
        <f t="shared" si="1496"/>
        <v>0</v>
      </c>
      <c r="AL2446" s="180">
        <v>0</v>
      </c>
      <c r="AM2446" s="180">
        <v>0</v>
      </c>
      <c r="AN2446" s="181">
        <f t="shared" si="1497"/>
        <v>0</v>
      </c>
      <c r="AO2446" s="180">
        <v>0</v>
      </c>
      <c r="AP2446" s="180">
        <v>0</v>
      </c>
      <c r="AQ2446" s="181">
        <f t="shared" si="1498"/>
        <v>0</v>
      </c>
      <c r="AR2446" s="180">
        <v>0</v>
      </c>
      <c r="AS2446" s="180">
        <v>0</v>
      </c>
      <c r="AT2446" s="181">
        <f t="shared" si="1499"/>
        <v>0</v>
      </c>
      <c r="AU2446" s="180">
        <f t="shared" si="1518"/>
        <v>0</v>
      </c>
      <c r="AV2446" s="180">
        <f t="shared" si="1518"/>
        <v>0</v>
      </c>
      <c r="AW2446" s="181">
        <f t="shared" si="1500"/>
        <v>0</v>
      </c>
      <c r="AX2446" s="183">
        <f t="shared" si="1519"/>
        <v>0</v>
      </c>
      <c r="AY2446" s="183">
        <f t="shared" si="1519"/>
        <v>0</v>
      </c>
      <c r="AZ2446" s="183"/>
      <c r="BA2446" s="183"/>
      <c r="BB2446" s="183"/>
      <c r="BC2446" s="183"/>
      <c r="BD2446" s="183">
        <f t="shared" si="1520"/>
        <v>0</v>
      </c>
      <c r="BE2446" s="183">
        <f t="shared" si="1520"/>
        <v>0</v>
      </c>
    </row>
    <row r="2447" spans="2:57" ht="15.75" hidden="1">
      <c r="B2447" s="174">
        <v>2025</v>
      </c>
      <c r="C2447" s="174">
        <v>20</v>
      </c>
      <c r="D2447" s="175">
        <v>0</v>
      </c>
      <c r="E2447" s="176"/>
      <c r="F2447" s="174">
        <v>4</v>
      </c>
      <c r="G2447" s="174">
        <v>8</v>
      </c>
      <c r="H2447" s="174">
        <v>23</v>
      </c>
      <c r="I2447" s="174">
        <v>5000</v>
      </c>
      <c r="J2447" s="174">
        <v>5100</v>
      </c>
      <c r="K2447" s="174">
        <v>519</v>
      </c>
      <c r="L2447" s="177">
        <v>1376</v>
      </c>
      <c r="M2447" s="178">
        <v>0</v>
      </c>
      <c r="N2447" s="179" t="s">
        <v>1139</v>
      </c>
      <c r="O2447" s="180">
        <v>0</v>
      </c>
      <c r="P2447" s="180">
        <v>0</v>
      </c>
      <c r="Q2447" s="181">
        <v>0</v>
      </c>
      <c r="R2447" s="182" t="s">
        <v>1513</v>
      </c>
      <c r="S2447" s="183">
        <v>0</v>
      </c>
      <c r="T2447" s="183">
        <v>0</v>
      </c>
      <c r="U2447" s="180">
        <v>0</v>
      </c>
      <c r="V2447" s="180">
        <v>0</v>
      </c>
      <c r="W2447" s="183">
        <v>0</v>
      </c>
      <c r="X2447" s="183">
        <v>0</v>
      </c>
      <c r="Y2447" s="180">
        <v>0</v>
      </c>
      <c r="Z2447" s="180">
        <v>0</v>
      </c>
      <c r="AA2447" s="183">
        <v>0</v>
      </c>
      <c r="AB2447" s="183">
        <v>0</v>
      </c>
      <c r="AC2447" s="180">
        <f t="shared" si="1517"/>
        <v>0</v>
      </c>
      <c r="AD2447" s="180">
        <f t="shared" si="1517"/>
        <v>0</v>
      </c>
      <c r="AE2447" s="181">
        <f t="shared" si="1494"/>
        <v>0</v>
      </c>
      <c r="AF2447" s="180">
        <v>0</v>
      </c>
      <c r="AG2447" s="180">
        <v>0</v>
      </c>
      <c r="AH2447" s="181">
        <f t="shared" si="1495"/>
        <v>0</v>
      </c>
      <c r="AI2447" s="180">
        <v>0</v>
      </c>
      <c r="AJ2447" s="180">
        <v>0</v>
      </c>
      <c r="AK2447" s="181">
        <f t="shared" si="1496"/>
        <v>0</v>
      </c>
      <c r="AL2447" s="180">
        <v>0</v>
      </c>
      <c r="AM2447" s="180">
        <v>0</v>
      </c>
      <c r="AN2447" s="181">
        <f t="shared" si="1497"/>
        <v>0</v>
      </c>
      <c r="AO2447" s="180">
        <v>0</v>
      </c>
      <c r="AP2447" s="180">
        <v>0</v>
      </c>
      <c r="AQ2447" s="181">
        <f t="shared" si="1498"/>
        <v>0</v>
      </c>
      <c r="AR2447" s="180">
        <v>0</v>
      </c>
      <c r="AS2447" s="180">
        <v>0</v>
      </c>
      <c r="AT2447" s="181">
        <f t="shared" si="1499"/>
        <v>0</v>
      </c>
      <c r="AU2447" s="180">
        <f t="shared" si="1518"/>
        <v>0</v>
      </c>
      <c r="AV2447" s="180">
        <f t="shared" si="1518"/>
        <v>0</v>
      </c>
      <c r="AW2447" s="181">
        <f t="shared" si="1500"/>
        <v>0</v>
      </c>
      <c r="AX2447" s="183">
        <f t="shared" si="1519"/>
        <v>0</v>
      </c>
      <c r="AY2447" s="183">
        <f t="shared" si="1519"/>
        <v>0</v>
      </c>
      <c r="AZ2447" s="183"/>
      <c r="BA2447" s="183"/>
      <c r="BB2447" s="183"/>
      <c r="BC2447" s="183"/>
      <c r="BD2447" s="183">
        <f t="shared" si="1520"/>
        <v>0</v>
      </c>
      <c r="BE2447" s="183">
        <f t="shared" si="1520"/>
        <v>0</v>
      </c>
    </row>
    <row r="2448" spans="2:57" ht="15.75" hidden="1">
      <c r="B2448" s="174">
        <v>2025</v>
      </c>
      <c r="C2448" s="174">
        <v>20</v>
      </c>
      <c r="D2448" s="175">
        <v>0</v>
      </c>
      <c r="E2448" s="176"/>
      <c r="F2448" s="174">
        <v>4</v>
      </c>
      <c r="G2448" s="174">
        <v>8</v>
      </c>
      <c r="H2448" s="174">
        <v>23</v>
      </c>
      <c r="I2448" s="174">
        <v>5000</v>
      </c>
      <c r="J2448" s="174">
        <v>5100</v>
      </c>
      <c r="K2448" s="174">
        <v>519</v>
      </c>
      <c r="L2448" s="177">
        <v>1509</v>
      </c>
      <c r="M2448" s="178">
        <v>0</v>
      </c>
      <c r="N2448" s="179" t="s">
        <v>182</v>
      </c>
      <c r="O2448" s="180">
        <v>0</v>
      </c>
      <c r="P2448" s="180">
        <v>0</v>
      </c>
      <c r="Q2448" s="181">
        <v>0</v>
      </c>
      <c r="R2448" s="182" t="s">
        <v>98</v>
      </c>
      <c r="S2448" s="183">
        <v>0</v>
      </c>
      <c r="T2448" s="183">
        <v>0</v>
      </c>
      <c r="U2448" s="180">
        <v>0</v>
      </c>
      <c r="V2448" s="180">
        <v>0</v>
      </c>
      <c r="W2448" s="183">
        <v>0</v>
      </c>
      <c r="X2448" s="183">
        <v>0</v>
      </c>
      <c r="Y2448" s="180">
        <v>0</v>
      </c>
      <c r="Z2448" s="180">
        <v>0</v>
      </c>
      <c r="AA2448" s="183">
        <v>0</v>
      </c>
      <c r="AB2448" s="183">
        <v>0</v>
      </c>
      <c r="AC2448" s="180">
        <f t="shared" si="1517"/>
        <v>0</v>
      </c>
      <c r="AD2448" s="180">
        <f t="shared" si="1517"/>
        <v>0</v>
      </c>
      <c r="AE2448" s="181">
        <f t="shared" si="1494"/>
        <v>0</v>
      </c>
      <c r="AF2448" s="180">
        <v>0</v>
      </c>
      <c r="AG2448" s="180">
        <v>0</v>
      </c>
      <c r="AH2448" s="181">
        <f t="shared" si="1495"/>
        <v>0</v>
      </c>
      <c r="AI2448" s="180">
        <v>0</v>
      </c>
      <c r="AJ2448" s="180">
        <v>0</v>
      </c>
      <c r="AK2448" s="181">
        <f t="shared" si="1496"/>
        <v>0</v>
      </c>
      <c r="AL2448" s="180">
        <v>0</v>
      </c>
      <c r="AM2448" s="180">
        <v>0</v>
      </c>
      <c r="AN2448" s="181">
        <f t="shared" si="1497"/>
        <v>0</v>
      </c>
      <c r="AO2448" s="180">
        <v>0</v>
      </c>
      <c r="AP2448" s="180">
        <v>0</v>
      </c>
      <c r="AQ2448" s="181">
        <f t="shared" si="1498"/>
        <v>0</v>
      </c>
      <c r="AR2448" s="180">
        <v>0</v>
      </c>
      <c r="AS2448" s="180">
        <v>0</v>
      </c>
      <c r="AT2448" s="181">
        <f t="shared" si="1499"/>
        <v>0</v>
      </c>
      <c r="AU2448" s="180">
        <f t="shared" si="1518"/>
        <v>0</v>
      </c>
      <c r="AV2448" s="180">
        <f t="shared" si="1518"/>
        <v>0</v>
      </c>
      <c r="AW2448" s="181">
        <f t="shared" si="1500"/>
        <v>0</v>
      </c>
      <c r="AX2448" s="183">
        <f t="shared" si="1519"/>
        <v>0</v>
      </c>
      <c r="AY2448" s="183">
        <f t="shared" si="1519"/>
        <v>0</v>
      </c>
      <c r="AZ2448" s="183"/>
      <c r="BA2448" s="183"/>
      <c r="BB2448" s="183"/>
      <c r="BC2448" s="183"/>
      <c r="BD2448" s="183">
        <f t="shared" si="1520"/>
        <v>0</v>
      </c>
      <c r="BE2448" s="183">
        <f t="shared" si="1520"/>
        <v>0</v>
      </c>
    </row>
    <row r="2449" spans="2:57" ht="31.5" hidden="1">
      <c r="B2449" s="163">
        <v>2025</v>
      </c>
      <c r="C2449" s="163">
        <v>20</v>
      </c>
      <c r="D2449" s="164"/>
      <c r="E2449" s="165"/>
      <c r="F2449" s="163">
        <v>4</v>
      </c>
      <c r="G2449" s="163">
        <v>8</v>
      </c>
      <c r="H2449" s="163">
        <v>23</v>
      </c>
      <c r="I2449" s="163">
        <v>5000</v>
      </c>
      <c r="J2449" s="163">
        <v>5600</v>
      </c>
      <c r="K2449" s="163">
        <v>564</v>
      </c>
      <c r="L2449" s="166" t="s">
        <v>44</v>
      </c>
      <c r="M2449" s="167"/>
      <c r="N2449" s="168" t="s">
        <v>220</v>
      </c>
      <c r="O2449" s="169">
        <v>0</v>
      </c>
      <c r="P2449" s="169">
        <v>0</v>
      </c>
      <c r="Q2449" s="169">
        <v>0</v>
      </c>
      <c r="R2449" s="170"/>
      <c r="S2449" s="171"/>
      <c r="T2449" s="172"/>
      <c r="U2449" s="169">
        <f t="shared" ref="U2449:AD2449" si="1521">SUM(U2450)</f>
        <v>0</v>
      </c>
      <c r="V2449" s="169">
        <f t="shared" si="1521"/>
        <v>0</v>
      </c>
      <c r="W2449" s="173">
        <f t="shared" si="1521"/>
        <v>0</v>
      </c>
      <c r="X2449" s="173">
        <f t="shared" si="1521"/>
        <v>0</v>
      </c>
      <c r="Y2449" s="169">
        <f t="shared" si="1521"/>
        <v>0</v>
      </c>
      <c r="Z2449" s="169">
        <f t="shared" si="1521"/>
        <v>0</v>
      </c>
      <c r="AA2449" s="173">
        <f t="shared" si="1521"/>
        <v>0</v>
      </c>
      <c r="AB2449" s="173">
        <f t="shared" si="1521"/>
        <v>0</v>
      </c>
      <c r="AC2449" s="169">
        <f t="shared" si="1521"/>
        <v>0</v>
      </c>
      <c r="AD2449" s="169">
        <f t="shared" si="1521"/>
        <v>0</v>
      </c>
      <c r="AE2449" s="169">
        <f t="shared" si="1494"/>
        <v>0</v>
      </c>
      <c r="AF2449" s="169">
        <f>SUM(AF2450)</f>
        <v>0</v>
      </c>
      <c r="AG2449" s="169">
        <f>SUM(AG2450)</f>
        <v>0</v>
      </c>
      <c r="AH2449" s="169">
        <f t="shared" si="1495"/>
        <v>0</v>
      </c>
      <c r="AI2449" s="169">
        <f>SUM(AI2450)</f>
        <v>0</v>
      </c>
      <c r="AJ2449" s="169">
        <f>SUM(AJ2450)</f>
        <v>0</v>
      </c>
      <c r="AK2449" s="169">
        <f t="shared" si="1496"/>
        <v>0</v>
      </c>
      <c r="AL2449" s="169">
        <f>SUM(AL2450)</f>
        <v>0</v>
      </c>
      <c r="AM2449" s="169">
        <f>SUM(AM2450)</f>
        <v>0</v>
      </c>
      <c r="AN2449" s="169">
        <f t="shared" si="1497"/>
        <v>0</v>
      </c>
      <c r="AO2449" s="169">
        <f>SUM(AO2450)</f>
        <v>0</v>
      </c>
      <c r="AP2449" s="169">
        <f>SUM(AP2450)</f>
        <v>0</v>
      </c>
      <c r="AQ2449" s="169">
        <f t="shared" si="1498"/>
        <v>0</v>
      </c>
      <c r="AR2449" s="169">
        <f>SUM(AR2450)</f>
        <v>0</v>
      </c>
      <c r="AS2449" s="169">
        <f>SUM(AS2450)</f>
        <v>0</v>
      </c>
      <c r="AT2449" s="169">
        <f t="shared" si="1499"/>
        <v>0</v>
      </c>
      <c r="AU2449" s="169">
        <f>SUM(AU2450)</f>
        <v>0</v>
      </c>
      <c r="AV2449" s="169">
        <f>SUM(AV2450)</f>
        <v>0</v>
      </c>
      <c r="AW2449" s="169">
        <f t="shared" si="1500"/>
        <v>0</v>
      </c>
      <c r="AX2449" s="171"/>
      <c r="AY2449" s="172"/>
      <c r="AZ2449" s="171"/>
      <c r="BA2449" s="172"/>
      <c r="BB2449" s="171"/>
      <c r="BC2449" s="172"/>
      <c r="BD2449" s="171"/>
      <c r="BE2449" s="172"/>
    </row>
    <row r="2450" spans="2:57" ht="15.75" hidden="1">
      <c r="B2450" s="174">
        <v>2025</v>
      </c>
      <c r="C2450" s="174">
        <v>20</v>
      </c>
      <c r="D2450" s="175">
        <v>0</v>
      </c>
      <c r="E2450" s="176"/>
      <c r="F2450" s="174">
        <v>4</v>
      </c>
      <c r="G2450" s="174">
        <v>8</v>
      </c>
      <c r="H2450" s="174">
        <v>23</v>
      </c>
      <c r="I2450" s="174">
        <v>5000</v>
      </c>
      <c r="J2450" s="174">
        <v>5600</v>
      </c>
      <c r="K2450" s="174">
        <v>564</v>
      </c>
      <c r="L2450" s="177">
        <v>1368</v>
      </c>
      <c r="M2450" s="178">
        <v>0</v>
      </c>
      <c r="N2450" s="179" t="s">
        <v>1519</v>
      </c>
      <c r="O2450" s="180">
        <v>0</v>
      </c>
      <c r="P2450" s="180">
        <v>0</v>
      </c>
      <c r="Q2450" s="181">
        <v>0</v>
      </c>
      <c r="R2450" s="182" t="s">
        <v>98</v>
      </c>
      <c r="S2450" s="183">
        <v>0</v>
      </c>
      <c r="T2450" s="183">
        <v>0</v>
      </c>
      <c r="U2450" s="180">
        <v>0</v>
      </c>
      <c r="V2450" s="180">
        <v>0</v>
      </c>
      <c r="W2450" s="183">
        <v>0</v>
      </c>
      <c r="X2450" s="183">
        <v>0</v>
      </c>
      <c r="Y2450" s="180">
        <v>0</v>
      </c>
      <c r="Z2450" s="180">
        <v>0</v>
      </c>
      <c r="AA2450" s="183">
        <v>0</v>
      </c>
      <c r="AB2450" s="183">
        <v>0</v>
      </c>
      <c r="AC2450" s="180">
        <f>+O2450+U2450-Y2450</f>
        <v>0</v>
      </c>
      <c r="AD2450" s="180">
        <f>+P2450+V2450-Z2450</f>
        <v>0</v>
      </c>
      <c r="AE2450" s="181">
        <f t="shared" si="1494"/>
        <v>0</v>
      </c>
      <c r="AF2450" s="180">
        <v>0</v>
      </c>
      <c r="AG2450" s="180">
        <v>0</v>
      </c>
      <c r="AH2450" s="181">
        <f t="shared" si="1495"/>
        <v>0</v>
      </c>
      <c r="AI2450" s="180">
        <v>0</v>
      </c>
      <c r="AJ2450" s="180">
        <v>0</v>
      </c>
      <c r="AK2450" s="181">
        <f t="shared" si="1496"/>
        <v>0</v>
      </c>
      <c r="AL2450" s="180">
        <v>0</v>
      </c>
      <c r="AM2450" s="180">
        <v>0</v>
      </c>
      <c r="AN2450" s="181">
        <f t="shared" si="1497"/>
        <v>0</v>
      </c>
      <c r="AO2450" s="180">
        <v>0</v>
      </c>
      <c r="AP2450" s="180">
        <v>0</v>
      </c>
      <c r="AQ2450" s="181">
        <f t="shared" si="1498"/>
        <v>0</v>
      </c>
      <c r="AR2450" s="180">
        <v>0</v>
      </c>
      <c r="AS2450" s="180">
        <v>0</v>
      </c>
      <c r="AT2450" s="181">
        <f t="shared" si="1499"/>
        <v>0</v>
      </c>
      <c r="AU2450" s="180">
        <f>+AC2450-AF2450-AI2450-AL2450-AO2450-AR2450</f>
        <v>0</v>
      </c>
      <c r="AV2450" s="180">
        <f>+AD2450-AG2450-AJ2450-AM2450-AP2450-AS2450</f>
        <v>0</v>
      </c>
      <c r="AW2450" s="181">
        <f t="shared" si="1500"/>
        <v>0</v>
      </c>
      <c r="AX2450" s="183">
        <f>+S2450+W2450-AA2450</f>
        <v>0</v>
      </c>
      <c r="AY2450" s="183">
        <f>+T2450+X2450-AB2450</f>
        <v>0</v>
      </c>
      <c r="AZ2450" s="183"/>
      <c r="BA2450" s="183"/>
      <c r="BB2450" s="183"/>
      <c r="BC2450" s="183"/>
      <c r="BD2450" s="183">
        <f>+AX2450-AZ2450-BB2450</f>
        <v>0</v>
      </c>
      <c r="BE2450" s="183">
        <f>+AY2450-BA2450-BC2450</f>
        <v>0</v>
      </c>
    </row>
    <row r="2451" spans="2:57" ht="15.75" hidden="1">
      <c r="B2451" s="163">
        <v>2025</v>
      </c>
      <c r="C2451" s="163">
        <v>20</v>
      </c>
      <c r="D2451" s="164"/>
      <c r="E2451" s="165"/>
      <c r="F2451" s="163">
        <v>4</v>
      </c>
      <c r="G2451" s="163">
        <v>8</v>
      </c>
      <c r="H2451" s="163">
        <v>23</v>
      </c>
      <c r="I2451" s="163">
        <v>5000</v>
      </c>
      <c r="J2451" s="163">
        <v>5600</v>
      </c>
      <c r="K2451" s="163">
        <v>565</v>
      </c>
      <c r="L2451" s="166" t="s">
        <v>44</v>
      </c>
      <c r="M2451" s="167"/>
      <c r="N2451" s="168" t="s">
        <v>590</v>
      </c>
      <c r="O2451" s="169">
        <v>0</v>
      </c>
      <c r="P2451" s="169">
        <v>0</v>
      </c>
      <c r="Q2451" s="169">
        <v>0</v>
      </c>
      <c r="R2451" s="170"/>
      <c r="S2451" s="186"/>
      <c r="T2451" s="172"/>
      <c r="U2451" s="169">
        <f t="shared" ref="U2451:AD2451" si="1522">SUM(U2452:U2453)</f>
        <v>0</v>
      </c>
      <c r="V2451" s="169">
        <f t="shared" si="1522"/>
        <v>0</v>
      </c>
      <c r="W2451" s="173">
        <f t="shared" si="1522"/>
        <v>0</v>
      </c>
      <c r="X2451" s="173">
        <f t="shared" si="1522"/>
        <v>0</v>
      </c>
      <c r="Y2451" s="169">
        <f t="shared" si="1522"/>
        <v>0</v>
      </c>
      <c r="Z2451" s="169">
        <f t="shared" si="1522"/>
        <v>0</v>
      </c>
      <c r="AA2451" s="173">
        <f t="shared" si="1522"/>
        <v>0</v>
      </c>
      <c r="AB2451" s="173">
        <f t="shared" si="1522"/>
        <v>0</v>
      </c>
      <c r="AC2451" s="169">
        <f t="shared" si="1522"/>
        <v>0</v>
      </c>
      <c r="AD2451" s="169">
        <f t="shared" si="1522"/>
        <v>0</v>
      </c>
      <c r="AE2451" s="169">
        <f t="shared" si="1494"/>
        <v>0</v>
      </c>
      <c r="AF2451" s="169">
        <f>SUM(AF2452:AF2453)</f>
        <v>0</v>
      </c>
      <c r="AG2451" s="169">
        <f>SUM(AG2452:AG2453)</f>
        <v>0</v>
      </c>
      <c r="AH2451" s="169">
        <f t="shared" si="1495"/>
        <v>0</v>
      </c>
      <c r="AI2451" s="169">
        <f>SUM(AI2452:AI2453)</f>
        <v>0</v>
      </c>
      <c r="AJ2451" s="169">
        <f>SUM(AJ2452:AJ2453)</f>
        <v>0</v>
      </c>
      <c r="AK2451" s="169">
        <f t="shared" si="1496"/>
        <v>0</v>
      </c>
      <c r="AL2451" s="169">
        <f>SUM(AL2452:AL2453)</f>
        <v>0</v>
      </c>
      <c r="AM2451" s="169">
        <f>SUM(AM2452:AM2453)</f>
        <v>0</v>
      </c>
      <c r="AN2451" s="169">
        <f t="shared" si="1497"/>
        <v>0</v>
      </c>
      <c r="AO2451" s="169">
        <f>SUM(AO2452:AO2453)</f>
        <v>0</v>
      </c>
      <c r="AP2451" s="169">
        <f>SUM(AP2452:AP2453)</f>
        <v>0</v>
      </c>
      <c r="AQ2451" s="169">
        <f t="shared" si="1498"/>
        <v>0</v>
      </c>
      <c r="AR2451" s="169">
        <f>SUM(AR2452:AR2453)</f>
        <v>0</v>
      </c>
      <c r="AS2451" s="169">
        <f>SUM(AS2452:AS2453)</f>
        <v>0</v>
      </c>
      <c r="AT2451" s="169">
        <f t="shared" si="1499"/>
        <v>0</v>
      </c>
      <c r="AU2451" s="169">
        <f>SUM(AU2452:AU2453)</f>
        <v>0</v>
      </c>
      <c r="AV2451" s="169">
        <f>SUM(AV2452:AV2453)</f>
        <v>0</v>
      </c>
      <c r="AW2451" s="169">
        <f t="shared" si="1500"/>
        <v>0</v>
      </c>
      <c r="AX2451" s="186"/>
      <c r="AY2451" s="172"/>
      <c r="AZ2451" s="186"/>
      <c r="BA2451" s="172"/>
      <c r="BB2451" s="186"/>
      <c r="BC2451" s="172"/>
      <c r="BD2451" s="186"/>
      <c r="BE2451" s="172"/>
    </row>
    <row r="2452" spans="2:57" ht="15.75" hidden="1">
      <c r="B2452" s="174">
        <v>2025</v>
      </c>
      <c r="C2452" s="174">
        <v>20</v>
      </c>
      <c r="D2452" s="175">
        <v>0</v>
      </c>
      <c r="E2452" s="176"/>
      <c r="F2452" s="174">
        <v>4</v>
      </c>
      <c r="G2452" s="174">
        <v>8</v>
      </c>
      <c r="H2452" s="174">
        <v>23</v>
      </c>
      <c r="I2452" s="174">
        <v>5000</v>
      </c>
      <c r="J2452" s="174">
        <v>5600</v>
      </c>
      <c r="K2452" s="174">
        <v>565</v>
      </c>
      <c r="L2452" s="177">
        <v>352</v>
      </c>
      <c r="M2452" s="178">
        <v>0</v>
      </c>
      <c r="N2452" s="179" t="s">
        <v>1530</v>
      </c>
      <c r="O2452" s="180">
        <v>0</v>
      </c>
      <c r="P2452" s="180">
        <v>0</v>
      </c>
      <c r="Q2452" s="181">
        <v>0</v>
      </c>
      <c r="R2452" s="182" t="s">
        <v>98</v>
      </c>
      <c r="S2452" s="183">
        <v>0</v>
      </c>
      <c r="T2452" s="183">
        <v>0</v>
      </c>
      <c r="U2452" s="180">
        <v>0</v>
      </c>
      <c r="V2452" s="180">
        <v>0</v>
      </c>
      <c r="W2452" s="183">
        <v>0</v>
      </c>
      <c r="X2452" s="183">
        <v>0</v>
      </c>
      <c r="Y2452" s="180">
        <v>0</v>
      </c>
      <c r="Z2452" s="180">
        <v>0</v>
      </c>
      <c r="AA2452" s="183">
        <v>0</v>
      </c>
      <c r="AB2452" s="183">
        <v>0</v>
      </c>
      <c r="AC2452" s="180">
        <f t="shared" ref="AC2452:AD2453" si="1523">+O2452+U2452-Y2452</f>
        <v>0</v>
      </c>
      <c r="AD2452" s="180">
        <f t="shared" si="1523"/>
        <v>0</v>
      </c>
      <c r="AE2452" s="181">
        <f t="shared" si="1494"/>
        <v>0</v>
      </c>
      <c r="AF2452" s="180">
        <v>0</v>
      </c>
      <c r="AG2452" s="180">
        <v>0</v>
      </c>
      <c r="AH2452" s="181">
        <f t="shared" si="1495"/>
        <v>0</v>
      </c>
      <c r="AI2452" s="180">
        <v>0</v>
      </c>
      <c r="AJ2452" s="180">
        <v>0</v>
      </c>
      <c r="AK2452" s="181">
        <f t="shared" si="1496"/>
        <v>0</v>
      </c>
      <c r="AL2452" s="180">
        <v>0</v>
      </c>
      <c r="AM2452" s="180">
        <v>0</v>
      </c>
      <c r="AN2452" s="181">
        <f t="shared" si="1497"/>
        <v>0</v>
      </c>
      <c r="AO2452" s="180">
        <v>0</v>
      </c>
      <c r="AP2452" s="180">
        <v>0</v>
      </c>
      <c r="AQ2452" s="181">
        <f t="shared" si="1498"/>
        <v>0</v>
      </c>
      <c r="AR2452" s="180">
        <v>0</v>
      </c>
      <c r="AS2452" s="180">
        <v>0</v>
      </c>
      <c r="AT2452" s="181">
        <f t="shared" si="1499"/>
        <v>0</v>
      </c>
      <c r="AU2452" s="180">
        <f t="shared" ref="AU2452:AV2453" si="1524">+AC2452-AF2452-AI2452-AL2452-AO2452-AR2452</f>
        <v>0</v>
      </c>
      <c r="AV2452" s="180">
        <f t="shared" si="1524"/>
        <v>0</v>
      </c>
      <c r="AW2452" s="181">
        <f t="shared" si="1500"/>
        <v>0</v>
      </c>
      <c r="AX2452" s="183">
        <f t="shared" ref="AX2452:AY2453" si="1525">+S2452+W2452-AA2452</f>
        <v>0</v>
      </c>
      <c r="AY2452" s="183">
        <f t="shared" si="1525"/>
        <v>0</v>
      </c>
      <c r="AZ2452" s="183"/>
      <c r="BA2452" s="183"/>
      <c r="BB2452" s="183"/>
      <c r="BC2452" s="183"/>
      <c r="BD2452" s="183">
        <f t="shared" ref="BD2452:BE2453" si="1526">+AX2452-AZ2452-BB2452</f>
        <v>0</v>
      </c>
      <c r="BE2452" s="183">
        <f t="shared" si="1526"/>
        <v>0</v>
      </c>
    </row>
    <row r="2453" spans="2:57" ht="15.75" hidden="1">
      <c r="B2453" s="174">
        <v>2025</v>
      </c>
      <c r="C2453" s="174">
        <v>20</v>
      </c>
      <c r="D2453" s="175">
        <v>0</v>
      </c>
      <c r="E2453" s="176"/>
      <c r="F2453" s="174">
        <v>4</v>
      </c>
      <c r="G2453" s="174">
        <v>8</v>
      </c>
      <c r="H2453" s="174">
        <v>23</v>
      </c>
      <c r="I2453" s="174">
        <v>5000</v>
      </c>
      <c r="J2453" s="174">
        <v>5600</v>
      </c>
      <c r="K2453" s="174">
        <v>565</v>
      </c>
      <c r="L2453" s="177">
        <v>538</v>
      </c>
      <c r="M2453" s="178">
        <v>0</v>
      </c>
      <c r="N2453" s="179" t="s">
        <v>1531</v>
      </c>
      <c r="O2453" s="180">
        <v>0</v>
      </c>
      <c r="P2453" s="180">
        <v>0</v>
      </c>
      <c r="Q2453" s="181">
        <v>0</v>
      </c>
      <c r="R2453" s="182" t="s">
        <v>98</v>
      </c>
      <c r="S2453" s="183">
        <v>0</v>
      </c>
      <c r="T2453" s="183">
        <v>0</v>
      </c>
      <c r="U2453" s="180">
        <v>0</v>
      </c>
      <c r="V2453" s="180">
        <v>0</v>
      </c>
      <c r="W2453" s="183">
        <v>0</v>
      </c>
      <c r="X2453" s="183">
        <v>0</v>
      </c>
      <c r="Y2453" s="180">
        <v>0</v>
      </c>
      <c r="Z2453" s="180">
        <v>0</v>
      </c>
      <c r="AA2453" s="183">
        <v>0</v>
      </c>
      <c r="AB2453" s="183">
        <v>0</v>
      </c>
      <c r="AC2453" s="180">
        <f t="shared" si="1523"/>
        <v>0</v>
      </c>
      <c r="AD2453" s="180">
        <f t="shared" si="1523"/>
        <v>0</v>
      </c>
      <c r="AE2453" s="181">
        <f t="shared" si="1494"/>
        <v>0</v>
      </c>
      <c r="AF2453" s="180">
        <v>0</v>
      </c>
      <c r="AG2453" s="180">
        <v>0</v>
      </c>
      <c r="AH2453" s="181">
        <f t="shared" si="1495"/>
        <v>0</v>
      </c>
      <c r="AI2453" s="180">
        <v>0</v>
      </c>
      <c r="AJ2453" s="180">
        <v>0</v>
      </c>
      <c r="AK2453" s="181">
        <f t="shared" si="1496"/>
        <v>0</v>
      </c>
      <c r="AL2453" s="180">
        <v>0</v>
      </c>
      <c r="AM2453" s="180">
        <v>0</v>
      </c>
      <c r="AN2453" s="181">
        <f t="shared" si="1497"/>
        <v>0</v>
      </c>
      <c r="AO2453" s="180">
        <v>0</v>
      </c>
      <c r="AP2453" s="180">
        <v>0</v>
      </c>
      <c r="AQ2453" s="181">
        <f t="shared" si="1498"/>
        <v>0</v>
      </c>
      <c r="AR2453" s="180">
        <v>0</v>
      </c>
      <c r="AS2453" s="180">
        <v>0</v>
      </c>
      <c r="AT2453" s="181">
        <f t="shared" si="1499"/>
        <v>0</v>
      </c>
      <c r="AU2453" s="180">
        <f t="shared" si="1524"/>
        <v>0</v>
      </c>
      <c r="AV2453" s="180">
        <f t="shared" si="1524"/>
        <v>0</v>
      </c>
      <c r="AW2453" s="181">
        <f t="shared" si="1500"/>
        <v>0</v>
      </c>
      <c r="AX2453" s="183">
        <f t="shared" si="1525"/>
        <v>0</v>
      </c>
      <c r="AY2453" s="183">
        <f t="shared" si="1525"/>
        <v>0</v>
      </c>
      <c r="AZ2453" s="183"/>
      <c r="BA2453" s="183"/>
      <c r="BB2453" s="183"/>
      <c r="BC2453" s="183"/>
      <c r="BD2453" s="183">
        <f t="shared" si="1526"/>
        <v>0</v>
      </c>
      <c r="BE2453" s="183">
        <f t="shared" si="1526"/>
        <v>0</v>
      </c>
    </row>
    <row r="2454" spans="2:57" ht="31.5" hidden="1">
      <c r="B2454" s="163">
        <v>2025</v>
      </c>
      <c r="C2454" s="163">
        <v>20</v>
      </c>
      <c r="D2454" s="164"/>
      <c r="E2454" s="165"/>
      <c r="F2454" s="163">
        <v>4</v>
      </c>
      <c r="G2454" s="163">
        <v>8</v>
      </c>
      <c r="H2454" s="163">
        <v>23</v>
      </c>
      <c r="I2454" s="163">
        <v>5000</v>
      </c>
      <c r="J2454" s="163">
        <v>5600</v>
      </c>
      <c r="K2454" s="163">
        <v>566</v>
      </c>
      <c r="L2454" s="166" t="s">
        <v>44</v>
      </c>
      <c r="M2454" s="167"/>
      <c r="N2454" s="168" t="s">
        <v>221</v>
      </c>
      <c r="O2454" s="169">
        <v>0</v>
      </c>
      <c r="P2454" s="169">
        <v>0</v>
      </c>
      <c r="Q2454" s="169">
        <v>0</v>
      </c>
      <c r="R2454" s="170"/>
      <c r="S2454" s="171"/>
      <c r="T2454" s="172"/>
      <c r="U2454" s="169">
        <f t="shared" ref="U2454:AD2454" si="1527">SUM(U2455:U2457)</f>
        <v>0</v>
      </c>
      <c r="V2454" s="169">
        <f t="shared" si="1527"/>
        <v>0</v>
      </c>
      <c r="W2454" s="173">
        <f t="shared" si="1527"/>
        <v>0</v>
      </c>
      <c r="X2454" s="173">
        <f t="shared" si="1527"/>
        <v>0</v>
      </c>
      <c r="Y2454" s="169">
        <f t="shared" si="1527"/>
        <v>0</v>
      </c>
      <c r="Z2454" s="169">
        <f t="shared" si="1527"/>
        <v>0</v>
      </c>
      <c r="AA2454" s="173">
        <f t="shared" si="1527"/>
        <v>0</v>
      </c>
      <c r="AB2454" s="173">
        <f t="shared" si="1527"/>
        <v>0</v>
      </c>
      <c r="AC2454" s="169">
        <f t="shared" si="1527"/>
        <v>0</v>
      </c>
      <c r="AD2454" s="169">
        <f t="shared" si="1527"/>
        <v>0</v>
      </c>
      <c r="AE2454" s="169">
        <f t="shared" si="1494"/>
        <v>0</v>
      </c>
      <c r="AF2454" s="169">
        <f>SUM(AF2455:AF2457)</f>
        <v>0</v>
      </c>
      <c r="AG2454" s="169">
        <f>SUM(AG2455:AG2457)</f>
        <v>0</v>
      </c>
      <c r="AH2454" s="169">
        <f t="shared" si="1495"/>
        <v>0</v>
      </c>
      <c r="AI2454" s="169">
        <f>SUM(AI2455:AI2457)</f>
        <v>0</v>
      </c>
      <c r="AJ2454" s="169">
        <f>SUM(AJ2455:AJ2457)</f>
        <v>0</v>
      </c>
      <c r="AK2454" s="169">
        <f t="shared" si="1496"/>
        <v>0</v>
      </c>
      <c r="AL2454" s="169">
        <f>SUM(AL2455:AL2457)</f>
        <v>0</v>
      </c>
      <c r="AM2454" s="169">
        <f>SUM(AM2455:AM2457)</f>
        <v>0</v>
      </c>
      <c r="AN2454" s="169">
        <f t="shared" si="1497"/>
        <v>0</v>
      </c>
      <c r="AO2454" s="169">
        <f>SUM(AO2455:AO2457)</f>
        <v>0</v>
      </c>
      <c r="AP2454" s="169">
        <f>SUM(AP2455:AP2457)</f>
        <v>0</v>
      </c>
      <c r="AQ2454" s="169">
        <f t="shared" si="1498"/>
        <v>0</v>
      </c>
      <c r="AR2454" s="169">
        <f>SUM(AR2455:AR2457)</f>
        <v>0</v>
      </c>
      <c r="AS2454" s="169">
        <f>SUM(AS2455:AS2457)</f>
        <v>0</v>
      </c>
      <c r="AT2454" s="169">
        <f t="shared" si="1499"/>
        <v>0</v>
      </c>
      <c r="AU2454" s="169">
        <f>SUM(AU2455:AU2457)</f>
        <v>0</v>
      </c>
      <c r="AV2454" s="169">
        <f>SUM(AV2455:AV2457)</f>
        <v>0</v>
      </c>
      <c r="AW2454" s="169">
        <f t="shared" si="1500"/>
        <v>0</v>
      </c>
      <c r="AX2454" s="171"/>
      <c r="AY2454" s="172"/>
      <c r="AZ2454" s="171"/>
      <c r="BA2454" s="172"/>
      <c r="BB2454" s="171"/>
      <c r="BC2454" s="172"/>
      <c r="BD2454" s="171"/>
      <c r="BE2454" s="172"/>
    </row>
    <row r="2455" spans="2:57" ht="30" hidden="1">
      <c r="B2455" s="174">
        <v>2025</v>
      </c>
      <c r="C2455" s="174">
        <v>20</v>
      </c>
      <c r="D2455" s="175">
        <v>0</v>
      </c>
      <c r="E2455" s="176"/>
      <c r="F2455" s="174">
        <v>4</v>
      </c>
      <c r="G2455" s="174">
        <v>8</v>
      </c>
      <c r="H2455" s="174">
        <v>23</v>
      </c>
      <c r="I2455" s="174">
        <v>5000</v>
      </c>
      <c r="J2455" s="174">
        <v>5600</v>
      </c>
      <c r="K2455" s="174">
        <v>566</v>
      </c>
      <c r="L2455" s="177">
        <v>563</v>
      </c>
      <c r="M2455" s="178">
        <v>0</v>
      </c>
      <c r="N2455" s="179" t="s">
        <v>1532</v>
      </c>
      <c r="O2455" s="180">
        <v>0</v>
      </c>
      <c r="P2455" s="180">
        <v>0</v>
      </c>
      <c r="Q2455" s="181">
        <v>0</v>
      </c>
      <c r="R2455" s="182" t="s">
        <v>98</v>
      </c>
      <c r="S2455" s="183">
        <v>0</v>
      </c>
      <c r="T2455" s="183">
        <v>0</v>
      </c>
      <c r="U2455" s="180">
        <v>0</v>
      </c>
      <c r="V2455" s="180">
        <v>0</v>
      </c>
      <c r="W2455" s="183">
        <v>0</v>
      </c>
      <c r="X2455" s="183">
        <v>0</v>
      </c>
      <c r="Y2455" s="180">
        <v>0</v>
      </c>
      <c r="Z2455" s="180">
        <v>0</v>
      </c>
      <c r="AA2455" s="183">
        <v>0</v>
      </c>
      <c r="AB2455" s="183">
        <v>0</v>
      </c>
      <c r="AC2455" s="180">
        <f t="shared" ref="AC2455:AD2457" si="1528">+O2455+U2455-Y2455</f>
        <v>0</v>
      </c>
      <c r="AD2455" s="180">
        <f t="shared" si="1528"/>
        <v>0</v>
      </c>
      <c r="AE2455" s="181">
        <f t="shared" si="1494"/>
        <v>0</v>
      </c>
      <c r="AF2455" s="180">
        <v>0</v>
      </c>
      <c r="AG2455" s="180">
        <v>0</v>
      </c>
      <c r="AH2455" s="181">
        <f t="shared" si="1495"/>
        <v>0</v>
      </c>
      <c r="AI2455" s="180">
        <v>0</v>
      </c>
      <c r="AJ2455" s="180">
        <v>0</v>
      </c>
      <c r="AK2455" s="181">
        <f t="shared" si="1496"/>
        <v>0</v>
      </c>
      <c r="AL2455" s="180">
        <v>0</v>
      </c>
      <c r="AM2455" s="180">
        <v>0</v>
      </c>
      <c r="AN2455" s="181">
        <f t="shared" si="1497"/>
        <v>0</v>
      </c>
      <c r="AO2455" s="180">
        <v>0</v>
      </c>
      <c r="AP2455" s="180">
        <v>0</v>
      </c>
      <c r="AQ2455" s="181">
        <f t="shared" si="1498"/>
        <v>0</v>
      </c>
      <c r="AR2455" s="180">
        <v>0</v>
      </c>
      <c r="AS2455" s="180">
        <v>0</v>
      </c>
      <c r="AT2455" s="181">
        <f t="shared" si="1499"/>
        <v>0</v>
      </c>
      <c r="AU2455" s="180">
        <f t="shared" ref="AU2455:AV2457" si="1529">+AC2455-AF2455-AI2455-AL2455-AO2455-AR2455</f>
        <v>0</v>
      </c>
      <c r="AV2455" s="180">
        <f t="shared" si="1529"/>
        <v>0</v>
      </c>
      <c r="AW2455" s="181">
        <f t="shared" si="1500"/>
        <v>0</v>
      </c>
      <c r="AX2455" s="183">
        <f t="shared" ref="AX2455:AY2457" si="1530">+S2455+W2455-AA2455</f>
        <v>0</v>
      </c>
      <c r="AY2455" s="183">
        <f t="shared" si="1530"/>
        <v>0</v>
      </c>
      <c r="AZ2455" s="183"/>
      <c r="BA2455" s="183"/>
      <c r="BB2455" s="183"/>
      <c r="BC2455" s="183"/>
      <c r="BD2455" s="183">
        <f t="shared" ref="BD2455:BE2457" si="1531">+AX2455-AZ2455-BB2455</f>
        <v>0</v>
      </c>
      <c r="BE2455" s="183">
        <f t="shared" si="1531"/>
        <v>0</v>
      </c>
    </row>
    <row r="2456" spans="2:57" ht="15.75" hidden="1">
      <c r="B2456" s="174">
        <v>2025</v>
      </c>
      <c r="C2456" s="174">
        <v>20</v>
      </c>
      <c r="D2456" s="175">
        <v>0</v>
      </c>
      <c r="E2456" s="176"/>
      <c r="F2456" s="174">
        <v>4</v>
      </c>
      <c r="G2456" s="174">
        <v>8</v>
      </c>
      <c r="H2456" s="174">
        <v>23</v>
      </c>
      <c r="I2456" s="174">
        <v>5000</v>
      </c>
      <c r="J2456" s="174">
        <v>5600</v>
      </c>
      <c r="K2456" s="174">
        <v>566</v>
      </c>
      <c r="L2456" s="177">
        <v>1142</v>
      </c>
      <c r="M2456" s="178">
        <v>0</v>
      </c>
      <c r="N2456" s="179" t="s">
        <v>1184</v>
      </c>
      <c r="O2456" s="180">
        <v>0</v>
      </c>
      <c r="P2456" s="180">
        <v>0</v>
      </c>
      <c r="Q2456" s="181">
        <v>0</v>
      </c>
      <c r="R2456" s="182" t="s">
        <v>98</v>
      </c>
      <c r="S2456" s="183">
        <v>0</v>
      </c>
      <c r="T2456" s="183">
        <v>0</v>
      </c>
      <c r="U2456" s="180">
        <v>0</v>
      </c>
      <c r="V2456" s="180">
        <v>0</v>
      </c>
      <c r="W2456" s="183">
        <v>0</v>
      </c>
      <c r="X2456" s="183">
        <v>0</v>
      </c>
      <c r="Y2456" s="180">
        <v>0</v>
      </c>
      <c r="Z2456" s="180">
        <v>0</v>
      </c>
      <c r="AA2456" s="183">
        <v>0</v>
      </c>
      <c r="AB2456" s="183">
        <v>0</v>
      </c>
      <c r="AC2456" s="180">
        <f t="shared" si="1528"/>
        <v>0</v>
      </c>
      <c r="AD2456" s="180">
        <f t="shared" si="1528"/>
        <v>0</v>
      </c>
      <c r="AE2456" s="181">
        <f t="shared" si="1494"/>
        <v>0</v>
      </c>
      <c r="AF2456" s="180">
        <v>0</v>
      </c>
      <c r="AG2456" s="180">
        <v>0</v>
      </c>
      <c r="AH2456" s="181">
        <f t="shared" si="1495"/>
        <v>0</v>
      </c>
      <c r="AI2456" s="180">
        <v>0</v>
      </c>
      <c r="AJ2456" s="180">
        <v>0</v>
      </c>
      <c r="AK2456" s="181">
        <f t="shared" si="1496"/>
        <v>0</v>
      </c>
      <c r="AL2456" s="180">
        <v>0</v>
      </c>
      <c r="AM2456" s="180">
        <v>0</v>
      </c>
      <c r="AN2456" s="181">
        <f t="shared" si="1497"/>
        <v>0</v>
      </c>
      <c r="AO2456" s="180">
        <v>0</v>
      </c>
      <c r="AP2456" s="180">
        <v>0</v>
      </c>
      <c r="AQ2456" s="181">
        <f t="shared" si="1498"/>
        <v>0</v>
      </c>
      <c r="AR2456" s="180">
        <v>0</v>
      </c>
      <c r="AS2456" s="180">
        <v>0</v>
      </c>
      <c r="AT2456" s="181">
        <f t="shared" si="1499"/>
        <v>0</v>
      </c>
      <c r="AU2456" s="180">
        <f t="shared" si="1529"/>
        <v>0</v>
      </c>
      <c r="AV2456" s="180">
        <f t="shared" si="1529"/>
        <v>0</v>
      </c>
      <c r="AW2456" s="181">
        <f t="shared" si="1500"/>
        <v>0</v>
      </c>
      <c r="AX2456" s="183">
        <f t="shared" si="1530"/>
        <v>0</v>
      </c>
      <c r="AY2456" s="183">
        <f t="shared" si="1530"/>
        <v>0</v>
      </c>
      <c r="AZ2456" s="183"/>
      <c r="BA2456" s="183"/>
      <c r="BB2456" s="183"/>
      <c r="BC2456" s="183"/>
      <c r="BD2456" s="183">
        <f t="shared" si="1531"/>
        <v>0</v>
      </c>
      <c r="BE2456" s="183">
        <f t="shared" si="1531"/>
        <v>0</v>
      </c>
    </row>
    <row r="2457" spans="2:57" ht="15.75" hidden="1">
      <c r="B2457" s="174">
        <v>2025</v>
      </c>
      <c r="C2457" s="174">
        <v>20</v>
      </c>
      <c r="D2457" s="175">
        <v>0</v>
      </c>
      <c r="E2457" s="176"/>
      <c r="F2457" s="174">
        <v>4</v>
      </c>
      <c r="G2457" s="174">
        <v>8</v>
      </c>
      <c r="H2457" s="174">
        <v>23</v>
      </c>
      <c r="I2457" s="174">
        <v>5000</v>
      </c>
      <c r="J2457" s="174">
        <v>5600</v>
      </c>
      <c r="K2457" s="174">
        <v>566</v>
      </c>
      <c r="L2457" s="177">
        <v>1380</v>
      </c>
      <c r="M2457" s="178">
        <v>0</v>
      </c>
      <c r="N2457" s="179" t="s">
        <v>1533</v>
      </c>
      <c r="O2457" s="180">
        <v>0</v>
      </c>
      <c r="P2457" s="180">
        <v>0</v>
      </c>
      <c r="Q2457" s="181">
        <v>0</v>
      </c>
      <c r="R2457" s="182" t="s">
        <v>98</v>
      </c>
      <c r="S2457" s="183">
        <v>0</v>
      </c>
      <c r="T2457" s="183">
        <v>0</v>
      </c>
      <c r="U2457" s="180">
        <v>0</v>
      </c>
      <c r="V2457" s="180">
        <v>0</v>
      </c>
      <c r="W2457" s="183">
        <v>0</v>
      </c>
      <c r="X2457" s="183">
        <v>0</v>
      </c>
      <c r="Y2457" s="180">
        <v>0</v>
      </c>
      <c r="Z2457" s="180">
        <v>0</v>
      </c>
      <c r="AA2457" s="183">
        <v>0</v>
      </c>
      <c r="AB2457" s="183">
        <v>0</v>
      </c>
      <c r="AC2457" s="180">
        <f t="shared" si="1528"/>
        <v>0</v>
      </c>
      <c r="AD2457" s="180">
        <f t="shared" si="1528"/>
        <v>0</v>
      </c>
      <c r="AE2457" s="181">
        <f t="shared" si="1494"/>
        <v>0</v>
      </c>
      <c r="AF2457" s="180">
        <v>0</v>
      </c>
      <c r="AG2457" s="180">
        <v>0</v>
      </c>
      <c r="AH2457" s="181">
        <f t="shared" si="1495"/>
        <v>0</v>
      </c>
      <c r="AI2457" s="180">
        <v>0</v>
      </c>
      <c r="AJ2457" s="180">
        <v>0</v>
      </c>
      <c r="AK2457" s="181">
        <f t="shared" si="1496"/>
        <v>0</v>
      </c>
      <c r="AL2457" s="180">
        <v>0</v>
      </c>
      <c r="AM2457" s="180">
        <v>0</v>
      </c>
      <c r="AN2457" s="181">
        <f t="shared" si="1497"/>
        <v>0</v>
      </c>
      <c r="AO2457" s="180">
        <v>0</v>
      </c>
      <c r="AP2457" s="180">
        <v>0</v>
      </c>
      <c r="AQ2457" s="181">
        <f t="shared" si="1498"/>
        <v>0</v>
      </c>
      <c r="AR2457" s="180">
        <v>0</v>
      </c>
      <c r="AS2457" s="180">
        <v>0</v>
      </c>
      <c r="AT2457" s="181">
        <f t="shared" si="1499"/>
        <v>0</v>
      </c>
      <c r="AU2457" s="180">
        <f t="shared" si="1529"/>
        <v>0</v>
      </c>
      <c r="AV2457" s="180">
        <f t="shared" si="1529"/>
        <v>0</v>
      </c>
      <c r="AW2457" s="181">
        <f t="shared" si="1500"/>
        <v>0</v>
      </c>
      <c r="AX2457" s="183">
        <f t="shared" si="1530"/>
        <v>0</v>
      </c>
      <c r="AY2457" s="183">
        <f t="shared" si="1530"/>
        <v>0</v>
      </c>
      <c r="AZ2457" s="183"/>
      <c r="BA2457" s="183"/>
      <c r="BB2457" s="183"/>
      <c r="BC2457" s="183"/>
      <c r="BD2457" s="183">
        <f t="shared" si="1531"/>
        <v>0</v>
      </c>
      <c r="BE2457" s="183">
        <f t="shared" si="1531"/>
        <v>0</v>
      </c>
    </row>
    <row r="2458" spans="2:57" ht="15.75" hidden="1">
      <c r="B2458" s="152">
        <v>2025</v>
      </c>
      <c r="C2458" s="152">
        <v>20</v>
      </c>
      <c r="D2458" s="153"/>
      <c r="E2458" s="154"/>
      <c r="F2458" s="152">
        <v>4</v>
      </c>
      <c r="G2458" s="152">
        <v>8</v>
      </c>
      <c r="H2458" s="152">
        <v>23</v>
      </c>
      <c r="I2458" s="152">
        <v>5000</v>
      </c>
      <c r="J2458" s="152">
        <v>5900</v>
      </c>
      <c r="K2458" s="152"/>
      <c r="L2458" s="155" t="s">
        <v>44</v>
      </c>
      <c r="M2458" s="156"/>
      <c r="N2458" s="157" t="s">
        <v>223</v>
      </c>
      <c r="O2458" s="158">
        <v>0</v>
      </c>
      <c r="P2458" s="158">
        <v>0</v>
      </c>
      <c r="Q2458" s="158">
        <v>0</v>
      </c>
      <c r="R2458" s="159"/>
      <c r="S2458" s="160"/>
      <c r="T2458" s="161"/>
      <c r="U2458" s="158">
        <f t="shared" ref="U2458:AD2458" si="1532">U2459</f>
        <v>0</v>
      </c>
      <c r="V2458" s="158">
        <f t="shared" si="1532"/>
        <v>0</v>
      </c>
      <c r="W2458" s="162">
        <f t="shared" si="1532"/>
        <v>0</v>
      </c>
      <c r="X2458" s="162">
        <f t="shared" si="1532"/>
        <v>0</v>
      </c>
      <c r="Y2458" s="158">
        <f t="shared" si="1532"/>
        <v>0</v>
      </c>
      <c r="Z2458" s="158">
        <f t="shared" si="1532"/>
        <v>0</v>
      </c>
      <c r="AA2458" s="162">
        <f t="shared" si="1532"/>
        <v>0</v>
      </c>
      <c r="AB2458" s="162">
        <f t="shared" si="1532"/>
        <v>0</v>
      </c>
      <c r="AC2458" s="158">
        <f t="shared" si="1532"/>
        <v>0</v>
      </c>
      <c r="AD2458" s="158">
        <f t="shared" si="1532"/>
        <v>0</v>
      </c>
      <c r="AE2458" s="158">
        <f t="shared" si="1494"/>
        <v>0</v>
      </c>
      <c r="AF2458" s="158">
        <f>AF2459</f>
        <v>0</v>
      </c>
      <c r="AG2458" s="158">
        <f>AG2459</f>
        <v>0</v>
      </c>
      <c r="AH2458" s="158">
        <f t="shared" si="1495"/>
        <v>0</v>
      </c>
      <c r="AI2458" s="158">
        <f>AI2459</f>
        <v>0</v>
      </c>
      <c r="AJ2458" s="158">
        <f>AJ2459</f>
        <v>0</v>
      </c>
      <c r="AK2458" s="158">
        <f t="shared" si="1496"/>
        <v>0</v>
      </c>
      <c r="AL2458" s="158">
        <f>AL2459</f>
        <v>0</v>
      </c>
      <c r="AM2458" s="158">
        <f>AM2459</f>
        <v>0</v>
      </c>
      <c r="AN2458" s="158">
        <f t="shared" si="1497"/>
        <v>0</v>
      </c>
      <c r="AO2458" s="158">
        <f>AO2459</f>
        <v>0</v>
      </c>
      <c r="AP2458" s="158">
        <f>AP2459</f>
        <v>0</v>
      </c>
      <c r="AQ2458" s="158">
        <f t="shared" si="1498"/>
        <v>0</v>
      </c>
      <c r="AR2458" s="158">
        <f>AR2459</f>
        <v>0</v>
      </c>
      <c r="AS2458" s="158">
        <f>AS2459</f>
        <v>0</v>
      </c>
      <c r="AT2458" s="158">
        <f t="shared" si="1499"/>
        <v>0</v>
      </c>
      <c r="AU2458" s="158">
        <f>AU2459</f>
        <v>0</v>
      </c>
      <c r="AV2458" s="158">
        <f>AV2459</f>
        <v>0</v>
      </c>
      <c r="AW2458" s="158">
        <f t="shared" si="1500"/>
        <v>0</v>
      </c>
      <c r="AX2458" s="160"/>
      <c r="AY2458" s="161"/>
      <c r="AZ2458" s="160"/>
      <c r="BA2458" s="161"/>
      <c r="BB2458" s="160"/>
      <c r="BC2458" s="161"/>
      <c r="BD2458" s="160"/>
      <c r="BE2458" s="161"/>
    </row>
    <row r="2459" spans="2:57" ht="15.75" hidden="1">
      <c r="B2459" s="163">
        <v>2025</v>
      </c>
      <c r="C2459" s="163">
        <v>20</v>
      </c>
      <c r="D2459" s="164"/>
      <c r="E2459" s="165"/>
      <c r="F2459" s="163">
        <v>4</v>
      </c>
      <c r="G2459" s="163">
        <v>8</v>
      </c>
      <c r="H2459" s="163">
        <v>23</v>
      </c>
      <c r="I2459" s="163">
        <v>5000</v>
      </c>
      <c r="J2459" s="163">
        <v>5900</v>
      </c>
      <c r="K2459" s="163">
        <v>597</v>
      </c>
      <c r="L2459" s="166" t="s">
        <v>44</v>
      </c>
      <c r="M2459" s="167"/>
      <c r="N2459" s="168" t="s">
        <v>226</v>
      </c>
      <c r="O2459" s="169">
        <v>0</v>
      </c>
      <c r="P2459" s="169">
        <v>0</v>
      </c>
      <c r="Q2459" s="169">
        <v>0</v>
      </c>
      <c r="R2459" s="170"/>
      <c r="S2459" s="171"/>
      <c r="T2459" s="172"/>
      <c r="U2459" s="169">
        <f t="shared" ref="U2459:AD2459" si="1533">SUM(U2460)</f>
        <v>0</v>
      </c>
      <c r="V2459" s="169">
        <f t="shared" si="1533"/>
        <v>0</v>
      </c>
      <c r="W2459" s="173">
        <f t="shared" si="1533"/>
        <v>0</v>
      </c>
      <c r="X2459" s="173">
        <f t="shared" si="1533"/>
        <v>0</v>
      </c>
      <c r="Y2459" s="169">
        <f t="shared" si="1533"/>
        <v>0</v>
      </c>
      <c r="Z2459" s="169">
        <f t="shared" si="1533"/>
        <v>0</v>
      </c>
      <c r="AA2459" s="173">
        <f t="shared" si="1533"/>
        <v>0</v>
      </c>
      <c r="AB2459" s="173">
        <f t="shared" si="1533"/>
        <v>0</v>
      </c>
      <c r="AC2459" s="169">
        <f t="shared" si="1533"/>
        <v>0</v>
      </c>
      <c r="AD2459" s="169">
        <f t="shared" si="1533"/>
        <v>0</v>
      </c>
      <c r="AE2459" s="169">
        <f t="shared" si="1494"/>
        <v>0</v>
      </c>
      <c r="AF2459" s="169">
        <f>SUM(AF2460)</f>
        <v>0</v>
      </c>
      <c r="AG2459" s="169">
        <f>SUM(AG2460)</f>
        <v>0</v>
      </c>
      <c r="AH2459" s="169">
        <f t="shared" si="1495"/>
        <v>0</v>
      </c>
      <c r="AI2459" s="169">
        <f>SUM(AI2460)</f>
        <v>0</v>
      </c>
      <c r="AJ2459" s="169">
        <f>SUM(AJ2460)</f>
        <v>0</v>
      </c>
      <c r="AK2459" s="169">
        <f t="shared" si="1496"/>
        <v>0</v>
      </c>
      <c r="AL2459" s="169">
        <f>SUM(AL2460)</f>
        <v>0</v>
      </c>
      <c r="AM2459" s="169">
        <f>SUM(AM2460)</f>
        <v>0</v>
      </c>
      <c r="AN2459" s="169">
        <f t="shared" si="1497"/>
        <v>0</v>
      </c>
      <c r="AO2459" s="169">
        <f>SUM(AO2460)</f>
        <v>0</v>
      </c>
      <c r="AP2459" s="169">
        <f>SUM(AP2460)</f>
        <v>0</v>
      </c>
      <c r="AQ2459" s="169">
        <f t="shared" si="1498"/>
        <v>0</v>
      </c>
      <c r="AR2459" s="169">
        <f>SUM(AR2460)</f>
        <v>0</v>
      </c>
      <c r="AS2459" s="169">
        <f>SUM(AS2460)</f>
        <v>0</v>
      </c>
      <c r="AT2459" s="169">
        <f t="shared" si="1499"/>
        <v>0</v>
      </c>
      <c r="AU2459" s="169">
        <f>SUM(AU2460)</f>
        <v>0</v>
      </c>
      <c r="AV2459" s="169">
        <f>SUM(AV2460)</f>
        <v>0</v>
      </c>
      <c r="AW2459" s="169">
        <f t="shared" si="1500"/>
        <v>0</v>
      </c>
      <c r="AX2459" s="171"/>
      <c r="AY2459" s="172"/>
      <c r="AZ2459" s="171"/>
      <c r="BA2459" s="172"/>
      <c r="BB2459" s="171"/>
      <c r="BC2459" s="172"/>
      <c r="BD2459" s="171"/>
      <c r="BE2459" s="172"/>
    </row>
    <row r="2460" spans="2:57" ht="15.75" hidden="1">
      <c r="B2460" s="174">
        <v>2025</v>
      </c>
      <c r="C2460" s="174">
        <v>20</v>
      </c>
      <c r="D2460" s="175">
        <v>0</v>
      </c>
      <c r="E2460" s="176"/>
      <c r="F2460" s="174">
        <v>4</v>
      </c>
      <c r="G2460" s="174">
        <v>8</v>
      </c>
      <c r="H2460" s="174">
        <v>23</v>
      </c>
      <c r="I2460" s="174">
        <v>5000</v>
      </c>
      <c r="J2460" s="174">
        <v>5900</v>
      </c>
      <c r="K2460" s="174">
        <v>597</v>
      </c>
      <c r="L2460" s="177">
        <v>869</v>
      </c>
      <c r="M2460" s="178">
        <v>0</v>
      </c>
      <c r="N2460" s="179" t="s">
        <v>227</v>
      </c>
      <c r="O2460" s="180">
        <v>0</v>
      </c>
      <c r="P2460" s="180">
        <v>0</v>
      </c>
      <c r="Q2460" s="181">
        <v>0</v>
      </c>
      <c r="R2460" s="182" t="s">
        <v>225</v>
      </c>
      <c r="S2460" s="183">
        <v>0</v>
      </c>
      <c r="T2460" s="183">
        <v>0</v>
      </c>
      <c r="U2460" s="180">
        <v>0</v>
      </c>
      <c r="V2460" s="180">
        <v>0</v>
      </c>
      <c r="W2460" s="183">
        <v>0</v>
      </c>
      <c r="X2460" s="183">
        <v>0</v>
      </c>
      <c r="Y2460" s="180">
        <v>0</v>
      </c>
      <c r="Z2460" s="180">
        <v>0</v>
      </c>
      <c r="AA2460" s="183">
        <v>0</v>
      </c>
      <c r="AB2460" s="183">
        <v>0</v>
      </c>
      <c r="AC2460" s="180">
        <f>+O2460+U2460-Y2460</f>
        <v>0</v>
      </c>
      <c r="AD2460" s="180">
        <f>+P2460+V2460-Z2460</f>
        <v>0</v>
      </c>
      <c r="AE2460" s="181">
        <f t="shared" si="1494"/>
        <v>0</v>
      </c>
      <c r="AF2460" s="180">
        <v>0</v>
      </c>
      <c r="AG2460" s="180">
        <v>0</v>
      </c>
      <c r="AH2460" s="181">
        <f t="shared" si="1495"/>
        <v>0</v>
      </c>
      <c r="AI2460" s="180">
        <v>0</v>
      </c>
      <c r="AJ2460" s="180">
        <v>0</v>
      </c>
      <c r="AK2460" s="181">
        <f t="shared" si="1496"/>
        <v>0</v>
      </c>
      <c r="AL2460" s="180">
        <v>0</v>
      </c>
      <c r="AM2460" s="180">
        <v>0</v>
      </c>
      <c r="AN2460" s="181">
        <f t="shared" si="1497"/>
        <v>0</v>
      </c>
      <c r="AO2460" s="180">
        <v>0</v>
      </c>
      <c r="AP2460" s="180">
        <v>0</v>
      </c>
      <c r="AQ2460" s="181">
        <f t="shared" si="1498"/>
        <v>0</v>
      </c>
      <c r="AR2460" s="180">
        <v>0</v>
      </c>
      <c r="AS2460" s="180">
        <v>0</v>
      </c>
      <c r="AT2460" s="181">
        <f t="shared" si="1499"/>
        <v>0</v>
      </c>
      <c r="AU2460" s="180">
        <f>+AC2460-AF2460-AI2460-AL2460-AO2460-AR2460</f>
        <v>0</v>
      </c>
      <c r="AV2460" s="180">
        <f>+AD2460-AG2460-AJ2460-AM2460-AP2460-AS2460</f>
        <v>0</v>
      </c>
      <c r="AW2460" s="181">
        <f t="shared" si="1500"/>
        <v>0</v>
      </c>
      <c r="AX2460" s="183">
        <f>+S2460+W2460-AA2460</f>
        <v>0</v>
      </c>
      <c r="AY2460" s="183">
        <f>+T2460+X2460-AB2460</f>
        <v>0</v>
      </c>
      <c r="AZ2460" s="183"/>
      <c r="BA2460" s="183"/>
      <c r="BB2460" s="183"/>
      <c r="BC2460" s="183"/>
      <c r="BD2460" s="183">
        <f>+AX2460-AZ2460-BB2460</f>
        <v>0</v>
      </c>
      <c r="BE2460" s="183">
        <f>+AY2460-BA2460-BC2460</f>
        <v>0</v>
      </c>
    </row>
    <row r="2461" spans="2:57" s="129" customFormat="1" ht="15.75" hidden="1">
      <c r="B2461" s="118">
        <v>2025</v>
      </c>
      <c r="C2461" s="118">
        <v>20</v>
      </c>
      <c r="D2461" s="119"/>
      <c r="E2461" s="120"/>
      <c r="F2461" s="118">
        <v>4</v>
      </c>
      <c r="G2461" s="118">
        <v>9</v>
      </c>
      <c r="H2461" s="118"/>
      <c r="I2461" s="118"/>
      <c r="J2461" s="118"/>
      <c r="K2461" s="118"/>
      <c r="L2461" s="121"/>
      <c r="M2461" s="122"/>
      <c r="N2461" s="123" t="s">
        <v>1534</v>
      </c>
      <c r="O2461" s="124">
        <v>0</v>
      </c>
      <c r="P2461" s="124">
        <v>0</v>
      </c>
      <c r="Q2461" s="124">
        <v>0</v>
      </c>
      <c r="R2461" s="125" t="s">
        <v>44</v>
      </c>
      <c r="S2461" s="126"/>
      <c r="T2461" s="127"/>
      <c r="U2461" s="124">
        <f t="shared" ref="U2461:AD2461" si="1534">+U2462+U2510</f>
        <v>0</v>
      </c>
      <c r="V2461" s="124">
        <f t="shared" si="1534"/>
        <v>0</v>
      </c>
      <c r="W2461" s="128">
        <f t="shared" si="1534"/>
        <v>0</v>
      </c>
      <c r="X2461" s="128">
        <f t="shared" si="1534"/>
        <v>0</v>
      </c>
      <c r="Y2461" s="124">
        <f t="shared" si="1534"/>
        <v>0</v>
      </c>
      <c r="Z2461" s="124">
        <f t="shared" si="1534"/>
        <v>0</v>
      </c>
      <c r="AA2461" s="128">
        <f t="shared" si="1534"/>
        <v>0</v>
      </c>
      <c r="AB2461" s="128">
        <f t="shared" si="1534"/>
        <v>0</v>
      </c>
      <c r="AC2461" s="124">
        <f t="shared" si="1534"/>
        <v>0</v>
      </c>
      <c r="AD2461" s="124">
        <f t="shared" si="1534"/>
        <v>0</v>
      </c>
      <c r="AE2461" s="124">
        <f t="shared" si="1494"/>
        <v>0</v>
      </c>
      <c r="AF2461" s="124">
        <f>+AF2462+AF2510</f>
        <v>0</v>
      </c>
      <c r="AG2461" s="124">
        <f>+AG2462+AG2510</f>
        <v>0</v>
      </c>
      <c r="AH2461" s="124">
        <f t="shared" si="1495"/>
        <v>0</v>
      </c>
      <c r="AI2461" s="124">
        <f>+AI2462+AI2510</f>
        <v>0</v>
      </c>
      <c r="AJ2461" s="124">
        <f>+AJ2462+AJ2510</f>
        <v>0</v>
      </c>
      <c r="AK2461" s="124">
        <f t="shared" si="1496"/>
        <v>0</v>
      </c>
      <c r="AL2461" s="124">
        <f>+AL2462+AL2510</f>
        <v>0</v>
      </c>
      <c r="AM2461" s="124">
        <f>+AM2462+AM2510</f>
        <v>0</v>
      </c>
      <c r="AN2461" s="124">
        <f t="shared" si="1497"/>
        <v>0</v>
      </c>
      <c r="AO2461" s="124">
        <f>+AO2462+AO2510</f>
        <v>0</v>
      </c>
      <c r="AP2461" s="124">
        <f>+AP2462+AP2510</f>
        <v>0</v>
      </c>
      <c r="AQ2461" s="124">
        <f t="shared" si="1498"/>
        <v>0</v>
      </c>
      <c r="AR2461" s="124">
        <f>+AR2462+AR2510</f>
        <v>0</v>
      </c>
      <c r="AS2461" s="124">
        <f>+AS2462+AS2510</f>
        <v>0</v>
      </c>
      <c r="AT2461" s="124">
        <f t="shared" si="1499"/>
        <v>0</v>
      </c>
      <c r="AU2461" s="124">
        <f>+AU2462+AU2510</f>
        <v>0</v>
      </c>
      <c r="AV2461" s="124">
        <f>+AV2462+AV2510</f>
        <v>0</v>
      </c>
      <c r="AW2461" s="124">
        <f t="shared" si="1500"/>
        <v>0</v>
      </c>
      <c r="AX2461" s="126"/>
      <c r="AY2461" s="127"/>
      <c r="AZ2461" s="126"/>
      <c r="BA2461" s="127"/>
      <c r="BB2461" s="126"/>
      <c r="BC2461" s="127"/>
      <c r="BD2461" s="126"/>
      <c r="BE2461" s="127"/>
    </row>
    <row r="2462" spans="2:57" ht="31.5" hidden="1">
      <c r="B2462" s="130">
        <v>2025</v>
      </c>
      <c r="C2462" s="130">
        <v>20</v>
      </c>
      <c r="D2462" s="131"/>
      <c r="E2462" s="132"/>
      <c r="F2462" s="130">
        <v>4</v>
      </c>
      <c r="G2462" s="130">
        <v>9</v>
      </c>
      <c r="H2462" s="130">
        <v>24</v>
      </c>
      <c r="I2462" s="130"/>
      <c r="J2462" s="130"/>
      <c r="K2462" s="130" t="s">
        <v>21</v>
      </c>
      <c r="L2462" s="185" t="s">
        <v>44</v>
      </c>
      <c r="M2462" s="134"/>
      <c r="N2462" s="135" t="s">
        <v>1535</v>
      </c>
      <c r="O2462" s="136">
        <v>0</v>
      </c>
      <c r="P2462" s="136">
        <v>0</v>
      </c>
      <c r="Q2462" s="136">
        <v>0</v>
      </c>
      <c r="R2462" s="137"/>
      <c r="S2462" s="138"/>
      <c r="T2462" s="138"/>
      <c r="U2462" s="136">
        <f t="shared" ref="U2462:AD2462" si="1535">U2463</f>
        <v>0</v>
      </c>
      <c r="V2462" s="136">
        <f t="shared" si="1535"/>
        <v>0</v>
      </c>
      <c r="W2462" s="140">
        <f t="shared" si="1535"/>
        <v>0</v>
      </c>
      <c r="X2462" s="140">
        <f t="shared" si="1535"/>
        <v>0</v>
      </c>
      <c r="Y2462" s="136">
        <f t="shared" si="1535"/>
        <v>0</v>
      </c>
      <c r="Z2462" s="136">
        <f t="shared" si="1535"/>
        <v>0</v>
      </c>
      <c r="AA2462" s="140">
        <f t="shared" si="1535"/>
        <v>0</v>
      </c>
      <c r="AB2462" s="140">
        <f t="shared" si="1535"/>
        <v>0</v>
      </c>
      <c r="AC2462" s="136">
        <f t="shared" si="1535"/>
        <v>0</v>
      </c>
      <c r="AD2462" s="136">
        <f t="shared" si="1535"/>
        <v>0</v>
      </c>
      <c r="AE2462" s="136">
        <f t="shared" si="1494"/>
        <v>0</v>
      </c>
      <c r="AF2462" s="136">
        <f>AF2463</f>
        <v>0</v>
      </c>
      <c r="AG2462" s="136">
        <f>AG2463</f>
        <v>0</v>
      </c>
      <c r="AH2462" s="136">
        <f t="shared" si="1495"/>
        <v>0</v>
      </c>
      <c r="AI2462" s="136">
        <f>AI2463</f>
        <v>0</v>
      </c>
      <c r="AJ2462" s="136">
        <f>AJ2463</f>
        <v>0</v>
      </c>
      <c r="AK2462" s="136">
        <f t="shared" si="1496"/>
        <v>0</v>
      </c>
      <c r="AL2462" s="136">
        <f>AL2463</f>
        <v>0</v>
      </c>
      <c r="AM2462" s="136">
        <f>AM2463</f>
        <v>0</v>
      </c>
      <c r="AN2462" s="136">
        <f t="shared" si="1497"/>
        <v>0</v>
      </c>
      <c r="AO2462" s="136">
        <f>AO2463</f>
        <v>0</v>
      </c>
      <c r="AP2462" s="136">
        <f>AP2463</f>
        <v>0</v>
      </c>
      <c r="AQ2462" s="136">
        <f t="shared" si="1498"/>
        <v>0</v>
      </c>
      <c r="AR2462" s="136">
        <f>AR2463</f>
        <v>0</v>
      </c>
      <c r="AS2462" s="136">
        <f>AS2463</f>
        <v>0</v>
      </c>
      <c r="AT2462" s="136">
        <f t="shared" si="1499"/>
        <v>0</v>
      </c>
      <c r="AU2462" s="136">
        <f>AU2463</f>
        <v>0</v>
      </c>
      <c r="AV2462" s="136">
        <f>AV2463</f>
        <v>0</v>
      </c>
      <c r="AW2462" s="136">
        <f t="shared" si="1500"/>
        <v>0</v>
      </c>
      <c r="AX2462" s="138"/>
      <c r="AY2462" s="138"/>
      <c r="AZ2462" s="138"/>
      <c r="BA2462" s="138"/>
      <c r="BB2462" s="138"/>
      <c r="BC2462" s="138"/>
      <c r="BD2462" s="138"/>
      <c r="BE2462" s="138"/>
    </row>
    <row r="2463" spans="2:57" ht="15.75" hidden="1">
      <c r="B2463" s="141">
        <v>2025</v>
      </c>
      <c r="C2463" s="141">
        <v>20</v>
      </c>
      <c r="D2463" s="142"/>
      <c r="E2463" s="143"/>
      <c r="F2463" s="141">
        <v>4</v>
      </c>
      <c r="G2463" s="141">
        <v>9</v>
      </c>
      <c r="H2463" s="141">
        <v>24</v>
      </c>
      <c r="I2463" s="141">
        <v>3000</v>
      </c>
      <c r="J2463" s="141"/>
      <c r="K2463" s="141"/>
      <c r="L2463" s="144" t="s">
        <v>44</v>
      </c>
      <c r="M2463" s="145"/>
      <c r="N2463" s="146" t="s">
        <v>46</v>
      </c>
      <c r="O2463" s="147">
        <v>0</v>
      </c>
      <c r="P2463" s="147">
        <v>0</v>
      </c>
      <c r="Q2463" s="147">
        <v>0</v>
      </c>
      <c r="R2463" s="148"/>
      <c r="S2463" s="149"/>
      <c r="T2463" s="150"/>
      <c r="U2463" s="147">
        <f t="shared" ref="U2463:AD2463" si="1536">U2464+U2471+U2474+U2477+U2481+U2503</f>
        <v>0</v>
      </c>
      <c r="V2463" s="147">
        <f t="shared" si="1536"/>
        <v>0</v>
      </c>
      <c r="W2463" s="151">
        <f t="shared" si="1536"/>
        <v>0</v>
      </c>
      <c r="X2463" s="151">
        <f t="shared" si="1536"/>
        <v>0</v>
      </c>
      <c r="Y2463" s="147">
        <f t="shared" si="1536"/>
        <v>0</v>
      </c>
      <c r="Z2463" s="147">
        <f t="shared" si="1536"/>
        <v>0</v>
      </c>
      <c r="AA2463" s="151">
        <f t="shared" si="1536"/>
        <v>0</v>
      </c>
      <c r="AB2463" s="151">
        <f t="shared" si="1536"/>
        <v>0</v>
      </c>
      <c r="AC2463" s="147">
        <f t="shared" si="1536"/>
        <v>0</v>
      </c>
      <c r="AD2463" s="147">
        <f t="shared" si="1536"/>
        <v>0</v>
      </c>
      <c r="AE2463" s="147">
        <f t="shared" si="1494"/>
        <v>0</v>
      </c>
      <c r="AF2463" s="147">
        <f>AF2464+AF2471+AF2474+AF2477+AF2481+AF2503</f>
        <v>0</v>
      </c>
      <c r="AG2463" s="147">
        <f>AG2464+AG2471+AG2474+AG2477+AG2481+AG2503</f>
        <v>0</v>
      </c>
      <c r="AH2463" s="147">
        <f t="shared" si="1495"/>
        <v>0</v>
      </c>
      <c r="AI2463" s="147">
        <f>AI2464+AI2471+AI2474+AI2477+AI2481+AI2503</f>
        <v>0</v>
      </c>
      <c r="AJ2463" s="147">
        <f>AJ2464+AJ2471+AJ2474+AJ2477+AJ2481+AJ2503</f>
        <v>0</v>
      </c>
      <c r="AK2463" s="147">
        <f t="shared" si="1496"/>
        <v>0</v>
      </c>
      <c r="AL2463" s="147">
        <f>AL2464+AL2471+AL2474+AL2477+AL2481+AL2503</f>
        <v>0</v>
      </c>
      <c r="AM2463" s="147">
        <f>AM2464+AM2471+AM2474+AM2477+AM2481+AM2503</f>
        <v>0</v>
      </c>
      <c r="AN2463" s="147">
        <f t="shared" si="1497"/>
        <v>0</v>
      </c>
      <c r="AO2463" s="147">
        <f>AO2464+AO2471+AO2474+AO2477+AO2481+AO2503</f>
        <v>0</v>
      </c>
      <c r="AP2463" s="147">
        <f>AP2464+AP2471+AP2474+AP2477+AP2481+AP2503</f>
        <v>0</v>
      </c>
      <c r="AQ2463" s="147">
        <f t="shared" si="1498"/>
        <v>0</v>
      </c>
      <c r="AR2463" s="147">
        <f>AR2464+AR2471+AR2474+AR2477+AR2481+AR2503</f>
        <v>0</v>
      </c>
      <c r="AS2463" s="147">
        <f>AS2464+AS2471+AS2474+AS2477+AS2481+AS2503</f>
        <v>0</v>
      </c>
      <c r="AT2463" s="147">
        <f t="shared" si="1499"/>
        <v>0</v>
      </c>
      <c r="AU2463" s="147">
        <f>AU2464+AU2471+AU2474+AU2477+AU2481+AU2503</f>
        <v>0</v>
      </c>
      <c r="AV2463" s="147">
        <f>AV2464+AV2471+AV2474+AV2477+AV2481+AV2503</f>
        <v>0</v>
      </c>
      <c r="AW2463" s="147">
        <f t="shared" si="1500"/>
        <v>0</v>
      </c>
      <c r="AX2463" s="149"/>
      <c r="AY2463" s="150"/>
      <c r="AZ2463" s="149"/>
      <c r="BA2463" s="150"/>
      <c r="BB2463" s="149"/>
      <c r="BC2463" s="150"/>
      <c r="BD2463" s="149"/>
      <c r="BE2463" s="150"/>
    </row>
    <row r="2464" spans="2:57" ht="15.75" hidden="1">
      <c r="B2464" s="152">
        <v>2025</v>
      </c>
      <c r="C2464" s="152">
        <v>20</v>
      </c>
      <c r="D2464" s="153"/>
      <c r="E2464" s="154"/>
      <c r="F2464" s="152">
        <v>4</v>
      </c>
      <c r="G2464" s="152">
        <v>9</v>
      </c>
      <c r="H2464" s="152">
        <v>24</v>
      </c>
      <c r="I2464" s="152">
        <v>3000</v>
      </c>
      <c r="J2464" s="152">
        <v>3100</v>
      </c>
      <c r="K2464" s="152"/>
      <c r="L2464" s="155" t="s">
        <v>44</v>
      </c>
      <c r="M2464" s="156"/>
      <c r="N2464" s="157" t="s">
        <v>103</v>
      </c>
      <c r="O2464" s="158">
        <v>0</v>
      </c>
      <c r="P2464" s="158">
        <v>0</v>
      </c>
      <c r="Q2464" s="158">
        <v>0</v>
      </c>
      <c r="R2464" s="159"/>
      <c r="S2464" s="160"/>
      <c r="T2464" s="161"/>
      <c r="U2464" s="158">
        <f t="shared" ref="U2464:AD2464" si="1537">U2465+U2467+U2469</f>
        <v>0</v>
      </c>
      <c r="V2464" s="158">
        <f t="shared" si="1537"/>
        <v>0</v>
      </c>
      <c r="W2464" s="162">
        <f t="shared" si="1537"/>
        <v>0</v>
      </c>
      <c r="X2464" s="162">
        <f t="shared" si="1537"/>
        <v>0</v>
      </c>
      <c r="Y2464" s="158">
        <f t="shared" si="1537"/>
        <v>0</v>
      </c>
      <c r="Z2464" s="158">
        <f t="shared" si="1537"/>
        <v>0</v>
      </c>
      <c r="AA2464" s="162">
        <f t="shared" si="1537"/>
        <v>0</v>
      </c>
      <c r="AB2464" s="162">
        <f t="shared" si="1537"/>
        <v>0</v>
      </c>
      <c r="AC2464" s="158">
        <f t="shared" si="1537"/>
        <v>0</v>
      </c>
      <c r="AD2464" s="158">
        <f t="shared" si="1537"/>
        <v>0</v>
      </c>
      <c r="AE2464" s="158">
        <f t="shared" si="1494"/>
        <v>0</v>
      </c>
      <c r="AF2464" s="158">
        <f>AF2465+AF2467+AF2469</f>
        <v>0</v>
      </c>
      <c r="AG2464" s="158">
        <f>AG2465+AG2467+AG2469</f>
        <v>0</v>
      </c>
      <c r="AH2464" s="158">
        <f t="shared" si="1495"/>
        <v>0</v>
      </c>
      <c r="AI2464" s="158">
        <f>AI2465+AI2467+AI2469</f>
        <v>0</v>
      </c>
      <c r="AJ2464" s="158">
        <f>AJ2465+AJ2467+AJ2469</f>
        <v>0</v>
      </c>
      <c r="AK2464" s="158">
        <f t="shared" si="1496"/>
        <v>0</v>
      </c>
      <c r="AL2464" s="158">
        <f>AL2465+AL2467+AL2469</f>
        <v>0</v>
      </c>
      <c r="AM2464" s="158">
        <f>AM2465+AM2467+AM2469</f>
        <v>0</v>
      </c>
      <c r="AN2464" s="158">
        <f t="shared" si="1497"/>
        <v>0</v>
      </c>
      <c r="AO2464" s="158">
        <f>AO2465+AO2467+AO2469</f>
        <v>0</v>
      </c>
      <c r="AP2464" s="158">
        <f>AP2465+AP2467+AP2469</f>
        <v>0</v>
      </c>
      <c r="AQ2464" s="158">
        <f t="shared" si="1498"/>
        <v>0</v>
      </c>
      <c r="AR2464" s="158">
        <f>AR2465+AR2467+AR2469</f>
        <v>0</v>
      </c>
      <c r="AS2464" s="158">
        <f>AS2465+AS2467+AS2469</f>
        <v>0</v>
      </c>
      <c r="AT2464" s="158">
        <f t="shared" si="1499"/>
        <v>0</v>
      </c>
      <c r="AU2464" s="158">
        <f>AU2465+AU2467+AU2469</f>
        <v>0</v>
      </c>
      <c r="AV2464" s="158">
        <f>AV2465+AV2467+AV2469</f>
        <v>0</v>
      </c>
      <c r="AW2464" s="158">
        <f t="shared" si="1500"/>
        <v>0</v>
      </c>
      <c r="AX2464" s="160"/>
      <c r="AY2464" s="161"/>
      <c r="AZ2464" s="160"/>
      <c r="BA2464" s="161"/>
      <c r="BB2464" s="160"/>
      <c r="BC2464" s="161"/>
      <c r="BD2464" s="160"/>
      <c r="BE2464" s="161"/>
    </row>
    <row r="2465" spans="2:57" ht="15.75" hidden="1">
      <c r="B2465" s="163">
        <v>2025</v>
      </c>
      <c r="C2465" s="163">
        <v>20</v>
      </c>
      <c r="D2465" s="164"/>
      <c r="E2465" s="165"/>
      <c r="F2465" s="163">
        <v>4</v>
      </c>
      <c r="G2465" s="163">
        <v>9</v>
      </c>
      <c r="H2465" s="163">
        <v>24</v>
      </c>
      <c r="I2465" s="163">
        <v>3000</v>
      </c>
      <c r="J2465" s="163">
        <v>3100</v>
      </c>
      <c r="K2465" s="163">
        <v>311</v>
      </c>
      <c r="L2465" s="166" t="s">
        <v>44</v>
      </c>
      <c r="M2465" s="167"/>
      <c r="N2465" s="168" t="s">
        <v>104</v>
      </c>
      <c r="O2465" s="169">
        <v>0</v>
      </c>
      <c r="P2465" s="169">
        <v>0</v>
      </c>
      <c r="Q2465" s="169">
        <v>0</v>
      </c>
      <c r="R2465" s="170"/>
      <c r="S2465" s="171"/>
      <c r="T2465" s="172"/>
      <c r="U2465" s="169">
        <f t="shared" ref="U2465:AD2465" si="1538">SUM(U2466)</f>
        <v>0</v>
      </c>
      <c r="V2465" s="169">
        <f t="shared" si="1538"/>
        <v>0</v>
      </c>
      <c r="W2465" s="173">
        <f t="shared" si="1538"/>
        <v>0</v>
      </c>
      <c r="X2465" s="173">
        <f t="shared" si="1538"/>
        <v>0</v>
      </c>
      <c r="Y2465" s="169">
        <f t="shared" si="1538"/>
        <v>0</v>
      </c>
      <c r="Z2465" s="169">
        <f t="shared" si="1538"/>
        <v>0</v>
      </c>
      <c r="AA2465" s="173">
        <f t="shared" si="1538"/>
        <v>0</v>
      </c>
      <c r="AB2465" s="173">
        <f t="shared" si="1538"/>
        <v>0</v>
      </c>
      <c r="AC2465" s="169">
        <f t="shared" si="1538"/>
        <v>0</v>
      </c>
      <c r="AD2465" s="169">
        <f t="shared" si="1538"/>
        <v>0</v>
      </c>
      <c r="AE2465" s="169">
        <f t="shared" si="1494"/>
        <v>0</v>
      </c>
      <c r="AF2465" s="169">
        <f>SUM(AF2466)</f>
        <v>0</v>
      </c>
      <c r="AG2465" s="169">
        <f>SUM(AG2466)</f>
        <v>0</v>
      </c>
      <c r="AH2465" s="169">
        <f t="shared" si="1495"/>
        <v>0</v>
      </c>
      <c r="AI2465" s="169">
        <f>SUM(AI2466)</f>
        <v>0</v>
      </c>
      <c r="AJ2465" s="169">
        <f>SUM(AJ2466)</f>
        <v>0</v>
      </c>
      <c r="AK2465" s="169">
        <f t="shared" si="1496"/>
        <v>0</v>
      </c>
      <c r="AL2465" s="169">
        <f>SUM(AL2466)</f>
        <v>0</v>
      </c>
      <c r="AM2465" s="169">
        <f>SUM(AM2466)</f>
        <v>0</v>
      </c>
      <c r="AN2465" s="169">
        <f t="shared" si="1497"/>
        <v>0</v>
      </c>
      <c r="AO2465" s="169">
        <f>SUM(AO2466)</f>
        <v>0</v>
      </c>
      <c r="AP2465" s="169">
        <f>SUM(AP2466)</f>
        <v>0</v>
      </c>
      <c r="AQ2465" s="169">
        <f t="shared" si="1498"/>
        <v>0</v>
      </c>
      <c r="AR2465" s="169">
        <f>SUM(AR2466)</f>
        <v>0</v>
      </c>
      <c r="AS2465" s="169">
        <f>SUM(AS2466)</f>
        <v>0</v>
      </c>
      <c r="AT2465" s="169">
        <f t="shared" si="1499"/>
        <v>0</v>
      </c>
      <c r="AU2465" s="169">
        <f>SUM(AU2466)</f>
        <v>0</v>
      </c>
      <c r="AV2465" s="169">
        <f>SUM(AV2466)</f>
        <v>0</v>
      </c>
      <c r="AW2465" s="169">
        <f t="shared" si="1500"/>
        <v>0</v>
      </c>
      <c r="AX2465" s="171"/>
      <c r="AY2465" s="172"/>
      <c r="AZ2465" s="171"/>
      <c r="BA2465" s="172"/>
      <c r="BB2465" s="171"/>
      <c r="BC2465" s="172"/>
      <c r="BD2465" s="171"/>
      <c r="BE2465" s="172"/>
    </row>
    <row r="2466" spans="2:57" ht="15.75" hidden="1">
      <c r="B2466" s="174">
        <v>2025</v>
      </c>
      <c r="C2466" s="174">
        <v>20</v>
      </c>
      <c r="D2466" s="175">
        <v>0</v>
      </c>
      <c r="E2466" s="176"/>
      <c r="F2466" s="174">
        <v>4</v>
      </c>
      <c r="G2466" s="174">
        <v>9</v>
      </c>
      <c r="H2466" s="174">
        <v>24</v>
      </c>
      <c r="I2466" s="174">
        <v>3000</v>
      </c>
      <c r="J2466" s="174">
        <v>3100</v>
      </c>
      <c r="K2466" s="174">
        <v>311</v>
      </c>
      <c r="L2466" s="177">
        <v>1308</v>
      </c>
      <c r="M2466" s="178">
        <v>0</v>
      </c>
      <c r="N2466" s="179" t="s">
        <v>105</v>
      </c>
      <c r="O2466" s="180">
        <v>0</v>
      </c>
      <c r="P2466" s="180">
        <v>0</v>
      </c>
      <c r="Q2466" s="181">
        <v>0</v>
      </c>
      <c r="R2466" s="182" t="s">
        <v>50</v>
      </c>
      <c r="S2466" s="183">
        <v>0</v>
      </c>
      <c r="T2466" s="183">
        <v>0</v>
      </c>
      <c r="U2466" s="180">
        <v>0</v>
      </c>
      <c r="V2466" s="180">
        <v>0</v>
      </c>
      <c r="W2466" s="183">
        <v>0</v>
      </c>
      <c r="X2466" s="183">
        <v>0</v>
      </c>
      <c r="Y2466" s="180">
        <v>0</v>
      </c>
      <c r="Z2466" s="180">
        <v>0</v>
      </c>
      <c r="AA2466" s="183">
        <v>0</v>
      </c>
      <c r="AB2466" s="183">
        <v>0</v>
      </c>
      <c r="AC2466" s="180">
        <f>+O2466+U2466-Y2466</f>
        <v>0</v>
      </c>
      <c r="AD2466" s="180">
        <f>+P2466+V2466-Z2466</f>
        <v>0</v>
      </c>
      <c r="AE2466" s="181">
        <f t="shared" si="1494"/>
        <v>0</v>
      </c>
      <c r="AF2466" s="180">
        <v>0</v>
      </c>
      <c r="AG2466" s="180">
        <v>0</v>
      </c>
      <c r="AH2466" s="181">
        <f t="shared" si="1495"/>
        <v>0</v>
      </c>
      <c r="AI2466" s="180">
        <v>0</v>
      </c>
      <c r="AJ2466" s="180">
        <v>0</v>
      </c>
      <c r="AK2466" s="181">
        <f t="shared" si="1496"/>
        <v>0</v>
      </c>
      <c r="AL2466" s="180">
        <v>0</v>
      </c>
      <c r="AM2466" s="180">
        <v>0</v>
      </c>
      <c r="AN2466" s="181">
        <f t="shared" si="1497"/>
        <v>0</v>
      </c>
      <c r="AO2466" s="180">
        <v>0</v>
      </c>
      <c r="AP2466" s="180">
        <v>0</v>
      </c>
      <c r="AQ2466" s="181">
        <f t="shared" si="1498"/>
        <v>0</v>
      </c>
      <c r="AR2466" s="180">
        <v>0</v>
      </c>
      <c r="AS2466" s="180">
        <v>0</v>
      </c>
      <c r="AT2466" s="181">
        <f t="shared" si="1499"/>
        <v>0</v>
      </c>
      <c r="AU2466" s="180">
        <f>+AC2466-AF2466-AI2466-AL2466-AO2466-AR2466</f>
        <v>0</v>
      </c>
      <c r="AV2466" s="180">
        <f>+AD2466-AG2466-AJ2466-AM2466-AP2466-AS2466</f>
        <v>0</v>
      </c>
      <c r="AW2466" s="181">
        <f t="shared" si="1500"/>
        <v>0</v>
      </c>
      <c r="AX2466" s="183">
        <f>+S2466+W2466-AA2466</f>
        <v>0</v>
      </c>
      <c r="AY2466" s="183">
        <f>+T2466+X2466-AB2466</f>
        <v>0</v>
      </c>
      <c r="AZ2466" s="183"/>
      <c r="BA2466" s="183"/>
      <c r="BB2466" s="183"/>
      <c r="BC2466" s="183"/>
      <c r="BD2466" s="183">
        <f>+AX2466-AZ2466-BB2466</f>
        <v>0</v>
      </c>
      <c r="BE2466" s="183">
        <f>+AY2466-BA2466-BC2466</f>
        <v>0</v>
      </c>
    </row>
    <row r="2467" spans="2:57" ht="31.5" hidden="1">
      <c r="B2467" s="163">
        <v>2025</v>
      </c>
      <c r="C2467" s="163">
        <v>20</v>
      </c>
      <c r="D2467" s="164"/>
      <c r="E2467" s="165"/>
      <c r="F2467" s="163">
        <v>4</v>
      </c>
      <c r="G2467" s="163">
        <v>9</v>
      </c>
      <c r="H2467" s="163">
        <v>24</v>
      </c>
      <c r="I2467" s="163">
        <v>3000</v>
      </c>
      <c r="J2467" s="163">
        <v>3100</v>
      </c>
      <c r="K2467" s="163">
        <v>317</v>
      </c>
      <c r="L2467" s="166" t="s">
        <v>44</v>
      </c>
      <c r="M2467" s="167"/>
      <c r="N2467" s="168" t="s">
        <v>106</v>
      </c>
      <c r="O2467" s="169">
        <v>0</v>
      </c>
      <c r="P2467" s="169">
        <v>0</v>
      </c>
      <c r="Q2467" s="169">
        <v>0</v>
      </c>
      <c r="R2467" s="170"/>
      <c r="S2467" s="171"/>
      <c r="T2467" s="172"/>
      <c r="U2467" s="169">
        <f t="shared" ref="U2467:AD2467" si="1539">SUM(U2468)</f>
        <v>0</v>
      </c>
      <c r="V2467" s="169">
        <f t="shared" si="1539"/>
        <v>0</v>
      </c>
      <c r="W2467" s="173">
        <f t="shared" si="1539"/>
        <v>0</v>
      </c>
      <c r="X2467" s="173">
        <f t="shared" si="1539"/>
        <v>0</v>
      </c>
      <c r="Y2467" s="169">
        <f t="shared" si="1539"/>
        <v>0</v>
      </c>
      <c r="Z2467" s="169">
        <f t="shared" si="1539"/>
        <v>0</v>
      </c>
      <c r="AA2467" s="173">
        <f t="shared" si="1539"/>
        <v>0</v>
      </c>
      <c r="AB2467" s="173">
        <f t="shared" si="1539"/>
        <v>0</v>
      </c>
      <c r="AC2467" s="169">
        <f t="shared" si="1539"/>
        <v>0</v>
      </c>
      <c r="AD2467" s="169">
        <f t="shared" si="1539"/>
        <v>0</v>
      </c>
      <c r="AE2467" s="169">
        <f t="shared" si="1494"/>
        <v>0</v>
      </c>
      <c r="AF2467" s="169">
        <f>SUM(AF2468)</f>
        <v>0</v>
      </c>
      <c r="AG2467" s="169">
        <f>SUM(AG2468)</f>
        <v>0</v>
      </c>
      <c r="AH2467" s="169">
        <f t="shared" si="1495"/>
        <v>0</v>
      </c>
      <c r="AI2467" s="169">
        <f>SUM(AI2468)</f>
        <v>0</v>
      </c>
      <c r="AJ2467" s="169">
        <f>SUM(AJ2468)</f>
        <v>0</v>
      </c>
      <c r="AK2467" s="169">
        <f t="shared" si="1496"/>
        <v>0</v>
      </c>
      <c r="AL2467" s="169">
        <f>SUM(AL2468)</f>
        <v>0</v>
      </c>
      <c r="AM2467" s="169">
        <f>SUM(AM2468)</f>
        <v>0</v>
      </c>
      <c r="AN2467" s="169">
        <f t="shared" si="1497"/>
        <v>0</v>
      </c>
      <c r="AO2467" s="169">
        <f>SUM(AO2468)</f>
        <v>0</v>
      </c>
      <c r="AP2467" s="169">
        <f>SUM(AP2468)</f>
        <v>0</v>
      </c>
      <c r="AQ2467" s="169">
        <f t="shared" si="1498"/>
        <v>0</v>
      </c>
      <c r="AR2467" s="169">
        <f>SUM(AR2468)</f>
        <v>0</v>
      </c>
      <c r="AS2467" s="169">
        <f>SUM(AS2468)</f>
        <v>0</v>
      </c>
      <c r="AT2467" s="169">
        <f t="shared" si="1499"/>
        <v>0</v>
      </c>
      <c r="AU2467" s="169">
        <f>SUM(AU2468)</f>
        <v>0</v>
      </c>
      <c r="AV2467" s="169">
        <f>SUM(AV2468)</f>
        <v>0</v>
      </c>
      <c r="AW2467" s="169">
        <f t="shared" si="1500"/>
        <v>0</v>
      </c>
      <c r="AX2467" s="171"/>
      <c r="AY2467" s="172"/>
      <c r="AZ2467" s="171"/>
      <c r="BA2467" s="172"/>
      <c r="BB2467" s="171"/>
      <c r="BC2467" s="172"/>
      <c r="BD2467" s="171"/>
      <c r="BE2467" s="172"/>
    </row>
    <row r="2468" spans="2:57" ht="15.75" hidden="1">
      <c r="B2468" s="174">
        <v>2025</v>
      </c>
      <c r="C2468" s="174">
        <v>20</v>
      </c>
      <c r="D2468" s="175">
        <v>0</v>
      </c>
      <c r="E2468" s="176"/>
      <c r="F2468" s="174">
        <v>4</v>
      </c>
      <c r="G2468" s="174">
        <v>9</v>
      </c>
      <c r="H2468" s="174">
        <v>24</v>
      </c>
      <c r="I2468" s="174">
        <v>3000</v>
      </c>
      <c r="J2468" s="174">
        <v>3100</v>
      </c>
      <c r="K2468" s="174">
        <v>317</v>
      </c>
      <c r="L2468" s="177">
        <v>1314</v>
      </c>
      <c r="M2468" s="178">
        <v>0</v>
      </c>
      <c r="N2468" s="179" t="s">
        <v>240</v>
      </c>
      <c r="O2468" s="180">
        <v>0</v>
      </c>
      <c r="P2468" s="180">
        <v>0</v>
      </c>
      <c r="Q2468" s="181">
        <v>0</v>
      </c>
      <c r="R2468" s="182" t="s">
        <v>50</v>
      </c>
      <c r="S2468" s="183">
        <v>0</v>
      </c>
      <c r="T2468" s="183">
        <v>0</v>
      </c>
      <c r="U2468" s="180">
        <v>0</v>
      </c>
      <c r="V2468" s="180">
        <v>0</v>
      </c>
      <c r="W2468" s="183">
        <v>0</v>
      </c>
      <c r="X2468" s="183">
        <v>0</v>
      </c>
      <c r="Y2468" s="180">
        <v>0</v>
      </c>
      <c r="Z2468" s="180">
        <v>0</v>
      </c>
      <c r="AA2468" s="183">
        <v>0</v>
      </c>
      <c r="AB2468" s="183">
        <v>0</v>
      </c>
      <c r="AC2468" s="180">
        <f>+O2468+U2468-Y2468</f>
        <v>0</v>
      </c>
      <c r="AD2468" s="180">
        <f>+P2468+V2468-Z2468</f>
        <v>0</v>
      </c>
      <c r="AE2468" s="181">
        <f t="shared" si="1494"/>
        <v>0</v>
      </c>
      <c r="AF2468" s="180">
        <v>0</v>
      </c>
      <c r="AG2468" s="180">
        <v>0</v>
      </c>
      <c r="AH2468" s="181">
        <f t="shared" si="1495"/>
        <v>0</v>
      </c>
      <c r="AI2468" s="180">
        <v>0</v>
      </c>
      <c r="AJ2468" s="180">
        <v>0</v>
      </c>
      <c r="AK2468" s="181">
        <f t="shared" si="1496"/>
        <v>0</v>
      </c>
      <c r="AL2468" s="180">
        <v>0</v>
      </c>
      <c r="AM2468" s="180">
        <v>0</v>
      </c>
      <c r="AN2468" s="181">
        <f t="shared" si="1497"/>
        <v>0</v>
      </c>
      <c r="AO2468" s="180">
        <v>0</v>
      </c>
      <c r="AP2468" s="180">
        <v>0</v>
      </c>
      <c r="AQ2468" s="181">
        <f t="shared" si="1498"/>
        <v>0</v>
      </c>
      <c r="AR2468" s="180">
        <v>0</v>
      </c>
      <c r="AS2468" s="180">
        <v>0</v>
      </c>
      <c r="AT2468" s="181">
        <f t="shared" si="1499"/>
        <v>0</v>
      </c>
      <c r="AU2468" s="180">
        <f>+AC2468-AF2468-AI2468-AL2468-AO2468-AR2468</f>
        <v>0</v>
      </c>
      <c r="AV2468" s="180">
        <f>+AD2468-AG2468-AJ2468-AM2468-AP2468-AS2468</f>
        <v>0</v>
      </c>
      <c r="AW2468" s="181">
        <f t="shared" si="1500"/>
        <v>0</v>
      </c>
      <c r="AX2468" s="183">
        <f>+S2468+W2468-AA2468</f>
        <v>0</v>
      </c>
      <c r="AY2468" s="183">
        <f>+T2468+X2468-AB2468</f>
        <v>0</v>
      </c>
      <c r="AZ2468" s="183"/>
      <c r="BA2468" s="183"/>
      <c r="BB2468" s="183"/>
      <c r="BC2468" s="183"/>
      <c r="BD2468" s="183">
        <f>+AX2468-AZ2468-BB2468</f>
        <v>0</v>
      </c>
      <c r="BE2468" s="183">
        <f>+AY2468-BA2468-BC2468</f>
        <v>0</v>
      </c>
    </row>
    <row r="2469" spans="2:57" ht="15.75" hidden="1">
      <c r="B2469" s="163">
        <v>2025</v>
      </c>
      <c r="C2469" s="163">
        <v>20</v>
      </c>
      <c r="D2469" s="164"/>
      <c r="E2469" s="165"/>
      <c r="F2469" s="163">
        <v>4</v>
      </c>
      <c r="G2469" s="163">
        <v>9</v>
      </c>
      <c r="H2469" s="163">
        <v>24</v>
      </c>
      <c r="I2469" s="163">
        <v>3000</v>
      </c>
      <c r="J2469" s="163">
        <v>3100</v>
      </c>
      <c r="K2469" s="163">
        <v>319</v>
      </c>
      <c r="L2469" s="166"/>
      <c r="M2469" s="167"/>
      <c r="N2469" s="168" t="s">
        <v>1276</v>
      </c>
      <c r="O2469" s="169">
        <v>0</v>
      </c>
      <c r="P2469" s="169">
        <v>0</v>
      </c>
      <c r="Q2469" s="169">
        <v>0</v>
      </c>
      <c r="R2469" s="170"/>
      <c r="S2469" s="171"/>
      <c r="T2469" s="172"/>
      <c r="U2469" s="169">
        <f t="shared" ref="U2469:AD2469" si="1540">SUM(U2470)</f>
        <v>0</v>
      </c>
      <c r="V2469" s="169">
        <f t="shared" si="1540"/>
        <v>0</v>
      </c>
      <c r="W2469" s="173">
        <f t="shared" si="1540"/>
        <v>0</v>
      </c>
      <c r="X2469" s="173">
        <f t="shared" si="1540"/>
        <v>0</v>
      </c>
      <c r="Y2469" s="169">
        <f t="shared" si="1540"/>
        <v>0</v>
      </c>
      <c r="Z2469" s="169">
        <f t="shared" si="1540"/>
        <v>0</v>
      </c>
      <c r="AA2469" s="173">
        <f t="shared" si="1540"/>
        <v>0</v>
      </c>
      <c r="AB2469" s="173">
        <f t="shared" si="1540"/>
        <v>0</v>
      </c>
      <c r="AC2469" s="169">
        <f t="shared" si="1540"/>
        <v>0</v>
      </c>
      <c r="AD2469" s="169">
        <f t="shared" si="1540"/>
        <v>0</v>
      </c>
      <c r="AE2469" s="169">
        <f t="shared" si="1494"/>
        <v>0</v>
      </c>
      <c r="AF2469" s="169">
        <f>SUM(AF2470)</f>
        <v>0</v>
      </c>
      <c r="AG2469" s="169">
        <f>SUM(AG2470)</f>
        <v>0</v>
      </c>
      <c r="AH2469" s="169">
        <f t="shared" si="1495"/>
        <v>0</v>
      </c>
      <c r="AI2469" s="169">
        <f>SUM(AI2470)</f>
        <v>0</v>
      </c>
      <c r="AJ2469" s="169">
        <f>SUM(AJ2470)</f>
        <v>0</v>
      </c>
      <c r="AK2469" s="169">
        <f t="shared" si="1496"/>
        <v>0</v>
      </c>
      <c r="AL2469" s="169">
        <f>SUM(AL2470)</f>
        <v>0</v>
      </c>
      <c r="AM2469" s="169">
        <f>SUM(AM2470)</f>
        <v>0</v>
      </c>
      <c r="AN2469" s="169">
        <f t="shared" si="1497"/>
        <v>0</v>
      </c>
      <c r="AO2469" s="169">
        <f>SUM(AO2470)</f>
        <v>0</v>
      </c>
      <c r="AP2469" s="169">
        <f>SUM(AP2470)</f>
        <v>0</v>
      </c>
      <c r="AQ2469" s="169">
        <f t="shared" si="1498"/>
        <v>0</v>
      </c>
      <c r="AR2469" s="169">
        <f>SUM(AR2470)</f>
        <v>0</v>
      </c>
      <c r="AS2469" s="169">
        <f>SUM(AS2470)</f>
        <v>0</v>
      </c>
      <c r="AT2469" s="169">
        <f t="shared" si="1499"/>
        <v>0</v>
      </c>
      <c r="AU2469" s="169">
        <f>SUM(AU2470)</f>
        <v>0</v>
      </c>
      <c r="AV2469" s="169">
        <f>SUM(AV2470)</f>
        <v>0</v>
      </c>
      <c r="AW2469" s="169">
        <f t="shared" si="1500"/>
        <v>0</v>
      </c>
      <c r="AX2469" s="171"/>
      <c r="AY2469" s="172"/>
      <c r="AZ2469" s="171"/>
      <c r="BA2469" s="172"/>
      <c r="BB2469" s="171"/>
      <c r="BC2469" s="172"/>
      <c r="BD2469" s="171"/>
      <c r="BE2469" s="172"/>
    </row>
    <row r="2470" spans="2:57" ht="15.75" hidden="1">
      <c r="B2470" s="174">
        <v>2025</v>
      </c>
      <c r="C2470" s="174">
        <v>20</v>
      </c>
      <c r="D2470" s="175">
        <v>0</v>
      </c>
      <c r="E2470" s="176"/>
      <c r="F2470" s="174">
        <v>4</v>
      </c>
      <c r="G2470" s="174">
        <v>9</v>
      </c>
      <c r="H2470" s="174">
        <v>24</v>
      </c>
      <c r="I2470" s="174">
        <v>3000</v>
      </c>
      <c r="J2470" s="174">
        <v>3100</v>
      </c>
      <c r="K2470" s="174">
        <v>319</v>
      </c>
      <c r="L2470" s="177">
        <v>1323</v>
      </c>
      <c r="M2470" s="178">
        <v>0</v>
      </c>
      <c r="N2470" s="179" t="s">
        <v>1536</v>
      </c>
      <c r="O2470" s="180">
        <v>0</v>
      </c>
      <c r="P2470" s="180">
        <v>0</v>
      </c>
      <c r="Q2470" s="181">
        <v>0</v>
      </c>
      <c r="R2470" s="182" t="s">
        <v>50</v>
      </c>
      <c r="S2470" s="183">
        <v>0</v>
      </c>
      <c r="T2470" s="183">
        <v>0</v>
      </c>
      <c r="U2470" s="180">
        <v>0</v>
      </c>
      <c r="V2470" s="180">
        <v>0</v>
      </c>
      <c r="W2470" s="183">
        <v>0</v>
      </c>
      <c r="X2470" s="183">
        <v>0</v>
      </c>
      <c r="Y2470" s="180">
        <v>0</v>
      </c>
      <c r="Z2470" s="180">
        <v>0</v>
      </c>
      <c r="AA2470" s="183">
        <v>0</v>
      </c>
      <c r="AB2470" s="183">
        <v>0</v>
      </c>
      <c r="AC2470" s="180">
        <f>+O2470+U2470-Y2470</f>
        <v>0</v>
      </c>
      <c r="AD2470" s="180">
        <f>+P2470+V2470-Z2470</f>
        <v>0</v>
      </c>
      <c r="AE2470" s="181">
        <f t="shared" si="1494"/>
        <v>0</v>
      </c>
      <c r="AF2470" s="180">
        <v>0</v>
      </c>
      <c r="AG2470" s="180">
        <v>0</v>
      </c>
      <c r="AH2470" s="181">
        <f t="shared" si="1495"/>
        <v>0</v>
      </c>
      <c r="AI2470" s="180">
        <v>0</v>
      </c>
      <c r="AJ2470" s="180">
        <v>0</v>
      </c>
      <c r="AK2470" s="181">
        <f t="shared" si="1496"/>
        <v>0</v>
      </c>
      <c r="AL2470" s="180">
        <v>0</v>
      </c>
      <c r="AM2470" s="180">
        <v>0</v>
      </c>
      <c r="AN2470" s="181">
        <f t="shared" si="1497"/>
        <v>0</v>
      </c>
      <c r="AO2470" s="180">
        <v>0</v>
      </c>
      <c r="AP2470" s="180">
        <v>0</v>
      </c>
      <c r="AQ2470" s="181">
        <f t="shared" si="1498"/>
        <v>0</v>
      </c>
      <c r="AR2470" s="180">
        <v>0</v>
      </c>
      <c r="AS2470" s="180">
        <v>0</v>
      </c>
      <c r="AT2470" s="181">
        <f t="shared" si="1499"/>
        <v>0</v>
      </c>
      <c r="AU2470" s="180">
        <f>+AC2470-AF2470-AI2470-AL2470-AO2470-AR2470</f>
        <v>0</v>
      </c>
      <c r="AV2470" s="180">
        <f>+AD2470-AG2470-AJ2470-AM2470-AP2470-AS2470</f>
        <v>0</v>
      </c>
      <c r="AW2470" s="181">
        <f t="shared" si="1500"/>
        <v>0</v>
      </c>
      <c r="AX2470" s="183">
        <f>+S2470+W2470-AA2470</f>
        <v>0</v>
      </c>
      <c r="AY2470" s="183">
        <f>+T2470+X2470-AB2470</f>
        <v>0</v>
      </c>
      <c r="AZ2470" s="183"/>
      <c r="BA2470" s="183"/>
      <c r="BB2470" s="183"/>
      <c r="BC2470" s="183"/>
      <c r="BD2470" s="183">
        <f>+AX2470-AZ2470-BB2470</f>
        <v>0</v>
      </c>
      <c r="BE2470" s="183">
        <f>+AY2470-BA2470-BC2470</f>
        <v>0</v>
      </c>
    </row>
    <row r="2471" spans="2:57" ht="15.75" hidden="1">
      <c r="B2471" s="152">
        <v>2025</v>
      </c>
      <c r="C2471" s="152">
        <v>20</v>
      </c>
      <c r="D2471" s="153"/>
      <c r="E2471" s="154"/>
      <c r="F2471" s="152">
        <v>4</v>
      </c>
      <c r="G2471" s="152">
        <v>9</v>
      </c>
      <c r="H2471" s="152">
        <v>24</v>
      </c>
      <c r="I2471" s="152">
        <v>3000</v>
      </c>
      <c r="J2471" s="152">
        <v>3200</v>
      </c>
      <c r="K2471" s="152"/>
      <c r="L2471" s="155" t="s">
        <v>44</v>
      </c>
      <c r="M2471" s="156"/>
      <c r="N2471" s="157" t="s">
        <v>108</v>
      </c>
      <c r="O2471" s="158">
        <v>0</v>
      </c>
      <c r="P2471" s="158">
        <v>0</v>
      </c>
      <c r="Q2471" s="158">
        <v>0</v>
      </c>
      <c r="R2471" s="159"/>
      <c r="S2471" s="160"/>
      <c r="T2471" s="161"/>
      <c r="U2471" s="158">
        <f t="shared" ref="U2471:AD2471" si="1541">U2472</f>
        <v>0</v>
      </c>
      <c r="V2471" s="158">
        <f t="shared" si="1541"/>
        <v>0</v>
      </c>
      <c r="W2471" s="162">
        <f t="shared" si="1541"/>
        <v>0</v>
      </c>
      <c r="X2471" s="162">
        <f t="shared" si="1541"/>
        <v>0</v>
      </c>
      <c r="Y2471" s="158">
        <f t="shared" si="1541"/>
        <v>0</v>
      </c>
      <c r="Z2471" s="158">
        <f t="shared" si="1541"/>
        <v>0</v>
      </c>
      <c r="AA2471" s="162">
        <f t="shared" si="1541"/>
        <v>0</v>
      </c>
      <c r="AB2471" s="162">
        <f t="shared" si="1541"/>
        <v>0</v>
      </c>
      <c r="AC2471" s="158">
        <f t="shared" si="1541"/>
        <v>0</v>
      </c>
      <c r="AD2471" s="158">
        <f t="shared" si="1541"/>
        <v>0</v>
      </c>
      <c r="AE2471" s="158">
        <f t="shared" si="1494"/>
        <v>0</v>
      </c>
      <c r="AF2471" s="158">
        <f>AF2472</f>
        <v>0</v>
      </c>
      <c r="AG2471" s="158">
        <f>AG2472</f>
        <v>0</v>
      </c>
      <c r="AH2471" s="158">
        <f t="shared" si="1495"/>
        <v>0</v>
      </c>
      <c r="AI2471" s="158">
        <f>AI2472</f>
        <v>0</v>
      </c>
      <c r="AJ2471" s="158">
        <f>AJ2472</f>
        <v>0</v>
      </c>
      <c r="AK2471" s="158">
        <f t="shared" si="1496"/>
        <v>0</v>
      </c>
      <c r="AL2471" s="158">
        <f>AL2472</f>
        <v>0</v>
      </c>
      <c r="AM2471" s="158">
        <f>AM2472</f>
        <v>0</v>
      </c>
      <c r="AN2471" s="158">
        <f t="shared" si="1497"/>
        <v>0</v>
      </c>
      <c r="AO2471" s="158">
        <f>AO2472</f>
        <v>0</v>
      </c>
      <c r="AP2471" s="158">
        <f>AP2472</f>
        <v>0</v>
      </c>
      <c r="AQ2471" s="158">
        <f t="shared" si="1498"/>
        <v>0</v>
      </c>
      <c r="AR2471" s="158">
        <f>AR2472</f>
        <v>0</v>
      </c>
      <c r="AS2471" s="158">
        <f>AS2472</f>
        <v>0</v>
      </c>
      <c r="AT2471" s="158">
        <f t="shared" si="1499"/>
        <v>0</v>
      </c>
      <c r="AU2471" s="158">
        <f>AU2472</f>
        <v>0</v>
      </c>
      <c r="AV2471" s="158">
        <f>AV2472</f>
        <v>0</v>
      </c>
      <c r="AW2471" s="158">
        <f t="shared" si="1500"/>
        <v>0</v>
      </c>
      <c r="AX2471" s="160"/>
      <c r="AY2471" s="161"/>
      <c r="AZ2471" s="160"/>
      <c r="BA2471" s="161"/>
      <c r="BB2471" s="160"/>
      <c r="BC2471" s="161"/>
      <c r="BD2471" s="160"/>
      <c r="BE2471" s="161"/>
    </row>
    <row r="2472" spans="2:57" ht="15.75" hidden="1">
      <c r="B2472" s="163">
        <v>2025</v>
      </c>
      <c r="C2472" s="163">
        <v>20</v>
      </c>
      <c r="D2472" s="164"/>
      <c r="E2472" s="165"/>
      <c r="F2472" s="163">
        <v>4</v>
      </c>
      <c r="G2472" s="163">
        <v>9</v>
      </c>
      <c r="H2472" s="163">
        <v>24</v>
      </c>
      <c r="I2472" s="163">
        <v>3000</v>
      </c>
      <c r="J2472" s="163">
        <v>3200</v>
      </c>
      <c r="K2472" s="163">
        <v>321</v>
      </c>
      <c r="L2472" s="166" t="s">
        <v>44</v>
      </c>
      <c r="M2472" s="167"/>
      <c r="N2472" s="168" t="s">
        <v>1537</v>
      </c>
      <c r="O2472" s="169">
        <v>0</v>
      </c>
      <c r="P2472" s="169">
        <v>0</v>
      </c>
      <c r="Q2472" s="169">
        <v>0</v>
      </c>
      <c r="R2472" s="170"/>
      <c r="S2472" s="171"/>
      <c r="T2472" s="172"/>
      <c r="U2472" s="169">
        <f t="shared" ref="U2472:AD2472" si="1542">SUM(U2473)</f>
        <v>0</v>
      </c>
      <c r="V2472" s="169">
        <f t="shared" si="1542"/>
        <v>0</v>
      </c>
      <c r="W2472" s="173">
        <f t="shared" si="1542"/>
        <v>0</v>
      </c>
      <c r="X2472" s="173">
        <f t="shared" si="1542"/>
        <v>0</v>
      </c>
      <c r="Y2472" s="169">
        <f t="shared" si="1542"/>
        <v>0</v>
      </c>
      <c r="Z2472" s="169">
        <f t="shared" si="1542"/>
        <v>0</v>
      </c>
      <c r="AA2472" s="173">
        <f t="shared" si="1542"/>
        <v>0</v>
      </c>
      <c r="AB2472" s="173">
        <f t="shared" si="1542"/>
        <v>0</v>
      </c>
      <c r="AC2472" s="169">
        <f t="shared" si="1542"/>
        <v>0</v>
      </c>
      <c r="AD2472" s="169">
        <f t="shared" si="1542"/>
        <v>0</v>
      </c>
      <c r="AE2472" s="169">
        <f t="shared" si="1494"/>
        <v>0</v>
      </c>
      <c r="AF2472" s="169">
        <f>SUM(AF2473)</f>
        <v>0</v>
      </c>
      <c r="AG2472" s="169">
        <f>SUM(AG2473)</f>
        <v>0</v>
      </c>
      <c r="AH2472" s="169">
        <f t="shared" si="1495"/>
        <v>0</v>
      </c>
      <c r="AI2472" s="169">
        <f>SUM(AI2473)</f>
        <v>0</v>
      </c>
      <c r="AJ2472" s="169">
        <f>SUM(AJ2473)</f>
        <v>0</v>
      </c>
      <c r="AK2472" s="169">
        <f t="shared" si="1496"/>
        <v>0</v>
      </c>
      <c r="AL2472" s="169">
        <f>SUM(AL2473)</f>
        <v>0</v>
      </c>
      <c r="AM2472" s="169">
        <f>SUM(AM2473)</f>
        <v>0</v>
      </c>
      <c r="AN2472" s="169">
        <f t="shared" si="1497"/>
        <v>0</v>
      </c>
      <c r="AO2472" s="169">
        <f>SUM(AO2473)</f>
        <v>0</v>
      </c>
      <c r="AP2472" s="169">
        <f>SUM(AP2473)</f>
        <v>0</v>
      </c>
      <c r="AQ2472" s="169">
        <f t="shared" si="1498"/>
        <v>0</v>
      </c>
      <c r="AR2472" s="169">
        <f>SUM(AR2473)</f>
        <v>0</v>
      </c>
      <c r="AS2472" s="169">
        <f>SUM(AS2473)</f>
        <v>0</v>
      </c>
      <c r="AT2472" s="169">
        <f t="shared" si="1499"/>
        <v>0</v>
      </c>
      <c r="AU2472" s="169">
        <f>SUM(AU2473)</f>
        <v>0</v>
      </c>
      <c r="AV2472" s="169">
        <f>SUM(AV2473)</f>
        <v>0</v>
      </c>
      <c r="AW2472" s="169">
        <f t="shared" si="1500"/>
        <v>0</v>
      </c>
      <c r="AX2472" s="171"/>
      <c r="AY2472" s="172"/>
      <c r="AZ2472" s="171"/>
      <c r="BA2472" s="172"/>
      <c r="BB2472" s="171"/>
      <c r="BC2472" s="172"/>
      <c r="BD2472" s="171"/>
      <c r="BE2472" s="172"/>
    </row>
    <row r="2473" spans="2:57" ht="15.75" hidden="1">
      <c r="B2473" s="174">
        <v>2025</v>
      </c>
      <c r="C2473" s="174">
        <v>20</v>
      </c>
      <c r="D2473" s="175">
        <v>0</v>
      </c>
      <c r="E2473" s="176"/>
      <c r="F2473" s="174">
        <v>4</v>
      </c>
      <c r="G2473" s="174">
        <v>9</v>
      </c>
      <c r="H2473" s="174">
        <v>24</v>
      </c>
      <c r="I2473" s="174">
        <v>3000</v>
      </c>
      <c r="J2473" s="174">
        <v>3200</v>
      </c>
      <c r="K2473" s="174">
        <v>321</v>
      </c>
      <c r="L2473" s="177">
        <v>68</v>
      </c>
      <c r="M2473" s="178">
        <v>0</v>
      </c>
      <c r="N2473" s="179" t="s">
        <v>1537</v>
      </c>
      <c r="O2473" s="180">
        <v>0</v>
      </c>
      <c r="P2473" s="180">
        <v>0</v>
      </c>
      <c r="Q2473" s="181">
        <v>0</v>
      </c>
      <c r="R2473" s="182" t="s">
        <v>50</v>
      </c>
      <c r="S2473" s="183">
        <v>0</v>
      </c>
      <c r="T2473" s="183">
        <v>0</v>
      </c>
      <c r="U2473" s="180">
        <v>0</v>
      </c>
      <c r="V2473" s="180">
        <v>0</v>
      </c>
      <c r="W2473" s="183">
        <v>0</v>
      </c>
      <c r="X2473" s="183">
        <v>0</v>
      </c>
      <c r="Y2473" s="180">
        <v>0</v>
      </c>
      <c r="Z2473" s="180">
        <v>0</v>
      </c>
      <c r="AA2473" s="183">
        <v>0</v>
      </c>
      <c r="AB2473" s="183">
        <v>0</v>
      </c>
      <c r="AC2473" s="180">
        <f>+O2473+U2473-Y2473</f>
        <v>0</v>
      </c>
      <c r="AD2473" s="180">
        <f>+P2473+V2473-Z2473</f>
        <v>0</v>
      </c>
      <c r="AE2473" s="181">
        <f t="shared" si="1494"/>
        <v>0</v>
      </c>
      <c r="AF2473" s="180">
        <v>0</v>
      </c>
      <c r="AG2473" s="180">
        <v>0</v>
      </c>
      <c r="AH2473" s="181">
        <f t="shared" si="1495"/>
        <v>0</v>
      </c>
      <c r="AI2473" s="180">
        <v>0</v>
      </c>
      <c r="AJ2473" s="180">
        <v>0</v>
      </c>
      <c r="AK2473" s="181">
        <f t="shared" si="1496"/>
        <v>0</v>
      </c>
      <c r="AL2473" s="180">
        <v>0</v>
      </c>
      <c r="AM2473" s="180">
        <v>0</v>
      </c>
      <c r="AN2473" s="181">
        <f t="shared" si="1497"/>
        <v>0</v>
      </c>
      <c r="AO2473" s="180">
        <v>0</v>
      </c>
      <c r="AP2473" s="180">
        <v>0</v>
      </c>
      <c r="AQ2473" s="181">
        <f t="shared" si="1498"/>
        <v>0</v>
      </c>
      <c r="AR2473" s="180">
        <v>0</v>
      </c>
      <c r="AS2473" s="180">
        <v>0</v>
      </c>
      <c r="AT2473" s="181">
        <f t="shared" si="1499"/>
        <v>0</v>
      </c>
      <c r="AU2473" s="180">
        <f>+AC2473-AF2473-AI2473-AL2473-AO2473-AR2473</f>
        <v>0</v>
      </c>
      <c r="AV2473" s="180">
        <f>+AD2473-AG2473-AJ2473-AM2473-AP2473-AS2473</f>
        <v>0</v>
      </c>
      <c r="AW2473" s="181">
        <f t="shared" si="1500"/>
        <v>0</v>
      </c>
      <c r="AX2473" s="183">
        <f>+S2473+W2473-AA2473</f>
        <v>0</v>
      </c>
      <c r="AY2473" s="183">
        <f>+T2473+X2473-AB2473</f>
        <v>0</v>
      </c>
      <c r="AZ2473" s="183"/>
      <c r="BA2473" s="183"/>
      <c r="BB2473" s="183"/>
      <c r="BC2473" s="183"/>
      <c r="BD2473" s="183">
        <f>+AX2473-AZ2473-BB2473</f>
        <v>0</v>
      </c>
      <c r="BE2473" s="183">
        <f>+AY2473-BA2473-BC2473</f>
        <v>0</v>
      </c>
    </row>
    <row r="2474" spans="2:57" ht="15.75" hidden="1">
      <c r="B2474" s="152">
        <v>2025</v>
      </c>
      <c r="C2474" s="152">
        <v>20</v>
      </c>
      <c r="D2474" s="153"/>
      <c r="E2474" s="154"/>
      <c r="F2474" s="152">
        <v>4</v>
      </c>
      <c r="G2474" s="152">
        <v>9</v>
      </c>
      <c r="H2474" s="152">
        <v>24</v>
      </c>
      <c r="I2474" s="152">
        <v>3000</v>
      </c>
      <c r="J2474" s="152">
        <v>3300</v>
      </c>
      <c r="K2474" s="152"/>
      <c r="L2474" s="155"/>
      <c r="M2474" s="156"/>
      <c r="N2474" s="157" t="s">
        <v>1538</v>
      </c>
      <c r="O2474" s="158">
        <v>0</v>
      </c>
      <c r="P2474" s="158">
        <v>0</v>
      </c>
      <c r="Q2474" s="158">
        <v>0</v>
      </c>
      <c r="R2474" s="159"/>
      <c r="S2474" s="160"/>
      <c r="T2474" s="161"/>
      <c r="U2474" s="158">
        <f t="shared" ref="U2474:AD2474" si="1543">U2475</f>
        <v>0</v>
      </c>
      <c r="V2474" s="158">
        <f t="shared" si="1543"/>
        <v>0</v>
      </c>
      <c r="W2474" s="162">
        <f t="shared" si="1543"/>
        <v>0</v>
      </c>
      <c r="X2474" s="162">
        <f t="shared" si="1543"/>
        <v>0</v>
      </c>
      <c r="Y2474" s="158">
        <f t="shared" si="1543"/>
        <v>0</v>
      </c>
      <c r="Z2474" s="158">
        <f t="shared" si="1543"/>
        <v>0</v>
      </c>
      <c r="AA2474" s="162">
        <f t="shared" si="1543"/>
        <v>0</v>
      </c>
      <c r="AB2474" s="162">
        <f t="shared" si="1543"/>
        <v>0</v>
      </c>
      <c r="AC2474" s="158">
        <f t="shared" si="1543"/>
        <v>0</v>
      </c>
      <c r="AD2474" s="158">
        <f t="shared" si="1543"/>
        <v>0</v>
      </c>
      <c r="AE2474" s="158">
        <f t="shared" si="1494"/>
        <v>0</v>
      </c>
      <c r="AF2474" s="158">
        <f>AF2475</f>
        <v>0</v>
      </c>
      <c r="AG2474" s="158">
        <f>AG2475</f>
        <v>0</v>
      </c>
      <c r="AH2474" s="158">
        <f t="shared" si="1495"/>
        <v>0</v>
      </c>
      <c r="AI2474" s="158">
        <f>AI2475</f>
        <v>0</v>
      </c>
      <c r="AJ2474" s="158">
        <f>AJ2475</f>
        <v>0</v>
      </c>
      <c r="AK2474" s="158">
        <f t="shared" si="1496"/>
        <v>0</v>
      </c>
      <c r="AL2474" s="158">
        <f>AL2475</f>
        <v>0</v>
      </c>
      <c r="AM2474" s="158">
        <f>AM2475</f>
        <v>0</v>
      </c>
      <c r="AN2474" s="158">
        <f t="shared" si="1497"/>
        <v>0</v>
      </c>
      <c r="AO2474" s="158">
        <f>AO2475</f>
        <v>0</v>
      </c>
      <c r="AP2474" s="158">
        <f>AP2475</f>
        <v>0</v>
      </c>
      <c r="AQ2474" s="158">
        <f t="shared" si="1498"/>
        <v>0</v>
      </c>
      <c r="AR2474" s="158">
        <f>AR2475</f>
        <v>0</v>
      </c>
      <c r="AS2474" s="158">
        <f>AS2475</f>
        <v>0</v>
      </c>
      <c r="AT2474" s="158">
        <f t="shared" si="1499"/>
        <v>0</v>
      </c>
      <c r="AU2474" s="158">
        <f>AU2475</f>
        <v>0</v>
      </c>
      <c r="AV2474" s="158">
        <f>AV2475</f>
        <v>0</v>
      </c>
      <c r="AW2474" s="158">
        <f t="shared" si="1500"/>
        <v>0</v>
      </c>
      <c r="AX2474" s="160"/>
      <c r="AY2474" s="161"/>
      <c r="AZ2474" s="160"/>
      <c r="BA2474" s="161"/>
      <c r="BB2474" s="160"/>
      <c r="BC2474" s="161"/>
      <c r="BD2474" s="160"/>
      <c r="BE2474" s="161"/>
    </row>
    <row r="2475" spans="2:57" ht="31.5" hidden="1">
      <c r="B2475" s="163">
        <v>2025</v>
      </c>
      <c r="C2475" s="163">
        <v>20</v>
      </c>
      <c r="D2475" s="164"/>
      <c r="E2475" s="165"/>
      <c r="F2475" s="163">
        <v>4</v>
      </c>
      <c r="G2475" s="163">
        <v>9</v>
      </c>
      <c r="H2475" s="163">
        <v>24</v>
      </c>
      <c r="I2475" s="163">
        <v>3000</v>
      </c>
      <c r="J2475" s="163">
        <v>3300</v>
      </c>
      <c r="K2475" s="163">
        <v>333</v>
      </c>
      <c r="L2475" s="166"/>
      <c r="M2475" s="167"/>
      <c r="N2475" s="168" t="s">
        <v>112</v>
      </c>
      <c r="O2475" s="169">
        <v>0</v>
      </c>
      <c r="P2475" s="169">
        <v>0</v>
      </c>
      <c r="Q2475" s="169">
        <v>0</v>
      </c>
      <c r="R2475" s="170"/>
      <c r="S2475" s="171"/>
      <c r="T2475" s="172"/>
      <c r="U2475" s="169">
        <f t="shared" ref="U2475:AD2475" si="1544">SUM(U2476)</f>
        <v>0</v>
      </c>
      <c r="V2475" s="169">
        <f t="shared" si="1544"/>
        <v>0</v>
      </c>
      <c r="W2475" s="173">
        <f t="shared" si="1544"/>
        <v>0</v>
      </c>
      <c r="X2475" s="173">
        <f t="shared" si="1544"/>
        <v>0</v>
      </c>
      <c r="Y2475" s="169">
        <f t="shared" si="1544"/>
        <v>0</v>
      </c>
      <c r="Z2475" s="169">
        <f t="shared" si="1544"/>
        <v>0</v>
      </c>
      <c r="AA2475" s="173">
        <f t="shared" si="1544"/>
        <v>0</v>
      </c>
      <c r="AB2475" s="173">
        <f t="shared" si="1544"/>
        <v>0</v>
      </c>
      <c r="AC2475" s="169">
        <f t="shared" si="1544"/>
        <v>0</v>
      </c>
      <c r="AD2475" s="169">
        <f t="shared" si="1544"/>
        <v>0</v>
      </c>
      <c r="AE2475" s="169">
        <f t="shared" si="1494"/>
        <v>0</v>
      </c>
      <c r="AF2475" s="169">
        <f>SUM(AF2476)</f>
        <v>0</v>
      </c>
      <c r="AG2475" s="169">
        <f>SUM(AG2476)</f>
        <v>0</v>
      </c>
      <c r="AH2475" s="169">
        <f t="shared" si="1495"/>
        <v>0</v>
      </c>
      <c r="AI2475" s="169">
        <f>SUM(AI2476)</f>
        <v>0</v>
      </c>
      <c r="AJ2475" s="169">
        <f>SUM(AJ2476)</f>
        <v>0</v>
      </c>
      <c r="AK2475" s="169">
        <f t="shared" si="1496"/>
        <v>0</v>
      </c>
      <c r="AL2475" s="169">
        <f>SUM(AL2476)</f>
        <v>0</v>
      </c>
      <c r="AM2475" s="169">
        <f>SUM(AM2476)</f>
        <v>0</v>
      </c>
      <c r="AN2475" s="169">
        <f t="shared" si="1497"/>
        <v>0</v>
      </c>
      <c r="AO2475" s="169">
        <f>SUM(AO2476)</f>
        <v>0</v>
      </c>
      <c r="AP2475" s="169">
        <f>SUM(AP2476)</f>
        <v>0</v>
      </c>
      <c r="AQ2475" s="169">
        <f t="shared" si="1498"/>
        <v>0</v>
      </c>
      <c r="AR2475" s="169">
        <f>SUM(AR2476)</f>
        <v>0</v>
      </c>
      <c r="AS2475" s="169">
        <f>SUM(AS2476)</f>
        <v>0</v>
      </c>
      <c r="AT2475" s="169">
        <f t="shared" si="1499"/>
        <v>0</v>
      </c>
      <c r="AU2475" s="169">
        <f>SUM(AU2476)</f>
        <v>0</v>
      </c>
      <c r="AV2475" s="169">
        <f>SUM(AV2476)</f>
        <v>0</v>
      </c>
      <c r="AW2475" s="169">
        <f t="shared" si="1500"/>
        <v>0</v>
      </c>
      <c r="AX2475" s="171"/>
      <c r="AY2475" s="172"/>
      <c r="AZ2475" s="171"/>
      <c r="BA2475" s="172"/>
      <c r="BB2475" s="171"/>
      <c r="BC2475" s="172"/>
      <c r="BD2475" s="171"/>
      <c r="BE2475" s="172"/>
    </row>
    <row r="2476" spans="2:57" ht="30" hidden="1">
      <c r="B2476" s="174">
        <v>2025</v>
      </c>
      <c r="C2476" s="174">
        <v>20</v>
      </c>
      <c r="D2476" s="175">
        <v>0</v>
      </c>
      <c r="E2476" s="176"/>
      <c r="F2476" s="174">
        <v>4</v>
      </c>
      <c r="G2476" s="174">
        <v>9</v>
      </c>
      <c r="H2476" s="174">
        <v>24</v>
      </c>
      <c r="I2476" s="174">
        <v>3000</v>
      </c>
      <c r="J2476" s="174">
        <v>3300</v>
      </c>
      <c r="K2476" s="174">
        <v>333</v>
      </c>
      <c r="L2476" s="177">
        <v>1317</v>
      </c>
      <c r="M2476" s="178">
        <v>0</v>
      </c>
      <c r="N2476" s="179" t="s">
        <v>1539</v>
      </c>
      <c r="O2476" s="180">
        <v>0</v>
      </c>
      <c r="P2476" s="180">
        <v>0</v>
      </c>
      <c r="Q2476" s="181">
        <v>0</v>
      </c>
      <c r="R2476" s="182" t="s">
        <v>50</v>
      </c>
      <c r="S2476" s="183">
        <v>0</v>
      </c>
      <c r="T2476" s="183">
        <v>0</v>
      </c>
      <c r="U2476" s="180">
        <v>0</v>
      </c>
      <c r="V2476" s="180">
        <v>0</v>
      </c>
      <c r="W2476" s="183">
        <v>0</v>
      </c>
      <c r="X2476" s="183">
        <v>0</v>
      </c>
      <c r="Y2476" s="180">
        <v>0</v>
      </c>
      <c r="Z2476" s="180">
        <v>0</v>
      </c>
      <c r="AA2476" s="183">
        <v>0</v>
      </c>
      <c r="AB2476" s="183">
        <v>0</v>
      </c>
      <c r="AC2476" s="180">
        <f>+O2476+U2476-Y2476</f>
        <v>0</v>
      </c>
      <c r="AD2476" s="180">
        <f>+P2476+V2476-Z2476</f>
        <v>0</v>
      </c>
      <c r="AE2476" s="181">
        <f t="shared" si="1494"/>
        <v>0</v>
      </c>
      <c r="AF2476" s="180">
        <v>0</v>
      </c>
      <c r="AG2476" s="180">
        <v>0</v>
      </c>
      <c r="AH2476" s="181">
        <f t="shared" si="1495"/>
        <v>0</v>
      </c>
      <c r="AI2476" s="180">
        <v>0</v>
      </c>
      <c r="AJ2476" s="180">
        <v>0</v>
      </c>
      <c r="AK2476" s="181">
        <f t="shared" si="1496"/>
        <v>0</v>
      </c>
      <c r="AL2476" s="180">
        <v>0</v>
      </c>
      <c r="AM2476" s="180">
        <v>0</v>
      </c>
      <c r="AN2476" s="181">
        <f t="shared" si="1497"/>
        <v>0</v>
      </c>
      <c r="AO2476" s="180">
        <v>0</v>
      </c>
      <c r="AP2476" s="180">
        <v>0</v>
      </c>
      <c r="AQ2476" s="181">
        <f t="shared" si="1498"/>
        <v>0</v>
      </c>
      <c r="AR2476" s="180">
        <v>0</v>
      </c>
      <c r="AS2476" s="180">
        <v>0</v>
      </c>
      <c r="AT2476" s="181">
        <f t="shared" si="1499"/>
        <v>0</v>
      </c>
      <c r="AU2476" s="180">
        <f>+AC2476-AF2476-AI2476-AL2476-AO2476-AR2476</f>
        <v>0</v>
      </c>
      <c r="AV2476" s="180">
        <f>+AD2476-AG2476-AJ2476-AM2476-AP2476-AS2476</f>
        <v>0</v>
      </c>
      <c r="AW2476" s="181">
        <f t="shared" si="1500"/>
        <v>0</v>
      </c>
      <c r="AX2476" s="183">
        <f>+S2476+W2476-AA2476</f>
        <v>0</v>
      </c>
      <c r="AY2476" s="183">
        <f>+T2476+X2476-AB2476</f>
        <v>0</v>
      </c>
      <c r="AZ2476" s="183"/>
      <c r="BA2476" s="183"/>
      <c r="BB2476" s="183"/>
      <c r="BC2476" s="183"/>
      <c r="BD2476" s="183">
        <f>+AX2476-AZ2476-BB2476</f>
        <v>0</v>
      </c>
      <c r="BE2476" s="183">
        <f>+AY2476-BA2476-BC2476</f>
        <v>0</v>
      </c>
    </row>
    <row r="2477" spans="2:57" ht="15.75" hidden="1">
      <c r="B2477" s="152">
        <v>2025</v>
      </c>
      <c r="C2477" s="152">
        <v>20</v>
      </c>
      <c r="D2477" s="153"/>
      <c r="E2477" s="154"/>
      <c r="F2477" s="152">
        <v>4</v>
      </c>
      <c r="G2477" s="152">
        <v>9</v>
      </c>
      <c r="H2477" s="152">
        <v>24</v>
      </c>
      <c r="I2477" s="152">
        <v>3000</v>
      </c>
      <c r="J2477" s="152">
        <v>3400</v>
      </c>
      <c r="K2477" s="152"/>
      <c r="L2477" s="155" t="s">
        <v>44</v>
      </c>
      <c r="M2477" s="156"/>
      <c r="N2477" s="157" t="s">
        <v>1540</v>
      </c>
      <c r="O2477" s="158">
        <v>0</v>
      </c>
      <c r="P2477" s="158">
        <v>0</v>
      </c>
      <c r="Q2477" s="158">
        <v>0</v>
      </c>
      <c r="R2477" s="159"/>
      <c r="S2477" s="160"/>
      <c r="T2477" s="161"/>
      <c r="U2477" s="158">
        <f t="shared" ref="U2477:AD2477" si="1545">U2478</f>
        <v>0</v>
      </c>
      <c r="V2477" s="158">
        <f t="shared" si="1545"/>
        <v>0</v>
      </c>
      <c r="W2477" s="162">
        <f t="shared" si="1545"/>
        <v>0</v>
      </c>
      <c r="X2477" s="162">
        <f t="shared" si="1545"/>
        <v>0</v>
      </c>
      <c r="Y2477" s="158">
        <f t="shared" si="1545"/>
        <v>0</v>
      </c>
      <c r="Z2477" s="158">
        <f t="shared" si="1545"/>
        <v>0</v>
      </c>
      <c r="AA2477" s="162">
        <f t="shared" si="1545"/>
        <v>0</v>
      </c>
      <c r="AB2477" s="162">
        <f t="shared" si="1545"/>
        <v>0</v>
      </c>
      <c r="AC2477" s="158">
        <f t="shared" si="1545"/>
        <v>0</v>
      </c>
      <c r="AD2477" s="158">
        <f t="shared" si="1545"/>
        <v>0</v>
      </c>
      <c r="AE2477" s="158">
        <f t="shared" si="1494"/>
        <v>0</v>
      </c>
      <c r="AF2477" s="158">
        <f>AF2478</f>
        <v>0</v>
      </c>
      <c r="AG2477" s="158">
        <f>AG2478</f>
        <v>0</v>
      </c>
      <c r="AH2477" s="158">
        <f t="shared" si="1495"/>
        <v>0</v>
      </c>
      <c r="AI2477" s="158">
        <f>AI2478</f>
        <v>0</v>
      </c>
      <c r="AJ2477" s="158">
        <f>AJ2478</f>
        <v>0</v>
      </c>
      <c r="AK2477" s="158">
        <f t="shared" si="1496"/>
        <v>0</v>
      </c>
      <c r="AL2477" s="158">
        <f>AL2478</f>
        <v>0</v>
      </c>
      <c r="AM2477" s="158">
        <f>AM2478</f>
        <v>0</v>
      </c>
      <c r="AN2477" s="158">
        <f t="shared" si="1497"/>
        <v>0</v>
      </c>
      <c r="AO2477" s="158">
        <f>AO2478</f>
        <v>0</v>
      </c>
      <c r="AP2477" s="158">
        <f>AP2478</f>
        <v>0</v>
      </c>
      <c r="AQ2477" s="158">
        <f t="shared" si="1498"/>
        <v>0</v>
      </c>
      <c r="AR2477" s="158">
        <f>AR2478</f>
        <v>0</v>
      </c>
      <c r="AS2477" s="158">
        <f>AS2478</f>
        <v>0</v>
      </c>
      <c r="AT2477" s="158">
        <f t="shared" si="1499"/>
        <v>0</v>
      </c>
      <c r="AU2477" s="158">
        <f>AU2478</f>
        <v>0</v>
      </c>
      <c r="AV2477" s="158">
        <f>AV2478</f>
        <v>0</v>
      </c>
      <c r="AW2477" s="158">
        <f t="shared" si="1500"/>
        <v>0</v>
      </c>
      <c r="AX2477" s="160"/>
      <c r="AY2477" s="161"/>
      <c r="AZ2477" s="160"/>
      <c r="BA2477" s="161"/>
      <c r="BB2477" s="160"/>
      <c r="BC2477" s="161"/>
      <c r="BD2477" s="160"/>
      <c r="BE2477" s="161"/>
    </row>
    <row r="2478" spans="2:57" ht="15.75" hidden="1">
      <c r="B2478" s="163">
        <v>2025</v>
      </c>
      <c r="C2478" s="163">
        <v>20</v>
      </c>
      <c r="D2478" s="164"/>
      <c r="E2478" s="165"/>
      <c r="F2478" s="163">
        <v>4</v>
      </c>
      <c r="G2478" s="163">
        <v>9</v>
      </c>
      <c r="H2478" s="163">
        <v>24</v>
      </c>
      <c r="I2478" s="163">
        <v>3000</v>
      </c>
      <c r="J2478" s="163">
        <v>3400</v>
      </c>
      <c r="K2478" s="163">
        <v>345</v>
      </c>
      <c r="L2478" s="166" t="s">
        <v>44</v>
      </c>
      <c r="M2478" s="167"/>
      <c r="N2478" s="168" t="s">
        <v>1541</v>
      </c>
      <c r="O2478" s="169">
        <v>0</v>
      </c>
      <c r="P2478" s="169">
        <v>0</v>
      </c>
      <c r="Q2478" s="169">
        <v>0</v>
      </c>
      <c r="R2478" s="170"/>
      <c r="S2478" s="171"/>
      <c r="T2478" s="172"/>
      <c r="U2478" s="169">
        <f t="shared" ref="U2478:AD2478" si="1546">SUM(U2479:U2480)</f>
        <v>0</v>
      </c>
      <c r="V2478" s="169">
        <f t="shared" si="1546"/>
        <v>0</v>
      </c>
      <c r="W2478" s="173">
        <f t="shared" si="1546"/>
        <v>0</v>
      </c>
      <c r="X2478" s="173">
        <f t="shared" si="1546"/>
        <v>0</v>
      </c>
      <c r="Y2478" s="169">
        <f t="shared" si="1546"/>
        <v>0</v>
      </c>
      <c r="Z2478" s="169">
        <f t="shared" si="1546"/>
        <v>0</v>
      </c>
      <c r="AA2478" s="173">
        <f t="shared" si="1546"/>
        <v>0</v>
      </c>
      <c r="AB2478" s="173">
        <f t="shared" si="1546"/>
        <v>0</v>
      </c>
      <c r="AC2478" s="169">
        <f t="shared" si="1546"/>
        <v>0</v>
      </c>
      <c r="AD2478" s="169">
        <f t="shared" si="1546"/>
        <v>0</v>
      </c>
      <c r="AE2478" s="169">
        <f t="shared" si="1494"/>
        <v>0</v>
      </c>
      <c r="AF2478" s="169">
        <f>SUM(AF2479:AF2480)</f>
        <v>0</v>
      </c>
      <c r="AG2478" s="169">
        <f>SUM(AG2479:AG2480)</f>
        <v>0</v>
      </c>
      <c r="AH2478" s="169">
        <f t="shared" si="1495"/>
        <v>0</v>
      </c>
      <c r="AI2478" s="169">
        <f>SUM(AI2479:AI2480)</f>
        <v>0</v>
      </c>
      <c r="AJ2478" s="169">
        <f>SUM(AJ2479:AJ2480)</f>
        <v>0</v>
      </c>
      <c r="AK2478" s="169">
        <f t="shared" si="1496"/>
        <v>0</v>
      </c>
      <c r="AL2478" s="169">
        <f>SUM(AL2479:AL2480)</f>
        <v>0</v>
      </c>
      <c r="AM2478" s="169">
        <f>SUM(AM2479:AM2480)</f>
        <v>0</v>
      </c>
      <c r="AN2478" s="169">
        <f t="shared" si="1497"/>
        <v>0</v>
      </c>
      <c r="AO2478" s="169">
        <f>SUM(AO2479:AO2480)</f>
        <v>0</v>
      </c>
      <c r="AP2478" s="169">
        <f>SUM(AP2479:AP2480)</f>
        <v>0</v>
      </c>
      <c r="AQ2478" s="169">
        <f t="shared" si="1498"/>
        <v>0</v>
      </c>
      <c r="AR2478" s="169">
        <f>SUM(AR2479:AR2480)</f>
        <v>0</v>
      </c>
      <c r="AS2478" s="169">
        <f>SUM(AS2479:AS2480)</f>
        <v>0</v>
      </c>
      <c r="AT2478" s="169">
        <f t="shared" si="1499"/>
        <v>0</v>
      </c>
      <c r="AU2478" s="169">
        <f>SUM(AU2479:AU2480)</f>
        <v>0</v>
      </c>
      <c r="AV2478" s="169">
        <f>SUM(AV2479:AV2480)</f>
        <v>0</v>
      </c>
      <c r="AW2478" s="169">
        <f t="shared" si="1500"/>
        <v>0</v>
      </c>
      <c r="AX2478" s="171"/>
      <c r="AY2478" s="172"/>
      <c r="AZ2478" s="171"/>
      <c r="BA2478" s="172"/>
      <c r="BB2478" s="171"/>
      <c r="BC2478" s="172"/>
      <c r="BD2478" s="171"/>
      <c r="BE2478" s="172"/>
    </row>
    <row r="2479" spans="2:57" ht="15.75" hidden="1">
      <c r="B2479" s="174">
        <v>2025</v>
      </c>
      <c r="C2479" s="174">
        <v>20</v>
      </c>
      <c r="D2479" s="175">
        <v>0</v>
      </c>
      <c r="E2479" s="176"/>
      <c r="F2479" s="174">
        <v>4</v>
      </c>
      <c r="G2479" s="174">
        <v>9</v>
      </c>
      <c r="H2479" s="174">
        <v>24</v>
      </c>
      <c r="I2479" s="174">
        <v>3000</v>
      </c>
      <c r="J2479" s="174">
        <v>3400</v>
      </c>
      <c r="K2479" s="174">
        <v>345</v>
      </c>
      <c r="L2479" s="177">
        <v>1160</v>
      </c>
      <c r="M2479" s="178">
        <v>0</v>
      </c>
      <c r="N2479" s="179" t="s">
        <v>1542</v>
      </c>
      <c r="O2479" s="180">
        <v>0</v>
      </c>
      <c r="P2479" s="180">
        <v>0</v>
      </c>
      <c r="Q2479" s="181">
        <v>0</v>
      </c>
      <c r="R2479" s="182" t="s">
        <v>128</v>
      </c>
      <c r="S2479" s="183">
        <v>0</v>
      </c>
      <c r="T2479" s="183">
        <v>0</v>
      </c>
      <c r="U2479" s="180">
        <v>0</v>
      </c>
      <c r="V2479" s="180">
        <v>0</v>
      </c>
      <c r="W2479" s="183">
        <v>0</v>
      </c>
      <c r="X2479" s="183">
        <v>0</v>
      </c>
      <c r="Y2479" s="180">
        <v>0</v>
      </c>
      <c r="Z2479" s="180">
        <v>0</v>
      </c>
      <c r="AA2479" s="183">
        <v>0</v>
      </c>
      <c r="AB2479" s="183">
        <v>0</v>
      </c>
      <c r="AC2479" s="180">
        <f t="shared" ref="AC2479:AD2480" si="1547">+O2479+U2479-Y2479</f>
        <v>0</v>
      </c>
      <c r="AD2479" s="180">
        <f t="shared" si="1547"/>
        <v>0</v>
      </c>
      <c r="AE2479" s="181">
        <f t="shared" si="1494"/>
        <v>0</v>
      </c>
      <c r="AF2479" s="180">
        <v>0</v>
      </c>
      <c r="AG2479" s="180">
        <v>0</v>
      </c>
      <c r="AH2479" s="181">
        <f t="shared" si="1495"/>
        <v>0</v>
      </c>
      <c r="AI2479" s="180">
        <v>0</v>
      </c>
      <c r="AJ2479" s="180">
        <v>0</v>
      </c>
      <c r="AK2479" s="181">
        <f t="shared" si="1496"/>
        <v>0</v>
      </c>
      <c r="AL2479" s="180">
        <v>0</v>
      </c>
      <c r="AM2479" s="180">
        <v>0</v>
      </c>
      <c r="AN2479" s="181">
        <f t="shared" si="1497"/>
        <v>0</v>
      </c>
      <c r="AO2479" s="180">
        <v>0</v>
      </c>
      <c r="AP2479" s="180">
        <v>0</v>
      </c>
      <c r="AQ2479" s="181">
        <f t="shared" si="1498"/>
        <v>0</v>
      </c>
      <c r="AR2479" s="180">
        <v>0</v>
      </c>
      <c r="AS2479" s="180">
        <v>0</v>
      </c>
      <c r="AT2479" s="181">
        <f t="shared" si="1499"/>
        <v>0</v>
      </c>
      <c r="AU2479" s="180">
        <f t="shared" ref="AU2479:AV2480" si="1548">+AC2479-AF2479-AI2479-AL2479-AO2479-AR2479</f>
        <v>0</v>
      </c>
      <c r="AV2479" s="180">
        <f t="shared" si="1548"/>
        <v>0</v>
      </c>
      <c r="AW2479" s="181">
        <f t="shared" si="1500"/>
        <v>0</v>
      </c>
      <c r="AX2479" s="183">
        <f t="shared" ref="AX2479:AY2480" si="1549">+S2479+W2479-AA2479</f>
        <v>0</v>
      </c>
      <c r="AY2479" s="183">
        <f t="shared" si="1549"/>
        <v>0</v>
      </c>
      <c r="AZ2479" s="183"/>
      <c r="BA2479" s="183"/>
      <c r="BB2479" s="183"/>
      <c r="BC2479" s="183"/>
      <c r="BD2479" s="183">
        <f t="shared" ref="BD2479:BE2480" si="1550">+AX2479-AZ2479-BB2479</f>
        <v>0</v>
      </c>
      <c r="BE2479" s="183">
        <f t="shared" si="1550"/>
        <v>0</v>
      </c>
    </row>
    <row r="2480" spans="2:57" ht="15.75" hidden="1">
      <c r="B2480" s="174">
        <v>2025</v>
      </c>
      <c r="C2480" s="174">
        <v>20</v>
      </c>
      <c r="D2480" s="175">
        <v>0</v>
      </c>
      <c r="E2480" s="176"/>
      <c r="F2480" s="174">
        <v>4</v>
      </c>
      <c r="G2480" s="174">
        <v>9</v>
      </c>
      <c r="H2480" s="174">
        <v>24</v>
      </c>
      <c r="I2480" s="174">
        <v>3000</v>
      </c>
      <c r="J2480" s="174">
        <v>3400</v>
      </c>
      <c r="K2480" s="174">
        <v>345</v>
      </c>
      <c r="L2480" s="177">
        <v>1159</v>
      </c>
      <c r="M2480" s="178">
        <v>0</v>
      </c>
      <c r="N2480" s="179" t="s">
        <v>1543</v>
      </c>
      <c r="O2480" s="180">
        <v>0</v>
      </c>
      <c r="P2480" s="180">
        <v>0</v>
      </c>
      <c r="Q2480" s="181">
        <v>0</v>
      </c>
      <c r="R2480" s="182" t="s">
        <v>128</v>
      </c>
      <c r="S2480" s="183">
        <v>0</v>
      </c>
      <c r="T2480" s="183">
        <v>0</v>
      </c>
      <c r="U2480" s="180">
        <v>0</v>
      </c>
      <c r="V2480" s="180">
        <v>0</v>
      </c>
      <c r="W2480" s="183">
        <v>0</v>
      </c>
      <c r="X2480" s="183">
        <v>0</v>
      </c>
      <c r="Y2480" s="180">
        <v>0</v>
      </c>
      <c r="Z2480" s="180">
        <v>0</v>
      </c>
      <c r="AA2480" s="183">
        <v>0</v>
      </c>
      <c r="AB2480" s="183">
        <v>0</v>
      </c>
      <c r="AC2480" s="180">
        <f t="shared" si="1547"/>
        <v>0</v>
      </c>
      <c r="AD2480" s="180">
        <f t="shared" si="1547"/>
        <v>0</v>
      </c>
      <c r="AE2480" s="181">
        <f t="shared" si="1494"/>
        <v>0</v>
      </c>
      <c r="AF2480" s="180">
        <v>0</v>
      </c>
      <c r="AG2480" s="180">
        <v>0</v>
      </c>
      <c r="AH2480" s="181">
        <f t="shared" si="1495"/>
        <v>0</v>
      </c>
      <c r="AI2480" s="180">
        <v>0</v>
      </c>
      <c r="AJ2480" s="180">
        <v>0</v>
      </c>
      <c r="AK2480" s="181">
        <f t="shared" si="1496"/>
        <v>0</v>
      </c>
      <c r="AL2480" s="180">
        <v>0</v>
      </c>
      <c r="AM2480" s="180">
        <v>0</v>
      </c>
      <c r="AN2480" s="181">
        <f t="shared" si="1497"/>
        <v>0</v>
      </c>
      <c r="AO2480" s="180">
        <v>0</v>
      </c>
      <c r="AP2480" s="180">
        <v>0</v>
      </c>
      <c r="AQ2480" s="181">
        <f t="shared" si="1498"/>
        <v>0</v>
      </c>
      <c r="AR2480" s="180">
        <v>0</v>
      </c>
      <c r="AS2480" s="180">
        <v>0</v>
      </c>
      <c r="AT2480" s="181">
        <f t="shared" si="1499"/>
        <v>0</v>
      </c>
      <c r="AU2480" s="180">
        <f t="shared" si="1548"/>
        <v>0</v>
      </c>
      <c r="AV2480" s="180">
        <f t="shared" si="1548"/>
        <v>0</v>
      </c>
      <c r="AW2480" s="181">
        <f t="shared" si="1500"/>
        <v>0</v>
      </c>
      <c r="AX2480" s="183">
        <f t="shared" si="1549"/>
        <v>0</v>
      </c>
      <c r="AY2480" s="183">
        <f t="shared" si="1549"/>
        <v>0</v>
      </c>
      <c r="AZ2480" s="183"/>
      <c r="BA2480" s="183"/>
      <c r="BB2480" s="183"/>
      <c r="BC2480" s="183"/>
      <c r="BD2480" s="183">
        <f t="shared" si="1550"/>
        <v>0</v>
      </c>
      <c r="BE2480" s="183">
        <f t="shared" si="1550"/>
        <v>0</v>
      </c>
    </row>
    <row r="2481" spans="2:57" ht="31.5" hidden="1">
      <c r="B2481" s="152">
        <v>2025</v>
      </c>
      <c r="C2481" s="152">
        <v>20</v>
      </c>
      <c r="D2481" s="153"/>
      <c r="E2481" s="154"/>
      <c r="F2481" s="152">
        <v>4</v>
      </c>
      <c r="G2481" s="152">
        <v>9</v>
      </c>
      <c r="H2481" s="152">
        <v>24</v>
      </c>
      <c r="I2481" s="152">
        <v>3000</v>
      </c>
      <c r="J2481" s="152">
        <v>3500</v>
      </c>
      <c r="K2481" s="152"/>
      <c r="L2481" s="155" t="s">
        <v>44</v>
      </c>
      <c r="M2481" s="156"/>
      <c r="N2481" s="157" t="s">
        <v>122</v>
      </c>
      <c r="O2481" s="158">
        <v>0</v>
      </c>
      <c r="P2481" s="158">
        <v>0</v>
      </c>
      <c r="Q2481" s="158">
        <v>0</v>
      </c>
      <c r="R2481" s="159"/>
      <c r="S2481" s="160"/>
      <c r="T2481" s="161"/>
      <c r="U2481" s="158">
        <f t="shared" ref="U2481:AD2481" si="1551">U2482+U2485+U2487+U2489</f>
        <v>0</v>
      </c>
      <c r="V2481" s="158">
        <f t="shared" si="1551"/>
        <v>0</v>
      </c>
      <c r="W2481" s="162">
        <f t="shared" si="1551"/>
        <v>0</v>
      </c>
      <c r="X2481" s="162">
        <f t="shared" si="1551"/>
        <v>0</v>
      </c>
      <c r="Y2481" s="158">
        <f t="shared" si="1551"/>
        <v>0</v>
      </c>
      <c r="Z2481" s="158">
        <f t="shared" si="1551"/>
        <v>0</v>
      </c>
      <c r="AA2481" s="162">
        <f t="shared" si="1551"/>
        <v>0</v>
      </c>
      <c r="AB2481" s="162">
        <f t="shared" si="1551"/>
        <v>0</v>
      </c>
      <c r="AC2481" s="158">
        <f t="shared" si="1551"/>
        <v>0</v>
      </c>
      <c r="AD2481" s="158">
        <f t="shared" si="1551"/>
        <v>0</v>
      </c>
      <c r="AE2481" s="158">
        <f t="shared" si="1494"/>
        <v>0</v>
      </c>
      <c r="AF2481" s="158">
        <f>AF2482+AF2485+AF2487+AF2489</f>
        <v>0</v>
      </c>
      <c r="AG2481" s="158">
        <f>AG2482+AG2485+AG2487+AG2489</f>
        <v>0</v>
      </c>
      <c r="AH2481" s="158">
        <f t="shared" si="1495"/>
        <v>0</v>
      </c>
      <c r="AI2481" s="158">
        <f>AI2482+AI2485+AI2487+AI2489</f>
        <v>0</v>
      </c>
      <c r="AJ2481" s="158">
        <f>AJ2482+AJ2485+AJ2487+AJ2489</f>
        <v>0</v>
      </c>
      <c r="AK2481" s="158">
        <f t="shared" si="1496"/>
        <v>0</v>
      </c>
      <c r="AL2481" s="158">
        <f>AL2482+AL2485+AL2487+AL2489</f>
        <v>0</v>
      </c>
      <c r="AM2481" s="158">
        <f>AM2482+AM2485+AM2487+AM2489</f>
        <v>0</v>
      </c>
      <c r="AN2481" s="158">
        <f t="shared" si="1497"/>
        <v>0</v>
      </c>
      <c r="AO2481" s="158">
        <f>AO2482+AO2485+AO2487+AO2489</f>
        <v>0</v>
      </c>
      <c r="AP2481" s="158">
        <f>AP2482+AP2485+AP2487+AP2489</f>
        <v>0</v>
      </c>
      <c r="AQ2481" s="158">
        <f t="shared" si="1498"/>
        <v>0</v>
      </c>
      <c r="AR2481" s="158">
        <f>AR2482+AR2485+AR2487+AR2489</f>
        <v>0</v>
      </c>
      <c r="AS2481" s="158">
        <f>AS2482+AS2485+AS2487+AS2489</f>
        <v>0</v>
      </c>
      <c r="AT2481" s="158">
        <f t="shared" si="1499"/>
        <v>0</v>
      </c>
      <c r="AU2481" s="158">
        <f>AU2482+AU2485+AU2487+AU2489</f>
        <v>0</v>
      </c>
      <c r="AV2481" s="158">
        <f>AV2482+AV2485+AV2487+AV2489</f>
        <v>0</v>
      </c>
      <c r="AW2481" s="158">
        <f t="shared" si="1500"/>
        <v>0</v>
      </c>
      <c r="AX2481" s="160"/>
      <c r="AY2481" s="161"/>
      <c r="AZ2481" s="160"/>
      <c r="BA2481" s="161"/>
      <c r="BB2481" s="160"/>
      <c r="BC2481" s="161"/>
      <c r="BD2481" s="160"/>
      <c r="BE2481" s="161"/>
    </row>
    <row r="2482" spans="2:57" ht="15.75" hidden="1">
      <c r="B2482" s="163">
        <v>2025</v>
      </c>
      <c r="C2482" s="163">
        <v>20</v>
      </c>
      <c r="D2482" s="164"/>
      <c r="E2482" s="165"/>
      <c r="F2482" s="163">
        <v>4</v>
      </c>
      <c r="G2482" s="163">
        <v>9</v>
      </c>
      <c r="H2482" s="163">
        <v>24</v>
      </c>
      <c r="I2482" s="163">
        <v>3000</v>
      </c>
      <c r="J2482" s="163">
        <v>3500</v>
      </c>
      <c r="K2482" s="163">
        <v>351</v>
      </c>
      <c r="L2482" s="166" t="s">
        <v>44</v>
      </c>
      <c r="M2482" s="167"/>
      <c r="N2482" s="168" t="s">
        <v>628</v>
      </c>
      <c r="O2482" s="169">
        <v>0</v>
      </c>
      <c r="P2482" s="169">
        <v>0</v>
      </c>
      <c r="Q2482" s="169">
        <v>0</v>
      </c>
      <c r="R2482" s="170"/>
      <c r="S2482" s="171"/>
      <c r="T2482" s="172"/>
      <c r="U2482" s="169">
        <f t="shared" ref="U2482:AD2482" si="1552">SUM(U2483:U2484)</f>
        <v>0</v>
      </c>
      <c r="V2482" s="169">
        <f t="shared" si="1552"/>
        <v>0</v>
      </c>
      <c r="W2482" s="173">
        <f t="shared" si="1552"/>
        <v>0</v>
      </c>
      <c r="X2482" s="173">
        <f t="shared" si="1552"/>
        <v>0</v>
      </c>
      <c r="Y2482" s="169">
        <f t="shared" si="1552"/>
        <v>0</v>
      </c>
      <c r="Z2482" s="169">
        <f t="shared" si="1552"/>
        <v>0</v>
      </c>
      <c r="AA2482" s="173">
        <f t="shared" si="1552"/>
        <v>0</v>
      </c>
      <c r="AB2482" s="173">
        <f t="shared" si="1552"/>
        <v>0</v>
      </c>
      <c r="AC2482" s="169">
        <f t="shared" si="1552"/>
        <v>0</v>
      </c>
      <c r="AD2482" s="169">
        <f t="shared" si="1552"/>
        <v>0</v>
      </c>
      <c r="AE2482" s="169">
        <f t="shared" si="1494"/>
        <v>0</v>
      </c>
      <c r="AF2482" s="169">
        <f>SUM(AF2483:AF2484)</f>
        <v>0</v>
      </c>
      <c r="AG2482" s="169">
        <f>SUM(AG2483:AG2484)</f>
        <v>0</v>
      </c>
      <c r="AH2482" s="169">
        <f t="shared" si="1495"/>
        <v>0</v>
      </c>
      <c r="AI2482" s="169">
        <f>SUM(AI2483:AI2484)</f>
        <v>0</v>
      </c>
      <c r="AJ2482" s="169">
        <f>SUM(AJ2483:AJ2484)</f>
        <v>0</v>
      </c>
      <c r="AK2482" s="169">
        <f t="shared" si="1496"/>
        <v>0</v>
      </c>
      <c r="AL2482" s="169">
        <f>SUM(AL2483:AL2484)</f>
        <v>0</v>
      </c>
      <c r="AM2482" s="169">
        <f>SUM(AM2483:AM2484)</f>
        <v>0</v>
      </c>
      <c r="AN2482" s="169">
        <f t="shared" si="1497"/>
        <v>0</v>
      </c>
      <c r="AO2482" s="169">
        <f>SUM(AO2483:AO2484)</f>
        <v>0</v>
      </c>
      <c r="AP2482" s="169">
        <f>SUM(AP2483:AP2484)</f>
        <v>0</v>
      </c>
      <c r="AQ2482" s="169">
        <f t="shared" si="1498"/>
        <v>0</v>
      </c>
      <c r="AR2482" s="169">
        <f>SUM(AR2483:AR2484)</f>
        <v>0</v>
      </c>
      <c r="AS2482" s="169">
        <f>SUM(AS2483:AS2484)</f>
        <v>0</v>
      </c>
      <c r="AT2482" s="169">
        <f t="shared" si="1499"/>
        <v>0</v>
      </c>
      <c r="AU2482" s="169">
        <f>SUM(AU2483:AU2484)</f>
        <v>0</v>
      </c>
      <c r="AV2482" s="169">
        <f>SUM(AV2483:AV2484)</f>
        <v>0</v>
      </c>
      <c r="AW2482" s="169">
        <f t="shared" si="1500"/>
        <v>0</v>
      </c>
      <c r="AX2482" s="171"/>
      <c r="AY2482" s="172"/>
      <c r="AZ2482" s="171"/>
      <c r="BA2482" s="172"/>
      <c r="BB2482" s="171"/>
      <c r="BC2482" s="172"/>
      <c r="BD2482" s="171"/>
      <c r="BE2482" s="172"/>
    </row>
    <row r="2483" spans="2:57" ht="30" hidden="1">
      <c r="B2483" s="174">
        <v>2025</v>
      </c>
      <c r="C2483" s="174">
        <v>20</v>
      </c>
      <c r="D2483" s="175">
        <v>0</v>
      </c>
      <c r="E2483" s="176"/>
      <c r="F2483" s="174">
        <v>4</v>
      </c>
      <c r="G2483" s="174">
        <v>9</v>
      </c>
      <c r="H2483" s="174">
        <v>24</v>
      </c>
      <c r="I2483" s="174">
        <v>3000</v>
      </c>
      <c r="J2483" s="174">
        <v>3500</v>
      </c>
      <c r="K2483" s="174">
        <v>351</v>
      </c>
      <c r="L2483" s="177">
        <v>910</v>
      </c>
      <c r="M2483" s="178">
        <v>0</v>
      </c>
      <c r="N2483" s="179" t="s">
        <v>629</v>
      </c>
      <c r="O2483" s="180">
        <v>0</v>
      </c>
      <c r="P2483" s="180">
        <v>0</v>
      </c>
      <c r="Q2483" s="181">
        <v>0</v>
      </c>
      <c r="R2483" s="182" t="s">
        <v>50</v>
      </c>
      <c r="S2483" s="183">
        <v>0</v>
      </c>
      <c r="T2483" s="183">
        <v>0</v>
      </c>
      <c r="U2483" s="180">
        <v>0</v>
      </c>
      <c r="V2483" s="180">
        <v>0</v>
      </c>
      <c r="W2483" s="183">
        <v>0</v>
      </c>
      <c r="X2483" s="183">
        <v>0</v>
      </c>
      <c r="Y2483" s="180">
        <v>0</v>
      </c>
      <c r="Z2483" s="180">
        <v>0</v>
      </c>
      <c r="AA2483" s="183">
        <v>0</v>
      </c>
      <c r="AB2483" s="183">
        <v>0</v>
      </c>
      <c r="AC2483" s="180">
        <f t="shared" ref="AC2483:AD2484" si="1553">+O2483+U2483-Y2483</f>
        <v>0</v>
      </c>
      <c r="AD2483" s="180">
        <f t="shared" si="1553"/>
        <v>0</v>
      </c>
      <c r="AE2483" s="181">
        <f t="shared" si="1494"/>
        <v>0</v>
      </c>
      <c r="AF2483" s="180">
        <v>0</v>
      </c>
      <c r="AG2483" s="180">
        <v>0</v>
      </c>
      <c r="AH2483" s="181">
        <f t="shared" si="1495"/>
        <v>0</v>
      </c>
      <c r="AI2483" s="180">
        <v>0</v>
      </c>
      <c r="AJ2483" s="180">
        <v>0</v>
      </c>
      <c r="AK2483" s="181">
        <f t="shared" si="1496"/>
        <v>0</v>
      </c>
      <c r="AL2483" s="180">
        <v>0</v>
      </c>
      <c r="AM2483" s="180">
        <v>0</v>
      </c>
      <c r="AN2483" s="181">
        <f t="shared" si="1497"/>
        <v>0</v>
      </c>
      <c r="AO2483" s="180">
        <v>0</v>
      </c>
      <c r="AP2483" s="180">
        <v>0</v>
      </c>
      <c r="AQ2483" s="181">
        <f t="shared" si="1498"/>
        <v>0</v>
      </c>
      <c r="AR2483" s="180">
        <v>0</v>
      </c>
      <c r="AS2483" s="180">
        <v>0</v>
      </c>
      <c r="AT2483" s="181">
        <f t="shared" si="1499"/>
        <v>0</v>
      </c>
      <c r="AU2483" s="180">
        <f t="shared" ref="AU2483:AV2484" si="1554">+AC2483-AF2483-AI2483-AL2483-AO2483-AR2483</f>
        <v>0</v>
      </c>
      <c r="AV2483" s="180">
        <f t="shared" si="1554"/>
        <v>0</v>
      </c>
      <c r="AW2483" s="181">
        <f t="shared" si="1500"/>
        <v>0</v>
      </c>
      <c r="AX2483" s="183">
        <f t="shared" ref="AX2483:AY2484" si="1555">+S2483+W2483-AA2483</f>
        <v>0</v>
      </c>
      <c r="AY2483" s="183">
        <f t="shared" si="1555"/>
        <v>0</v>
      </c>
      <c r="AZ2483" s="183"/>
      <c r="BA2483" s="183"/>
      <c r="BB2483" s="183"/>
      <c r="BC2483" s="183"/>
      <c r="BD2483" s="183">
        <f t="shared" ref="BD2483:BE2484" si="1556">+AX2483-AZ2483-BB2483</f>
        <v>0</v>
      </c>
      <c r="BE2483" s="183">
        <f t="shared" si="1556"/>
        <v>0</v>
      </c>
    </row>
    <row r="2484" spans="2:57" ht="30" hidden="1">
      <c r="B2484" s="174">
        <v>2025</v>
      </c>
      <c r="C2484" s="174">
        <v>20</v>
      </c>
      <c r="D2484" s="175">
        <v>0</v>
      </c>
      <c r="E2484" s="176"/>
      <c r="F2484" s="174">
        <v>4</v>
      </c>
      <c r="G2484" s="174">
        <v>9</v>
      </c>
      <c r="H2484" s="174">
        <v>24</v>
      </c>
      <c r="I2484" s="174">
        <v>3000</v>
      </c>
      <c r="J2484" s="174">
        <v>3500</v>
      </c>
      <c r="K2484" s="174">
        <v>351</v>
      </c>
      <c r="L2484" s="177">
        <v>911</v>
      </c>
      <c r="M2484" s="178">
        <v>0</v>
      </c>
      <c r="N2484" s="179" t="s">
        <v>1544</v>
      </c>
      <c r="O2484" s="180">
        <v>0</v>
      </c>
      <c r="P2484" s="180">
        <v>0</v>
      </c>
      <c r="Q2484" s="181">
        <v>0</v>
      </c>
      <c r="R2484" s="182" t="s">
        <v>50</v>
      </c>
      <c r="S2484" s="183">
        <v>0</v>
      </c>
      <c r="T2484" s="183">
        <v>0</v>
      </c>
      <c r="U2484" s="180">
        <v>0</v>
      </c>
      <c r="V2484" s="180">
        <v>0</v>
      </c>
      <c r="W2484" s="183">
        <v>0</v>
      </c>
      <c r="X2484" s="183">
        <v>0</v>
      </c>
      <c r="Y2484" s="180">
        <v>0</v>
      </c>
      <c r="Z2484" s="180">
        <v>0</v>
      </c>
      <c r="AA2484" s="183">
        <v>0</v>
      </c>
      <c r="AB2484" s="183">
        <v>0</v>
      </c>
      <c r="AC2484" s="180">
        <f t="shared" si="1553"/>
        <v>0</v>
      </c>
      <c r="AD2484" s="180">
        <f t="shared" si="1553"/>
        <v>0</v>
      </c>
      <c r="AE2484" s="181">
        <f t="shared" si="1494"/>
        <v>0</v>
      </c>
      <c r="AF2484" s="180">
        <v>0</v>
      </c>
      <c r="AG2484" s="180">
        <v>0</v>
      </c>
      <c r="AH2484" s="181">
        <f t="shared" si="1495"/>
        <v>0</v>
      </c>
      <c r="AI2484" s="180">
        <v>0</v>
      </c>
      <c r="AJ2484" s="180">
        <v>0</v>
      </c>
      <c r="AK2484" s="181">
        <f t="shared" si="1496"/>
        <v>0</v>
      </c>
      <c r="AL2484" s="180">
        <v>0</v>
      </c>
      <c r="AM2484" s="180">
        <v>0</v>
      </c>
      <c r="AN2484" s="181">
        <f t="shared" si="1497"/>
        <v>0</v>
      </c>
      <c r="AO2484" s="180">
        <v>0</v>
      </c>
      <c r="AP2484" s="180">
        <v>0</v>
      </c>
      <c r="AQ2484" s="181">
        <f t="shared" si="1498"/>
        <v>0</v>
      </c>
      <c r="AR2484" s="180">
        <v>0</v>
      </c>
      <c r="AS2484" s="180">
        <v>0</v>
      </c>
      <c r="AT2484" s="181">
        <f t="shared" si="1499"/>
        <v>0</v>
      </c>
      <c r="AU2484" s="180">
        <f t="shared" si="1554"/>
        <v>0</v>
      </c>
      <c r="AV2484" s="180">
        <f t="shared" si="1554"/>
        <v>0</v>
      </c>
      <c r="AW2484" s="181">
        <f t="shared" si="1500"/>
        <v>0</v>
      </c>
      <c r="AX2484" s="183">
        <f t="shared" si="1555"/>
        <v>0</v>
      </c>
      <c r="AY2484" s="183">
        <f t="shared" si="1555"/>
        <v>0</v>
      </c>
      <c r="AZ2484" s="183"/>
      <c r="BA2484" s="183"/>
      <c r="BB2484" s="183"/>
      <c r="BC2484" s="183"/>
      <c r="BD2484" s="183">
        <f t="shared" si="1556"/>
        <v>0</v>
      </c>
      <c r="BE2484" s="183">
        <f t="shared" si="1556"/>
        <v>0</v>
      </c>
    </row>
    <row r="2485" spans="2:57" ht="31.5" hidden="1">
      <c r="B2485" s="163">
        <v>2025</v>
      </c>
      <c r="C2485" s="163">
        <v>20</v>
      </c>
      <c r="D2485" s="164"/>
      <c r="E2485" s="165"/>
      <c r="F2485" s="163">
        <v>4</v>
      </c>
      <c r="G2485" s="163">
        <v>9</v>
      </c>
      <c r="H2485" s="163">
        <v>24</v>
      </c>
      <c r="I2485" s="163">
        <v>3000</v>
      </c>
      <c r="J2485" s="163">
        <v>3500</v>
      </c>
      <c r="K2485" s="163">
        <v>353</v>
      </c>
      <c r="L2485" s="166" t="s">
        <v>44</v>
      </c>
      <c r="M2485" s="167"/>
      <c r="N2485" s="168" t="s">
        <v>888</v>
      </c>
      <c r="O2485" s="169">
        <v>0</v>
      </c>
      <c r="P2485" s="169">
        <v>0</v>
      </c>
      <c r="Q2485" s="169">
        <v>0</v>
      </c>
      <c r="R2485" s="170"/>
      <c r="S2485" s="171"/>
      <c r="T2485" s="172"/>
      <c r="U2485" s="169">
        <f t="shared" ref="U2485:AD2485" si="1557">SUM(U2486)</f>
        <v>0</v>
      </c>
      <c r="V2485" s="169">
        <f t="shared" si="1557"/>
        <v>0</v>
      </c>
      <c r="W2485" s="173">
        <f t="shared" si="1557"/>
        <v>0</v>
      </c>
      <c r="X2485" s="173">
        <f t="shared" si="1557"/>
        <v>0</v>
      </c>
      <c r="Y2485" s="169">
        <f t="shared" si="1557"/>
        <v>0</v>
      </c>
      <c r="Z2485" s="169">
        <f t="shared" si="1557"/>
        <v>0</v>
      </c>
      <c r="AA2485" s="173">
        <f t="shared" si="1557"/>
        <v>0</v>
      </c>
      <c r="AB2485" s="173">
        <f t="shared" si="1557"/>
        <v>0</v>
      </c>
      <c r="AC2485" s="169">
        <f t="shared" si="1557"/>
        <v>0</v>
      </c>
      <c r="AD2485" s="169">
        <f t="shared" si="1557"/>
        <v>0</v>
      </c>
      <c r="AE2485" s="169">
        <f t="shared" ref="AE2485:AE2548" si="1558">+AC2485+AD2485</f>
        <v>0</v>
      </c>
      <c r="AF2485" s="169">
        <f>SUM(AF2486)</f>
        <v>0</v>
      </c>
      <c r="AG2485" s="169">
        <f>SUM(AG2486)</f>
        <v>0</v>
      </c>
      <c r="AH2485" s="169">
        <f t="shared" ref="AH2485:AH2548" si="1559">+AF2485+AG2485</f>
        <v>0</v>
      </c>
      <c r="AI2485" s="169">
        <f>SUM(AI2486)</f>
        <v>0</v>
      </c>
      <c r="AJ2485" s="169">
        <f>SUM(AJ2486)</f>
        <v>0</v>
      </c>
      <c r="AK2485" s="169">
        <f t="shared" ref="AK2485:AK2548" si="1560">+AI2485+AJ2485</f>
        <v>0</v>
      </c>
      <c r="AL2485" s="169">
        <f>SUM(AL2486)</f>
        <v>0</v>
      </c>
      <c r="AM2485" s="169">
        <f>SUM(AM2486)</f>
        <v>0</v>
      </c>
      <c r="AN2485" s="169">
        <f t="shared" ref="AN2485:AN2548" si="1561">+AL2485+AM2485</f>
        <v>0</v>
      </c>
      <c r="AO2485" s="169">
        <f>SUM(AO2486)</f>
        <v>0</v>
      </c>
      <c r="AP2485" s="169">
        <f>SUM(AP2486)</f>
        <v>0</v>
      </c>
      <c r="AQ2485" s="169">
        <f t="shared" ref="AQ2485:AQ2548" si="1562">+AO2485+AP2485</f>
        <v>0</v>
      </c>
      <c r="AR2485" s="169">
        <f>SUM(AR2486)</f>
        <v>0</v>
      </c>
      <c r="AS2485" s="169">
        <f>SUM(AS2486)</f>
        <v>0</v>
      </c>
      <c r="AT2485" s="169">
        <f t="shared" ref="AT2485:AT2548" si="1563">+AR2485+AS2485</f>
        <v>0</v>
      </c>
      <c r="AU2485" s="169">
        <f>SUM(AU2486)</f>
        <v>0</v>
      </c>
      <c r="AV2485" s="169">
        <f>SUM(AV2486)</f>
        <v>0</v>
      </c>
      <c r="AW2485" s="169">
        <f t="shared" ref="AW2485:AW2548" si="1564">+AU2485+AV2485</f>
        <v>0</v>
      </c>
      <c r="AX2485" s="171"/>
      <c r="AY2485" s="172"/>
      <c r="AZ2485" s="171"/>
      <c r="BA2485" s="172"/>
      <c r="BB2485" s="171"/>
      <c r="BC2485" s="172"/>
      <c r="BD2485" s="171"/>
      <c r="BE2485" s="172"/>
    </row>
    <row r="2486" spans="2:57" ht="15.75" hidden="1">
      <c r="B2486" s="174">
        <v>2025</v>
      </c>
      <c r="C2486" s="174">
        <v>20</v>
      </c>
      <c r="D2486" s="175">
        <v>0</v>
      </c>
      <c r="E2486" s="176"/>
      <c r="F2486" s="174">
        <v>4</v>
      </c>
      <c r="G2486" s="174">
        <v>9</v>
      </c>
      <c r="H2486" s="174">
        <v>24</v>
      </c>
      <c r="I2486" s="174">
        <v>3000</v>
      </c>
      <c r="J2486" s="174">
        <v>3500</v>
      </c>
      <c r="K2486" s="174">
        <v>353</v>
      </c>
      <c r="L2486" s="177">
        <v>908</v>
      </c>
      <c r="M2486" s="178">
        <v>0</v>
      </c>
      <c r="N2486" s="179" t="s">
        <v>889</v>
      </c>
      <c r="O2486" s="180">
        <v>0</v>
      </c>
      <c r="P2486" s="180">
        <v>0</v>
      </c>
      <c r="Q2486" s="181">
        <v>0</v>
      </c>
      <c r="R2486" s="182" t="s">
        <v>50</v>
      </c>
      <c r="S2486" s="183">
        <v>0</v>
      </c>
      <c r="T2486" s="183">
        <v>0</v>
      </c>
      <c r="U2486" s="180">
        <v>0</v>
      </c>
      <c r="V2486" s="180">
        <v>0</v>
      </c>
      <c r="W2486" s="183">
        <v>0</v>
      </c>
      <c r="X2486" s="183">
        <v>0</v>
      </c>
      <c r="Y2486" s="180">
        <v>0</v>
      </c>
      <c r="Z2486" s="180">
        <v>0</v>
      </c>
      <c r="AA2486" s="183">
        <v>0</v>
      </c>
      <c r="AB2486" s="183">
        <v>0</v>
      </c>
      <c r="AC2486" s="180">
        <f>+O2486+U2486-Y2486</f>
        <v>0</v>
      </c>
      <c r="AD2486" s="180">
        <f>+P2486+V2486-Z2486</f>
        <v>0</v>
      </c>
      <c r="AE2486" s="181">
        <f t="shared" si="1558"/>
        <v>0</v>
      </c>
      <c r="AF2486" s="180">
        <v>0</v>
      </c>
      <c r="AG2486" s="180">
        <v>0</v>
      </c>
      <c r="AH2486" s="181">
        <f t="shared" si="1559"/>
        <v>0</v>
      </c>
      <c r="AI2486" s="180">
        <v>0</v>
      </c>
      <c r="AJ2486" s="180">
        <v>0</v>
      </c>
      <c r="AK2486" s="181">
        <f t="shared" si="1560"/>
        <v>0</v>
      </c>
      <c r="AL2486" s="180">
        <v>0</v>
      </c>
      <c r="AM2486" s="180">
        <v>0</v>
      </c>
      <c r="AN2486" s="181">
        <f t="shared" si="1561"/>
        <v>0</v>
      </c>
      <c r="AO2486" s="180">
        <v>0</v>
      </c>
      <c r="AP2486" s="180">
        <v>0</v>
      </c>
      <c r="AQ2486" s="181">
        <f t="shared" si="1562"/>
        <v>0</v>
      </c>
      <c r="AR2486" s="180">
        <v>0</v>
      </c>
      <c r="AS2486" s="180">
        <v>0</v>
      </c>
      <c r="AT2486" s="181">
        <f t="shared" si="1563"/>
        <v>0</v>
      </c>
      <c r="AU2486" s="180">
        <f>+AC2486-AF2486-AI2486-AL2486-AO2486-AR2486</f>
        <v>0</v>
      </c>
      <c r="AV2486" s="180">
        <f>+AD2486-AG2486-AJ2486-AM2486-AP2486-AS2486</f>
        <v>0</v>
      </c>
      <c r="AW2486" s="181">
        <f t="shared" si="1564"/>
        <v>0</v>
      </c>
      <c r="AX2486" s="183">
        <f>+S2486+W2486-AA2486</f>
        <v>0</v>
      </c>
      <c r="AY2486" s="183">
        <f>+T2486+X2486-AB2486</f>
        <v>0</v>
      </c>
      <c r="AZ2486" s="183"/>
      <c r="BA2486" s="183"/>
      <c r="BB2486" s="183"/>
      <c r="BC2486" s="183"/>
      <c r="BD2486" s="183">
        <f>+AX2486-AZ2486-BB2486</f>
        <v>0</v>
      </c>
      <c r="BE2486" s="183">
        <f>+AY2486-BA2486-BC2486</f>
        <v>0</v>
      </c>
    </row>
    <row r="2487" spans="2:57" ht="15.75" hidden="1">
      <c r="B2487" s="163">
        <v>2025</v>
      </c>
      <c r="C2487" s="163">
        <v>20</v>
      </c>
      <c r="D2487" s="164"/>
      <c r="E2487" s="165"/>
      <c r="F2487" s="163">
        <v>4</v>
      </c>
      <c r="G2487" s="163">
        <v>9</v>
      </c>
      <c r="H2487" s="163">
        <v>24</v>
      </c>
      <c r="I2487" s="163">
        <v>3000</v>
      </c>
      <c r="J2487" s="163">
        <v>3500</v>
      </c>
      <c r="K2487" s="163">
        <v>355</v>
      </c>
      <c r="L2487" s="166" t="s">
        <v>44</v>
      </c>
      <c r="M2487" s="167"/>
      <c r="N2487" s="168" t="s">
        <v>1106</v>
      </c>
      <c r="O2487" s="169">
        <v>0</v>
      </c>
      <c r="P2487" s="169">
        <v>0</v>
      </c>
      <c r="Q2487" s="169">
        <v>0</v>
      </c>
      <c r="R2487" s="170"/>
      <c r="S2487" s="171"/>
      <c r="T2487" s="172"/>
      <c r="U2487" s="169">
        <f t="shared" ref="U2487:AD2487" si="1565">SUM(U2488)</f>
        <v>0</v>
      </c>
      <c r="V2487" s="169">
        <f t="shared" si="1565"/>
        <v>0</v>
      </c>
      <c r="W2487" s="173">
        <f t="shared" si="1565"/>
        <v>0</v>
      </c>
      <c r="X2487" s="173">
        <f t="shared" si="1565"/>
        <v>0</v>
      </c>
      <c r="Y2487" s="169">
        <f t="shared" si="1565"/>
        <v>0</v>
      </c>
      <c r="Z2487" s="169">
        <f t="shared" si="1565"/>
        <v>0</v>
      </c>
      <c r="AA2487" s="173">
        <f t="shared" si="1565"/>
        <v>0</v>
      </c>
      <c r="AB2487" s="173">
        <f t="shared" si="1565"/>
        <v>0</v>
      </c>
      <c r="AC2487" s="169">
        <f t="shared" si="1565"/>
        <v>0</v>
      </c>
      <c r="AD2487" s="169">
        <f t="shared" si="1565"/>
        <v>0</v>
      </c>
      <c r="AE2487" s="169">
        <f t="shared" si="1558"/>
        <v>0</v>
      </c>
      <c r="AF2487" s="169">
        <f>SUM(AF2488)</f>
        <v>0</v>
      </c>
      <c r="AG2487" s="169">
        <f>SUM(AG2488)</f>
        <v>0</v>
      </c>
      <c r="AH2487" s="169">
        <f t="shared" si="1559"/>
        <v>0</v>
      </c>
      <c r="AI2487" s="169">
        <f>SUM(AI2488)</f>
        <v>0</v>
      </c>
      <c r="AJ2487" s="169">
        <f>SUM(AJ2488)</f>
        <v>0</v>
      </c>
      <c r="AK2487" s="169">
        <f t="shared" si="1560"/>
        <v>0</v>
      </c>
      <c r="AL2487" s="169">
        <f>SUM(AL2488)</f>
        <v>0</v>
      </c>
      <c r="AM2487" s="169">
        <f>SUM(AM2488)</f>
        <v>0</v>
      </c>
      <c r="AN2487" s="169">
        <f t="shared" si="1561"/>
        <v>0</v>
      </c>
      <c r="AO2487" s="169">
        <f>SUM(AO2488)</f>
        <v>0</v>
      </c>
      <c r="AP2487" s="169">
        <f>SUM(AP2488)</f>
        <v>0</v>
      </c>
      <c r="AQ2487" s="169">
        <f t="shared" si="1562"/>
        <v>0</v>
      </c>
      <c r="AR2487" s="169">
        <f>SUM(AR2488)</f>
        <v>0</v>
      </c>
      <c r="AS2487" s="169">
        <f>SUM(AS2488)</f>
        <v>0</v>
      </c>
      <c r="AT2487" s="169">
        <f t="shared" si="1563"/>
        <v>0</v>
      </c>
      <c r="AU2487" s="169">
        <f>SUM(AU2488)</f>
        <v>0</v>
      </c>
      <c r="AV2487" s="169">
        <f>SUM(AV2488)</f>
        <v>0</v>
      </c>
      <c r="AW2487" s="169">
        <f t="shared" si="1564"/>
        <v>0</v>
      </c>
      <c r="AX2487" s="171"/>
      <c r="AY2487" s="172"/>
      <c r="AZ2487" s="171"/>
      <c r="BA2487" s="172"/>
      <c r="BB2487" s="171"/>
      <c r="BC2487" s="172"/>
      <c r="BD2487" s="171"/>
      <c r="BE2487" s="172"/>
    </row>
    <row r="2488" spans="2:57" ht="15.75" hidden="1">
      <c r="B2488" s="174">
        <v>2025</v>
      </c>
      <c r="C2488" s="174">
        <v>20</v>
      </c>
      <c r="D2488" s="175">
        <v>0</v>
      </c>
      <c r="E2488" s="176"/>
      <c r="F2488" s="174">
        <v>4</v>
      </c>
      <c r="G2488" s="174">
        <v>9</v>
      </c>
      <c r="H2488" s="174">
        <v>24</v>
      </c>
      <c r="I2488" s="174">
        <v>3000</v>
      </c>
      <c r="J2488" s="174">
        <v>3500</v>
      </c>
      <c r="K2488" s="174">
        <v>355</v>
      </c>
      <c r="L2488" s="177">
        <v>914</v>
      </c>
      <c r="M2488" s="178">
        <v>0</v>
      </c>
      <c r="N2488" s="179" t="s">
        <v>1107</v>
      </c>
      <c r="O2488" s="180">
        <v>0</v>
      </c>
      <c r="P2488" s="180">
        <v>0</v>
      </c>
      <c r="Q2488" s="181">
        <v>0</v>
      </c>
      <c r="R2488" s="182" t="s">
        <v>50</v>
      </c>
      <c r="S2488" s="183">
        <v>0</v>
      </c>
      <c r="T2488" s="183">
        <v>0</v>
      </c>
      <c r="U2488" s="180">
        <v>0</v>
      </c>
      <c r="V2488" s="180">
        <v>0</v>
      </c>
      <c r="W2488" s="183">
        <v>0</v>
      </c>
      <c r="X2488" s="183">
        <v>0</v>
      </c>
      <c r="Y2488" s="180">
        <v>0</v>
      </c>
      <c r="Z2488" s="180">
        <v>0</v>
      </c>
      <c r="AA2488" s="183">
        <v>0</v>
      </c>
      <c r="AB2488" s="183">
        <v>0</v>
      </c>
      <c r="AC2488" s="180">
        <f>+O2488+U2488-Y2488</f>
        <v>0</v>
      </c>
      <c r="AD2488" s="180">
        <f>+P2488+V2488-Z2488</f>
        <v>0</v>
      </c>
      <c r="AE2488" s="181">
        <f t="shared" si="1558"/>
        <v>0</v>
      </c>
      <c r="AF2488" s="180">
        <v>0</v>
      </c>
      <c r="AG2488" s="180">
        <v>0</v>
      </c>
      <c r="AH2488" s="181">
        <f t="shared" si="1559"/>
        <v>0</v>
      </c>
      <c r="AI2488" s="180">
        <v>0</v>
      </c>
      <c r="AJ2488" s="180">
        <v>0</v>
      </c>
      <c r="AK2488" s="181">
        <f t="shared" si="1560"/>
        <v>0</v>
      </c>
      <c r="AL2488" s="180">
        <v>0</v>
      </c>
      <c r="AM2488" s="180">
        <v>0</v>
      </c>
      <c r="AN2488" s="181">
        <f t="shared" si="1561"/>
        <v>0</v>
      </c>
      <c r="AO2488" s="180">
        <v>0</v>
      </c>
      <c r="AP2488" s="180">
        <v>0</v>
      </c>
      <c r="AQ2488" s="181">
        <f t="shared" si="1562"/>
        <v>0</v>
      </c>
      <c r="AR2488" s="180">
        <v>0</v>
      </c>
      <c r="AS2488" s="180">
        <v>0</v>
      </c>
      <c r="AT2488" s="181">
        <f t="shared" si="1563"/>
        <v>0</v>
      </c>
      <c r="AU2488" s="180">
        <f>+AC2488-AF2488-AI2488-AL2488-AO2488-AR2488</f>
        <v>0</v>
      </c>
      <c r="AV2488" s="180">
        <f>+AD2488-AG2488-AJ2488-AM2488-AP2488-AS2488</f>
        <v>0</v>
      </c>
      <c r="AW2488" s="181">
        <f t="shared" si="1564"/>
        <v>0</v>
      </c>
      <c r="AX2488" s="183">
        <f>+S2488+W2488-AA2488</f>
        <v>0</v>
      </c>
      <c r="AY2488" s="183">
        <f>+T2488+X2488-AB2488</f>
        <v>0</v>
      </c>
      <c r="AZ2488" s="183"/>
      <c r="BA2488" s="183"/>
      <c r="BB2488" s="183"/>
      <c r="BC2488" s="183"/>
      <c r="BD2488" s="183">
        <f>+AX2488-AZ2488-BB2488</f>
        <v>0</v>
      </c>
      <c r="BE2488" s="183">
        <f>+AY2488-BA2488-BC2488</f>
        <v>0</v>
      </c>
    </row>
    <row r="2489" spans="2:57" ht="31.5" hidden="1">
      <c r="B2489" s="163">
        <v>2025</v>
      </c>
      <c r="C2489" s="163">
        <v>20</v>
      </c>
      <c r="D2489" s="164"/>
      <c r="E2489" s="165"/>
      <c r="F2489" s="163">
        <v>4</v>
      </c>
      <c r="G2489" s="163">
        <v>9</v>
      </c>
      <c r="H2489" s="163">
        <v>24</v>
      </c>
      <c r="I2489" s="163">
        <v>3000</v>
      </c>
      <c r="J2489" s="163">
        <v>3500</v>
      </c>
      <c r="K2489" s="163">
        <v>357</v>
      </c>
      <c r="L2489" s="166" t="s">
        <v>44</v>
      </c>
      <c r="M2489" s="167"/>
      <c r="N2489" s="168" t="s">
        <v>126</v>
      </c>
      <c r="O2489" s="169">
        <v>0</v>
      </c>
      <c r="P2489" s="169">
        <v>0</v>
      </c>
      <c r="Q2489" s="169">
        <v>0</v>
      </c>
      <c r="R2489" s="170"/>
      <c r="S2489" s="171"/>
      <c r="T2489" s="172"/>
      <c r="U2489" s="169">
        <f t="shared" ref="U2489:AD2489" si="1566">SUM(U2490:U2502)</f>
        <v>0</v>
      </c>
      <c r="V2489" s="169">
        <f t="shared" si="1566"/>
        <v>0</v>
      </c>
      <c r="W2489" s="173">
        <f t="shared" si="1566"/>
        <v>0</v>
      </c>
      <c r="X2489" s="173">
        <f t="shared" si="1566"/>
        <v>0</v>
      </c>
      <c r="Y2489" s="169">
        <f t="shared" si="1566"/>
        <v>0</v>
      </c>
      <c r="Z2489" s="169">
        <f t="shared" si="1566"/>
        <v>0</v>
      </c>
      <c r="AA2489" s="173">
        <f t="shared" si="1566"/>
        <v>0</v>
      </c>
      <c r="AB2489" s="173">
        <f t="shared" si="1566"/>
        <v>0</v>
      </c>
      <c r="AC2489" s="169">
        <f t="shared" si="1566"/>
        <v>0</v>
      </c>
      <c r="AD2489" s="169">
        <f t="shared" si="1566"/>
        <v>0</v>
      </c>
      <c r="AE2489" s="169">
        <f t="shared" si="1558"/>
        <v>0</v>
      </c>
      <c r="AF2489" s="169">
        <f>SUM(AF2490:AF2502)</f>
        <v>0</v>
      </c>
      <c r="AG2489" s="169">
        <f>SUM(AG2490:AG2502)</f>
        <v>0</v>
      </c>
      <c r="AH2489" s="169">
        <f t="shared" si="1559"/>
        <v>0</v>
      </c>
      <c r="AI2489" s="169">
        <f>SUM(AI2490:AI2502)</f>
        <v>0</v>
      </c>
      <c r="AJ2489" s="169">
        <f>SUM(AJ2490:AJ2502)</f>
        <v>0</v>
      </c>
      <c r="AK2489" s="169">
        <f t="shared" si="1560"/>
        <v>0</v>
      </c>
      <c r="AL2489" s="169">
        <f>SUM(AL2490:AL2502)</f>
        <v>0</v>
      </c>
      <c r="AM2489" s="169">
        <f>SUM(AM2490:AM2502)</f>
        <v>0</v>
      </c>
      <c r="AN2489" s="169">
        <f t="shared" si="1561"/>
        <v>0</v>
      </c>
      <c r="AO2489" s="169">
        <f>SUM(AO2490:AO2502)</f>
        <v>0</v>
      </c>
      <c r="AP2489" s="169">
        <f>SUM(AP2490:AP2502)</f>
        <v>0</v>
      </c>
      <c r="AQ2489" s="169">
        <f t="shared" si="1562"/>
        <v>0</v>
      </c>
      <c r="AR2489" s="169">
        <f>SUM(AR2490:AR2502)</f>
        <v>0</v>
      </c>
      <c r="AS2489" s="169">
        <f>SUM(AS2490:AS2502)</f>
        <v>0</v>
      </c>
      <c r="AT2489" s="169">
        <f t="shared" si="1563"/>
        <v>0</v>
      </c>
      <c r="AU2489" s="169">
        <f>SUM(AU2490:AU2502)</f>
        <v>0</v>
      </c>
      <c r="AV2489" s="169">
        <f>SUM(AV2490:AV2502)</f>
        <v>0</v>
      </c>
      <c r="AW2489" s="169">
        <f t="shared" si="1564"/>
        <v>0</v>
      </c>
      <c r="AX2489" s="171"/>
      <c r="AY2489" s="172"/>
      <c r="AZ2489" s="171"/>
      <c r="BA2489" s="172"/>
      <c r="BB2489" s="171"/>
      <c r="BC2489" s="172"/>
      <c r="BD2489" s="171"/>
      <c r="BE2489" s="172"/>
    </row>
    <row r="2490" spans="2:57" ht="15.75" hidden="1">
      <c r="B2490" s="174">
        <v>2025</v>
      </c>
      <c r="C2490" s="174">
        <v>20</v>
      </c>
      <c r="D2490" s="175">
        <v>0</v>
      </c>
      <c r="E2490" s="176"/>
      <c r="F2490" s="174">
        <v>4</v>
      </c>
      <c r="G2490" s="174">
        <v>9</v>
      </c>
      <c r="H2490" s="174">
        <v>24</v>
      </c>
      <c r="I2490" s="174">
        <v>3000</v>
      </c>
      <c r="J2490" s="174">
        <v>3500</v>
      </c>
      <c r="K2490" s="174">
        <v>357</v>
      </c>
      <c r="L2490" s="177">
        <v>796</v>
      </c>
      <c r="M2490" s="178">
        <v>0</v>
      </c>
      <c r="N2490" s="179" t="s">
        <v>1545</v>
      </c>
      <c r="O2490" s="180">
        <v>0</v>
      </c>
      <c r="P2490" s="180">
        <v>0</v>
      </c>
      <c r="Q2490" s="181">
        <v>0</v>
      </c>
      <c r="R2490" s="182" t="s">
        <v>50</v>
      </c>
      <c r="S2490" s="183">
        <v>0</v>
      </c>
      <c r="T2490" s="183">
        <v>0</v>
      </c>
      <c r="U2490" s="180">
        <v>0</v>
      </c>
      <c r="V2490" s="180">
        <v>0</v>
      </c>
      <c r="W2490" s="183">
        <v>0</v>
      </c>
      <c r="X2490" s="183">
        <v>0</v>
      </c>
      <c r="Y2490" s="180">
        <v>0</v>
      </c>
      <c r="Z2490" s="180">
        <v>0</v>
      </c>
      <c r="AA2490" s="183">
        <v>0</v>
      </c>
      <c r="AB2490" s="183">
        <v>0</v>
      </c>
      <c r="AC2490" s="180">
        <f t="shared" ref="AC2490:AD2502" si="1567">+O2490+U2490-Y2490</f>
        <v>0</v>
      </c>
      <c r="AD2490" s="180">
        <f t="shared" si="1567"/>
        <v>0</v>
      </c>
      <c r="AE2490" s="181">
        <f t="shared" si="1558"/>
        <v>0</v>
      </c>
      <c r="AF2490" s="180">
        <v>0</v>
      </c>
      <c r="AG2490" s="180">
        <v>0</v>
      </c>
      <c r="AH2490" s="181">
        <f t="shared" si="1559"/>
        <v>0</v>
      </c>
      <c r="AI2490" s="180">
        <v>0</v>
      </c>
      <c r="AJ2490" s="180">
        <v>0</v>
      </c>
      <c r="AK2490" s="181">
        <f t="shared" si="1560"/>
        <v>0</v>
      </c>
      <c r="AL2490" s="180">
        <v>0</v>
      </c>
      <c r="AM2490" s="180">
        <v>0</v>
      </c>
      <c r="AN2490" s="181">
        <f t="shared" si="1561"/>
        <v>0</v>
      </c>
      <c r="AO2490" s="180">
        <v>0</v>
      </c>
      <c r="AP2490" s="180">
        <v>0</v>
      </c>
      <c r="AQ2490" s="181">
        <f t="shared" si="1562"/>
        <v>0</v>
      </c>
      <c r="AR2490" s="180">
        <v>0</v>
      </c>
      <c r="AS2490" s="180">
        <v>0</v>
      </c>
      <c r="AT2490" s="181">
        <f t="shared" si="1563"/>
        <v>0</v>
      </c>
      <c r="AU2490" s="180">
        <f t="shared" ref="AU2490:AV2502" si="1568">+AC2490-AF2490-AI2490-AL2490-AO2490-AR2490</f>
        <v>0</v>
      </c>
      <c r="AV2490" s="180">
        <f t="shared" si="1568"/>
        <v>0</v>
      </c>
      <c r="AW2490" s="181">
        <f t="shared" si="1564"/>
        <v>0</v>
      </c>
      <c r="AX2490" s="183">
        <f t="shared" ref="AX2490:AY2502" si="1569">+S2490+W2490-AA2490</f>
        <v>0</v>
      </c>
      <c r="AY2490" s="183">
        <f t="shared" si="1569"/>
        <v>0</v>
      </c>
      <c r="AZ2490" s="183"/>
      <c r="BA2490" s="183"/>
      <c r="BB2490" s="183"/>
      <c r="BC2490" s="183"/>
      <c r="BD2490" s="183">
        <f t="shared" ref="BD2490:BE2502" si="1570">+AX2490-AZ2490-BB2490</f>
        <v>0</v>
      </c>
      <c r="BE2490" s="183">
        <f t="shared" si="1570"/>
        <v>0</v>
      </c>
    </row>
    <row r="2491" spans="2:57" ht="15.75" hidden="1">
      <c r="B2491" s="174">
        <v>2025</v>
      </c>
      <c r="C2491" s="174">
        <v>20</v>
      </c>
      <c r="D2491" s="175">
        <v>0</v>
      </c>
      <c r="E2491" s="176"/>
      <c r="F2491" s="174">
        <v>4</v>
      </c>
      <c r="G2491" s="174">
        <v>9</v>
      </c>
      <c r="H2491" s="174">
        <v>24</v>
      </c>
      <c r="I2491" s="174">
        <v>3000</v>
      </c>
      <c r="J2491" s="174">
        <v>3500</v>
      </c>
      <c r="K2491" s="174">
        <v>357</v>
      </c>
      <c r="L2491" s="177">
        <v>891</v>
      </c>
      <c r="M2491" s="178">
        <v>0</v>
      </c>
      <c r="N2491" s="179" t="s">
        <v>1546</v>
      </c>
      <c r="O2491" s="180">
        <v>0</v>
      </c>
      <c r="P2491" s="180">
        <v>0</v>
      </c>
      <c r="Q2491" s="181">
        <v>0</v>
      </c>
      <c r="R2491" s="182" t="s">
        <v>50</v>
      </c>
      <c r="S2491" s="183">
        <v>0</v>
      </c>
      <c r="T2491" s="183">
        <v>0</v>
      </c>
      <c r="U2491" s="180">
        <v>0</v>
      </c>
      <c r="V2491" s="180">
        <v>0</v>
      </c>
      <c r="W2491" s="183">
        <v>0</v>
      </c>
      <c r="X2491" s="183">
        <v>0</v>
      </c>
      <c r="Y2491" s="180">
        <v>0</v>
      </c>
      <c r="Z2491" s="180">
        <v>0</v>
      </c>
      <c r="AA2491" s="183">
        <v>0</v>
      </c>
      <c r="AB2491" s="183">
        <v>0</v>
      </c>
      <c r="AC2491" s="180">
        <f t="shared" si="1567"/>
        <v>0</v>
      </c>
      <c r="AD2491" s="180">
        <f t="shared" si="1567"/>
        <v>0</v>
      </c>
      <c r="AE2491" s="181">
        <f t="shared" si="1558"/>
        <v>0</v>
      </c>
      <c r="AF2491" s="180">
        <v>0</v>
      </c>
      <c r="AG2491" s="180">
        <v>0</v>
      </c>
      <c r="AH2491" s="181">
        <f t="shared" si="1559"/>
        <v>0</v>
      </c>
      <c r="AI2491" s="180">
        <v>0</v>
      </c>
      <c r="AJ2491" s="180">
        <v>0</v>
      </c>
      <c r="AK2491" s="181">
        <f t="shared" si="1560"/>
        <v>0</v>
      </c>
      <c r="AL2491" s="180">
        <v>0</v>
      </c>
      <c r="AM2491" s="180">
        <v>0</v>
      </c>
      <c r="AN2491" s="181">
        <f t="shared" si="1561"/>
        <v>0</v>
      </c>
      <c r="AO2491" s="180">
        <v>0</v>
      </c>
      <c r="AP2491" s="180">
        <v>0</v>
      </c>
      <c r="AQ2491" s="181">
        <f t="shared" si="1562"/>
        <v>0</v>
      </c>
      <c r="AR2491" s="180">
        <v>0</v>
      </c>
      <c r="AS2491" s="180">
        <v>0</v>
      </c>
      <c r="AT2491" s="181">
        <f t="shared" si="1563"/>
        <v>0</v>
      </c>
      <c r="AU2491" s="180">
        <f t="shared" si="1568"/>
        <v>0</v>
      </c>
      <c r="AV2491" s="180">
        <f t="shared" si="1568"/>
        <v>0</v>
      </c>
      <c r="AW2491" s="181">
        <f t="shared" si="1564"/>
        <v>0</v>
      </c>
      <c r="AX2491" s="183">
        <f t="shared" si="1569"/>
        <v>0</v>
      </c>
      <c r="AY2491" s="183">
        <f t="shared" si="1569"/>
        <v>0</v>
      </c>
      <c r="AZ2491" s="183"/>
      <c r="BA2491" s="183"/>
      <c r="BB2491" s="183"/>
      <c r="BC2491" s="183"/>
      <c r="BD2491" s="183">
        <f t="shared" si="1570"/>
        <v>0</v>
      </c>
      <c r="BE2491" s="183">
        <f t="shared" si="1570"/>
        <v>0</v>
      </c>
    </row>
    <row r="2492" spans="2:57" ht="15.75" hidden="1">
      <c r="B2492" s="174">
        <v>2025</v>
      </c>
      <c r="C2492" s="174">
        <v>20</v>
      </c>
      <c r="D2492" s="175">
        <v>0</v>
      </c>
      <c r="E2492" s="176"/>
      <c r="F2492" s="174">
        <v>4</v>
      </c>
      <c r="G2492" s="174">
        <v>9</v>
      </c>
      <c r="H2492" s="174">
        <v>24</v>
      </c>
      <c r="I2492" s="174">
        <v>3000</v>
      </c>
      <c r="J2492" s="174">
        <v>3500</v>
      </c>
      <c r="K2492" s="174">
        <v>357</v>
      </c>
      <c r="L2492" s="177">
        <v>893</v>
      </c>
      <c r="M2492" s="178">
        <v>0</v>
      </c>
      <c r="N2492" s="179" t="s">
        <v>1547</v>
      </c>
      <c r="O2492" s="180">
        <v>0</v>
      </c>
      <c r="P2492" s="180">
        <v>0</v>
      </c>
      <c r="Q2492" s="181">
        <v>0</v>
      </c>
      <c r="R2492" s="182" t="s">
        <v>50</v>
      </c>
      <c r="S2492" s="183">
        <v>0</v>
      </c>
      <c r="T2492" s="183">
        <v>0</v>
      </c>
      <c r="U2492" s="180">
        <v>0</v>
      </c>
      <c r="V2492" s="180">
        <v>0</v>
      </c>
      <c r="W2492" s="183">
        <v>0</v>
      </c>
      <c r="X2492" s="183">
        <v>0</v>
      </c>
      <c r="Y2492" s="180">
        <v>0</v>
      </c>
      <c r="Z2492" s="180">
        <v>0</v>
      </c>
      <c r="AA2492" s="183">
        <v>0</v>
      </c>
      <c r="AB2492" s="183">
        <v>0</v>
      </c>
      <c r="AC2492" s="180">
        <f t="shared" si="1567"/>
        <v>0</v>
      </c>
      <c r="AD2492" s="180">
        <f t="shared" si="1567"/>
        <v>0</v>
      </c>
      <c r="AE2492" s="181">
        <f t="shared" si="1558"/>
        <v>0</v>
      </c>
      <c r="AF2492" s="180">
        <v>0</v>
      </c>
      <c r="AG2492" s="180">
        <v>0</v>
      </c>
      <c r="AH2492" s="181">
        <f t="shared" si="1559"/>
        <v>0</v>
      </c>
      <c r="AI2492" s="180">
        <v>0</v>
      </c>
      <c r="AJ2492" s="180">
        <v>0</v>
      </c>
      <c r="AK2492" s="181">
        <f t="shared" si="1560"/>
        <v>0</v>
      </c>
      <c r="AL2492" s="180">
        <v>0</v>
      </c>
      <c r="AM2492" s="180">
        <v>0</v>
      </c>
      <c r="AN2492" s="181">
        <f t="shared" si="1561"/>
        <v>0</v>
      </c>
      <c r="AO2492" s="180">
        <v>0</v>
      </c>
      <c r="AP2492" s="180">
        <v>0</v>
      </c>
      <c r="AQ2492" s="181">
        <f t="shared" si="1562"/>
        <v>0</v>
      </c>
      <c r="AR2492" s="180">
        <v>0</v>
      </c>
      <c r="AS2492" s="180">
        <v>0</v>
      </c>
      <c r="AT2492" s="181">
        <f t="shared" si="1563"/>
        <v>0</v>
      </c>
      <c r="AU2492" s="180">
        <f t="shared" si="1568"/>
        <v>0</v>
      </c>
      <c r="AV2492" s="180">
        <f t="shared" si="1568"/>
        <v>0</v>
      </c>
      <c r="AW2492" s="181">
        <f t="shared" si="1564"/>
        <v>0</v>
      </c>
      <c r="AX2492" s="183">
        <f t="shared" si="1569"/>
        <v>0</v>
      </c>
      <c r="AY2492" s="183">
        <f t="shared" si="1569"/>
        <v>0</v>
      </c>
      <c r="AZ2492" s="183"/>
      <c r="BA2492" s="183"/>
      <c r="BB2492" s="183"/>
      <c r="BC2492" s="183"/>
      <c r="BD2492" s="183">
        <f t="shared" si="1570"/>
        <v>0</v>
      </c>
      <c r="BE2492" s="183">
        <f t="shared" si="1570"/>
        <v>0</v>
      </c>
    </row>
    <row r="2493" spans="2:57" ht="15.75" hidden="1">
      <c r="B2493" s="174">
        <v>2025</v>
      </c>
      <c r="C2493" s="174">
        <v>20</v>
      </c>
      <c r="D2493" s="175">
        <v>0</v>
      </c>
      <c r="E2493" s="176"/>
      <c r="F2493" s="174">
        <v>4</v>
      </c>
      <c r="G2493" s="174">
        <v>9</v>
      </c>
      <c r="H2493" s="174">
        <v>24</v>
      </c>
      <c r="I2493" s="174">
        <v>3000</v>
      </c>
      <c r="J2493" s="174">
        <v>3500</v>
      </c>
      <c r="K2493" s="174">
        <v>357</v>
      </c>
      <c r="L2493" s="177">
        <v>894</v>
      </c>
      <c r="M2493" s="178">
        <v>0</v>
      </c>
      <c r="N2493" s="179" t="s">
        <v>1548</v>
      </c>
      <c r="O2493" s="180">
        <v>0</v>
      </c>
      <c r="P2493" s="180">
        <v>0</v>
      </c>
      <c r="Q2493" s="181">
        <v>0</v>
      </c>
      <c r="R2493" s="182" t="s">
        <v>50</v>
      </c>
      <c r="S2493" s="183">
        <v>0</v>
      </c>
      <c r="T2493" s="183">
        <v>0</v>
      </c>
      <c r="U2493" s="180">
        <v>0</v>
      </c>
      <c r="V2493" s="180">
        <v>0</v>
      </c>
      <c r="W2493" s="183">
        <v>0</v>
      </c>
      <c r="X2493" s="183">
        <v>0</v>
      </c>
      <c r="Y2493" s="180">
        <v>0</v>
      </c>
      <c r="Z2493" s="180">
        <v>0</v>
      </c>
      <c r="AA2493" s="183">
        <v>0</v>
      </c>
      <c r="AB2493" s="183">
        <v>0</v>
      </c>
      <c r="AC2493" s="180">
        <f t="shared" si="1567"/>
        <v>0</v>
      </c>
      <c r="AD2493" s="180">
        <f t="shared" si="1567"/>
        <v>0</v>
      </c>
      <c r="AE2493" s="181">
        <f t="shared" si="1558"/>
        <v>0</v>
      </c>
      <c r="AF2493" s="180">
        <v>0</v>
      </c>
      <c r="AG2493" s="180">
        <v>0</v>
      </c>
      <c r="AH2493" s="181">
        <f t="shared" si="1559"/>
        <v>0</v>
      </c>
      <c r="AI2493" s="180">
        <v>0</v>
      </c>
      <c r="AJ2493" s="180">
        <v>0</v>
      </c>
      <c r="AK2493" s="181">
        <f t="shared" si="1560"/>
        <v>0</v>
      </c>
      <c r="AL2493" s="180">
        <v>0</v>
      </c>
      <c r="AM2493" s="180">
        <v>0</v>
      </c>
      <c r="AN2493" s="181">
        <f t="shared" si="1561"/>
        <v>0</v>
      </c>
      <c r="AO2493" s="180">
        <v>0</v>
      </c>
      <c r="AP2493" s="180">
        <v>0</v>
      </c>
      <c r="AQ2493" s="181">
        <f t="shared" si="1562"/>
        <v>0</v>
      </c>
      <c r="AR2493" s="180">
        <v>0</v>
      </c>
      <c r="AS2493" s="180">
        <v>0</v>
      </c>
      <c r="AT2493" s="181">
        <f t="shared" si="1563"/>
        <v>0</v>
      </c>
      <c r="AU2493" s="180">
        <f t="shared" si="1568"/>
        <v>0</v>
      </c>
      <c r="AV2493" s="180">
        <f t="shared" si="1568"/>
        <v>0</v>
      </c>
      <c r="AW2493" s="181">
        <f t="shared" si="1564"/>
        <v>0</v>
      </c>
      <c r="AX2493" s="183">
        <f t="shared" si="1569"/>
        <v>0</v>
      </c>
      <c r="AY2493" s="183">
        <f t="shared" si="1569"/>
        <v>0</v>
      </c>
      <c r="AZ2493" s="183"/>
      <c r="BA2493" s="183"/>
      <c r="BB2493" s="183"/>
      <c r="BC2493" s="183"/>
      <c r="BD2493" s="183">
        <f t="shared" si="1570"/>
        <v>0</v>
      </c>
      <c r="BE2493" s="183">
        <f t="shared" si="1570"/>
        <v>0</v>
      </c>
    </row>
    <row r="2494" spans="2:57" ht="15.75" hidden="1">
      <c r="B2494" s="174">
        <v>2025</v>
      </c>
      <c r="C2494" s="174">
        <v>20</v>
      </c>
      <c r="D2494" s="175">
        <v>0</v>
      </c>
      <c r="E2494" s="176"/>
      <c r="F2494" s="174">
        <v>4</v>
      </c>
      <c r="G2494" s="174">
        <v>9</v>
      </c>
      <c r="H2494" s="174">
        <v>24</v>
      </c>
      <c r="I2494" s="174">
        <v>3000</v>
      </c>
      <c r="J2494" s="174">
        <v>3500</v>
      </c>
      <c r="K2494" s="174">
        <v>357</v>
      </c>
      <c r="L2494" s="177">
        <v>895</v>
      </c>
      <c r="M2494" s="178">
        <v>0</v>
      </c>
      <c r="N2494" s="179" t="s">
        <v>1523</v>
      </c>
      <c r="O2494" s="180">
        <v>0</v>
      </c>
      <c r="P2494" s="180">
        <v>0</v>
      </c>
      <c r="Q2494" s="181">
        <v>0</v>
      </c>
      <c r="R2494" s="182" t="s">
        <v>50</v>
      </c>
      <c r="S2494" s="183">
        <v>0</v>
      </c>
      <c r="T2494" s="183">
        <v>0</v>
      </c>
      <c r="U2494" s="180">
        <v>0</v>
      </c>
      <c r="V2494" s="180">
        <v>0</v>
      </c>
      <c r="W2494" s="183">
        <v>0</v>
      </c>
      <c r="X2494" s="183">
        <v>0</v>
      </c>
      <c r="Y2494" s="180">
        <v>0</v>
      </c>
      <c r="Z2494" s="180">
        <v>0</v>
      </c>
      <c r="AA2494" s="183">
        <v>0</v>
      </c>
      <c r="AB2494" s="183">
        <v>0</v>
      </c>
      <c r="AC2494" s="180">
        <f t="shared" si="1567"/>
        <v>0</v>
      </c>
      <c r="AD2494" s="180">
        <f t="shared" si="1567"/>
        <v>0</v>
      </c>
      <c r="AE2494" s="181">
        <f t="shared" si="1558"/>
        <v>0</v>
      </c>
      <c r="AF2494" s="180">
        <v>0</v>
      </c>
      <c r="AG2494" s="180">
        <v>0</v>
      </c>
      <c r="AH2494" s="181">
        <f t="shared" si="1559"/>
        <v>0</v>
      </c>
      <c r="AI2494" s="180">
        <v>0</v>
      </c>
      <c r="AJ2494" s="180">
        <v>0</v>
      </c>
      <c r="AK2494" s="181">
        <f t="shared" si="1560"/>
        <v>0</v>
      </c>
      <c r="AL2494" s="180">
        <v>0</v>
      </c>
      <c r="AM2494" s="180">
        <v>0</v>
      </c>
      <c r="AN2494" s="181">
        <f t="shared" si="1561"/>
        <v>0</v>
      </c>
      <c r="AO2494" s="180">
        <v>0</v>
      </c>
      <c r="AP2494" s="180">
        <v>0</v>
      </c>
      <c r="AQ2494" s="181">
        <f t="shared" si="1562"/>
        <v>0</v>
      </c>
      <c r="AR2494" s="180">
        <v>0</v>
      </c>
      <c r="AS2494" s="180">
        <v>0</v>
      </c>
      <c r="AT2494" s="181">
        <f t="shared" si="1563"/>
        <v>0</v>
      </c>
      <c r="AU2494" s="180">
        <f t="shared" si="1568"/>
        <v>0</v>
      </c>
      <c r="AV2494" s="180">
        <f t="shared" si="1568"/>
        <v>0</v>
      </c>
      <c r="AW2494" s="181">
        <f t="shared" si="1564"/>
        <v>0</v>
      </c>
      <c r="AX2494" s="183">
        <f t="shared" si="1569"/>
        <v>0</v>
      </c>
      <c r="AY2494" s="183">
        <f t="shared" si="1569"/>
        <v>0</v>
      </c>
      <c r="AZ2494" s="183"/>
      <c r="BA2494" s="183"/>
      <c r="BB2494" s="183"/>
      <c r="BC2494" s="183"/>
      <c r="BD2494" s="183">
        <f t="shared" si="1570"/>
        <v>0</v>
      </c>
      <c r="BE2494" s="183">
        <f t="shared" si="1570"/>
        <v>0</v>
      </c>
    </row>
    <row r="2495" spans="2:57" ht="15.75" hidden="1">
      <c r="B2495" s="174">
        <v>2025</v>
      </c>
      <c r="C2495" s="174">
        <v>20</v>
      </c>
      <c r="D2495" s="175">
        <v>0</v>
      </c>
      <c r="E2495" s="176"/>
      <c r="F2495" s="174">
        <v>4</v>
      </c>
      <c r="G2495" s="174">
        <v>9</v>
      </c>
      <c r="H2495" s="174">
        <v>24</v>
      </c>
      <c r="I2495" s="174">
        <v>3000</v>
      </c>
      <c r="J2495" s="174">
        <v>3500</v>
      </c>
      <c r="K2495" s="174">
        <v>357</v>
      </c>
      <c r="L2495" s="177">
        <v>896</v>
      </c>
      <c r="M2495" s="178">
        <v>0</v>
      </c>
      <c r="N2495" s="179" t="s">
        <v>1524</v>
      </c>
      <c r="O2495" s="180">
        <v>0</v>
      </c>
      <c r="P2495" s="180">
        <v>0</v>
      </c>
      <c r="Q2495" s="181">
        <v>0</v>
      </c>
      <c r="R2495" s="182" t="s">
        <v>50</v>
      </c>
      <c r="S2495" s="183">
        <v>0</v>
      </c>
      <c r="T2495" s="183">
        <v>0</v>
      </c>
      <c r="U2495" s="180">
        <v>0</v>
      </c>
      <c r="V2495" s="180">
        <v>0</v>
      </c>
      <c r="W2495" s="183">
        <v>0</v>
      </c>
      <c r="X2495" s="183">
        <v>0</v>
      </c>
      <c r="Y2495" s="180">
        <v>0</v>
      </c>
      <c r="Z2495" s="180">
        <v>0</v>
      </c>
      <c r="AA2495" s="183">
        <v>0</v>
      </c>
      <c r="AB2495" s="183">
        <v>0</v>
      </c>
      <c r="AC2495" s="180">
        <f t="shared" si="1567"/>
        <v>0</v>
      </c>
      <c r="AD2495" s="180">
        <f t="shared" si="1567"/>
        <v>0</v>
      </c>
      <c r="AE2495" s="181">
        <f t="shared" si="1558"/>
        <v>0</v>
      </c>
      <c r="AF2495" s="180">
        <v>0</v>
      </c>
      <c r="AG2495" s="180">
        <v>0</v>
      </c>
      <c r="AH2495" s="181">
        <f t="shared" si="1559"/>
        <v>0</v>
      </c>
      <c r="AI2495" s="180">
        <v>0</v>
      </c>
      <c r="AJ2495" s="180">
        <v>0</v>
      </c>
      <c r="AK2495" s="181">
        <f t="shared" si="1560"/>
        <v>0</v>
      </c>
      <c r="AL2495" s="180">
        <v>0</v>
      </c>
      <c r="AM2495" s="180">
        <v>0</v>
      </c>
      <c r="AN2495" s="181">
        <f t="shared" si="1561"/>
        <v>0</v>
      </c>
      <c r="AO2495" s="180">
        <v>0</v>
      </c>
      <c r="AP2495" s="180">
        <v>0</v>
      </c>
      <c r="AQ2495" s="181">
        <f t="shared" si="1562"/>
        <v>0</v>
      </c>
      <c r="AR2495" s="180">
        <v>0</v>
      </c>
      <c r="AS2495" s="180">
        <v>0</v>
      </c>
      <c r="AT2495" s="181">
        <f t="shared" si="1563"/>
        <v>0</v>
      </c>
      <c r="AU2495" s="180">
        <f t="shared" si="1568"/>
        <v>0</v>
      </c>
      <c r="AV2495" s="180">
        <f t="shared" si="1568"/>
        <v>0</v>
      </c>
      <c r="AW2495" s="181">
        <f t="shared" si="1564"/>
        <v>0</v>
      </c>
      <c r="AX2495" s="183">
        <f t="shared" si="1569"/>
        <v>0</v>
      </c>
      <c r="AY2495" s="183">
        <f t="shared" si="1569"/>
        <v>0</v>
      </c>
      <c r="AZ2495" s="183"/>
      <c r="BA2495" s="183"/>
      <c r="BB2495" s="183"/>
      <c r="BC2495" s="183"/>
      <c r="BD2495" s="183">
        <f t="shared" si="1570"/>
        <v>0</v>
      </c>
      <c r="BE2495" s="183">
        <f t="shared" si="1570"/>
        <v>0</v>
      </c>
    </row>
    <row r="2496" spans="2:57" ht="15.75" hidden="1">
      <c r="B2496" s="174">
        <v>2025</v>
      </c>
      <c r="C2496" s="174">
        <v>20</v>
      </c>
      <c r="D2496" s="175">
        <v>0</v>
      </c>
      <c r="E2496" s="176"/>
      <c r="F2496" s="174">
        <v>4</v>
      </c>
      <c r="G2496" s="174">
        <v>9</v>
      </c>
      <c r="H2496" s="174">
        <v>24</v>
      </c>
      <c r="I2496" s="174">
        <v>3000</v>
      </c>
      <c r="J2496" s="174">
        <v>3500</v>
      </c>
      <c r="K2496" s="174">
        <v>357</v>
      </c>
      <c r="L2496" s="177">
        <v>897</v>
      </c>
      <c r="M2496" s="178">
        <v>0</v>
      </c>
      <c r="N2496" s="179" t="s">
        <v>1549</v>
      </c>
      <c r="O2496" s="180">
        <v>0</v>
      </c>
      <c r="P2496" s="180">
        <v>0</v>
      </c>
      <c r="Q2496" s="181">
        <v>0</v>
      </c>
      <c r="R2496" s="182" t="s">
        <v>50</v>
      </c>
      <c r="S2496" s="183">
        <v>0</v>
      </c>
      <c r="T2496" s="183">
        <v>0</v>
      </c>
      <c r="U2496" s="180">
        <v>0</v>
      </c>
      <c r="V2496" s="180">
        <v>0</v>
      </c>
      <c r="W2496" s="183">
        <v>0</v>
      </c>
      <c r="X2496" s="183">
        <v>0</v>
      </c>
      <c r="Y2496" s="180">
        <v>0</v>
      </c>
      <c r="Z2496" s="180">
        <v>0</v>
      </c>
      <c r="AA2496" s="183">
        <v>0</v>
      </c>
      <c r="AB2496" s="183">
        <v>0</v>
      </c>
      <c r="AC2496" s="180">
        <f t="shared" si="1567"/>
        <v>0</v>
      </c>
      <c r="AD2496" s="180">
        <f t="shared" si="1567"/>
        <v>0</v>
      </c>
      <c r="AE2496" s="181">
        <f t="shared" si="1558"/>
        <v>0</v>
      </c>
      <c r="AF2496" s="180">
        <v>0</v>
      </c>
      <c r="AG2496" s="180">
        <v>0</v>
      </c>
      <c r="AH2496" s="181">
        <f t="shared" si="1559"/>
        <v>0</v>
      </c>
      <c r="AI2496" s="180">
        <v>0</v>
      </c>
      <c r="AJ2496" s="180">
        <v>0</v>
      </c>
      <c r="AK2496" s="181">
        <f t="shared" si="1560"/>
        <v>0</v>
      </c>
      <c r="AL2496" s="180">
        <v>0</v>
      </c>
      <c r="AM2496" s="180">
        <v>0</v>
      </c>
      <c r="AN2496" s="181">
        <f t="shared" si="1561"/>
        <v>0</v>
      </c>
      <c r="AO2496" s="180">
        <v>0</v>
      </c>
      <c r="AP2496" s="180">
        <v>0</v>
      </c>
      <c r="AQ2496" s="181">
        <f t="shared" si="1562"/>
        <v>0</v>
      </c>
      <c r="AR2496" s="180">
        <v>0</v>
      </c>
      <c r="AS2496" s="180">
        <v>0</v>
      </c>
      <c r="AT2496" s="181">
        <f t="shared" si="1563"/>
        <v>0</v>
      </c>
      <c r="AU2496" s="180">
        <f t="shared" si="1568"/>
        <v>0</v>
      </c>
      <c r="AV2496" s="180">
        <f t="shared" si="1568"/>
        <v>0</v>
      </c>
      <c r="AW2496" s="181">
        <f t="shared" si="1564"/>
        <v>0</v>
      </c>
      <c r="AX2496" s="183">
        <f t="shared" si="1569"/>
        <v>0</v>
      </c>
      <c r="AY2496" s="183">
        <f t="shared" si="1569"/>
        <v>0</v>
      </c>
      <c r="AZ2496" s="183"/>
      <c r="BA2496" s="183"/>
      <c r="BB2496" s="183"/>
      <c r="BC2496" s="183"/>
      <c r="BD2496" s="183">
        <f t="shared" si="1570"/>
        <v>0</v>
      </c>
      <c r="BE2496" s="183">
        <f t="shared" si="1570"/>
        <v>0</v>
      </c>
    </row>
    <row r="2497" spans="2:57" ht="15.75" hidden="1">
      <c r="B2497" s="174">
        <v>2025</v>
      </c>
      <c r="C2497" s="174">
        <v>20</v>
      </c>
      <c r="D2497" s="175">
        <v>0</v>
      </c>
      <c r="E2497" s="176"/>
      <c r="F2497" s="174">
        <v>4</v>
      </c>
      <c r="G2497" s="174">
        <v>9</v>
      </c>
      <c r="H2497" s="174">
        <v>24</v>
      </c>
      <c r="I2497" s="174">
        <v>3000</v>
      </c>
      <c r="J2497" s="174">
        <v>3500</v>
      </c>
      <c r="K2497" s="174">
        <v>357</v>
      </c>
      <c r="L2497" s="177">
        <v>898</v>
      </c>
      <c r="M2497" s="178">
        <v>0</v>
      </c>
      <c r="N2497" s="179" t="s">
        <v>1550</v>
      </c>
      <c r="O2497" s="180">
        <v>0</v>
      </c>
      <c r="P2497" s="180">
        <v>0</v>
      </c>
      <c r="Q2497" s="181">
        <v>0</v>
      </c>
      <c r="R2497" s="182" t="s">
        <v>50</v>
      </c>
      <c r="S2497" s="183">
        <v>0</v>
      </c>
      <c r="T2497" s="183">
        <v>0</v>
      </c>
      <c r="U2497" s="180">
        <v>0</v>
      </c>
      <c r="V2497" s="180">
        <v>0</v>
      </c>
      <c r="W2497" s="183">
        <v>0</v>
      </c>
      <c r="X2497" s="183">
        <v>0</v>
      </c>
      <c r="Y2497" s="180">
        <v>0</v>
      </c>
      <c r="Z2497" s="180">
        <v>0</v>
      </c>
      <c r="AA2497" s="183">
        <v>0</v>
      </c>
      <c r="AB2497" s="183">
        <v>0</v>
      </c>
      <c r="AC2497" s="180">
        <f t="shared" si="1567"/>
        <v>0</v>
      </c>
      <c r="AD2497" s="180">
        <f t="shared" si="1567"/>
        <v>0</v>
      </c>
      <c r="AE2497" s="181">
        <f t="shared" si="1558"/>
        <v>0</v>
      </c>
      <c r="AF2497" s="180">
        <v>0</v>
      </c>
      <c r="AG2497" s="180">
        <v>0</v>
      </c>
      <c r="AH2497" s="181">
        <f t="shared" si="1559"/>
        <v>0</v>
      </c>
      <c r="AI2497" s="180">
        <v>0</v>
      </c>
      <c r="AJ2497" s="180">
        <v>0</v>
      </c>
      <c r="AK2497" s="181">
        <f t="shared" si="1560"/>
        <v>0</v>
      </c>
      <c r="AL2497" s="180">
        <v>0</v>
      </c>
      <c r="AM2497" s="180">
        <v>0</v>
      </c>
      <c r="AN2497" s="181">
        <f t="shared" si="1561"/>
        <v>0</v>
      </c>
      <c r="AO2497" s="180">
        <v>0</v>
      </c>
      <c r="AP2497" s="180">
        <v>0</v>
      </c>
      <c r="AQ2497" s="181">
        <f t="shared" si="1562"/>
        <v>0</v>
      </c>
      <c r="AR2497" s="180">
        <v>0</v>
      </c>
      <c r="AS2497" s="180">
        <v>0</v>
      </c>
      <c r="AT2497" s="181">
        <f t="shared" si="1563"/>
        <v>0</v>
      </c>
      <c r="AU2497" s="180">
        <f t="shared" si="1568"/>
        <v>0</v>
      </c>
      <c r="AV2497" s="180">
        <f t="shared" si="1568"/>
        <v>0</v>
      </c>
      <c r="AW2497" s="181">
        <f t="shared" si="1564"/>
        <v>0</v>
      </c>
      <c r="AX2497" s="183">
        <f t="shared" si="1569"/>
        <v>0</v>
      </c>
      <c r="AY2497" s="183">
        <f t="shared" si="1569"/>
        <v>0</v>
      </c>
      <c r="AZ2497" s="183"/>
      <c r="BA2497" s="183"/>
      <c r="BB2497" s="183"/>
      <c r="BC2497" s="183"/>
      <c r="BD2497" s="183">
        <f t="shared" si="1570"/>
        <v>0</v>
      </c>
      <c r="BE2497" s="183">
        <f t="shared" si="1570"/>
        <v>0</v>
      </c>
    </row>
    <row r="2498" spans="2:57" ht="15.75" hidden="1">
      <c r="B2498" s="174">
        <v>2025</v>
      </c>
      <c r="C2498" s="174">
        <v>20</v>
      </c>
      <c r="D2498" s="175">
        <v>0</v>
      </c>
      <c r="E2498" s="176"/>
      <c r="F2498" s="174">
        <v>4</v>
      </c>
      <c r="G2498" s="174">
        <v>9</v>
      </c>
      <c r="H2498" s="174">
        <v>24</v>
      </c>
      <c r="I2498" s="174">
        <v>3000</v>
      </c>
      <c r="J2498" s="174">
        <v>3500</v>
      </c>
      <c r="K2498" s="174">
        <v>357</v>
      </c>
      <c r="L2498" s="177">
        <v>899</v>
      </c>
      <c r="M2498" s="178">
        <v>0</v>
      </c>
      <c r="N2498" s="179" t="s">
        <v>1551</v>
      </c>
      <c r="O2498" s="180">
        <v>0</v>
      </c>
      <c r="P2498" s="180">
        <v>0</v>
      </c>
      <c r="Q2498" s="181">
        <v>0</v>
      </c>
      <c r="R2498" s="182" t="s">
        <v>50</v>
      </c>
      <c r="S2498" s="183">
        <v>0</v>
      </c>
      <c r="T2498" s="183">
        <v>0</v>
      </c>
      <c r="U2498" s="180">
        <v>0</v>
      </c>
      <c r="V2498" s="180">
        <v>0</v>
      </c>
      <c r="W2498" s="183">
        <v>0</v>
      </c>
      <c r="X2498" s="183">
        <v>0</v>
      </c>
      <c r="Y2498" s="180">
        <v>0</v>
      </c>
      <c r="Z2498" s="180">
        <v>0</v>
      </c>
      <c r="AA2498" s="183">
        <v>0</v>
      </c>
      <c r="AB2498" s="183">
        <v>0</v>
      </c>
      <c r="AC2498" s="180">
        <f t="shared" si="1567"/>
        <v>0</v>
      </c>
      <c r="AD2498" s="180">
        <f t="shared" si="1567"/>
        <v>0</v>
      </c>
      <c r="AE2498" s="181">
        <f t="shared" si="1558"/>
        <v>0</v>
      </c>
      <c r="AF2498" s="180">
        <v>0</v>
      </c>
      <c r="AG2498" s="180">
        <v>0</v>
      </c>
      <c r="AH2498" s="181">
        <f t="shared" si="1559"/>
        <v>0</v>
      </c>
      <c r="AI2498" s="180">
        <v>0</v>
      </c>
      <c r="AJ2498" s="180">
        <v>0</v>
      </c>
      <c r="AK2498" s="181">
        <f t="shared" si="1560"/>
        <v>0</v>
      </c>
      <c r="AL2498" s="180">
        <v>0</v>
      </c>
      <c r="AM2498" s="180">
        <v>0</v>
      </c>
      <c r="AN2498" s="181">
        <f t="shared" si="1561"/>
        <v>0</v>
      </c>
      <c r="AO2498" s="180">
        <v>0</v>
      </c>
      <c r="AP2498" s="180">
        <v>0</v>
      </c>
      <c r="AQ2498" s="181">
        <f t="shared" si="1562"/>
        <v>0</v>
      </c>
      <c r="AR2498" s="180">
        <v>0</v>
      </c>
      <c r="AS2498" s="180">
        <v>0</v>
      </c>
      <c r="AT2498" s="181">
        <f t="shared" si="1563"/>
        <v>0</v>
      </c>
      <c r="AU2498" s="180">
        <f t="shared" si="1568"/>
        <v>0</v>
      </c>
      <c r="AV2498" s="180">
        <f t="shared" si="1568"/>
        <v>0</v>
      </c>
      <c r="AW2498" s="181">
        <f t="shared" si="1564"/>
        <v>0</v>
      </c>
      <c r="AX2498" s="183">
        <f t="shared" si="1569"/>
        <v>0</v>
      </c>
      <c r="AY2498" s="183">
        <f t="shared" si="1569"/>
        <v>0</v>
      </c>
      <c r="AZ2498" s="183"/>
      <c r="BA2498" s="183"/>
      <c r="BB2498" s="183"/>
      <c r="BC2498" s="183"/>
      <c r="BD2498" s="183">
        <f t="shared" si="1570"/>
        <v>0</v>
      </c>
      <c r="BE2498" s="183">
        <f t="shared" si="1570"/>
        <v>0</v>
      </c>
    </row>
    <row r="2499" spans="2:57" ht="15.75" hidden="1">
      <c r="B2499" s="174">
        <v>2025</v>
      </c>
      <c r="C2499" s="174">
        <v>20</v>
      </c>
      <c r="D2499" s="175">
        <v>0</v>
      </c>
      <c r="E2499" s="176"/>
      <c r="F2499" s="174">
        <v>4</v>
      </c>
      <c r="G2499" s="174">
        <v>9</v>
      </c>
      <c r="H2499" s="174">
        <v>24</v>
      </c>
      <c r="I2499" s="174">
        <v>3000</v>
      </c>
      <c r="J2499" s="174">
        <v>3500</v>
      </c>
      <c r="K2499" s="174">
        <v>357</v>
      </c>
      <c r="L2499" s="177">
        <v>900</v>
      </c>
      <c r="M2499" s="178">
        <v>0</v>
      </c>
      <c r="N2499" s="179" t="s">
        <v>1552</v>
      </c>
      <c r="O2499" s="180">
        <v>0</v>
      </c>
      <c r="P2499" s="180">
        <v>0</v>
      </c>
      <c r="Q2499" s="181">
        <v>0</v>
      </c>
      <c r="R2499" s="182" t="s">
        <v>50</v>
      </c>
      <c r="S2499" s="183">
        <v>0</v>
      </c>
      <c r="T2499" s="183">
        <v>0</v>
      </c>
      <c r="U2499" s="180">
        <v>0</v>
      </c>
      <c r="V2499" s="180">
        <v>0</v>
      </c>
      <c r="W2499" s="183">
        <v>0</v>
      </c>
      <c r="X2499" s="183">
        <v>0</v>
      </c>
      <c r="Y2499" s="180">
        <v>0</v>
      </c>
      <c r="Z2499" s="180">
        <v>0</v>
      </c>
      <c r="AA2499" s="183">
        <v>0</v>
      </c>
      <c r="AB2499" s="183">
        <v>0</v>
      </c>
      <c r="AC2499" s="180">
        <f t="shared" si="1567"/>
        <v>0</v>
      </c>
      <c r="AD2499" s="180">
        <f t="shared" si="1567"/>
        <v>0</v>
      </c>
      <c r="AE2499" s="181">
        <f t="shared" si="1558"/>
        <v>0</v>
      </c>
      <c r="AF2499" s="180">
        <v>0</v>
      </c>
      <c r="AG2499" s="180">
        <v>0</v>
      </c>
      <c r="AH2499" s="181">
        <f t="shared" si="1559"/>
        <v>0</v>
      </c>
      <c r="AI2499" s="180">
        <v>0</v>
      </c>
      <c r="AJ2499" s="180">
        <v>0</v>
      </c>
      <c r="AK2499" s="181">
        <f t="shared" si="1560"/>
        <v>0</v>
      </c>
      <c r="AL2499" s="180">
        <v>0</v>
      </c>
      <c r="AM2499" s="180">
        <v>0</v>
      </c>
      <c r="AN2499" s="181">
        <f t="shared" si="1561"/>
        <v>0</v>
      </c>
      <c r="AO2499" s="180">
        <v>0</v>
      </c>
      <c r="AP2499" s="180">
        <v>0</v>
      </c>
      <c r="AQ2499" s="181">
        <f t="shared" si="1562"/>
        <v>0</v>
      </c>
      <c r="AR2499" s="180">
        <v>0</v>
      </c>
      <c r="AS2499" s="180">
        <v>0</v>
      </c>
      <c r="AT2499" s="181">
        <f t="shared" si="1563"/>
        <v>0</v>
      </c>
      <c r="AU2499" s="180">
        <f t="shared" si="1568"/>
        <v>0</v>
      </c>
      <c r="AV2499" s="180">
        <f t="shared" si="1568"/>
        <v>0</v>
      </c>
      <c r="AW2499" s="181">
        <f t="shared" si="1564"/>
        <v>0</v>
      </c>
      <c r="AX2499" s="183">
        <f t="shared" si="1569"/>
        <v>0</v>
      </c>
      <c r="AY2499" s="183">
        <f t="shared" si="1569"/>
        <v>0</v>
      </c>
      <c r="AZ2499" s="183"/>
      <c r="BA2499" s="183"/>
      <c r="BB2499" s="183"/>
      <c r="BC2499" s="183"/>
      <c r="BD2499" s="183">
        <f t="shared" si="1570"/>
        <v>0</v>
      </c>
      <c r="BE2499" s="183">
        <f t="shared" si="1570"/>
        <v>0</v>
      </c>
    </row>
    <row r="2500" spans="2:57" ht="15.75" hidden="1">
      <c r="B2500" s="174">
        <v>2025</v>
      </c>
      <c r="C2500" s="174">
        <v>20</v>
      </c>
      <c r="D2500" s="175">
        <v>0</v>
      </c>
      <c r="E2500" s="176"/>
      <c r="F2500" s="174">
        <v>4</v>
      </c>
      <c r="G2500" s="174">
        <v>9</v>
      </c>
      <c r="H2500" s="174">
        <v>24</v>
      </c>
      <c r="I2500" s="174">
        <v>3000</v>
      </c>
      <c r="J2500" s="174">
        <v>3500</v>
      </c>
      <c r="K2500" s="174">
        <v>357</v>
      </c>
      <c r="L2500" s="177">
        <v>901</v>
      </c>
      <c r="M2500" s="178">
        <v>0</v>
      </c>
      <c r="N2500" s="179" t="s">
        <v>1553</v>
      </c>
      <c r="O2500" s="180">
        <v>0</v>
      </c>
      <c r="P2500" s="180">
        <v>0</v>
      </c>
      <c r="Q2500" s="181">
        <v>0</v>
      </c>
      <c r="R2500" s="182" t="s">
        <v>50</v>
      </c>
      <c r="S2500" s="183">
        <v>0</v>
      </c>
      <c r="T2500" s="183">
        <v>0</v>
      </c>
      <c r="U2500" s="180">
        <v>0</v>
      </c>
      <c r="V2500" s="180">
        <v>0</v>
      </c>
      <c r="W2500" s="183">
        <v>0</v>
      </c>
      <c r="X2500" s="183">
        <v>0</v>
      </c>
      <c r="Y2500" s="180">
        <v>0</v>
      </c>
      <c r="Z2500" s="180">
        <v>0</v>
      </c>
      <c r="AA2500" s="183">
        <v>0</v>
      </c>
      <c r="AB2500" s="183">
        <v>0</v>
      </c>
      <c r="AC2500" s="180">
        <f t="shared" si="1567"/>
        <v>0</v>
      </c>
      <c r="AD2500" s="180">
        <f t="shared" si="1567"/>
        <v>0</v>
      </c>
      <c r="AE2500" s="181">
        <f t="shared" si="1558"/>
        <v>0</v>
      </c>
      <c r="AF2500" s="180">
        <v>0</v>
      </c>
      <c r="AG2500" s="180">
        <v>0</v>
      </c>
      <c r="AH2500" s="181">
        <f t="shared" si="1559"/>
        <v>0</v>
      </c>
      <c r="AI2500" s="180">
        <v>0</v>
      </c>
      <c r="AJ2500" s="180">
        <v>0</v>
      </c>
      <c r="AK2500" s="181">
        <f t="shared" si="1560"/>
        <v>0</v>
      </c>
      <c r="AL2500" s="180">
        <v>0</v>
      </c>
      <c r="AM2500" s="180">
        <v>0</v>
      </c>
      <c r="AN2500" s="181">
        <f t="shared" si="1561"/>
        <v>0</v>
      </c>
      <c r="AO2500" s="180">
        <v>0</v>
      </c>
      <c r="AP2500" s="180">
        <v>0</v>
      </c>
      <c r="AQ2500" s="181">
        <f t="shared" si="1562"/>
        <v>0</v>
      </c>
      <c r="AR2500" s="180">
        <v>0</v>
      </c>
      <c r="AS2500" s="180">
        <v>0</v>
      </c>
      <c r="AT2500" s="181">
        <f t="shared" si="1563"/>
        <v>0</v>
      </c>
      <c r="AU2500" s="180">
        <f t="shared" si="1568"/>
        <v>0</v>
      </c>
      <c r="AV2500" s="180">
        <f t="shared" si="1568"/>
        <v>0</v>
      </c>
      <c r="AW2500" s="181">
        <f t="shared" si="1564"/>
        <v>0</v>
      </c>
      <c r="AX2500" s="183">
        <f t="shared" si="1569"/>
        <v>0</v>
      </c>
      <c r="AY2500" s="183">
        <f t="shared" si="1569"/>
        <v>0</v>
      </c>
      <c r="AZ2500" s="183"/>
      <c r="BA2500" s="183"/>
      <c r="BB2500" s="183"/>
      <c r="BC2500" s="183"/>
      <c r="BD2500" s="183">
        <f t="shared" si="1570"/>
        <v>0</v>
      </c>
      <c r="BE2500" s="183">
        <f t="shared" si="1570"/>
        <v>0</v>
      </c>
    </row>
    <row r="2501" spans="2:57" ht="15.75" hidden="1">
      <c r="B2501" s="174">
        <v>2025</v>
      </c>
      <c r="C2501" s="174">
        <v>20</v>
      </c>
      <c r="D2501" s="175">
        <v>0</v>
      </c>
      <c r="E2501" s="176"/>
      <c r="F2501" s="174">
        <v>4</v>
      </c>
      <c r="G2501" s="174">
        <v>9</v>
      </c>
      <c r="H2501" s="174">
        <v>24</v>
      </c>
      <c r="I2501" s="174">
        <v>3000</v>
      </c>
      <c r="J2501" s="174">
        <v>3500</v>
      </c>
      <c r="K2501" s="174">
        <v>357</v>
      </c>
      <c r="L2501" s="177">
        <v>902</v>
      </c>
      <c r="M2501" s="178">
        <v>0</v>
      </c>
      <c r="N2501" s="179" t="s">
        <v>1554</v>
      </c>
      <c r="O2501" s="180">
        <v>0</v>
      </c>
      <c r="P2501" s="180">
        <v>0</v>
      </c>
      <c r="Q2501" s="181">
        <v>0</v>
      </c>
      <c r="R2501" s="182" t="s">
        <v>50</v>
      </c>
      <c r="S2501" s="183">
        <v>0</v>
      </c>
      <c r="T2501" s="183">
        <v>0</v>
      </c>
      <c r="U2501" s="180">
        <v>0</v>
      </c>
      <c r="V2501" s="180">
        <v>0</v>
      </c>
      <c r="W2501" s="183">
        <v>0</v>
      </c>
      <c r="X2501" s="183">
        <v>0</v>
      </c>
      <c r="Y2501" s="180">
        <v>0</v>
      </c>
      <c r="Z2501" s="180">
        <v>0</v>
      </c>
      <c r="AA2501" s="183">
        <v>0</v>
      </c>
      <c r="AB2501" s="183">
        <v>0</v>
      </c>
      <c r="AC2501" s="180">
        <f t="shared" si="1567"/>
        <v>0</v>
      </c>
      <c r="AD2501" s="180">
        <f t="shared" si="1567"/>
        <v>0</v>
      </c>
      <c r="AE2501" s="181">
        <f t="shared" si="1558"/>
        <v>0</v>
      </c>
      <c r="AF2501" s="180">
        <v>0</v>
      </c>
      <c r="AG2501" s="180">
        <v>0</v>
      </c>
      <c r="AH2501" s="181">
        <f t="shared" si="1559"/>
        <v>0</v>
      </c>
      <c r="AI2501" s="180">
        <v>0</v>
      </c>
      <c r="AJ2501" s="180">
        <v>0</v>
      </c>
      <c r="AK2501" s="181">
        <f t="shared" si="1560"/>
        <v>0</v>
      </c>
      <c r="AL2501" s="180">
        <v>0</v>
      </c>
      <c r="AM2501" s="180">
        <v>0</v>
      </c>
      <c r="AN2501" s="181">
        <f t="shared" si="1561"/>
        <v>0</v>
      </c>
      <c r="AO2501" s="180">
        <v>0</v>
      </c>
      <c r="AP2501" s="180">
        <v>0</v>
      </c>
      <c r="AQ2501" s="181">
        <f t="shared" si="1562"/>
        <v>0</v>
      </c>
      <c r="AR2501" s="180">
        <v>0</v>
      </c>
      <c r="AS2501" s="180">
        <v>0</v>
      </c>
      <c r="AT2501" s="181">
        <f t="shared" si="1563"/>
        <v>0</v>
      </c>
      <c r="AU2501" s="180">
        <f t="shared" si="1568"/>
        <v>0</v>
      </c>
      <c r="AV2501" s="180">
        <f t="shared" si="1568"/>
        <v>0</v>
      </c>
      <c r="AW2501" s="181">
        <f t="shared" si="1564"/>
        <v>0</v>
      </c>
      <c r="AX2501" s="183">
        <f t="shared" si="1569"/>
        <v>0</v>
      </c>
      <c r="AY2501" s="183">
        <f t="shared" si="1569"/>
        <v>0</v>
      </c>
      <c r="AZ2501" s="183"/>
      <c r="BA2501" s="183"/>
      <c r="BB2501" s="183"/>
      <c r="BC2501" s="183"/>
      <c r="BD2501" s="183">
        <f t="shared" si="1570"/>
        <v>0</v>
      </c>
      <c r="BE2501" s="183">
        <f t="shared" si="1570"/>
        <v>0</v>
      </c>
    </row>
    <row r="2502" spans="2:57" ht="15.75" hidden="1">
      <c r="B2502" s="174">
        <v>2025</v>
      </c>
      <c r="C2502" s="174">
        <v>20</v>
      </c>
      <c r="D2502" s="175">
        <v>0</v>
      </c>
      <c r="E2502" s="176"/>
      <c r="F2502" s="174">
        <v>4</v>
      </c>
      <c r="G2502" s="174">
        <v>9</v>
      </c>
      <c r="H2502" s="174">
        <v>24</v>
      </c>
      <c r="I2502" s="174">
        <v>3000</v>
      </c>
      <c r="J2502" s="174">
        <v>3500</v>
      </c>
      <c r="K2502" s="174">
        <v>357</v>
      </c>
      <c r="L2502" s="177">
        <v>1158</v>
      </c>
      <c r="M2502" s="178">
        <v>0</v>
      </c>
      <c r="N2502" s="179" t="s">
        <v>1555</v>
      </c>
      <c r="O2502" s="180">
        <v>0</v>
      </c>
      <c r="P2502" s="180">
        <v>0</v>
      </c>
      <c r="Q2502" s="181">
        <v>0</v>
      </c>
      <c r="R2502" s="182" t="s">
        <v>50</v>
      </c>
      <c r="S2502" s="183">
        <v>0</v>
      </c>
      <c r="T2502" s="183">
        <v>0</v>
      </c>
      <c r="U2502" s="180">
        <v>0</v>
      </c>
      <c r="V2502" s="180">
        <v>0</v>
      </c>
      <c r="W2502" s="183">
        <v>0</v>
      </c>
      <c r="X2502" s="183">
        <v>0</v>
      </c>
      <c r="Y2502" s="180">
        <v>0</v>
      </c>
      <c r="Z2502" s="180">
        <v>0</v>
      </c>
      <c r="AA2502" s="183">
        <v>0</v>
      </c>
      <c r="AB2502" s="183">
        <v>0</v>
      </c>
      <c r="AC2502" s="180">
        <f t="shared" si="1567"/>
        <v>0</v>
      </c>
      <c r="AD2502" s="180">
        <f t="shared" si="1567"/>
        <v>0</v>
      </c>
      <c r="AE2502" s="181">
        <f t="shared" si="1558"/>
        <v>0</v>
      </c>
      <c r="AF2502" s="180">
        <v>0</v>
      </c>
      <c r="AG2502" s="180">
        <v>0</v>
      </c>
      <c r="AH2502" s="181">
        <f t="shared" si="1559"/>
        <v>0</v>
      </c>
      <c r="AI2502" s="180">
        <v>0</v>
      </c>
      <c r="AJ2502" s="180">
        <v>0</v>
      </c>
      <c r="AK2502" s="181">
        <f t="shared" si="1560"/>
        <v>0</v>
      </c>
      <c r="AL2502" s="180">
        <v>0</v>
      </c>
      <c r="AM2502" s="180">
        <v>0</v>
      </c>
      <c r="AN2502" s="181">
        <f t="shared" si="1561"/>
        <v>0</v>
      </c>
      <c r="AO2502" s="180">
        <v>0</v>
      </c>
      <c r="AP2502" s="180">
        <v>0</v>
      </c>
      <c r="AQ2502" s="181">
        <f t="shared" si="1562"/>
        <v>0</v>
      </c>
      <c r="AR2502" s="180">
        <v>0</v>
      </c>
      <c r="AS2502" s="180">
        <v>0</v>
      </c>
      <c r="AT2502" s="181">
        <f t="shared" si="1563"/>
        <v>0</v>
      </c>
      <c r="AU2502" s="180">
        <f t="shared" si="1568"/>
        <v>0</v>
      </c>
      <c r="AV2502" s="180">
        <f t="shared" si="1568"/>
        <v>0</v>
      </c>
      <c r="AW2502" s="181">
        <f t="shared" si="1564"/>
        <v>0</v>
      </c>
      <c r="AX2502" s="183">
        <f t="shared" si="1569"/>
        <v>0</v>
      </c>
      <c r="AY2502" s="183">
        <f t="shared" si="1569"/>
        <v>0</v>
      </c>
      <c r="AZ2502" s="183"/>
      <c r="BA2502" s="183"/>
      <c r="BB2502" s="183"/>
      <c r="BC2502" s="183"/>
      <c r="BD2502" s="183">
        <f t="shared" si="1570"/>
        <v>0</v>
      </c>
      <c r="BE2502" s="183">
        <f t="shared" si="1570"/>
        <v>0</v>
      </c>
    </row>
    <row r="2503" spans="2:57" ht="15.75" hidden="1">
      <c r="B2503" s="152">
        <v>2025</v>
      </c>
      <c r="C2503" s="152">
        <v>20</v>
      </c>
      <c r="D2503" s="153"/>
      <c r="E2503" s="154"/>
      <c r="F2503" s="152">
        <v>4</v>
      </c>
      <c r="G2503" s="152">
        <v>9</v>
      </c>
      <c r="H2503" s="152">
        <v>24</v>
      </c>
      <c r="I2503" s="152">
        <v>3000</v>
      </c>
      <c r="J2503" s="152">
        <v>3700</v>
      </c>
      <c r="K2503" s="152"/>
      <c r="L2503" s="155" t="s">
        <v>44</v>
      </c>
      <c r="M2503" s="156"/>
      <c r="N2503" s="157" t="s">
        <v>131</v>
      </c>
      <c r="O2503" s="158">
        <v>0</v>
      </c>
      <c r="P2503" s="158">
        <v>0</v>
      </c>
      <c r="Q2503" s="158">
        <v>0</v>
      </c>
      <c r="R2503" s="159"/>
      <c r="S2503" s="160"/>
      <c r="T2503" s="161"/>
      <c r="U2503" s="158">
        <f t="shared" ref="U2503:AD2503" si="1571">U2504+U2506+U2508</f>
        <v>0</v>
      </c>
      <c r="V2503" s="158">
        <f t="shared" si="1571"/>
        <v>0</v>
      </c>
      <c r="W2503" s="162">
        <f t="shared" si="1571"/>
        <v>0</v>
      </c>
      <c r="X2503" s="162">
        <f t="shared" si="1571"/>
        <v>0</v>
      </c>
      <c r="Y2503" s="158">
        <f t="shared" si="1571"/>
        <v>0</v>
      </c>
      <c r="Z2503" s="158">
        <f t="shared" si="1571"/>
        <v>0</v>
      </c>
      <c r="AA2503" s="162">
        <f t="shared" si="1571"/>
        <v>0</v>
      </c>
      <c r="AB2503" s="162">
        <f t="shared" si="1571"/>
        <v>0</v>
      </c>
      <c r="AC2503" s="158">
        <f t="shared" si="1571"/>
        <v>0</v>
      </c>
      <c r="AD2503" s="158">
        <f t="shared" si="1571"/>
        <v>0</v>
      </c>
      <c r="AE2503" s="158">
        <f t="shared" si="1558"/>
        <v>0</v>
      </c>
      <c r="AF2503" s="158">
        <f>AF2504+AF2506+AF2508</f>
        <v>0</v>
      </c>
      <c r="AG2503" s="158">
        <f>AG2504+AG2506+AG2508</f>
        <v>0</v>
      </c>
      <c r="AH2503" s="158">
        <f t="shared" si="1559"/>
        <v>0</v>
      </c>
      <c r="AI2503" s="158">
        <f>AI2504+AI2506+AI2508</f>
        <v>0</v>
      </c>
      <c r="AJ2503" s="158">
        <f>AJ2504+AJ2506+AJ2508</f>
        <v>0</v>
      </c>
      <c r="AK2503" s="158">
        <f t="shared" si="1560"/>
        <v>0</v>
      </c>
      <c r="AL2503" s="158">
        <f>AL2504+AL2506+AL2508</f>
        <v>0</v>
      </c>
      <c r="AM2503" s="158">
        <f>AM2504+AM2506+AM2508</f>
        <v>0</v>
      </c>
      <c r="AN2503" s="158">
        <f t="shared" si="1561"/>
        <v>0</v>
      </c>
      <c r="AO2503" s="158">
        <f>AO2504+AO2506+AO2508</f>
        <v>0</v>
      </c>
      <c r="AP2503" s="158">
        <f>AP2504+AP2506+AP2508</f>
        <v>0</v>
      </c>
      <c r="AQ2503" s="158">
        <f t="shared" si="1562"/>
        <v>0</v>
      </c>
      <c r="AR2503" s="158">
        <f>AR2504+AR2506+AR2508</f>
        <v>0</v>
      </c>
      <c r="AS2503" s="158">
        <f>AS2504+AS2506+AS2508</f>
        <v>0</v>
      </c>
      <c r="AT2503" s="158">
        <f t="shared" si="1563"/>
        <v>0</v>
      </c>
      <c r="AU2503" s="158">
        <f>AU2504+AU2506+AU2508</f>
        <v>0</v>
      </c>
      <c r="AV2503" s="158">
        <f>AV2504+AV2506+AV2508</f>
        <v>0</v>
      </c>
      <c r="AW2503" s="158">
        <f t="shared" si="1564"/>
        <v>0</v>
      </c>
      <c r="AX2503" s="160"/>
      <c r="AY2503" s="161"/>
      <c r="AZ2503" s="160"/>
      <c r="BA2503" s="161"/>
      <c r="BB2503" s="160"/>
      <c r="BC2503" s="161"/>
      <c r="BD2503" s="160"/>
      <c r="BE2503" s="161"/>
    </row>
    <row r="2504" spans="2:57" ht="15.75" hidden="1">
      <c r="B2504" s="163">
        <v>2025</v>
      </c>
      <c r="C2504" s="163">
        <v>20</v>
      </c>
      <c r="D2504" s="164"/>
      <c r="E2504" s="165"/>
      <c r="F2504" s="163">
        <v>4</v>
      </c>
      <c r="G2504" s="163">
        <v>9</v>
      </c>
      <c r="H2504" s="163">
        <v>24</v>
      </c>
      <c r="I2504" s="163">
        <v>3000</v>
      </c>
      <c r="J2504" s="163">
        <v>3700</v>
      </c>
      <c r="K2504" s="163">
        <v>371</v>
      </c>
      <c r="L2504" s="166" t="s">
        <v>44</v>
      </c>
      <c r="M2504" s="167"/>
      <c r="N2504" s="168" t="s">
        <v>132</v>
      </c>
      <c r="O2504" s="169">
        <v>0</v>
      </c>
      <c r="P2504" s="169">
        <v>0</v>
      </c>
      <c r="Q2504" s="169">
        <v>0</v>
      </c>
      <c r="R2504" s="170"/>
      <c r="S2504" s="171"/>
      <c r="T2504" s="172"/>
      <c r="U2504" s="169">
        <f t="shared" ref="U2504:AD2504" si="1572">SUM(U2505)</f>
        <v>0</v>
      </c>
      <c r="V2504" s="169">
        <f t="shared" si="1572"/>
        <v>0</v>
      </c>
      <c r="W2504" s="173">
        <f t="shared" si="1572"/>
        <v>0</v>
      </c>
      <c r="X2504" s="173">
        <f t="shared" si="1572"/>
        <v>0</v>
      </c>
      <c r="Y2504" s="169">
        <f t="shared" si="1572"/>
        <v>0</v>
      </c>
      <c r="Z2504" s="169">
        <f t="shared" si="1572"/>
        <v>0</v>
      </c>
      <c r="AA2504" s="173">
        <f t="shared" si="1572"/>
        <v>0</v>
      </c>
      <c r="AB2504" s="173">
        <f t="shared" si="1572"/>
        <v>0</v>
      </c>
      <c r="AC2504" s="169">
        <f t="shared" si="1572"/>
        <v>0</v>
      </c>
      <c r="AD2504" s="169">
        <f t="shared" si="1572"/>
        <v>0</v>
      </c>
      <c r="AE2504" s="169">
        <f t="shared" si="1558"/>
        <v>0</v>
      </c>
      <c r="AF2504" s="169">
        <f>SUM(AF2505)</f>
        <v>0</v>
      </c>
      <c r="AG2504" s="169">
        <f>SUM(AG2505)</f>
        <v>0</v>
      </c>
      <c r="AH2504" s="169">
        <f t="shared" si="1559"/>
        <v>0</v>
      </c>
      <c r="AI2504" s="169">
        <f>SUM(AI2505)</f>
        <v>0</v>
      </c>
      <c r="AJ2504" s="169">
        <f>SUM(AJ2505)</f>
        <v>0</v>
      </c>
      <c r="AK2504" s="169">
        <f t="shared" si="1560"/>
        <v>0</v>
      </c>
      <c r="AL2504" s="169">
        <f>SUM(AL2505)</f>
        <v>0</v>
      </c>
      <c r="AM2504" s="169">
        <f>SUM(AM2505)</f>
        <v>0</v>
      </c>
      <c r="AN2504" s="169">
        <f t="shared" si="1561"/>
        <v>0</v>
      </c>
      <c r="AO2504" s="169">
        <f>SUM(AO2505)</f>
        <v>0</v>
      </c>
      <c r="AP2504" s="169">
        <f>SUM(AP2505)</f>
        <v>0</v>
      </c>
      <c r="AQ2504" s="169">
        <f t="shared" si="1562"/>
        <v>0</v>
      </c>
      <c r="AR2504" s="169">
        <f>SUM(AR2505)</f>
        <v>0</v>
      </c>
      <c r="AS2504" s="169">
        <f>SUM(AS2505)</f>
        <v>0</v>
      </c>
      <c r="AT2504" s="169">
        <f t="shared" si="1563"/>
        <v>0</v>
      </c>
      <c r="AU2504" s="169">
        <f>SUM(AU2505)</f>
        <v>0</v>
      </c>
      <c r="AV2504" s="169">
        <f>SUM(AV2505)</f>
        <v>0</v>
      </c>
      <c r="AW2504" s="169">
        <f t="shared" si="1564"/>
        <v>0</v>
      </c>
      <c r="AX2504" s="171"/>
      <c r="AY2504" s="172"/>
      <c r="AZ2504" s="171"/>
      <c r="BA2504" s="172"/>
      <c r="BB2504" s="171"/>
      <c r="BC2504" s="172"/>
      <c r="BD2504" s="171"/>
      <c r="BE2504" s="172"/>
    </row>
    <row r="2505" spans="2:57" ht="15.75" hidden="1">
      <c r="B2505" s="174">
        <v>2025</v>
      </c>
      <c r="C2505" s="174">
        <v>20</v>
      </c>
      <c r="D2505" s="175">
        <v>0</v>
      </c>
      <c r="E2505" s="176"/>
      <c r="F2505" s="174">
        <v>4</v>
      </c>
      <c r="G2505" s="174">
        <v>9</v>
      </c>
      <c r="H2505" s="174">
        <v>24</v>
      </c>
      <c r="I2505" s="174">
        <v>3000</v>
      </c>
      <c r="J2505" s="174">
        <v>3700</v>
      </c>
      <c r="K2505" s="174">
        <v>371</v>
      </c>
      <c r="L2505" s="177">
        <v>1114</v>
      </c>
      <c r="M2505" s="178">
        <v>0</v>
      </c>
      <c r="N2505" s="179" t="s">
        <v>133</v>
      </c>
      <c r="O2505" s="180">
        <v>0</v>
      </c>
      <c r="P2505" s="180">
        <v>0</v>
      </c>
      <c r="Q2505" s="181">
        <v>0</v>
      </c>
      <c r="R2505" s="182" t="s">
        <v>134</v>
      </c>
      <c r="S2505" s="183">
        <v>0</v>
      </c>
      <c r="T2505" s="183">
        <v>0</v>
      </c>
      <c r="U2505" s="180">
        <v>0</v>
      </c>
      <c r="V2505" s="180">
        <v>0</v>
      </c>
      <c r="W2505" s="183">
        <v>0</v>
      </c>
      <c r="X2505" s="183">
        <v>0</v>
      </c>
      <c r="Y2505" s="180">
        <v>0</v>
      </c>
      <c r="Z2505" s="180">
        <v>0</v>
      </c>
      <c r="AA2505" s="183">
        <v>0</v>
      </c>
      <c r="AB2505" s="183">
        <v>0</v>
      </c>
      <c r="AC2505" s="180">
        <f>+O2505+U2505-Y2505</f>
        <v>0</v>
      </c>
      <c r="AD2505" s="180">
        <f>+P2505+V2505-Z2505</f>
        <v>0</v>
      </c>
      <c r="AE2505" s="181">
        <f t="shared" si="1558"/>
        <v>0</v>
      </c>
      <c r="AF2505" s="180">
        <v>0</v>
      </c>
      <c r="AG2505" s="180">
        <v>0</v>
      </c>
      <c r="AH2505" s="181">
        <f t="shared" si="1559"/>
        <v>0</v>
      </c>
      <c r="AI2505" s="180">
        <v>0</v>
      </c>
      <c r="AJ2505" s="180">
        <v>0</v>
      </c>
      <c r="AK2505" s="181">
        <f t="shared" si="1560"/>
        <v>0</v>
      </c>
      <c r="AL2505" s="180">
        <v>0</v>
      </c>
      <c r="AM2505" s="180">
        <v>0</v>
      </c>
      <c r="AN2505" s="181">
        <f t="shared" si="1561"/>
        <v>0</v>
      </c>
      <c r="AO2505" s="180">
        <v>0</v>
      </c>
      <c r="AP2505" s="180">
        <v>0</v>
      </c>
      <c r="AQ2505" s="181">
        <f t="shared" si="1562"/>
        <v>0</v>
      </c>
      <c r="AR2505" s="180">
        <v>0</v>
      </c>
      <c r="AS2505" s="180">
        <v>0</v>
      </c>
      <c r="AT2505" s="181">
        <f t="shared" si="1563"/>
        <v>0</v>
      </c>
      <c r="AU2505" s="180">
        <f>+AC2505-AF2505-AI2505-AL2505-AO2505-AR2505</f>
        <v>0</v>
      </c>
      <c r="AV2505" s="180">
        <f>+AD2505-AG2505-AJ2505-AM2505-AP2505-AS2505</f>
        <v>0</v>
      </c>
      <c r="AW2505" s="181">
        <f t="shared" si="1564"/>
        <v>0</v>
      </c>
      <c r="AX2505" s="183">
        <f>+S2505+W2505-AA2505</f>
        <v>0</v>
      </c>
      <c r="AY2505" s="183">
        <f>+T2505+X2505-AB2505</f>
        <v>0</v>
      </c>
      <c r="AZ2505" s="183"/>
      <c r="BA2505" s="183"/>
      <c r="BB2505" s="183"/>
      <c r="BC2505" s="183"/>
      <c r="BD2505" s="183">
        <f>+AX2505-AZ2505-BB2505</f>
        <v>0</v>
      </c>
      <c r="BE2505" s="183">
        <f>+AY2505-BA2505-BC2505</f>
        <v>0</v>
      </c>
    </row>
    <row r="2506" spans="2:57" ht="15.75" hidden="1">
      <c r="B2506" s="163">
        <v>2025</v>
      </c>
      <c r="C2506" s="163">
        <v>20</v>
      </c>
      <c r="D2506" s="164"/>
      <c r="E2506" s="165"/>
      <c r="F2506" s="163">
        <v>4</v>
      </c>
      <c r="G2506" s="163">
        <v>9</v>
      </c>
      <c r="H2506" s="163">
        <v>24</v>
      </c>
      <c r="I2506" s="163">
        <v>3000</v>
      </c>
      <c r="J2506" s="163">
        <v>3700</v>
      </c>
      <c r="K2506" s="163">
        <v>372</v>
      </c>
      <c r="L2506" s="166" t="s">
        <v>44</v>
      </c>
      <c r="M2506" s="167"/>
      <c r="N2506" s="168" t="s">
        <v>135</v>
      </c>
      <c r="O2506" s="169">
        <v>0</v>
      </c>
      <c r="P2506" s="169">
        <v>0</v>
      </c>
      <c r="Q2506" s="169">
        <v>0</v>
      </c>
      <c r="R2506" s="170"/>
      <c r="S2506" s="171"/>
      <c r="T2506" s="172"/>
      <c r="U2506" s="169">
        <f t="shared" ref="U2506:AD2506" si="1573">SUM(U2507)</f>
        <v>0</v>
      </c>
      <c r="V2506" s="169">
        <f t="shared" si="1573"/>
        <v>0</v>
      </c>
      <c r="W2506" s="173">
        <f t="shared" si="1573"/>
        <v>0</v>
      </c>
      <c r="X2506" s="173">
        <f t="shared" si="1573"/>
        <v>0</v>
      </c>
      <c r="Y2506" s="169">
        <f t="shared" si="1573"/>
        <v>0</v>
      </c>
      <c r="Z2506" s="169">
        <f t="shared" si="1573"/>
        <v>0</v>
      </c>
      <c r="AA2506" s="173">
        <f t="shared" si="1573"/>
        <v>0</v>
      </c>
      <c r="AB2506" s="173">
        <f t="shared" si="1573"/>
        <v>0</v>
      </c>
      <c r="AC2506" s="169">
        <f t="shared" si="1573"/>
        <v>0</v>
      </c>
      <c r="AD2506" s="169">
        <f t="shared" si="1573"/>
        <v>0</v>
      </c>
      <c r="AE2506" s="169">
        <f t="shared" si="1558"/>
        <v>0</v>
      </c>
      <c r="AF2506" s="169">
        <f>SUM(AF2507)</f>
        <v>0</v>
      </c>
      <c r="AG2506" s="169">
        <f>SUM(AG2507)</f>
        <v>0</v>
      </c>
      <c r="AH2506" s="169">
        <f t="shared" si="1559"/>
        <v>0</v>
      </c>
      <c r="AI2506" s="169">
        <f>SUM(AI2507)</f>
        <v>0</v>
      </c>
      <c r="AJ2506" s="169">
        <f>SUM(AJ2507)</f>
        <v>0</v>
      </c>
      <c r="AK2506" s="169">
        <f t="shared" si="1560"/>
        <v>0</v>
      </c>
      <c r="AL2506" s="169">
        <f>SUM(AL2507)</f>
        <v>0</v>
      </c>
      <c r="AM2506" s="169">
        <f>SUM(AM2507)</f>
        <v>0</v>
      </c>
      <c r="AN2506" s="169">
        <f t="shared" si="1561"/>
        <v>0</v>
      </c>
      <c r="AO2506" s="169">
        <f>SUM(AO2507)</f>
        <v>0</v>
      </c>
      <c r="AP2506" s="169">
        <f>SUM(AP2507)</f>
        <v>0</v>
      </c>
      <c r="AQ2506" s="169">
        <f t="shared" si="1562"/>
        <v>0</v>
      </c>
      <c r="AR2506" s="169">
        <f>SUM(AR2507)</f>
        <v>0</v>
      </c>
      <c r="AS2506" s="169">
        <f>SUM(AS2507)</f>
        <v>0</v>
      </c>
      <c r="AT2506" s="169">
        <f t="shared" si="1563"/>
        <v>0</v>
      </c>
      <c r="AU2506" s="169">
        <f>SUM(AU2507)</f>
        <v>0</v>
      </c>
      <c r="AV2506" s="169">
        <f>SUM(AV2507)</f>
        <v>0</v>
      </c>
      <c r="AW2506" s="169">
        <f t="shared" si="1564"/>
        <v>0</v>
      </c>
      <c r="AX2506" s="171"/>
      <c r="AY2506" s="172"/>
      <c r="AZ2506" s="171"/>
      <c r="BA2506" s="172"/>
      <c r="BB2506" s="171"/>
      <c r="BC2506" s="172"/>
      <c r="BD2506" s="171"/>
      <c r="BE2506" s="172"/>
    </row>
    <row r="2507" spans="2:57" ht="15.75" hidden="1">
      <c r="B2507" s="174">
        <v>2025</v>
      </c>
      <c r="C2507" s="174">
        <v>20</v>
      </c>
      <c r="D2507" s="175">
        <v>0</v>
      </c>
      <c r="E2507" s="176"/>
      <c r="F2507" s="174">
        <v>4</v>
      </c>
      <c r="G2507" s="174">
        <v>9</v>
      </c>
      <c r="H2507" s="174">
        <v>24</v>
      </c>
      <c r="I2507" s="174">
        <v>3000</v>
      </c>
      <c r="J2507" s="174">
        <v>3700</v>
      </c>
      <c r="K2507" s="174">
        <v>372</v>
      </c>
      <c r="L2507" s="177">
        <v>1115</v>
      </c>
      <c r="M2507" s="178">
        <v>0</v>
      </c>
      <c r="N2507" s="179" t="s">
        <v>136</v>
      </c>
      <c r="O2507" s="180">
        <v>0</v>
      </c>
      <c r="P2507" s="180">
        <v>0</v>
      </c>
      <c r="Q2507" s="181">
        <v>0</v>
      </c>
      <c r="R2507" s="182" t="s">
        <v>134</v>
      </c>
      <c r="S2507" s="183">
        <v>0</v>
      </c>
      <c r="T2507" s="183">
        <v>0</v>
      </c>
      <c r="U2507" s="180">
        <v>0</v>
      </c>
      <c r="V2507" s="180">
        <v>0</v>
      </c>
      <c r="W2507" s="183">
        <v>0</v>
      </c>
      <c r="X2507" s="183">
        <v>0</v>
      </c>
      <c r="Y2507" s="180">
        <v>0</v>
      </c>
      <c r="Z2507" s="180">
        <v>0</v>
      </c>
      <c r="AA2507" s="183">
        <v>0</v>
      </c>
      <c r="AB2507" s="183">
        <v>0</v>
      </c>
      <c r="AC2507" s="180">
        <f>+O2507+U2507-Y2507</f>
        <v>0</v>
      </c>
      <c r="AD2507" s="180">
        <f>+P2507+V2507-Z2507</f>
        <v>0</v>
      </c>
      <c r="AE2507" s="181">
        <f t="shared" si="1558"/>
        <v>0</v>
      </c>
      <c r="AF2507" s="180">
        <v>0</v>
      </c>
      <c r="AG2507" s="180">
        <v>0</v>
      </c>
      <c r="AH2507" s="181">
        <f t="shared" si="1559"/>
        <v>0</v>
      </c>
      <c r="AI2507" s="180">
        <v>0</v>
      </c>
      <c r="AJ2507" s="180">
        <v>0</v>
      </c>
      <c r="AK2507" s="181">
        <f t="shared" si="1560"/>
        <v>0</v>
      </c>
      <c r="AL2507" s="180">
        <v>0</v>
      </c>
      <c r="AM2507" s="180">
        <v>0</v>
      </c>
      <c r="AN2507" s="181">
        <f t="shared" si="1561"/>
        <v>0</v>
      </c>
      <c r="AO2507" s="180">
        <v>0</v>
      </c>
      <c r="AP2507" s="180">
        <v>0</v>
      </c>
      <c r="AQ2507" s="181">
        <f t="shared" si="1562"/>
        <v>0</v>
      </c>
      <c r="AR2507" s="180">
        <v>0</v>
      </c>
      <c r="AS2507" s="180">
        <v>0</v>
      </c>
      <c r="AT2507" s="181">
        <f t="shared" si="1563"/>
        <v>0</v>
      </c>
      <c r="AU2507" s="180">
        <f>+AC2507-AF2507-AI2507-AL2507-AO2507-AR2507</f>
        <v>0</v>
      </c>
      <c r="AV2507" s="180">
        <f>+AD2507-AG2507-AJ2507-AM2507-AP2507-AS2507</f>
        <v>0</v>
      </c>
      <c r="AW2507" s="181">
        <f t="shared" si="1564"/>
        <v>0</v>
      </c>
      <c r="AX2507" s="183">
        <f>+S2507+W2507-AA2507</f>
        <v>0</v>
      </c>
      <c r="AY2507" s="183">
        <f>+T2507+X2507-AB2507</f>
        <v>0</v>
      </c>
      <c r="AZ2507" s="183"/>
      <c r="BA2507" s="183"/>
      <c r="BB2507" s="183"/>
      <c r="BC2507" s="183"/>
      <c r="BD2507" s="183">
        <f>+AX2507-AZ2507-BB2507</f>
        <v>0</v>
      </c>
      <c r="BE2507" s="183">
        <f>+AY2507-BA2507-BC2507</f>
        <v>0</v>
      </c>
    </row>
    <row r="2508" spans="2:57" ht="15.75" hidden="1">
      <c r="B2508" s="163">
        <v>2025</v>
      </c>
      <c r="C2508" s="163">
        <v>20</v>
      </c>
      <c r="D2508" s="164"/>
      <c r="E2508" s="165"/>
      <c r="F2508" s="163">
        <v>4</v>
      </c>
      <c r="G2508" s="163">
        <v>9</v>
      </c>
      <c r="H2508" s="163">
        <v>24</v>
      </c>
      <c r="I2508" s="163">
        <v>3000</v>
      </c>
      <c r="J2508" s="163">
        <v>3700</v>
      </c>
      <c r="K2508" s="163">
        <v>375</v>
      </c>
      <c r="L2508" s="166" t="s">
        <v>44</v>
      </c>
      <c r="M2508" s="167"/>
      <c r="N2508" s="168" t="s">
        <v>137</v>
      </c>
      <c r="O2508" s="169">
        <v>0</v>
      </c>
      <c r="P2508" s="169">
        <v>0</v>
      </c>
      <c r="Q2508" s="169">
        <v>0</v>
      </c>
      <c r="R2508" s="170"/>
      <c r="S2508" s="171"/>
      <c r="T2508" s="172"/>
      <c r="U2508" s="169">
        <f t="shared" ref="U2508:AD2508" si="1574">SUM(U2509)</f>
        <v>0</v>
      </c>
      <c r="V2508" s="169">
        <f t="shared" si="1574"/>
        <v>0</v>
      </c>
      <c r="W2508" s="173">
        <f t="shared" si="1574"/>
        <v>0</v>
      </c>
      <c r="X2508" s="173">
        <f t="shared" si="1574"/>
        <v>0</v>
      </c>
      <c r="Y2508" s="169">
        <f t="shared" si="1574"/>
        <v>0</v>
      </c>
      <c r="Z2508" s="169">
        <f t="shared" si="1574"/>
        <v>0</v>
      </c>
      <c r="AA2508" s="173">
        <f t="shared" si="1574"/>
        <v>0</v>
      </c>
      <c r="AB2508" s="173">
        <f t="shared" si="1574"/>
        <v>0</v>
      </c>
      <c r="AC2508" s="169">
        <f t="shared" si="1574"/>
        <v>0</v>
      </c>
      <c r="AD2508" s="169">
        <f t="shared" si="1574"/>
        <v>0</v>
      </c>
      <c r="AE2508" s="169">
        <f t="shared" si="1558"/>
        <v>0</v>
      </c>
      <c r="AF2508" s="169">
        <f>SUM(AF2509)</f>
        <v>0</v>
      </c>
      <c r="AG2508" s="169">
        <f>SUM(AG2509)</f>
        <v>0</v>
      </c>
      <c r="AH2508" s="169">
        <f t="shared" si="1559"/>
        <v>0</v>
      </c>
      <c r="AI2508" s="169">
        <f>SUM(AI2509)</f>
        <v>0</v>
      </c>
      <c r="AJ2508" s="169">
        <f>SUM(AJ2509)</f>
        <v>0</v>
      </c>
      <c r="AK2508" s="169">
        <f t="shared" si="1560"/>
        <v>0</v>
      </c>
      <c r="AL2508" s="169">
        <f>SUM(AL2509)</f>
        <v>0</v>
      </c>
      <c r="AM2508" s="169">
        <f>SUM(AM2509)</f>
        <v>0</v>
      </c>
      <c r="AN2508" s="169">
        <f t="shared" si="1561"/>
        <v>0</v>
      </c>
      <c r="AO2508" s="169">
        <f>SUM(AO2509)</f>
        <v>0</v>
      </c>
      <c r="AP2508" s="169">
        <f>SUM(AP2509)</f>
        <v>0</v>
      </c>
      <c r="AQ2508" s="169">
        <f t="shared" si="1562"/>
        <v>0</v>
      </c>
      <c r="AR2508" s="169">
        <f>SUM(AR2509)</f>
        <v>0</v>
      </c>
      <c r="AS2508" s="169">
        <f>SUM(AS2509)</f>
        <v>0</v>
      </c>
      <c r="AT2508" s="169">
        <f t="shared" si="1563"/>
        <v>0</v>
      </c>
      <c r="AU2508" s="169">
        <f>SUM(AU2509)</f>
        <v>0</v>
      </c>
      <c r="AV2508" s="169">
        <f>SUM(AV2509)</f>
        <v>0</v>
      </c>
      <c r="AW2508" s="169">
        <f t="shared" si="1564"/>
        <v>0</v>
      </c>
      <c r="AX2508" s="171"/>
      <c r="AY2508" s="172"/>
      <c r="AZ2508" s="171"/>
      <c r="BA2508" s="172"/>
      <c r="BB2508" s="171"/>
      <c r="BC2508" s="172"/>
      <c r="BD2508" s="171"/>
      <c r="BE2508" s="172"/>
    </row>
    <row r="2509" spans="2:57" ht="15.75" hidden="1">
      <c r="B2509" s="174">
        <v>2025</v>
      </c>
      <c r="C2509" s="174">
        <v>20</v>
      </c>
      <c r="D2509" s="175">
        <v>0</v>
      </c>
      <c r="E2509" s="176"/>
      <c r="F2509" s="174">
        <v>4</v>
      </c>
      <c r="G2509" s="174">
        <v>9</v>
      </c>
      <c r="H2509" s="174">
        <v>24</v>
      </c>
      <c r="I2509" s="174">
        <v>3000</v>
      </c>
      <c r="J2509" s="174">
        <v>3700</v>
      </c>
      <c r="K2509" s="174">
        <v>375</v>
      </c>
      <c r="L2509" s="177">
        <v>1543</v>
      </c>
      <c r="M2509" s="178">
        <v>0</v>
      </c>
      <c r="N2509" s="179" t="s">
        <v>138</v>
      </c>
      <c r="O2509" s="180">
        <v>0</v>
      </c>
      <c r="P2509" s="180">
        <v>0</v>
      </c>
      <c r="Q2509" s="181">
        <v>0</v>
      </c>
      <c r="R2509" s="182" t="s">
        <v>134</v>
      </c>
      <c r="S2509" s="183">
        <v>0</v>
      </c>
      <c r="T2509" s="183">
        <v>0</v>
      </c>
      <c r="U2509" s="180">
        <v>0</v>
      </c>
      <c r="V2509" s="180">
        <v>0</v>
      </c>
      <c r="W2509" s="183">
        <v>0</v>
      </c>
      <c r="X2509" s="183">
        <v>0</v>
      </c>
      <c r="Y2509" s="180">
        <v>0</v>
      </c>
      <c r="Z2509" s="180">
        <v>0</v>
      </c>
      <c r="AA2509" s="183">
        <v>0</v>
      </c>
      <c r="AB2509" s="183">
        <v>0</v>
      </c>
      <c r="AC2509" s="180">
        <f>+O2509+U2509-Y2509</f>
        <v>0</v>
      </c>
      <c r="AD2509" s="180">
        <f>+P2509+V2509-Z2509</f>
        <v>0</v>
      </c>
      <c r="AE2509" s="181">
        <f t="shared" si="1558"/>
        <v>0</v>
      </c>
      <c r="AF2509" s="180">
        <v>0</v>
      </c>
      <c r="AG2509" s="180">
        <v>0</v>
      </c>
      <c r="AH2509" s="181">
        <f t="shared" si="1559"/>
        <v>0</v>
      </c>
      <c r="AI2509" s="180">
        <v>0</v>
      </c>
      <c r="AJ2509" s="180">
        <v>0</v>
      </c>
      <c r="AK2509" s="181">
        <f t="shared" si="1560"/>
        <v>0</v>
      </c>
      <c r="AL2509" s="180">
        <v>0</v>
      </c>
      <c r="AM2509" s="180">
        <v>0</v>
      </c>
      <c r="AN2509" s="181">
        <f t="shared" si="1561"/>
        <v>0</v>
      </c>
      <c r="AO2509" s="180">
        <v>0</v>
      </c>
      <c r="AP2509" s="180">
        <v>0</v>
      </c>
      <c r="AQ2509" s="181">
        <f t="shared" si="1562"/>
        <v>0</v>
      </c>
      <c r="AR2509" s="180">
        <v>0</v>
      </c>
      <c r="AS2509" s="180">
        <v>0</v>
      </c>
      <c r="AT2509" s="181">
        <f t="shared" si="1563"/>
        <v>0</v>
      </c>
      <c r="AU2509" s="180">
        <f>+AC2509-AF2509-AI2509-AL2509-AO2509-AR2509</f>
        <v>0</v>
      </c>
      <c r="AV2509" s="180">
        <f>+AD2509-AG2509-AJ2509-AM2509-AP2509-AS2509</f>
        <v>0</v>
      </c>
      <c r="AW2509" s="181">
        <f t="shared" si="1564"/>
        <v>0</v>
      </c>
      <c r="AX2509" s="183">
        <f>+S2509+W2509-AA2509</f>
        <v>0</v>
      </c>
      <c r="AY2509" s="183">
        <f>+T2509+X2509-AB2509</f>
        <v>0</v>
      </c>
      <c r="AZ2509" s="183"/>
      <c r="BA2509" s="183"/>
      <c r="BB2509" s="183"/>
      <c r="BC2509" s="183"/>
      <c r="BD2509" s="183">
        <f>+AX2509-AZ2509-BB2509</f>
        <v>0</v>
      </c>
      <c r="BE2509" s="183">
        <f>+AY2509-BA2509-BC2509</f>
        <v>0</v>
      </c>
    </row>
    <row r="2510" spans="2:57" ht="47.25" hidden="1">
      <c r="B2510" s="130">
        <v>2025</v>
      </c>
      <c r="C2510" s="130">
        <v>20</v>
      </c>
      <c r="D2510" s="131"/>
      <c r="E2510" s="132"/>
      <c r="F2510" s="130">
        <v>4</v>
      </c>
      <c r="G2510" s="130">
        <v>9</v>
      </c>
      <c r="H2510" s="130">
        <v>25</v>
      </c>
      <c r="I2510" s="130"/>
      <c r="J2510" s="130"/>
      <c r="K2510" s="130" t="s">
        <v>21</v>
      </c>
      <c r="L2510" s="185" t="s">
        <v>44</v>
      </c>
      <c r="M2510" s="134"/>
      <c r="N2510" s="135" t="s">
        <v>1556</v>
      </c>
      <c r="O2510" s="136">
        <v>0</v>
      </c>
      <c r="P2510" s="136">
        <v>0</v>
      </c>
      <c r="Q2510" s="136">
        <v>0</v>
      </c>
      <c r="R2510" s="137"/>
      <c r="S2510" s="138"/>
      <c r="T2510" s="138"/>
      <c r="U2510" s="136">
        <f t="shared" ref="U2510:AD2510" si="1575">+U2511+U2517+U2541</f>
        <v>0</v>
      </c>
      <c r="V2510" s="136">
        <f t="shared" si="1575"/>
        <v>0</v>
      </c>
      <c r="W2510" s="140">
        <f t="shared" si="1575"/>
        <v>0</v>
      </c>
      <c r="X2510" s="140">
        <f t="shared" si="1575"/>
        <v>0</v>
      </c>
      <c r="Y2510" s="136">
        <f t="shared" si="1575"/>
        <v>0</v>
      </c>
      <c r="Z2510" s="136">
        <f t="shared" si="1575"/>
        <v>0</v>
      </c>
      <c r="AA2510" s="140">
        <f t="shared" si="1575"/>
        <v>0</v>
      </c>
      <c r="AB2510" s="140">
        <f t="shared" si="1575"/>
        <v>0</v>
      </c>
      <c r="AC2510" s="136">
        <f t="shared" si="1575"/>
        <v>0</v>
      </c>
      <c r="AD2510" s="136">
        <f t="shared" si="1575"/>
        <v>0</v>
      </c>
      <c r="AE2510" s="136">
        <f t="shared" si="1558"/>
        <v>0</v>
      </c>
      <c r="AF2510" s="136">
        <f>+AF2511+AF2517+AF2541</f>
        <v>0</v>
      </c>
      <c r="AG2510" s="136">
        <f>+AG2511+AG2517+AG2541</f>
        <v>0</v>
      </c>
      <c r="AH2510" s="136">
        <f t="shared" si="1559"/>
        <v>0</v>
      </c>
      <c r="AI2510" s="136">
        <f>+AI2511+AI2517+AI2541</f>
        <v>0</v>
      </c>
      <c r="AJ2510" s="136">
        <f>+AJ2511+AJ2517+AJ2541</f>
        <v>0</v>
      </c>
      <c r="AK2510" s="136">
        <f t="shared" si="1560"/>
        <v>0</v>
      </c>
      <c r="AL2510" s="136">
        <f>+AL2511+AL2517+AL2541</f>
        <v>0</v>
      </c>
      <c r="AM2510" s="136">
        <f>+AM2511+AM2517+AM2541</f>
        <v>0</v>
      </c>
      <c r="AN2510" s="136">
        <f t="shared" si="1561"/>
        <v>0</v>
      </c>
      <c r="AO2510" s="136">
        <f>+AO2511+AO2517+AO2541</f>
        <v>0</v>
      </c>
      <c r="AP2510" s="136">
        <f>+AP2511+AP2517+AP2541</f>
        <v>0</v>
      </c>
      <c r="AQ2510" s="136">
        <f t="shared" si="1562"/>
        <v>0</v>
      </c>
      <c r="AR2510" s="136">
        <f>+AR2511+AR2517+AR2541</f>
        <v>0</v>
      </c>
      <c r="AS2510" s="136">
        <f>+AS2511+AS2517+AS2541</f>
        <v>0</v>
      </c>
      <c r="AT2510" s="136">
        <f t="shared" si="1563"/>
        <v>0</v>
      </c>
      <c r="AU2510" s="136">
        <f>+AU2511+AU2517+AU2541</f>
        <v>0</v>
      </c>
      <c r="AV2510" s="136">
        <f>+AV2511+AV2517+AV2541</f>
        <v>0</v>
      </c>
      <c r="AW2510" s="136">
        <f t="shared" si="1564"/>
        <v>0</v>
      </c>
      <c r="AX2510" s="138"/>
      <c r="AY2510" s="138"/>
      <c r="AZ2510" s="138"/>
      <c r="BA2510" s="138"/>
      <c r="BB2510" s="138"/>
      <c r="BC2510" s="138"/>
      <c r="BD2510" s="138"/>
      <c r="BE2510" s="138"/>
    </row>
    <row r="2511" spans="2:57" ht="15.75" hidden="1">
      <c r="B2511" s="141">
        <v>2025</v>
      </c>
      <c r="C2511" s="141">
        <v>20</v>
      </c>
      <c r="D2511" s="142"/>
      <c r="E2511" s="143"/>
      <c r="F2511" s="141">
        <v>4</v>
      </c>
      <c r="G2511" s="141">
        <v>9</v>
      </c>
      <c r="H2511" s="141">
        <v>25</v>
      </c>
      <c r="I2511" s="141">
        <v>1000</v>
      </c>
      <c r="J2511" s="141"/>
      <c r="K2511" s="141"/>
      <c r="L2511" s="144" t="s">
        <v>44</v>
      </c>
      <c r="M2511" s="145"/>
      <c r="N2511" s="146" t="s">
        <v>68</v>
      </c>
      <c r="O2511" s="147">
        <v>0</v>
      </c>
      <c r="P2511" s="147">
        <v>0</v>
      </c>
      <c r="Q2511" s="147">
        <v>0</v>
      </c>
      <c r="R2511" s="148"/>
      <c r="S2511" s="149"/>
      <c r="T2511" s="150"/>
      <c r="U2511" s="147">
        <f t="shared" ref="U2511:AD2511" si="1576">U2512</f>
        <v>0</v>
      </c>
      <c r="V2511" s="147">
        <f t="shared" si="1576"/>
        <v>0</v>
      </c>
      <c r="W2511" s="151">
        <f t="shared" si="1576"/>
        <v>0</v>
      </c>
      <c r="X2511" s="151">
        <f t="shared" si="1576"/>
        <v>0</v>
      </c>
      <c r="Y2511" s="147">
        <f t="shared" si="1576"/>
        <v>0</v>
      </c>
      <c r="Z2511" s="147">
        <f t="shared" si="1576"/>
        <v>0</v>
      </c>
      <c r="AA2511" s="151">
        <f t="shared" si="1576"/>
        <v>0</v>
      </c>
      <c r="AB2511" s="151">
        <f t="shared" si="1576"/>
        <v>0</v>
      </c>
      <c r="AC2511" s="147">
        <f t="shared" si="1576"/>
        <v>0</v>
      </c>
      <c r="AD2511" s="147">
        <f t="shared" si="1576"/>
        <v>0</v>
      </c>
      <c r="AE2511" s="147">
        <f t="shared" si="1558"/>
        <v>0</v>
      </c>
      <c r="AF2511" s="147">
        <f>AF2512</f>
        <v>0</v>
      </c>
      <c r="AG2511" s="147">
        <f>AG2512</f>
        <v>0</v>
      </c>
      <c r="AH2511" s="147">
        <f t="shared" si="1559"/>
        <v>0</v>
      </c>
      <c r="AI2511" s="147">
        <f>AI2512</f>
        <v>0</v>
      </c>
      <c r="AJ2511" s="147">
        <f>AJ2512</f>
        <v>0</v>
      </c>
      <c r="AK2511" s="147">
        <f t="shared" si="1560"/>
        <v>0</v>
      </c>
      <c r="AL2511" s="147">
        <f>AL2512</f>
        <v>0</v>
      </c>
      <c r="AM2511" s="147">
        <f>AM2512</f>
        <v>0</v>
      </c>
      <c r="AN2511" s="147">
        <f t="shared" si="1561"/>
        <v>0</v>
      </c>
      <c r="AO2511" s="147">
        <f>AO2512</f>
        <v>0</v>
      </c>
      <c r="AP2511" s="147">
        <f>AP2512</f>
        <v>0</v>
      </c>
      <c r="AQ2511" s="147">
        <f t="shared" si="1562"/>
        <v>0</v>
      </c>
      <c r="AR2511" s="147">
        <f>AR2512</f>
        <v>0</v>
      </c>
      <c r="AS2511" s="147">
        <f>AS2512</f>
        <v>0</v>
      </c>
      <c r="AT2511" s="147">
        <f t="shared" si="1563"/>
        <v>0</v>
      </c>
      <c r="AU2511" s="147">
        <f>AU2512</f>
        <v>0</v>
      </c>
      <c r="AV2511" s="147">
        <f>AV2512</f>
        <v>0</v>
      </c>
      <c r="AW2511" s="147">
        <f t="shared" si="1564"/>
        <v>0</v>
      </c>
      <c r="AX2511" s="149"/>
      <c r="AY2511" s="150"/>
      <c r="AZ2511" s="149"/>
      <c r="BA2511" s="150"/>
      <c r="BB2511" s="149"/>
      <c r="BC2511" s="150"/>
      <c r="BD2511" s="149"/>
      <c r="BE2511" s="150"/>
    </row>
    <row r="2512" spans="2:57" ht="15.75" hidden="1">
      <c r="B2512" s="152">
        <v>2025</v>
      </c>
      <c r="C2512" s="152">
        <v>20</v>
      </c>
      <c r="D2512" s="153"/>
      <c r="E2512" s="154"/>
      <c r="F2512" s="152">
        <v>4</v>
      </c>
      <c r="G2512" s="152">
        <v>9</v>
      </c>
      <c r="H2512" s="152">
        <v>25</v>
      </c>
      <c r="I2512" s="152">
        <v>1000</v>
      </c>
      <c r="J2512" s="152">
        <v>1200</v>
      </c>
      <c r="K2512" s="152"/>
      <c r="L2512" s="155" t="s">
        <v>44</v>
      </c>
      <c r="M2512" s="156"/>
      <c r="N2512" s="157" t="s">
        <v>69</v>
      </c>
      <c r="O2512" s="158">
        <v>0</v>
      </c>
      <c r="P2512" s="158">
        <v>0</v>
      </c>
      <c r="Q2512" s="158">
        <v>0</v>
      </c>
      <c r="R2512" s="159"/>
      <c r="S2512" s="160"/>
      <c r="T2512" s="161"/>
      <c r="U2512" s="158">
        <f t="shared" ref="U2512:AD2512" si="1577">U2513+U2515</f>
        <v>0</v>
      </c>
      <c r="V2512" s="158">
        <f t="shared" si="1577"/>
        <v>0</v>
      </c>
      <c r="W2512" s="162">
        <f t="shared" si="1577"/>
        <v>0</v>
      </c>
      <c r="X2512" s="162">
        <f t="shared" si="1577"/>
        <v>0</v>
      </c>
      <c r="Y2512" s="158">
        <f t="shared" si="1577"/>
        <v>0</v>
      </c>
      <c r="Z2512" s="158">
        <f t="shared" si="1577"/>
        <v>0</v>
      </c>
      <c r="AA2512" s="162">
        <f t="shared" si="1577"/>
        <v>0</v>
      </c>
      <c r="AB2512" s="162">
        <f t="shared" si="1577"/>
        <v>0</v>
      </c>
      <c r="AC2512" s="158">
        <f t="shared" si="1577"/>
        <v>0</v>
      </c>
      <c r="AD2512" s="158">
        <f t="shared" si="1577"/>
        <v>0</v>
      </c>
      <c r="AE2512" s="158">
        <f t="shared" si="1558"/>
        <v>0</v>
      </c>
      <c r="AF2512" s="158">
        <f>AF2513+AF2515</f>
        <v>0</v>
      </c>
      <c r="AG2512" s="158">
        <f>AG2513+AG2515</f>
        <v>0</v>
      </c>
      <c r="AH2512" s="158">
        <f t="shared" si="1559"/>
        <v>0</v>
      </c>
      <c r="AI2512" s="158">
        <f>AI2513+AI2515</f>
        <v>0</v>
      </c>
      <c r="AJ2512" s="158">
        <f>AJ2513+AJ2515</f>
        <v>0</v>
      </c>
      <c r="AK2512" s="158">
        <f t="shared" si="1560"/>
        <v>0</v>
      </c>
      <c r="AL2512" s="158">
        <f>AL2513+AL2515</f>
        <v>0</v>
      </c>
      <c r="AM2512" s="158">
        <f>AM2513+AM2515</f>
        <v>0</v>
      </c>
      <c r="AN2512" s="158">
        <f t="shared" si="1561"/>
        <v>0</v>
      </c>
      <c r="AO2512" s="158">
        <f>AO2513+AO2515</f>
        <v>0</v>
      </c>
      <c r="AP2512" s="158">
        <f>AP2513+AP2515</f>
        <v>0</v>
      </c>
      <c r="AQ2512" s="158">
        <f t="shared" si="1562"/>
        <v>0</v>
      </c>
      <c r="AR2512" s="158">
        <f>AR2513+AR2515</f>
        <v>0</v>
      </c>
      <c r="AS2512" s="158">
        <f>AS2513+AS2515</f>
        <v>0</v>
      </c>
      <c r="AT2512" s="158">
        <f t="shared" si="1563"/>
        <v>0</v>
      </c>
      <c r="AU2512" s="158">
        <f>AU2513+AU2515</f>
        <v>0</v>
      </c>
      <c r="AV2512" s="158">
        <f>AV2513+AV2515</f>
        <v>0</v>
      </c>
      <c r="AW2512" s="158">
        <f t="shared" si="1564"/>
        <v>0</v>
      </c>
      <c r="AX2512" s="160"/>
      <c r="AY2512" s="161"/>
      <c r="AZ2512" s="160"/>
      <c r="BA2512" s="161"/>
      <c r="BB2512" s="160"/>
      <c r="BC2512" s="161"/>
      <c r="BD2512" s="160"/>
      <c r="BE2512" s="161"/>
    </row>
    <row r="2513" spans="2:57" ht="15.75" hidden="1">
      <c r="B2513" s="163">
        <v>2025</v>
      </c>
      <c r="C2513" s="163">
        <v>20</v>
      </c>
      <c r="D2513" s="164"/>
      <c r="E2513" s="165"/>
      <c r="F2513" s="163">
        <v>4</v>
      </c>
      <c r="G2513" s="163">
        <v>9</v>
      </c>
      <c r="H2513" s="163">
        <v>25</v>
      </c>
      <c r="I2513" s="163">
        <v>1000</v>
      </c>
      <c r="J2513" s="163">
        <v>1200</v>
      </c>
      <c r="K2513" s="163">
        <v>121</v>
      </c>
      <c r="L2513" s="166" t="s">
        <v>44</v>
      </c>
      <c r="M2513" s="167"/>
      <c r="N2513" s="168" t="s">
        <v>70</v>
      </c>
      <c r="O2513" s="169">
        <v>0</v>
      </c>
      <c r="P2513" s="169">
        <v>0</v>
      </c>
      <c r="Q2513" s="169">
        <v>0</v>
      </c>
      <c r="R2513" s="170"/>
      <c r="S2513" s="169"/>
      <c r="T2513" s="169"/>
      <c r="U2513" s="169">
        <f t="shared" ref="U2513:AD2513" si="1578">U2514</f>
        <v>0</v>
      </c>
      <c r="V2513" s="169">
        <f t="shared" si="1578"/>
        <v>0</v>
      </c>
      <c r="W2513" s="173">
        <f t="shared" si="1578"/>
        <v>0</v>
      </c>
      <c r="X2513" s="173">
        <f t="shared" si="1578"/>
        <v>0</v>
      </c>
      <c r="Y2513" s="169">
        <f t="shared" si="1578"/>
        <v>0</v>
      </c>
      <c r="Z2513" s="169">
        <f t="shared" si="1578"/>
        <v>0</v>
      </c>
      <c r="AA2513" s="173">
        <f t="shared" si="1578"/>
        <v>0</v>
      </c>
      <c r="AB2513" s="173">
        <f t="shared" si="1578"/>
        <v>0</v>
      </c>
      <c r="AC2513" s="169">
        <f t="shared" si="1578"/>
        <v>0</v>
      </c>
      <c r="AD2513" s="169">
        <f t="shared" si="1578"/>
        <v>0</v>
      </c>
      <c r="AE2513" s="169">
        <f t="shared" si="1558"/>
        <v>0</v>
      </c>
      <c r="AF2513" s="169">
        <f>AF2514</f>
        <v>0</v>
      </c>
      <c r="AG2513" s="169">
        <f>AG2514</f>
        <v>0</v>
      </c>
      <c r="AH2513" s="169">
        <f t="shared" si="1559"/>
        <v>0</v>
      </c>
      <c r="AI2513" s="169">
        <f>AI2514</f>
        <v>0</v>
      </c>
      <c r="AJ2513" s="169">
        <f>AJ2514</f>
        <v>0</v>
      </c>
      <c r="AK2513" s="169">
        <f t="shared" si="1560"/>
        <v>0</v>
      </c>
      <c r="AL2513" s="169">
        <f>AL2514</f>
        <v>0</v>
      </c>
      <c r="AM2513" s="169">
        <f>AM2514</f>
        <v>0</v>
      </c>
      <c r="AN2513" s="169">
        <f t="shared" si="1561"/>
        <v>0</v>
      </c>
      <c r="AO2513" s="169">
        <f>AO2514</f>
        <v>0</v>
      </c>
      <c r="AP2513" s="169">
        <f>AP2514</f>
        <v>0</v>
      </c>
      <c r="AQ2513" s="169">
        <f t="shared" si="1562"/>
        <v>0</v>
      </c>
      <c r="AR2513" s="169">
        <f>AR2514</f>
        <v>0</v>
      </c>
      <c r="AS2513" s="169">
        <f>AS2514</f>
        <v>0</v>
      </c>
      <c r="AT2513" s="169">
        <f t="shared" si="1563"/>
        <v>0</v>
      </c>
      <c r="AU2513" s="169">
        <f>AU2514</f>
        <v>0</v>
      </c>
      <c r="AV2513" s="169">
        <f>AV2514</f>
        <v>0</v>
      </c>
      <c r="AW2513" s="169">
        <f t="shared" si="1564"/>
        <v>0</v>
      </c>
      <c r="AX2513" s="169"/>
      <c r="AY2513" s="169"/>
      <c r="AZ2513" s="169"/>
      <c r="BA2513" s="169"/>
      <c r="BB2513" s="169"/>
      <c r="BC2513" s="169"/>
      <c r="BD2513" s="169"/>
      <c r="BE2513" s="169"/>
    </row>
    <row r="2514" spans="2:57" ht="15.75" hidden="1">
      <c r="B2514" s="174">
        <v>2025</v>
      </c>
      <c r="C2514" s="174">
        <v>20</v>
      </c>
      <c r="D2514" s="175">
        <v>0</v>
      </c>
      <c r="E2514" s="176"/>
      <c r="F2514" s="174">
        <v>4</v>
      </c>
      <c r="G2514" s="174">
        <v>9</v>
      </c>
      <c r="H2514" s="174">
        <v>25</v>
      </c>
      <c r="I2514" s="174">
        <v>1000</v>
      </c>
      <c r="J2514" s="174">
        <v>1200</v>
      </c>
      <c r="K2514" s="174">
        <v>121</v>
      </c>
      <c r="L2514" s="177">
        <v>771</v>
      </c>
      <c r="M2514" s="178">
        <v>0</v>
      </c>
      <c r="N2514" s="179" t="s">
        <v>71</v>
      </c>
      <c r="O2514" s="180">
        <v>0</v>
      </c>
      <c r="P2514" s="180">
        <v>0</v>
      </c>
      <c r="Q2514" s="181">
        <v>0</v>
      </c>
      <c r="R2514" s="182" t="s">
        <v>72</v>
      </c>
      <c r="S2514" s="183">
        <v>0</v>
      </c>
      <c r="T2514" s="183">
        <v>0</v>
      </c>
      <c r="U2514" s="180">
        <v>0</v>
      </c>
      <c r="V2514" s="180">
        <v>0</v>
      </c>
      <c r="W2514" s="183">
        <v>0</v>
      </c>
      <c r="X2514" s="183">
        <v>0</v>
      </c>
      <c r="Y2514" s="180">
        <v>0</v>
      </c>
      <c r="Z2514" s="180">
        <v>0</v>
      </c>
      <c r="AA2514" s="183">
        <v>0</v>
      </c>
      <c r="AB2514" s="183">
        <v>0</v>
      </c>
      <c r="AC2514" s="180">
        <f>+O2514+U2514-Y2514</f>
        <v>0</v>
      </c>
      <c r="AD2514" s="180">
        <f>+P2514+V2514-Z2514</f>
        <v>0</v>
      </c>
      <c r="AE2514" s="181">
        <f t="shared" si="1558"/>
        <v>0</v>
      </c>
      <c r="AF2514" s="180">
        <v>0</v>
      </c>
      <c r="AG2514" s="180">
        <v>0</v>
      </c>
      <c r="AH2514" s="181">
        <f t="shared" si="1559"/>
        <v>0</v>
      </c>
      <c r="AI2514" s="180">
        <v>0</v>
      </c>
      <c r="AJ2514" s="180">
        <v>0</v>
      </c>
      <c r="AK2514" s="181">
        <f t="shared" si="1560"/>
        <v>0</v>
      </c>
      <c r="AL2514" s="180">
        <v>0</v>
      </c>
      <c r="AM2514" s="180">
        <v>0</v>
      </c>
      <c r="AN2514" s="181">
        <f t="shared" si="1561"/>
        <v>0</v>
      </c>
      <c r="AO2514" s="180">
        <v>0</v>
      </c>
      <c r="AP2514" s="180">
        <v>0</v>
      </c>
      <c r="AQ2514" s="181">
        <f t="shared" si="1562"/>
        <v>0</v>
      </c>
      <c r="AR2514" s="180">
        <v>0</v>
      </c>
      <c r="AS2514" s="180">
        <v>0</v>
      </c>
      <c r="AT2514" s="181">
        <f t="shared" si="1563"/>
        <v>0</v>
      </c>
      <c r="AU2514" s="180">
        <f>+AC2514-AF2514-AI2514-AL2514-AO2514-AR2514</f>
        <v>0</v>
      </c>
      <c r="AV2514" s="180">
        <f>+AD2514-AG2514-AJ2514-AM2514-AP2514-AS2514</f>
        <v>0</v>
      </c>
      <c r="AW2514" s="181">
        <f t="shared" si="1564"/>
        <v>0</v>
      </c>
      <c r="AX2514" s="183">
        <f>+S2514+W2514-AA2514</f>
        <v>0</v>
      </c>
      <c r="AY2514" s="183">
        <f>+T2514+X2514-AB2514</f>
        <v>0</v>
      </c>
      <c r="AZ2514" s="183"/>
      <c r="BA2514" s="183"/>
      <c r="BB2514" s="183"/>
      <c r="BC2514" s="183"/>
      <c r="BD2514" s="183">
        <f>+AX2514-AZ2514-BB2514</f>
        <v>0</v>
      </c>
      <c r="BE2514" s="183">
        <f>+AY2514-BA2514-BC2514</f>
        <v>0</v>
      </c>
    </row>
    <row r="2515" spans="2:57" ht="15.75" hidden="1">
      <c r="B2515" s="163">
        <v>2025</v>
      </c>
      <c r="C2515" s="163">
        <v>20</v>
      </c>
      <c r="D2515" s="164"/>
      <c r="E2515" s="165"/>
      <c r="F2515" s="163">
        <v>4</v>
      </c>
      <c r="G2515" s="163">
        <v>9</v>
      </c>
      <c r="H2515" s="163">
        <v>25</v>
      </c>
      <c r="I2515" s="163">
        <v>1000</v>
      </c>
      <c r="J2515" s="163">
        <v>1200</v>
      </c>
      <c r="K2515" s="163">
        <v>122</v>
      </c>
      <c r="L2515" s="166" t="s">
        <v>44</v>
      </c>
      <c r="M2515" s="167"/>
      <c r="N2515" s="168" t="s">
        <v>73</v>
      </c>
      <c r="O2515" s="169">
        <v>0</v>
      </c>
      <c r="P2515" s="169">
        <v>0</v>
      </c>
      <c r="Q2515" s="169">
        <v>0</v>
      </c>
      <c r="R2515" s="170"/>
      <c r="S2515" s="171"/>
      <c r="T2515" s="172"/>
      <c r="U2515" s="169">
        <f t="shared" ref="U2515:AD2515" si="1579">SUM(U2516)</f>
        <v>0</v>
      </c>
      <c r="V2515" s="169">
        <f t="shared" si="1579"/>
        <v>0</v>
      </c>
      <c r="W2515" s="173">
        <f t="shared" si="1579"/>
        <v>0</v>
      </c>
      <c r="X2515" s="173">
        <f t="shared" si="1579"/>
        <v>0</v>
      </c>
      <c r="Y2515" s="169">
        <f t="shared" si="1579"/>
        <v>0</v>
      </c>
      <c r="Z2515" s="169">
        <f t="shared" si="1579"/>
        <v>0</v>
      </c>
      <c r="AA2515" s="173">
        <f t="shared" si="1579"/>
        <v>0</v>
      </c>
      <c r="AB2515" s="173">
        <f t="shared" si="1579"/>
        <v>0</v>
      </c>
      <c r="AC2515" s="169">
        <f t="shared" si="1579"/>
        <v>0</v>
      </c>
      <c r="AD2515" s="169">
        <f t="shared" si="1579"/>
        <v>0</v>
      </c>
      <c r="AE2515" s="169">
        <f t="shared" si="1558"/>
        <v>0</v>
      </c>
      <c r="AF2515" s="169">
        <f>SUM(AF2516)</f>
        <v>0</v>
      </c>
      <c r="AG2515" s="169">
        <f>SUM(AG2516)</f>
        <v>0</v>
      </c>
      <c r="AH2515" s="169">
        <f t="shared" si="1559"/>
        <v>0</v>
      </c>
      <c r="AI2515" s="169">
        <f>SUM(AI2516)</f>
        <v>0</v>
      </c>
      <c r="AJ2515" s="169">
        <f>SUM(AJ2516)</f>
        <v>0</v>
      </c>
      <c r="AK2515" s="169">
        <f t="shared" si="1560"/>
        <v>0</v>
      </c>
      <c r="AL2515" s="169">
        <f>SUM(AL2516)</f>
        <v>0</v>
      </c>
      <c r="AM2515" s="169">
        <f>SUM(AM2516)</f>
        <v>0</v>
      </c>
      <c r="AN2515" s="169">
        <f t="shared" si="1561"/>
        <v>0</v>
      </c>
      <c r="AO2515" s="169">
        <f>SUM(AO2516)</f>
        <v>0</v>
      </c>
      <c r="AP2515" s="169">
        <f>SUM(AP2516)</f>
        <v>0</v>
      </c>
      <c r="AQ2515" s="169">
        <f t="shared" si="1562"/>
        <v>0</v>
      </c>
      <c r="AR2515" s="169">
        <f>SUM(AR2516)</f>
        <v>0</v>
      </c>
      <c r="AS2515" s="169">
        <f>SUM(AS2516)</f>
        <v>0</v>
      </c>
      <c r="AT2515" s="169">
        <f t="shared" si="1563"/>
        <v>0</v>
      </c>
      <c r="AU2515" s="169">
        <f>SUM(AU2516)</f>
        <v>0</v>
      </c>
      <c r="AV2515" s="169">
        <f>SUM(AV2516)</f>
        <v>0</v>
      </c>
      <c r="AW2515" s="169">
        <f t="shared" si="1564"/>
        <v>0</v>
      </c>
      <c r="AX2515" s="171"/>
      <c r="AY2515" s="172"/>
      <c r="AZ2515" s="171"/>
      <c r="BA2515" s="172"/>
      <c r="BB2515" s="171"/>
      <c r="BC2515" s="172"/>
      <c r="BD2515" s="171"/>
      <c r="BE2515" s="172"/>
    </row>
    <row r="2516" spans="2:57" ht="15.75" hidden="1">
      <c r="B2516" s="174">
        <v>2025</v>
      </c>
      <c r="C2516" s="174">
        <v>20</v>
      </c>
      <c r="D2516" s="175">
        <v>0</v>
      </c>
      <c r="E2516" s="176"/>
      <c r="F2516" s="174">
        <v>4</v>
      </c>
      <c r="G2516" s="174">
        <v>9</v>
      </c>
      <c r="H2516" s="174">
        <v>25</v>
      </c>
      <c r="I2516" s="174">
        <v>1000</v>
      </c>
      <c r="J2516" s="174">
        <v>1200</v>
      </c>
      <c r="K2516" s="174">
        <v>122</v>
      </c>
      <c r="L2516" s="177">
        <v>1450</v>
      </c>
      <c r="M2516" s="178">
        <v>0</v>
      </c>
      <c r="N2516" s="179" t="s">
        <v>74</v>
      </c>
      <c r="O2516" s="180">
        <v>0</v>
      </c>
      <c r="P2516" s="180">
        <v>0</v>
      </c>
      <c r="Q2516" s="181">
        <v>0</v>
      </c>
      <c r="R2516" s="182" t="s">
        <v>72</v>
      </c>
      <c r="S2516" s="183">
        <v>0</v>
      </c>
      <c r="T2516" s="183">
        <v>0</v>
      </c>
      <c r="U2516" s="180">
        <v>0</v>
      </c>
      <c r="V2516" s="180">
        <v>0</v>
      </c>
      <c r="W2516" s="183">
        <v>0</v>
      </c>
      <c r="X2516" s="183">
        <v>0</v>
      </c>
      <c r="Y2516" s="180">
        <v>0</v>
      </c>
      <c r="Z2516" s="180">
        <v>0</v>
      </c>
      <c r="AA2516" s="183">
        <v>0</v>
      </c>
      <c r="AB2516" s="183">
        <v>0</v>
      </c>
      <c r="AC2516" s="180">
        <f>+O2516+U2516-Y2516</f>
        <v>0</v>
      </c>
      <c r="AD2516" s="180">
        <f>+P2516+V2516-Z2516</f>
        <v>0</v>
      </c>
      <c r="AE2516" s="181">
        <f t="shared" si="1558"/>
        <v>0</v>
      </c>
      <c r="AF2516" s="180">
        <v>0</v>
      </c>
      <c r="AG2516" s="180">
        <v>0</v>
      </c>
      <c r="AH2516" s="181">
        <f t="shared" si="1559"/>
        <v>0</v>
      </c>
      <c r="AI2516" s="180">
        <v>0</v>
      </c>
      <c r="AJ2516" s="180">
        <v>0</v>
      </c>
      <c r="AK2516" s="181">
        <f t="shared" si="1560"/>
        <v>0</v>
      </c>
      <c r="AL2516" s="180">
        <v>0</v>
      </c>
      <c r="AM2516" s="180">
        <v>0</v>
      </c>
      <c r="AN2516" s="181">
        <f t="shared" si="1561"/>
        <v>0</v>
      </c>
      <c r="AO2516" s="180">
        <v>0</v>
      </c>
      <c r="AP2516" s="180">
        <v>0</v>
      </c>
      <c r="AQ2516" s="181">
        <f t="shared" si="1562"/>
        <v>0</v>
      </c>
      <c r="AR2516" s="180">
        <v>0</v>
      </c>
      <c r="AS2516" s="180">
        <v>0</v>
      </c>
      <c r="AT2516" s="181">
        <f t="shared" si="1563"/>
        <v>0</v>
      </c>
      <c r="AU2516" s="180">
        <f>+AC2516-AF2516-AI2516-AL2516-AO2516-AR2516</f>
        <v>0</v>
      </c>
      <c r="AV2516" s="180">
        <f>+AD2516-AG2516-AJ2516-AM2516-AP2516-AS2516</f>
        <v>0</v>
      </c>
      <c r="AW2516" s="181">
        <f t="shared" si="1564"/>
        <v>0</v>
      </c>
      <c r="AX2516" s="183">
        <f>+S2516+W2516-AA2516</f>
        <v>0</v>
      </c>
      <c r="AY2516" s="183">
        <f>+T2516+X2516-AB2516</f>
        <v>0</v>
      </c>
      <c r="AZ2516" s="183"/>
      <c r="BA2516" s="183"/>
      <c r="BB2516" s="183"/>
      <c r="BC2516" s="183"/>
      <c r="BD2516" s="183">
        <f>+AX2516-AZ2516-BB2516</f>
        <v>0</v>
      </c>
      <c r="BE2516" s="183">
        <f>+AY2516-BA2516-BC2516</f>
        <v>0</v>
      </c>
    </row>
    <row r="2517" spans="2:57" ht="15.75" hidden="1">
      <c r="B2517" s="141">
        <v>2025</v>
      </c>
      <c r="C2517" s="141">
        <v>20</v>
      </c>
      <c r="D2517" s="142"/>
      <c r="E2517" s="143"/>
      <c r="F2517" s="141">
        <v>4</v>
      </c>
      <c r="G2517" s="141">
        <v>9</v>
      </c>
      <c r="H2517" s="141">
        <v>25</v>
      </c>
      <c r="I2517" s="141">
        <v>2000</v>
      </c>
      <c r="J2517" s="141"/>
      <c r="K2517" s="141"/>
      <c r="L2517" s="144" t="s">
        <v>44</v>
      </c>
      <c r="M2517" s="145"/>
      <c r="N2517" s="146" t="s">
        <v>78</v>
      </c>
      <c r="O2517" s="147">
        <v>0</v>
      </c>
      <c r="P2517" s="147">
        <v>0</v>
      </c>
      <c r="Q2517" s="147">
        <v>0</v>
      </c>
      <c r="R2517" s="148"/>
      <c r="S2517" s="149"/>
      <c r="T2517" s="150"/>
      <c r="U2517" s="147">
        <f t="shared" ref="U2517:AD2517" si="1580">U2518+U2521+U2524+U2527+U2530</f>
        <v>0</v>
      </c>
      <c r="V2517" s="147">
        <f t="shared" si="1580"/>
        <v>0</v>
      </c>
      <c r="W2517" s="151">
        <f t="shared" si="1580"/>
        <v>0</v>
      </c>
      <c r="X2517" s="151">
        <f t="shared" si="1580"/>
        <v>0</v>
      </c>
      <c r="Y2517" s="147">
        <f t="shared" si="1580"/>
        <v>0</v>
      </c>
      <c r="Z2517" s="147">
        <f t="shared" si="1580"/>
        <v>0</v>
      </c>
      <c r="AA2517" s="151">
        <f t="shared" si="1580"/>
        <v>0</v>
      </c>
      <c r="AB2517" s="151">
        <f t="shared" si="1580"/>
        <v>0</v>
      </c>
      <c r="AC2517" s="147">
        <f t="shared" si="1580"/>
        <v>0</v>
      </c>
      <c r="AD2517" s="147">
        <f t="shared" si="1580"/>
        <v>0</v>
      </c>
      <c r="AE2517" s="147">
        <f t="shared" si="1558"/>
        <v>0</v>
      </c>
      <c r="AF2517" s="147">
        <f>AF2518+AF2521+AF2524+AF2527+AF2530</f>
        <v>0</v>
      </c>
      <c r="AG2517" s="147">
        <f>AG2518+AG2521+AG2524+AG2527+AG2530</f>
        <v>0</v>
      </c>
      <c r="AH2517" s="147">
        <f t="shared" si="1559"/>
        <v>0</v>
      </c>
      <c r="AI2517" s="147">
        <f>AI2518+AI2521+AI2524+AI2527+AI2530</f>
        <v>0</v>
      </c>
      <c r="AJ2517" s="147">
        <f>AJ2518+AJ2521+AJ2524+AJ2527+AJ2530</f>
        <v>0</v>
      </c>
      <c r="AK2517" s="147">
        <f t="shared" si="1560"/>
        <v>0</v>
      </c>
      <c r="AL2517" s="147">
        <f>AL2518+AL2521+AL2524+AL2527+AL2530</f>
        <v>0</v>
      </c>
      <c r="AM2517" s="147">
        <f>AM2518+AM2521+AM2524+AM2527+AM2530</f>
        <v>0</v>
      </c>
      <c r="AN2517" s="147">
        <f t="shared" si="1561"/>
        <v>0</v>
      </c>
      <c r="AO2517" s="147">
        <f>AO2518+AO2521+AO2524+AO2527+AO2530</f>
        <v>0</v>
      </c>
      <c r="AP2517" s="147">
        <f>AP2518+AP2521+AP2524+AP2527+AP2530</f>
        <v>0</v>
      </c>
      <c r="AQ2517" s="147">
        <f t="shared" si="1562"/>
        <v>0</v>
      </c>
      <c r="AR2517" s="147">
        <f>AR2518+AR2521+AR2524+AR2527+AR2530</f>
        <v>0</v>
      </c>
      <c r="AS2517" s="147">
        <f>AS2518+AS2521+AS2524+AS2527+AS2530</f>
        <v>0</v>
      </c>
      <c r="AT2517" s="147">
        <f t="shared" si="1563"/>
        <v>0</v>
      </c>
      <c r="AU2517" s="147">
        <f>AU2518+AU2521+AU2524+AU2527+AU2530</f>
        <v>0</v>
      </c>
      <c r="AV2517" s="147">
        <f>AV2518+AV2521+AV2524+AV2527+AV2530</f>
        <v>0</v>
      </c>
      <c r="AW2517" s="147">
        <f t="shared" si="1564"/>
        <v>0</v>
      </c>
      <c r="AX2517" s="149"/>
      <c r="AY2517" s="150"/>
      <c r="AZ2517" s="149"/>
      <c r="BA2517" s="150"/>
      <c r="BB2517" s="149"/>
      <c r="BC2517" s="150"/>
      <c r="BD2517" s="149"/>
      <c r="BE2517" s="150"/>
    </row>
    <row r="2518" spans="2:57" ht="31.5" hidden="1">
      <c r="B2518" s="152">
        <v>2025</v>
      </c>
      <c r="C2518" s="152">
        <v>20</v>
      </c>
      <c r="D2518" s="153"/>
      <c r="E2518" s="154"/>
      <c r="F2518" s="152">
        <v>4</v>
      </c>
      <c r="G2518" s="152">
        <v>9</v>
      </c>
      <c r="H2518" s="152">
        <v>25</v>
      </c>
      <c r="I2518" s="152">
        <v>2000</v>
      </c>
      <c r="J2518" s="152">
        <v>2100</v>
      </c>
      <c r="K2518" s="152"/>
      <c r="L2518" s="155" t="s">
        <v>44</v>
      </c>
      <c r="M2518" s="156"/>
      <c r="N2518" s="157" t="s">
        <v>79</v>
      </c>
      <c r="O2518" s="158">
        <v>0</v>
      </c>
      <c r="P2518" s="158">
        <v>0</v>
      </c>
      <c r="Q2518" s="158">
        <v>0</v>
      </c>
      <c r="R2518" s="159"/>
      <c r="S2518" s="160"/>
      <c r="T2518" s="161"/>
      <c r="U2518" s="158">
        <f t="shared" ref="U2518:AD2518" si="1581">U2519</f>
        <v>0</v>
      </c>
      <c r="V2518" s="158">
        <f t="shared" si="1581"/>
        <v>0</v>
      </c>
      <c r="W2518" s="162">
        <f t="shared" si="1581"/>
        <v>0</v>
      </c>
      <c r="X2518" s="162">
        <f t="shared" si="1581"/>
        <v>0</v>
      </c>
      <c r="Y2518" s="158">
        <f t="shared" si="1581"/>
        <v>0</v>
      </c>
      <c r="Z2518" s="158">
        <f t="shared" si="1581"/>
        <v>0</v>
      </c>
      <c r="AA2518" s="162">
        <f t="shared" si="1581"/>
        <v>0</v>
      </c>
      <c r="AB2518" s="162">
        <f t="shared" si="1581"/>
        <v>0</v>
      </c>
      <c r="AC2518" s="158">
        <f t="shared" si="1581"/>
        <v>0</v>
      </c>
      <c r="AD2518" s="158">
        <f t="shared" si="1581"/>
        <v>0</v>
      </c>
      <c r="AE2518" s="158">
        <f t="shared" si="1558"/>
        <v>0</v>
      </c>
      <c r="AF2518" s="158">
        <f>AF2519</f>
        <v>0</v>
      </c>
      <c r="AG2518" s="158">
        <f>AG2519</f>
        <v>0</v>
      </c>
      <c r="AH2518" s="158">
        <f t="shared" si="1559"/>
        <v>0</v>
      </c>
      <c r="AI2518" s="158">
        <f>AI2519</f>
        <v>0</v>
      </c>
      <c r="AJ2518" s="158">
        <f>AJ2519</f>
        <v>0</v>
      </c>
      <c r="AK2518" s="158">
        <f t="shared" si="1560"/>
        <v>0</v>
      </c>
      <c r="AL2518" s="158">
        <f>AL2519</f>
        <v>0</v>
      </c>
      <c r="AM2518" s="158">
        <f>AM2519</f>
        <v>0</v>
      </c>
      <c r="AN2518" s="158">
        <f t="shared" si="1561"/>
        <v>0</v>
      </c>
      <c r="AO2518" s="158">
        <f>AO2519</f>
        <v>0</v>
      </c>
      <c r="AP2518" s="158">
        <f>AP2519</f>
        <v>0</v>
      </c>
      <c r="AQ2518" s="158">
        <f t="shared" si="1562"/>
        <v>0</v>
      </c>
      <c r="AR2518" s="158">
        <f>AR2519</f>
        <v>0</v>
      </c>
      <c r="AS2518" s="158">
        <f>AS2519</f>
        <v>0</v>
      </c>
      <c r="AT2518" s="158">
        <f t="shared" si="1563"/>
        <v>0</v>
      </c>
      <c r="AU2518" s="158">
        <f>AU2519</f>
        <v>0</v>
      </c>
      <c r="AV2518" s="158">
        <f>AV2519</f>
        <v>0</v>
      </c>
      <c r="AW2518" s="158">
        <f t="shared" si="1564"/>
        <v>0</v>
      </c>
      <c r="AX2518" s="160"/>
      <c r="AY2518" s="161"/>
      <c r="AZ2518" s="160"/>
      <c r="BA2518" s="161"/>
      <c r="BB2518" s="160"/>
      <c r="BC2518" s="161"/>
      <c r="BD2518" s="160"/>
      <c r="BE2518" s="161"/>
    </row>
    <row r="2519" spans="2:57" ht="31.5" hidden="1">
      <c r="B2519" s="163">
        <v>2025</v>
      </c>
      <c r="C2519" s="163">
        <v>20</v>
      </c>
      <c r="D2519" s="164"/>
      <c r="E2519" s="165"/>
      <c r="F2519" s="163">
        <v>4</v>
      </c>
      <c r="G2519" s="163">
        <v>9</v>
      </c>
      <c r="H2519" s="163">
        <v>25</v>
      </c>
      <c r="I2519" s="163">
        <v>2000</v>
      </c>
      <c r="J2519" s="163">
        <v>2100</v>
      </c>
      <c r="K2519" s="163">
        <v>214</v>
      </c>
      <c r="L2519" s="166" t="s">
        <v>44</v>
      </c>
      <c r="M2519" s="167"/>
      <c r="N2519" s="168" t="s">
        <v>84</v>
      </c>
      <c r="O2519" s="169">
        <v>0</v>
      </c>
      <c r="P2519" s="169">
        <v>0</v>
      </c>
      <c r="Q2519" s="169">
        <v>0</v>
      </c>
      <c r="R2519" s="170"/>
      <c r="S2519" s="171"/>
      <c r="T2519" s="172"/>
      <c r="U2519" s="169">
        <f t="shared" ref="U2519:AD2519" si="1582">SUM(U2520:U2520)</f>
        <v>0</v>
      </c>
      <c r="V2519" s="169">
        <f t="shared" si="1582"/>
        <v>0</v>
      </c>
      <c r="W2519" s="173">
        <f t="shared" si="1582"/>
        <v>0</v>
      </c>
      <c r="X2519" s="173">
        <f t="shared" si="1582"/>
        <v>0</v>
      </c>
      <c r="Y2519" s="169">
        <f t="shared" si="1582"/>
        <v>0</v>
      </c>
      <c r="Z2519" s="169">
        <f t="shared" si="1582"/>
        <v>0</v>
      </c>
      <c r="AA2519" s="173">
        <f t="shared" si="1582"/>
        <v>0</v>
      </c>
      <c r="AB2519" s="173">
        <f t="shared" si="1582"/>
        <v>0</v>
      </c>
      <c r="AC2519" s="169">
        <f t="shared" si="1582"/>
        <v>0</v>
      </c>
      <c r="AD2519" s="169">
        <f t="shared" si="1582"/>
        <v>0</v>
      </c>
      <c r="AE2519" s="169">
        <f t="shared" si="1558"/>
        <v>0</v>
      </c>
      <c r="AF2519" s="169">
        <f>SUM(AF2520:AF2520)</f>
        <v>0</v>
      </c>
      <c r="AG2519" s="169">
        <f>SUM(AG2520:AG2520)</f>
        <v>0</v>
      </c>
      <c r="AH2519" s="169">
        <f t="shared" si="1559"/>
        <v>0</v>
      </c>
      <c r="AI2519" s="169">
        <f>SUM(AI2520:AI2520)</f>
        <v>0</v>
      </c>
      <c r="AJ2519" s="169">
        <f>SUM(AJ2520:AJ2520)</f>
        <v>0</v>
      </c>
      <c r="AK2519" s="169">
        <f t="shared" si="1560"/>
        <v>0</v>
      </c>
      <c r="AL2519" s="169">
        <f>SUM(AL2520:AL2520)</f>
        <v>0</v>
      </c>
      <c r="AM2519" s="169">
        <f>SUM(AM2520:AM2520)</f>
        <v>0</v>
      </c>
      <c r="AN2519" s="169">
        <f t="shared" si="1561"/>
        <v>0</v>
      </c>
      <c r="AO2519" s="169">
        <f>SUM(AO2520:AO2520)</f>
        <v>0</v>
      </c>
      <c r="AP2519" s="169">
        <f>SUM(AP2520:AP2520)</f>
        <v>0</v>
      </c>
      <c r="AQ2519" s="169">
        <f t="shared" si="1562"/>
        <v>0</v>
      </c>
      <c r="AR2519" s="169">
        <f>SUM(AR2520:AR2520)</f>
        <v>0</v>
      </c>
      <c r="AS2519" s="169">
        <f>SUM(AS2520:AS2520)</f>
        <v>0</v>
      </c>
      <c r="AT2519" s="169">
        <f t="shared" si="1563"/>
        <v>0</v>
      </c>
      <c r="AU2519" s="169">
        <f>SUM(AU2520:AU2520)</f>
        <v>0</v>
      </c>
      <c r="AV2519" s="169">
        <f>SUM(AV2520:AV2520)</f>
        <v>0</v>
      </c>
      <c r="AW2519" s="169">
        <f t="shared" si="1564"/>
        <v>0</v>
      </c>
      <c r="AX2519" s="171"/>
      <c r="AY2519" s="172"/>
      <c r="AZ2519" s="171"/>
      <c r="BA2519" s="172"/>
      <c r="BB2519" s="171"/>
      <c r="BC2519" s="172"/>
      <c r="BD2519" s="171"/>
      <c r="BE2519" s="172"/>
    </row>
    <row r="2520" spans="2:57" ht="30" hidden="1">
      <c r="B2520" s="174">
        <v>2025</v>
      </c>
      <c r="C2520" s="174">
        <v>20</v>
      </c>
      <c r="D2520" s="175">
        <v>0</v>
      </c>
      <c r="E2520" s="176"/>
      <c r="F2520" s="174">
        <v>4</v>
      </c>
      <c r="G2520" s="174">
        <v>9</v>
      </c>
      <c r="H2520" s="174">
        <v>25</v>
      </c>
      <c r="I2520" s="174">
        <v>2000</v>
      </c>
      <c r="J2520" s="174">
        <v>2100</v>
      </c>
      <c r="K2520" s="174">
        <v>214</v>
      </c>
      <c r="L2520" s="177">
        <v>932</v>
      </c>
      <c r="M2520" s="178">
        <v>0</v>
      </c>
      <c r="N2520" s="179" t="s">
        <v>85</v>
      </c>
      <c r="O2520" s="180">
        <v>0</v>
      </c>
      <c r="P2520" s="180">
        <v>0</v>
      </c>
      <c r="Q2520" s="181">
        <v>0</v>
      </c>
      <c r="R2520" s="182" t="s">
        <v>82</v>
      </c>
      <c r="S2520" s="183">
        <v>0</v>
      </c>
      <c r="T2520" s="183">
        <v>0</v>
      </c>
      <c r="U2520" s="180">
        <v>0</v>
      </c>
      <c r="V2520" s="180">
        <v>0</v>
      </c>
      <c r="W2520" s="183">
        <v>0</v>
      </c>
      <c r="X2520" s="183">
        <v>0</v>
      </c>
      <c r="Y2520" s="180">
        <v>0</v>
      </c>
      <c r="Z2520" s="180">
        <v>0</v>
      </c>
      <c r="AA2520" s="183">
        <v>0</v>
      </c>
      <c r="AB2520" s="183">
        <v>0</v>
      </c>
      <c r="AC2520" s="180">
        <f>+O2520+U2520-Y2520</f>
        <v>0</v>
      </c>
      <c r="AD2520" s="180">
        <f>+P2520+V2520-Z2520</f>
        <v>0</v>
      </c>
      <c r="AE2520" s="181">
        <f t="shared" si="1558"/>
        <v>0</v>
      </c>
      <c r="AF2520" s="180">
        <v>0</v>
      </c>
      <c r="AG2520" s="180">
        <v>0</v>
      </c>
      <c r="AH2520" s="181">
        <f t="shared" si="1559"/>
        <v>0</v>
      </c>
      <c r="AI2520" s="180">
        <v>0</v>
      </c>
      <c r="AJ2520" s="180">
        <v>0</v>
      </c>
      <c r="AK2520" s="181">
        <f t="shared" si="1560"/>
        <v>0</v>
      </c>
      <c r="AL2520" s="180">
        <v>0</v>
      </c>
      <c r="AM2520" s="180">
        <v>0</v>
      </c>
      <c r="AN2520" s="181">
        <f t="shared" si="1561"/>
        <v>0</v>
      </c>
      <c r="AO2520" s="180">
        <v>0</v>
      </c>
      <c r="AP2520" s="180">
        <v>0</v>
      </c>
      <c r="AQ2520" s="181">
        <f t="shared" si="1562"/>
        <v>0</v>
      </c>
      <c r="AR2520" s="180">
        <v>0</v>
      </c>
      <c r="AS2520" s="180">
        <v>0</v>
      </c>
      <c r="AT2520" s="181">
        <f t="shared" si="1563"/>
        <v>0</v>
      </c>
      <c r="AU2520" s="180">
        <f>+AC2520-AF2520-AI2520-AL2520-AO2520-AR2520</f>
        <v>0</v>
      </c>
      <c r="AV2520" s="180">
        <f>+AD2520-AG2520-AJ2520-AM2520-AP2520-AS2520</f>
        <v>0</v>
      </c>
      <c r="AW2520" s="181">
        <f t="shared" si="1564"/>
        <v>0</v>
      </c>
      <c r="AX2520" s="183">
        <f>+S2520+W2520-AA2520</f>
        <v>0</v>
      </c>
      <c r="AY2520" s="183">
        <f>+T2520+X2520-AB2520</f>
        <v>0</v>
      </c>
      <c r="AZ2520" s="183"/>
      <c r="BA2520" s="183"/>
      <c r="BB2520" s="183"/>
      <c r="BC2520" s="183"/>
      <c r="BD2520" s="183">
        <f>+AX2520-AZ2520-BB2520</f>
        <v>0</v>
      </c>
      <c r="BE2520" s="183">
        <f>+AY2520-BA2520-BC2520</f>
        <v>0</v>
      </c>
    </row>
    <row r="2521" spans="2:57" ht="15.75" hidden="1">
      <c r="B2521" s="152">
        <v>2025</v>
      </c>
      <c r="C2521" s="152">
        <v>20</v>
      </c>
      <c r="D2521" s="153"/>
      <c r="E2521" s="154"/>
      <c r="F2521" s="152">
        <v>4</v>
      </c>
      <c r="G2521" s="152">
        <v>9</v>
      </c>
      <c r="H2521" s="152">
        <v>25</v>
      </c>
      <c r="I2521" s="152">
        <v>2000</v>
      </c>
      <c r="J2521" s="152">
        <v>2400</v>
      </c>
      <c r="K2521" s="152"/>
      <c r="L2521" s="155" t="s">
        <v>44</v>
      </c>
      <c r="M2521" s="156"/>
      <c r="N2521" s="157" t="s">
        <v>310</v>
      </c>
      <c r="O2521" s="158">
        <v>0</v>
      </c>
      <c r="P2521" s="158">
        <v>0</v>
      </c>
      <c r="Q2521" s="158">
        <v>0</v>
      </c>
      <c r="R2521" s="159"/>
      <c r="S2521" s="160"/>
      <c r="T2521" s="161"/>
      <c r="U2521" s="158">
        <f t="shared" ref="U2521:AD2521" si="1583">U2522</f>
        <v>0</v>
      </c>
      <c r="V2521" s="158">
        <f t="shared" si="1583"/>
        <v>0</v>
      </c>
      <c r="W2521" s="162">
        <f t="shared" si="1583"/>
        <v>0</v>
      </c>
      <c r="X2521" s="162">
        <f t="shared" si="1583"/>
        <v>0</v>
      </c>
      <c r="Y2521" s="158">
        <f t="shared" si="1583"/>
        <v>0</v>
      </c>
      <c r="Z2521" s="158">
        <f t="shared" si="1583"/>
        <v>0</v>
      </c>
      <c r="AA2521" s="162">
        <f t="shared" si="1583"/>
        <v>0</v>
      </c>
      <c r="AB2521" s="162">
        <f t="shared" si="1583"/>
        <v>0</v>
      </c>
      <c r="AC2521" s="158">
        <f t="shared" si="1583"/>
        <v>0</v>
      </c>
      <c r="AD2521" s="158">
        <f t="shared" si="1583"/>
        <v>0</v>
      </c>
      <c r="AE2521" s="158">
        <f t="shared" si="1558"/>
        <v>0</v>
      </c>
      <c r="AF2521" s="158">
        <f>AF2522</f>
        <v>0</v>
      </c>
      <c r="AG2521" s="158">
        <f>AG2522</f>
        <v>0</v>
      </c>
      <c r="AH2521" s="158">
        <f t="shared" si="1559"/>
        <v>0</v>
      </c>
      <c r="AI2521" s="158">
        <f>AI2522</f>
        <v>0</v>
      </c>
      <c r="AJ2521" s="158">
        <f>AJ2522</f>
        <v>0</v>
      </c>
      <c r="AK2521" s="158">
        <f t="shared" si="1560"/>
        <v>0</v>
      </c>
      <c r="AL2521" s="158">
        <f>AL2522</f>
        <v>0</v>
      </c>
      <c r="AM2521" s="158">
        <f>AM2522</f>
        <v>0</v>
      </c>
      <c r="AN2521" s="158">
        <f t="shared" si="1561"/>
        <v>0</v>
      </c>
      <c r="AO2521" s="158">
        <f>AO2522</f>
        <v>0</v>
      </c>
      <c r="AP2521" s="158">
        <f>AP2522</f>
        <v>0</v>
      </c>
      <c r="AQ2521" s="158">
        <f t="shared" si="1562"/>
        <v>0</v>
      </c>
      <c r="AR2521" s="158">
        <f>AR2522</f>
        <v>0</v>
      </c>
      <c r="AS2521" s="158">
        <f>AS2522</f>
        <v>0</v>
      </c>
      <c r="AT2521" s="158">
        <f t="shared" si="1563"/>
        <v>0</v>
      </c>
      <c r="AU2521" s="158">
        <f>AU2522</f>
        <v>0</v>
      </c>
      <c r="AV2521" s="158">
        <f>AV2522</f>
        <v>0</v>
      </c>
      <c r="AW2521" s="158">
        <f t="shared" si="1564"/>
        <v>0</v>
      </c>
      <c r="AX2521" s="160"/>
      <c r="AY2521" s="161"/>
      <c r="AZ2521" s="160"/>
      <c r="BA2521" s="161"/>
      <c r="BB2521" s="160"/>
      <c r="BC2521" s="161"/>
      <c r="BD2521" s="160"/>
      <c r="BE2521" s="161"/>
    </row>
    <row r="2522" spans="2:57" ht="15.75" hidden="1">
      <c r="B2522" s="163">
        <v>2025</v>
      </c>
      <c r="C2522" s="163">
        <v>20</v>
      </c>
      <c r="D2522" s="164"/>
      <c r="E2522" s="165"/>
      <c r="F2522" s="163">
        <v>4</v>
      </c>
      <c r="G2522" s="163">
        <v>9</v>
      </c>
      <c r="H2522" s="163">
        <v>25</v>
      </c>
      <c r="I2522" s="163">
        <v>2000</v>
      </c>
      <c r="J2522" s="163">
        <v>2400</v>
      </c>
      <c r="K2522" s="163">
        <v>246</v>
      </c>
      <c r="L2522" s="166" t="s">
        <v>44</v>
      </c>
      <c r="M2522" s="167"/>
      <c r="N2522" s="168" t="s">
        <v>1087</v>
      </c>
      <c r="O2522" s="169">
        <v>0</v>
      </c>
      <c r="P2522" s="169">
        <v>0</v>
      </c>
      <c r="Q2522" s="169">
        <v>0</v>
      </c>
      <c r="R2522" s="170"/>
      <c r="S2522" s="171"/>
      <c r="T2522" s="172"/>
      <c r="U2522" s="169">
        <f t="shared" ref="U2522:AD2522" si="1584">SUM(U2523)</f>
        <v>0</v>
      </c>
      <c r="V2522" s="169">
        <f t="shared" si="1584"/>
        <v>0</v>
      </c>
      <c r="W2522" s="173">
        <f t="shared" si="1584"/>
        <v>0</v>
      </c>
      <c r="X2522" s="173">
        <f t="shared" si="1584"/>
        <v>0</v>
      </c>
      <c r="Y2522" s="169">
        <f t="shared" si="1584"/>
        <v>0</v>
      </c>
      <c r="Z2522" s="169">
        <f t="shared" si="1584"/>
        <v>0</v>
      </c>
      <c r="AA2522" s="173">
        <f t="shared" si="1584"/>
        <v>0</v>
      </c>
      <c r="AB2522" s="173">
        <f t="shared" si="1584"/>
        <v>0</v>
      </c>
      <c r="AC2522" s="169">
        <f t="shared" si="1584"/>
        <v>0</v>
      </c>
      <c r="AD2522" s="169">
        <f t="shared" si="1584"/>
        <v>0</v>
      </c>
      <c r="AE2522" s="169">
        <f t="shared" si="1558"/>
        <v>0</v>
      </c>
      <c r="AF2522" s="169">
        <f>SUM(AF2523)</f>
        <v>0</v>
      </c>
      <c r="AG2522" s="169">
        <f>SUM(AG2523)</f>
        <v>0</v>
      </c>
      <c r="AH2522" s="169">
        <f t="shared" si="1559"/>
        <v>0</v>
      </c>
      <c r="AI2522" s="169">
        <f>SUM(AI2523)</f>
        <v>0</v>
      </c>
      <c r="AJ2522" s="169">
        <f>SUM(AJ2523)</f>
        <v>0</v>
      </c>
      <c r="AK2522" s="169">
        <f t="shared" si="1560"/>
        <v>0</v>
      </c>
      <c r="AL2522" s="169">
        <f>SUM(AL2523)</f>
        <v>0</v>
      </c>
      <c r="AM2522" s="169">
        <f>SUM(AM2523)</f>
        <v>0</v>
      </c>
      <c r="AN2522" s="169">
        <f t="shared" si="1561"/>
        <v>0</v>
      </c>
      <c r="AO2522" s="169">
        <f>SUM(AO2523)</f>
        <v>0</v>
      </c>
      <c r="AP2522" s="169">
        <f>SUM(AP2523)</f>
        <v>0</v>
      </c>
      <c r="AQ2522" s="169">
        <f t="shared" si="1562"/>
        <v>0</v>
      </c>
      <c r="AR2522" s="169">
        <f>SUM(AR2523)</f>
        <v>0</v>
      </c>
      <c r="AS2522" s="169">
        <f>SUM(AS2523)</f>
        <v>0</v>
      </c>
      <c r="AT2522" s="169">
        <f t="shared" si="1563"/>
        <v>0</v>
      </c>
      <c r="AU2522" s="169">
        <f>SUM(AU2523)</f>
        <v>0</v>
      </c>
      <c r="AV2522" s="169">
        <f>SUM(AV2523)</f>
        <v>0</v>
      </c>
      <c r="AW2522" s="169">
        <f t="shared" si="1564"/>
        <v>0</v>
      </c>
      <c r="AX2522" s="171"/>
      <c r="AY2522" s="172"/>
      <c r="AZ2522" s="171"/>
      <c r="BA2522" s="172"/>
      <c r="BB2522" s="171"/>
      <c r="BC2522" s="172"/>
      <c r="BD2522" s="171"/>
      <c r="BE2522" s="172"/>
    </row>
    <row r="2523" spans="2:57" ht="15.75" hidden="1">
      <c r="B2523" s="174">
        <v>2025</v>
      </c>
      <c r="C2523" s="174">
        <v>20</v>
      </c>
      <c r="D2523" s="175">
        <v>0</v>
      </c>
      <c r="E2523" s="176"/>
      <c r="F2523" s="174">
        <v>4</v>
      </c>
      <c r="G2523" s="174">
        <v>9</v>
      </c>
      <c r="H2523" s="174">
        <v>25</v>
      </c>
      <c r="I2523" s="174">
        <v>2000</v>
      </c>
      <c r="J2523" s="174">
        <v>2400</v>
      </c>
      <c r="K2523" s="174">
        <v>246</v>
      </c>
      <c r="L2523" s="177">
        <v>925</v>
      </c>
      <c r="M2523" s="178">
        <v>0</v>
      </c>
      <c r="N2523" s="179" t="s">
        <v>1087</v>
      </c>
      <c r="O2523" s="180">
        <v>0</v>
      </c>
      <c r="P2523" s="180">
        <v>0</v>
      </c>
      <c r="Q2523" s="181">
        <v>0</v>
      </c>
      <c r="R2523" s="182" t="s">
        <v>82</v>
      </c>
      <c r="S2523" s="183">
        <v>0</v>
      </c>
      <c r="T2523" s="183">
        <v>0</v>
      </c>
      <c r="U2523" s="180">
        <v>0</v>
      </c>
      <c r="V2523" s="180">
        <v>0</v>
      </c>
      <c r="W2523" s="183">
        <v>0</v>
      </c>
      <c r="X2523" s="183">
        <v>0</v>
      </c>
      <c r="Y2523" s="180">
        <v>0</v>
      </c>
      <c r="Z2523" s="180">
        <v>0</v>
      </c>
      <c r="AA2523" s="183">
        <v>0</v>
      </c>
      <c r="AB2523" s="183">
        <v>0</v>
      </c>
      <c r="AC2523" s="180">
        <f>+O2523+U2523-Y2523</f>
        <v>0</v>
      </c>
      <c r="AD2523" s="180">
        <f>+P2523+V2523-Z2523</f>
        <v>0</v>
      </c>
      <c r="AE2523" s="181">
        <f t="shared" si="1558"/>
        <v>0</v>
      </c>
      <c r="AF2523" s="180">
        <v>0</v>
      </c>
      <c r="AG2523" s="180">
        <v>0</v>
      </c>
      <c r="AH2523" s="181">
        <f t="shared" si="1559"/>
        <v>0</v>
      </c>
      <c r="AI2523" s="180">
        <v>0</v>
      </c>
      <c r="AJ2523" s="180">
        <v>0</v>
      </c>
      <c r="AK2523" s="181">
        <f t="shared" si="1560"/>
        <v>0</v>
      </c>
      <c r="AL2523" s="180">
        <v>0</v>
      </c>
      <c r="AM2523" s="180">
        <v>0</v>
      </c>
      <c r="AN2523" s="181">
        <f t="shared" si="1561"/>
        <v>0</v>
      </c>
      <c r="AO2523" s="180">
        <v>0</v>
      </c>
      <c r="AP2523" s="180">
        <v>0</v>
      </c>
      <c r="AQ2523" s="181">
        <f t="shared" si="1562"/>
        <v>0</v>
      </c>
      <c r="AR2523" s="180">
        <v>0</v>
      </c>
      <c r="AS2523" s="180">
        <v>0</v>
      </c>
      <c r="AT2523" s="181">
        <f t="shared" si="1563"/>
        <v>0</v>
      </c>
      <c r="AU2523" s="180">
        <f>+AC2523-AF2523-AI2523-AL2523-AO2523-AR2523</f>
        <v>0</v>
      </c>
      <c r="AV2523" s="180">
        <f>+AD2523-AG2523-AJ2523-AM2523-AP2523-AS2523</f>
        <v>0</v>
      </c>
      <c r="AW2523" s="181">
        <f t="shared" si="1564"/>
        <v>0</v>
      </c>
      <c r="AX2523" s="183">
        <f>+S2523+W2523-AA2523</f>
        <v>0</v>
      </c>
      <c r="AY2523" s="183">
        <f>+T2523+X2523-AB2523</f>
        <v>0</v>
      </c>
      <c r="AZ2523" s="183"/>
      <c r="BA2523" s="183"/>
      <c r="BB2523" s="183"/>
      <c r="BC2523" s="183"/>
      <c r="BD2523" s="183">
        <f>+AX2523-AZ2523-BB2523</f>
        <v>0</v>
      </c>
      <c r="BE2523" s="183">
        <f>+AY2523-BA2523-BC2523</f>
        <v>0</v>
      </c>
    </row>
    <row r="2524" spans="2:57" ht="15.75" hidden="1">
      <c r="B2524" s="152">
        <v>2025</v>
      </c>
      <c r="C2524" s="152">
        <v>20</v>
      </c>
      <c r="D2524" s="153"/>
      <c r="E2524" s="154"/>
      <c r="F2524" s="152">
        <v>4</v>
      </c>
      <c r="G2524" s="152">
        <v>9</v>
      </c>
      <c r="H2524" s="152">
        <v>25</v>
      </c>
      <c r="I2524" s="152">
        <v>2000</v>
      </c>
      <c r="J2524" s="152">
        <v>2600</v>
      </c>
      <c r="K2524" s="152"/>
      <c r="L2524" s="155" t="s">
        <v>44</v>
      </c>
      <c r="M2524" s="156"/>
      <c r="N2524" s="157" t="s">
        <v>1089</v>
      </c>
      <c r="O2524" s="158">
        <v>0</v>
      </c>
      <c r="P2524" s="158">
        <v>0</v>
      </c>
      <c r="Q2524" s="158">
        <v>0</v>
      </c>
      <c r="R2524" s="159"/>
      <c r="S2524" s="160"/>
      <c r="T2524" s="161"/>
      <c r="U2524" s="158">
        <f t="shared" ref="U2524:AD2524" si="1585">U2525</f>
        <v>0</v>
      </c>
      <c r="V2524" s="158">
        <f t="shared" si="1585"/>
        <v>0</v>
      </c>
      <c r="W2524" s="162">
        <f t="shared" si="1585"/>
        <v>0</v>
      </c>
      <c r="X2524" s="162">
        <f t="shared" si="1585"/>
        <v>0</v>
      </c>
      <c r="Y2524" s="158">
        <f t="shared" si="1585"/>
        <v>0</v>
      </c>
      <c r="Z2524" s="158">
        <f t="shared" si="1585"/>
        <v>0</v>
      </c>
      <c r="AA2524" s="162">
        <f t="shared" si="1585"/>
        <v>0</v>
      </c>
      <c r="AB2524" s="162">
        <f t="shared" si="1585"/>
        <v>0</v>
      </c>
      <c r="AC2524" s="158">
        <f t="shared" si="1585"/>
        <v>0</v>
      </c>
      <c r="AD2524" s="158">
        <f t="shared" si="1585"/>
        <v>0</v>
      </c>
      <c r="AE2524" s="158">
        <f t="shared" si="1558"/>
        <v>0</v>
      </c>
      <c r="AF2524" s="158">
        <f>AF2525</f>
        <v>0</v>
      </c>
      <c r="AG2524" s="158">
        <f>AG2525</f>
        <v>0</v>
      </c>
      <c r="AH2524" s="158">
        <f t="shared" si="1559"/>
        <v>0</v>
      </c>
      <c r="AI2524" s="158">
        <f>AI2525</f>
        <v>0</v>
      </c>
      <c r="AJ2524" s="158">
        <f>AJ2525</f>
        <v>0</v>
      </c>
      <c r="AK2524" s="158">
        <f t="shared" si="1560"/>
        <v>0</v>
      </c>
      <c r="AL2524" s="158">
        <f>AL2525</f>
        <v>0</v>
      </c>
      <c r="AM2524" s="158">
        <f>AM2525</f>
        <v>0</v>
      </c>
      <c r="AN2524" s="158">
        <f t="shared" si="1561"/>
        <v>0</v>
      </c>
      <c r="AO2524" s="158">
        <f>AO2525</f>
        <v>0</v>
      </c>
      <c r="AP2524" s="158">
        <f>AP2525</f>
        <v>0</v>
      </c>
      <c r="AQ2524" s="158">
        <f t="shared" si="1562"/>
        <v>0</v>
      </c>
      <c r="AR2524" s="158">
        <f>AR2525</f>
        <v>0</v>
      </c>
      <c r="AS2524" s="158">
        <f>AS2525</f>
        <v>0</v>
      </c>
      <c r="AT2524" s="158">
        <f t="shared" si="1563"/>
        <v>0</v>
      </c>
      <c r="AU2524" s="158">
        <f>AU2525</f>
        <v>0</v>
      </c>
      <c r="AV2524" s="158">
        <f>AV2525</f>
        <v>0</v>
      </c>
      <c r="AW2524" s="158">
        <f t="shared" si="1564"/>
        <v>0</v>
      </c>
      <c r="AX2524" s="160"/>
      <c r="AY2524" s="161"/>
      <c r="AZ2524" s="160"/>
      <c r="BA2524" s="161"/>
      <c r="BB2524" s="160"/>
      <c r="BC2524" s="161"/>
      <c r="BD2524" s="160"/>
      <c r="BE2524" s="161"/>
    </row>
    <row r="2525" spans="2:57" ht="15.75" hidden="1">
      <c r="B2525" s="163">
        <v>2025</v>
      </c>
      <c r="C2525" s="163">
        <v>20</v>
      </c>
      <c r="D2525" s="164"/>
      <c r="E2525" s="165"/>
      <c r="F2525" s="163">
        <v>4</v>
      </c>
      <c r="G2525" s="163">
        <v>9</v>
      </c>
      <c r="H2525" s="163">
        <v>25</v>
      </c>
      <c r="I2525" s="163">
        <v>2000</v>
      </c>
      <c r="J2525" s="163">
        <v>2600</v>
      </c>
      <c r="K2525" s="163">
        <v>261</v>
      </c>
      <c r="L2525" s="166" t="s">
        <v>44</v>
      </c>
      <c r="M2525" s="167"/>
      <c r="N2525" s="168" t="s">
        <v>93</v>
      </c>
      <c r="O2525" s="169">
        <v>0</v>
      </c>
      <c r="P2525" s="169">
        <v>0</v>
      </c>
      <c r="Q2525" s="169">
        <v>0</v>
      </c>
      <c r="R2525" s="170"/>
      <c r="S2525" s="171"/>
      <c r="T2525" s="172"/>
      <c r="U2525" s="169">
        <f t="shared" ref="U2525:AD2525" si="1586">SUM(U2526:U2526)</f>
        <v>0</v>
      </c>
      <c r="V2525" s="169">
        <f t="shared" si="1586"/>
        <v>0</v>
      </c>
      <c r="W2525" s="173">
        <f t="shared" si="1586"/>
        <v>0</v>
      </c>
      <c r="X2525" s="173">
        <f t="shared" si="1586"/>
        <v>0</v>
      </c>
      <c r="Y2525" s="169">
        <f t="shared" si="1586"/>
        <v>0</v>
      </c>
      <c r="Z2525" s="169">
        <f t="shared" si="1586"/>
        <v>0</v>
      </c>
      <c r="AA2525" s="173">
        <f t="shared" si="1586"/>
        <v>0</v>
      </c>
      <c r="AB2525" s="173">
        <f t="shared" si="1586"/>
        <v>0</v>
      </c>
      <c r="AC2525" s="169">
        <f t="shared" si="1586"/>
        <v>0</v>
      </c>
      <c r="AD2525" s="169">
        <f t="shared" si="1586"/>
        <v>0</v>
      </c>
      <c r="AE2525" s="169">
        <f t="shared" si="1558"/>
        <v>0</v>
      </c>
      <c r="AF2525" s="169">
        <f>SUM(AF2526:AF2526)</f>
        <v>0</v>
      </c>
      <c r="AG2525" s="169">
        <f>SUM(AG2526:AG2526)</f>
        <v>0</v>
      </c>
      <c r="AH2525" s="169">
        <f t="shared" si="1559"/>
        <v>0</v>
      </c>
      <c r="AI2525" s="169">
        <f>SUM(AI2526:AI2526)</f>
        <v>0</v>
      </c>
      <c r="AJ2525" s="169">
        <f>SUM(AJ2526:AJ2526)</f>
        <v>0</v>
      </c>
      <c r="AK2525" s="169">
        <f t="shared" si="1560"/>
        <v>0</v>
      </c>
      <c r="AL2525" s="169">
        <f>SUM(AL2526:AL2526)</f>
        <v>0</v>
      </c>
      <c r="AM2525" s="169">
        <f>SUM(AM2526:AM2526)</f>
        <v>0</v>
      </c>
      <c r="AN2525" s="169">
        <f t="shared" si="1561"/>
        <v>0</v>
      </c>
      <c r="AO2525" s="169">
        <f>SUM(AO2526:AO2526)</f>
        <v>0</v>
      </c>
      <c r="AP2525" s="169">
        <f>SUM(AP2526:AP2526)</f>
        <v>0</v>
      </c>
      <c r="AQ2525" s="169">
        <f t="shared" si="1562"/>
        <v>0</v>
      </c>
      <c r="AR2525" s="169">
        <f>SUM(AR2526:AR2526)</f>
        <v>0</v>
      </c>
      <c r="AS2525" s="169">
        <f>SUM(AS2526:AS2526)</f>
        <v>0</v>
      </c>
      <c r="AT2525" s="169">
        <f t="shared" si="1563"/>
        <v>0</v>
      </c>
      <c r="AU2525" s="169">
        <f>SUM(AU2526:AU2526)</f>
        <v>0</v>
      </c>
      <c r="AV2525" s="169">
        <f>SUM(AV2526:AV2526)</f>
        <v>0</v>
      </c>
      <c r="AW2525" s="169">
        <f t="shared" si="1564"/>
        <v>0</v>
      </c>
      <c r="AX2525" s="171"/>
      <c r="AY2525" s="172"/>
      <c r="AZ2525" s="171"/>
      <c r="BA2525" s="172"/>
      <c r="BB2525" s="171"/>
      <c r="BC2525" s="172"/>
      <c r="BD2525" s="171"/>
      <c r="BE2525" s="172"/>
    </row>
    <row r="2526" spans="2:57" ht="15.75" hidden="1">
      <c r="B2526" s="174">
        <v>2025</v>
      </c>
      <c r="C2526" s="174">
        <v>20</v>
      </c>
      <c r="D2526" s="175">
        <v>0</v>
      </c>
      <c r="E2526" s="176"/>
      <c r="F2526" s="174">
        <v>4</v>
      </c>
      <c r="G2526" s="174">
        <v>9</v>
      </c>
      <c r="H2526" s="174">
        <v>25</v>
      </c>
      <c r="I2526" s="174">
        <v>2000</v>
      </c>
      <c r="J2526" s="174">
        <v>2600</v>
      </c>
      <c r="K2526" s="174">
        <v>261</v>
      </c>
      <c r="L2526" s="177">
        <v>715</v>
      </c>
      <c r="M2526" s="178">
        <v>0</v>
      </c>
      <c r="N2526" s="179" t="s">
        <v>94</v>
      </c>
      <c r="O2526" s="180">
        <v>0</v>
      </c>
      <c r="P2526" s="180">
        <v>0</v>
      </c>
      <c r="Q2526" s="181">
        <v>0</v>
      </c>
      <c r="R2526" s="182" t="s">
        <v>95</v>
      </c>
      <c r="S2526" s="183">
        <v>0</v>
      </c>
      <c r="T2526" s="183">
        <v>0</v>
      </c>
      <c r="U2526" s="180">
        <v>0</v>
      </c>
      <c r="V2526" s="180">
        <v>0</v>
      </c>
      <c r="W2526" s="183">
        <v>0</v>
      </c>
      <c r="X2526" s="183">
        <v>0</v>
      </c>
      <c r="Y2526" s="180">
        <v>0</v>
      </c>
      <c r="Z2526" s="180">
        <v>0</v>
      </c>
      <c r="AA2526" s="183">
        <v>0</v>
      </c>
      <c r="AB2526" s="183">
        <v>0</v>
      </c>
      <c r="AC2526" s="180">
        <f>+O2526+U2526-Y2526</f>
        <v>0</v>
      </c>
      <c r="AD2526" s="180">
        <f>+P2526+V2526-Z2526</f>
        <v>0</v>
      </c>
      <c r="AE2526" s="181">
        <f t="shared" si="1558"/>
        <v>0</v>
      </c>
      <c r="AF2526" s="180">
        <v>0</v>
      </c>
      <c r="AG2526" s="180">
        <v>0</v>
      </c>
      <c r="AH2526" s="181">
        <f t="shared" si="1559"/>
        <v>0</v>
      </c>
      <c r="AI2526" s="180">
        <v>0</v>
      </c>
      <c r="AJ2526" s="180">
        <v>0</v>
      </c>
      <c r="AK2526" s="181">
        <f t="shared" si="1560"/>
        <v>0</v>
      </c>
      <c r="AL2526" s="180">
        <v>0</v>
      </c>
      <c r="AM2526" s="180">
        <v>0</v>
      </c>
      <c r="AN2526" s="181">
        <f t="shared" si="1561"/>
        <v>0</v>
      </c>
      <c r="AO2526" s="180">
        <v>0</v>
      </c>
      <c r="AP2526" s="180">
        <v>0</v>
      </c>
      <c r="AQ2526" s="181">
        <f t="shared" si="1562"/>
        <v>0</v>
      </c>
      <c r="AR2526" s="180">
        <v>0</v>
      </c>
      <c r="AS2526" s="180">
        <v>0</v>
      </c>
      <c r="AT2526" s="181">
        <f t="shared" si="1563"/>
        <v>0</v>
      </c>
      <c r="AU2526" s="180">
        <f>+AC2526-AF2526-AI2526-AL2526-AO2526-AR2526</f>
        <v>0</v>
      </c>
      <c r="AV2526" s="180">
        <f>+AD2526-AG2526-AJ2526-AM2526-AP2526-AS2526</f>
        <v>0</v>
      </c>
      <c r="AW2526" s="181">
        <f t="shared" si="1564"/>
        <v>0</v>
      </c>
      <c r="AX2526" s="183">
        <f>+S2526+W2526-AA2526</f>
        <v>0</v>
      </c>
      <c r="AY2526" s="183">
        <f>+T2526+X2526-AB2526</f>
        <v>0</v>
      </c>
      <c r="AZ2526" s="183"/>
      <c r="BA2526" s="183"/>
      <c r="BB2526" s="183"/>
      <c r="BC2526" s="183"/>
      <c r="BD2526" s="183">
        <f>+AX2526-AZ2526-BB2526</f>
        <v>0</v>
      </c>
      <c r="BE2526" s="183">
        <f>+AY2526-BA2526-BC2526</f>
        <v>0</v>
      </c>
    </row>
    <row r="2527" spans="2:57" ht="31.5" hidden="1">
      <c r="B2527" s="152">
        <v>2025</v>
      </c>
      <c r="C2527" s="152">
        <v>20</v>
      </c>
      <c r="D2527" s="153"/>
      <c r="E2527" s="154"/>
      <c r="F2527" s="152">
        <v>4</v>
      </c>
      <c r="G2527" s="152">
        <v>9</v>
      </c>
      <c r="H2527" s="152">
        <v>25</v>
      </c>
      <c r="I2527" s="152">
        <v>2000</v>
      </c>
      <c r="J2527" s="152">
        <v>2700</v>
      </c>
      <c r="K2527" s="152"/>
      <c r="L2527" s="155" t="s">
        <v>44</v>
      </c>
      <c r="M2527" s="156"/>
      <c r="N2527" s="157" t="s">
        <v>96</v>
      </c>
      <c r="O2527" s="158">
        <v>0</v>
      </c>
      <c r="P2527" s="158">
        <v>0</v>
      </c>
      <c r="Q2527" s="158">
        <v>0</v>
      </c>
      <c r="R2527" s="159"/>
      <c r="S2527" s="160"/>
      <c r="T2527" s="161"/>
      <c r="U2527" s="158">
        <f t="shared" ref="U2527:AD2527" si="1587">U2528</f>
        <v>0</v>
      </c>
      <c r="V2527" s="158">
        <f t="shared" si="1587"/>
        <v>0</v>
      </c>
      <c r="W2527" s="162">
        <f t="shared" si="1587"/>
        <v>0</v>
      </c>
      <c r="X2527" s="162">
        <f t="shared" si="1587"/>
        <v>0</v>
      </c>
      <c r="Y2527" s="158">
        <f t="shared" si="1587"/>
        <v>0</v>
      </c>
      <c r="Z2527" s="158">
        <f t="shared" si="1587"/>
        <v>0</v>
      </c>
      <c r="AA2527" s="162">
        <f t="shared" si="1587"/>
        <v>0</v>
      </c>
      <c r="AB2527" s="162">
        <f t="shared" si="1587"/>
        <v>0</v>
      </c>
      <c r="AC2527" s="158">
        <f t="shared" si="1587"/>
        <v>0</v>
      </c>
      <c r="AD2527" s="158">
        <f t="shared" si="1587"/>
        <v>0</v>
      </c>
      <c r="AE2527" s="158">
        <f t="shared" si="1558"/>
        <v>0</v>
      </c>
      <c r="AF2527" s="158">
        <f>AF2528</f>
        <v>0</v>
      </c>
      <c r="AG2527" s="158">
        <f>AG2528</f>
        <v>0</v>
      </c>
      <c r="AH2527" s="158">
        <f t="shared" si="1559"/>
        <v>0</v>
      </c>
      <c r="AI2527" s="158">
        <f>AI2528</f>
        <v>0</v>
      </c>
      <c r="AJ2527" s="158">
        <f>AJ2528</f>
        <v>0</v>
      </c>
      <c r="AK2527" s="158">
        <f t="shared" si="1560"/>
        <v>0</v>
      </c>
      <c r="AL2527" s="158">
        <f>AL2528</f>
        <v>0</v>
      </c>
      <c r="AM2527" s="158">
        <f>AM2528</f>
        <v>0</v>
      </c>
      <c r="AN2527" s="158">
        <f t="shared" si="1561"/>
        <v>0</v>
      </c>
      <c r="AO2527" s="158">
        <f>AO2528</f>
        <v>0</v>
      </c>
      <c r="AP2527" s="158">
        <f>AP2528</f>
        <v>0</v>
      </c>
      <c r="AQ2527" s="158">
        <f t="shared" si="1562"/>
        <v>0</v>
      </c>
      <c r="AR2527" s="158">
        <f>AR2528</f>
        <v>0</v>
      </c>
      <c r="AS2527" s="158">
        <f>AS2528</f>
        <v>0</v>
      </c>
      <c r="AT2527" s="158">
        <f t="shared" si="1563"/>
        <v>0</v>
      </c>
      <c r="AU2527" s="158">
        <f>AU2528</f>
        <v>0</v>
      </c>
      <c r="AV2527" s="158">
        <f>AV2528</f>
        <v>0</v>
      </c>
      <c r="AW2527" s="158">
        <f t="shared" si="1564"/>
        <v>0</v>
      </c>
      <c r="AX2527" s="160"/>
      <c r="AY2527" s="161"/>
      <c r="AZ2527" s="160"/>
      <c r="BA2527" s="161"/>
      <c r="BB2527" s="160"/>
      <c r="BC2527" s="161"/>
      <c r="BD2527" s="160"/>
      <c r="BE2527" s="161"/>
    </row>
    <row r="2528" spans="2:57" ht="15.75" hidden="1">
      <c r="B2528" s="163">
        <v>2025</v>
      </c>
      <c r="C2528" s="163">
        <v>20</v>
      </c>
      <c r="D2528" s="164"/>
      <c r="E2528" s="165"/>
      <c r="F2528" s="163">
        <v>4</v>
      </c>
      <c r="G2528" s="163">
        <v>9</v>
      </c>
      <c r="H2528" s="163">
        <v>25</v>
      </c>
      <c r="I2528" s="163">
        <v>2000</v>
      </c>
      <c r="J2528" s="163">
        <v>2700</v>
      </c>
      <c r="K2528" s="163">
        <v>272</v>
      </c>
      <c r="L2528" s="166" t="s">
        <v>44</v>
      </c>
      <c r="M2528" s="167"/>
      <c r="N2528" s="168" t="s">
        <v>99</v>
      </c>
      <c r="O2528" s="169">
        <v>0</v>
      </c>
      <c r="P2528" s="169">
        <v>0</v>
      </c>
      <c r="Q2528" s="169">
        <v>0</v>
      </c>
      <c r="R2528" s="170"/>
      <c r="S2528" s="171"/>
      <c r="T2528" s="172"/>
      <c r="U2528" s="169">
        <f t="shared" ref="U2528:AD2528" si="1588">SUM(U2529)</f>
        <v>0</v>
      </c>
      <c r="V2528" s="169">
        <f t="shared" si="1588"/>
        <v>0</v>
      </c>
      <c r="W2528" s="173">
        <f t="shared" si="1588"/>
        <v>0</v>
      </c>
      <c r="X2528" s="173">
        <f t="shared" si="1588"/>
        <v>0</v>
      </c>
      <c r="Y2528" s="169">
        <f t="shared" si="1588"/>
        <v>0</v>
      </c>
      <c r="Z2528" s="169">
        <f t="shared" si="1588"/>
        <v>0</v>
      </c>
      <c r="AA2528" s="173">
        <f t="shared" si="1588"/>
        <v>0</v>
      </c>
      <c r="AB2528" s="173">
        <f t="shared" si="1588"/>
        <v>0</v>
      </c>
      <c r="AC2528" s="169">
        <f t="shared" si="1588"/>
        <v>0</v>
      </c>
      <c r="AD2528" s="169">
        <f t="shared" si="1588"/>
        <v>0</v>
      </c>
      <c r="AE2528" s="169">
        <f t="shared" si="1558"/>
        <v>0</v>
      </c>
      <c r="AF2528" s="169">
        <f>SUM(AF2529)</f>
        <v>0</v>
      </c>
      <c r="AG2528" s="169">
        <f>SUM(AG2529)</f>
        <v>0</v>
      </c>
      <c r="AH2528" s="169">
        <f t="shared" si="1559"/>
        <v>0</v>
      </c>
      <c r="AI2528" s="169">
        <f>SUM(AI2529)</f>
        <v>0</v>
      </c>
      <c r="AJ2528" s="169">
        <f>SUM(AJ2529)</f>
        <v>0</v>
      </c>
      <c r="AK2528" s="169">
        <f t="shared" si="1560"/>
        <v>0</v>
      </c>
      <c r="AL2528" s="169">
        <f>SUM(AL2529)</f>
        <v>0</v>
      </c>
      <c r="AM2528" s="169">
        <f>SUM(AM2529)</f>
        <v>0</v>
      </c>
      <c r="AN2528" s="169">
        <f t="shared" si="1561"/>
        <v>0</v>
      </c>
      <c r="AO2528" s="169">
        <f>SUM(AO2529)</f>
        <v>0</v>
      </c>
      <c r="AP2528" s="169">
        <f>SUM(AP2529)</f>
        <v>0</v>
      </c>
      <c r="AQ2528" s="169">
        <f t="shared" si="1562"/>
        <v>0</v>
      </c>
      <c r="AR2528" s="169">
        <f>SUM(AR2529)</f>
        <v>0</v>
      </c>
      <c r="AS2528" s="169">
        <f>SUM(AS2529)</f>
        <v>0</v>
      </c>
      <c r="AT2528" s="169">
        <f t="shared" si="1563"/>
        <v>0</v>
      </c>
      <c r="AU2528" s="169">
        <f>SUM(AU2529)</f>
        <v>0</v>
      </c>
      <c r="AV2528" s="169">
        <f>SUM(AV2529)</f>
        <v>0</v>
      </c>
      <c r="AW2528" s="169">
        <f t="shared" si="1564"/>
        <v>0</v>
      </c>
      <c r="AX2528" s="171"/>
      <c r="AY2528" s="172"/>
      <c r="AZ2528" s="171"/>
      <c r="BA2528" s="172"/>
      <c r="BB2528" s="171"/>
      <c r="BC2528" s="172"/>
      <c r="BD2528" s="171"/>
      <c r="BE2528" s="172"/>
    </row>
    <row r="2529" spans="2:57" ht="15.75" hidden="1">
      <c r="B2529" s="174">
        <v>2025</v>
      </c>
      <c r="C2529" s="174">
        <v>20</v>
      </c>
      <c r="D2529" s="175">
        <v>0</v>
      </c>
      <c r="E2529" s="176"/>
      <c r="F2529" s="174">
        <v>4</v>
      </c>
      <c r="G2529" s="174">
        <v>9</v>
      </c>
      <c r="H2529" s="174">
        <v>25</v>
      </c>
      <c r="I2529" s="174">
        <v>2000</v>
      </c>
      <c r="J2529" s="174">
        <v>2700</v>
      </c>
      <c r="K2529" s="174">
        <v>272</v>
      </c>
      <c r="L2529" s="177">
        <v>1199</v>
      </c>
      <c r="M2529" s="178">
        <v>0</v>
      </c>
      <c r="N2529" s="179" t="s">
        <v>100</v>
      </c>
      <c r="O2529" s="180">
        <v>0</v>
      </c>
      <c r="P2529" s="180">
        <v>0</v>
      </c>
      <c r="Q2529" s="181">
        <v>0</v>
      </c>
      <c r="R2529" s="182" t="s">
        <v>98</v>
      </c>
      <c r="S2529" s="183">
        <v>0</v>
      </c>
      <c r="T2529" s="183">
        <v>0</v>
      </c>
      <c r="U2529" s="180">
        <v>0</v>
      </c>
      <c r="V2529" s="180">
        <v>0</v>
      </c>
      <c r="W2529" s="183">
        <v>0</v>
      </c>
      <c r="X2529" s="183">
        <v>0</v>
      </c>
      <c r="Y2529" s="180">
        <v>0</v>
      </c>
      <c r="Z2529" s="180">
        <v>0</v>
      </c>
      <c r="AA2529" s="183">
        <v>0</v>
      </c>
      <c r="AB2529" s="183">
        <v>0</v>
      </c>
      <c r="AC2529" s="180">
        <f>+O2529+U2529-Y2529</f>
        <v>0</v>
      </c>
      <c r="AD2529" s="180">
        <f>+P2529+V2529-Z2529</f>
        <v>0</v>
      </c>
      <c r="AE2529" s="181">
        <f t="shared" si="1558"/>
        <v>0</v>
      </c>
      <c r="AF2529" s="180">
        <v>0</v>
      </c>
      <c r="AG2529" s="180">
        <v>0</v>
      </c>
      <c r="AH2529" s="181">
        <f t="shared" si="1559"/>
        <v>0</v>
      </c>
      <c r="AI2529" s="180">
        <v>0</v>
      </c>
      <c r="AJ2529" s="180">
        <v>0</v>
      </c>
      <c r="AK2529" s="181">
        <f t="shared" si="1560"/>
        <v>0</v>
      </c>
      <c r="AL2529" s="180">
        <v>0</v>
      </c>
      <c r="AM2529" s="180">
        <v>0</v>
      </c>
      <c r="AN2529" s="181">
        <f t="shared" si="1561"/>
        <v>0</v>
      </c>
      <c r="AO2529" s="180">
        <v>0</v>
      </c>
      <c r="AP2529" s="180">
        <v>0</v>
      </c>
      <c r="AQ2529" s="181">
        <f t="shared" si="1562"/>
        <v>0</v>
      </c>
      <c r="AR2529" s="180">
        <v>0</v>
      </c>
      <c r="AS2529" s="180">
        <v>0</v>
      </c>
      <c r="AT2529" s="181">
        <f t="shared" si="1563"/>
        <v>0</v>
      </c>
      <c r="AU2529" s="180">
        <f>+AC2529-AF2529-AI2529-AL2529-AO2529-AR2529</f>
        <v>0</v>
      </c>
      <c r="AV2529" s="180">
        <f>+AD2529-AG2529-AJ2529-AM2529-AP2529-AS2529</f>
        <v>0</v>
      </c>
      <c r="AW2529" s="181">
        <f t="shared" si="1564"/>
        <v>0</v>
      </c>
      <c r="AX2529" s="183">
        <f>+S2529+W2529-AA2529</f>
        <v>0</v>
      </c>
      <c r="AY2529" s="183">
        <f>+T2529+X2529-AB2529</f>
        <v>0</v>
      </c>
      <c r="AZ2529" s="183"/>
      <c r="BA2529" s="183"/>
      <c r="BB2529" s="183"/>
      <c r="BC2529" s="183"/>
      <c r="BD2529" s="183">
        <f>+AX2529-AZ2529-BB2529</f>
        <v>0</v>
      </c>
      <c r="BE2529" s="183">
        <f>+AY2529-BA2529-BC2529</f>
        <v>0</v>
      </c>
    </row>
    <row r="2530" spans="2:57" ht="15.75" hidden="1">
      <c r="B2530" s="152">
        <v>2025</v>
      </c>
      <c r="C2530" s="152">
        <v>20</v>
      </c>
      <c r="D2530" s="153"/>
      <c r="E2530" s="154"/>
      <c r="F2530" s="152">
        <v>4</v>
      </c>
      <c r="G2530" s="152">
        <v>9</v>
      </c>
      <c r="H2530" s="152">
        <v>25</v>
      </c>
      <c r="I2530" s="152">
        <v>2000</v>
      </c>
      <c r="J2530" s="152">
        <v>2900</v>
      </c>
      <c r="K2530" s="152"/>
      <c r="L2530" s="155" t="s">
        <v>44</v>
      </c>
      <c r="M2530" s="156"/>
      <c r="N2530" s="157" t="s">
        <v>101</v>
      </c>
      <c r="O2530" s="158">
        <v>0</v>
      </c>
      <c r="P2530" s="158">
        <v>0</v>
      </c>
      <c r="Q2530" s="158">
        <v>0</v>
      </c>
      <c r="R2530" s="159"/>
      <c r="S2530" s="160"/>
      <c r="T2530" s="161"/>
      <c r="U2530" s="158">
        <f t="shared" ref="U2530:AD2530" si="1589">U2531+U2533+U2535+U2537+U2539</f>
        <v>0</v>
      </c>
      <c r="V2530" s="158">
        <f t="shared" si="1589"/>
        <v>0</v>
      </c>
      <c r="W2530" s="162">
        <f t="shared" si="1589"/>
        <v>0</v>
      </c>
      <c r="X2530" s="162">
        <f t="shared" si="1589"/>
        <v>0</v>
      </c>
      <c r="Y2530" s="158">
        <f t="shared" si="1589"/>
        <v>0</v>
      </c>
      <c r="Z2530" s="158">
        <f t="shared" si="1589"/>
        <v>0</v>
      </c>
      <c r="AA2530" s="162">
        <f t="shared" si="1589"/>
        <v>0</v>
      </c>
      <c r="AB2530" s="162">
        <f t="shared" si="1589"/>
        <v>0</v>
      </c>
      <c r="AC2530" s="158">
        <f t="shared" si="1589"/>
        <v>0</v>
      </c>
      <c r="AD2530" s="158">
        <f t="shared" si="1589"/>
        <v>0</v>
      </c>
      <c r="AE2530" s="158">
        <f t="shared" si="1558"/>
        <v>0</v>
      </c>
      <c r="AF2530" s="158">
        <f>AF2531+AF2533+AF2535+AF2537+AF2539</f>
        <v>0</v>
      </c>
      <c r="AG2530" s="158">
        <f>AG2531+AG2533+AG2535+AG2537+AG2539</f>
        <v>0</v>
      </c>
      <c r="AH2530" s="158">
        <f t="shared" si="1559"/>
        <v>0</v>
      </c>
      <c r="AI2530" s="158">
        <f>AI2531+AI2533+AI2535+AI2537+AI2539</f>
        <v>0</v>
      </c>
      <c r="AJ2530" s="158">
        <f>AJ2531+AJ2533+AJ2535+AJ2537+AJ2539</f>
        <v>0</v>
      </c>
      <c r="AK2530" s="158">
        <f t="shared" si="1560"/>
        <v>0</v>
      </c>
      <c r="AL2530" s="158">
        <f>AL2531+AL2533+AL2535+AL2537+AL2539</f>
        <v>0</v>
      </c>
      <c r="AM2530" s="158">
        <f>AM2531+AM2533+AM2535+AM2537+AM2539</f>
        <v>0</v>
      </c>
      <c r="AN2530" s="158">
        <f t="shared" si="1561"/>
        <v>0</v>
      </c>
      <c r="AO2530" s="158">
        <f>AO2531+AO2533+AO2535+AO2537+AO2539</f>
        <v>0</v>
      </c>
      <c r="AP2530" s="158">
        <f>AP2531+AP2533+AP2535+AP2537+AP2539</f>
        <v>0</v>
      </c>
      <c r="AQ2530" s="158">
        <f t="shared" si="1562"/>
        <v>0</v>
      </c>
      <c r="AR2530" s="158">
        <f>AR2531+AR2533+AR2535+AR2537+AR2539</f>
        <v>0</v>
      </c>
      <c r="AS2530" s="158">
        <f>AS2531+AS2533+AS2535+AS2537+AS2539</f>
        <v>0</v>
      </c>
      <c r="AT2530" s="158">
        <f t="shared" si="1563"/>
        <v>0</v>
      </c>
      <c r="AU2530" s="158">
        <f>AU2531+AU2533+AU2535+AU2537+AU2539</f>
        <v>0</v>
      </c>
      <c r="AV2530" s="158">
        <f>AV2531+AV2533+AV2535+AV2537+AV2539</f>
        <v>0</v>
      </c>
      <c r="AW2530" s="158">
        <f t="shared" si="1564"/>
        <v>0</v>
      </c>
      <c r="AX2530" s="160"/>
      <c r="AY2530" s="161"/>
      <c r="AZ2530" s="160"/>
      <c r="BA2530" s="161"/>
      <c r="BB2530" s="160"/>
      <c r="BC2530" s="161"/>
      <c r="BD2530" s="160"/>
      <c r="BE2530" s="161"/>
    </row>
    <row r="2531" spans="2:57" ht="15.75" hidden="1">
      <c r="B2531" s="163">
        <v>2025</v>
      </c>
      <c r="C2531" s="163">
        <v>20</v>
      </c>
      <c r="D2531" s="164"/>
      <c r="E2531" s="165"/>
      <c r="F2531" s="163">
        <v>4</v>
      </c>
      <c r="G2531" s="163">
        <v>9</v>
      </c>
      <c r="H2531" s="163">
        <v>25</v>
      </c>
      <c r="I2531" s="163">
        <v>2000</v>
      </c>
      <c r="J2531" s="163">
        <v>2900</v>
      </c>
      <c r="K2531" s="163">
        <v>291</v>
      </c>
      <c r="L2531" s="166" t="s">
        <v>44</v>
      </c>
      <c r="M2531" s="167"/>
      <c r="N2531" s="168" t="s">
        <v>408</v>
      </c>
      <c r="O2531" s="169">
        <v>0</v>
      </c>
      <c r="P2531" s="169">
        <v>0</v>
      </c>
      <c r="Q2531" s="169">
        <v>0</v>
      </c>
      <c r="R2531" s="170"/>
      <c r="S2531" s="186"/>
      <c r="T2531" s="172"/>
      <c r="U2531" s="169">
        <f t="shared" ref="U2531:AD2531" si="1590">SUM(U2532:U2532)</f>
        <v>0</v>
      </c>
      <c r="V2531" s="169">
        <f t="shared" si="1590"/>
        <v>0</v>
      </c>
      <c r="W2531" s="173">
        <f t="shared" si="1590"/>
        <v>0</v>
      </c>
      <c r="X2531" s="173">
        <f t="shared" si="1590"/>
        <v>0</v>
      </c>
      <c r="Y2531" s="169">
        <f t="shared" si="1590"/>
        <v>0</v>
      </c>
      <c r="Z2531" s="169">
        <f t="shared" si="1590"/>
        <v>0</v>
      </c>
      <c r="AA2531" s="173">
        <f t="shared" si="1590"/>
        <v>0</v>
      </c>
      <c r="AB2531" s="173">
        <f t="shared" si="1590"/>
        <v>0</v>
      </c>
      <c r="AC2531" s="169">
        <f t="shared" si="1590"/>
        <v>0</v>
      </c>
      <c r="AD2531" s="169">
        <f t="shared" si="1590"/>
        <v>0</v>
      </c>
      <c r="AE2531" s="169">
        <f t="shared" si="1558"/>
        <v>0</v>
      </c>
      <c r="AF2531" s="169">
        <f>SUM(AF2532:AF2532)</f>
        <v>0</v>
      </c>
      <c r="AG2531" s="169">
        <f>SUM(AG2532:AG2532)</f>
        <v>0</v>
      </c>
      <c r="AH2531" s="169">
        <f t="shared" si="1559"/>
        <v>0</v>
      </c>
      <c r="AI2531" s="169">
        <f>SUM(AI2532:AI2532)</f>
        <v>0</v>
      </c>
      <c r="AJ2531" s="169">
        <f>SUM(AJ2532:AJ2532)</f>
        <v>0</v>
      </c>
      <c r="AK2531" s="169">
        <f t="shared" si="1560"/>
        <v>0</v>
      </c>
      <c r="AL2531" s="169">
        <f>SUM(AL2532:AL2532)</f>
        <v>0</v>
      </c>
      <c r="AM2531" s="169">
        <f>SUM(AM2532:AM2532)</f>
        <v>0</v>
      </c>
      <c r="AN2531" s="169">
        <f t="shared" si="1561"/>
        <v>0</v>
      </c>
      <c r="AO2531" s="169">
        <f>SUM(AO2532:AO2532)</f>
        <v>0</v>
      </c>
      <c r="AP2531" s="169">
        <f>SUM(AP2532:AP2532)</f>
        <v>0</v>
      </c>
      <c r="AQ2531" s="169">
        <f t="shared" si="1562"/>
        <v>0</v>
      </c>
      <c r="AR2531" s="169">
        <f>SUM(AR2532:AR2532)</f>
        <v>0</v>
      </c>
      <c r="AS2531" s="169">
        <f>SUM(AS2532:AS2532)</f>
        <v>0</v>
      </c>
      <c r="AT2531" s="169">
        <f t="shared" si="1563"/>
        <v>0</v>
      </c>
      <c r="AU2531" s="169">
        <f>SUM(AU2532:AU2532)</f>
        <v>0</v>
      </c>
      <c r="AV2531" s="169">
        <f>SUM(AV2532:AV2532)</f>
        <v>0</v>
      </c>
      <c r="AW2531" s="169">
        <f t="shared" si="1564"/>
        <v>0</v>
      </c>
      <c r="AX2531" s="186"/>
      <c r="AY2531" s="172"/>
      <c r="AZ2531" s="186"/>
      <c r="BA2531" s="172"/>
      <c r="BB2531" s="186"/>
      <c r="BC2531" s="172"/>
      <c r="BD2531" s="186"/>
      <c r="BE2531" s="172"/>
    </row>
    <row r="2532" spans="2:57" ht="15.75" hidden="1">
      <c r="B2532" s="174">
        <v>2025</v>
      </c>
      <c r="C2532" s="174">
        <v>20</v>
      </c>
      <c r="D2532" s="175">
        <v>0</v>
      </c>
      <c r="E2532" s="176"/>
      <c r="F2532" s="174">
        <v>4</v>
      </c>
      <c r="G2532" s="174">
        <v>9</v>
      </c>
      <c r="H2532" s="174">
        <v>25</v>
      </c>
      <c r="I2532" s="174">
        <v>2000</v>
      </c>
      <c r="J2532" s="174">
        <v>2900</v>
      </c>
      <c r="K2532" s="174">
        <v>291</v>
      </c>
      <c r="L2532" s="177">
        <v>768</v>
      </c>
      <c r="M2532" s="178">
        <v>0</v>
      </c>
      <c r="N2532" s="179" t="s">
        <v>1557</v>
      </c>
      <c r="O2532" s="180">
        <v>0</v>
      </c>
      <c r="P2532" s="180">
        <v>0</v>
      </c>
      <c r="Q2532" s="181">
        <v>0</v>
      </c>
      <c r="R2532" s="182" t="s">
        <v>82</v>
      </c>
      <c r="S2532" s="183">
        <v>0</v>
      </c>
      <c r="T2532" s="183">
        <v>0</v>
      </c>
      <c r="U2532" s="180">
        <v>0</v>
      </c>
      <c r="V2532" s="180">
        <v>0</v>
      </c>
      <c r="W2532" s="183">
        <v>0</v>
      </c>
      <c r="X2532" s="183">
        <v>0</v>
      </c>
      <c r="Y2532" s="180">
        <v>0</v>
      </c>
      <c r="Z2532" s="180">
        <v>0</v>
      </c>
      <c r="AA2532" s="183">
        <v>0</v>
      </c>
      <c r="AB2532" s="183">
        <v>0</v>
      </c>
      <c r="AC2532" s="180">
        <f>+O2532+U2532-Y2532</f>
        <v>0</v>
      </c>
      <c r="AD2532" s="180">
        <f>+P2532+V2532-Z2532</f>
        <v>0</v>
      </c>
      <c r="AE2532" s="181">
        <f t="shared" si="1558"/>
        <v>0</v>
      </c>
      <c r="AF2532" s="180">
        <v>0</v>
      </c>
      <c r="AG2532" s="180">
        <v>0</v>
      </c>
      <c r="AH2532" s="181">
        <f t="shared" si="1559"/>
        <v>0</v>
      </c>
      <c r="AI2532" s="180">
        <v>0</v>
      </c>
      <c r="AJ2532" s="180">
        <v>0</v>
      </c>
      <c r="AK2532" s="181">
        <f t="shared" si="1560"/>
        <v>0</v>
      </c>
      <c r="AL2532" s="180">
        <v>0</v>
      </c>
      <c r="AM2532" s="180">
        <v>0</v>
      </c>
      <c r="AN2532" s="181">
        <f t="shared" si="1561"/>
        <v>0</v>
      </c>
      <c r="AO2532" s="180">
        <v>0</v>
      </c>
      <c r="AP2532" s="180">
        <v>0</v>
      </c>
      <c r="AQ2532" s="181">
        <f t="shared" si="1562"/>
        <v>0</v>
      </c>
      <c r="AR2532" s="180">
        <v>0</v>
      </c>
      <c r="AS2532" s="180">
        <v>0</v>
      </c>
      <c r="AT2532" s="181">
        <f t="shared" si="1563"/>
        <v>0</v>
      </c>
      <c r="AU2532" s="180">
        <f>+AC2532-AF2532-AI2532-AL2532-AO2532-AR2532</f>
        <v>0</v>
      </c>
      <c r="AV2532" s="180">
        <f>+AD2532-AG2532-AJ2532-AM2532-AP2532-AS2532</f>
        <v>0</v>
      </c>
      <c r="AW2532" s="181">
        <f t="shared" si="1564"/>
        <v>0</v>
      </c>
      <c r="AX2532" s="183">
        <f>+S2532+W2532-AA2532</f>
        <v>0</v>
      </c>
      <c r="AY2532" s="183">
        <f>+T2532+X2532-AB2532</f>
        <v>0</v>
      </c>
      <c r="AZ2532" s="183"/>
      <c r="BA2532" s="183"/>
      <c r="BB2532" s="183"/>
      <c r="BC2532" s="183"/>
      <c r="BD2532" s="183">
        <f>+AX2532-AZ2532-BB2532</f>
        <v>0</v>
      </c>
      <c r="BE2532" s="183">
        <f>+AY2532-BA2532-BC2532</f>
        <v>0</v>
      </c>
    </row>
    <row r="2533" spans="2:57" ht="15.75" hidden="1">
      <c r="B2533" s="163">
        <v>2025</v>
      </c>
      <c r="C2533" s="163">
        <v>20</v>
      </c>
      <c r="D2533" s="164"/>
      <c r="E2533" s="165"/>
      <c r="F2533" s="163">
        <v>4</v>
      </c>
      <c r="G2533" s="163">
        <v>9</v>
      </c>
      <c r="H2533" s="163">
        <v>25</v>
      </c>
      <c r="I2533" s="163">
        <v>2000</v>
      </c>
      <c r="J2533" s="163">
        <v>2900</v>
      </c>
      <c r="K2533" s="163">
        <v>292</v>
      </c>
      <c r="L2533" s="166" t="s">
        <v>44</v>
      </c>
      <c r="M2533" s="167"/>
      <c r="N2533" s="168" t="s">
        <v>1558</v>
      </c>
      <c r="O2533" s="169">
        <v>0</v>
      </c>
      <c r="P2533" s="169">
        <v>0</v>
      </c>
      <c r="Q2533" s="169">
        <v>0</v>
      </c>
      <c r="R2533" s="170"/>
      <c r="S2533" s="186"/>
      <c r="T2533" s="172"/>
      <c r="U2533" s="169">
        <f t="shared" ref="U2533:AD2533" si="1591">SUM(U2534)</f>
        <v>0</v>
      </c>
      <c r="V2533" s="169">
        <f t="shared" si="1591"/>
        <v>0</v>
      </c>
      <c r="W2533" s="173">
        <f t="shared" si="1591"/>
        <v>0</v>
      </c>
      <c r="X2533" s="173">
        <f t="shared" si="1591"/>
        <v>0</v>
      </c>
      <c r="Y2533" s="169">
        <f t="shared" si="1591"/>
        <v>0</v>
      </c>
      <c r="Z2533" s="169">
        <f t="shared" si="1591"/>
        <v>0</v>
      </c>
      <c r="AA2533" s="173">
        <f t="shared" si="1591"/>
        <v>0</v>
      </c>
      <c r="AB2533" s="173">
        <f t="shared" si="1591"/>
        <v>0</v>
      </c>
      <c r="AC2533" s="169">
        <f t="shared" si="1591"/>
        <v>0</v>
      </c>
      <c r="AD2533" s="169">
        <f t="shared" si="1591"/>
        <v>0</v>
      </c>
      <c r="AE2533" s="169">
        <f t="shared" si="1558"/>
        <v>0</v>
      </c>
      <c r="AF2533" s="169">
        <f>SUM(AF2534)</f>
        <v>0</v>
      </c>
      <c r="AG2533" s="169">
        <f>SUM(AG2534)</f>
        <v>0</v>
      </c>
      <c r="AH2533" s="169">
        <f t="shared" si="1559"/>
        <v>0</v>
      </c>
      <c r="AI2533" s="169">
        <f>SUM(AI2534)</f>
        <v>0</v>
      </c>
      <c r="AJ2533" s="169">
        <f>SUM(AJ2534)</f>
        <v>0</v>
      </c>
      <c r="AK2533" s="169">
        <f t="shared" si="1560"/>
        <v>0</v>
      </c>
      <c r="AL2533" s="169">
        <f>SUM(AL2534)</f>
        <v>0</v>
      </c>
      <c r="AM2533" s="169">
        <f>SUM(AM2534)</f>
        <v>0</v>
      </c>
      <c r="AN2533" s="169">
        <f t="shared" si="1561"/>
        <v>0</v>
      </c>
      <c r="AO2533" s="169">
        <f>SUM(AO2534)</f>
        <v>0</v>
      </c>
      <c r="AP2533" s="169">
        <f>SUM(AP2534)</f>
        <v>0</v>
      </c>
      <c r="AQ2533" s="169">
        <f t="shared" si="1562"/>
        <v>0</v>
      </c>
      <c r="AR2533" s="169">
        <f>SUM(AR2534)</f>
        <v>0</v>
      </c>
      <c r="AS2533" s="169">
        <f>SUM(AS2534)</f>
        <v>0</v>
      </c>
      <c r="AT2533" s="169">
        <f t="shared" si="1563"/>
        <v>0</v>
      </c>
      <c r="AU2533" s="169">
        <f>SUM(AU2534)</f>
        <v>0</v>
      </c>
      <c r="AV2533" s="169">
        <f>SUM(AV2534)</f>
        <v>0</v>
      </c>
      <c r="AW2533" s="169">
        <f t="shared" si="1564"/>
        <v>0</v>
      </c>
      <c r="AX2533" s="186"/>
      <c r="AY2533" s="172"/>
      <c r="AZ2533" s="186"/>
      <c r="BA2533" s="172"/>
      <c r="BB2533" s="186"/>
      <c r="BC2533" s="172"/>
      <c r="BD2533" s="186"/>
      <c r="BE2533" s="172"/>
    </row>
    <row r="2534" spans="2:57" ht="15.75" hidden="1">
      <c r="B2534" s="174">
        <v>2025</v>
      </c>
      <c r="C2534" s="174">
        <v>20</v>
      </c>
      <c r="D2534" s="175">
        <v>0</v>
      </c>
      <c r="E2534" s="176"/>
      <c r="F2534" s="174">
        <v>4</v>
      </c>
      <c r="G2534" s="174">
        <v>9</v>
      </c>
      <c r="H2534" s="174">
        <v>25</v>
      </c>
      <c r="I2534" s="174">
        <v>2000</v>
      </c>
      <c r="J2534" s="174">
        <v>2900</v>
      </c>
      <c r="K2534" s="174">
        <v>292</v>
      </c>
      <c r="L2534" s="177">
        <v>1239</v>
      </c>
      <c r="M2534" s="178">
        <v>0</v>
      </c>
      <c r="N2534" s="179" t="s">
        <v>1558</v>
      </c>
      <c r="O2534" s="180">
        <v>0</v>
      </c>
      <c r="P2534" s="180">
        <v>0</v>
      </c>
      <c r="Q2534" s="181">
        <v>0</v>
      </c>
      <c r="R2534" s="182" t="s">
        <v>82</v>
      </c>
      <c r="S2534" s="183">
        <v>0</v>
      </c>
      <c r="T2534" s="183">
        <v>0</v>
      </c>
      <c r="U2534" s="180">
        <v>0</v>
      </c>
      <c r="V2534" s="180">
        <v>0</v>
      </c>
      <c r="W2534" s="183">
        <v>0</v>
      </c>
      <c r="X2534" s="183">
        <v>0</v>
      </c>
      <c r="Y2534" s="180">
        <v>0</v>
      </c>
      <c r="Z2534" s="180">
        <v>0</v>
      </c>
      <c r="AA2534" s="183">
        <v>0</v>
      </c>
      <c r="AB2534" s="183">
        <v>0</v>
      </c>
      <c r="AC2534" s="180">
        <f>+O2534+U2534-Y2534</f>
        <v>0</v>
      </c>
      <c r="AD2534" s="180">
        <f>+P2534+V2534-Z2534</f>
        <v>0</v>
      </c>
      <c r="AE2534" s="181">
        <f t="shared" si="1558"/>
        <v>0</v>
      </c>
      <c r="AF2534" s="180">
        <v>0</v>
      </c>
      <c r="AG2534" s="180">
        <v>0</v>
      </c>
      <c r="AH2534" s="181">
        <f t="shared" si="1559"/>
        <v>0</v>
      </c>
      <c r="AI2534" s="180">
        <v>0</v>
      </c>
      <c r="AJ2534" s="180">
        <v>0</v>
      </c>
      <c r="AK2534" s="181">
        <f t="shared" si="1560"/>
        <v>0</v>
      </c>
      <c r="AL2534" s="180">
        <v>0</v>
      </c>
      <c r="AM2534" s="180">
        <v>0</v>
      </c>
      <c r="AN2534" s="181">
        <f t="shared" si="1561"/>
        <v>0</v>
      </c>
      <c r="AO2534" s="180">
        <v>0</v>
      </c>
      <c r="AP2534" s="180">
        <v>0</v>
      </c>
      <c r="AQ2534" s="181">
        <f t="shared" si="1562"/>
        <v>0</v>
      </c>
      <c r="AR2534" s="180">
        <v>0</v>
      </c>
      <c r="AS2534" s="180">
        <v>0</v>
      </c>
      <c r="AT2534" s="181">
        <f t="shared" si="1563"/>
        <v>0</v>
      </c>
      <c r="AU2534" s="180">
        <f>+AC2534-AF2534-AI2534-AL2534-AO2534-AR2534</f>
        <v>0</v>
      </c>
      <c r="AV2534" s="180">
        <f>+AD2534-AG2534-AJ2534-AM2534-AP2534-AS2534</f>
        <v>0</v>
      </c>
      <c r="AW2534" s="181">
        <f t="shared" si="1564"/>
        <v>0</v>
      </c>
      <c r="AX2534" s="183">
        <f>+S2534+W2534-AA2534</f>
        <v>0</v>
      </c>
      <c r="AY2534" s="183">
        <f>+T2534+X2534-AB2534</f>
        <v>0</v>
      </c>
      <c r="AZ2534" s="183"/>
      <c r="BA2534" s="183"/>
      <c r="BB2534" s="183"/>
      <c r="BC2534" s="183"/>
      <c r="BD2534" s="183">
        <f>+AX2534-AZ2534-BB2534</f>
        <v>0</v>
      </c>
      <c r="BE2534" s="183">
        <f>+AY2534-BA2534-BC2534</f>
        <v>0</v>
      </c>
    </row>
    <row r="2535" spans="2:57" ht="31.5" hidden="1">
      <c r="B2535" s="163">
        <v>2025</v>
      </c>
      <c r="C2535" s="163">
        <v>20</v>
      </c>
      <c r="D2535" s="164"/>
      <c r="E2535" s="165"/>
      <c r="F2535" s="163">
        <v>4</v>
      </c>
      <c r="G2535" s="163">
        <v>9</v>
      </c>
      <c r="H2535" s="163">
        <v>25</v>
      </c>
      <c r="I2535" s="163">
        <v>2000</v>
      </c>
      <c r="J2535" s="163">
        <v>2900</v>
      </c>
      <c r="K2535" s="163">
        <v>294</v>
      </c>
      <c r="L2535" s="166" t="s">
        <v>44</v>
      </c>
      <c r="M2535" s="167"/>
      <c r="N2535" s="168" t="s">
        <v>102</v>
      </c>
      <c r="O2535" s="169">
        <v>0</v>
      </c>
      <c r="P2535" s="169">
        <v>0</v>
      </c>
      <c r="Q2535" s="169">
        <v>0</v>
      </c>
      <c r="R2535" s="170"/>
      <c r="S2535" s="171"/>
      <c r="T2535" s="172"/>
      <c r="U2535" s="169">
        <f t="shared" ref="U2535:AD2535" si="1592">SUM(U2536)</f>
        <v>0</v>
      </c>
      <c r="V2535" s="169">
        <f t="shared" si="1592"/>
        <v>0</v>
      </c>
      <c r="W2535" s="173">
        <f t="shared" si="1592"/>
        <v>0</v>
      </c>
      <c r="X2535" s="173">
        <f t="shared" si="1592"/>
        <v>0</v>
      </c>
      <c r="Y2535" s="169">
        <f t="shared" si="1592"/>
        <v>0</v>
      </c>
      <c r="Z2535" s="169">
        <f t="shared" si="1592"/>
        <v>0</v>
      </c>
      <c r="AA2535" s="173">
        <f t="shared" si="1592"/>
        <v>0</v>
      </c>
      <c r="AB2535" s="173">
        <f t="shared" si="1592"/>
        <v>0</v>
      </c>
      <c r="AC2535" s="169">
        <f t="shared" si="1592"/>
        <v>0</v>
      </c>
      <c r="AD2535" s="169">
        <f t="shared" si="1592"/>
        <v>0</v>
      </c>
      <c r="AE2535" s="169">
        <f t="shared" si="1558"/>
        <v>0</v>
      </c>
      <c r="AF2535" s="169">
        <f>SUM(AF2536)</f>
        <v>0</v>
      </c>
      <c r="AG2535" s="169">
        <f>SUM(AG2536)</f>
        <v>0</v>
      </c>
      <c r="AH2535" s="169">
        <f t="shared" si="1559"/>
        <v>0</v>
      </c>
      <c r="AI2535" s="169">
        <f>SUM(AI2536)</f>
        <v>0</v>
      </c>
      <c r="AJ2535" s="169">
        <f>SUM(AJ2536)</f>
        <v>0</v>
      </c>
      <c r="AK2535" s="169">
        <f t="shared" si="1560"/>
        <v>0</v>
      </c>
      <c r="AL2535" s="169">
        <f>SUM(AL2536)</f>
        <v>0</v>
      </c>
      <c r="AM2535" s="169">
        <f>SUM(AM2536)</f>
        <v>0</v>
      </c>
      <c r="AN2535" s="169">
        <f t="shared" si="1561"/>
        <v>0</v>
      </c>
      <c r="AO2535" s="169">
        <f>SUM(AO2536)</f>
        <v>0</v>
      </c>
      <c r="AP2535" s="169">
        <f>SUM(AP2536)</f>
        <v>0</v>
      </c>
      <c r="AQ2535" s="169">
        <f t="shared" si="1562"/>
        <v>0</v>
      </c>
      <c r="AR2535" s="169">
        <f>SUM(AR2536)</f>
        <v>0</v>
      </c>
      <c r="AS2535" s="169">
        <f>SUM(AS2536)</f>
        <v>0</v>
      </c>
      <c r="AT2535" s="169">
        <f t="shared" si="1563"/>
        <v>0</v>
      </c>
      <c r="AU2535" s="169">
        <f>SUM(AU2536)</f>
        <v>0</v>
      </c>
      <c r="AV2535" s="169">
        <f>SUM(AV2536)</f>
        <v>0</v>
      </c>
      <c r="AW2535" s="169">
        <f t="shared" si="1564"/>
        <v>0</v>
      </c>
      <c r="AX2535" s="171"/>
      <c r="AY2535" s="172"/>
      <c r="AZ2535" s="171"/>
      <c r="BA2535" s="172"/>
      <c r="BB2535" s="171"/>
      <c r="BC2535" s="172"/>
      <c r="BD2535" s="171"/>
      <c r="BE2535" s="172"/>
    </row>
    <row r="2536" spans="2:57" ht="30" hidden="1">
      <c r="B2536" s="174">
        <v>2025</v>
      </c>
      <c r="C2536" s="174">
        <v>20</v>
      </c>
      <c r="D2536" s="175">
        <v>0</v>
      </c>
      <c r="E2536" s="176"/>
      <c r="F2536" s="174">
        <v>4</v>
      </c>
      <c r="G2536" s="174">
        <v>9</v>
      </c>
      <c r="H2536" s="174">
        <v>25</v>
      </c>
      <c r="I2536" s="174">
        <v>2000</v>
      </c>
      <c r="J2536" s="174">
        <v>2900</v>
      </c>
      <c r="K2536" s="174">
        <v>294</v>
      </c>
      <c r="L2536" s="177">
        <v>1241</v>
      </c>
      <c r="M2536" s="178">
        <v>0</v>
      </c>
      <c r="N2536" s="179" t="s">
        <v>1559</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+O2536+U2536-Y2536</f>
        <v>0</v>
      </c>
      <c r="AD2536" s="180">
        <f>+P2536+V2536-Z2536</f>
        <v>0</v>
      </c>
      <c r="AE2536" s="181">
        <f t="shared" si="1558"/>
        <v>0</v>
      </c>
      <c r="AF2536" s="180">
        <v>0</v>
      </c>
      <c r="AG2536" s="180">
        <v>0</v>
      </c>
      <c r="AH2536" s="181">
        <f t="shared" si="1559"/>
        <v>0</v>
      </c>
      <c r="AI2536" s="180">
        <v>0</v>
      </c>
      <c r="AJ2536" s="180">
        <v>0</v>
      </c>
      <c r="AK2536" s="181">
        <f t="shared" si="1560"/>
        <v>0</v>
      </c>
      <c r="AL2536" s="180">
        <v>0</v>
      </c>
      <c r="AM2536" s="180">
        <v>0</v>
      </c>
      <c r="AN2536" s="181">
        <f t="shared" si="1561"/>
        <v>0</v>
      </c>
      <c r="AO2536" s="180">
        <v>0</v>
      </c>
      <c r="AP2536" s="180">
        <v>0</v>
      </c>
      <c r="AQ2536" s="181">
        <f t="shared" si="1562"/>
        <v>0</v>
      </c>
      <c r="AR2536" s="180">
        <v>0</v>
      </c>
      <c r="AS2536" s="180">
        <v>0</v>
      </c>
      <c r="AT2536" s="181">
        <f t="shared" si="1563"/>
        <v>0</v>
      </c>
      <c r="AU2536" s="180">
        <f>+AC2536-AF2536-AI2536-AL2536-AO2536-AR2536</f>
        <v>0</v>
      </c>
      <c r="AV2536" s="180">
        <f>+AD2536-AG2536-AJ2536-AM2536-AP2536-AS2536</f>
        <v>0</v>
      </c>
      <c r="AW2536" s="181">
        <f t="shared" si="1564"/>
        <v>0</v>
      </c>
      <c r="AX2536" s="183">
        <f>+S2536+W2536-AA2536</f>
        <v>0</v>
      </c>
      <c r="AY2536" s="183">
        <f>+T2536+X2536-AB2536</f>
        <v>0</v>
      </c>
      <c r="AZ2536" s="183"/>
      <c r="BA2536" s="183"/>
      <c r="BB2536" s="183"/>
      <c r="BC2536" s="183"/>
      <c r="BD2536" s="183">
        <f>+AX2536-AZ2536-BB2536</f>
        <v>0</v>
      </c>
      <c r="BE2536" s="183">
        <f>+AY2536-BA2536-BC2536</f>
        <v>0</v>
      </c>
    </row>
    <row r="2537" spans="2:57" ht="15.75" hidden="1">
      <c r="B2537" s="163">
        <v>2025</v>
      </c>
      <c r="C2537" s="163">
        <v>20</v>
      </c>
      <c r="D2537" s="164"/>
      <c r="E2537" s="165"/>
      <c r="F2537" s="163">
        <v>4</v>
      </c>
      <c r="G2537" s="163">
        <v>9</v>
      </c>
      <c r="H2537" s="163">
        <v>25</v>
      </c>
      <c r="I2537" s="163">
        <v>2000</v>
      </c>
      <c r="J2537" s="163">
        <v>2900</v>
      </c>
      <c r="K2537" s="163">
        <v>296</v>
      </c>
      <c r="L2537" s="166" t="s">
        <v>44</v>
      </c>
      <c r="M2537" s="167"/>
      <c r="N2537" s="168" t="s">
        <v>880</v>
      </c>
      <c r="O2537" s="169">
        <v>0</v>
      </c>
      <c r="P2537" s="169">
        <v>0</v>
      </c>
      <c r="Q2537" s="169">
        <v>0</v>
      </c>
      <c r="R2537" s="170"/>
      <c r="S2537" s="171"/>
      <c r="T2537" s="172"/>
      <c r="U2537" s="169">
        <f t="shared" ref="U2537:AD2537" si="1593">SUM(U2538)</f>
        <v>0</v>
      </c>
      <c r="V2537" s="169">
        <f t="shared" si="1593"/>
        <v>0</v>
      </c>
      <c r="W2537" s="173">
        <f t="shared" si="1593"/>
        <v>0</v>
      </c>
      <c r="X2537" s="173">
        <f t="shared" si="1593"/>
        <v>0</v>
      </c>
      <c r="Y2537" s="169">
        <f t="shared" si="1593"/>
        <v>0</v>
      </c>
      <c r="Z2537" s="169">
        <f t="shared" si="1593"/>
        <v>0</v>
      </c>
      <c r="AA2537" s="173">
        <f t="shared" si="1593"/>
        <v>0</v>
      </c>
      <c r="AB2537" s="173">
        <f t="shared" si="1593"/>
        <v>0</v>
      </c>
      <c r="AC2537" s="169">
        <f t="shared" si="1593"/>
        <v>0</v>
      </c>
      <c r="AD2537" s="169">
        <f t="shared" si="1593"/>
        <v>0</v>
      </c>
      <c r="AE2537" s="169">
        <f t="shared" si="1558"/>
        <v>0</v>
      </c>
      <c r="AF2537" s="169">
        <f>SUM(AF2538)</f>
        <v>0</v>
      </c>
      <c r="AG2537" s="169">
        <f>SUM(AG2538)</f>
        <v>0</v>
      </c>
      <c r="AH2537" s="169">
        <f t="shared" si="1559"/>
        <v>0</v>
      </c>
      <c r="AI2537" s="169">
        <f>SUM(AI2538)</f>
        <v>0</v>
      </c>
      <c r="AJ2537" s="169">
        <f>SUM(AJ2538)</f>
        <v>0</v>
      </c>
      <c r="AK2537" s="169">
        <f t="shared" si="1560"/>
        <v>0</v>
      </c>
      <c r="AL2537" s="169">
        <f>SUM(AL2538)</f>
        <v>0</v>
      </c>
      <c r="AM2537" s="169">
        <f>SUM(AM2538)</f>
        <v>0</v>
      </c>
      <c r="AN2537" s="169">
        <f t="shared" si="1561"/>
        <v>0</v>
      </c>
      <c r="AO2537" s="169">
        <f>SUM(AO2538)</f>
        <v>0</v>
      </c>
      <c r="AP2537" s="169">
        <f>SUM(AP2538)</f>
        <v>0</v>
      </c>
      <c r="AQ2537" s="169">
        <f t="shared" si="1562"/>
        <v>0</v>
      </c>
      <c r="AR2537" s="169">
        <f>SUM(AR2538)</f>
        <v>0</v>
      </c>
      <c r="AS2537" s="169">
        <f>SUM(AS2538)</f>
        <v>0</v>
      </c>
      <c r="AT2537" s="169">
        <f t="shared" si="1563"/>
        <v>0</v>
      </c>
      <c r="AU2537" s="169">
        <f>SUM(AU2538)</f>
        <v>0</v>
      </c>
      <c r="AV2537" s="169">
        <f>SUM(AV2538)</f>
        <v>0</v>
      </c>
      <c r="AW2537" s="169">
        <f t="shared" si="1564"/>
        <v>0</v>
      </c>
      <c r="AX2537" s="171"/>
      <c r="AY2537" s="172"/>
      <c r="AZ2537" s="171"/>
      <c r="BA2537" s="172"/>
      <c r="BB2537" s="171"/>
      <c r="BC2537" s="172"/>
      <c r="BD2537" s="171"/>
      <c r="BE2537" s="172"/>
    </row>
    <row r="2538" spans="2:57" ht="15.75" hidden="1">
      <c r="B2538" s="174">
        <v>2025</v>
      </c>
      <c r="C2538" s="174">
        <v>20</v>
      </c>
      <c r="D2538" s="175">
        <v>0</v>
      </c>
      <c r="E2538" s="176"/>
      <c r="F2538" s="174">
        <v>4</v>
      </c>
      <c r="G2538" s="174">
        <v>9</v>
      </c>
      <c r="H2538" s="174">
        <v>25</v>
      </c>
      <c r="I2538" s="174">
        <v>2000</v>
      </c>
      <c r="J2538" s="174">
        <v>2900</v>
      </c>
      <c r="K2538" s="174">
        <v>296</v>
      </c>
      <c r="L2538" s="177">
        <v>1243</v>
      </c>
      <c r="M2538" s="178">
        <v>0</v>
      </c>
      <c r="N2538" s="179" t="s">
        <v>880</v>
      </c>
      <c r="O2538" s="180">
        <v>0</v>
      </c>
      <c r="P2538" s="180">
        <v>0</v>
      </c>
      <c r="Q2538" s="181">
        <v>0</v>
      </c>
      <c r="R2538" s="182" t="s">
        <v>98</v>
      </c>
      <c r="S2538" s="183">
        <v>0</v>
      </c>
      <c r="T2538" s="183">
        <v>0</v>
      </c>
      <c r="U2538" s="180">
        <v>0</v>
      </c>
      <c r="V2538" s="180">
        <v>0</v>
      </c>
      <c r="W2538" s="183">
        <v>0</v>
      </c>
      <c r="X2538" s="183">
        <v>0</v>
      </c>
      <c r="Y2538" s="180">
        <v>0</v>
      </c>
      <c r="Z2538" s="180">
        <v>0</v>
      </c>
      <c r="AA2538" s="183">
        <v>0</v>
      </c>
      <c r="AB2538" s="183">
        <v>0</v>
      </c>
      <c r="AC2538" s="180">
        <f>+O2538+U2538-Y2538</f>
        <v>0</v>
      </c>
      <c r="AD2538" s="180">
        <f>+P2538+V2538-Z2538</f>
        <v>0</v>
      </c>
      <c r="AE2538" s="181">
        <f t="shared" si="1558"/>
        <v>0</v>
      </c>
      <c r="AF2538" s="180">
        <v>0</v>
      </c>
      <c r="AG2538" s="180">
        <v>0</v>
      </c>
      <c r="AH2538" s="181">
        <f t="shared" si="1559"/>
        <v>0</v>
      </c>
      <c r="AI2538" s="180">
        <v>0</v>
      </c>
      <c r="AJ2538" s="180">
        <v>0</v>
      </c>
      <c r="AK2538" s="181">
        <f t="shared" si="1560"/>
        <v>0</v>
      </c>
      <c r="AL2538" s="180">
        <v>0</v>
      </c>
      <c r="AM2538" s="180">
        <v>0</v>
      </c>
      <c r="AN2538" s="181">
        <f t="shared" si="1561"/>
        <v>0</v>
      </c>
      <c r="AO2538" s="180">
        <v>0</v>
      </c>
      <c r="AP2538" s="180">
        <v>0</v>
      </c>
      <c r="AQ2538" s="181">
        <f t="shared" si="1562"/>
        <v>0</v>
      </c>
      <c r="AR2538" s="180">
        <v>0</v>
      </c>
      <c r="AS2538" s="180">
        <v>0</v>
      </c>
      <c r="AT2538" s="181">
        <f t="shared" si="1563"/>
        <v>0</v>
      </c>
      <c r="AU2538" s="180">
        <f>+AC2538-AF2538-AI2538-AL2538-AO2538-AR2538</f>
        <v>0</v>
      </c>
      <c r="AV2538" s="180">
        <f>+AD2538-AG2538-AJ2538-AM2538-AP2538-AS2538</f>
        <v>0</v>
      </c>
      <c r="AW2538" s="181">
        <f t="shared" si="1564"/>
        <v>0</v>
      </c>
      <c r="AX2538" s="183">
        <f>+S2538+W2538-AA2538</f>
        <v>0</v>
      </c>
      <c r="AY2538" s="183">
        <f>+T2538+X2538-AB2538</f>
        <v>0</v>
      </c>
      <c r="AZ2538" s="183"/>
      <c r="BA2538" s="183"/>
      <c r="BB2538" s="183"/>
      <c r="BC2538" s="183"/>
      <c r="BD2538" s="183">
        <f>+AX2538-AZ2538-BB2538</f>
        <v>0</v>
      </c>
      <c r="BE2538" s="183">
        <f>+AY2538-BA2538-BC2538</f>
        <v>0</v>
      </c>
    </row>
    <row r="2539" spans="2:57" ht="31.5" hidden="1">
      <c r="B2539" s="163">
        <v>2025</v>
      </c>
      <c r="C2539" s="163">
        <v>20</v>
      </c>
      <c r="D2539" s="164"/>
      <c r="E2539" s="165"/>
      <c r="F2539" s="163">
        <v>4</v>
      </c>
      <c r="G2539" s="163">
        <v>9</v>
      </c>
      <c r="H2539" s="163">
        <v>25</v>
      </c>
      <c r="I2539" s="163">
        <v>2000</v>
      </c>
      <c r="J2539" s="163">
        <v>2900</v>
      </c>
      <c r="K2539" s="163">
        <v>298</v>
      </c>
      <c r="L2539" s="166" t="s">
        <v>44</v>
      </c>
      <c r="M2539" s="167"/>
      <c r="N2539" s="168" t="s">
        <v>1560</v>
      </c>
      <c r="O2539" s="169">
        <v>0</v>
      </c>
      <c r="P2539" s="169">
        <v>0</v>
      </c>
      <c r="Q2539" s="169">
        <v>0</v>
      </c>
      <c r="R2539" s="170"/>
      <c r="S2539" s="171"/>
      <c r="T2539" s="172"/>
      <c r="U2539" s="169">
        <f t="shared" ref="U2539:AD2539" si="1594">SUM(U2540)</f>
        <v>0</v>
      </c>
      <c r="V2539" s="169">
        <f t="shared" si="1594"/>
        <v>0</v>
      </c>
      <c r="W2539" s="173">
        <f t="shared" si="1594"/>
        <v>0</v>
      </c>
      <c r="X2539" s="173">
        <f t="shared" si="1594"/>
        <v>0</v>
      </c>
      <c r="Y2539" s="169">
        <f t="shared" si="1594"/>
        <v>0</v>
      </c>
      <c r="Z2539" s="169">
        <f t="shared" si="1594"/>
        <v>0</v>
      </c>
      <c r="AA2539" s="173">
        <f t="shared" si="1594"/>
        <v>0</v>
      </c>
      <c r="AB2539" s="173">
        <f t="shared" si="1594"/>
        <v>0</v>
      </c>
      <c r="AC2539" s="169">
        <f t="shared" si="1594"/>
        <v>0</v>
      </c>
      <c r="AD2539" s="169">
        <f t="shared" si="1594"/>
        <v>0</v>
      </c>
      <c r="AE2539" s="169">
        <f t="shared" si="1558"/>
        <v>0</v>
      </c>
      <c r="AF2539" s="169">
        <f>SUM(AF2540)</f>
        <v>0</v>
      </c>
      <c r="AG2539" s="169">
        <f>SUM(AG2540)</f>
        <v>0</v>
      </c>
      <c r="AH2539" s="169">
        <f t="shared" si="1559"/>
        <v>0</v>
      </c>
      <c r="AI2539" s="169">
        <f>SUM(AI2540)</f>
        <v>0</v>
      </c>
      <c r="AJ2539" s="169">
        <f>SUM(AJ2540)</f>
        <v>0</v>
      </c>
      <c r="AK2539" s="169">
        <f t="shared" si="1560"/>
        <v>0</v>
      </c>
      <c r="AL2539" s="169">
        <f>SUM(AL2540)</f>
        <v>0</v>
      </c>
      <c r="AM2539" s="169">
        <f>SUM(AM2540)</f>
        <v>0</v>
      </c>
      <c r="AN2539" s="169">
        <f t="shared" si="1561"/>
        <v>0</v>
      </c>
      <c r="AO2539" s="169">
        <f>SUM(AO2540)</f>
        <v>0</v>
      </c>
      <c r="AP2539" s="169">
        <f>SUM(AP2540)</f>
        <v>0</v>
      </c>
      <c r="AQ2539" s="169">
        <f t="shared" si="1562"/>
        <v>0</v>
      </c>
      <c r="AR2539" s="169">
        <f>SUM(AR2540)</f>
        <v>0</v>
      </c>
      <c r="AS2539" s="169">
        <f>SUM(AS2540)</f>
        <v>0</v>
      </c>
      <c r="AT2539" s="169">
        <f t="shared" si="1563"/>
        <v>0</v>
      </c>
      <c r="AU2539" s="169">
        <f>SUM(AU2540)</f>
        <v>0</v>
      </c>
      <c r="AV2539" s="169">
        <f>SUM(AV2540)</f>
        <v>0</v>
      </c>
      <c r="AW2539" s="169">
        <f t="shared" si="1564"/>
        <v>0</v>
      </c>
      <c r="AX2539" s="171"/>
      <c r="AY2539" s="172"/>
      <c r="AZ2539" s="171"/>
      <c r="BA2539" s="172"/>
      <c r="BB2539" s="171"/>
      <c r="BC2539" s="172"/>
      <c r="BD2539" s="171"/>
      <c r="BE2539" s="172"/>
    </row>
    <row r="2540" spans="2:57" ht="15.75" hidden="1">
      <c r="B2540" s="174">
        <v>2025</v>
      </c>
      <c r="C2540" s="174">
        <v>20</v>
      </c>
      <c r="D2540" s="175">
        <v>0</v>
      </c>
      <c r="E2540" s="176"/>
      <c r="F2540" s="174">
        <v>4</v>
      </c>
      <c r="G2540" s="174">
        <v>9</v>
      </c>
      <c r="H2540" s="174">
        <v>25</v>
      </c>
      <c r="I2540" s="174">
        <v>2000</v>
      </c>
      <c r="J2540" s="174">
        <v>2900</v>
      </c>
      <c r="K2540" s="174">
        <v>298</v>
      </c>
      <c r="L2540" s="177">
        <v>1244</v>
      </c>
      <c r="M2540" s="178">
        <v>0</v>
      </c>
      <c r="N2540" s="179" t="s">
        <v>1560</v>
      </c>
      <c r="O2540" s="180">
        <v>0</v>
      </c>
      <c r="P2540" s="180">
        <v>0</v>
      </c>
      <c r="Q2540" s="181">
        <v>0</v>
      </c>
      <c r="R2540" s="182" t="s">
        <v>82</v>
      </c>
      <c r="S2540" s="183">
        <v>0</v>
      </c>
      <c r="T2540" s="183">
        <v>0</v>
      </c>
      <c r="U2540" s="180">
        <v>0</v>
      </c>
      <c r="V2540" s="180">
        <v>0</v>
      </c>
      <c r="W2540" s="183">
        <v>0</v>
      </c>
      <c r="X2540" s="183">
        <v>0</v>
      </c>
      <c r="Y2540" s="180">
        <v>0</v>
      </c>
      <c r="Z2540" s="180">
        <v>0</v>
      </c>
      <c r="AA2540" s="183">
        <v>0</v>
      </c>
      <c r="AB2540" s="183">
        <v>0</v>
      </c>
      <c r="AC2540" s="180">
        <f>+O2540+U2540-Y2540</f>
        <v>0</v>
      </c>
      <c r="AD2540" s="180">
        <f>+P2540+V2540-Z2540</f>
        <v>0</v>
      </c>
      <c r="AE2540" s="181">
        <f t="shared" si="1558"/>
        <v>0</v>
      </c>
      <c r="AF2540" s="180">
        <v>0</v>
      </c>
      <c r="AG2540" s="180">
        <v>0</v>
      </c>
      <c r="AH2540" s="181">
        <f t="shared" si="1559"/>
        <v>0</v>
      </c>
      <c r="AI2540" s="180">
        <v>0</v>
      </c>
      <c r="AJ2540" s="180">
        <v>0</v>
      </c>
      <c r="AK2540" s="181">
        <f t="shared" si="1560"/>
        <v>0</v>
      </c>
      <c r="AL2540" s="180">
        <v>0</v>
      </c>
      <c r="AM2540" s="180">
        <v>0</v>
      </c>
      <c r="AN2540" s="181">
        <f t="shared" si="1561"/>
        <v>0</v>
      </c>
      <c r="AO2540" s="180">
        <v>0</v>
      </c>
      <c r="AP2540" s="180">
        <v>0</v>
      </c>
      <c r="AQ2540" s="181">
        <f t="shared" si="1562"/>
        <v>0</v>
      </c>
      <c r="AR2540" s="180">
        <v>0</v>
      </c>
      <c r="AS2540" s="180">
        <v>0</v>
      </c>
      <c r="AT2540" s="181">
        <f t="shared" si="1563"/>
        <v>0</v>
      </c>
      <c r="AU2540" s="180">
        <f>+AC2540-AF2540-AI2540-AL2540-AO2540-AR2540</f>
        <v>0</v>
      </c>
      <c r="AV2540" s="180">
        <f>+AD2540-AG2540-AJ2540-AM2540-AP2540-AS2540</f>
        <v>0</v>
      </c>
      <c r="AW2540" s="181">
        <f t="shared" si="1564"/>
        <v>0</v>
      </c>
      <c r="AX2540" s="183">
        <f>+S2540+W2540-AA2540</f>
        <v>0</v>
      </c>
      <c r="AY2540" s="183">
        <f>+T2540+X2540-AB2540</f>
        <v>0</v>
      </c>
      <c r="AZ2540" s="183"/>
      <c r="BA2540" s="183"/>
      <c r="BB2540" s="183"/>
      <c r="BC2540" s="183"/>
      <c r="BD2540" s="183">
        <f>+AX2540-AZ2540-BB2540</f>
        <v>0</v>
      </c>
      <c r="BE2540" s="183">
        <f>+AY2540-BA2540-BC2540</f>
        <v>0</v>
      </c>
    </row>
    <row r="2541" spans="2:57" ht="15.75" hidden="1">
      <c r="B2541" s="141">
        <v>2025</v>
      </c>
      <c r="C2541" s="141">
        <v>20</v>
      </c>
      <c r="D2541" s="142"/>
      <c r="E2541" s="143"/>
      <c r="F2541" s="141">
        <v>4</v>
      </c>
      <c r="G2541" s="141">
        <v>9</v>
      </c>
      <c r="H2541" s="141">
        <v>25</v>
      </c>
      <c r="I2541" s="141">
        <v>5000</v>
      </c>
      <c r="J2541" s="141"/>
      <c r="K2541" s="141"/>
      <c r="L2541" s="144" t="s">
        <v>44</v>
      </c>
      <c r="M2541" s="145"/>
      <c r="N2541" s="146" t="s">
        <v>139</v>
      </c>
      <c r="O2541" s="147">
        <v>0</v>
      </c>
      <c r="P2541" s="147">
        <v>0</v>
      </c>
      <c r="Q2541" s="147">
        <v>0</v>
      </c>
      <c r="R2541" s="148"/>
      <c r="S2541" s="149"/>
      <c r="T2541" s="150"/>
      <c r="U2541" s="147">
        <f t="shared" ref="U2541:AD2541" si="1595">U2542+U2557+U2586</f>
        <v>0</v>
      </c>
      <c r="V2541" s="147">
        <f t="shared" si="1595"/>
        <v>0</v>
      </c>
      <c r="W2541" s="151">
        <f t="shared" si="1595"/>
        <v>0</v>
      </c>
      <c r="X2541" s="151">
        <f t="shared" si="1595"/>
        <v>0</v>
      </c>
      <c r="Y2541" s="147">
        <f t="shared" si="1595"/>
        <v>0</v>
      </c>
      <c r="Z2541" s="147">
        <f t="shared" si="1595"/>
        <v>0</v>
      </c>
      <c r="AA2541" s="151">
        <f t="shared" si="1595"/>
        <v>0</v>
      </c>
      <c r="AB2541" s="151">
        <f t="shared" si="1595"/>
        <v>0</v>
      </c>
      <c r="AC2541" s="147">
        <f t="shared" si="1595"/>
        <v>0</v>
      </c>
      <c r="AD2541" s="147">
        <f t="shared" si="1595"/>
        <v>0</v>
      </c>
      <c r="AE2541" s="147">
        <f t="shared" si="1558"/>
        <v>0</v>
      </c>
      <c r="AF2541" s="147">
        <f>AF2542+AF2557+AF2586</f>
        <v>0</v>
      </c>
      <c r="AG2541" s="147">
        <f>AG2542+AG2557+AG2586</f>
        <v>0</v>
      </c>
      <c r="AH2541" s="147">
        <f t="shared" si="1559"/>
        <v>0</v>
      </c>
      <c r="AI2541" s="147">
        <f>AI2542+AI2557+AI2586</f>
        <v>0</v>
      </c>
      <c r="AJ2541" s="147">
        <f>AJ2542+AJ2557+AJ2586</f>
        <v>0</v>
      </c>
      <c r="AK2541" s="147">
        <f t="shared" si="1560"/>
        <v>0</v>
      </c>
      <c r="AL2541" s="147">
        <f>AL2542+AL2557+AL2586</f>
        <v>0</v>
      </c>
      <c r="AM2541" s="147">
        <f>AM2542+AM2557+AM2586</f>
        <v>0</v>
      </c>
      <c r="AN2541" s="147">
        <f t="shared" si="1561"/>
        <v>0</v>
      </c>
      <c r="AO2541" s="147">
        <f>AO2542+AO2557+AO2586</f>
        <v>0</v>
      </c>
      <c r="AP2541" s="147">
        <f>AP2542+AP2557+AP2586</f>
        <v>0</v>
      </c>
      <c r="AQ2541" s="147">
        <f t="shared" si="1562"/>
        <v>0</v>
      </c>
      <c r="AR2541" s="147">
        <f>AR2542+AR2557+AR2586</f>
        <v>0</v>
      </c>
      <c r="AS2541" s="147">
        <f>AS2542+AS2557+AS2586</f>
        <v>0</v>
      </c>
      <c r="AT2541" s="147">
        <f t="shared" si="1563"/>
        <v>0</v>
      </c>
      <c r="AU2541" s="147">
        <f>AU2542+AU2557+AU2586</f>
        <v>0</v>
      </c>
      <c r="AV2541" s="147">
        <f>AV2542+AV2557+AV2586</f>
        <v>0</v>
      </c>
      <c r="AW2541" s="147">
        <f t="shared" si="1564"/>
        <v>0</v>
      </c>
      <c r="AX2541" s="149"/>
      <c r="AY2541" s="150"/>
      <c r="AZ2541" s="149"/>
      <c r="BA2541" s="150"/>
      <c r="BB2541" s="149"/>
      <c r="BC2541" s="150"/>
      <c r="BD2541" s="149"/>
      <c r="BE2541" s="150"/>
    </row>
    <row r="2542" spans="2:57" ht="15.75" hidden="1">
      <c r="B2542" s="152">
        <v>2025</v>
      </c>
      <c r="C2542" s="152">
        <v>20</v>
      </c>
      <c r="D2542" s="153"/>
      <c r="E2542" s="154"/>
      <c r="F2542" s="152">
        <v>4</v>
      </c>
      <c r="G2542" s="152">
        <v>9</v>
      </c>
      <c r="H2542" s="152">
        <v>25</v>
      </c>
      <c r="I2542" s="152">
        <v>5000</v>
      </c>
      <c r="J2542" s="152">
        <v>5100</v>
      </c>
      <c r="K2542" s="152"/>
      <c r="L2542" s="155" t="s">
        <v>44</v>
      </c>
      <c r="M2542" s="156"/>
      <c r="N2542" s="157" t="s">
        <v>140</v>
      </c>
      <c r="O2542" s="158">
        <v>0</v>
      </c>
      <c r="P2542" s="158">
        <v>0</v>
      </c>
      <c r="Q2542" s="158">
        <v>0</v>
      </c>
      <c r="R2542" s="159"/>
      <c r="S2542" s="160"/>
      <c r="T2542" s="161"/>
      <c r="U2542" s="158">
        <f t="shared" ref="U2542:AD2542" si="1596">U2543+U2554</f>
        <v>0</v>
      </c>
      <c r="V2542" s="158">
        <f t="shared" si="1596"/>
        <v>0</v>
      </c>
      <c r="W2542" s="162">
        <f t="shared" si="1596"/>
        <v>0</v>
      </c>
      <c r="X2542" s="162">
        <f t="shared" si="1596"/>
        <v>0</v>
      </c>
      <c r="Y2542" s="158">
        <f t="shared" si="1596"/>
        <v>0</v>
      </c>
      <c r="Z2542" s="158">
        <f t="shared" si="1596"/>
        <v>0</v>
      </c>
      <c r="AA2542" s="162">
        <f t="shared" si="1596"/>
        <v>0</v>
      </c>
      <c r="AB2542" s="162">
        <f t="shared" si="1596"/>
        <v>0</v>
      </c>
      <c r="AC2542" s="158">
        <f t="shared" si="1596"/>
        <v>0</v>
      </c>
      <c r="AD2542" s="158">
        <f t="shared" si="1596"/>
        <v>0</v>
      </c>
      <c r="AE2542" s="158">
        <f t="shared" si="1558"/>
        <v>0</v>
      </c>
      <c r="AF2542" s="158">
        <f>AF2543+AF2554</f>
        <v>0</v>
      </c>
      <c r="AG2542" s="158">
        <f>AG2543+AG2554</f>
        <v>0</v>
      </c>
      <c r="AH2542" s="158">
        <f t="shared" si="1559"/>
        <v>0</v>
      </c>
      <c r="AI2542" s="158">
        <f>AI2543+AI2554</f>
        <v>0</v>
      </c>
      <c r="AJ2542" s="158">
        <f>AJ2543+AJ2554</f>
        <v>0</v>
      </c>
      <c r="AK2542" s="158">
        <f t="shared" si="1560"/>
        <v>0</v>
      </c>
      <c r="AL2542" s="158">
        <f>AL2543+AL2554</f>
        <v>0</v>
      </c>
      <c r="AM2542" s="158">
        <f>AM2543+AM2554</f>
        <v>0</v>
      </c>
      <c r="AN2542" s="158">
        <f t="shared" si="1561"/>
        <v>0</v>
      </c>
      <c r="AO2542" s="158">
        <f>AO2543+AO2554</f>
        <v>0</v>
      </c>
      <c r="AP2542" s="158">
        <f>AP2543+AP2554</f>
        <v>0</v>
      </c>
      <c r="AQ2542" s="158">
        <f t="shared" si="1562"/>
        <v>0</v>
      </c>
      <c r="AR2542" s="158">
        <f>AR2543+AR2554</f>
        <v>0</v>
      </c>
      <c r="AS2542" s="158">
        <f>AS2543+AS2554</f>
        <v>0</v>
      </c>
      <c r="AT2542" s="158">
        <f t="shared" si="1563"/>
        <v>0</v>
      </c>
      <c r="AU2542" s="158">
        <f>AU2543+AU2554</f>
        <v>0</v>
      </c>
      <c r="AV2542" s="158">
        <f>AV2543+AV2554</f>
        <v>0</v>
      </c>
      <c r="AW2542" s="158">
        <f t="shared" si="1564"/>
        <v>0</v>
      </c>
      <c r="AX2542" s="160"/>
      <c r="AY2542" s="161"/>
      <c r="AZ2542" s="160"/>
      <c r="BA2542" s="161"/>
      <c r="BB2542" s="160"/>
      <c r="BC2542" s="161"/>
      <c r="BD2542" s="160"/>
      <c r="BE2542" s="161"/>
    </row>
    <row r="2543" spans="2:57" ht="15.75" hidden="1">
      <c r="B2543" s="163">
        <v>2025</v>
      </c>
      <c r="C2543" s="163">
        <v>20</v>
      </c>
      <c r="D2543" s="164"/>
      <c r="E2543" s="165"/>
      <c r="F2543" s="163">
        <v>4</v>
      </c>
      <c r="G2543" s="163">
        <v>9</v>
      </c>
      <c r="H2543" s="163">
        <v>25</v>
      </c>
      <c r="I2543" s="163">
        <v>5000</v>
      </c>
      <c r="J2543" s="163">
        <v>5100</v>
      </c>
      <c r="K2543" s="163">
        <v>515</v>
      </c>
      <c r="L2543" s="166" t="s">
        <v>44</v>
      </c>
      <c r="M2543" s="167"/>
      <c r="N2543" s="168" t="s">
        <v>155</v>
      </c>
      <c r="O2543" s="169">
        <v>0</v>
      </c>
      <c r="P2543" s="169">
        <v>0</v>
      </c>
      <c r="Q2543" s="169">
        <v>0</v>
      </c>
      <c r="R2543" s="170"/>
      <c r="S2543" s="171"/>
      <c r="T2543" s="172"/>
      <c r="U2543" s="169">
        <f t="shared" ref="U2543:AD2543" si="1597">SUM(U2544:U2553)</f>
        <v>0</v>
      </c>
      <c r="V2543" s="169">
        <f t="shared" si="1597"/>
        <v>0</v>
      </c>
      <c r="W2543" s="173">
        <f t="shared" si="1597"/>
        <v>0</v>
      </c>
      <c r="X2543" s="173">
        <f t="shared" si="1597"/>
        <v>0</v>
      </c>
      <c r="Y2543" s="169">
        <f t="shared" si="1597"/>
        <v>0</v>
      </c>
      <c r="Z2543" s="169">
        <f t="shared" si="1597"/>
        <v>0</v>
      </c>
      <c r="AA2543" s="173">
        <f t="shared" si="1597"/>
        <v>0</v>
      </c>
      <c r="AB2543" s="173">
        <f t="shared" si="1597"/>
        <v>0</v>
      </c>
      <c r="AC2543" s="169">
        <f t="shared" si="1597"/>
        <v>0</v>
      </c>
      <c r="AD2543" s="169">
        <f t="shared" si="1597"/>
        <v>0</v>
      </c>
      <c r="AE2543" s="169">
        <f t="shared" si="1558"/>
        <v>0</v>
      </c>
      <c r="AF2543" s="169">
        <f>SUM(AF2544:AF2553)</f>
        <v>0</v>
      </c>
      <c r="AG2543" s="169">
        <f>SUM(AG2544:AG2553)</f>
        <v>0</v>
      </c>
      <c r="AH2543" s="169">
        <f t="shared" si="1559"/>
        <v>0</v>
      </c>
      <c r="AI2543" s="169">
        <f>SUM(AI2544:AI2553)</f>
        <v>0</v>
      </c>
      <c r="AJ2543" s="169">
        <f>SUM(AJ2544:AJ2553)</f>
        <v>0</v>
      </c>
      <c r="AK2543" s="169">
        <f t="shared" si="1560"/>
        <v>0</v>
      </c>
      <c r="AL2543" s="169">
        <f>SUM(AL2544:AL2553)</f>
        <v>0</v>
      </c>
      <c r="AM2543" s="169">
        <f>SUM(AM2544:AM2553)</f>
        <v>0</v>
      </c>
      <c r="AN2543" s="169">
        <f t="shared" si="1561"/>
        <v>0</v>
      </c>
      <c r="AO2543" s="169">
        <f>SUM(AO2544:AO2553)</f>
        <v>0</v>
      </c>
      <c r="AP2543" s="169">
        <f>SUM(AP2544:AP2553)</f>
        <v>0</v>
      </c>
      <c r="AQ2543" s="169">
        <f t="shared" si="1562"/>
        <v>0</v>
      </c>
      <c r="AR2543" s="169">
        <f>SUM(AR2544:AR2553)</f>
        <v>0</v>
      </c>
      <c r="AS2543" s="169">
        <f>SUM(AS2544:AS2553)</f>
        <v>0</v>
      </c>
      <c r="AT2543" s="169">
        <f t="shared" si="1563"/>
        <v>0</v>
      </c>
      <c r="AU2543" s="169">
        <f>SUM(AU2544:AU2553)</f>
        <v>0</v>
      </c>
      <c r="AV2543" s="169">
        <f>SUM(AV2544:AV2553)</f>
        <v>0</v>
      </c>
      <c r="AW2543" s="169">
        <f t="shared" si="1564"/>
        <v>0</v>
      </c>
      <c r="AX2543" s="171"/>
      <c r="AY2543" s="172"/>
      <c r="AZ2543" s="171"/>
      <c r="BA2543" s="172"/>
      <c r="BB2543" s="171"/>
      <c r="BC2543" s="172"/>
      <c r="BD2543" s="171"/>
      <c r="BE2543" s="172"/>
    </row>
    <row r="2544" spans="2:57" ht="15.75" hidden="1">
      <c r="B2544" s="174">
        <v>2025</v>
      </c>
      <c r="C2544" s="174">
        <v>20</v>
      </c>
      <c r="D2544" s="175">
        <v>0</v>
      </c>
      <c r="E2544" s="176"/>
      <c r="F2544" s="174">
        <v>4</v>
      </c>
      <c r="G2544" s="174">
        <v>9</v>
      </c>
      <c r="H2544" s="174">
        <v>25</v>
      </c>
      <c r="I2544" s="174">
        <v>5000</v>
      </c>
      <c r="J2544" s="174">
        <v>5100</v>
      </c>
      <c r="K2544" s="174">
        <v>515</v>
      </c>
      <c r="L2544" s="177">
        <v>338</v>
      </c>
      <c r="M2544" s="178">
        <v>0</v>
      </c>
      <c r="N2544" s="179" t="s">
        <v>157</v>
      </c>
      <c r="O2544" s="180">
        <v>0</v>
      </c>
      <c r="P2544" s="180">
        <v>0</v>
      </c>
      <c r="Q2544" s="181">
        <v>0</v>
      </c>
      <c r="R2544" s="182" t="s">
        <v>98</v>
      </c>
      <c r="S2544" s="183">
        <v>0</v>
      </c>
      <c r="T2544" s="183">
        <v>0</v>
      </c>
      <c r="U2544" s="180">
        <v>0</v>
      </c>
      <c r="V2544" s="180">
        <v>0</v>
      </c>
      <c r="W2544" s="183">
        <v>0</v>
      </c>
      <c r="X2544" s="183">
        <v>0</v>
      </c>
      <c r="Y2544" s="180">
        <v>0</v>
      </c>
      <c r="Z2544" s="180">
        <v>0</v>
      </c>
      <c r="AA2544" s="183">
        <v>0</v>
      </c>
      <c r="AB2544" s="183">
        <v>0</v>
      </c>
      <c r="AC2544" s="180">
        <f t="shared" ref="AC2544:AD2553" si="1598">+O2544+U2544-Y2544</f>
        <v>0</v>
      </c>
      <c r="AD2544" s="180">
        <f t="shared" si="1598"/>
        <v>0</v>
      </c>
      <c r="AE2544" s="181">
        <f t="shared" si="1558"/>
        <v>0</v>
      </c>
      <c r="AF2544" s="180">
        <v>0</v>
      </c>
      <c r="AG2544" s="180">
        <v>0</v>
      </c>
      <c r="AH2544" s="181">
        <f t="shared" si="1559"/>
        <v>0</v>
      </c>
      <c r="AI2544" s="180">
        <v>0</v>
      </c>
      <c r="AJ2544" s="180">
        <v>0</v>
      </c>
      <c r="AK2544" s="181">
        <f t="shared" si="1560"/>
        <v>0</v>
      </c>
      <c r="AL2544" s="180">
        <v>0</v>
      </c>
      <c r="AM2544" s="180">
        <v>0</v>
      </c>
      <c r="AN2544" s="181">
        <f t="shared" si="1561"/>
        <v>0</v>
      </c>
      <c r="AO2544" s="180">
        <v>0</v>
      </c>
      <c r="AP2544" s="180">
        <v>0</v>
      </c>
      <c r="AQ2544" s="181">
        <f t="shared" si="1562"/>
        <v>0</v>
      </c>
      <c r="AR2544" s="180">
        <v>0</v>
      </c>
      <c r="AS2544" s="180">
        <v>0</v>
      </c>
      <c r="AT2544" s="181">
        <f t="shared" si="1563"/>
        <v>0</v>
      </c>
      <c r="AU2544" s="180">
        <f t="shared" ref="AU2544:AV2553" si="1599">+AC2544-AF2544-AI2544-AL2544-AO2544-AR2544</f>
        <v>0</v>
      </c>
      <c r="AV2544" s="180">
        <f t="shared" si="1599"/>
        <v>0</v>
      </c>
      <c r="AW2544" s="181">
        <f t="shared" si="1564"/>
        <v>0</v>
      </c>
      <c r="AX2544" s="183">
        <f t="shared" ref="AX2544:AY2553" si="1600">+S2544+W2544-AA2544</f>
        <v>0</v>
      </c>
      <c r="AY2544" s="183">
        <f t="shared" si="1600"/>
        <v>0</v>
      </c>
      <c r="AZ2544" s="183"/>
      <c r="BA2544" s="183"/>
      <c r="BB2544" s="183"/>
      <c r="BC2544" s="183"/>
      <c r="BD2544" s="183">
        <f t="shared" ref="BD2544:BE2553" si="1601">+AX2544-AZ2544-BB2544</f>
        <v>0</v>
      </c>
      <c r="BE2544" s="183">
        <f t="shared" si="1601"/>
        <v>0</v>
      </c>
    </row>
    <row r="2545" spans="2:57" ht="15.75" hidden="1">
      <c r="B2545" s="174">
        <v>2025</v>
      </c>
      <c r="C2545" s="174">
        <v>20</v>
      </c>
      <c r="D2545" s="175">
        <v>0</v>
      </c>
      <c r="E2545" s="176"/>
      <c r="F2545" s="174">
        <v>4</v>
      </c>
      <c r="G2545" s="174">
        <v>9</v>
      </c>
      <c r="H2545" s="174">
        <v>25</v>
      </c>
      <c r="I2545" s="174">
        <v>5000</v>
      </c>
      <c r="J2545" s="174">
        <v>5100</v>
      </c>
      <c r="K2545" s="174">
        <v>515</v>
      </c>
      <c r="L2545" s="177">
        <v>342</v>
      </c>
      <c r="M2545" s="178">
        <v>0</v>
      </c>
      <c r="N2545" s="179" t="s">
        <v>158</v>
      </c>
      <c r="O2545" s="180">
        <v>0</v>
      </c>
      <c r="P2545" s="180">
        <v>0</v>
      </c>
      <c r="Q2545" s="181">
        <v>0</v>
      </c>
      <c r="R2545" s="182" t="s">
        <v>98</v>
      </c>
      <c r="S2545" s="183">
        <v>0</v>
      </c>
      <c r="T2545" s="183">
        <v>0</v>
      </c>
      <c r="U2545" s="180">
        <v>0</v>
      </c>
      <c r="V2545" s="180">
        <v>0</v>
      </c>
      <c r="W2545" s="183">
        <v>0</v>
      </c>
      <c r="X2545" s="183">
        <v>0</v>
      </c>
      <c r="Y2545" s="180">
        <v>0</v>
      </c>
      <c r="Z2545" s="180">
        <v>0</v>
      </c>
      <c r="AA2545" s="183">
        <v>0</v>
      </c>
      <c r="AB2545" s="183">
        <v>0</v>
      </c>
      <c r="AC2545" s="180">
        <f t="shared" si="1598"/>
        <v>0</v>
      </c>
      <c r="AD2545" s="180">
        <f t="shared" si="1598"/>
        <v>0</v>
      </c>
      <c r="AE2545" s="181">
        <f t="shared" si="1558"/>
        <v>0</v>
      </c>
      <c r="AF2545" s="180">
        <v>0</v>
      </c>
      <c r="AG2545" s="180">
        <v>0</v>
      </c>
      <c r="AH2545" s="181">
        <f t="shared" si="1559"/>
        <v>0</v>
      </c>
      <c r="AI2545" s="180">
        <v>0</v>
      </c>
      <c r="AJ2545" s="180">
        <v>0</v>
      </c>
      <c r="AK2545" s="181">
        <f t="shared" si="1560"/>
        <v>0</v>
      </c>
      <c r="AL2545" s="180">
        <v>0</v>
      </c>
      <c r="AM2545" s="180">
        <v>0</v>
      </c>
      <c r="AN2545" s="181">
        <f t="shared" si="1561"/>
        <v>0</v>
      </c>
      <c r="AO2545" s="180">
        <v>0</v>
      </c>
      <c r="AP2545" s="180">
        <v>0</v>
      </c>
      <c r="AQ2545" s="181">
        <f t="shared" si="1562"/>
        <v>0</v>
      </c>
      <c r="AR2545" s="180">
        <v>0</v>
      </c>
      <c r="AS2545" s="180">
        <v>0</v>
      </c>
      <c r="AT2545" s="181">
        <f t="shared" si="1563"/>
        <v>0</v>
      </c>
      <c r="AU2545" s="180">
        <f t="shared" si="1599"/>
        <v>0</v>
      </c>
      <c r="AV2545" s="180">
        <f t="shared" si="1599"/>
        <v>0</v>
      </c>
      <c r="AW2545" s="181">
        <f t="shared" si="1564"/>
        <v>0</v>
      </c>
      <c r="AX2545" s="183">
        <f t="shared" si="1600"/>
        <v>0</v>
      </c>
      <c r="AY2545" s="183">
        <f t="shared" si="1600"/>
        <v>0</v>
      </c>
      <c r="AZ2545" s="183"/>
      <c r="BA2545" s="183"/>
      <c r="BB2545" s="183"/>
      <c r="BC2545" s="183"/>
      <c r="BD2545" s="183">
        <f t="shared" si="1601"/>
        <v>0</v>
      </c>
      <c r="BE2545" s="183">
        <f t="shared" si="1601"/>
        <v>0</v>
      </c>
    </row>
    <row r="2546" spans="2:57" ht="15.75" hidden="1">
      <c r="B2546" s="174">
        <v>2025</v>
      </c>
      <c r="C2546" s="174">
        <v>20</v>
      </c>
      <c r="D2546" s="175">
        <v>0</v>
      </c>
      <c r="E2546" s="176"/>
      <c r="F2546" s="174">
        <v>4</v>
      </c>
      <c r="G2546" s="174">
        <v>9</v>
      </c>
      <c r="H2546" s="174">
        <v>25</v>
      </c>
      <c r="I2546" s="174">
        <v>5000</v>
      </c>
      <c r="J2546" s="174">
        <v>5100</v>
      </c>
      <c r="K2546" s="174">
        <v>515</v>
      </c>
      <c r="L2546" s="177">
        <v>360</v>
      </c>
      <c r="M2546" s="178">
        <v>0</v>
      </c>
      <c r="N2546" s="179" t="s">
        <v>1561</v>
      </c>
      <c r="O2546" s="180">
        <v>0</v>
      </c>
      <c r="P2546" s="180">
        <v>0</v>
      </c>
      <c r="Q2546" s="181">
        <v>0</v>
      </c>
      <c r="R2546" s="182" t="s">
        <v>98</v>
      </c>
      <c r="S2546" s="183">
        <v>0</v>
      </c>
      <c r="T2546" s="183">
        <v>0</v>
      </c>
      <c r="U2546" s="180">
        <v>0</v>
      </c>
      <c r="V2546" s="180">
        <v>0</v>
      </c>
      <c r="W2546" s="183">
        <v>0</v>
      </c>
      <c r="X2546" s="183">
        <v>0</v>
      </c>
      <c r="Y2546" s="180">
        <v>0</v>
      </c>
      <c r="Z2546" s="180">
        <v>0</v>
      </c>
      <c r="AA2546" s="183">
        <v>0</v>
      </c>
      <c r="AB2546" s="183">
        <v>0</v>
      </c>
      <c r="AC2546" s="180">
        <f t="shared" si="1598"/>
        <v>0</v>
      </c>
      <c r="AD2546" s="180">
        <f t="shared" si="1598"/>
        <v>0</v>
      </c>
      <c r="AE2546" s="181">
        <f t="shared" si="1558"/>
        <v>0</v>
      </c>
      <c r="AF2546" s="180">
        <v>0</v>
      </c>
      <c r="AG2546" s="180">
        <v>0</v>
      </c>
      <c r="AH2546" s="181">
        <f t="shared" si="1559"/>
        <v>0</v>
      </c>
      <c r="AI2546" s="180">
        <v>0</v>
      </c>
      <c r="AJ2546" s="180">
        <v>0</v>
      </c>
      <c r="AK2546" s="181">
        <f t="shared" si="1560"/>
        <v>0</v>
      </c>
      <c r="AL2546" s="180">
        <v>0</v>
      </c>
      <c r="AM2546" s="180">
        <v>0</v>
      </c>
      <c r="AN2546" s="181">
        <f t="shared" si="1561"/>
        <v>0</v>
      </c>
      <c r="AO2546" s="180">
        <v>0</v>
      </c>
      <c r="AP2546" s="180">
        <v>0</v>
      </c>
      <c r="AQ2546" s="181">
        <f t="shared" si="1562"/>
        <v>0</v>
      </c>
      <c r="AR2546" s="180">
        <v>0</v>
      </c>
      <c r="AS2546" s="180">
        <v>0</v>
      </c>
      <c r="AT2546" s="181">
        <f t="shared" si="1563"/>
        <v>0</v>
      </c>
      <c r="AU2546" s="180">
        <f t="shared" si="1599"/>
        <v>0</v>
      </c>
      <c r="AV2546" s="180">
        <f t="shared" si="1599"/>
        <v>0</v>
      </c>
      <c r="AW2546" s="181">
        <f t="shared" si="1564"/>
        <v>0</v>
      </c>
      <c r="AX2546" s="183">
        <f t="shared" si="1600"/>
        <v>0</v>
      </c>
      <c r="AY2546" s="183">
        <f t="shared" si="1600"/>
        <v>0</v>
      </c>
      <c r="AZ2546" s="183"/>
      <c r="BA2546" s="183"/>
      <c r="BB2546" s="183"/>
      <c r="BC2546" s="183"/>
      <c r="BD2546" s="183">
        <f t="shared" si="1601"/>
        <v>0</v>
      </c>
      <c r="BE2546" s="183">
        <f t="shared" si="1601"/>
        <v>0</v>
      </c>
    </row>
    <row r="2547" spans="2:57" ht="15.75" hidden="1">
      <c r="B2547" s="174">
        <v>2025</v>
      </c>
      <c r="C2547" s="174">
        <v>20</v>
      </c>
      <c r="D2547" s="175">
        <v>0</v>
      </c>
      <c r="E2547" s="176"/>
      <c r="F2547" s="174">
        <v>4</v>
      </c>
      <c r="G2547" s="174">
        <v>9</v>
      </c>
      <c r="H2547" s="174">
        <v>25</v>
      </c>
      <c r="I2547" s="174">
        <v>5000</v>
      </c>
      <c r="J2547" s="174">
        <v>5100</v>
      </c>
      <c r="K2547" s="174">
        <v>515</v>
      </c>
      <c r="L2547" s="177">
        <v>702</v>
      </c>
      <c r="M2547" s="178">
        <v>0</v>
      </c>
      <c r="N2547" s="179" t="s">
        <v>1511</v>
      </c>
      <c r="O2547" s="180">
        <v>0</v>
      </c>
      <c r="P2547" s="180">
        <v>0</v>
      </c>
      <c r="Q2547" s="181">
        <v>0</v>
      </c>
      <c r="R2547" s="182" t="s">
        <v>98</v>
      </c>
      <c r="S2547" s="183">
        <v>0</v>
      </c>
      <c r="T2547" s="183">
        <v>0</v>
      </c>
      <c r="U2547" s="180">
        <v>0</v>
      </c>
      <c r="V2547" s="180">
        <v>0</v>
      </c>
      <c r="W2547" s="183">
        <v>0</v>
      </c>
      <c r="X2547" s="183">
        <v>0</v>
      </c>
      <c r="Y2547" s="180">
        <v>0</v>
      </c>
      <c r="Z2547" s="180">
        <v>0</v>
      </c>
      <c r="AA2547" s="183">
        <v>0</v>
      </c>
      <c r="AB2547" s="183">
        <v>0</v>
      </c>
      <c r="AC2547" s="180">
        <f t="shared" si="1598"/>
        <v>0</v>
      </c>
      <c r="AD2547" s="180">
        <f t="shared" si="1598"/>
        <v>0</v>
      </c>
      <c r="AE2547" s="181">
        <f t="shared" si="1558"/>
        <v>0</v>
      </c>
      <c r="AF2547" s="180">
        <v>0</v>
      </c>
      <c r="AG2547" s="180">
        <v>0</v>
      </c>
      <c r="AH2547" s="181">
        <f t="shared" si="1559"/>
        <v>0</v>
      </c>
      <c r="AI2547" s="180">
        <v>0</v>
      </c>
      <c r="AJ2547" s="180">
        <v>0</v>
      </c>
      <c r="AK2547" s="181">
        <f t="shared" si="1560"/>
        <v>0</v>
      </c>
      <c r="AL2547" s="180">
        <v>0</v>
      </c>
      <c r="AM2547" s="180">
        <v>0</v>
      </c>
      <c r="AN2547" s="181">
        <f t="shared" si="1561"/>
        <v>0</v>
      </c>
      <c r="AO2547" s="180">
        <v>0</v>
      </c>
      <c r="AP2547" s="180">
        <v>0</v>
      </c>
      <c r="AQ2547" s="181">
        <f t="shared" si="1562"/>
        <v>0</v>
      </c>
      <c r="AR2547" s="180">
        <v>0</v>
      </c>
      <c r="AS2547" s="180">
        <v>0</v>
      </c>
      <c r="AT2547" s="181">
        <f t="shared" si="1563"/>
        <v>0</v>
      </c>
      <c r="AU2547" s="180">
        <f t="shared" si="1599"/>
        <v>0</v>
      </c>
      <c r="AV2547" s="180">
        <f t="shared" si="1599"/>
        <v>0</v>
      </c>
      <c r="AW2547" s="181">
        <f t="shared" si="1564"/>
        <v>0</v>
      </c>
      <c r="AX2547" s="183">
        <f t="shared" si="1600"/>
        <v>0</v>
      </c>
      <c r="AY2547" s="183">
        <f t="shared" si="1600"/>
        <v>0</v>
      </c>
      <c r="AZ2547" s="183"/>
      <c r="BA2547" s="183"/>
      <c r="BB2547" s="183"/>
      <c r="BC2547" s="183"/>
      <c r="BD2547" s="183">
        <f t="shared" si="1601"/>
        <v>0</v>
      </c>
      <c r="BE2547" s="183">
        <f t="shared" si="1601"/>
        <v>0</v>
      </c>
    </row>
    <row r="2548" spans="2:57" ht="15.75" hidden="1">
      <c r="B2548" s="174">
        <v>2025</v>
      </c>
      <c r="C2548" s="174">
        <v>20</v>
      </c>
      <c r="D2548" s="175">
        <v>0</v>
      </c>
      <c r="E2548" s="176"/>
      <c r="F2548" s="174">
        <v>4</v>
      </c>
      <c r="G2548" s="174">
        <v>9</v>
      </c>
      <c r="H2548" s="174">
        <v>25</v>
      </c>
      <c r="I2548" s="174">
        <v>5000</v>
      </c>
      <c r="J2548" s="174">
        <v>5100</v>
      </c>
      <c r="K2548" s="174">
        <v>515</v>
      </c>
      <c r="L2548" s="177">
        <v>1038</v>
      </c>
      <c r="M2548" s="178">
        <v>0</v>
      </c>
      <c r="N2548" s="179" t="s">
        <v>1562</v>
      </c>
      <c r="O2548" s="180">
        <v>0</v>
      </c>
      <c r="P2548" s="180">
        <v>0</v>
      </c>
      <c r="Q2548" s="181">
        <v>0</v>
      </c>
      <c r="R2548" s="182" t="s">
        <v>98</v>
      </c>
      <c r="S2548" s="183">
        <v>0</v>
      </c>
      <c r="T2548" s="183">
        <v>0</v>
      </c>
      <c r="U2548" s="180">
        <v>0</v>
      </c>
      <c r="V2548" s="180">
        <v>0</v>
      </c>
      <c r="W2548" s="183">
        <v>0</v>
      </c>
      <c r="X2548" s="183">
        <v>0</v>
      </c>
      <c r="Y2548" s="180">
        <v>0</v>
      </c>
      <c r="Z2548" s="180">
        <v>0</v>
      </c>
      <c r="AA2548" s="183">
        <v>0</v>
      </c>
      <c r="AB2548" s="183">
        <v>0</v>
      </c>
      <c r="AC2548" s="180">
        <f t="shared" si="1598"/>
        <v>0</v>
      </c>
      <c r="AD2548" s="180">
        <f t="shared" si="1598"/>
        <v>0</v>
      </c>
      <c r="AE2548" s="181">
        <f t="shared" si="1558"/>
        <v>0</v>
      </c>
      <c r="AF2548" s="180">
        <v>0</v>
      </c>
      <c r="AG2548" s="180">
        <v>0</v>
      </c>
      <c r="AH2548" s="181">
        <f t="shared" si="1559"/>
        <v>0</v>
      </c>
      <c r="AI2548" s="180">
        <v>0</v>
      </c>
      <c r="AJ2548" s="180">
        <v>0</v>
      </c>
      <c r="AK2548" s="181">
        <f t="shared" si="1560"/>
        <v>0</v>
      </c>
      <c r="AL2548" s="180">
        <v>0</v>
      </c>
      <c r="AM2548" s="180">
        <v>0</v>
      </c>
      <c r="AN2548" s="181">
        <f t="shared" si="1561"/>
        <v>0</v>
      </c>
      <c r="AO2548" s="180">
        <v>0</v>
      </c>
      <c r="AP2548" s="180">
        <v>0</v>
      </c>
      <c r="AQ2548" s="181">
        <f t="shared" si="1562"/>
        <v>0</v>
      </c>
      <c r="AR2548" s="180">
        <v>0</v>
      </c>
      <c r="AS2548" s="180">
        <v>0</v>
      </c>
      <c r="AT2548" s="181">
        <f t="shared" si="1563"/>
        <v>0</v>
      </c>
      <c r="AU2548" s="180">
        <f t="shared" si="1599"/>
        <v>0</v>
      </c>
      <c r="AV2548" s="180">
        <f t="shared" si="1599"/>
        <v>0</v>
      </c>
      <c r="AW2548" s="181">
        <f t="shared" si="1564"/>
        <v>0</v>
      </c>
      <c r="AX2548" s="183">
        <f t="shared" si="1600"/>
        <v>0</v>
      </c>
      <c r="AY2548" s="183">
        <f t="shared" si="1600"/>
        <v>0</v>
      </c>
      <c r="AZ2548" s="183"/>
      <c r="BA2548" s="183"/>
      <c r="BB2548" s="183"/>
      <c r="BC2548" s="183"/>
      <c r="BD2548" s="183">
        <f t="shared" si="1601"/>
        <v>0</v>
      </c>
      <c r="BE2548" s="183">
        <f t="shared" si="1601"/>
        <v>0</v>
      </c>
    </row>
    <row r="2549" spans="2:57" ht="15.75" hidden="1">
      <c r="B2549" s="174">
        <v>2025</v>
      </c>
      <c r="C2549" s="174">
        <v>20</v>
      </c>
      <c r="D2549" s="175">
        <v>0</v>
      </c>
      <c r="E2549" s="176"/>
      <c r="F2549" s="174">
        <v>4</v>
      </c>
      <c r="G2549" s="174">
        <v>9</v>
      </c>
      <c r="H2549" s="174">
        <v>25</v>
      </c>
      <c r="I2549" s="174">
        <v>5000</v>
      </c>
      <c r="J2549" s="174">
        <v>5100</v>
      </c>
      <c r="K2549" s="174">
        <v>515</v>
      </c>
      <c r="L2549" s="177">
        <v>1288</v>
      </c>
      <c r="M2549" s="178">
        <v>0</v>
      </c>
      <c r="N2549" s="179" t="s">
        <v>441</v>
      </c>
      <c r="O2549" s="180">
        <v>0</v>
      </c>
      <c r="P2549" s="180">
        <v>0</v>
      </c>
      <c r="Q2549" s="181">
        <v>0</v>
      </c>
      <c r="R2549" s="182" t="s">
        <v>98</v>
      </c>
      <c r="S2549" s="183">
        <v>0</v>
      </c>
      <c r="T2549" s="183">
        <v>0</v>
      </c>
      <c r="U2549" s="180">
        <v>0</v>
      </c>
      <c r="V2549" s="180">
        <v>0</v>
      </c>
      <c r="W2549" s="183">
        <v>0</v>
      </c>
      <c r="X2549" s="183">
        <v>0</v>
      </c>
      <c r="Y2549" s="180">
        <v>0</v>
      </c>
      <c r="Z2549" s="180">
        <v>0</v>
      </c>
      <c r="AA2549" s="183">
        <v>0</v>
      </c>
      <c r="AB2549" s="183">
        <v>0</v>
      </c>
      <c r="AC2549" s="180">
        <f t="shared" si="1598"/>
        <v>0</v>
      </c>
      <c r="AD2549" s="180">
        <f t="shared" si="1598"/>
        <v>0</v>
      </c>
      <c r="AE2549" s="181">
        <f t="shared" ref="AE2549:AE2612" si="1602">+AC2549+AD2549</f>
        <v>0</v>
      </c>
      <c r="AF2549" s="180">
        <v>0</v>
      </c>
      <c r="AG2549" s="180">
        <v>0</v>
      </c>
      <c r="AH2549" s="181">
        <f t="shared" ref="AH2549:AH2612" si="1603">+AF2549+AG2549</f>
        <v>0</v>
      </c>
      <c r="AI2549" s="180">
        <v>0</v>
      </c>
      <c r="AJ2549" s="180">
        <v>0</v>
      </c>
      <c r="AK2549" s="181">
        <f t="shared" ref="AK2549:AK2612" si="1604">+AI2549+AJ2549</f>
        <v>0</v>
      </c>
      <c r="AL2549" s="180">
        <v>0</v>
      </c>
      <c r="AM2549" s="180">
        <v>0</v>
      </c>
      <c r="AN2549" s="181">
        <f t="shared" ref="AN2549:AN2612" si="1605">+AL2549+AM2549</f>
        <v>0</v>
      </c>
      <c r="AO2549" s="180">
        <v>0</v>
      </c>
      <c r="AP2549" s="180">
        <v>0</v>
      </c>
      <c r="AQ2549" s="181">
        <f t="shared" ref="AQ2549:AQ2612" si="1606">+AO2549+AP2549</f>
        <v>0</v>
      </c>
      <c r="AR2549" s="180">
        <v>0</v>
      </c>
      <c r="AS2549" s="180">
        <v>0</v>
      </c>
      <c r="AT2549" s="181">
        <f t="shared" ref="AT2549:AT2612" si="1607">+AR2549+AS2549</f>
        <v>0</v>
      </c>
      <c r="AU2549" s="180">
        <f t="shared" si="1599"/>
        <v>0</v>
      </c>
      <c r="AV2549" s="180">
        <f t="shared" si="1599"/>
        <v>0</v>
      </c>
      <c r="AW2549" s="181">
        <f t="shared" ref="AW2549:AW2612" si="1608">+AU2549+AV2549</f>
        <v>0</v>
      </c>
      <c r="AX2549" s="183">
        <f t="shared" si="1600"/>
        <v>0</v>
      </c>
      <c r="AY2549" s="183">
        <f t="shared" si="1600"/>
        <v>0</v>
      </c>
      <c r="AZ2549" s="183"/>
      <c r="BA2549" s="183"/>
      <c r="BB2549" s="183"/>
      <c r="BC2549" s="183"/>
      <c r="BD2549" s="183">
        <f t="shared" si="1601"/>
        <v>0</v>
      </c>
      <c r="BE2549" s="183">
        <f t="shared" si="1601"/>
        <v>0</v>
      </c>
    </row>
    <row r="2550" spans="2:57" ht="15.75" hidden="1">
      <c r="B2550" s="174">
        <v>2025</v>
      </c>
      <c r="C2550" s="174">
        <v>20</v>
      </c>
      <c r="D2550" s="175">
        <v>0</v>
      </c>
      <c r="E2550" s="176"/>
      <c r="F2550" s="174">
        <v>4</v>
      </c>
      <c r="G2550" s="174">
        <v>9</v>
      </c>
      <c r="H2550" s="174">
        <v>25</v>
      </c>
      <c r="I2550" s="174">
        <v>5000</v>
      </c>
      <c r="J2550" s="174">
        <v>5100</v>
      </c>
      <c r="K2550" s="174">
        <v>515</v>
      </c>
      <c r="L2550" s="177">
        <v>1328</v>
      </c>
      <c r="M2550" s="178">
        <v>0</v>
      </c>
      <c r="N2550" s="179" t="s">
        <v>1527</v>
      </c>
      <c r="O2550" s="180">
        <v>0</v>
      </c>
      <c r="P2550" s="180">
        <v>0</v>
      </c>
      <c r="Q2550" s="181">
        <v>0</v>
      </c>
      <c r="R2550" s="182" t="s">
        <v>98</v>
      </c>
      <c r="S2550" s="183">
        <v>0</v>
      </c>
      <c r="T2550" s="183">
        <v>0</v>
      </c>
      <c r="U2550" s="180">
        <v>0</v>
      </c>
      <c r="V2550" s="180">
        <v>0</v>
      </c>
      <c r="W2550" s="183">
        <v>0</v>
      </c>
      <c r="X2550" s="183">
        <v>0</v>
      </c>
      <c r="Y2550" s="180">
        <v>0</v>
      </c>
      <c r="Z2550" s="180">
        <v>0</v>
      </c>
      <c r="AA2550" s="183">
        <v>0</v>
      </c>
      <c r="AB2550" s="183">
        <v>0</v>
      </c>
      <c r="AC2550" s="180">
        <f t="shared" si="1598"/>
        <v>0</v>
      </c>
      <c r="AD2550" s="180">
        <f t="shared" si="1598"/>
        <v>0</v>
      </c>
      <c r="AE2550" s="181">
        <f t="shared" si="1602"/>
        <v>0</v>
      </c>
      <c r="AF2550" s="180">
        <v>0</v>
      </c>
      <c r="AG2550" s="180">
        <v>0</v>
      </c>
      <c r="AH2550" s="181">
        <f t="shared" si="1603"/>
        <v>0</v>
      </c>
      <c r="AI2550" s="180">
        <v>0</v>
      </c>
      <c r="AJ2550" s="180">
        <v>0</v>
      </c>
      <c r="AK2550" s="181">
        <f t="shared" si="1604"/>
        <v>0</v>
      </c>
      <c r="AL2550" s="180">
        <v>0</v>
      </c>
      <c r="AM2550" s="180">
        <v>0</v>
      </c>
      <c r="AN2550" s="181">
        <f t="shared" si="1605"/>
        <v>0</v>
      </c>
      <c r="AO2550" s="180">
        <v>0</v>
      </c>
      <c r="AP2550" s="180">
        <v>0</v>
      </c>
      <c r="AQ2550" s="181">
        <f t="shared" si="1606"/>
        <v>0</v>
      </c>
      <c r="AR2550" s="180">
        <v>0</v>
      </c>
      <c r="AS2550" s="180">
        <v>0</v>
      </c>
      <c r="AT2550" s="181">
        <f t="shared" si="1607"/>
        <v>0</v>
      </c>
      <c r="AU2550" s="180">
        <f t="shared" si="1599"/>
        <v>0</v>
      </c>
      <c r="AV2550" s="180">
        <f t="shared" si="1599"/>
        <v>0</v>
      </c>
      <c r="AW2550" s="181">
        <f t="shared" si="1608"/>
        <v>0</v>
      </c>
      <c r="AX2550" s="183">
        <f t="shared" si="1600"/>
        <v>0</v>
      </c>
      <c r="AY2550" s="183">
        <f t="shared" si="1600"/>
        <v>0</v>
      </c>
      <c r="AZ2550" s="183"/>
      <c r="BA2550" s="183"/>
      <c r="BB2550" s="183"/>
      <c r="BC2550" s="183"/>
      <c r="BD2550" s="183">
        <f t="shared" si="1601"/>
        <v>0</v>
      </c>
      <c r="BE2550" s="183">
        <f t="shared" si="1601"/>
        <v>0</v>
      </c>
    </row>
    <row r="2551" spans="2:57" ht="15.75" hidden="1">
      <c r="B2551" s="174">
        <v>2025</v>
      </c>
      <c r="C2551" s="174">
        <v>20</v>
      </c>
      <c r="D2551" s="175">
        <v>0</v>
      </c>
      <c r="E2551" s="176"/>
      <c r="F2551" s="174">
        <v>4</v>
      </c>
      <c r="G2551" s="174">
        <v>9</v>
      </c>
      <c r="H2551" s="174">
        <v>25</v>
      </c>
      <c r="I2551" s="174">
        <v>5000</v>
      </c>
      <c r="J2551" s="174">
        <v>5100</v>
      </c>
      <c r="K2551" s="174">
        <v>515</v>
      </c>
      <c r="L2551" s="177">
        <v>1452</v>
      </c>
      <c r="M2551" s="178">
        <v>0</v>
      </c>
      <c r="N2551" s="179" t="s">
        <v>1563</v>
      </c>
      <c r="O2551" s="180">
        <v>0</v>
      </c>
      <c r="P2551" s="180">
        <v>0</v>
      </c>
      <c r="Q2551" s="181">
        <v>0</v>
      </c>
      <c r="R2551" s="182" t="s">
        <v>98</v>
      </c>
      <c r="S2551" s="183">
        <v>0</v>
      </c>
      <c r="T2551" s="183">
        <v>0</v>
      </c>
      <c r="U2551" s="180">
        <v>0</v>
      </c>
      <c r="V2551" s="180">
        <v>0</v>
      </c>
      <c r="W2551" s="183">
        <v>0</v>
      </c>
      <c r="X2551" s="183">
        <v>0</v>
      </c>
      <c r="Y2551" s="180">
        <v>0</v>
      </c>
      <c r="Z2551" s="180">
        <v>0</v>
      </c>
      <c r="AA2551" s="183">
        <v>0</v>
      </c>
      <c r="AB2551" s="183">
        <v>0</v>
      </c>
      <c r="AC2551" s="180">
        <f t="shared" si="1598"/>
        <v>0</v>
      </c>
      <c r="AD2551" s="180">
        <f t="shared" si="1598"/>
        <v>0</v>
      </c>
      <c r="AE2551" s="181">
        <f t="shared" si="1602"/>
        <v>0</v>
      </c>
      <c r="AF2551" s="180">
        <v>0</v>
      </c>
      <c r="AG2551" s="180">
        <v>0</v>
      </c>
      <c r="AH2551" s="181">
        <f t="shared" si="1603"/>
        <v>0</v>
      </c>
      <c r="AI2551" s="180">
        <v>0</v>
      </c>
      <c r="AJ2551" s="180">
        <v>0</v>
      </c>
      <c r="AK2551" s="181">
        <f t="shared" si="1604"/>
        <v>0</v>
      </c>
      <c r="AL2551" s="180">
        <v>0</v>
      </c>
      <c r="AM2551" s="180">
        <v>0</v>
      </c>
      <c r="AN2551" s="181">
        <f t="shared" si="1605"/>
        <v>0</v>
      </c>
      <c r="AO2551" s="180">
        <v>0</v>
      </c>
      <c r="AP2551" s="180">
        <v>0</v>
      </c>
      <c r="AQ2551" s="181">
        <f t="shared" si="1606"/>
        <v>0</v>
      </c>
      <c r="AR2551" s="180">
        <v>0</v>
      </c>
      <c r="AS2551" s="180">
        <v>0</v>
      </c>
      <c r="AT2551" s="181">
        <f t="shared" si="1607"/>
        <v>0</v>
      </c>
      <c r="AU2551" s="180">
        <f t="shared" si="1599"/>
        <v>0</v>
      </c>
      <c r="AV2551" s="180">
        <f t="shared" si="1599"/>
        <v>0</v>
      </c>
      <c r="AW2551" s="181">
        <f t="shared" si="1608"/>
        <v>0</v>
      </c>
      <c r="AX2551" s="183">
        <f t="shared" si="1600"/>
        <v>0</v>
      </c>
      <c r="AY2551" s="183">
        <f t="shared" si="1600"/>
        <v>0</v>
      </c>
      <c r="AZ2551" s="183"/>
      <c r="BA2551" s="183"/>
      <c r="BB2551" s="183"/>
      <c r="BC2551" s="183"/>
      <c r="BD2551" s="183">
        <f t="shared" si="1601"/>
        <v>0</v>
      </c>
      <c r="BE2551" s="183">
        <f t="shared" si="1601"/>
        <v>0</v>
      </c>
    </row>
    <row r="2552" spans="2:57" ht="15.75" hidden="1">
      <c r="B2552" s="174">
        <v>2025</v>
      </c>
      <c r="C2552" s="174">
        <v>20</v>
      </c>
      <c r="D2552" s="175">
        <v>0</v>
      </c>
      <c r="E2552" s="176"/>
      <c r="F2552" s="174">
        <v>4</v>
      </c>
      <c r="G2552" s="174">
        <v>9</v>
      </c>
      <c r="H2552" s="174">
        <v>25</v>
      </c>
      <c r="I2552" s="174">
        <v>5000</v>
      </c>
      <c r="J2552" s="174">
        <v>5100</v>
      </c>
      <c r="K2552" s="174">
        <v>515</v>
      </c>
      <c r="L2552" s="177">
        <v>1059</v>
      </c>
      <c r="M2552" s="178">
        <v>0</v>
      </c>
      <c r="N2552" s="179" t="s">
        <v>168</v>
      </c>
      <c r="O2552" s="180">
        <v>0</v>
      </c>
      <c r="P2552" s="180">
        <v>0</v>
      </c>
      <c r="Q2552" s="181">
        <v>0</v>
      </c>
      <c r="R2552" s="182" t="s">
        <v>98</v>
      </c>
      <c r="S2552" s="183">
        <v>0</v>
      </c>
      <c r="T2552" s="183">
        <v>0</v>
      </c>
      <c r="U2552" s="180">
        <v>0</v>
      </c>
      <c r="V2552" s="180">
        <v>0</v>
      </c>
      <c r="W2552" s="183">
        <v>0</v>
      </c>
      <c r="X2552" s="183">
        <v>0</v>
      </c>
      <c r="Y2552" s="180">
        <v>0</v>
      </c>
      <c r="Z2552" s="180">
        <v>0</v>
      </c>
      <c r="AA2552" s="183">
        <v>0</v>
      </c>
      <c r="AB2552" s="183">
        <v>0</v>
      </c>
      <c r="AC2552" s="180">
        <f t="shared" si="1598"/>
        <v>0</v>
      </c>
      <c r="AD2552" s="180">
        <f t="shared" si="1598"/>
        <v>0</v>
      </c>
      <c r="AE2552" s="181">
        <f t="shared" si="1602"/>
        <v>0</v>
      </c>
      <c r="AF2552" s="180">
        <v>0</v>
      </c>
      <c r="AG2552" s="180">
        <v>0</v>
      </c>
      <c r="AH2552" s="181">
        <f t="shared" si="1603"/>
        <v>0</v>
      </c>
      <c r="AI2552" s="180">
        <v>0</v>
      </c>
      <c r="AJ2552" s="180">
        <v>0</v>
      </c>
      <c r="AK2552" s="181">
        <f t="shared" si="1604"/>
        <v>0</v>
      </c>
      <c r="AL2552" s="180">
        <v>0</v>
      </c>
      <c r="AM2552" s="180">
        <v>0</v>
      </c>
      <c r="AN2552" s="181">
        <f t="shared" si="1605"/>
        <v>0</v>
      </c>
      <c r="AO2552" s="180">
        <v>0</v>
      </c>
      <c r="AP2552" s="180">
        <v>0</v>
      </c>
      <c r="AQ2552" s="181">
        <f t="shared" si="1606"/>
        <v>0</v>
      </c>
      <c r="AR2552" s="180">
        <v>0</v>
      </c>
      <c r="AS2552" s="180">
        <v>0</v>
      </c>
      <c r="AT2552" s="181">
        <f t="shared" si="1607"/>
        <v>0</v>
      </c>
      <c r="AU2552" s="180">
        <f t="shared" si="1599"/>
        <v>0</v>
      </c>
      <c r="AV2552" s="180">
        <f t="shared" si="1599"/>
        <v>0</v>
      </c>
      <c r="AW2552" s="181">
        <f t="shared" si="1608"/>
        <v>0</v>
      </c>
      <c r="AX2552" s="183">
        <f t="shared" si="1600"/>
        <v>0</v>
      </c>
      <c r="AY2552" s="183">
        <f t="shared" si="1600"/>
        <v>0</v>
      </c>
      <c r="AZ2552" s="183"/>
      <c r="BA2552" s="183"/>
      <c r="BB2552" s="183"/>
      <c r="BC2552" s="183"/>
      <c r="BD2552" s="183">
        <f t="shared" si="1601"/>
        <v>0</v>
      </c>
      <c r="BE2552" s="183">
        <f t="shared" si="1601"/>
        <v>0</v>
      </c>
    </row>
    <row r="2553" spans="2:57" ht="15.75" hidden="1">
      <c r="B2553" s="174">
        <v>2025</v>
      </c>
      <c r="C2553" s="174">
        <v>20</v>
      </c>
      <c r="D2553" s="175">
        <v>0</v>
      </c>
      <c r="E2553" s="176"/>
      <c r="F2553" s="174">
        <v>4</v>
      </c>
      <c r="G2553" s="174">
        <v>9</v>
      </c>
      <c r="H2553" s="174">
        <v>25</v>
      </c>
      <c r="I2553" s="174">
        <v>5000</v>
      </c>
      <c r="J2553" s="174">
        <v>5100</v>
      </c>
      <c r="K2553" s="174">
        <v>515</v>
      </c>
      <c r="L2553" s="177">
        <v>1036</v>
      </c>
      <c r="M2553" s="178">
        <v>0</v>
      </c>
      <c r="N2553" s="179" t="s">
        <v>167</v>
      </c>
      <c r="O2553" s="180">
        <v>0</v>
      </c>
      <c r="P2553" s="180">
        <v>0</v>
      </c>
      <c r="Q2553" s="181">
        <v>0</v>
      </c>
      <c r="R2553" s="182" t="s">
        <v>98</v>
      </c>
      <c r="S2553" s="183">
        <v>0</v>
      </c>
      <c r="T2553" s="183">
        <v>0</v>
      </c>
      <c r="U2553" s="180">
        <v>0</v>
      </c>
      <c r="V2553" s="180">
        <v>0</v>
      </c>
      <c r="W2553" s="183">
        <v>0</v>
      </c>
      <c r="X2553" s="183">
        <v>0</v>
      </c>
      <c r="Y2553" s="180">
        <v>0</v>
      </c>
      <c r="Z2553" s="180">
        <v>0</v>
      </c>
      <c r="AA2553" s="183">
        <v>0</v>
      </c>
      <c r="AB2553" s="183">
        <v>0</v>
      </c>
      <c r="AC2553" s="180">
        <f t="shared" si="1598"/>
        <v>0</v>
      </c>
      <c r="AD2553" s="180">
        <f t="shared" si="1598"/>
        <v>0</v>
      </c>
      <c r="AE2553" s="181">
        <f t="shared" si="1602"/>
        <v>0</v>
      </c>
      <c r="AF2553" s="180">
        <v>0</v>
      </c>
      <c r="AG2553" s="180">
        <v>0</v>
      </c>
      <c r="AH2553" s="181">
        <f t="shared" si="1603"/>
        <v>0</v>
      </c>
      <c r="AI2553" s="180">
        <v>0</v>
      </c>
      <c r="AJ2553" s="180">
        <v>0</v>
      </c>
      <c r="AK2553" s="181">
        <f t="shared" si="1604"/>
        <v>0</v>
      </c>
      <c r="AL2553" s="180">
        <v>0</v>
      </c>
      <c r="AM2553" s="180">
        <v>0</v>
      </c>
      <c r="AN2553" s="181">
        <f t="shared" si="1605"/>
        <v>0</v>
      </c>
      <c r="AO2553" s="180">
        <v>0</v>
      </c>
      <c r="AP2553" s="180">
        <v>0</v>
      </c>
      <c r="AQ2553" s="181">
        <f t="shared" si="1606"/>
        <v>0</v>
      </c>
      <c r="AR2553" s="180">
        <v>0</v>
      </c>
      <c r="AS2553" s="180">
        <v>0</v>
      </c>
      <c r="AT2553" s="181">
        <f t="shared" si="1607"/>
        <v>0</v>
      </c>
      <c r="AU2553" s="180">
        <f t="shared" si="1599"/>
        <v>0</v>
      </c>
      <c r="AV2553" s="180">
        <f t="shared" si="1599"/>
        <v>0</v>
      </c>
      <c r="AW2553" s="181">
        <f t="shared" si="1608"/>
        <v>0</v>
      </c>
      <c r="AX2553" s="183">
        <f t="shared" si="1600"/>
        <v>0</v>
      </c>
      <c r="AY2553" s="183">
        <f t="shared" si="1600"/>
        <v>0</v>
      </c>
      <c r="AZ2553" s="183"/>
      <c r="BA2553" s="183"/>
      <c r="BB2553" s="183"/>
      <c r="BC2553" s="183"/>
      <c r="BD2553" s="183">
        <f t="shared" si="1601"/>
        <v>0</v>
      </c>
      <c r="BE2553" s="183">
        <f t="shared" si="1601"/>
        <v>0</v>
      </c>
    </row>
    <row r="2554" spans="2:57" ht="15.75" hidden="1">
      <c r="B2554" s="163">
        <v>2025</v>
      </c>
      <c r="C2554" s="163">
        <v>20</v>
      </c>
      <c r="D2554" s="164"/>
      <c r="E2554" s="165"/>
      <c r="F2554" s="163">
        <v>4</v>
      </c>
      <c r="G2554" s="163">
        <v>9</v>
      </c>
      <c r="H2554" s="163">
        <v>25</v>
      </c>
      <c r="I2554" s="163">
        <v>5000</v>
      </c>
      <c r="J2554" s="163">
        <v>5100</v>
      </c>
      <c r="K2554" s="163">
        <v>519</v>
      </c>
      <c r="L2554" s="166" t="s">
        <v>44</v>
      </c>
      <c r="M2554" s="167"/>
      <c r="N2554" s="168" t="s">
        <v>178</v>
      </c>
      <c r="O2554" s="169">
        <v>0</v>
      </c>
      <c r="P2554" s="169">
        <v>0</v>
      </c>
      <c r="Q2554" s="169">
        <v>0</v>
      </c>
      <c r="R2554" s="170"/>
      <c r="S2554" s="171"/>
      <c r="T2554" s="172"/>
      <c r="U2554" s="169">
        <f t="shared" ref="U2554:AD2554" si="1609">SUM(U2555:U2556)</f>
        <v>0</v>
      </c>
      <c r="V2554" s="169">
        <f t="shared" si="1609"/>
        <v>0</v>
      </c>
      <c r="W2554" s="173">
        <f t="shared" si="1609"/>
        <v>0</v>
      </c>
      <c r="X2554" s="173">
        <f t="shared" si="1609"/>
        <v>0</v>
      </c>
      <c r="Y2554" s="169">
        <f t="shared" si="1609"/>
        <v>0</v>
      </c>
      <c r="Z2554" s="169">
        <f t="shared" si="1609"/>
        <v>0</v>
      </c>
      <c r="AA2554" s="173">
        <f t="shared" si="1609"/>
        <v>0</v>
      </c>
      <c r="AB2554" s="173">
        <f t="shared" si="1609"/>
        <v>0</v>
      </c>
      <c r="AC2554" s="169">
        <f t="shared" si="1609"/>
        <v>0</v>
      </c>
      <c r="AD2554" s="169">
        <f t="shared" si="1609"/>
        <v>0</v>
      </c>
      <c r="AE2554" s="169">
        <f t="shared" si="1602"/>
        <v>0</v>
      </c>
      <c r="AF2554" s="169">
        <f>SUM(AF2555:AF2556)</f>
        <v>0</v>
      </c>
      <c r="AG2554" s="169">
        <f>SUM(AG2555:AG2556)</f>
        <v>0</v>
      </c>
      <c r="AH2554" s="169">
        <f t="shared" si="1603"/>
        <v>0</v>
      </c>
      <c r="AI2554" s="169">
        <f>SUM(AI2555:AI2556)</f>
        <v>0</v>
      </c>
      <c r="AJ2554" s="169">
        <f>SUM(AJ2555:AJ2556)</f>
        <v>0</v>
      </c>
      <c r="AK2554" s="169">
        <f t="shared" si="1604"/>
        <v>0</v>
      </c>
      <c r="AL2554" s="169">
        <f>SUM(AL2555:AL2556)</f>
        <v>0</v>
      </c>
      <c r="AM2554" s="169">
        <f>SUM(AM2555:AM2556)</f>
        <v>0</v>
      </c>
      <c r="AN2554" s="169">
        <f t="shared" si="1605"/>
        <v>0</v>
      </c>
      <c r="AO2554" s="169">
        <f>SUM(AO2555:AO2556)</f>
        <v>0</v>
      </c>
      <c r="AP2554" s="169">
        <f>SUM(AP2555:AP2556)</f>
        <v>0</v>
      </c>
      <c r="AQ2554" s="169">
        <f t="shared" si="1606"/>
        <v>0</v>
      </c>
      <c r="AR2554" s="169">
        <f>SUM(AR2555:AR2556)</f>
        <v>0</v>
      </c>
      <c r="AS2554" s="169">
        <f>SUM(AS2555:AS2556)</f>
        <v>0</v>
      </c>
      <c r="AT2554" s="169">
        <f t="shared" si="1607"/>
        <v>0</v>
      </c>
      <c r="AU2554" s="169">
        <f>SUM(AU2555:AU2556)</f>
        <v>0</v>
      </c>
      <c r="AV2554" s="169">
        <f>SUM(AV2555:AV2556)</f>
        <v>0</v>
      </c>
      <c r="AW2554" s="169">
        <f t="shared" si="1608"/>
        <v>0</v>
      </c>
      <c r="AX2554" s="171"/>
      <c r="AY2554" s="172"/>
      <c r="AZ2554" s="171"/>
      <c r="BA2554" s="172"/>
      <c r="BB2554" s="171"/>
      <c r="BC2554" s="172"/>
      <c r="BD2554" s="171"/>
      <c r="BE2554" s="172"/>
    </row>
    <row r="2555" spans="2:57" ht="15.75" hidden="1">
      <c r="B2555" s="174">
        <v>2025</v>
      </c>
      <c r="C2555" s="174">
        <v>20</v>
      </c>
      <c r="D2555" s="175">
        <v>0</v>
      </c>
      <c r="E2555" s="176"/>
      <c r="F2555" s="174">
        <v>4</v>
      </c>
      <c r="G2555" s="174">
        <v>9</v>
      </c>
      <c r="H2555" s="174">
        <v>25</v>
      </c>
      <c r="I2555" s="174">
        <v>5000</v>
      </c>
      <c r="J2555" s="174">
        <v>5100</v>
      </c>
      <c r="K2555" s="174">
        <v>519</v>
      </c>
      <c r="L2555" s="177">
        <v>1012</v>
      </c>
      <c r="M2555" s="178">
        <v>0</v>
      </c>
      <c r="N2555" s="179" t="s">
        <v>1564</v>
      </c>
      <c r="O2555" s="180">
        <v>0</v>
      </c>
      <c r="P2555" s="180">
        <v>0</v>
      </c>
      <c r="Q2555" s="181">
        <v>0</v>
      </c>
      <c r="R2555" s="182" t="s">
        <v>98</v>
      </c>
      <c r="S2555" s="183">
        <v>0</v>
      </c>
      <c r="T2555" s="183">
        <v>0</v>
      </c>
      <c r="U2555" s="180">
        <v>0</v>
      </c>
      <c r="V2555" s="180">
        <v>0</v>
      </c>
      <c r="W2555" s="183">
        <v>0</v>
      </c>
      <c r="X2555" s="183">
        <v>0</v>
      </c>
      <c r="Y2555" s="180">
        <v>0</v>
      </c>
      <c r="Z2555" s="180">
        <v>0</v>
      </c>
      <c r="AA2555" s="183">
        <v>0</v>
      </c>
      <c r="AB2555" s="183">
        <v>0</v>
      </c>
      <c r="AC2555" s="180">
        <f t="shared" ref="AC2555:AD2556" si="1610">+O2555+U2555-Y2555</f>
        <v>0</v>
      </c>
      <c r="AD2555" s="180">
        <f t="shared" si="1610"/>
        <v>0</v>
      </c>
      <c r="AE2555" s="181">
        <f t="shared" si="1602"/>
        <v>0</v>
      </c>
      <c r="AF2555" s="180">
        <v>0</v>
      </c>
      <c r="AG2555" s="180">
        <v>0</v>
      </c>
      <c r="AH2555" s="181">
        <f t="shared" si="1603"/>
        <v>0</v>
      </c>
      <c r="AI2555" s="180">
        <v>0</v>
      </c>
      <c r="AJ2555" s="180">
        <v>0</v>
      </c>
      <c r="AK2555" s="181">
        <f t="shared" si="1604"/>
        <v>0</v>
      </c>
      <c r="AL2555" s="180">
        <v>0</v>
      </c>
      <c r="AM2555" s="180">
        <v>0</v>
      </c>
      <c r="AN2555" s="181">
        <f t="shared" si="1605"/>
        <v>0</v>
      </c>
      <c r="AO2555" s="180">
        <v>0</v>
      </c>
      <c r="AP2555" s="180">
        <v>0</v>
      </c>
      <c r="AQ2555" s="181">
        <f t="shared" si="1606"/>
        <v>0</v>
      </c>
      <c r="AR2555" s="180">
        <v>0</v>
      </c>
      <c r="AS2555" s="180">
        <v>0</v>
      </c>
      <c r="AT2555" s="181">
        <f t="shared" si="1607"/>
        <v>0</v>
      </c>
      <c r="AU2555" s="180">
        <f t="shared" ref="AU2555:AV2556" si="1611">+AC2555-AF2555-AI2555-AL2555-AO2555-AR2555</f>
        <v>0</v>
      </c>
      <c r="AV2555" s="180">
        <f t="shared" si="1611"/>
        <v>0</v>
      </c>
      <c r="AW2555" s="181">
        <f t="shared" si="1608"/>
        <v>0</v>
      </c>
      <c r="AX2555" s="183">
        <f t="shared" ref="AX2555:AY2556" si="1612">+S2555+W2555-AA2555</f>
        <v>0</v>
      </c>
      <c r="AY2555" s="183">
        <f t="shared" si="1612"/>
        <v>0</v>
      </c>
      <c r="AZ2555" s="183"/>
      <c r="BA2555" s="183"/>
      <c r="BB2555" s="183"/>
      <c r="BC2555" s="183"/>
      <c r="BD2555" s="183">
        <f t="shared" ref="BD2555:BE2556" si="1613">+AX2555-AZ2555-BB2555</f>
        <v>0</v>
      </c>
      <c r="BE2555" s="183">
        <f t="shared" si="1613"/>
        <v>0</v>
      </c>
    </row>
    <row r="2556" spans="2:57" ht="15.75" hidden="1">
      <c r="B2556" s="174">
        <v>2025</v>
      </c>
      <c r="C2556" s="174">
        <v>20</v>
      </c>
      <c r="D2556" s="175">
        <v>0</v>
      </c>
      <c r="E2556" s="176"/>
      <c r="F2556" s="174">
        <v>4</v>
      </c>
      <c r="G2556" s="174">
        <v>9</v>
      </c>
      <c r="H2556" s="174">
        <v>25</v>
      </c>
      <c r="I2556" s="174">
        <v>5000</v>
      </c>
      <c r="J2556" s="174">
        <v>5100</v>
      </c>
      <c r="K2556" s="174">
        <v>519</v>
      </c>
      <c r="L2556" s="177">
        <v>1394</v>
      </c>
      <c r="M2556" s="178">
        <v>0</v>
      </c>
      <c r="N2556" s="179" t="s">
        <v>1565</v>
      </c>
      <c r="O2556" s="180">
        <v>0</v>
      </c>
      <c r="P2556" s="180">
        <v>0</v>
      </c>
      <c r="Q2556" s="181">
        <v>0</v>
      </c>
      <c r="R2556" s="182" t="s">
        <v>1513</v>
      </c>
      <c r="S2556" s="183">
        <v>0</v>
      </c>
      <c r="T2556" s="183">
        <v>0</v>
      </c>
      <c r="U2556" s="180">
        <v>0</v>
      </c>
      <c r="V2556" s="180">
        <v>0</v>
      </c>
      <c r="W2556" s="183">
        <v>0</v>
      </c>
      <c r="X2556" s="183">
        <v>0</v>
      </c>
      <c r="Y2556" s="180">
        <v>0</v>
      </c>
      <c r="Z2556" s="180">
        <v>0</v>
      </c>
      <c r="AA2556" s="183">
        <v>0</v>
      </c>
      <c r="AB2556" s="183">
        <v>0</v>
      </c>
      <c r="AC2556" s="180">
        <f t="shared" si="1610"/>
        <v>0</v>
      </c>
      <c r="AD2556" s="180">
        <f t="shared" si="1610"/>
        <v>0</v>
      </c>
      <c r="AE2556" s="181">
        <f t="shared" si="1602"/>
        <v>0</v>
      </c>
      <c r="AF2556" s="180">
        <v>0</v>
      </c>
      <c r="AG2556" s="180">
        <v>0</v>
      </c>
      <c r="AH2556" s="181">
        <f t="shared" si="1603"/>
        <v>0</v>
      </c>
      <c r="AI2556" s="180">
        <v>0</v>
      </c>
      <c r="AJ2556" s="180">
        <v>0</v>
      </c>
      <c r="AK2556" s="181">
        <f t="shared" si="1604"/>
        <v>0</v>
      </c>
      <c r="AL2556" s="180">
        <v>0</v>
      </c>
      <c r="AM2556" s="180">
        <v>0</v>
      </c>
      <c r="AN2556" s="181">
        <f t="shared" si="1605"/>
        <v>0</v>
      </c>
      <c r="AO2556" s="180">
        <v>0</v>
      </c>
      <c r="AP2556" s="180">
        <v>0</v>
      </c>
      <c r="AQ2556" s="181">
        <f t="shared" si="1606"/>
        <v>0</v>
      </c>
      <c r="AR2556" s="180">
        <v>0</v>
      </c>
      <c r="AS2556" s="180">
        <v>0</v>
      </c>
      <c r="AT2556" s="181">
        <f t="shared" si="1607"/>
        <v>0</v>
      </c>
      <c r="AU2556" s="180">
        <f t="shared" si="1611"/>
        <v>0</v>
      </c>
      <c r="AV2556" s="180">
        <f t="shared" si="1611"/>
        <v>0</v>
      </c>
      <c r="AW2556" s="181">
        <f t="shared" si="1608"/>
        <v>0</v>
      </c>
      <c r="AX2556" s="183">
        <f t="shared" si="1612"/>
        <v>0</v>
      </c>
      <c r="AY2556" s="183">
        <f t="shared" si="1612"/>
        <v>0</v>
      </c>
      <c r="AZ2556" s="183"/>
      <c r="BA2556" s="183"/>
      <c r="BB2556" s="183"/>
      <c r="BC2556" s="183"/>
      <c r="BD2556" s="183">
        <f t="shared" si="1613"/>
        <v>0</v>
      </c>
      <c r="BE2556" s="183">
        <f t="shared" si="1613"/>
        <v>0</v>
      </c>
    </row>
    <row r="2557" spans="2:57" ht="15.75" hidden="1">
      <c r="B2557" s="152">
        <v>2025</v>
      </c>
      <c r="C2557" s="152">
        <v>20</v>
      </c>
      <c r="D2557" s="153"/>
      <c r="E2557" s="154"/>
      <c r="F2557" s="152">
        <v>4</v>
      </c>
      <c r="G2557" s="152">
        <v>9</v>
      </c>
      <c r="H2557" s="152">
        <v>25</v>
      </c>
      <c r="I2557" s="152">
        <v>5000</v>
      </c>
      <c r="J2557" s="152">
        <v>5600</v>
      </c>
      <c r="K2557" s="152"/>
      <c r="L2557" s="155" t="s">
        <v>44</v>
      </c>
      <c r="M2557" s="156"/>
      <c r="N2557" s="157" t="s">
        <v>1050</v>
      </c>
      <c r="O2557" s="158">
        <v>0</v>
      </c>
      <c r="P2557" s="158">
        <v>0</v>
      </c>
      <c r="Q2557" s="158">
        <v>0</v>
      </c>
      <c r="R2557" s="159"/>
      <c r="S2557" s="160"/>
      <c r="T2557" s="161"/>
      <c r="U2557" s="158">
        <f t="shared" ref="U2557:AD2557" si="1614">U2558+U2560+U2570</f>
        <v>0</v>
      </c>
      <c r="V2557" s="158">
        <f t="shared" si="1614"/>
        <v>0</v>
      </c>
      <c r="W2557" s="162">
        <f t="shared" si="1614"/>
        <v>0</v>
      </c>
      <c r="X2557" s="162">
        <f t="shared" si="1614"/>
        <v>0</v>
      </c>
      <c r="Y2557" s="158">
        <f t="shared" si="1614"/>
        <v>0</v>
      </c>
      <c r="Z2557" s="158">
        <f t="shared" si="1614"/>
        <v>0</v>
      </c>
      <c r="AA2557" s="162">
        <f t="shared" si="1614"/>
        <v>0</v>
      </c>
      <c r="AB2557" s="162">
        <f t="shared" si="1614"/>
        <v>0</v>
      </c>
      <c r="AC2557" s="158">
        <f t="shared" si="1614"/>
        <v>0</v>
      </c>
      <c r="AD2557" s="158">
        <f t="shared" si="1614"/>
        <v>0</v>
      </c>
      <c r="AE2557" s="158">
        <f t="shared" si="1602"/>
        <v>0</v>
      </c>
      <c r="AF2557" s="158">
        <f>AF2558+AF2560+AF2570</f>
        <v>0</v>
      </c>
      <c r="AG2557" s="158">
        <f>AG2558+AG2560+AG2570</f>
        <v>0</v>
      </c>
      <c r="AH2557" s="158">
        <f t="shared" si="1603"/>
        <v>0</v>
      </c>
      <c r="AI2557" s="158">
        <f>AI2558+AI2560+AI2570</f>
        <v>0</v>
      </c>
      <c r="AJ2557" s="158">
        <f>AJ2558+AJ2560+AJ2570</f>
        <v>0</v>
      </c>
      <c r="AK2557" s="158">
        <f t="shared" si="1604"/>
        <v>0</v>
      </c>
      <c r="AL2557" s="158">
        <f>AL2558+AL2560+AL2570</f>
        <v>0</v>
      </c>
      <c r="AM2557" s="158">
        <f>AM2558+AM2560+AM2570</f>
        <v>0</v>
      </c>
      <c r="AN2557" s="158">
        <f t="shared" si="1605"/>
        <v>0</v>
      </c>
      <c r="AO2557" s="158">
        <f>AO2558+AO2560+AO2570</f>
        <v>0</v>
      </c>
      <c r="AP2557" s="158">
        <f>AP2558+AP2560+AP2570</f>
        <v>0</v>
      </c>
      <c r="AQ2557" s="158">
        <f t="shared" si="1606"/>
        <v>0</v>
      </c>
      <c r="AR2557" s="158">
        <f>AR2558+AR2560+AR2570</f>
        <v>0</v>
      </c>
      <c r="AS2557" s="158">
        <f>AS2558+AS2560+AS2570</f>
        <v>0</v>
      </c>
      <c r="AT2557" s="158">
        <f t="shared" si="1607"/>
        <v>0</v>
      </c>
      <c r="AU2557" s="158">
        <f>AU2558+AU2560+AU2570</f>
        <v>0</v>
      </c>
      <c r="AV2557" s="158">
        <f>AV2558+AV2560+AV2570</f>
        <v>0</v>
      </c>
      <c r="AW2557" s="158">
        <f t="shared" si="1608"/>
        <v>0</v>
      </c>
      <c r="AX2557" s="160"/>
      <c r="AY2557" s="161"/>
      <c r="AZ2557" s="160"/>
      <c r="BA2557" s="161"/>
      <c r="BB2557" s="160"/>
      <c r="BC2557" s="161"/>
      <c r="BD2557" s="160"/>
      <c r="BE2557" s="161"/>
    </row>
    <row r="2558" spans="2:57" ht="31.5" hidden="1">
      <c r="B2558" s="163">
        <v>2025</v>
      </c>
      <c r="C2558" s="163">
        <v>20</v>
      </c>
      <c r="D2558" s="164"/>
      <c r="E2558" s="165"/>
      <c r="F2558" s="163">
        <v>4</v>
      </c>
      <c r="G2558" s="163">
        <v>9</v>
      </c>
      <c r="H2558" s="163">
        <v>25</v>
      </c>
      <c r="I2558" s="163">
        <v>5000</v>
      </c>
      <c r="J2558" s="163">
        <v>5600</v>
      </c>
      <c r="K2558" s="163">
        <v>564</v>
      </c>
      <c r="L2558" s="166" t="s">
        <v>44</v>
      </c>
      <c r="M2558" s="167"/>
      <c r="N2558" s="168" t="s">
        <v>220</v>
      </c>
      <c r="O2558" s="169">
        <v>0</v>
      </c>
      <c r="P2558" s="169">
        <v>0</v>
      </c>
      <c r="Q2558" s="169">
        <v>0</v>
      </c>
      <c r="R2558" s="170"/>
      <c r="S2558" s="171"/>
      <c r="T2558" s="172"/>
      <c r="U2558" s="169">
        <f t="shared" ref="U2558:AD2558" si="1615">SUM(U2559)</f>
        <v>0</v>
      </c>
      <c r="V2558" s="169">
        <f t="shared" si="1615"/>
        <v>0</v>
      </c>
      <c r="W2558" s="173">
        <f t="shared" si="1615"/>
        <v>0</v>
      </c>
      <c r="X2558" s="173">
        <f t="shared" si="1615"/>
        <v>0</v>
      </c>
      <c r="Y2558" s="169">
        <f t="shared" si="1615"/>
        <v>0</v>
      </c>
      <c r="Z2558" s="169">
        <f t="shared" si="1615"/>
        <v>0</v>
      </c>
      <c r="AA2558" s="173">
        <f t="shared" si="1615"/>
        <v>0</v>
      </c>
      <c r="AB2558" s="173">
        <f t="shared" si="1615"/>
        <v>0</v>
      </c>
      <c r="AC2558" s="169">
        <f t="shared" si="1615"/>
        <v>0</v>
      </c>
      <c r="AD2558" s="169">
        <f t="shared" si="1615"/>
        <v>0</v>
      </c>
      <c r="AE2558" s="169">
        <f t="shared" si="1602"/>
        <v>0</v>
      </c>
      <c r="AF2558" s="169">
        <f>SUM(AF2559)</f>
        <v>0</v>
      </c>
      <c r="AG2558" s="169">
        <f>SUM(AG2559)</f>
        <v>0</v>
      </c>
      <c r="AH2558" s="169">
        <f t="shared" si="1603"/>
        <v>0</v>
      </c>
      <c r="AI2558" s="169">
        <f>SUM(AI2559)</f>
        <v>0</v>
      </c>
      <c r="AJ2558" s="169">
        <f>SUM(AJ2559)</f>
        <v>0</v>
      </c>
      <c r="AK2558" s="169">
        <f t="shared" si="1604"/>
        <v>0</v>
      </c>
      <c r="AL2558" s="169">
        <f>SUM(AL2559)</f>
        <v>0</v>
      </c>
      <c r="AM2558" s="169">
        <f>SUM(AM2559)</f>
        <v>0</v>
      </c>
      <c r="AN2558" s="169">
        <f t="shared" si="1605"/>
        <v>0</v>
      </c>
      <c r="AO2558" s="169">
        <f>SUM(AO2559)</f>
        <v>0</v>
      </c>
      <c r="AP2558" s="169">
        <f>SUM(AP2559)</f>
        <v>0</v>
      </c>
      <c r="AQ2558" s="169">
        <f t="shared" si="1606"/>
        <v>0</v>
      </c>
      <c r="AR2558" s="169">
        <f>SUM(AR2559)</f>
        <v>0</v>
      </c>
      <c r="AS2558" s="169">
        <f>SUM(AS2559)</f>
        <v>0</v>
      </c>
      <c r="AT2558" s="169">
        <f t="shared" si="1607"/>
        <v>0</v>
      </c>
      <c r="AU2558" s="169">
        <f>SUM(AU2559)</f>
        <v>0</v>
      </c>
      <c r="AV2558" s="169">
        <f>SUM(AV2559)</f>
        <v>0</v>
      </c>
      <c r="AW2558" s="169">
        <f t="shared" si="1608"/>
        <v>0</v>
      </c>
      <c r="AX2558" s="171"/>
      <c r="AY2558" s="172"/>
      <c r="AZ2558" s="171"/>
      <c r="BA2558" s="172"/>
      <c r="BB2558" s="171"/>
      <c r="BC2558" s="172"/>
      <c r="BD2558" s="171"/>
      <c r="BE2558" s="172"/>
    </row>
    <row r="2559" spans="2:57" ht="15.75" hidden="1">
      <c r="B2559" s="174">
        <v>2025</v>
      </c>
      <c r="C2559" s="174">
        <v>20</v>
      </c>
      <c r="D2559" s="175">
        <v>0</v>
      </c>
      <c r="E2559" s="176"/>
      <c r="F2559" s="174">
        <v>4</v>
      </c>
      <c r="G2559" s="174">
        <v>9</v>
      </c>
      <c r="H2559" s="174">
        <v>25</v>
      </c>
      <c r="I2559" s="174">
        <v>5000</v>
      </c>
      <c r="J2559" s="174">
        <v>5600</v>
      </c>
      <c r="K2559" s="174">
        <v>564</v>
      </c>
      <c r="L2559" s="177">
        <v>16</v>
      </c>
      <c r="M2559" s="178">
        <v>0</v>
      </c>
      <c r="N2559" s="179" t="s">
        <v>1566</v>
      </c>
      <c r="O2559" s="180">
        <v>0</v>
      </c>
      <c r="P2559" s="180">
        <v>0</v>
      </c>
      <c r="Q2559" s="181">
        <v>0</v>
      </c>
      <c r="R2559" s="182" t="s">
        <v>98</v>
      </c>
      <c r="S2559" s="183">
        <v>0</v>
      </c>
      <c r="T2559" s="183">
        <v>0</v>
      </c>
      <c r="U2559" s="180">
        <v>0</v>
      </c>
      <c r="V2559" s="180">
        <v>0</v>
      </c>
      <c r="W2559" s="183">
        <v>0</v>
      </c>
      <c r="X2559" s="183">
        <v>0</v>
      </c>
      <c r="Y2559" s="180">
        <v>0</v>
      </c>
      <c r="Z2559" s="180">
        <v>0</v>
      </c>
      <c r="AA2559" s="183">
        <v>0</v>
      </c>
      <c r="AB2559" s="183">
        <v>0</v>
      </c>
      <c r="AC2559" s="180">
        <f>+O2559+U2559-Y2559</f>
        <v>0</v>
      </c>
      <c r="AD2559" s="180">
        <f>+P2559+V2559-Z2559</f>
        <v>0</v>
      </c>
      <c r="AE2559" s="181">
        <f t="shared" si="1602"/>
        <v>0</v>
      </c>
      <c r="AF2559" s="180">
        <v>0</v>
      </c>
      <c r="AG2559" s="180">
        <v>0</v>
      </c>
      <c r="AH2559" s="181">
        <f t="shared" si="1603"/>
        <v>0</v>
      </c>
      <c r="AI2559" s="180">
        <v>0</v>
      </c>
      <c r="AJ2559" s="180">
        <v>0</v>
      </c>
      <c r="AK2559" s="181">
        <f t="shared" si="1604"/>
        <v>0</v>
      </c>
      <c r="AL2559" s="180">
        <v>0</v>
      </c>
      <c r="AM2559" s="180">
        <v>0</v>
      </c>
      <c r="AN2559" s="181">
        <f t="shared" si="1605"/>
        <v>0</v>
      </c>
      <c r="AO2559" s="180">
        <v>0</v>
      </c>
      <c r="AP2559" s="180">
        <v>0</v>
      </c>
      <c r="AQ2559" s="181">
        <f t="shared" si="1606"/>
        <v>0</v>
      </c>
      <c r="AR2559" s="180">
        <v>0</v>
      </c>
      <c r="AS2559" s="180">
        <v>0</v>
      </c>
      <c r="AT2559" s="181">
        <f t="shared" si="1607"/>
        <v>0</v>
      </c>
      <c r="AU2559" s="180">
        <f>+AC2559-AF2559-AI2559-AL2559-AO2559-AR2559</f>
        <v>0</v>
      </c>
      <c r="AV2559" s="180">
        <f>+AD2559-AG2559-AJ2559-AM2559-AP2559-AS2559</f>
        <v>0</v>
      </c>
      <c r="AW2559" s="181">
        <f t="shared" si="1608"/>
        <v>0</v>
      </c>
      <c r="AX2559" s="183">
        <f>+S2559+W2559-AA2559</f>
        <v>0</v>
      </c>
      <c r="AY2559" s="183">
        <f>+T2559+X2559-AB2559</f>
        <v>0</v>
      </c>
      <c r="AZ2559" s="183"/>
      <c r="BA2559" s="183"/>
      <c r="BB2559" s="183"/>
      <c r="BC2559" s="183"/>
      <c r="BD2559" s="183">
        <f>+AX2559-AZ2559-BB2559</f>
        <v>0</v>
      </c>
      <c r="BE2559" s="183">
        <f>+AY2559-BA2559-BC2559</f>
        <v>0</v>
      </c>
    </row>
    <row r="2560" spans="2:57" ht="15.75" hidden="1">
      <c r="B2560" s="163">
        <v>2025</v>
      </c>
      <c r="C2560" s="163">
        <v>20</v>
      </c>
      <c r="D2560" s="164"/>
      <c r="E2560" s="165"/>
      <c r="F2560" s="163">
        <v>4</v>
      </c>
      <c r="G2560" s="163">
        <v>9</v>
      </c>
      <c r="H2560" s="163">
        <v>25</v>
      </c>
      <c r="I2560" s="163">
        <v>5000</v>
      </c>
      <c r="J2560" s="163">
        <v>5600</v>
      </c>
      <c r="K2560" s="163">
        <v>565</v>
      </c>
      <c r="L2560" s="166" t="s">
        <v>44</v>
      </c>
      <c r="M2560" s="167"/>
      <c r="N2560" s="168" t="s">
        <v>590</v>
      </c>
      <c r="O2560" s="169">
        <v>0</v>
      </c>
      <c r="P2560" s="169">
        <v>0</v>
      </c>
      <c r="Q2560" s="169">
        <v>0</v>
      </c>
      <c r="R2560" s="170"/>
      <c r="S2560" s="171"/>
      <c r="T2560" s="172"/>
      <c r="U2560" s="169">
        <f t="shared" ref="U2560:AD2560" si="1616">SUM(U2561:U2569)</f>
        <v>0</v>
      </c>
      <c r="V2560" s="169">
        <f t="shared" si="1616"/>
        <v>0</v>
      </c>
      <c r="W2560" s="173">
        <f t="shared" si="1616"/>
        <v>0</v>
      </c>
      <c r="X2560" s="173">
        <f t="shared" si="1616"/>
        <v>0</v>
      </c>
      <c r="Y2560" s="169">
        <f t="shared" si="1616"/>
        <v>0</v>
      </c>
      <c r="Z2560" s="169">
        <f t="shared" si="1616"/>
        <v>0</v>
      </c>
      <c r="AA2560" s="173">
        <f t="shared" si="1616"/>
        <v>0</v>
      </c>
      <c r="AB2560" s="173">
        <f t="shared" si="1616"/>
        <v>0</v>
      </c>
      <c r="AC2560" s="169">
        <f t="shared" si="1616"/>
        <v>0</v>
      </c>
      <c r="AD2560" s="169">
        <f t="shared" si="1616"/>
        <v>0</v>
      </c>
      <c r="AE2560" s="169">
        <f t="shared" si="1602"/>
        <v>0</v>
      </c>
      <c r="AF2560" s="169">
        <f>SUM(AF2561:AF2569)</f>
        <v>0</v>
      </c>
      <c r="AG2560" s="169">
        <f>SUM(AG2561:AG2569)</f>
        <v>0</v>
      </c>
      <c r="AH2560" s="169">
        <f t="shared" si="1603"/>
        <v>0</v>
      </c>
      <c r="AI2560" s="169">
        <f>SUM(AI2561:AI2569)</f>
        <v>0</v>
      </c>
      <c r="AJ2560" s="169">
        <f>SUM(AJ2561:AJ2569)</f>
        <v>0</v>
      </c>
      <c r="AK2560" s="169">
        <f t="shared" si="1604"/>
        <v>0</v>
      </c>
      <c r="AL2560" s="169">
        <f>SUM(AL2561:AL2569)</f>
        <v>0</v>
      </c>
      <c r="AM2560" s="169">
        <f>SUM(AM2561:AM2569)</f>
        <v>0</v>
      </c>
      <c r="AN2560" s="169">
        <f t="shared" si="1605"/>
        <v>0</v>
      </c>
      <c r="AO2560" s="169">
        <f>SUM(AO2561:AO2569)</f>
        <v>0</v>
      </c>
      <c r="AP2560" s="169">
        <f>SUM(AP2561:AP2569)</f>
        <v>0</v>
      </c>
      <c r="AQ2560" s="169">
        <f t="shared" si="1606"/>
        <v>0</v>
      </c>
      <c r="AR2560" s="169">
        <f>SUM(AR2561:AR2569)</f>
        <v>0</v>
      </c>
      <c r="AS2560" s="169">
        <f>SUM(AS2561:AS2569)</f>
        <v>0</v>
      </c>
      <c r="AT2560" s="169">
        <f t="shared" si="1607"/>
        <v>0</v>
      </c>
      <c r="AU2560" s="169">
        <f>SUM(AU2561:AU2569)</f>
        <v>0</v>
      </c>
      <c r="AV2560" s="169">
        <f>SUM(AV2561:AV2569)</f>
        <v>0</v>
      </c>
      <c r="AW2560" s="169">
        <f t="shared" si="1608"/>
        <v>0</v>
      </c>
      <c r="AX2560" s="171"/>
      <c r="AY2560" s="172"/>
      <c r="AZ2560" s="171"/>
      <c r="BA2560" s="172"/>
      <c r="BB2560" s="171"/>
      <c r="BC2560" s="172"/>
      <c r="BD2560" s="171"/>
      <c r="BE2560" s="172"/>
    </row>
    <row r="2561" spans="2:57" ht="15.75" hidden="1">
      <c r="B2561" s="174">
        <v>2025</v>
      </c>
      <c r="C2561" s="174">
        <v>20</v>
      </c>
      <c r="D2561" s="175">
        <v>0</v>
      </c>
      <c r="E2561" s="176"/>
      <c r="F2561" s="174">
        <v>4</v>
      </c>
      <c r="G2561" s="174">
        <v>9</v>
      </c>
      <c r="H2561" s="174">
        <v>25</v>
      </c>
      <c r="I2561" s="174">
        <v>5000</v>
      </c>
      <c r="J2561" s="174">
        <v>5600</v>
      </c>
      <c r="K2561" s="174">
        <v>565</v>
      </c>
      <c r="L2561" s="177">
        <v>37</v>
      </c>
      <c r="M2561" s="178">
        <v>0</v>
      </c>
      <c r="N2561" s="179" t="s">
        <v>1567</v>
      </c>
      <c r="O2561" s="180">
        <v>0</v>
      </c>
      <c r="P2561" s="180">
        <v>0</v>
      </c>
      <c r="Q2561" s="181">
        <v>0</v>
      </c>
      <c r="R2561" s="182" t="s">
        <v>98</v>
      </c>
      <c r="S2561" s="183">
        <v>0</v>
      </c>
      <c r="T2561" s="183">
        <v>0</v>
      </c>
      <c r="U2561" s="180">
        <v>0</v>
      </c>
      <c r="V2561" s="180">
        <v>0</v>
      </c>
      <c r="W2561" s="183">
        <v>0</v>
      </c>
      <c r="X2561" s="183">
        <v>0</v>
      </c>
      <c r="Y2561" s="180">
        <v>0</v>
      </c>
      <c r="Z2561" s="180">
        <v>0</v>
      </c>
      <c r="AA2561" s="183">
        <v>0</v>
      </c>
      <c r="AB2561" s="183">
        <v>0</v>
      </c>
      <c r="AC2561" s="180">
        <f t="shared" ref="AC2561:AD2569" si="1617">+O2561+U2561-Y2561</f>
        <v>0</v>
      </c>
      <c r="AD2561" s="180">
        <f t="shared" si="1617"/>
        <v>0</v>
      </c>
      <c r="AE2561" s="181">
        <f t="shared" si="1602"/>
        <v>0</v>
      </c>
      <c r="AF2561" s="180">
        <v>0</v>
      </c>
      <c r="AG2561" s="180">
        <v>0</v>
      </c>
      <c r="AH2561" s="181">
        <f t="shared" si="1603"/>
        <v>0</v>
      </c>
      <c r="AI2561" s="180">
        <v>0</v>
      </c>
      <c r="AJ2561" s="180">
        <v>0</v>
      </c>
      <c r="AK2561" s="181">
        <f t="shared" si="1604"/>
        <v>0</v>
      </c>
      <c r="AL2561" s="180">
        <v>0</v>
      </c>
      <c r="AM2561" s="180">
        <v>0</v>
      </c>
      <c r="AN2561" s="181">
        <f t="shared" si="1605"/>
        <v>0</v>
      </c>
      <c r="AO2561" s="180">
        <v>0</v>
      </c>
      <c r="AP2561" s="180">
        <v>0</v>
      </c>
      <c r="AQ2561" s="181">
        <f t="shared" si="1606"/>
        <v>0</v>
      </c>
      <c r="AR2561" s="180">
        <v>0</v>
      </c>
      <c r="AS2561" s="180">
        <v>0</v>
      </c>
      <c r="AT2561" s="181">
        <f t="shared" si="1607"/>
        <v>0</v>
      </c>
      <c r="AU2561" s="180">
        <f t="shared" ref="AU2561:AV2569" si="1618">+AC2561-AF2561-AI2561-AL2561-AO2561-AR2561</f>
        <v>0</v>
      </c>
      <c r="AV2561" s="180">
        <f t="shared" si="1618"/>
        <v>0</v>
      </c>
      <c r="AW2561" s="181">
        <f t="shared" si="1608"/>
        <v>0</v>
      </c>
      <c r="AX2561" s="183">
        <f t="shared" ref="AX2561:AY2569" si="1619">+S2561+W2561-AA2561</f>
        <v>0</v>
      </c>
      <c r="AY2561" s="183">
        <f t="shared" si="1619"/>
        <v>0</v>
      </c>
      <c r="AZ2561" s="183"/>
      <c r="BA2561" s="183"/>
      <c r="BB2561" s="183"/>
      <c r="BC2561" s="183"/>
      <c r="BD2561" s="183">
        <f t="shared" ref="BD2561:BE2569" si="1620">+AX2561-AZ2561-BB2561</f>
        <v>0</v>
      </c>
      <c r="BE2561" s="183">
        <f t="shared" si="1620"/>
        <v>0</v>
      </c>
    </row>
    <row r="2562" spans="2:57" ht="15.75" hidden="1">
      <c r="B2562" s="174">
        <v>2025</v>
      </c>
      <c r="C2562" s="174">
        <v>20</v>
      </c>
      <c r="D2562" s="175">
        <v>0</v>
      </c>
      <c r="E2562" s="176"/>
      <c r="F2562" s="174">
        <v>4</v>
      </c>
      <c r="G2562" s="174">
        <v>9</v>
      </c>
      <c r="H2562" s="174">
        <v>25</v>
      </c>
      <c r="I2562" s="174">
        <v>5000</v>
      </c>
      <c r="J2562" s="174">
        <v>5600</v>
      </c>
      <c r="K2562" s="174">
        <v>565</v>
      </c>
      <c r="L2562" s="177">
        <v>361</v>
      </c>
      <c r="M2562" s="178">
        <v>0</v>
      </c>
      <c r="N2562" s="179" t="s">
        <v>1568</v>
      </c>
      <c r="O2562" s="180">
        <v>0</v>
      </c>
      <c r="P2562" s="180">
        <v>0</v>
      </c>
      <c r="Q2562" s="181">
        <v>0</v>
      </c>
      <c r="R2562" s="182" t="s">
        <v>98</v>
      </c>
      <c r="S2562" s="183">
        <v>0</v>
      </c>
      <c r="T2562" s="183">
        <v>0</v>
      </c>
      <c r="U2562" s="180">
        <v>0</v>
      </c>
      <c r="V2562" s="180">
        <v>0</v>
      </c>
      <c r="W2562" s="183">
        <v>0</v>
      </c>
      <c r="X2562" s="183">
        <v>0</v>
      </c>
      <c r="Y2562" s="180">
        <v>0</v>
      </c>
      <c r="Z2562" s="180">
        <v>0</v>
      </c>
      <c r="AA2562" s="183">
        <v>0</v>
      </c>
      <c r="AB2562" s="183">
        <v>0</v>
      </c>
      <c r="AC2562" s="180">
        <f t="shared" si="1617"/>
        <v>0</v>
      </c>
      <c r="AD2562" s="180">
        <f t="shared" si="1617"/>
        <v>0</v>
      </c>
      <c r="AE2562" s="181">
        <f t="shared" si="1602"/>
        <v>0</v>
      </c>
      <c r="AF2562" s="180">
        <v>0</v>
      </c>
      <c r="AG2562" s="180">
        <v>0</v>
      </c>
      <c r="AH2562" s="181">
        <f t="shared" si="1603"/>
        <v>0</v>
      </c>
      <c r="AI2562" s="180">
        <v>0</v>
      </c>
      <c r="AJ2562" s="180">
        <v>0</v>
      </c>
      <c r="AK2562" s="181">
        <f t="shared" si="1604"/>
        <v>0</v>
      </c>
      <c r="AL2562" s="180">
        <v>0</v>
      </c>
      <c r="AM2562" s="180">
        <v>0</v>
      </c>
      <c r="AN2562" s="181">
        <f t="shared" si="1605"/>
        <v>0</v>
      </c>
      <c r="AO2562" s="180">
        <v>0</v>
      </c>
      <c r="AP2562" s="180">
        <v>0</v>
      </c>
      <c r="AQ2562" s="181">
        <f t="shared" si="1606"/>
        <v>0</v>
      </c>
      <c r="AR2562" s="180">
        <v>0</v>
      </c>
      <c r="AS2562" s="180">
        <v>0</v>
      </c>
      <c r="AT2562" s="181">
        <f t="shared" si="1607"/>
        <v>0</v>
      </c>
      <c r="AU2562" s="180">
        <f t="shared" si="1618"/>
        <v>0</v>
      </c>
      <c r="AV2562" s="180">
        <f t="shared" si="1618"/>
        <v>0</v>
      </c>
      <c r="AW2562" s="181">
        <f t="shared" si="1608"/>
        <v>0</v>
      </c>
      <c r="AX2562" s="183">
        <f t="shared" si="1619"/>
        <v>0</v>
      </c>
      <c r="AY2562" s="183">
        <f t="shared" si="1619"/>
        <v>0</v>
      </c>
      <c r="AZ2562" s="183"/>
      <c r="BA2562" s="183"/>
      <c r="BB2562" s="183"/>
      <c r="BC2562" s="183"/>
      <c r="BD2562" s="183">
        <f t="shared" si="1620"/>
        <v>0</v>
      </c>
      <c r="BE2562" s="183">
        <f t="shared" si="1620"/>
        <v>0</v>
      </c>
    </row>
    <row r="2563" spans="2:57" ht="15.75" hidden="1">
      <c r="B2563" s="174">
        <v>2025</v>
      </c>
      <c r="C2563" s="174">
        <v>20</v>
      </c>
      <c r="D2563" s="175">
        <v>0</v>
      </c>
      <c r="E2563" s="176"/>
      <c r="F2563" s="174">
        <v>4</v>
      </c>
      <c r="G2563" s="174">
        <v>9</v>
      </c>
      <c r="H2563" s="174">
        <v>25</v>
      </c>
      <c r="I2563" s="174">
        <v>5000</v>
      </c>
      <c r="J2563" s="174">
        <v>5600</v>
      </c>
      <c r="K2563" s="174">
        <v>565</v>
      </c>
      <c r="L2563" s="177">
        <v>556</v>
      </c>
      <c r="M2563" s="178">
        <v>0</v>
      </c>
      <c r="N2563" s="179" t="s">
        <v>1569</v>
      </c>
      <c r="O2563" s="180">
        <v>0</v>
      </c>
      <c r="P2563" s="180">
        <v>0</v>
      </c>
      <c r="Q2563" s="181">
        <v>0</v>
      </c>
      <c r="R2563" s="182" t="s">
        <v>98</v>
      </c>
      <c r="S2563" s="183">
        <v>0</v>
      </c>
      <c r="T2563" s="183">
        <v>0</v>
      </c>
      <c r="U2563" s="180">
        <v>0</v>
      </c>
      <c r="V2563" s="180">
        <v>0</v>
      </c>
      <c r="W2563" s="183">
        <v>0</v>
      </c>
      <c r="X2563" s="183">
        <v>0</v>
      </c>
      <c r="Y2563" s="180">
        <v>0</v>
      </c>
      <c r="Z2563" s="180">
        <v>0</v>
      </c>
      <c r="AA2563" s="183">
        <v>0</v>
      </c>
      <c r="AB2563" s="183">
        <v>0</v>
      </c>
      <c r="AC2563" s="180">
        <f t="shared" si="1617"/>
        <v>0</v>
      </c>
      <c r="AD2563" s="180">
        <f t="shared" si="1617"/>
        <v>0</v>
      </c>
      <c r="AE2563" s="181">
        <f t="shared" si="1602"/>
        <v>0</v>
      </c>
      <c r="AF2563" s="180">
        <v>0</v>
      </c>
      <c r="AG2563" s="180">
        <v>0</v>
      </c>
      <c r="AH2563" s="181">
        <f t="shared" si="1603"/>
        <v>0</v>
      </c>
      <c r="AI2563" s="180">
        <v>0</v>
      </c>
      <c r="AJ2563" s="180">
        <v>0</v>
      </c>
      <c r="AK2563" s="181">
        <f t="shared" si="1604"/>
        <v>0</v>
      </c>
      <c r="AL2563" s="180">
        <v>0</v>
      </c>
      <c r="AM2563" s="180">
        <v>0</v>
      </c>
      <c r="AN2563" s="181">
        <f t="shared" si="1605"/>
        <v>0</v>
      </c>
      <c r="AO2563" s="180">
        <v>0</v>
      </c>
      <c r="AP2563" s="180">
        <v>0</v>
      </c>
      <c r="AQ2563" s="181">
        <f t="shared" si="1606"/>
        <v>0</v>
      </c>
      <c r="AR2563" s="180">
        <v>0</v>
      </c>
      <c r="AS2563" s="180">
        <v>0</v>
      </c>
      <c r="AT2563" s="181">
        <f t="shared" si="1607"/>
        <v>0</v>
      </c>
      <c r="AU2563" s="180">
        <f t="shared" si="1618"/>
        <v>0</v>
      </c>
      <c r="AV2563" s="180">
        <f t="shared" si="1618"/>
        <v>0</v>
      </c>
      <c r="AW2563" s="181">
        <f t="shared" si="1608"/>
        <v>0</v>
      </c>
      <c r="AX2563" s="183">
        <f t="shared" si="1619"/>
        <v>0</v>
      </c>
      <c r="AY2563" s="183">
        <f t="shared" si="1619"/>
        <v>0</v>
      </c>
      <c r="AZ2563" s="183"/>
      <c r="BA2563" s="183"/>
      <c r="BB2563" s="183"/>
      <c r="BC2563" s="183"/>
      <c r="BD2563" s="183">
        <f t="shared" si="1620"/>
        <v>0</v>
      </c>
      <c r="BE2563" s="183">
        <f t="shared" si="1620"/>
        <v>0</v>
      </c>
    </row>
    <row r="2564" spans="2:57" ht="15.75" hidden="1">
      <c r="B2564" s="174">
        <v>2025</v>
      </c>
      <c r="C2564" s="174">
        <v>20</v>
      </c>
      <c r="D2564" s="175">
        <v>0</v>
      </c>
      <c r="E2564" s="176"/>
      <c r="F2564" s="174">
        <v>4</v>
      </c>
      <c r="G2564" s="174">
        <v>9</v>
      </c>
      <c r="H2564" s="174">
        <v>25</v>
      </c>
      <c r="I2564" s="174">
        <v>5000</v>
      </c>
      <c r="J2564" s="174">
        <v>5600</v>
      </c>
      <c r="K2564" s="174">
        <v>565</v>
      </c>
      <c r="L2564" s="177">
        <v>1264</v>
      </c>
      <c r="M2564" s="178">
        <v>0</v>
      </c>
      <c r="N2564" s="179" t="s">
        <v>1570</v>
      </c>
      <c r="O2564" s="180">
        <v>0</v>
      </c>
      <c r="P2564" s="180">
        <v>0</v>
      </c>
      <c r="Q2564" s="181">
        <v>0</v>
      </c>
      <c r="R2564" s="182" t="s">
        <v>98</v>
      </c>
      <c r="S2564" s="183">
        <v>0</v>
      </c>
      <c r="T2564" s="183">
        <v>0</v>
      </c>
      <c r="U2564" s="180">
        <v>0</v>
      </c>
      <c r="V2564" s="180">
        <v>0</v>
      </c>
      <c r="W2564" s="183">
        <v>0</v>
      </c>
      <c r="X2564" s="183">
        <v>0</v>
      </c>
      <c r="Y2564" s="180">
        <v>0</v>
      </c>
      <c r="Z2564" s="180">
        <v>0</v>
      </c>
      <c r="AA2564" s="183">
        <v>0</v>
      </c>
      <c r="AB2564" s="183">
        <v>0</v>
      </c>
      <c r="AC2564" s="180">
        <f t="shared" si="1617"/>
        <v>0</v>
      </c>
      <c r="AD2564" s="180">
        <f t="shared" si="1617"/>
        <v>0</v>
      </c>
      <c r="AE2564" s="181">
        <f t="shared" si="1602"/>
        <v>0</v>
      </c>
      <c r="AF2564" s="180">
        <v>0</v>
      </c>
      <c r="AG2564" s="180">
        <v>0</v>
      </c>
      <c r="AH2564" s="181">
        <f t="shared" si="1603"/>
        <v>0</v>
      </c>
      <c r="AI2564" s="180">
        <v>0</v>
      </c>
      <c r="AJ2564" s="180">
        <v>0</v>
      </c>
      <c r="AK2564" s="181">
        <f t="shared" si="1604"/>
        <v>0</v>
      </c>
      <c r="AL2564" s="180">
        <v>0</v>
      </c>
      <c r="AM2564" s="180">
        <v>0</v>
      </c>
      <c r="AN2564" s="181">
        <f t="shared" si="1605"/>
        <v>0</v>
      </c>
      <c r="AO2564" s="180">
        <v>0</v>
      </c>
      <c r="AP2564" s="180">
        <v>0</v>
      </c>
      <c r="AQ2564" s="181">
        <f t="shared" si="1606"/>
        <v>0</v>
      </c>
      <c r="AR2564" s="180">
        <v>0</v>
      </c>
      <c r="AS2564" s="180">
        <v>0</v>
      </c>
      <c r="AT2564" s="181">
        <f t="shared" si="1607"/>
        <v>0</v>
      </c>
      <c r="AU2564" s="180">
        <f t="shared" si="1618"/>
        <v>0</v>
      </c>
      <c r="AV2564" s="180">
        <f t="shared" si="1618"/>
        <v>0</v>
      </c>
      <c r="AW2564" s="181">
        <f t="shared" si="1608"/>
        <v>0</v>
      </c>
      <c r="AX2564" s="183">
        <f t="shared" si="1619"/>
        <v>0</v>
      </c>
      <c r="AY2564" s="183">
        <f t="shared" si="1619"/>
        <v>0</v>
      </c>
      <c r="AZ2564" s="183"/>
      <c r="BA2564" s="183"/>
      <c r="BB2564" s="183"/>
      <c r="BC2564" s="183"/>
      <c r="BD2564" s="183">
        <f t="shared" si="1620"/>
        <v>0</v>
      </c>
      <c r="BE2564" s="183">
        <f t="shared" si="1620"/>
        <v>0</v>
      </c>
    </row>
    <row r="2565" spans="2:57" ht="15.75" hidden="1">
      <c r="B2565" s="174">
        <v>2025</v>
      </c>
      <c r="C2565" s="174">
        <v>20</v>
      </c>
      <c r="D2565" s="175">
        <v>0</v>
      </c>
      <c r="E2565" s="176"/>
      <c r="F2565" s="174">
        <v>4</v>
      </c>
      <c r="G2565" s="174">
        <v>9</v>
      </c>
      <c r="H2565" s="174">
        <v>25</v>
      </c>
      <c r="I2565" s="174">
        <v>5000</v>
      </c>
      <c r="J2565" s="174">
        <v>5600</v>
      </c>
      <c r="K2565" s="174">
        <v>565</v>
      </c>
      <c r="L2565" s="177">
        <v>1474</v>
      </c>
      <c r="M2565" s="178">
        <v>0</v>
      </c>
      <c r="N2565" s="179" t="s">
        <v>1571</v>
      </c>
      <c r="O2565" s="180">
        <v>0</v>
      </c>
      <c r="P2565" s="180">
        <v>0</v>
      </c>
      <c r="Q2565" s="181">
        <v>0</v>
      </c>
      <c r="R2565" s="182" t="s">
        <v>98</v>
      </c>
      <c r="S2565" s="183">
        <v>0</v>
      </c>
      <c r="T2565" s="183">
        <v>0</v>
      </c>
      <c r="U2565" s="180">
        <v>0</v>
      </c>
      <c r="V2565" s="180">
        <v>0</v>
      </c>
      <c r="W2565" s="183">
        <v>0</v>
      </c>
      <c r="X2565" s="183">
        <v>0</v>
      </c>
      <c r="Y2565" s="180">
        <v>0</v>
      </c>
      <c r="Z2565" s="180">
        <v>0</v>
      </c>
      <c r="AA2565" s="183">
        <v>0</v>
      </c>
      <c r="AB2565" s="183">
        <v>0</v>
      </c>
      <c r="AC2565" s="180">
        <f t="shared" si="1617"/>
        <v>0</v>
      </c>
      <c r="AD2565" s="180">
        <f t="shared" si="1617"/>
        <v>0</v>
      </c>
      <c r="AE2565" s="181">
        <f t="shared" si="1602"/>
        <v>0</v>
      </c>
      <c r="AF2565" s="180">
        <v>0</v>
      </c>
      <c r="AG2565" s="180">
        <v>0</v>
      </c>
      <c r="AH2565" s="181">
        <f t="shared" si="1603"/>
        <v>0</v>
      </c>
      <c r="AI2565" s="180">
        <v>0</v>
      </c>
      <c r="AJ2565" s="180">
        <v>0</v>
      </c>
      <c r="AK2565" s="181">
        <f t="shared" si="1604"/>
        <v>0</v>
      </c>
      <c r="AL2565" s="180">
        <v>0</v>
      </c>
      <c r="AM2565" s="180">
        <v>0</v>
      </c>
      <c r="AN2565" s="181">
        <f t="shared" si="1605"/>
        <v>0</v>
      </c>
      <c r="AO2565" s="180">
        <v>0</v>
      </c>
      <c r="AP2565" s="180">
        <v>0</v>
      </c>
      <c r="AQ2565" s="181">
        <f t="shared" si="1606"/>
        <v>0</v>
      </c>
      <c r="AR2565" s="180">
        <v>0</v>
      </c>
      <c r="AS2565" s="180">
        <v>0</v>
      </c>
      <c r="AT2565" s="181">
        <f t="shared" si="1607"/>
        <v>0</v>
      </c>
      <c r="AU2565" s="180">
        <f t="shared" si="1618"/>
        <v>0</v>
      </c>
      <c r="AV2565" s="180">
        <f t="shared" si="1618"/>
        <v>0</v>
      </c>
      <c r="AW2565" s="181">
        <f t="shared" si="1608"/>
        <v>0</v>
      </c>
      <c r="AX2565" s="183">
        <f t="shared" si="1619"/>
        <v>0</v>
      </c>
      <c r="AY2565" s="183">
        <f t="shared" si="1619"/>
        <v>0</v>
      </c>
      <c r="AZ2565" s="183"/>
      <c r="BA2565" s="183"/>
      <c r="BB2565" s="183"/>
      <c r="BC2565" s="183"/>
      <c r="BD2565" s="183">
        <f t="shared" si="1620"/>
        <v>0</v>
      </c>
      <c r="BE2565" s="183">
        <f t="shared" si="1620"/>
        <v>0</v>
      </c>
    </row>
    <row r="2566" spans="2:57" ht="15.75" hidden="1">
      <c r="B2566" s="174">
        <v>2025</v>
      </c>
      <c r="C2566" s="174">
        <v>20</v>
      </c>
      <c r="D2566" s="175">
        <v>0</v>
      </c>
      <c r="E2566" s="176"/>
      <c r="F2566" s="174">
        <v>4</v>
      </c>
      <c r="G2566" s="174">
        <v>9</v>
      </c>
      <c r="H2566" s="174">
        <v>25</v>
      </c>
      <c r="I2566" s="174">
        <v>5000</v>
      </c>
      <c r="J2566" s="174">
        <v>5600</v>
      </c>
      <c r="K2566" s="174">
        <v>565</v>
      </c>
      <c r="L2566" s="177">
        <v>1477</v>
      </c>
      <c r="M2566" s="178">
        <v>0</v>
      </c>
      <c r="N2566" s="179" t="s">
        <v>1572</v>
      </c>
      <c r="O2566" s="180">
        <v>0</v>
      </c>
      <c r="P2566" s="180">
        <v>0</v>
      </c>
      <c r="Q2566" s="181">
        <v>0</v>
      </c>
      <c r="R2566" s="182" t="s">
        <v>98</v>
      </c>
      <c r="S2566" s="183">
        <v>0</v>
      </c>
      <c r="T2566" s="183">
        <v>0</v>
      </c>
      <c r="U2566" s="180">
        <v>0</v>
      </c>
      <c r="V2566" s="180">
        <v>0</v>
      </c>
      <c r="W2566" s="183">
        <v>0</v>
      </c>
      <c r="X2566" s="183">
        <v>0</v>
      </c>
      <c r="Y2566" s="180">
        <v>0</v>
      </c>
      <c r="Z2566" s="180">
        <v>0</v>
      </c>
      <c r="AA2566" s="183">
        <v>0</v>
      </c>
      <c r="AB2566" s="183">
        <v>0</v>
      </c>
      <c r="AC2566" s="180">
        <f t="shared" si="1617"/>
        <v>0</v>
      </c>
      <c r="AD2566" s="180">
        <f t="shared" si="1617"/>
        <v>0</v>
      </c>
      <c r="AE2566" s="181">
        <f t="shared" si="1602"/>
        <v>0</v>
      </c>
      <c r="AF2566" s="180">
        <v>0</v>
      </c>
      <c r="AG2566" s="180">
        <v>0</v>
      </c>
      <c r="AH2566" s="181">
        <f t="shared" si="1603"/>
        <v>0</v>
      </c>
      <c r="AI2566" s="180">
        <v>0</v>
      </c>
      <c r="AJ2566" s="180">
        <v>0</v>
      </c>
      <c r="AK2566" s="181">
        <f t="shared" si="1604"/>
        <v>0</v>
      </c>
      <c r="AL2566" s="180">
        <v>0</v>
      </c>
      <c r="AM2566" s="180">
        <v>0</v>
      </c>
      <c r="AN2566" s="181">
        <f t="shared" si="1605"/>
        <v>0</v>
      </c>
      <c r="AO2566" s="180">
        <v>0</v>
      </c>
      <c r="AP2566" s="180">
        <v>0</v>
      </c>
      <c r="AQ2566" s="181">
        <f t="shared" si="1606"/>
        <v>0</v>
      </c>
      <c r="AR2566" s="180">
        <v>0</v>
      </c>
      <c r="AS2566" s="180">
        <v>0</v>
      </c>
      <c r="AT2566" s="181">
        <f t="shared" si="1607"/>
        <v>0</v>
      </c>
      <c r="AU2566" s="180">
        <f t="shared" si="1618"/>
        <v>0</v>
      </c>
      <c r="AV2566" s="180">
        <f t="shared" si="1618"/>
        <v>0</v>
      </c>
      <c r="AW2566" s="181">
        <f t="shared" si="1608"/>
        <v>0</v>
      </c>
      <c r="AX2566" s="183">
        <f t="shared" si="1619"/>
        <v>0</v>
      </c>
      <c r="AY2566" s="183">
        <f t="shared" si="1619"/>
        <v>0</v>
      </c>
      <c r="AZ2566" s="183"/>
      <c r="BA2566" s="183"/>
      <c r="BB2566" s="183"/>
      <c r="BC2566" s="183"/>
      <c r="BD2566" s="183">
        <f t="shared" si="1620"/>
        <v>0</v>
      </c>
      <c r="BE2566" s="183">
        <f t="shared" si="1620"/>
        <v>0</v>
      </c>
    </row>
    <row r="2567" spans="2:57" ht="15.75" hidden="1">
      <c r="B2567" s="174">
        <v>2025</v>
      </c>
      <c r="C2567" s="174">
        <v>20</v>
      </c>
      <c r="D2567" s="175">
        <v>0</v>
      </c>
      <c r="E2567" s="176"/>
      <c r="F2567" s="174">
        <v>4</v>
      </c>
      <c r="G2567" s="174">
        <v>9</v>
      </c>
      <c r="H2567" s="174">
        <v>25</v>
      </c>
      <c r="I2567" s="174">
        <v>5000</v>
      </c>
      <c r="J2567" s="174">
        <v>5600</v>
      </c>
      <c r="K2567" s="174">
        <v>565</v>
      </c>
      <c r="L2567" s="177">
        <v>1478</v>
      </c>
      <c r="M2567" s="178">
        <v>0</v>
      </c>
      <c r="N2567" s="179" t="s">
        <v>1573</v>
      </c>
      <c r="O2567" s="180">
        <v>0</v>
      </c>
      <c r="P2567" s="180">
        <v>0</v>
      </c>
      <c r="Q2567" s="181">
        <v>0</v>
      </c>
      <c r="R2567" s="182" t="s">
        <v>98</v>
      </c>
      <c r="S2567" s="183">
        <v>0</v>
      </c>
      <c r="T2567" s="183">
        <v>0</v>
      </c>
      <c r="U2567" s="180">
        <v>0</v>
      </c>
      <c r="V2567" s="180">
        <v>0</v>
      </c>
      <c r="W2567" s="183">
        <v>0</v>
      </c>
      <c r="X2567" s="183">
        <v>0</v>
      </c>
      <c r="Y2567" s="180">
        <v>0</v>
      </c>
      <c r="Z2567" s="180">
        <v>0</v>
      </c>
      <c r="AA2567" s="183">
        <v>0</v>
      </c>
      <c r="AB2567" s="183">
        <v>0</v>
      </c>
      <c r="AC2567" s="180">
        <f t="shared" si="1617"/>
        <v>0</v>
      </c>
      <c r="AD2567" s="180">
        <f t="shared" si="1617"/>
        <v>0</v>
      </c>
      <c r="AE2567" s="181">
        <f t="shared" si="1602"/>
        <v>0</v>
      </c>
      <c r="AF2567" s="180">
        <v>0</v>
      </c>
      <c r="AG2567" s="180">
        <v>0</v>
      </c>
      <c r="AH2567" s="181">
        <f t="shared" si="1603"/>
        <v>0</v>
      </c>
      <c r="AI2567" s="180">
        <v>0</v>
      </c>
      <c r="AJ2567" s="180">
        <v>0</v>
      </c>
      <c r="AK2567" s="181">
        <f t="shared" si="1604"/>
        <v>0</v>
      </c>
      <c r="AL2567" s="180">
        <v>0</v>
      </c>
      <c r="AM2567" s="180">
        <v>0</v>
      </c>
      <c r="AN2567" s="181">
        <f t="shared" si="1605"/>
        <v>0</v>
      </c>
      <c r="AO2567" s="180">
        <v>0</v>
      </c>
      <c r="AP2567" s="180">
        <v>0</v>
      </c>
      <c r="AQ2567" s="181">
        <f t="shared" si="1606"/>
        <v>0</v>
      </c>
      <c r="AR2567" s="180">
        <v>0</v>
      </c>
      <c r="AS2567" s="180">
        <v>0</v>
      </c>
      <c r="AT2567" s="181">
        <f t="shared" si="1607"/>
        <v>0</v>
      </c>
      <c r="AU2567" s="180">
        <f t="shared" si="1618"/>
        <v>0</v>
      </c>
      <c r="AV2567" s="180">
        <f t="shared" si="1618"/>
        <v>0</v>
      </c>
      <c r="AW2567" s="181">
        <f t="shared" si="1608"/>
        <v>0</v>
      </c>
      <c r="AX2567" s="183">
        <f t="shared" si="1619"/>
        <v>0</v>
      </c>
      <c r="AY2567" s="183">
        <f t="shared" si="1619"/>
        <v>0</v>
      </c>
      <c r="AZ2567" s="183"/>
      <c r="BA2567" s="183"/>
      <c r="BB2567" s="183"/>
      <c r="BC2567" s="183"/>
      <c r="BD2567" s="183">
        <f t="shared" si="1620"/>
        <v>0</v>
      </c>
      <c r="BE2567" s="183">
        <f t="shared" si="1620"/>
        <v>0</v>
      </c>
    </row>
    <row r="2568" spans="2:57" ht="15.75" hidden="1">
      <c r="B2568" s="174">
        <v>2025</v>
      </c>
      <c r="C2568" s="174">
        <v>20</v>
      </c>
      <c r="D2568" s="175">
        <v>0</v>
      </c>
      <c r="E2568" s="176"/>
      <c r="F2568" s="174">
        <v>4</v>
      </c>
      <c r="G2568" s="174">
        <v>9</v>
      </c>
      <c r="H2568" s="174">
        <v>25</v>
      </c>
      <c r="I2568" s="174">
        <v>5000</v>
      </c>
      <c r="J2568" s="174">
        <v>5600</v>
      </c>
      <c r="K2568" s="174">
        <v>565</v>
      </c>
      <c r="L2568" s="177">
        <v>1494</v>
      </c>
      <c r="M2568" s="178">
        <v>0</v>
      </c>
      <c r="N2568" s="179" t="s">
        <v>1574</v>
      </c>
      <c r="O2568" s="180">
        <v>0</v>
      </c>
      <c r="P2568" s="180">
        <v>0</v>
      </c>
      <c r="Q2568" s="181">
        <v>0</v>
      </c>
      <c r="R2568" s="182" t="s">
        <v>98</v>
      </c>
      <c r="S2568" s="183">
        <v>0</v>
      </c>
      <c r="T2568" s="183">
        <v>0</v>
      </c>
      <c r="U2568" s="180">
        <v>0</v>
      </c>
      <c r="V2568" s="180">
        <v>0</v>
      </c>
      <c r="W2568" s="183">
        <v>0</v>
      </c>
      <c r="X2568" s="183">
        <v>0</v>
      </c>
      <c r="Y2568" s="180">
        <v>0</v>
      </c>
      <c r="Z2568" s="180">
        <v>0</v>
      </c>
      <c r="AA2568" s="183">
        <v>0</v>
      </c>
      <c r="AB2568" s="183">
        <v>0</v>
      </c>
      <c r="AC2568" s="180">
        <f t="shared" si="1617"/>
        <v>0</v>
      </c>
      <c r="AD2568" s="180">
        <f t="shared" si="1617"/>
        <v>0</v>
      </c>
      <c r="AE2568" s="181">
        <f t="shared" si="1602"/>
        <v>0</v>
      </c>
      <c r="AF2568" s="180">
        <v>0</v>
      </c>
      <c r="AG2568" s="180">
        <v>0</v>
      </c>
      <c r="AH2568" s="181">
        <f t="shared" si="1603"/>
        <v>0</v>
      </c>
      <c r="AI2568" s="180">
        <v>0</v>
      </c>
      <c r="AJ2568" s="180">
        <v>0</v>
      </c>
      <c r="AK2568" s="181">
        <f t="shared" si="1604"/>
        <v>0</v>
      </c>
      <c r="AL2568" s="180">
        <v>0</v>
      </c>
      <c r="AM2568" s="180">
        <v>0</v>
      </c>
      <c r="AN2568" s="181">
        <f t="shared" si="1605"/>
        <v>0</v>
      </c>
      <c r="AO2568" s="180">
        <v>0</v>
      </c>
      <c r="AP2568" s="180">
        <v>0</v>
      </c>
      <c r="AQ2568" s="181">
        <f t="shared" si="1606"/>
        <v>0</v>
      </c>
      <c r="AR2568" s="180">
        <v>0</v>
      </c>
      <c r="AS2568" s="180">
        <v>0</v>
      </c>
      <c r="AT2568" s="181">
        <f t="shared" si="1607"/>
        <v>0</v>
      </c>
      <c r="AU2568" s="180">
        <f t="shared" si="1618"/>
        <v>0</v>
      </c>
      <c r="AV2568" s="180">
        <f t="shared" si="1618"/>
        <v>0</v>
      </c>
      <c r="AW2568" s="181">
        <f t="shared" si="1608"/>
        <v>0</v>
      </c>
      <c r="AX2568" s="183">
        <f t="shared" si="1619"/>
        <v>0</v>
      </c>
      <c r="AY2568" s="183">
        <f t="shared" si="1619"/>
        <v>0</v>
      </c>
      <c r="AZ2568" s="183"/>
      <c r="BA2568" s="183"/>
      <c r="BB2568" s="183"/>
      <c r="BC2568" s="183"/>
      <c r="BD2568" s="183">
        <f t="shared" si="1620"/>
        <v>0</v>
      </c>
      <c r="BE2568" s="183">
        <f t="shared" si="1620"/>
        <v>0</v>
      </c>
    </row>
    <row r="2569" spans="2:57" ht="15.75" hidden="1">
      <c r="B2569" s="174">
        <v>2025</v>
      </c>
      <c r="C2569" s="174">
        <v>20</v>
      </c>
      <c r="D2569" s="175">
        <v>0</v>
      </c>
      <c r="E2569" s="176"/>
      <c r="F2569" s="174">
        <v>4</v>
      </c>
      <c r="G2569" s="174">
        <v>9</v>
      </c>
      <c r="H2569" s="174">
        <v>25</v>
      </c>
      <c r="I2569" s="174">
        <v>5000</v>
      </c>
      <c r="J2569" s="174">
        <v>5600</v>
      </c>
      <c r="K2569" s="174">
        <v>565</v>
      </c>
      <c r="L2569" s="177">
        <v>1265</v>
      </c>
      <c r="M2569" s="178">
        <v>0</v>
      </c>
      <c r="N2569" s="179" t="s">
        <v>1575</v>
      </c>
      <c r="O2569" s="180">
        <v>0</v>
      </c>
      <c r="P2569" s="180">
        <v>0</v>
      </c>
      <c r="Q2569" s="181">
        <v>0</v>
      </c>
      <c r="R2569" s="182" t="s">
        <v>98</v>
      </c>
      <c r="S2569" s="183">
        <v>0</v>
      </c>
      <c r="T2569" s="183">
        <v>0</v>
      </c>
      <c r="U2569" s="180">
        <v>0</v>
      </c>
      <c r="V2569" s="180">
        <v>0</v>
      </c>
      <c r="W2569" s="183">
        <v>0</v>
      </c>
      <c r="X2569" s="183">
        <v>0</v>
      </c>
      <c r="Y2569" s="180">
        <v>0</v>
      </c>
      <c r="Z2569" s="180">
        <v>0</v>
      </c>
      <c r="AA2569" s="183">
        <v>0</v>
      </c>
      <c r="AB2569" s="183">
        <v>0</v>
      </c>
      <c r="AC2569" s="180">
        <f t="shared" si="1617"/>
        <v>0</v>
      </c>
      <c r="AD2569" s="180">
        <f t="shared" si="1617"/>
        <v>0</v>
      </c>
      <c r="AE2569" s="181">
        <f t="shared" si="1602"/>
        <v>0</v>
      </c>
      <c r="AF2569" s="180">
        <v>0</v>
      </c>
      <c r="AG2569" s="180">
        <v>0</v>
      </c>
      <c r="AH2569" s="181">
        <f t="shared" si="1603"/>
        <v>0</v>
      </c>
      <c r="AI2569" s="180">
        <v>0</v>
      </c>
      <c r="AJ2569" s="180">
        <v>0</v>
      </c>
      <c r="AK2569" s="181">
        <f t="shared" si="1604"/>
        <v>0</v>
      </c>
      <c r="AL2569" s="180">
        <v>0</v>
      </c>
      <c r="AM2569" s="180">
        <v>0</v>
      </c>
      <c r="AN2569" s="181">
        <f t="shared" si="1605"/>
        <v>0</v>
      </c>
      <c r="AO2569" s="180">
        <v>0</v>
      </c>
      <c r="AP2569" s="180">
        <v>0</v>
      </c>
      <c r="AQ2569" s="181">
        <f t="shared" si="1606"/>
        <v>0</v>
      </c>
      <c r="AR2569" s="180">
        <v>0</v>
      </c>
      <c r="AS2569" s="180">
        <v>0</v>
      </c>
      <c r="AT2569" s="181">
        <f t="shared" si="1607"/>
        <v>0</v>
      </c>
      <c r="AU2569" s="180">
        <f t="shared" si="1618"/>
        <v>0</v>
      </c>
      <c r="AV2569" s="180">
        <f t="shared" si="1618"/>
        <v>0</v>
      </c>
      <c r="AW2569" s="181">
        <f t="shared" si="1608"/>
        <v>0</v>
      </c>
      <c r="AX2569" s="183">
        <f t="shared" si="1619"/>
        <v>0</v>
      </c>
      <c r="AY2569" s="183">
        <f t="shared" si="1619"/>
        <v>0</v>
      </c>
      <c r="AZ2569" s="183"/>
      <c r="BA2569" s="183"/>
      <c r="BB2569" s="183"/>
      <c r="BC2569" s="183"/>
      <c r="BD2569" s="183">
        <f t="shared" si="1620"/>
        <v>0</v>
      </c>
      <c r="BE2569" s="183">
        <f t="shared" si="1620"/>
        <v>0</v>
      </c>
    </row>
    <row r="2570" spans="2:57" ht="31.5" hidden="1">
      <c r="B2570" s="163">
        <v>2025</v>
      </c>
      <c r="C2570" s="163">
        <v>20</v>
      </c>
      <c r="D2570" s="164"/>
      <c r="E2570" s="165"/>
      <c r="F2570" s="163">
        <v>4</v>
      </c>
      <c r="G2570" s="163">
        <v>9</v>
      </c>
      <c r="H2570" s="163">
        <v>25</v>
      </c>
      <c r="I2570" s="163">
        <v>5000</v>
      </c>
      <c r="J2570" s="163">
        <v>5600</v>
      </c>
      <c r="K2570" s="163">
        <v>566</v>
      </c>
      <c r="L2570" s="166" t="s">
        <v>44</v>
      </c>
      <c r="M2570" s="167"/>
      <c r="N2570" s="168" t="s">
        <v>221</v>
      </c>
      <c r="O2570" s="169">
        <v>0</v>
      </c>
      <c r="P2570" s="169">
        <v>0</v>
      </c>
      <c r="Q2570" s="169">
        <v>0</v>
      </c>
      <c r="R2570" s="170"/>
      <c r="S2570" s="171"/>
      <c r="T2570" s="172"/>
      <c r="U2570" s="169">
        <f t="shared" ref="U2570:AD2570" si="1621">SUM(U2571:U2585)</f>
        <v>0</v>
      </c>
      <c r="V2570" s="169">
        <f t="shared" si="1621"/>
        <v>0</v>
      </c>
      <c r="W2570" s="173">
        <f t="shared" si="1621"/>
        <v>0</v>
      </c>
      <c r="X2570" s="173">
        <f t="shared" si="1621"/>
        <v>0</v>
      </c>
      <c r="Y2570" s="169">
        <f t="shared" si="1621"/>
        <v>0</v>
      </c>
      <c r="Z2570" s="169">
        <f t="shared" si="1621"/>
        <v>0</v>
      </c>
      <c r="AA2570" s="173">
        <f t="shared" si="1621"/>
        <v>0</v>
      </c>
      <c r="AB2570" s="173">
        <f t="shared" si="1621"/>
        <v>0</v>
      </c>
      <c r="AC2570" s="169">
        <f t="shared" si="1621"/>
        <v>0</v>
      </c>
      <c r="AD2570" s="169">
        <f t="shared" si="1621"/>
        <v>0</v>
      </c>
      <c r="AE2570" s="169">
        <f t="shared" si="1602"/>
        <v>0</v>
      </c>
      <c r="AF2570" s="169">
        <f>SUM(AF2571:AF2585)</f>
        <v>0</v>
      </c>
      <c r="AG2570" s="169">
        <f>SUM(AG2571:AG2585)</f>
        <v>0</v>
      </c>
      <c r="AH2570" s="169">
        <f t="shared" si="1603"/>
        <v>0</v>
      </c>
      <c r="AI2570" s="169">
        <f>SUM(AI2571:AI2585)</f>
        <v>0</v>
      </c>
      <c r="AJ2570" s="169">
        <f>SUM(AJ2571:AJ2585)</f>
        <v>0</v>
      </c>
      <c r="AK2570" s="169">
        <f t="shared" si="1604"/>
        <v>0</v>
      </c>
      <c r="AL2570" s="169">
        <f>SUM(AL2571:AL2585)</f>
        <v>0</v>
      </c>
      <c r="AM2570" s="169">
        <f>SUM(AM2571:AM2585)</f>
        <v>0</v>
      </c>
      <c r="AN2570" s="169">
        <f t="shared" si="1605"/>
        <v>0</v>
      </c>
      <c r="AO2570" s="169">
        <f>SUM(AO2571:AO2585)</f>
        <v>0</v>
      </c>
      <c r="AP2570" s="169">
        <f>SUM(AP2571:AP2585)</f>
        <v>0</v>
      </c>
      <c r="AQ2570" s="169">
        <f t="shared" si="1606"/>
        <v>0</v>
      </c>
      <c r="AR2570" s="169">
        <f>SUM(AR2571:AR2585)</f>
        <v>0</v>
      </c>
      <c r="AS2570" s="169">
        <f>SUM(AS2571:AS2585)</f>
        <v>0</v>
      </c>
      <c r="AT2570" s="169">
        <f t="shared" si="1607"/>
        <v>0</v>
      </c>
      <c r="AU2570" s="169">
        <f>SUM(AU2571:AU2585)</f>
        <v>0</v>
      </c>
      <c r="AV2570" s="169">
        <f>SUM(AV2571:AV2585)</f>
        <v>0</v>
      </c>
      <c r="AW2570" s="169">
        <f t="shared" si="1608"/>
        <v>0</v>
      </c>
      <c r="AX2570" s="171"/>
      <c r="AY2570" s="172"/>
      <c r="AZ2570" s="171"/>
      <c r="BA2570" s="172"/>
      <c r="BB2570" s="171"/>
      <c r="BC2570" s="172"/>
      <c r="BD2570" s="171"/>
      <c r="BE2570" s="172"/>
    </row>
    <row r="2571" spans="2:57" ht="15.75" hidden="1">
      <c r="B2571" s="174">
        <v>2025</v>
      </c>
      <c r="C2571" s="174">
        <v>20</v>
      </c>
      <c r="D2571" s="175">
        <v>0</v>
      </c>
      <c r="E2571" s="176"/>
      <c r="F2571" s="174">
        <v>4</v>
      </c>
      <c r="G2571" s="174">
        <v>9</v>
      </c>
      <c r="H2571" s="174">
        <v>25</v>
      </c>
      <c r="I2571" s="174">
        <v>5000</v>
      </c>
      <c r="J2571" s="174">
        <v>5600</v>
      </c>
      <c r="K2571" s="174">
        <v>566</v>
      </c>
      <c r="L2571" s="177">
        <v>114</v>
      </c>
      <c r="M2571" s="178">
        <v>0</v>
      </c>
      <c r="N2571" s="179" t="s">
        <v>1576</v>
      </c>
      <c r="O2571" s="180">
        <v>0</v>
      </c>
      <c r="P2571" s="180">
        <v>0</v>
      </c>
      <c r="Q2571" s="181">
        <v>0</v>
      </c>
      <c r="R2571" s="182" t="s">
        <v>98</v>
      </c>
      <c r="S2571" s="183">
        <v>0</v>
      </c>
      <c r="T2571" s="183">
        <v>0</v>
      </c>
      <c r="U2571" s="180">
        <v>0</v>
      </c>
      <c r="V2571" s="180">
        <v>0</v>
      </c>
      <c r="W2571" s="183">
        <v>0</v>
      </c>
      <c r="X2571" s="183">
        <v>0</v>
      </c>
      <c r="Y2571" s="180">
        <v>0</v>
      </c>
      <c r="Z2571" s="180">
        <v>0</v>
      </c>
      <c r="AA2571" s="183">
        <v>0</v>
      </c>
      <c r="AB2571" s="183">
        <v>0</v>
      </c>
      <c r="AC2571" s="180">
        <f t="shared" ref="AC2571:AD2585" si="1622">+O2571+U2571-Y2571</f>
        <v>0</v>
      </c>
      <c r="AD2571" s="180">
        <f t="shared" si="1622"/>
        <v>0</v>
      </c>
      <c r="AE2571" s="181">
        <f t="shared" si="1602"/>
        <v>0</v>
      </c>
      <c r="AF2571" s="180">
        <v>0</v>
      </c>
      <c r="AG2571" s="180">
        <v>0</v>
      </c>
      <c r="AH2571" s="181">
        <f t="shared" si="1603"/>
        <v>0</v>
      </c>
      <c r="AI2571" s="180">
        <v>0</v>
      </c>
      <c r="AJ2571" s="180">
        <v>0</v>
      </c>
      <c r="AK2571" s="181">
        <f t="shared" si="1604"/>
        <v>0</v>
      </c>
      <c r="AL2571" s="180">
        <v>0</v>
      </c>
      <c r="AM2571" s="180">
        <v>0</v>
      </c>
      <c r="AN2571" s="181">
        <f t="shared" si="1605"/>
        <v>0</v>
      </c>
      <c r="AO2571" s="180">
        <v>0</v>
      </c>
      <c r="AP2571" s="180">
        <v>0</v>
      </c>
      <c r="AQ2571" s="181">
        <f t="shared" si="1606"/>
        <v>0</v>
      </c>
      <c r="AR2571" s="180">
        <v>0</v>
      </c>
      <c r="AS2571" s="180">
        <v>0</v>
      </c>
      <c r="AT2571" s="181">
        <f t="shared" si="1607"/>
        <v>0</v>
      </c>
      <c r="AU2571" s="180">
        <f t="shared" ref="AU2571:AV2585" si="1623">+AC2571-AF2571-AI2571-AL2571-AO2571-AR2571</f>
        <v>0</v>
      </c>
      <c r="AV2571" s="180">
        <f t="shared" si="1623"/>
        <v>0</v>
      </c>
      <c r="AW2571" s="181">
        <f t="shared" si="1608"/>
        <v>0</v>
      </c>
      <c r="AX2571" s="183">
        <f t="shared" ref="AX2571:AY2585" si="1624">+S2571+W2571-AA2571</f>
        <v>0</v>
      </c>
      <c r="AY2571" s="183">
        <f t="shared" si="1624"/>
        <v>0</v>
      </c>
      <c r="AZ2571" s="183"/>
      <c r="BA2571" s="183"/>
      <c r="BB2571" s="183"/>
      <c r="BC2571" s="183"/>
      <c r="BD2571" s="183">
        <f t="shared" ref="BD2571:BE2585" si="1625">+AX2571-AZ2571-BB2571</f>
        <v>0</v>
      </c>
      <c r="BE2571" s="183">
        <f t="shared" si="1625"/>
        <v>0</v>
      </c>
    </row>
    <row r="2572" spans="2:57" ht="15.75" hidden="1">
      <c r="B2572" s="174">
        <v>2025</v>
      </c>
      <c r="C2572" s="174">
        <v>20</v>
      </c>
      <c r="D2572" s="175">
        <v>0</v>
      </c>
      <c r="E2572" s="176"/>
      <c r="F2572" s="174">
        <v>4</v>
      </c>
      <c r="G2572" s="174">
        <v>9</v>
      </c>
      <c r="H2572" s="174">
        <v>25</v>
      </c>
      <c r="I2572" s="174">
        <v>5000</v>
      </c>
      <c r="J2572" s="174">
        <v>5600</v>
      </c>
      <c r="K2572" s="174">
        <v>566</v>
      </c>
      <c r="L2572" s="177">
        <v>116</v>
      </c>
      <c r="M2572" s="178">
        <v>0</v>
      </c>
      <c r="N2572" s="179" t="s">
        <v>1577</v>
      </c>
      <c r="O2572" s="180">
        <v>0</v>
      </c>
      <c r="P2572" s="180">
        <v>0</v>
      </c>
      <c r="Q2572" s="181">
        <v>0</v>
      </c>
      <c r="R2572" s="182" t="s">
        <v>98</v>
      </c>
      <c r="S2572" s="183">
        <v>0</v>
      </c>
      <c r="T2572" s="183">
        <v>0</v>
      </c>
      <c r="U2572" s="180">
        <v>0</v>
      </c>
      <c r="V2572" s="180">
        <v>0</v>
      </c>
      <c r="W2572" s="183">
        <v>0</v>
      </c>
      <c r="X2572" s="183">
        <v>0</v>
      </c>
      <c r="Y2572" s="180">
        <v>0</v>
      </c>
      <c r="Z2572" s="180">
        <v>0</v>
      </c>
      <c r="AA2572" s="183">
        <v>0</v>
      </c>
      <c r="AB2572" s="183">
        <v>0</v>
      </c>
      <c r="AC2572" s="180">
        <f t="shared" si="1622"/>
        <v>0</v>
      </c>
      <c r="AD2572" s="180">
        <f t="shared" si="1622"/>
        <v>0</v>
      </c>
      <c r="AE2572" s="181">
        <f t="shared" si="1602"/>
        <v>0</v>
      </c>
      <c r="AF2572" s="180">
        <v>0</v>
      </c>
      <c r="AG2572" s="180">
        <v>0</v>
      </c>
      <c r="AH2572" s="181">
        <f t="shared" si="1603"/>
        <v>0</v>
      </c>
      <c r="AI2572" s="180">
        <v>0</v>
      </c>
      <c r="AJ2572" s="180">
        <v>0</v>
      </c>
      <c r="AK2572" s="181">
        <f t="shared" si="1604"/>
        <v>0</v>
      </c>
      <c r="AL2572" s="180">
        <v>0</v>
      </c>
      <c r="AM2572" s="180">
        <v>0</v>
      </c>
      <c r="AN2572" s="181">
        <f t="shared" si="1605"/>
        <v>0</v>
      </c>
      <c r="AO2572" s="180">
        <v>0</v>
      </c>
      <c r="AP2572" s="180">
        <v>0</v>
      </c>
      <c r="AQ2572" s="181">
        <f t="shared" si="1606"/>
        <v>0</v>
      </c>
      <c r="AR2572" s="180">
        <v>0</v>
      </c>
      <c r="AS2572" s="180">
        <v>0</v>
      </c>
      <c r="AT2572" s="181">
        <f t="shared" si="1607"/>
        <v>0</v>
      </c>
      <c r="AU2572" s="180">
        <f t="shared" si="1623"/>
        <v>0</v>
      </c>
      <c r="AV2572" s="180">
        <f t="shared" si="1623"/>
        <v>0</v>
      </c>
      <c r="AW2572" s="181">
        <f t="shared" si="1608"/>
        <v>0</v>
      </c>
      <c r="AX2572" s="183">
        <f t="shared" si="1624"/>
        <v>0</v>
      </c>
      <c r="AY2572" s="183">
        <f t="shared" si="1624"/>
        <v>0</v>
      </c>
      <c r="AZ2572" s="183"/>
      <c r="BA2572" s="183"/>
      <c r="BB2572" s="183"/>
      <c r="BC2572" s="183"/>
      <c r="BD2572" s="183">
        <f t="shared" si="1625"/>
        <v>0</v>
      </c>
      <c r="BE2572" s="183">
        <f t="shared" si="1625"/>
        <v>0</v>
      </c>
    </row>
    <row r="2573" spans="2:57" ht="15.75" hidden="1">
      <c r="B2573" s="174">
        <v>2025</v>
      </c>
      <c r="C2573" s="174">
        <v>20</v>
      </c>
      <c r="D2573" s="175">
        <v>0</v>
      </c>
      <c r="E2573" s="176"/>
      <c r="F2573" s="174">
        <v>4</v>
      </c>
      <c r="G2573" s="174">
        <v>9</v>
      </c>
      <c r="H2573" s="174">
        <v>25</v>
      </c>
      <c r="I2573" s="174">
        <v>5000</v>
      </c>
      <c r="J2573" s="174">
        <v>5600</v>
      </c>
      <c r="K2573" s="174">
        <v>566</v>
      </c>
      <c r="L2573" s="177">
        <v>1374</v>
      </c>
      <c r="M2573" s="178">
        <v>0</v>
      </c>
      <c r="N2573" s="179" t="s">
        <v>1578</v>
      </c>
      <c r="O2573" s="180">
        <v>0</v>
      </c>
      <c r="P2573" s="180">
        <v>0</v>
      </c>
      <c r="Q2573" s="181">
        <v>0</v>
      </c>
      <c r="R2573" s="182" t="s">
        <v>1513</v>
      </c>
      <c r="S2573" s="183">
        <v>0</v>
      </c>
      <c r="T2573" s="183">
        <v>0</v>
      </c>
      <c r="U2573" s="180">
        <v>0</v>
      </c>
      <c r="V2573" s="180">
        <v>0</v>
      </c>
      <c r="W2573" s="183">
        <v>0</v>
      </c>
      <c r="X2573" s="183">
        <v>0</v>
      </c>
      <c r="Y2573" s="180">
        <v>0</v>
      </c>
      <c r="Z2573" s="180">
        <v>0</v>
      </c>
      <c r="AA2573" s="183">
        <v>0</v>
      </c>
      <c r="AB2573" s="183">
        <v>0</v>
      </c>
      <c r="AC2573" s="180">
        <f t="shared" si="1622"/>
        <v>0</v>
      </c>
      <c r="AD2573" s="180">
        <f t="shared" si="1622"/>
        <v>0</v>
      </c>
      <c r="AE2573" s="181">
        <f t="shared" si="1602"/>
        <v>0</v>
      </c>
      <c r="AF2573" s="180">
        <v>0</v>
      </c>
      <c r="AG2573" s="180">
        <v>0</v>
      </c>
      <c r="AH2573" s="181">
        <f t="shared" si="1603"/>
        <v>0</v>
      </c>
      <c r="AI2573" s="180">
        <v>0</v>
      </c>
      <c r="AJ2573" s="180">
        <v>0</v>
      </c>
      <c r="AK2573" s="181">
        <f t="shared" si="1604"/>
        <v>0</v>
      </c>
      <c r="AL2573" s="180">
        <v>0</v>
      </c>
      <c r="AM2573" s="180">
        <v>0</v>
      </c>
      <c r="AN2573" s="181">
        <f t="shared" si="1605"/>
        <v>0</v>
      </c>
      <c r="AO2573" s="180">
        <v>0</v>
      </c>
      <c r="AP2573" s="180">
        <v>0</v>
      </c>
      <c r="AQ2573" s="181">
        <f t="shared" si="1606"/>
        <v>0</v>
      </c>
      <c r="AR2573" s="180">
        <v>0</v>
      </c>
      <c r="AS2573" s="180">
        <v>0</v>
      </c>
      <c r="AT2573" s="181">
        <f t="shared" si="1607"/>
        <v>0</v>
      </c>
      <c r="AU2573" s="180">
        <f t="shared" si="1623"/>
        <v>0</v>
      </c>
      <c r="AV2573" s="180">
        <f t="shared" si="1623"/>
        <v>0</v>
      </c>
      <c r="AW2573" s="181">
        <f t="shared" si="1608"/>
        <v>0</v>
      </c>
      <c r="AX2573" s="183">
        <f t="shared" si="1624"/>
        <v>0</v>
      </c>
      <c r="AY2573" s="183">
        <f t="shared" si="1624"/>
        <v>0</v>
      </c>
      <c r="AZ2573" s="183"/>
      <c r="BA2573" s="183"/>
      <c r="BB2573" s="183"/>
      <c r="BC2573" s="183"/>
      <c r="BD2573" s="183">
        <f t="shared" si="1625"/>
        <v>0</v>
      </c>
      <c r="BE2573" s="183">
        <f t="shared" si="1625"/>
        <v>0</v>
      </c>
    </row>
    <row r="2574" spans="2:57" ht="15.75" hidden="1">
      <c r="B2574" s="174">
        <v>2025</v>
      </c>
      <c r="C2574" s="174">
        <v>20</v>
      </c>
      <c r="D2574" s="175">
        <v>0</v>
      </c>
      <c r="E2574" s="176"/>
      <c r="F2574" s="174">
        <v>4</v>
      </c>
      <c r="G2574" s="174">
        <v>9</v>
      </c>
      <c r="H2574" s="174">
        <v>25</v>
      </c>
      <c r="I2574" s="174">
        <v>5000</v>
      </c>
      <c r="J2574" s="174">
        <v>5600</v>
      </c>
      <c r="K2574" s="174">
        <v>566</v>
      </c>
      <c r="L2574" s="177">
        <v>1395</v>
      </c>
      <c r="M2574" s="178">
        <v>0</v>
      </c>
      <c r="N2574" s="179" t="s">
        <v>1579</v>
      </c>
      <c r="O2574" s="180">
        <v>0</v>
      </c>
      <c r="P2574" s="180">
        <v>0</v>
      </c>
      <c r="Q2574" s="181">
        <v>0</v>
      </c>
      <c r="R2574" s="182" t="s">
        <v>1513</v>
      </c>
      <c r="S2574" s="183">
        <v>0</v>
      </c>
      <c r="T2574" s="183">
        <v>0</v>
      </c>
      <c r="U2574" s="180">
        <v>0</v>
      </c>
      <c r="V2574" s="180">
        <v>0</v>
      </c>
      <c r="W2574" s="183">
        <v>0</v>
      </c>
      <c r="X2574" s="183">
        <v>0</v>
      </c>
      <c r="Y2574" s="180">
        <v>0</v>
      </c>
      <c r="Z2574" s="180">
        <v>0</v>
      </c>
      <c r="AA2574" s="183">
        <v>0</v>
      </c>
      <c r="AB2574" s="183">
        <v>0</v>
      </c>
      <c r="AC2574" s="180">
        <f t="shared" si="1622"/>
        <v>0</v>
      </c>
      <c r="AD2574" s="180">
        <f t="shared" si="1622"/>
        <v>0</v>
      </c>
      <c r="AE2574" s="181">
        <f t="shared" si="1602"/>
        <v>0</v>
      </c>
      <c r="AF2574" s="180">
        <v>0</v>
      </c>
      <c r="AG2574" s="180">
        <v>0</v>
      </c>
      <c r="AH2574" s="181">
        <f t="shared" si="1603"/>
        <v>0</v>
      </c>
      <c r="AI2574" s="180">
        <v>0</v>
      </c>
      <c r="AJ2574" s="180">
        <v>0</v>
      </c>
      <c r="AK2574" s="181">
        <f t="shared" si="1604"/>
        <v>0</v>
      </c>
      <c r="AL2574" s="180">
        <v>0</v>
      </c>
      <c r="AM2574" s="180">
        <v>0</v>
      </c>
      <c r="AN2574" s="181">
        <f t="shared" si="1605"/>
        <v>0</v>
      </c>
      <c r="AO2574" s="180">
        <v>0</v>
      </c>
      <c r="AP2574" s="180">
        <v>0</v>
      </c>
      <c r="AQ2574" s="181">
        <f t="shared" si="1606"/>
        <v>0</v>
      </c>
      <c r="AR2574" s="180">
        <v>0</v>
      </c>
      <c r="AS2574" s="180">
        <v>0</v>
      </c>
      <c r="AT2574" s="181">
        <f t="shared" si="1607"/>
        <v>0</v>
      </c>
      <c r="AU2574" s="180">
        <f t="shared" si="1623"/>
        <v>0</v>
      </c>
      <c r="AV2574" s="180">
        <f t="shared" si="1623"/>
        <v>0</v>
      </c>
      <c r="AW2574" s="181">
        <f t="shared" si="1608"/>
        <v>0</v>
      </c>
      <c r="AX2574" s="183">
        <f t="shared" si="1624"/>
        <v>0</v>
      </c>
      <c r="AY2574" s="183">
        <f t="shared" si="1624"/>
        <v>0</v>
      </c>
      <c r="AZ2574" s="183"/>
      <c r="BA2574" s="183"/>
      <c r="BB2574" s="183"/>
      <c r="BC2574" s="183"/>
      <c r="BD2574" s="183">
        <f t="shared" si="1625"/>
        <v>0</v>
      </c>
      <c r="BE2574" s="183">
        <f t="shared" si="1625"/>
        <v>0</v>
      </c>
    </row>
    <row r="2575" spans="2:57" ht="15.75" hidden="1">
      <c r="B2575" s="174">
        <v>2025</v>
      </c>
      <c r="C2575" s="174">
        <v>20</v>
      </c>
      <c r="D2575" s="175">
        <v>0</v>
      </c>
      <c r="E2575" s="176"/>
      <c r="F2575" s="174">
        <v>4</v>
      </c>
      <c r="G2575" s="174">
        <v>9</v>
      </c>
      <c r="H2575" s="174">
        <v>25</v>
      </c>
      <c r="I2575" s="174">
        <v>5000</v>
      </c>
      <c r="J2575" s="174">
        <v>5600</v>
      </c>
      <c r="K2575" s="174">
        <v>566</v>
      </c>
      <c r="L2575" s="177">
        <v>692</v>
      </c>
      <c r="M2575" s="178">
        <v>0</v>
      </c>
      <c r="N2575" s="179" t="s">
        <v>1418</v>
      </c>
      <c r="O2575" s="180">
        <v>0</v>
      </c>
      <c r="P2575" s="180">
        <v>0</v>
      </c>
      <c r="Q2575" s="181">
        <v>0</v>
      </c>
      <c r="R2575" s="182" t="s">
        <v>98</v>
      </c>
      <c r="S2575" s="183">
        <v>0</v>
      </c>
      <c r="T2575" s="183">
        <v>0</v>
      </c>
      <c r="U2575" s="180">
        <v>0</v>
      </c>
      <c r="V2575" s="180">
        <v>0</v>
      </c>
      <c r="W2575" s="183">
        <v>0</v>
      </c>
      <c r="X2575" s="183">
        <v>0</v>
      </c>
      <c r="Y2575" s="180">
        <v>0</v>
      </c>
      <c r="Z2575" s="180">
        <v>0</v>
      </c>
      <c r="AA2575" s="183">
        <v>0</v>
      </c>
      <c r="AB2575" s="183">
        <v>0</v>
      </c>
      <c r="AC2575" s="180">
        <f t="shared" si="1622"/>
        <v>0</v>
      </c>
      <c r="AD2575" s="180">
        <f t="shared" si="1622"/>
        <v>0</v>
      </c>
      <c r="AE2575" s="181">
        <f t="shared" si="1602"/>
        <v>0</v>
      </c>
      <c r="AF2575" s="180">
        <v>0</v>
      </c>
      <c r="AG2575" s="180">
        <v>0</v>
      </c>
      <c r="AH2575" s="181">
        <f t="shared" si="1603"/>
        <v>0</v>
      </c>
      <c r="AI2575" s="180">
        <v>0</v>
      </c>
      <c r="AJ2575" s="180">
        <v>0</v>
      </c>
      <c r="AK2575" s="181">
        <f t="shared" si="1604"/>
        <v>0</v>
      </c>
      <c r="AL2575" s="180">
        <v>0</v>
      </c>
      <c r="AM2575" s="180">
        <v>0</v>
      </c>
      <c r="AN2575" s="181">
        <f t="shared" si="1605"/>
        <v>0</v>
      </c>
      <c r="AO2575" s="180">
        <v>0</v>
      </c>
      <c r="AP2575" s="180">
        <v>0</v>
      </c>
      <c r="AQ2575" s="181">
        <f t="shared" si="1606"/>
        <v>0</v>
      </c>
      <c r="AR2575" s="180">
        <v>0</v>
      </c>
      <c r="AS2575" s="180">
        <v>0</v>
      </c>
      <c r="AT2575" s="181">
        <f t="shared" si="1607"/>
        <v>0</v>
      </c>
      <c r="AU2575" s="180">
        <f t="shared" si="1623"/>
        <v>0</v>
      </c>
      <c r="AV2575" s="180">
        <f t="shared" si="1623"/>
        <v>0</v>
      </c>
      <c r="AW2575" s="181">
        <f t="shared" si="1608"/>
        <v>0</v>
      </c>
      <c r="AX2575" s="183">
        <f t="shared" si="1624"/>
        <v>0</v>
      </c>
      <c r="AY2575" s="183">
        <f t="shared" si="1624"/>
        <v>0</v>
      </c>
      <c r="AZ2575" s="183"/>
      <c r="BA2575" s="183"/>
      <c r="BB2575" s="183"/>
      <c r="BC2575" s="183"/>
      <c r="BD2575" s="183">
        <f t="shared" si="1625"/>
        <v>0</v>
      </c>
      <c r="BE2575" s="183">
        <f t="shared" si="1625"/>
        <v>0</v>
      </c>
    </row>
    <row r="2576" spans="2:57" ht="15.75" hidden="1">
      <c r="B2576" s="174">
        <v>2025</v>
      </c>
      <c r="C2576" s="174">
        <v>20</v>
      </c>
      <c r="D2576" s="175">
        <v>0</v>
      </c>
      <c r="E2576" s="176"/>
      <c r="F2576" s="174">
        <v>4</v>
      </c>
      <c r="G2576" s="174">
        <v>9</v>
      </c>
      <c r="H2576" s="174">
        <v>25</v>
      </c>
      <c r="I2576" s="174">
        <v>5000</v>
      </c>
      <c r="J2576" s="174">
        <v>5600</v>
      </c>
      <c r="K2576" s="174">
        <v>566</v>
      </c>
      <c r="L2576" s="177">
        <v>1142</v>
      </c>
      <c r="M2576" s="178">
        <v>0</v>
      </c>
      <c r="N2576" s="179" t="s">
        <v>1184</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622"/>
        <v>0</v>
      </c>
      <c r="AD2576" s="180">
        <f t="shared" si="1622"/>
        <v>0</v>
      </c>
      <c r="AE2576" s="181">
        <f t="shared" si="1602"/>
        <v>0</v>
      </c>
      <c r="AF2576" s="180">
        <v>0</v>
      </c>
      <c r="AG2576" s="180">
        <v>0</v>
      </c>
      <c r="AH2576" s="181">
        <f t="shared" si="1603"/>
        <v>0</v>
      </c>
      <c r="AI2576" s="180">
        <v>0</v>
      </c>
      <c r="AJ2576" s="180">
        <v>0</v>
      </c>
      <c r="AK2576" s="181">
        <f t="shared" si="1604"/>
        <v>0</v>
      </c>
      <c r="AL2576" s="180">
        <v>0</v>
      </c>
      <c r="AM2576" s="180">
        <v>0</v>
      </c>
      <c r="AN2576" s="181">
        <f t="shared" si="1605"/>
        <v>0</v>
      </c>
      <c r="AO2576" s="180">
        <v>0</v>
      </c>
      <c r="AP2576" s="180">
        <v>0</v>
      </c>
      <c r="AQ2576" s="181">
        <f t="shared" si="1606"/>
        <v>0</v>
      </c>
      <c r="AR2576" s="180">
        <v>0</v>
      </c>
      <c r="AS2576" s="180">
        <v>0</v>
      </c>
      <c r="AT2576" s="181">
        <f t="shared" si="1607"/>
        <v>0</v>
      </c>
      <c r="AU2576" s="180">
        <f t="shared" si="1623"/>
        <v>0</v>
      </c>
      <c r="AV2576" s="180">
        <f t="shared" si="1623"/>
        <v>0</v>
      </c>
      <c r="AW2576" s="181">
        <f t="shared" si="1608"/>
        <v>0</v>
      </c>
      <c r="AX2576" s="183">
        <f t="shared" si="1624"/>
        <v>0</v>
      </c>
      <c r="AY2576" s="183">
        <f t="shared" si="1624"/>
        <v>0</v>
      </c>
      <c r="AZ2576" s="183"/>
      <c r="BA2576" s="183"/>
      <c r="BB2576" s="183"/>
      <c r="BC2576" s="183"/>
      <c r="BD2576" s="183">
        <f t="shared" si="1625"/>
        <v>0</v>
      </c>
      <c r="BE2576" s="183">
        <f t="shared" si="1625"/>
        <v>0</v>
      </c>
    </row>
    <row r="2577" spans="2:57" ht="15.75" hidden="1">
      <c r="B2577" s="174">
        <v>2025</v>
      </c>
      <c r="C2577" s="174">
        <v>20</v>
      </c>
      <c r="D2577" s="175">
        <v>0</v>
      </c>
      <c r="E2577" s="176"/>
      <c r="F2577" s="174">
        <v>4</v>
      </c>
      <c r="G2577" s="174">
        <v>9</v>
      </c>
      <c r="H2577" s="174">
        <v>25</v>
      </c>
      <c r="I2577" s="174">
        <v>5000</v>
      </c>
      <c r="J2577" s="174">
        <v>5600</v>
      </c>
      <c r="K2577" s="174">
        <v>566</v>
      </c>
      <c r="L2577" s="177">
        <v>1254</v>
      </c>
      <c r="M2577" s="178">
        <v>0</v>
      </c>
      <c r="N2577" s="179" t="s">
        <v>1580</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622"/>
        <v>0</v>
      </c>
      <c r="AD2577" s="180">
        <f t="shared" si="1622"/>
        <v>0</v>
      </c>
      <c r="AE2577" s="181">
        <f t="shared" si="1602"/>
        <v>0</v>
      </c>
      <c r="AF2577" s="180">
        <v>0</v>
      </c>
      <c r="AG2577" s="180">
        <v>0</v>
      </c>
      <c r="AH2577" s="181">
        <f t="shared" si="1603"/>
        <v>0</v>
      </c>
      <c r="AI2577" s="180">
        <v>0</v>
      </c>
      <c r="AJ2577" s="180">
        <v>0</v>
      </c>
      <c r="AK2577" s="181">
        <f t="shared" si="1604"/>
        <v>0</v>
      </c>
      <c r="AL2577" s="180">
        <v>0</v>
      </c>
      <c r="AM2577" s="180">
        <v>0</v>
      </c>
      <c r="AN2577" s="181">
        <f t="shared" si="1605"/>
        <v>0</v>
      </c>
      <c r="AO2577" s="180">
        <v>0</v>
      </c>
      <c r="AP2577" s="180">
        <v>0</v>
      </c>
      <c r="AQ2577" s="181">
        <f t="shared" si="1606"/>
        <v>0</v>
      </c>
      <c r="AR2577" s="180">
        <v>0</v>
      </c>
      <c r="AS2577" s="180">
        <v>0</v>
      </c>
      <c r="AT2577" s="181">
        <f t="shared" si="1607"/>
        <v>0</v>
      </c>
      <c r="AU2577" s="180">
        <f t="shared" si="1623"/>
        <v>0</v>
      </c>
      <c r="AV2577" s="180">
        <f t="shared" si="1623"/>
        <v>0</v>
      </c>
      <c r="AW2577" s="181">
        <f t="shared" si="1608"/>
        <v>0</v>
      </c>
      <c r="AX2577" s="183">
        <f t="shared" si="1624"/>
        <v>0</v>
      </c>
      <c r="AY2577" s="183">
        <f t="shared" si="1624"/>
        <v>0</v>
      </c>
      <c r="AZ2577" s="183"/>
      <c r="BA2577" s="183"/>
      <c r="BB2577" s="183"/>
      <c r="BC2577" s="183"/>
      <c r="BD2577" s="183">
        <f t="shared" si="1625"/>
        <v>0</v>
      </c>
      <c r="BE2577" s="183">
        <f t="shared" si="1625"/>
        <v>0</v>
      </c>
    </row>
    <row r="2578" spans="2:57" ht="15.75" hidden="1">
      <c r="B2578" s="174">
        <v>2025</v>
      </c>
      <c r="C2578" s="174">
        <v>20</v>
      </c>
      <c r="D2578" s="175">
        <v>0</v>
      </c>
      <c r="E2578" s="176"/>
      <c r="F2578" s="174">
        <v>4</v>
      </c>
      <c r="G2578" s="174">
        <v>9</v>
      </c>
      <c r="H2578" s="174">
        <v>25</v>
      </c>
      <c r="I2578" s="174">
        <v>5000</v>
      </c>
      <c r="J2578" s="174">
        <v>5600</v>
      </c>
      <c r="K2578" s="174">
        <v>566</v>
      </c>
      <c r="L2578" s="177">
        <v>1399</v>
      </c>
      <c r="M2578" s="178">
        <v>0</v>
      </c>
      <c r="N2578" s="179" t="s">
        <v>1581</v>
      </c>
      <c r="O2578" s="180">
        <v>0</v>
      </c>
      <c r="P2578" s="180">
        <v>0</v>
      </c>
      <c r="Q2578" s="181">
        <v>0</v>
      </c>
      <c r="R2578" s="182" t="s">
        <v>98</v>
      </c>
      <c r="S2578" s="183">
        <v>0</v>
      </c>
      <c r="T2578" s="183">
        <v>0</v>
      </c>
      <c r="U2578" s="180">
        <v>0</v>
      </c>
      <c r="V2578" s="180">
        <v>0</v>
      </c>
      <c r="W2578" s="183">
        <v>0</v>
      </c>
      <c r="X2578" s="183">
        <v>0</v>
      </c>
      <c r="Y2578" s="180">
        <v>0</v>
      </c>
      <c r="Z2578" s="180">
        <v>0</v>
      </c>
      <c r="AA2578" s="183">
        <v>0</v>
      </c>
      <c r="AB2578" s="183">
        <v>0</v>
      </c>
      <c r="AC2578" s="180">
        <f t="shared" si="1622"/>
        <v>0</v>
      </c>
      <c r="AD2578" s="180">
        <f t="shared" si="1622"/>
        <v>0</v>
      </c>
      <c r="AE2578" s="181">
        <f t="shared" si="1602"/>
        <v>0</v>
      </c>
      <c r="AF2578" s="180">
        <v>0</v>
      </c>
      <c r="AG2578" s="180">
        <v>0</v>
      </c>
      <c r="AH2578" s="181">
        <f t="shared" si="1603"/>
        <v>0</v>
      </c>
      <c r="AI2578" s="180">
        <v>0</v>
      </c>
      <c r="AJ2578" s="180">
        <v>0</v>
      </c>
      <c r="AK2578" s="181">
        <f t="shared" si="1604"/>
        <v>0</v>
      </c>
      <c r="AL2578" s="180">
        <v>0</v>
      </c>
      <c r="AM2578" s="180">
        <v>0</v>
      </c>
      <c r="AN2578" s="181">
        <f t="shared" si="1605"/>
        <v>0</v>
      </c>
      <c r="AO2578" s="180">
        <v>0</v>
      </c>
      <c r="AP2578" s="180">
        <v>0</v>
      </c>
      <c r="AQ2578" s="181">
        <f t="shared" si="1606"/>
        <v>0</v>
      </c>
      <c r="AR2578" s="180">
        <v>0</v>
      </c>
      <c r="AS2578" s="180">
        <v>0</v>
      </c>
      <c r="AT2578" s="181">
        <f t="shared" si="1607"/>
        <v>0</v>
      </c>
      <c r="AU2578" s="180">
        <f t="shared" si="1623"/>
        <v>0</v>
      </c>
      <c r="AV2578" s="180">
        <f t="shared" si="1623"/>
        <v>0</v>
      </c>
      <c r="AW2578" s="181">
        <f t="shared" si="1608"/>
        <v>0</v>
      </c>
      <c r="AX2578" s="183">
        <f t="shared" si="1624"/>
        <v>0</v>
      </c>
      <c r="AY2578" s="183">
        <f t="shared" si="1624"/>
        <v>0</v>
      </c>
      <c r="AZ2578" s="183"/>
      <c r="BA2578" s="183"/>
      <c r="BB2578" s="183"/>
      <c r="BC2578" s="183"/>
      <c r="BD2578" s="183">
        <f t="shared" si="1625"/>
        <v>0</v>
      </c>
      <c r="BE2578" s="183">
        <f t="shared" si="1625"/>
        <v>0</v>
      </c>
    </row>
    <row r="2579" spans="2:57" ht="15.75" hidden="1">
      <c r="B2579" s="174">
        <v>2025</v>
      </c>
      <c r="C2579" s="174">
        <v>20</v>
      </c>
      <c r="D2579" s="175">
        <v>0</v>
      </c>
      <c r="E2579" s="176"/>
      <c r="F2579" s="174">
        <v>4</v>
      </c>
      <c r="G2579" s="174">
        <v>9</v>
      </c>
      <c r="H2579" s="174">
        <v>25</v>
      </c>
      <c r="I2579" s="174">
        <v>5000</v>
      </c>
      <c r="J2579" s="174">
        <v>5600</v>
      </c>
      <c r="K2579" s="174">
        <v>566</v>
      </c>
      <c r="L2579" s="177">
        <v>1507</v>
      </c>
      <c r="M2579" s="178">
        <v>0</v>
      </c>
      <c r="N2579" s="179" t="s">
        <v>1582</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 t="shared" si="1622"/>
        <v>0</v>
      </c>
      <c r="AD2579" s="180">
        <f t="shared" si="1622"/>
        <v>0</v>
      </c>
      <c r="AE2579" s="181">
        <f t="shared" si="1602"/>
        <v>0</v>
      </c>
      <c r="AF2579" s="180">
        <v>0</v>
      </c>
      <c r="AG2579" s="180">
        <v>0</v>
      </c>
      <c r="AH2579" s="181">
        <f t="shared" si="1603"/>
        <v>0</v>
      </c>
      <c r="AI2579" s="180">
        <v>0</v>
      </c>
      <c r="AJ2579" s="180">
        <v>0</v>
      </c>
      <c r="AK2579" s="181">
        <f t="shared" si="1604"/>
        <v>0</v>
      </c>
      <c r="AL2579" s="180">
        <v>0</v>
      </c>
      <c r="AM2579" s="180">
        <v>0</v>
      </c>
      <c r="AN2579" s="181">
        <f t="shared" si="1605"/>
        <v>0</v>
      </c>
      <c r="AO2579" s="180">
        <v>0</v>
      </c>
      <c r="AP2579" s="180">
        <v>0</v>
      </c>
      <c r="AQ2579" s="181">
        <f t="shared" si="1606"/>
        <v>0</v>
      </c>
      <c r="AR2579" s="180">
        <v>0</v>
      </c>
      <c r="AS2579" s="180">
        <v>0</v>
      </c>
      <c r="AT2579" s="181">
        <f t="shared" si="1607"/>
        <v>0</v>
      </c>
      <c r="AU2579" s="180">
        <f t="shared" si="1623"/>
        <v>0</v>
      </c>
      <c r="AV2579" s="180">
        <f t="shared" si="1623"/>
        <v>0</v>
      </c>
      <c r="AW2579" s="181">
        <f t="shared" si="1608"/>
        <v>0</v>
      </c>
      <c r="AX2579" s="183">
        <f t="shared" si="1624"/>
        <v>0</v>
      </c>
      <c r="AY2579" s="183">
        <f t="shared" si="1624"/>
        <v>0</v>
      </c>
      <c r="AZ2579" s="183"/>
      <c r="BA2579" s="183"/>
      <c r="BB2579" s="183"/>
      <c r="BC2579" s="183"/>
      <c r="BD2579" s="183">
        <f t="shared" si="1625"/>
        <v>0</v>
      </c>
      <c r="BE2579" s="183">
        <f t="shared" si="1625"/>
        <v>0</v>
      </c>
    </row>
    <row r="2580" spans="2:57" ht="15.75" hidden="1">
      <c r="B2580" s="174">
        <v>2025</v>
      </c>
      <c r="C2580" s="174">
        <v>20</v>
      </c>
      <c r="D2580" s="175">
        <v>0</v>
      </c>
      <c r="E2580" s="176"/>
      <c r="F2580" s="174">
        <v>4</v>
      </c>
      <c r="G2580" s="174">
        <v>9</v>
      </c>
      <c r="H2580" s="174">
        <v>25</v>
      </c>
      <c r="I2580" s="174">
        <v>5000</v>
      </c>
      <c r="J2580" s="174">
        <v>5600</v>
      </c>
      <c r="K2580" s="174">
        <v>566</v>
      </c>
      <c r="L2580" s="177">
        <v>1517</v>
      </c>
      <c r="M2580" s="178">
        <v>0</v>
      </c>
      <c r="N2580" s="179" t="s">
        <v>1583</v>
      </c>
      <c r="O2580" s="180">
        <v>0</v>
      </c>
      <c r="P2580" s="180">
        <v>0</v>
      </c>
      <c r="Q2580" s="181">
        <v>0</v>
      </c>
      <c r="R2580" s="182" t="s">
        <v>98</v>
      </c>
      <c r="S2580" s="183">
        <v>0</v>
      </c>
      <c r="T2580" s="183">
        <v>0</v>
      </c>
      <c r="U2580" s="180">
        <v>0</v>
      </c>
      <c r="V2580" s="180">
        <v>0</v>
      </c>
      <c r="W2580" s="183">
        <v>0</v>
      </c>
      <c r="X2580" s="183">
        <v>0</v>
      </c>
      <c r="Y2580" s="180">
        <v>0</v>
      </c>
      <c r="Z2580" s="180">
        <v>0</v>
      </c>
      <c r="AA2580" s="183">
        <v>0</v>
      </c>
      <c r="AB2580" s="183">
        <v>0</v>
      </c>
      <c r="AC2580" s="180">
        <f t="shared" si="1622"/>
        <v>0</v>
      </c>
      <c r="AD2580" s="180">
        <f t="shared" si="1622"/>
        <v>0</v>
      </c>
      <c r="AE2580" s="181">
        <f t="shared" si="1602"/>
        <v>0</v>
      </c>
      <c r="AF2580" s="180">
        <v>0</v>
      </c>
      <c r="AG2580" s="180">
        <v>0</v>
      </c>
      <c r="AH2580" s="181">
        <f t="shared" si="1603"/>
        <v>0</v>
      </c>
      <c r="AI2580" s="180">
        <v>0</v>
      </c>
      <c r="AJ2580" s="180">
        <v>0</v>
      </c>
      <c r="AK2580" s="181">
        <f t="shared" si="1604"/>
        <v>0</v>
      </c>
      <c r="AL2580" s="180">
        <v>0</v>
      </c>
      <c r="AM2580" s="180">
        <v>0</v>
      </c>
      <c r="AN2580" s="181">
        <f t="shared" si="1605"/>
        <v>0</v>
      </c>
      <c r="AO2580" s="180">
        <v>0</v>
      </c>
      <c r="AP2580" s="180">
        <v>0</v>
      </c>
      <c r="AQ2580" s="181">
        <f t="shared" si="1606"/>
        <v>0</v>
      </c>
      <c r="AR2580" s="180">
        <v>0</v>
      </c>
      <c r="AS2580" s="180">
        <v>0</v>
      </c>
      <c r="AT2580" s="181">
        <f t="shared" si="1607"/>
        <v>0</v>
      </c>
      <c r="AU2580" s="180">
        <f t="shared" si="1623"/>
        <v>0</v>
      </c>
      <c r="AV2580" s="180">
        <f t="shared" si="1623"/>
        <v>0</v>
      </c>
      <c r="AW2580" s="181">
        <f t="shared" si="1608"/>
        <v>0</v>
      </c>
      <c r="AX2580" s="183">
        <f t="shared" si="1624"/>
        <v>0</v>
      </c>
      <c r="AY2580" s="183">
        <f t="shared" si="1624"/>
        <v>0</v>
      </c>
      <c r="AZ2580" s="183"/>
      <c r="BA2580" s="183"/>
      <c r="BB2580" s="183"/>
      <c r="BC2580" s="183"/>
      <c r="BD2580" s="183">
        <f t="shared" si="1625"/>
        <v>0</v>
      </c>
      <c r="BE2580" s="183">
        <f t="shared" si="1625"/>
        <v>0</v>
      </c>
    </row>
    <row r="2581" spans="2:57" ht="15.75" hidden="1">
      <c r="B2581" s="174">
        <v>2025</v>
      </c>
      <c r="C2581" s="174">
        <v>20</v>
      </c>
      <c r="D2581" s="175">
        <v>0</v>
      </c>
      <c r="E2581" s="176"/>
      <c r="F2581" s="174">
        <v>4</v>
      </c>
      <c r="G2581" s="174">
        <v>9</v>
      </c>
      <c r="H2581" s="174">
        <v>25</v>
      </c>
      <c r="I2581" s="174">
        <v>5000</v>
      </c>
      <c r="J2581" s="174">
        <v>5600</v>
      </c>
      <c r="K2581" s="174">
        <v>566</v>
      </c>
      <c r="L2581" s="177">
        <v>802</v>
      </c>
      <c r="M2581" s="178">
        <v>0</v>
      </c>
      <c r="N2581" s="179" t="s">
        <v>1584</v>
      </c>
      <c r="O2581" s="180">
        <v>0</v>
      </c>
      <c r="P2581" s="180">
        <v>0</v>
      </c>
      <c r="Q2581" s="181">
        <v>0</v>
      </c>
      <c r="R2581" s="182" t="s">
        <v>98</v>
      </c>
      <c r="S2581" s="183">
        <v>0</v>
      </c>
      <c r="T2581" s="183">
        <v>0</v>
      </c>
      <c r="U2581" s="180">
        <v>0</v>
      </c>
      <c r="V2581" s="180">
        <v>0</v>
      </c>
      <c r="W2581" s="183">
        <v>0</v>
      </c>
      <c r="X2581" s="183">
        <v>0</v>
      </c>
      <c r="Y2581" s="180">
        <v>0</v>
      </c>
      <c r="Z2581" s="180">
        <v>0</v>
      </c>
      <c r="AA2581" s="183">
        <v>0</v>
      </c>
      <c r="AB2581" s="183">
        <v>0</v>
      </c>
      <c r="AC2581" s="180">
        <f t="shared" si="1622"/>
        <v>0</v>
      </c>
      <c r="AD2581" s="180">
        <f t="shared" si="1622"/>
        <v>0</v>
      </c>
      <c r="AE2581" s="181">
        <f t="shared" si="1602"/>
        <v>0</v>
      </c>
      <c r="AF2581" s="180">
        <v>0</v>
      </c>
      <c r="AG2581" s="180">
        <v>0</v>
      </c>
      <c r="AH2581" s="181">
        <f t="shared" si="1603"/>
        <v>0</v>
      </c>
      <c r="AI2581" s="180">
        <v>0</v>
      </c>
      <c r="AJ2581" s="180">
        <v>0</v>
      </c>
      <c r="AK2581" s="181">
        <f t="shared" si="1604"/>
        <v>0</v>
      </c>
      <c r="AL2581" s="180">
        <v>0</v>
      </c>
      <c r="AM2581" s="180">
        <v>0</v>
      </c>
      <c r="AN2581" s="181">
        <f t="shared" si="1605"/>
        <v>0</v>
      </c>
      <c r="AO2581" s="180">
        <v>0</v>
      </c>
      <c r="AP2581" s="180">
        <v>0</v>
      </c>
      <c r="AQ2581" s="181">
        <f t="shared" si="1606"/>
        <v>0</v>
      </c>
      <c r="AR2581" s="180">
        <v>0</v>
      </c>
      <c r="AS2581" s="180">
        <v>0</v>
      </c>
      <c r="AT2581" s="181">
        <f t="shared" si="1607"/>
        <v>0</v>
      </c>
      <c r="AU2581" s="180">
        <f t="shared" si="1623"/>
        <v>0</v>
      </c>
      <c r="AV2581" s="180">
        <f t="shared" si="1623"/>
        <v>0</v>
      </c>
      <c r="AW2581" s="181">
        <f t="shared" si="1608"/>
        <v>0</v>
      </c>
      <c r="AX2581" s="183">
        <f t="shared" si="1624"/>
        <v>0</v>
      </c>
      <c r="AY2581" s="183">
        <f t="shared" si="1624"/>
        <v>0</v>
      </c>
      <c r="AZ2581" s="183"/>
      <c r="BA2581" s="183"/>
      <c r="BB2581" s="183"/>
      <c r="BC2581" s="183"/>
      <c r="BD2581" s="183">
        <f t="shared" si="1625"/>
        <v>0</v>
      </c>
      <c r="BE2581" s="183">
        <f t="shared" si="1625"/>
        <v>0</v>
      </c>
    </row>
    <row r="2582" spans="2:57" ht="15.75" hidden="1">
      <c r="B2582" s="174">
        <v>2025</v>
      </c>
      <c r="C2582" s="174">
        <v>20</v>
      </c>
      <c r="D2582" s="175">
        <v>0</v>
      </c>
      <c r="E2582" s="176"/>
      <c r="F2582" s="174">
        <v>4</v>
      </c>
      <c r="G2582" s="174">
        <v>9</v>
      </c>
      <c r="H2582" s="174">
        <v>25</v>
      </c>
      <c r="I2582" s="174">
        <v>5000</v>
      </c>
      <c r="J2582" s="174">
        <v>5600</v>
      </c>
      <c r="K2582" s="174">
        <v>566</v>
      </c>
      <c r="L2582" s="177">
        <v>789</v>
      </c>
      <c r="M2582" s="178">
        <v>0</v>
      </c>
      <c r="N2582" s="179" t="s">
        <v>1585</v>
      </c>
      <c r="O2582" s="180">
        <v>0</v>
      </c>
      <c r="P2582" s="180">
        <v>0</v>
      </c>
      <c r="Q2582" s="181">
        <v>0</v>
      </c>
      <c r="R2582" s="182" t="s">
        <v>98</v>
      </c>
      <c r="S2582" s="183">
        <v>0</v>
      </c>
      <c r="T2582" s="183">
        <v>0</v>
      </c>
      <c r="U2582" s="180">
        <v>0</v>
      </c>
      <c r="V2582" s="180">
        <v>0</v>
      </c>
      <c r="W2582" s="183">
        <v>0</v>
      </c>
      <c r="X2582" s="183">
        <v>0</v>
      </c>
      <c r="Y2582" s="180">
        <v>0</v>
      </c>
      <c r="Z2582" s="180">
        <v>0</v>
      </c>
      <c r="AA2582" s="183">
        <v>0</v>
      </c>
      <c r="AB2582" s="183">
        <v>0</v>
      </c>
      <c r="AC2582" s="180">
        <f t="shared" si="1622"/>
        <v>0</v>
      </c>
      <c r="AD2582" s="180">
        <f t="shared" si="1622"/>
        <v>0</v>
      </c>
      <c r="AE2582" s="181">
        <f t="shared" si="1602"/>
        <v>0</v>
      </c>
      <c r="AF2582" s="180">
        <v>0</v>
      </c>
      <c r="AG2582" s="180">
        <v>0</v>
      </c>
      <c r="AH2582" s="181">
        <f t="shared" si="1603"/>
        <v>0</v>
      </c>
      <c r="AI2582" s="180">
        <v>0</v>
      </c>
      <c r="AJ2582" s="180">
        <v>0</v>
      </c>
      <c r="AK2582" s="181">
        <f t="shared" si="1604"/>
        <v>0</v>
      </c>
      <c r="AL2582" s="180">
        <v>0</v>
      </c>
      <c r="AM2582" s="180">
        <v>0</v>
      </c>
      <c r="AN2582" s="181">
        <f t="shared" si="1605"/>
        <v>0</v>
      </c>
      <c r="AO2582" s="180">
        <v>0</v>
      </c>
      <c r="AP2582" s="180">
        <v>0</v>
      </c>
      <c r="AQ2582" s="181">
        <f t="shared" si="1606"/>
        <v>0</v>
      </c>
      <c r="AR2582" s="180">
        <v>0</v>
      </c>
      <c r="AS2582" s="180">
        <v>0</v>
      </c>
      <c r="AT2582" s="181">
        <f t="shared" si="1607"/>
        <v>0</v>
      </c>
      <c r="AU2582" s="180">
        <f t="shared" si="1623"/>
        <v>0</v>
      </c>
      <c r="AV2582" s="180">
        <f t="shared" si="1623"/>
        <v>0</v>
      </c>
      <c r="AW2582" s="181">
        <f t="shared" si="1608"/>
        <v>0</v>
      </c>
      <c r="AX2582" s="183">
        <f t="shared" si="1624"/>
        <v>0</v>
      </c>
      <c r="AY2582" s="183">
        <f t="shared" si="1624"/>
        <v>0</v>
      </c>
      <c r="AZ2582" s="183"/>
      <c r="BA2582" s="183"/>
      <c r="BB2582" s="183"/>
      <c r="BC2582" s="183"/>
      <c r="BD2582" s="183">
        <f t="shared" si="1625"/>
        <v>0</v>
      </c>
      <c r="BE2582" s="183">
        <f t="shared" si="1625"/>
        <v>0</v>
      </c>
    </row>
    <row r="2583" spans="2:57" ht="15.75" hidden="1">
      <c r="B2583" s="174">
        <v>2025</v>
      </c>
      <c r="C2583" s="174">
        <v>20</v>
      </c>
      <c r="D2583" s="175">
        <v>0</v>
      </c>
      <c r="E2583" s="176"/>
      <c r="F2583" s="174">
        <v>4</v>
      </c>
      <c r="G2583" s="174">
        <v>9</v>
      </c>
      <c r="H2583" s="174">
        <v>25</v>
      </c>
      <c r="I2583" s="174">
        <v>5000</v>
      </c>
      <c r="J2583" s="174">
        <v>5600</v>
      </c>
      <c r="K2583" s="174">
        <v>566</v>
      </c>
      <c r="L2583" s="177">
        <v>1381</v>
      </c>
      <c r="M2583" s="178">
        <v>0</v>
      </c>
      <c r="N2583" s="179" t="s">
        <v>1586</v>
      </c>
      <c r="O2583" s="180">
        <v>0</v>
      </c>
      <c r="P2583" s="180">
        <v>0</v>
      </c>
      <c r="Q2583" s="181">
        <v>0</v>
      </c>
      <c r="R2583" s="182" t="s">
        <v>1513</v>
      </c>
      <c r="S2583" s="183">
        <v>0</v>
      </c>
      <c r="T2583" s="183">
        <v>0</v>
      </c>
      <c r="U2583" s="180">
        <v>0</v>
      </c>
      <c r="V2583" s="180">
        <v>0</v>
      </c>
      <c r="W2583" s="183">
        <v>0</v>
      </c>
      <c r="X2583" s="183">
        <v>0</v>
      </c>
      <c r="Y2583" s="180">
        <v>0</v>
      </c>
      <c r="Z2583" s="180">
        <v>0</v>
      </c>
      <c r="AA2583" s="183">
        <v>0</v>
      </c>
      <c r="AB2583" s="183">
        <v>0</v>
      </c>
      <c r="AC2583" s="180">
        <f t="shared" si="1622"/>
        <v>0</v>
      </c>
      <c r="AD2583" s="180">
        <f t="shared" si="1622"/>
        <v>0</v>
      </c>
      <c r="AE2583" s="181">
        <f t="shared" si="1602"/>
        <v>0</v>
      </c>
      <c r="AF2583" s="180">
        <v>0</v>
      </c>
      <c r="AG2583" s="180">
        <v>0</v>
      </c>
      <c r="AH2583" s="181">
        <f t="shared" si="1603"/>
        <v>0</v>
      </c>
      <c r="AI2583" s="180">
        <v>0</v>
      </c>
      <c r="AJ2583" s="180">
        <v>0</v>
      </c>
      <c r="AK2583" s="181">
        <f t="shared" si="1604"/>
        <v>0</v>
      </c>
      <c r="AL2583" s="180">
        <v>0</v>
      </c>
      <c r="AM2583" s="180">
        <v>0</v>
      </c>
      <c r="AN2583" s="181">
        <f t="shared" si="1605"/>
        <v>0</v>
      </c>
      <c r="AO2583" s="180">
        <v>0</v>
      </c>
      <c r="AP2583" s="180">
        <v>0</v>
      </c>
      <c r="AQ2583" s="181">
        <f t="shared" si="1606"/>
        <v>0</v>
      </c>
      <c r="AR2583" s="180">
        <v>0</v>
      </c>
      <c r="AS2583" s="180">
        <v>0</v>
      </c>
      <c r="AT2583" s="181">
        <f t="shared" si="1607"/>
        <v>0</v>
      </c>
      <c r="AU2583" s="180">
        <f t="shared" si="1623"/>
        <v>0</v>
      </c>
      <c r="AV2583" s="180">
        <f t="shared" si="1623"/>
        <v>0</v>
      </c>
      <c r="AW2583" s="181">
        <f t="shared" si="1608"/>
        <v>0</v>
      </c>
      <c r="AX2583" s="183">
        <f t="shared" si="1624"/>
        <v>0</v>
      </c>
      <c r="AY2583" s="183">
        <f t="shared" si="1624"/>
        <v>0</v>
      </c>
      <c r="AZ2583" s="183"/>
      <c r="BA2583" s="183"/>
      <c r="BB2583" s="183"/>
      <c r="BC2583" s="183"/>
      <c r="BD2583" s="183">
        <f t="shared" si="1625"/>
        <v>0</v>
      </c>
      <c r="BE2583" s="183">
        <f t="shared" si="1625"/>
        <v>0</v>
      </c>
    </row>
    <row r="2584" spans="2:57" ht="30" hidden="1">
      <c r="B2584" s="174">
        <v>2025</v>
      </c>
      <c r="C2584" s="174">
        <v>20</v>
      </c>
      <c r="D2584" s="175">
        <v>0</v>
      </c>
      <c r="E2584" s="176"/>
      <c r="F2584" s="174">
        <v>4</v>
      </c>
      <c r="G2584" s="174">
        <v>9</v>
      </c>
      <c r="H2584" s="174">
        <v>25</v>
      </c>
      <c r="I2584" s="174">
        <v>5000</v>
      </c>
      <c r="J2584" s="174">
        <v>5600</v>
      </c>
      <c r="K2584" s="174">
        <v>566</v>
      </c>
      <c r="L2584" s="177">
        <v>563</v>
      </c>
      <c r="M2584" s="178">
        <v>0</v>
      </c>
      <c r="N2584" s="179" t="s">
        <v>1532</v>
      </c>
      <c r="O2584" s="180">
        <v>0</v>
      </c>
      <c r="P2584" s="180">
        <v>0</v>
      </c>
      <c r="Q2584" s="181">
        <v>0</v>
      </c>
      <c r="R2584" s="182" t="s">
        <v>1513</v>
      </c>
      <c r="S2584" s="183">
        <v>0</v>
      </c>
      <c r="T2584" s="183">
        <v>0</v>
      </c>
      <c r="U2584" s="180">
        <v>0</v>
      </c>
      <c r="V2584" s="180">
        <v>0</v>
      </c>
      <c r="W2584" s="183">
        <v>0</v>
      </c>
      <c r="X2584" s="183">
        <v>0</v>
      </c>
      <c r="Y2584" s="180">
        <v>0</v>
      </c>
      <c r="Z2584" s="180">
        <v>0</v>
      </c>
      <c r="AA2584" s="183">
        <v>0</v>
      </c>
      <c r="AB2584" s="183">
        <v>0</v>
      </c>
      <c r="AC2584" s="180">
        <f t="shared" si="1622"/>
        <v>0</v>
      </c>
      <c r="AD2584" s="180">
        <f t="shared" si="1622"/>
        <v>0</v>
      </c>
      <c r="AE2584" s="181">
        <f t="shared" si="1602"/>
        <v>0</v>
      </c>
      <c r="AF2584" s="180">
        <v>0</v>
      </c>
      <c r="AG2584" s="180">
        <v>0</v>
      </c>
      <c r="AH2584" s="181">
        <f t="shared" si="1603"/>
        <v>0</v>
      </c>
      <c r="AI2584" s="180">
        <v>0</v>
      </c>
      <c r="AJ2584" s="180">
        <v>0</v>
      </c>
      <c r="AK2584" s="181">
        <f t="shared" si="1604"/>
        <v>0</v>
      </c>
      <c r="AL2584" s="180">
        <v>0</v>
      </c>
      <c r="AM2584" s="180">
        <v>0</v>
      </c>
      <c r="AN2584" s="181">
        <f t="shared" si="1605"/>
        <v>0</v>
      </c>
      <c r="AO2584" s="180">
        <v>0</v>
      </c>
      <c r="AP2584" s="180">
        <v>0</v>
      </c>
      <c r="AQ2584" s="181">
        <f t="shared" si="1606"/>
        <v>0</v>
      </c>
      <c r="AR2584" s="180">
        <v>0</v>
      </c>
      <c r="AS2584" s="180">
        <v>0</v>
      </c>
      <c r="AT2584" s="181">
        <f t="shared" si="1607"/>
        <v>0</v>
      </c>
      <c r="AU2584" s="180">
        <f t="shared" si="1623"/>
        <v>0</v>
      </c>
      <c r="AV2584" s="180">
        <f t="shared" si="1623"/>
        <v>0</v>
      </c>
      <c r="AW2584" s="181">
        <f t="shared" si="1608"/>
        <v>0</v>
      </c>
      <c r="AX2584" s="183">
        <f t="shared" si="1624"/>
        <v>0</v>
      </c>
      <c r="AY2584" s="183">
        <f t="shared" si="1624"/>
        <v>0</v>
      </c>
      <c r="AZ2584" s="183"/>
      <c r="BA2584" s="183"/>
      <c r="BB2584" s="183"/>
      <c r="BC2584" s="183"/>
      <c r="BD2584" s="183">
        <f t="shared" si="1625"/>
        <v>0</v>
      </c>
      <c r="BE2584" s="183">
        <f t="shared" si="1625"/>
        <v>0</v>
      </c>
    </row>
    <row r="2585" spans="2:57" ht="15.75" hidden="1">
      <c r="B2585" s="174">
        <v>2025</v>
      </c>
      <c r="C2585" s="174">
        <v>20</v>
      </c>
      <c r="D2585" s="175">
        <v>0</v>
      </c>
      <c r="E2585" s="176"/>
      <c r="F2585" s="174">
        <v>4</v>
      </c>
      <c r="G2585" s="174">
        <v>9</v>
      </c>
      <c r="H2585" s="174">
        <v>25</v>
      </c>
      <c r="I2585" s="174">
        <v>5000</v>
      </c>
      <c r="J2585" s="174">
        <v>5600</v>
      </c>
      <c r="K2585" s="174">
        <v>566</v>
      </c>
      <c r="L2585" s="177">
        <v>1458</v>
      </c>
      <c r="M2585" s="178">
        <v>0</v>
      </c>
      <c r="N2585" s="179" t="s">
        <v>1587</v>
      </c>
      <c r="O2585" s="180">
        <v>0</v>
      </c>
      <c r="P2585" s="180">
        <v>0</v>
      </c>
      <c r="Q2585" s="181">
        <v>0</v>
      </c>
      <c r="R2585" s="182" t="s">
        <v>98</v>
      </c>
      <c r="S2585" s="183">
        <v>0</v>
      </c>
      <c r="T2585" s="183">
        <v>0</v>
      </c>
      <c r="U2585" s="180">
        <v>0</v>
      </c>
      <c r="V2585" s="180">
        <v>0</v>
      </c>
      <c r="W2585" s="183">
        <v>0</v>
      </c>
      <c r="X2585" s="183">
        <v>0</v>
      </c>
      <c r="Y2585" s="180">
        <v>0</v>
      </c>
      <c r="Z2585" s="180">
        <v>0</v>
      </c>
      <c r="AA2585" s="183">
        <v>0</v>
      </c>
      <c r="AB2585" s="183">
        <v>0</v>
      </c>
      <c r="AC2585" s="180">
        <f t="shared" si="1622"/>
        <v>0</v>
      </c>
      <c r="AD2585" s="180">
        <f t="shared" si="1622"/>
        <v>0</v>
      </c>
      <c r="AE2585" s="181">
        <f t="shared" si="1602"/>
        <v>0</v>
      </c>
      <c r="AF2585" s="180">
        <v>0</v>
      </c>
      <c r="AG2585" s="180">
        <v>0</v>
      </c>
      <c r="AH2585" s="181">
        <f t="shared" si="1603"/>
        <v>0</v>
      </c>
      <c r="AI2585" s="180">
        <v>0</v>
      </c>
      <c r="AJ2585" s="180">
        <v>0</v>
      </c>
      <c r="AK2585" s="181">
        <f t="shared" si="1604"/>
        <v>0</v>
      </c>
      <c r="AL2585" s="180">
        <v>0</v>
      </c>
      <c r="AM2585" s="180">
        <v>0</v>
      </c>
      <c r="AN2585" s="181">
        <f t="shared" si="1605"/>
        <v>0</v>
      </c>
      <c r="AO2585" s="180">
        <v>0</v>
      </c>
      <c r="AP2585" s="180">
        <v>0</v>
      </c>
      <c r="AQ2585" s="181">
        <f t="shared" si="1606"/>
        <v>0</v>
      </c>
      <c r="AR2585" s="180">
        <v>0</v>
      </c>
      <c r="AS2585" s="180">
        <v>0</v>
      </c>
      <c r="AT2585" s="181">
        <f t="shared" si="1607"/>
        <v>0</v>
      </c>
      <c r="AU2585" s="180">
        <f t="shared" si="1623"/>
        <v>0</v>
      </c>
      <c r="AV2585" s="180">
        <f t="shared" si="1623"/>
        <v>0</v>
      </c>
      <c r="AW2585" s="181">
        <f t="shared" si="1608"/>
        <v>0</v>
      </c>
      <c r="AX2585" s="183">
        <f t="shared" si="1624"/>
        <v>0</v>
      </c>
      <c r="AY2585" s="183">
        <f t="shared" si="1624"/>
        <v>0</v>
      </c>
      <c r="AZ2585" s="183"/>
      <c r="BA2585" s="183"/>
      <c r="BB2585" s="183"/>
      <c r="BC2585" s="183"/>
      <c r="BD2585" s="183">
        <f t="shared" si="1625"/>
        <v>0</v>
      </c>
      <c r="BE2585" s="183">
        <f t="shared" si="1625"/>
        <v>0</v>
      </c>
    </row>
    <row r="2586" spans="2:57" ht="15.75" hidden="1">
      <c r="B2586" s="152">
        <v>2025</v>
      </c>
      <c r="C2586" s="152">
        <v>20</v>
      </c>
      <c r="D2586" s="153"/>
      <c r="E2586" s="154"/>
      <c r="F2586" s="152">
        <v>4</v>
      </c>
      <c r="G2586" s="152">
        <v>9</v>
      </c>
      <c r="H2586" s="152">
        <v>25</v>
      </c>
      <c r="I2586" s="152">
        <v>5000</v>
      </c>
      <c r="J2586" s="152">
        <v>5900</v>
      </c>
      <c r="K2586" s="152"/>
      <c r="L2586" s="155" t="s">
        <v>44</v>
      </c>
      <c r="M2586" s="156"/>
      <c r="N2586" s="157" t="s">
        <v>223</v>
      </c>
      <c r="O2586" s="158">
        <v>0</v>
      </c>
      <c r="P2586" s="158">
        <v>0</v>
      </c>
      <c r="Q2586" s="158">
        <v>0</v>
      </c>
      <c r="R2586" s="159"/>
      <c r="S2586" s="160"/>
      <c r="T2586" s="161"/>
      <c r="U2586" s="158">
        <f t="shared" ref="U2586:AD2586" si="1626">U2587</f>
        <v>0</v>
      </c>
      <c r="V2586" s="158">
        <f t="shared" si="1626"/>
        <v>0</v>
      </c>
      <c r="W2586" s="162">
        <f t="shared" si="1626"/>
        <v>0</v>
      </c>
      <c r="X2586" s="162">
        <f t="shared" si="1626"/>
        <v>0</v>
      </c>
      <c r="Y2586" s="158">
        <f t="shared" si="1626"/>
        <v>0</v>
      </c>
      <c r="Z2586" s="158">
        <f t="shared" si="1626"/>
        <v>0</v>
      </c>
      <c r="AA2586" s="162">
        <f t="shared" si="1626"/>
        <v>0</v>
      </c>
      <c r="AB2586" s="162">
        <f t="shared" si="1626"/>
        <v>0</v>
      </c>
      <c r="AC2586" s="158">
        <f t="shared" si="1626"/>
        <v>0</v>
      </c>
      <c r="AD2586" s="158">
        <f t="shared" si="1626"/>
        <v>0</v>
      </c>
      <c r="AE2586" s="158">
        <f t="shared" si="1602"/>
        <v>0</v>
      </c>
      <c r="AF2586" s="158">
        <f>AF2587</f>
        <v>0</v>
      </c>
      <c r="AG2586" s="158">
        <f>AG2587</f>
        <v>0</v>
      </c>
      <c r="AH2586" s="158">
        <f t="shared" si="1603"/>
        <v>0</v>
      </c>
      <c r="AI2586" s="158">
        <f>AI2587</f>
        <v>0</v>
      </c>
      <c r="AJ2586" s="158">
        <f>AJ2587</f>
        <v>0</v>
      </c>
      <c r="AK2586" s="158">
        <f t="shared" si="1604"/>
        <v>0</v>
      </c>
      <c r="AL2586" s="158">
        <f>AL2587</f>
        <v>0</v>
      </c>
      <c r="AM2586" s="158">
        <f>AM2587</f>
        <v>0</v>
      </c>
      <c r="AN2586" s="158">
        <f t="shared" si="1605"/>
        <v>0</v>
      </c>
      <c r="AO2586" s="158">
        <f>AO2587</f>
        <v>0</v>
      </c>
      <c r="AP2586" s="158">
        <f>AP2587</f>
        <v>0</v>
      </c>
      <c r="AQ2586" s="158">
        <f t="shared" si="1606"/>
        <v>0</v>
      </c>
      <c r="AR2586" s="158">
        <f>AR2587</f>
        <v>0</v>
      </c>
      <c r="AS2586" s="158">
        <f>AS2587</f>
        <v>0</v>
      </c>
      <c r="AT2586" s="158">
        <f t="shared" si="1607"/>
        <v>0</v>
      </c>
      <c r="AU2586" s="158">
        <f>AU2587</f>
        <v>0</v>
      </c>
      <c r="AV2586" s="158">
        <f>AV2587</f>
        <v>0</v>
      </c>
      <c r="AW2586" s="158">
        <f t="shared" si="1608"/>
        <v>0</v>
      </c>
      <c r="AX2586" s="160"/>
      <c r="AY2586" s="161"/>
      <c r="AZ2586" s="160"/>
      <c r="BA2586" s="161"/>
      <c r="BB2586" s="160"/>
      <c r="BC2586" s="161"/>
      <c r="BD2586" s="160"/>
      <c r="BE2586" s="161"/>
    </row>
    <row r="2587" spans="2:57" ht="15.75" hidden="1">
      <c r="B2587" s="163">
        <v>2025</v>
      </c>
      <c r="C2587" s="163">
        <v>20</v>
      </c>
      <c r="D2587" s="164"/>
      <c r="E2587" s="165"/>
      <c r="F2587" s="163">
        <v>4</v>
      </c>
      <c r="G2587" s="163">
        <v>9</v>
      </c>
      <c r="H2587" s="163">
        <v>25</v>
      </c>
      <c r="I2587" s="163">
        <v>5000</v>
      </c>
      <c r="J2587" s="163">
        <v>5900</v>
      </c>
      <c r="K2587" s="163">
        <v>597</v>
      </c>
      <c r="L2587" s="166" t="s">
        <v>44</v>
      </c>
      <c r="M2587" s="167"/>
      <c r="N2587" s="168" t="s">
        <v>226</v>
      </c>
      <c r="O2587" s="169">
        <v>0</v>
      </c>
      <c r="P2587" s="169">
        <v>0</v>
      </c>
      <c r="Q2587" s="169">
        <v>0</v>
      </c>
      <c r="R2587" s="170"/>
      <c r="S2587" s="171"/>
      <c r="T2587" s="172"/>
      <c r="U2587" s="169">
        <f t="shared" ref="U2587:AD2587" si="1627">SUM(U2588)</f>
        <v>0</v>
      </c>
      <c r="V2587" s="169">
        <f t="shared" si="1627"/>
        <v>0</v>
      </c>
      <c r="W2587" s="173">
        <f t="shared" si="1627"/>
        <v>0</v>
      </c>
      <c r="X2587" s="173">
        <f t="shared" si="1627"/>
        <v>0</v>
      </c>
      <c r="Y2587" s="169">
        <f t="shared" si="1627"/>
        <v>0</v>
      </c>
      <c r="Z2587" s="169">
        <f t="shared" si="1627"/>
        <v>0</v>
      </c>
      <c r="AA2587" s="173">
        <f t="shared" si="1627"/>
        <v>0</v>
      </c>
      <c r="AB2587" s="173">
        <f t="shared" si="1627"/>
        <v>0</v>
      </c>
      <c r="AC2587" s="169">
        <f t="shared" si="1627"/>
        <v>0</v>
      </c>
      <c r="AD2587" s="169">
        <f t="shared" si="1627"/>
        <v>0</v>
      </c>
      <c r="AE2587" s="169">
        <f t="shared" si="1602"/>
        <v>0</v>
      </c>
      <c r="AF2587" s="169">
        <f>SUM(AF2588)</f>
        <v>0</v>
      </c>
      <c r="AG2587" s="169">
        <f>SUM(AG2588)</f>
        <v>0</v>
      </c>
      <c r="AH2587" s="169">
        <f t="shared" si="1603"/>
        <v>0</v>
      </c>
      <c r="AI2587" s="169">
        <f>SUM(AI2588)</f>
        <v>0</v>
      </c>
      <c r="AJ2587" s="169">
        <f>SUM(AJ2588)</f>
        <v>0</v>
      </c>
      <c r="AK2587" s="169">
        <f t="shared" si="1604"/>
        <v>0</v>
      </c>
      <c r="AL2587" s="169">
        <f>SUM(AL2588)</f>
        <v>0</v>
      </c>
      <c r="AM2587" s="169">
        <f>SUM(AM2588)</f>
        <v>0</v>
      </c>
      <c r="AN2587" s="169">
        <f t="shared" si="1605"/>
        <v>0</v>
      </c>
      <c r="AO2587" s="169">
        <f>SUM(AO2588)</f>
        <v>0</v>
      </c>
      <c r="AP2587" s="169">
        <f>SUM(AP2588)</f>
        <v>0</v>
      </c>
      <c r="AQ2587" s="169">
        <f t="shared" si="1606"/>
        <v>0</v>
      </c>
      <c r="AR2587" s="169">
        <f>SUM(AR2588)</f>
        <v>0</v>
      </c>
      <c r="AS2587" s="169">
        <f>SUM(AS2588)</f>
        <v>0</v>
      </c>
      <c r="AT2587" s="169">
        <f t="shared" si="1607"/>
        <v>0</v>
      </c>
      <c r="AU2587" s="169">
        <f>SUM(AU2588)</f>
        <v>0</v>
      </c>
      <c r="AV2587" s="169">
        <f>SUM(AV2588)</f>
        <v>0</v>
      </c>
      <c r="AW2587" s="169">
        <f t="shared" si="1608"/>
        <v>0</v>
      </c>
      <c r="AX2587" s="171"/>
      <c r="AY2587" s="172"/>
      <c r="AZ2587" s="171"/>
      <c r="BA2587" s="172"/>
      <c r="BB2587" s="171"/>
      <c r="BC2587" s="172"/>
      <c r="BD2587" s="171"/>
      <c r="BE2587" s="172"/>
    </row>
    <row r="2588" spans="2:57" ht="15.75" hidden="1">
      <c r="B2588" s="174">
        <v>2025</v>
      </c>
      <c r="C2588" s="174">
        <v>20</v>
      </c>
      <c r="D2588" s="175">
        <v>0</v>
      </c>
      <c r="E2588" s="176"/>
      <c r="F2588" s="174">
        <v>4</v>
      </c>
      <c r="G2588" s="174">
        <v>9</v>
      </c>
      <c r="H2588" s="174">
        <v>25</v>
      </c>
      <c r="I2588" s="174">
        <v>5000</v>
      </c>
      <c r="J2588" s="174">
        <v>5900</v>
      </c>
      <c r="K2588" s="174">
        <v>597</v>
      </c>
      <c r="L2588" s="177">
        <v>869</v>
      </c>
      <c r="M2588" s="178">
        <v>0</v>
      </c>
      <c r="N2588" s="179" t="s">
        <v>227</v>
      </c>
      <c r="O2588" s="180">
        <v>0</v>
      </c>
      <c r="P2588" s="180">
        <v>0</v>
      </c>
      <c r="Q2588" s="181">
        <v>0</v>
      </c>
      <c r="R2588" s="182" t="s">
        <v>225</v>
      </c>
      <c r="S2588" s="183">
        <v>0</v>
      </c>
      <c r="T2588" s="183">
        <v>0</v>
      </c>
      <c r="U2588" s="180">
        <v>0</v>
      </c>
      <c r="V2588" s="180">
        <v>0</v>
      </c>
      <c r="W2588" s="183">
        <v>0</v>
      </c>
      <c r="X2588" s="183">
        <v>0</v>
      </c>
      <c r="Y2588" s="180">
        <v>0</v>
      </c>
      <c r="Z2588" s="180">
        <v>0</v>
      </c>
      <c r="AA2588" s="183">
        <v>0</v>
      </c>
      <c r="AB2588" s="183">
        <v>0</v>
      </c>
      <c r="AC2588" s="180">
        <f>+O2588+U2588-Y2588</f>
        <v>0</v>
      </c>
      <c r="AD2588" s="180">
        <f>+P2588+V2588-Z2588</f>
        <v>0</v>
      </c>
      <c r="AE2588" s="181">
        <f t="shared" si="1602"/>
        <v>0</v>
      </c>
      <c r="AF2588" s="180">
        <v>0</v>
      </c>
      <c r="AG2588" s="180">
        <v>0</v>
      </c>
      <c r="AH2588" s="181">
        <f t="shared" si="1603"/>
        <v>0</v>
      </c>
      <c r="AI2588" s="180">
        <v>0</v>
      </c>
      <c r="AJ2588" s="180">
        <v>0</v>
      </c>
      <c r="AK2588" s="181">
        <f t="shared" si="1604"/>
        <v>0</v>
      </c>
      <c r="AL2588" s="180">
        <v>0</v>
      </c>
      <c r="AM2588" s="180">
        <v>0</v>
      </c>
      <c r="AN2588" s="181">
        <f t="shared" si="1605"/>
        <v>0</v>
      </c>
      <c r="AO2588" s="180">
        <v>0</v>
      </c>
      <c r="AP2588" s="180">
        <v>0</v>
      </c>
      <c r="AQ2588" s="181">
        <f t="shared" si="1606"/>
        <v>0</v>
      </c>
      <c r="AR2588" s="180">
        <v>0</v>
      </c>
      <c r="AS2588" s="180">
        <v>0</v>
      </c>
      <c r="AT2588" s="181">
        <f t="shared" si="1607"/>
        <v>0</v>
      </c>
      <c r="AU2588" s="180">
        <f>+AC2588-AF2588-AI2588-AL2588-AO2588-AR2588</f>
        <v>0</v>
      </c>
      <c r="AV2588" s="180">
        <f>+AD2588-AG2588-AJ2588-AM2588-AP2588-AS2588</f>
        <v>0</v>
      </c>
      <c r="AW2588" s="181">
        <f t="shared" si="1608"/>
        <v>0</v>
      </c>
      <c r="AX2588" s="183">
        <f>+S2588+W2588-AA2588</f>
        <v>0</v>
      </c>
      <c r="AY2588" s="183">
        <f>+T2588+X2588-AB2588</f>
        <v>0</v>
      </c>
      <c r="AZ2588" s="183"/>
      <c r="BA2588" s="183"/>
      <c r="BB2588" s="183"/>
      <c r="BC2588" s="183"/>
      <c r="BD2588" s="183">
        <f>+AX2588-AZ2588-BB2588</f>
        <v>0</v>
      </c>
      <c r="BE2588" s="183">
        <f>+AY2588-BA2588-BC2588</f>
        <v>0</v>
      </c>
    </row>
    <row r="2589" spans="2:57" s="129" customFormat="1" ht="15.75" hidden="1">
      <c r="B2589" s="118">
        <v>2025</v>
      </c>
      <c r="C2589" s="118">
        <v>20</v>
      </c>
      <c r="D2589" s="119"/>
      <c r="E2589" s="120"/>
      <c r="F2589" s="118">
        <v>4</v>
      </c>
      <c r="G2589" s="118">
        <v>10</v>
      </c>
      <c r="H2589" s="118"/>
      <c r="I2589" s="118"/>
      <c r="J2589" s="118"/>
      <c r="K2589" s="118"/>
      <c r="L2589" s="121"/>
      <c r="M2589" s="122"/>
      <c r="N2589" s="123" t="s">
        <v>1588</v>
      </c>
      <c r="O2589" s="124">
        <v>0</v>
      </c>
      <c r="P2589" s="124">
        <v>0</v>
      </c>
      <c r="Q2589" s="124">
        <v>0</v>
      </c>
      <c r="R2589" s="125" t="s">
        <v>44</v>
      </c>
      <c r="S2589" s="126"/>
      <c r="T2589" s="127"/>
      <c r="U2589" s="124">
        <f t="shared" ref="U2589:AD2589" si="1628">+U2590</f>
        <v>0</v>
      </c>
      <c r="V2589" s="124">
        <f t="shared" si="1628"/>
        <v>0</v>
      </c>
      <c r="W2589" s="128">
        <f t="shared" si="1628"/>
        <v>0</v>
      </c>
      <c r="X2589" s="128">
        <f t="shared" si="1628"/>
        <v>0</v>
      </c>
      <c r="Y2589" s="124">
        <f t="shared" si="1628"/>
        <v>0</v>
      </c>
      <c r="Z2589" s="124">
        <f t="shared" si="1628"/>
        <v>0</v>
      </c>
      <c r="AA2589" s="128">
        <f t="shared" si="1628"/>
        <v>0</v>
      </c>
      <c r="AB2589" s="128">
        <f t="shared" si="1628"/>
        <v>0</v>
      </c>
      <c r="AC2589" s="124">
        <f t="shared" si="1628"/>
        <v>0</v>
      </c>
      <c r="AD2589" s="124">
        <f t="shared" si="1628"/>
        <v>0</v>
      </c>
      <c r="AE2589" s="124">
        <f t="shared" si="1602"/>
        <v>0</v>
      </c>
      <c r="AF2589" s="124">
        <f>+AF2590</f>
        <v>0</v>
      </c>
      <c r="AG2589" s="124">
        <f>+AG2590</f>
        <v>0</v>
      </c>
      <c r="AH2589" s="124">
        <f t="shared" si="1603"/>
        <v>0</v>
      </c>
      <c r="AI2589" s="124">
        <f>+AI2590</f>
        <v>0</v>
      </c>
      <c r="AJ2589" s="124">
        <f>+AJ2590</f>
        <v>0</v>
      </c>
      <c r="AK2589" s="124">
        <f t="shared" si="1604"/>
        <v>0</v>
      </c>
      <c r="AL2589" s="124">
        <f>+AL2590</f>
        <v>0</v>
      </c>
      <c r="AM2589" s="124">
        <f>+AM2590</f>
        <v>0</v>
      </c>
      <c r="AN2589" s="124">
        <f t="shared" si="1605"/>
        <v>0</v>
      </c>
      <c r="AO2589" s="124">
        <f>+AO2590</f>
        <v>0</v>
      </c>
      <c r="AP2589" s="124">
        <f>+AP2590</f>
        <v>0</v>
      </c>
      <c r="AQ2589" s="124">
        <f t="shared" si="1606"/>
        <v>0</v>
      </c>
      <c r="AR2589" s="124">
        <f>+AR2590</f>
        <v>0</v>
      </c>
      <c r="AS2589" s="124">
        <f>+AS2590</f>
        <v>0</v>
      </c>
      <c r="AT2589" s="124">
        <f t="shared" si="1607"/>
        <v>0</v>
      </c>
      <c r="AU2589" s="124">
        <f>+AU2590</f>
        <v>0</v>
      </c>
      <c r="AV2589" s="124">
        <f>+AV2590</f>
        <v>0</v>
      </c>
      <c r="AW2589" s="124">
        <f t="shared" si="1608"/>
        <v>0</v>
      </c>
      <c r="AX2589" s="126"/>
      <c r="AY2589" s="127"/>
      <c r="AZ2589" s="126"/>
      <c r="BA2589" s="127"/>
      <c r="BB2589" s="126"/>
      <c r="BC2589" s="127"/>
      <c r="BD2589" s="126"/>
      <c r="BE2589" s="127"/>
    </row>
    <row r="2590" spans="2:57" ht="31.5" hidden="1">
      <c r="B2590" s="130">
        <v>2025</v>
      </c>
      <c r="C2590" s="130">
        <v>20</v>
      </c>
      <c r="D2590" s="131"/>
      <c r="E2590" s="132"/>
      <c r="F2590" s="130">
        <v>4</v>
      </c>
      <c r="G2590" s="130">
        <v>10</v>
      </c>
      <c r="H2590" s="130">
        <v>26</v>
      </c>
      <c r="I2590" s="130"/>
      <c r="J2590" s="130"/>
      <c r="K2590" s="130"/>
      <c r="L2590" s="185" t="s">
        <v>44</v>
      </c>
      <c r="M2590" s="134"/>
      <c r="N2590" s="135" t="s">
        <v>1589</v>
      </c>
      <c r="O2590" s="136">
        <v>0</v>
      </c>
      <c r="P2590" s="136">
        <v>0</v>
      </c>
      <c r="Q2590" s="136">
        <v>0</v>
      </c>
      <c r="R2590" s="137"/>
      <c r="S2590" s="138"/>
      <c r="T2590" s="139"/>
      <c r="U2590" s="136">
        <f t="shared" ref="U2590:AD2590" si="1629">+U2591+U2597+U2636+U2673+U2746</f>
        <v>0</v>
      </c>
      <c r="V2590" s="136">
        <f t="shared" si="1629"/>
        <v>0</v>
      </c>
      <c r="W2590" s="140">
        <f t="shared" si="1629"/>
        <v>0</v>
      </c>
      <c r="X2590" s="140">
        <f t="shared" si="1629"/>
        <v>0</v>
      </c>
      <c r="Y2590" s="136">
        <f t="shared" si="1629"/>
        <v>0</v>
      </c>
      <c r="Z2590" s="136">
        <f t="shared" si="1629"/>
        <v>0</v>
      </c>
      <c r="AA2590" s="140">
        <f t="shared" si="1629"/>
        <v>0</v>
      </c>
      <c r="AB2590" s="140">
        <f t="shared" si="1629"/>
        <v>0</v>
      </c>
      <c r="AC2590" s="136">
        <f t="shared" si="1629"/>
        <v>0</v>
      </c>
      <c r="AD2590" s="136">
        <f t="shared" si="1629"/>
        <v>0</v>
      </c>
      <c r="AE2590" s="136">
        <f t="shared" si="1602"/>
        <v>0</v>
      </c>
      <c r="AF2590" s="136">
        <f>+AF2591+AF2597+AF2636+AF2673+AF2746</f>
        <v>0</v>
      </c>
      <c r="AG2590" s="136">
        <f>+AG2591+AG2597+AG2636+AG2673+AG2746</f>
        <v>0</v>
      </c>
      <c r="AH2590" s="136">
        <f t="shared" si="1603"/>
        <v>0</v>
      </c>
      <c r="AI2590" s="136">
        <f>+AI2591+AI2597+AI2636+AI2673+AI2746</f>
        <v>0</v>
      </c>
      <c r="AJ2590" s="136">
        <f>+AJ2591+AJ2597+AJ2636+AJ2673+AJ2746</f>
        <v>0</v>
      </c>
      <c r="AK2590" s="136">
        <f t="shared" si="1604"/>
        <v>0</v>
      </c>
      <c r="AL2590" s="136">
        <f>+AL2591+AL2597+AL2636+AL2673+AL2746</f>
        <v>0</v>
      </c>
      <c r="AM2590" s="136">
        <f>+AM2591+AM2597+AM2636+AM2673+AM2746</f>
        <v>0</v>
      </c>
      <c r="AN2590" s="136">
        <f t="shared" si="1605"/>
        <v>0</v>
      </c>
      <c r="AO2590" s="136">
        <f>+AO2591+AO2597+AO2636+AO2673+AO2746</f>
        <v>0</v>
      </c>
      <c r="AP2590" s="136">
        <f>+AP2591+AP2597+AP2636+AP2673+AP2746</f>
        <v>0</v>
      </c>
      <c r="AQ2590" s="136">
        <f t="shared" si="1606"/>
        <v>0</v>
      </c>
      <c r="AR2590" s="136">
        <f>+AR2591+AR2597+AR2636+AR2673+AR2746</f>
        <v>0</v>
      </c>
      <c r="AS2590" s="136">
        <f>+AS2591+AS2597+AS2636+AS2673+AS2746</f>
        <v>0</v>
      </c>
      <c r="AT2590" s="136">
        <f t="shared" si="1607"/>
        <v>0</v>
      </c>
      <c r="AU2590" s="136">
        <f>+AU2591+AU2597+AU2636+AU2673+AU2746</f>
        <v>0</v>
      </c>
      <c r="AV2590" s="136">
        <f>+AV2591+AV2597+AV2636+AV2673+AV2746</f>
        <v>0</v>
      </c>
      <c r="AW2590" s="136">
        <f t="shared" si="1608"/>
        <v>0</v>
      </c>
      <c r="AX2590" s="138"/>
      <c r="AY2590" s="139"/>
      <c r="AZ2590" s="138"/>
      <c r="BA2590" s="139"/>
      <c r="BB2590" s="138"/>
      <c r="BC2590" s="139"/>
      <c r="BD2590" s="138"/>
      <c r="BE2590" s="139"/>
    </row>
    <row r="2591" spans="2:57" ht="15.75" hidden="1">
      <c r="B2591" s="141">
        <v>2025</v>
      </c>
      <c r="C2591" s="141">
        <v>20</v>
      </c>
      <c r="D2591" s="142"/>
      <c r="E2591" s="143"/>
      <c r="F2591" s="141">
        <v>4</v>
      </c>
      <c r="G2591" s="141">
        <v>10</v>
      </c>
      <c r="H2591" s="141">
        <v>26</v>
      </c>
      <c r="I2591" s="141">
        <v>1000</v>
      </c>
      <c r="J2591" s="141"/>
      <c r="K2591" s="141"/>
      <c r="L2591" s="144" t="s">
        <v>44</v>
      </c>
      <c r="M2591" s="145"/>
      <c r="N2591" s="146" t="s">
        <v>68</v>
      </c>
      <c r="O2591" s="147">
        <v>0</v>
      </c>
      <c r="P2591" s="147">
        <v>0</v>
      </c>
      <c r="Q2591" s="147">
        <v>0</v>
      </c>
      <c r="R2591" s="148"/>
      <c r="S2591" s="149"/>
      <c r="T2591" s="150"/>
      <c r="U2591" s="147">
        <f t="shared" ref="U2591:AD2591" si="1630">U2592</f>
        <v>0</v>
      </c>
      <c r="V2591" s="147">
        <f t="shared" si="1630"/>
        <v>0</v>
      </c>
      <c r="W2591" s="151">
        <f t="shared" si="1630"/>
        <v>0</v>
      </c>
      <c r="X2591" s="151">
        <f t="shared" si="1630"/>
        <v>0</v>
      </c>
      <c r="Y2591" s="147">
        <f t="shared" si="1630"/>
        <v>0</v>
      </c>
      <c r="Z2591" s="147">
        <f t="shared" si="1630"/>
        <v>0</v>
      </c>
      <c r="AA2591" s="151">
        <f t="shared" si="1630"/>
        <v>0</v>
      </c>
      <c r="AB2591" s="151">
        <f t="shared" si="1630"/>
        <v>0</v>
      </c>
      <c r="AC2591" s="147">
        <f t="shared" si="1630"/>
        <v>0</v>
      </c>
      <c r="AD2591" s="147">
        <f t="shared" si="1630"/>
        <v>0</v>
      </c>
      <c r="AE2591" s="147">
        <f t="shared" si="1602"/>
        <v>0</v>
      </c>
      <c r="AF2591" s="147">
        <f>AF2592</f>
        <v>0</v>
      </c>
      <c r="AG2591" s="147">
        <f>AG2592</f>
        <v>0</v>
      </c>
      <c r="AH2591" s="147">
        <f t="shared" si="1603"/>
        <v>0</v>
      </c>
      <c r="AI2591" s="147">
        <f>AI2592</f>
        <v>0</v>
      </c>
      <c r="AJ2591" s="147">
        <f>AJ2592</f>
        <v>0</v>
      </c>
      <c r="AK2591" s="147">
        <f t="shared" si="1604"/>
        <v>0</v>
      </c>
      <c r="AL2591" s="147">
        <f>AL2592</f>
        <v>0</v>
      </c>
      <c r="AM2591" s="147">
        <f>AM2592</f>
        <v>0</v>
      </c>
      <c r="AN2591" s="147">
        <f t="shared" si="1605"/>
        <v>0</v>
      </c>
      <c r="AO2591" s="147">
        <f>AO2592</f>
        <v>0</v>
      </c>
      <c r="AP2591" s="147">
        <f>AP2592</f>
        <v>0</v>
      </c>
      <c r="AQ2591" s="147">
        <f t="shared" si="1606"/>
        <v>0</v>
      </c>
      <c r="AR2591" s="147">
        <f>AR2592</f>
        <v>0</v>
      </c>
      <c r="AS2591" s="147">
        <f>AS2592</f>
        <v>0</v>
      </c>
      <c r="AT2591" s="147">
        <f t="shared" si="1607"/>
        <v>0</v>
      </c>
      <c r="AU2591" s="147">
        <f>AU2592</f>
        <v>0</v>
      </c>
      <c r="AV2591" s="147">
        <f>AV2592</f>
        <v>0</v>
      </c>
      <c r="AW2591" s="147">
        <f t="shared" si="1608"/>
        <v>0</v>
      </c>
      <c r="AX2591" s="149"/>
      <c r="AY2591" s="150"/>
      <c r="AZ2591" s="149"/>
      <c r="BA2591" s="150"/>
      <c r="BB2591" s="149"/>
      <c r="BC2591" s="150"/>
      <c r="BD2591" s="149"/>
      <c r="BE2591" s="150"/>
    </row>
    <row r="2592" spans="2:57" ht="15.75" hidden="1">
      <c r="B2592" s="152">
        <v>2025</v>
      </c>
      <c r="C2592" s="152">
        <v>20</v>
      </c>
      <c r="D2592" s="153"/>
      <c r="E2592" s="154"/>
      <c r="F2592" s="152">
        <v>4</v>
      </c>
      <c r="G2592" s="152">
        <v>10</v>
      </c>
      <c r="H2592" s="152">
        <v>26</v>
      </c>
      <c r="I2592" s="152">
        <v>1000</v>
      </c>
      <c r="J2592" s="152">
        <v>1200</v>
      </c>
      <c r="K2592" s="152"/>
      <c r="L2592" s="155" t="s">
        <v>44</v>
      </c>
      <c r="M2592" s="156"/>
      <c r="N2592" s="157" t="s">
        <v>69</v>
      </c>
      <c r="O2592" s="158">
        <v>0</v>
      </c>
      <c r="P2592" s="158">
        <v>0</v>
      </c>
      <c r="Q2592" s="158">
        <v>0</v>
      </c>
      <c r="R2592" s="159"/>
      <c r="S2592" s="160"/>
      <c r="T2592" s="161"/>
      <c r="U2592" s="158">
        <f t="shared" ref="U2592:AD2592" si="1631">U2593+U2595</f>
        <v>0</v>
      </c>
      <c r="V2592" s="158">
        <f t="shared" si="1631"/>
        <v>0</v>
      </c>
      <c r="W2592" s="162">
        <f t="shared" si="1631"/>
        <v>0</v>
      </c>
      <c r="X2592" s="162">
        <f t="shared" si="1631"/>
        <v>0</v>
      </c>
      <c r="Y2592" s="158">
        <f t="shared" si="1631"/>
        <v>0</v>
      </c>
      <c r="Z2592" s="158">
        <f t="shared" si="1631"/>
        <v>0</v>
      </c>
      <c r="AA2592" s="162">
        <f t="shared" si="1631"/>
        <v>0</v>
      </c>
      <c r="AB2592" s="162">
        <f t="shared" si="1631"/>
        <v>0</v>
      </c>
      <c r="AC2592" s="158">
        <f t="shared" si="1631"/>
        <v>0</v>
      </c>
      <c r="AD2592" s="158">
        <f t="shared" si="1631"/>
        <v>0</v>
      </c>
      <c r="AE2592" s="158">
        <f t="shared" si="1602"/>
        <v>0</v>
      </c>
      <c r="AF2592" s="158">
        <f>AF2593+AF2595</f>
        <v>0</v>
      </c>
      <c r="AG2592" s="158">
        <f>AG2593+AG2595</f>
        <v>0</v>
      </c>
      <c r="AH2592" s="158">
        <f t="shared" si="1603"/>
        <v>0</v>
      </c>
      <c r="AI2592" s="158">
        <f>AI2593+AI2595</f>
        <v>0</v>
      </c>
      <c r="AJ2592" s="158">
        <f>AJ2593+AJ2595</f>
        <v>0</v>
      </c>
      <c r="AK2592" s="158">
        <f t="shared" si="1604"/>
        <v>0</v>
      </c>
      <c r="AL2592" s="158">
        <f>AL2593+AL2595</f>
        <v>0</v>
      </c>
      <c r="AM2592" s="158">
        <f>AM2593+AM2595</f>
        <v>0</v>
      </c>
      <c r="AN2592" s="158">
        <f t="shared" si="1605"/>
        <v>0</v>
      </c>
      <c r="AO2592" s="158">
        <f>AO2593+AO2595</f>
        <v>0</v>
      </c>
      <c r="AP2592" s="158">
        <f>AP2593+AP2595</f>
        <v>0</v>
      </c>
      <c r="AQ2592" s="158">
        <f t="shared" si="1606"/>
        <v>0</v>
      </c>
      <c r="AR2592" s="158">
        <f>AR2593+AR2595</f>
        <v>0</v>
      </c>
      <c r="AS2592" s="158">
        <f>AS2593+AS2595</f>
        <v>0</v>
      </c>
      <c r="AT2592" s="158">
        <f t="shared" si="1607"/>
        <v>0</v>
      </c>
      <c r="AU2592" s="158">
        <f>AU2593+AU2595</f>
        <v>0</v>
      </c>
      <c r="AV2592" s="158">
        <f>AV2593+AV2595</f>
        <v>0</v>
      </c>
      <c r="AW2592" s="158">
        <f t="shared" si="1608"/>
        <v>0</v>
      </c>
      <c r="AX2592" s="160"/>
      <c r="AY2592" s="161"/>
      <c r="AZ2592" s="160"/>
      <c r="BA2592" s="161"/>
      <c r="BB2592" s="160"/>
      <c r="BC2592" s="161"/>
      <c r="BD2592" s="160"/>
      <c r="BE2592" s="161"/>
    </row>
    <row r="2593" spans="2:57" ht="15.75" hidden="1">
      <c r="B2593" s="163">
        <v>2025</v>
      </c>
      <c r="C2593" s="163">
        <v>20</v>
      </c>
      <c r="D2593" s="164"/>
      <c r="E2593" s="165"/>
      <c r="F2593" s="163">
        <v>4</v>
      </c>
      <c r="G2593" s="163">
        <v>10</v>
      </c>
      <c r="H2593" s="163">
        <v>26</v>
      </c>
      <c r="I2593" s="163">
        <v>1000</v>
      </c>
      <c r="J2593" s="163">
        <v>1200</v>
      </c>
      <c r="K2593" s="163">
        <v>121</v>
      </c>
      <c r="L2593" s="166" t="s">
        <v>44</v>
      </c>
      <c r="M2593" s="167"/>
      <c r="N2593" s="168" t="s">
        <v>70</v>
      </c>
      <c r="O2593" s="169">
        <v>0</v>
      </c>
      <c r="P2593" s="169">
        <v>0</v>
      </c>
      <c r="Q2593" s="169">
        <v>0</v>
      </c>
      <c r="R2593" s="170"/>
      <c r="S2593" s="171"/>
      <c r="T2593" s="172"/>
      <c r="U2593" s="169">
        <f t="shared" ref="U2593:AD2593" si="1632">SUM(U2594)</f>
        <v>0</v>
      </c>
      <c r="V2593" s="169">
        <f t="shared" si="1632"/>
        <v>0</v>
      </c>
      <c r="W2593" s="173">
        <f t="shared" si="1632"/>
        <v>0</v>
      </c>
      <c r="X2593" s="173">
        <f t="shared" si="1632"/>
        <v>0</v>
      </c>
      <c r="Y2593" s="169">
        <f t="shared" si="1632"/>
        <v>0</v>
      </c>
      <c r="Z2593" s="169">
        <f t="shared" si="1632"/>
        <v>0</v>
      </c>
      <c r="AA2593" s="173">
        <f t="shared" si="1632"/>
        <v>0</v>
      </c>
      <c r="AB2593" s="173">
        <f t="shared" si="1632"/>
        <v>0</v>
      </c>
      <c r="AC2593" s="169">
        <f t="shared" si="1632"/>
        <v>0</v>
      </c>
      <c r="AD2593" s="169">
        <f t="shared" si="1632"/>
        <v>0</v>
      </c>
      <c r="AE2593" s="169">
        <f t="shared" si="1602"/>
        <v>0</v>
      </c>
      <c r="AF2593" s="169">
        <f>SUM(AF2594)</f>
        <v>0</v>
      </c>
      <c r="AG2593" s="169">
        <f>SUM(AG2594)</f>
        <v>0</v>
      </c>
      <c r="AH2593" s="169">
        <f t="shared" si="1603"/>
        <v>0</v>
      </c>
      <c r="AI2593" s="169">
        <f>SUM(AI2594)</f>
        <v>0</v>
      </c>
      <c r="AJ2593" s="169">
        <f>SUM(AJ2594)</f>
        <v>0</v>
      </c>
      <c r="AK2593" s="169">
        <f t="shared" si="1604"/>
        <v>0</v>
      </c>
      <c r="AL2593" s="169">
        <f>SUM(AL2594)</f>
        <v>0</v>
      </c>
      <c r="AM2593" s="169">
        <f>SUM(AM2594)</f>
        <v>0</v>
      </c>
      <c r="AN2593" s="169">
        <f t="shared" si="1605"/>
        <v>0</v>
      </c>
      <c r="AO2593" s="169">
        <f>SUM(AO2594)</f>
        <v>0</v>
      </c>
      <c r="AP2593" s="169">
        <f>SUM(AP2594)</f>
        <v>0</v>
      </c>
      <c r="AQ2593" s="169">
        <f t="shared" si="1606"/>
        <v>0</v>
      </c>
      <c r="AR2593" s="169">
        <f>SUM(AR2594)</f>
        <v>0</v>
      </c>
      <c r="AS2593" s="169">
        <f>SUM(AS2594)</f>
        <v>0</v>
      </c>
      <c r="AT2593" s="169">
        <f t="shared" si="1607"/>
        <v>0</v>
      </c>
      <c r="AU2593" s="169">
        <f>SUM(AU2594)</f>
        <v>0</v>
      </c>
      <c r="AV2593" s="169">
        <f>SUM(AV2594)</f>
        <v>0</v>
      </c>
      <c r="AW2593" s="169">
        <f t="shared" si="1608"/>
        <v>0</v>
      </c>
      <c r="AX2593" s="171"/>
      <c r="AY2593" s="172"/>
      <c r="AZ2593" s="171"/>
      <c r="BA2593" s="172"/>
      <c r="BB2593" s="171"/>
      <c r="BC2593" s="172"/>
      <c r="BD2593" s="171"/>
      <c r="BE2593" s="172"/>
    </row>
    <row r="2594" spans="2:57" ht="15.75" hidden="1">
      <c r="B2594" s="174">
        <v>2025</v>
      </c>
      <c r="C2594" s="174">
        <v>20</v>
      </c>
      <c r="D2594" s="175">
        <v>0</v>
      </c>
      <c r="E2594" s="176"/>
      <c r="F2594" s="174">
        <v>4</v>
      </c>
      <c r="G2594" s="174">
        <v>10</v>
      </c>
      <c r="H2594" s="174">
        <v>26</v>
      </c>
      <c r="I2594" s="174">
        <v>1000</v>
      </c>
      <c r="J2594" s="174">
        <v>1200</v>
      </c>
      <c r="K2594" s="174">
        <v>121</v>
      </c>
      <c r="L2594" s="177">
        <v>771</v>
      </c>
      <c r="M2594" s="178">
        <v>0</v>
      </c>
      <c r="N2594" s="179" t="s">
        <v>71</v>
      </c>
      <c r="O2594" s="180">
        <v>0</v>
      </c>
      <c r="P2594" s="180">
        <v>0</v>
      </c>
      <c r="Q2594" s="181">
        <v>0</v>
      </c>
      <c r="R2594" s="182" t="s">
        <v>72</v>
      </c>
      <c r="S2594" s="183">
        <v>0</v>
      </c>
      <c r="T2594" s="183">
        <v>0</v>
      </c>
      <c r="U2594" s="180">
        <v>0</v>
      </c>
      <c r="V2594" s="180">
        <v>0</v>
      </c>
      <c r="W2594" s="183">
        <v>0</v>
      </c>
      <c r="X2594" s="183">
        <v>0</v>
      </c>
      <c r="Y2594" s="180">
        <v>0</v>
      </c>
      <c r="Z2594" s="180">
        <v>0</v>
      </c>
      <c r="AA2594" s="183">
        <v>0</v>
      </c>
      <c r="AB2594" s="183">
        <v>0</v>
      </c>
      <c r="AC2594" s="180">
        <f>+O2594+U2594-Y2594</f>
        <v>0</v>
      </c>
      <c r="AD2594" s="180">
        <f>+P2594+V2594-Z2594</f>
        <v>0</v>
      </c>
      <c r="AE2594" s="181">
        <f t="shared" si="1602"/>
        <v>0</v>
      </c>
      <c r="AF2594" s="180">
        <v>0</v>
      </c>
      <c r="AG2594" s="180">
        <v>0</v>
      </c>
      <c r="AH2594" s="181">
        <f t="shared" si="1603"/>
        <v>0</v>
      </c>
      <c r="AI2594" s="180">
        <v>0</v>
      </c>
      <c r="AJ2594" s="180">
        <v>0</v>
      </c>
      <c r="AK2594" s="181">
        <f t="shared" si="1604"/>
        <v>0</v>
      </c>
      <c r="AL2594" s="180">
        <v>0</v>
      </c>
      <c r="AM2594" s="180">
        <v>0</v>
      </c>
      <c r="AN2594" s="181">
        <f t="shared" si="1605"/>
        <v>0</v>
      </c>
      <c r="AO2594" s="180">
        <v>0</v>
      </c>
      <c r="AP2594" s="180">
        <v>0</v>
      </c>
      <c r="AQ2594" s="181">
        <f t="shared" si="1606"/>
        <v>0</v>
      </c>
      <c r="AR2594" s="180">
        <v>0</v>
      </c>
      <c r="AS2594" s="180">
        <v>0</v>
      </c>
      <c r="AT2594" s="181">
        <f t="shared" si="1607"/>
        <v>0</v>
      </c>
      <c r="AU2594" s="180">
        <f>+AC2594-AF2594-AI2594-AL2594-AO2594-AR2594</f>
        <v>0</v>
      </c>
      <c r="AV2594" s="180">
        <f>+AD2594-AG2594-AJ2594-AM2594-AP2594-AS2594</f>
        <v>0</v>
      </c>
      <c r="AW2594" s="181">
        <f t="shared" si="1608"/>
        <v>0</v>
      </c>
      <c r="AX2594" s="183">
        <f>+S2594+W2594-AA2594</f>
        <v>0</v>
      </c>
      <c r="AY2594" s="183">
        <f>+T2594+X2594-AB2594</f>
        <v>0</v>
      </c>
      <c r="AZ2594" s="183"/>
      <c r="BA2594" s="183"/>
      <c r="BB2594" s="183"/>
      <c r="BC2594" s="183"/>
      <c r="BD2594" s="183">
        <f>+AX2594-AZ2594-BB2594</f>
        <v>0</v>
      </c>
      <c r="BE2594" s="183">
        <f>+AY2594-BA2594-BC2594</f>
        <v>0</v>
      </c>
    </row>
    <row r="2595" spans="2:57" ht="15.75" hidden="1">
      <c r="B2595" s="163">
        <v>2025</v>
      </c>
      <c r="C2595" s="163">
        <v>20</v>
      </c>
      <c r="D2595" s="164"/>
      <c r="E2595" s="165"/>
      <c r="F2595" s="163">
        <v>4</v>
      </c>
      <c r="G2595" s="163">
        <v>10</v>
      </c>
      <c r="H2595" s="163">
        <v>26</v>
      </c>
      <c r="I2595" s="163">
        <v>1000</v>
      </c>
      <c r="J2595" s="163">
        <v>1200</v>
      </c>
      <c r="K2595" s="163">
        <v>122</v>
      </c>
      <c r="L2595" s="166" t="s">
        <v>44</v>
      </c>
      <c r="M2595" s="167"/>
      <c r="N2595" s="168" t="s">
        <v>73</v>
      </c>
      <c r="O2595" s="169">
        <v>0</v>
      </c>
      <c r="P2595" s="169">
        <v>0</v>
      </c>
      <c r="Q2595" s="169">
        <v>0</v>
      </c>
      <c r="R2595" s="170"/>
      <c r="S2595" s="171"/>
      <c r="T2595" s="172"/>
      <c r="U2595" s="169">
        <f t="shared" ref="U2595:AD2595" si="1633">SUM(U2596)</f>
        <v>0</v>
      </c>
      <c r="V2595" s="169">
        <f t="shared" si="1633"/>
        <v>0</v>
      </c>
      <c r="W2595" s="173">
        <f t="shared" si="1633"/>
        <v>0</v>
      </c>
      <c r="X2595" s="173">
        <f t="shared" si="1633"/>
        <v>0</v>
      </c>
      <c r="Y2595" s="169">
        <f t="shared" si="1633"/>
        <v>0</v>
      </c>
      <c r="Z2595" s="169">
        <f t="shared" si="1633"/>
        <v>0</v>
      </c>
      <c r="AA2595" s="173">
        <f t="shared" si="1633"/>
        <v>0</v>
      </c>
      <c r="AB2595" s="173">
        <f t="shared" si="1633"/>
        <v>0</v>
      </c>
      <c r="AC2595" s="169">
        <f t="shared" si="1633"/>
        <v>0</v>
      </c>
      <c r="AD2595" s="169">
        <f t="shared" si="1633"/>
        <v>0</v>
      </c>
      <c r="AE2595" s="169">
        <f t="shared" si="1602"/>
        <v>0</v>
      </c>
      <c r="AF2595" s="169">
        <f>SUM(AF2596)</f>
        <v>0</v>
      </c>
      <c r="AG2595" s="169">
        <f>SUM(AG2596)</f>
        <v>0</v>
      </c>
      <c r="AH2595" s="169">
        <f t="shared" si="1603"/>
        <v>0</v>
      </c>
      <c r="AI2595" s="169">
        <f>SUM(AI2596)</f>
        <v>0</v>
      </c>
      <c r="AJ2595" s="169">
        <f>SUM(AJ2596)</f>
        <v>0</v>
      </c>
      <c r="AK2595" s="169">
        <f t="shared" si="1604"/>
        <v>0</v>
      </c>
      <c r="AL2595" s="169">
        <f>SUM(AL2596)</f>
        <v>0</v>
      </c>
      <c r="AM2595" s="169">
        <f>SUM(AM2596)</f>
        <v>0</v>
      </c>
      <c r="AN2595" s="169">
        <f t="shared" si="1605"/>
        <v>0</v>
      </c>
      <c r="AO2595" s="169">
        <f>SUM(AO2596)</f>
        <v>0</v>
      </c>
      <c r="AP2595" s="169">
        <f>SUM(AP2596)</f>
        <v>0</v>
      </c>
      <c r="AQ2595" s="169">
        <f t="shared" si="1606"/>
        <v>0</v>
      </c>
      <c r="AR2595" s="169">
        <f>SUM(AR2596)</f>
        <v>0</v>
      </c>
      <c r="AS2595" s="169">
        <f>SUM(AS2596)</f>
        <v>0</v>
      </c>
      <c r="AT2595" s="169">
        <f t="shared" si="1607"/>
        <v>0</v>
      </c>
      <c r="AU2595" s="169">
        <f>SUM(AU2596)</f>
        <v>0</v>
      </c>
      <c r="AV2595" s="169">
        <f>SUM(AV2596)</f>
        <v>0</v>
      </c>
      <c r="AW2595" s="169">
        <f t="shared" si="1608"/>
        <v>0</v>
      </c>
      <c r="AX2595" s="171"/>
      <c r="AY2595" s="172"/>
      <c r="AZ2595" s="171"/>
      <c r="BA2595" s="172"/>
      <c r="BB2595" s="171"/>
      <c r="BC2595" s="172"/>
      <c r="BD2595" s="171"/>
      <c r="BE2595" s="172"/>
    </row>
    <row r="2596" spans="2:57" ht="15.75" hidden="1">
      <c r="B2596" s="174">
        <v>2025</v>
      </c>
      <c r="C2596" s="174">
        <v>20</v>
      </c>
      <c r="D2596" s="175">
        <v>0</v>
      </c>
      <c r="E2596" s="176"/>
      <c r="F2596" s="174">
        <v>4</v>
      </c>
      <c r="G2596" s="174">
        <v>10</v>
      </c>
      <c r="H2596" s="174">
        <v>26</v>
      </c>
      <c r="I2596" s="174">
        <v>1000</v>
      </c>
      <c r="J2596" s="174">
        <v>1200</v>
      </c>
      <c r="K2596" s="174">
        <v>122</v>
      </c>
      <c r="L2596" s="177">
        <v>1450</v>
      </c>
      <c r="M2596" s="178">
        <v>0</v>
      </c>
      <c r="N2596" s="179" t="s">
        <v>74</v>
      </c>
      <c r="O2596" s="180">
        <v>0</v>
      </c>
      <c r="P2596" s="180">
        <v>0</v>
      </c>
      <c r="Q2596" s="181">
        <v>0</v>
      </c>
      <c r="R2596" s="182" t="s">
        <v>72</v>
      </c>
      <c r="S2596" s="183">
        <v>0</v>
      </c>
      <c r="T2596" s="183">
        <v>0</v>
      </c>
      <c r="U2596" s="180">
        <v>0</v>
      </c>
      <c r="V2596" s="180">
        <v>0</v>
      </c>
      <c r="W2596" s="183">
        <v>0</v>
      </c>
      <c r="X2596" s="183">
        <v>0</v>
      </c>
      <c r="Y2596" s="180">
        <v>0</v>
      </c>
      <c r="Z2596" s="180">
        <v>0</v>
      </c>
      <c r="AA2596" s="183">
        <v>0</v>
      </c>
      <c r="AB2596" s="183">
        <v>0</v>
      </c>
      <c r="AC2596" s="180">
        <f>+O2596+U2596-Y2596</f>
        <v>0</v>
      </c>
      <c r="AD2596" s="180">
        <f>+P2596+V2596-Z2596</f>
        <v>0</v>
      </c>
      <c r="AE2596" s="181">
        <f t="shared" si="1602"/>
        <v>0</v>
      </c>
      <c r="AF2596" s="180">
        <v>0</v>
      </c>
      <c r="AG2596" s="180">
        <v>0</v>
      </c>
      <c r="AH2596" s="181">
        <f t="shared" si="1603"/>
        <v>0</v>
      </c>
      <c r="AI2596" s="180">
        <v>0</v>
      </c>
      <c r="AJ2596" s="180">
        <v>0</v>
      </c>
      <c r="AK2596" s="181">
        <f t="shared" si="1604"/>
        <v>0</v>
      </c>
      <c r="AL2596" s="180">
        <v>0</v>
      </c>
      <c r="AM2596" s="180">
        <v>0</v>
      </c>
      <c r="AN2596" s="181">
        <f t="shared" si="1605"/>
        <v>0</v>
      </c>
      <c r="AO2596" s="180">
        <v>0</v>
      </c>
      <c r="AP2596" s="180">
        <v>0</v>
      </c>
      <c r="AQ2596" s="181">
        <f t="shared" si="1606"/>
        <v>0</v>
      </c>
      <c r="AR2596" s="180">
        <v>0</v>
      </c>
      <c r="AS2596" s="180">
        <v>0</v>
      </c>
      <c r="AT2596" s="181">
        <f t="shared" si="1607"/>
        <v>0</v>
      </c>
      <c r="AU2596" s="180">
        <f>+AC2596-AF2596-AI2596-AL2596-AO2596-AR2596</f>
        <v>0</v>
      </c>
      <c r="AV2596" s="180">
        <f>+AD2596-AG2596-AJ2596-AM2596-AP2596-AS2596</f>
        <v>0</v>
      </c>
      <c r="AW2596" s="181">
        <f t="shared" si="1608"/>
        <v>0</v>
      </c>
      <c r="AX2596" s="183">
        <f>+S2596+W2596-AA2596</f>
        <v>0</v>
      </c>
      <c r="AY2596" s="183">
        <f>+T2596+X2596-AB2596</f>
        <v>0</v>
      </c>
      <c r="AZ2596" s="183"/>
      <c r="BA2596" s="183"/>
      <c r="BB2596" s="183"/>
      <c r="BC2596" s="183"/>
      <c r="BD2596" s="183">
        <f>+AX2596-AZ2596-BB2596</f>
        <v>0</v>
      </c>
      <c r="BE2596" s="183">
        <f>+AY2596-BA2596-BC2596</f>
        <v>0</v>
      </c>
    </row>
    <row r="2597" spans="2:57" ht="15.75" hidden="1">
      <c r="B2597" s="141">
        <v>2025</v>
      </c>
      <c r="C2597" s="141">
        <v>20</v>
      </c>
      <c r="D2597" s="142"/>
      <c r="E2597" s="143"/>
      <c r="F2597" s="141">
        <v>4</v>
      </c>
      <c r="G2597" s="141">
        <v>10</v>
      </c>
      <c r="H2597" s="141">
        <v>26</v>
      </c>
      <c r="I2597" s="141">
        <v>2000</v>
      </c>
      <c r="J2597" s="141"/>
      <c r="K2597" s="141"/>
      <c r="L2597" s="144" t="s">
        <v>44</v>
      </c>
      <c r="M2597" s="145"/>
      <c r="N2597" s="146" t="s">
        <v>78</v>
      </c>
      <c r="O2597" s="147">
        <v>0</v>
      </c>
      <c r="P2597" s="147">
        <v>0</v>
      </c>
      <c r="Q2597" s="147">
        <v>0</v>
      </c>
      <c r="R2597" s="148"/>
      <c r="S2597" s="149"/>
      <c r="T2597" s="150"/>
      <c r="U2597" s="147">
        <f t="shared" ref="U2597:AD2597" si="1634">U2598+U2607+U2610+U2615+U2619+U2629</f>
        <v>0</v>
      </c>
      <c r="V2597" s="147">
        <f t="shared" si="1634"/>
        <v>0</v>
      </c>
      <c r="W2597" s="151">
        <f t="shared" si="1634"/>
        <v>0</v>
      </c>
      <c r="X2597" s="151">
        <f t="shared" si="1634"/>
        <v>0</v>
      </c>
      <c r="Y2597" s="147">
        <f t="shared" si="1634"/>
        <v>0</v>
      </c>
      <c r="Z2597" s="147">
        <f t="shared" si="1634"/>
        <v>0</v>
      </c>
      <c r="AA2597" s="151">
        <f t="shared" si="1634"/>
        <v>0</v>
      </c>
      <c r="AB2597" s="151">
        <f t="shared" si="1634"/>
        <v>0</v>
      </c>
      <c r="AC2597" s="147">
        <f t="shared" si="1634"/>
        <v>0</v>
      </c>
      <c r="AD2597" s="147">
        <f t="shared" si="1634"/>
        <v>0</v>
      </c>
      <c r="AE2597" s="147">
        <f t="shared" si="1602"/>
        <v>0</v>
      </c>
      <c r="AF2597" s="147">
        <f>AF2598+AF2607+AF2610+AF2615+AF2619+AF2629</f>
        <v>0</v>
      </c>
      <c r="AG2597" s="147">
        <f>AG2598+AG2607+AG2610+AG2615+AG2619+AG2629</f>
        <v>0</v>
      </c>
      <c r="AH2597" s="147">
        <f t="shared" si="1603"/>
        <v>0</v>
      </c>
      <c r="AI2597" s="147">
        <f>AI2598+AI2607+AI2610+AI2615+AI2619+AI2629</f>
        <v>0</v>
      </c>
      <c r="AJ2597" s="147">
        <f>AJ2598+AJ2607+AJ2610+AJ2615+AJ2619+AJ2629</f>
        <v>0</v>
      </c>
      <c r="AK2597" s="147">
        <f t="shared" si="1604"/>
        <v>0</v>
      </c>
      <c r="AL2597" s="147">
        <f>AL2598+AL2607+AL2610+AL2615+AL2619+AL2629</f>
        <v>0</v>
      </c>
      <c r="AM2597" s="147">
        <f>AM2598+AM2607+AM2610+AM2615+AM2619+AM2629</f>
        <v>0</v>
      </c>
      <c r="AN2597" s="147">
        <f t="shared" si="1605"/>
        <v>0</v>
      </c>
      <c r="AO2597" s="147">
        <f>AO2598+AO2607+AO2610+AO2615+AO2619+AO2629</f>
        <v>0</v>
      </c>
      <c r="AP2597" s="147">
        <f>AP2598+AP2607+AP2610+AP2615+AP2619+AP2629</f>
        <v>0</v>
      </c>
      <c r="AQ2597" s="147">
        <f t="shared" si="1606"/>
        <v>0</v>
      </c>
      <c r="AR2597" s="147">
        <f>AR2598+AR2607+AR2610+AR2615+AR2619+AR2629</f>
        <v>0</v>
      </c>
      <c r="AS2597" s="147">
        <f>AS2598+AS2607+AS2610+AS2615+AS2619+AS2629</f>
        <v>0</v>
      </c>
      <c r="AT2597" s="147">
        <f t="shared" si="1607"/>
        <v>0</v>
      </c>
      <c r="AU2597" s="147">
        <f>AU2598+AU2607+AU2610+AU2615+AU2619+AU2629</f>
        <v>0</v>
      </c>
      <c r="AV2597" s="147">
        <f>AV2598+AV2607+AV2610+AV2615+AV2619+AV2629</f>
        <v>0</v>
      </c>
      <c r="AW2597" s="147">
        <f t="shared" si="1608"/>
        <v>0</v>
      </c>
      <c r="AX2597" s="149"/>
      <c r="AY2597" s="150"/>
      <c r="AZ2597" s="149"/>
      <c r="BA2597" s="150"/>
      <c r="BB2597" s="149"/>
      <c r="BC2597" s="150"/>
      <c r="BD2597" s="149"/>
      <c r="BE2597" s="150"/>
    </row>
    <row r="2598" spans="2:57" ht="31.5" hidden="1">
      <c r="B2598" s="152">
        <v>2025</v>
      </c>
      <c r="C2598" s="152">
        <v>20</v>
      </c>
      <c r="D2598" s="153"/>
      <c r="E2598" s="154"/>
      <c r="F2598" s="152">
        <v>4</v>
      </c>
      <c r="G2598" s="152">
        <v>10</v>
      </c>
      <c r="H2598" s="152">
        <v>26</v>
      </c>
      <c r="I2598" s="152">
        <v>2000</v>
      </c>
      <c r="J2598" s="152">
        <v>2100</v>
      </c>
      <c r="K2598" s="152"/>
      <c r="L2598" s="155" t="s">
        <v>44</v>
      </c>
      <c r="M2598" s="156"/>
      <c r="N2598" s="157" t="s">
        <v>79</v>
      </c>
      <c r="O2598" s="158">
        <v>0</v>
      </c>
      <c r="P2598" s="158">
        <v>0</v>
      </c>
      <c r="Q2598" s="158">
        <v>0</v>
      </c>
      <c r="R2598" s="159"/>
      <c r="S2598" s="160"/>
      <c r="T2598" s="161"/>
      <c r="U2598" s="158">
        <f t="shared" ref="U2598:AD2598" si="1635">U2599+U2601+U2603+U2605</f>
        <v>0</v>
      </c>
      <c r="V2598" s="158">
        <f t="shared" si="1635"/>
        <v>0</v>
      </c>
      <c r="W2598" s="162">
        <f t="shared" si="1635"/>
        <v>0</v>
      </c>
      <c r="X2598" s="162">
        <f t="shared" si="1635"/>
        <v>0</v>
      </c>
      <c r="Y2598" s="158">
        <f t="shared" si="1635"/>
        <v>0</v>
      </c>
      <c r="Z2598" s="158">
        <f t="shared" si="1635"/>
        <v>0</v>
      </c>
      <c r="AA2598" s="162">
        <f t="shared" si="1635"/>
        <v>0</v>
      </c>
      <c r="AB2598" s="162">
        <f t="shared" si="1635"/>
        <v>0</v>
      </c>
      <c r="AC2598" s="158">
        <f t="shared" si="1635"/>
        <v>0</v>
      </c>
      <c r="AD2598" s="158">
        <f t="shared" si="1635"/>
        <v>0</v>
      </c>
      <c r="AE2598" s="158">
        <f t="shared" si="1602"/>
        <v>0</v>
      </c>
      <c r="AF2598" s="158">
        <f>AF2599+AF2601+AF2603+AF2605</f>
        <v>0</v>
      </c>
      <c r="AG2598" s="158">
        <f>AG2599+AG2601+AG2603+AG2605</f>
        <v>0</v>
      </c>
      <c r="AH2598" s="158">
        <f t="shared" si="1603"/>
        <v>0</v>
      </c>
      <c r="AI2598" s="158">
        <f>AI2599+AI2601+AI2603+AI2605</f>
        <v>0</v>
      </c>
      <c r="AJ2598" s="158">
        <f>AJ2599+AJ2601+AJ2603+AJ2605</f>
        <v>0</v>
      </c>
      <c r="AK2598" s="158">
        <f t="shared" si="1604"/>
        <v>0</v>
      </c>
      <c r="AL2598" s="158">
        <f>AL2599+AL2601+AL2603+AL2605</f>
        <v>0</v>
      </c>
      <c r="AM2598" s="158">
        <f>AM2599+AM2601+AM2603+AM2605</f>
        <v>0</v>
      </c>
      <c r="AN2598" s="158">
        <f t="shared" si="1605"/>
        <v>0</v>
      </c>
      <c r="AO2598" s="158">
        <f>AO2599+AO2601+AO2603+AO2605</f>
        <v>0</v>
      </c>
      <c r="AP2598" s="158">
        <f>AP2599+AP2601+AP2603+AP2605</f>
        <v>0</v>
      </c>
      <c r="AQ2598" s="158">
        <f t="shared" si="1606"/>
        <v>0</v>
      </c>
      <c r="AR2598" s="158">
        <f>AR2599+AR2601+AR2603+AR2605</f>
        <v>0</v>
      </c>
      <c r="AS2598" s="158">
        <f>AS2599+AS2601+AS2603+AS2605</f>
        <v>0</v>
      </c>
      <c r="AT2598" s="158">
        <f t="shared" si="1607"/>
        <v>0</v>
      </c>
      <c r="AU2598" s="158">
        <f>AU2599+AU2601+AU2603+AU2605</f>
        <v>0</v>
      </c>
      <c r="AV2598" s="158">
        <f>AV2599+AV2601+AV2603+AV2605</f>
        <v>0</v>
      </c>
      <c r="AW2598" s="158">
        <f t="shared" si="1608"/>
        <v>0</v>
      </c>
      <c r="AX2598" s="160"/>
      <c r="AY2598" s="161"/>
      <c r="AZ2598" s="160"/>
      <c r="BA2598" s="161"/>
      <c r="BB2598" s="160"/>
      <c r="BC2598" s="161"/>
      <c r="BD2598" s="160"/>
      <c r="BE2598" s="161"/>
    </row>
    <row r="2599" spans="2:57" ht="15.75" hidden="1">
      <c r="B2599" s="163">
        <v>2025</v>
      </c>
      <c r="C2599" s="163">
        <v>20</v>
      </c>
      <c r="D2599" s="164"/>
      <c r="E2599" s="165"/>
      <c r="F2599" s="163">
        <v>4</v>
      </c>
      <c r="G2599" s="163">
        <v>10</v>
      </c>
      <c r="H2599" s="163">
        <v>26</v>
      </c>
      <c r="I2599" s="163">
        <v>2000</v>
      </c>
      <c r="J2599" s="163">
        <v>2100</v>
      </c>
      <c r="K2599" s="163">
        <v>211</v>
      </c>
      <c r="L2599" s="166" t="s">
        <v>44</v>
      </c>
      <c r="M2599" s="167"/>
      <c r="N2599" s="168" t="s">
        <v>80</v>
      </c>
      <c r="O2599" s="169">
        <v>0</v>
      </c>
      <c r="P2599" s="169">
        <v>0</v>
      </c>
      <c r="Q2599" s="169">
        <v>0</v>
      </c>
      <c r="R2599" s="170"/>
      <c r="S2599" s="171"/>
      <c r="T2599" s="172"/>
      <c r="U2599" s="169">
        <f t="shared" ref="U2599:AD2599" si="1636">SUM(U2600)</f>
        <v>0</v>
      </c>
      <c r="V2599" s="169">
        <f t="shared" si="1636"/>
        <v>0</v>
      </c>
      <c r="W2599" s="173">
        <f t="shared" si="1636"/>
        <v>0</v>
      </c>
      <c r="X2599" s="173">
        <f t="shared" si="1636"/>
        <v>0</v>
      </c>
      <c r="Y2599" s="169">
        <f t="shared" si="1636"/>
        <v>0</v>
      </c>
      <c r="Z2599" s="169">
        <f t="shared" si="1636"/>
        <v>0</v>
      </c>
      <c r="AA2599" s="173">
        <f t="shared" si="1636"/>
        <v>0</v>
      </c>
      <c r="AB2599" s="173">
        <f t="shared" si="1636"/>
        <v>0</v>
      </c>
      <c r="AC2599" s="169">
        <f t="shared" si="1636"/>
        <v>0</v>
      </c>
      <c r="AD2599" s="169">
        <f t="shared" si="1636"/>
        <v>0</v>
      </c>
      <c r="AE2599" s="169">
        <f t="shared" si="1602"/>
        <v>0</v>
      </c>
      <c r="AF2599" s="169">
        <f>SUM(AF2600)</f>
        <v>0</v>
      </c>
      <c r="AG2599" s="169">
        <f>SUM(AG2600)</f>
        <v>0</v>
      </c>
      <c r="AH2599" s="169">
        <f t="shared" si="1603"/>
        <v>0</v>
      </c>
      <c r="AI2599" s="169">
        <f>SUM(AI2600)</f>
        <v>0</v>
      </c>
      <c r="AJ2599" s="169">
        <f>SUM(AJ2600)</f>
        <v>0</v>
      </c>
      <c r="AK2599" s="169">
        <f t="shared" si="1604"/>
        <v>0</v>
      </c>
      <c r="AL2599" s="169">
        <f>SUM(AL2600)</f>
        <v>0</v>
      </c>
      <c r="AM2599" s="169">
        <f>SUM(AM2600)</f>
        <v>0</v>
      </c>
      <c r="AN2599" s="169">
        <f t="shared" si="1605"/>
        <v>0</v>
      </c>
      <c r="AO2599" s="169">
        <f>SUM(AO2600)</f>
        <v>0</v>
      </c>
      <c r="AP2599" s="169">
        <f>SUM(AP2600)</f>
        <v>0</v>
      </c>
      <c r="AQ2599" s="169">
        <f t="shared" si="1606"/>
        <v>0</v>
      </c>
      <c r="AR2599" s="169">
        <f>SUM(AR2600)</f>
        <v>0</v>
      </c>
      <c r="AS2599" s="169">
        <f>SUM(AS2600)</f>
        <v>0</v>
      </c>
      <c r="AT2599" s="169">
        <f t="shared" si="1607"/>
        <v>0</v>
      </c>
      <c r="AU2599" s="169">
        <f>SUM(AU2600)</f>
        <v>0</v>
      </c>
      <c r="AV2599" s="169">
        <f>SUM(AV2600)</f>
        <v>0</v>
      </c>
      <c r="AW2599" s="169">
        <f t="shared" si="1608"/>
        <v>0</v>
      </c>
      <c r="AX2599" s="171"/>
      <c r="AY2599" s="172"/>
      <c r="AZ2599" s="171"/>
      <c r="BA2599" s="172"/>
      <c r="BB2599" s="171"/>
      <c r="BC2599" s="172"/>
      <c r="BD2599" s="171"/>
      <c r="BE2599" s="172"/>
    </row>
    <row r="2600" spans="2:57" ht="15.75" hidden="1">
      <c r="B2600" s="174">
        <v>2025</v>
      </c>
      <c r="C2600" s="174">
        <v>20</v>
      </c>
      <c r="D2600" s="175">
        <v>0</v>
      </c>
      <c r="E2600" s="176"/>
      <c r="F2600" s="174">
        <v>4</v>
      </c>
      <c r="G2600" s="174">
        <v>10</v>
      </c>
      <c r="H2600" s="174">
        <v>26</v>
      </c>
      <c r="I2600" s="174">
        <v>2000</v>
      </c>
      <c r="J2600" s="174">
        <v>2100</v>
      </c>
      <c r="K2600" s="174">
        <v>211</v>
      </c>
      <c r="L2600" s="177">
        <v>931</v>
      </c>
      <c r="M2600" s="178">
        <v>0</v>
      </c>
      <c r="N2600" s="179" t="s">
        <v>81</v>
      </c>
      <c r="O2600" s="180">
        <v>0</v>
      </c>
      <c r="P2600" s="180">
        <v>0</v>
      </c>
      <c r="Q2600" s="181">
        <v>0</v>
      </c>
      <c r="R2600" s="182" t="s">
        <v>82</v>
      </c>
      <c r="S2600" s="183">
        <v>0</v>
      </c>
      <c r="T2600" s="183">
        <v>0</v>
      </c>
      <c r="U2600" s="180">
        <v>0</v>
      </c>
      <c r="V2600" s="180">
        <v>0</v>
      </c>
      <c r="W2600" s="183">
        <v>0</v>
      </c>
      <c r="X2600" s="183">
        <v>0</v>
      </c>
      <c r="Y2600" s="180">
        <v>0</v>
      </c>
      <c r="Z2600" s="180">
        <v>0</v>
      </c>
      <c r="AA2600" s="183">
        <v>0</v>
      </c>
      <c r="AB2600" s="183">
        <v>0</v>
      </c>
      <c r="AC2600" s="180">
        <f>+O2600+U2600-Y2600</f>
        <v>0</v>
      </c>
      <c r="AD2600" s="180">
        <f>+P2600+V2600-Z2600</f>
        <v>0</v>
      </c>
      <c r="AE2600" s="181">
        <f t="shared" si="1602"/>
        <v>0</v>
      </c>
      <c r="AF2600" s="180">
        <v>0</v>
      </c>
      <c r="AG2600" s="180">
        <v>0</v>
      </c>
      <c r="AH2600" s="181">
        <f t="shared" si="1603"/>
        <v>0</v>
      </c>
      <c r="AI2600" s="180">
        <v>0</v>
      </c>
      <c r="AJ2600" s="180">
        <v>0</v>
      </c>
      <c r="AK2600" s="181">
        <f t="shared" si="1604"/>
        <v>0</v>
      </c>
      <c r="AL2600" s="180">
        <v>0</v>
      </c>
      <c r="AM2600" s="180">
        <v>0</v>
      </c>
      <c r="AN2600" s="181">
        <f t="shared" si="1605"/>
        <v>0</v>
      </c>
      <c r="AO2600" s="180">
        <v>0</v>
      </c>
      <c r="AP2600" s="180">
        <v>0</v>
      </c>
      <c r="AQ2600" s="181">
        <f t="shared" si="1606"/>
        <v>0</v>
      </c>
      <c r="AR2600" s="180">
        <v>0</v>
      </c>
      <c r="AS2600" s="180">
        <v>0</v>
      </c>
      <c r="AT2600" s="181">
        <f t="shared" si="1607"/>
        <v>0</v>
      </c>
      <c r="AU2600" s="180">
        <f>+AC2600-AF2600-AI2600-AL2600-AO2600-AR2600</f>
        <v>0</v>
      </c>
      <c r="AV2600" s="180">
        <f>+AD2600-AG2600-AJ2600-AM2600-AP2600-AS2600</f>
        <v>0</v>
      </c>
      <c r="AW2600" s="181">
        <f t="shared" si="1608"/>
        <v>0</v>
      </c>
      <c r="AX2600" s="183">
        <f>+S2600+W2600-AA2600</f>
        <v>0</v>
      </c>
      <c r="AY2600" s="183">
        <f>+T2600+X2600-AB2600</f>
        <v>0</v>
      </c>
      <c r="AZ2600" s="183"/>
      <c r="BA2600" s="183"/>
      <c r="BB2600" s="183"/>
      <c r="BC2600" s="183"/>
      <c r="BD2600" s="183">
        <f>+AX2600-AZ2600-BB2600</f>
        <v>0</v>
      </c>
      <c r="BE2600" s="183">
        <f>+AY2600-BA2600-BC2600</f>
        <v>0</v>
      </c>
    </row>
    <row r="2601" spans="2:57" ht="15.75" hidden="1">
      <c r="B2601" s="163">
        <v>2025</v>
      </c>
      <c r="C2601" s="163">
        <v>20</v>
      </c>
      <c r="D2601" s="164"/>
      <c r="E2601" s="165"/>
      <c r="F2601" s="163">
        <v>4</v>
      </c>
      <c r="G2601" s="163">
        <v>10</v>
      </c>
      <c r="H2601" s="163">
        <v>26</v>
      </c>
      <c r="I2601" s="163">
        <v>2000</v>
      </c>
      <c r="J2601" s="163">
        <v>2100</v>
      </c>
      <c r="K2601" s="163">
        <v>212</v>
      </c>
      <c r="L2601" s="166" t="s">
        <v>44</v>
      </c>
      <c r="M2601" s="167"/>
      <c r="N2601" s="168" t="s">
        <v>83</v>
      </c>
      <c r="O2601" s="169">
        <v>0</v>
      </c>
      <c r="P2601" s="169">
        <v>0</v>
      </c>
      <c r="Q2601" s="169">
        <v>0</v>
      </c>
      <c r="R2601" s="170"/>
      <c r="S2601" s="171"/>
      <c r="T2601" s="172"/>
      <c r="U2601" s="169">
        <f t="shared" ref="U2601:AD2601" si="1637">SUM(U2602)</f>
        <v>0</v>
      </c>
      <c r="V2601" s="169">
        <f t="shared" si="1637"/>
        <v>0</v>
      </c>
      <c r="W2601" s="173">
        <f t="shared" si="1637"/>
        <v>0</v>
      </c>
      <c r="X2601" s="173">
        <f t="shared" si="1637"/>
        <v>0</v>
      </c>
      <c r="Y2601" s="169">
        <f t="shared" si="1637"/>
        <v>0</v>
      </c>
      <c r="Z2601" s="169">
        <f t="shared" si="1637"/>
        <v>0</v>
      </c>
      <c r="AA2601" s="173">
        <f t="shared" si="1637"/>
        <v>0</v>
      </c>
      <c r="AB2601" s="173">
        <f t="shared" si="1637"/>
        <v>0</v>
      </c>
      <c r="AC2601" s="169">
        <f t="shared" si="1637"/>
        <v>0</v>
      </c>
      <c r="AD2601" s="169">
        <f t="shared" si="1637"/>
        <v>0</v>
      </c>
      <c r="AE2601" s="169">
        <f t="shared" si="1602"/>
        <v>0</v>
      </c>
      <c r="AF2601" s="169">
        <f>SUM(AF2602)</f>
        <v>0</v>
      </c>
      <c r="AG2601" s="169">
        <f>SUM(AG2602)</f>
        <v>0</v>
      </c>
      <c r="AH2601" s="169">
        <f t="shared" si="1603"/>
        <v>0</v>
      </c>
      <c r="AI2601" s="169">
        <f>SUM(AI2602)</f>
        <v>0</v>
      </c>
      <c r="AJ2601" s="169">
        <f>SUM(AJ2602)</f>
        <v>0</v>
      </c>
      <c r="AK2601" s="169">
        <f t="shared" si="1604"/>
        <v>0</v>
      </c>
      <c r="AL2601" s="169">
        <f>SUM(AL2602)</f>
        <v>0</v>
      </c>
      <c r="AM2601" s="169">
        <f>SUM(AM2602)</f>
        <v>0</v>
      </c>
      <c r="AN2601" s="169">
        <f t="shared" si="1605"/>
        <v>0</v>
      </c>
      <c r="AO2601" s="169">
        <f>SUM(AO2602)</f>
        <v>0</v>
      </c>
      <c r="AP2601" s="169">
        <f>SUM(AP2602)</f>
        <v>0</v>
      </c>
      <c r="AQ2601" s="169">
        <f t="shared" si="1606"/>
        <v>0</v>
      </c>
      <c r="AR2601" s="169">
        <f>SUM(AR2602)</f>
        <v>0</v>
      </c>
      <c r="AS2601" s="169">
        <f>SUM(AS2602)</f>
        <v>0</v>
      </c>
      <c r="AT2601" s="169">
        <f t="shared" si="1607"/>
        <v>0</v>
      </c>
      <c r="AU2601" s="169">
        <f>SUM(AU2602)</f>
        <v>0</v>
      </c>
      <c r="AV2601" s="169">
        <f>SUM(AV2602)</f>
        <v>0</v>
      </c>
      <c r="AW2601" s="169">
        <f t="shared" si="1608"/>
        <v>0</v>
      </c>
      <c r="AX2601" s="171"/>
      <c r="AY2601" s="172"/>
      <c r="AZ2601" s="171"/>
      <c r="BA2601" s="172"/>
      <c r="BB2601" s="171"/>
      <c r="BC2601" s="172"/>
      <c r="BD2601" s="171"/>
      <c r="BE2601" s="172"/>
    </row>
    <row r="2602" spans="2:57" ht="15.75" hidden="1">
      <c r="B2602" s="174">
        <v>2025</v>
      </c>
      <c r="C2602" s="174">
        <v>20</v>
      </c>
      <c r="D2602" s="175">
        <v>0</v>
      </c>
      <c r="E2602" s="176"/>
      <c r="F2602" s="174">
        <v>4</v>
      </c>
      <c r="G2602" s="174">
        <v>10</v>
      </c>
      <c r="H2602" s="174">
        <v>26</v>
      </c>
      <c r="I2602" s="174">
        <v>2000</v>
      </c>
      <c r="J2602" s="174">
        <v>2100</v>
      </c>
      <c r="K2602" s="174">
        <v>212</v>
      </c>
      <c r="L2602" s="177">
        <v>930</v>
      </c>
      <c r="M2602" s="178">
        <v>0</v>
      </c>
      <c r="N2602" s="179" t="s">
        <v>83</v>
      </c>
      <c r="O2602" s="180">
        <v>0</v>
      </c>
      <c r="P2602" s="180">
        <v>0</v>
      </c>
      <c r="Q2602" s="181">
        <v>0</v>
      </c>
      <c r="R2602" s="182" t="s">
        <v>82</v>
      </c>
      <c r="S2602" s="183">
        <v>0</v>
      </c>
      <c r="T2602" s="183">
        <v>0</v>
      </c>
      <c r="U2602" s="180">
        <v>0</v>
      </c>
      <c r="V2602" s="180">
        <v>0</v>
      </c>
      <c r="W2602" s="183">
        <v>0</v>
      </c>
      <c r="X2602" s="183">
        <v>0</v>
      </c>
      <c r="Y2602" s="180">
        <v>0</v>
      </c>
      <c r="Z2602" s="180">
        <v>0</v>
      </c>
      <c r="AA2602" s="183">
        <v>0</v>
      </c>
      <c r="AB2602" s="183">
        <v>0</v>
      </c>
      <c r="AC2602" s="180">
        <f>+O2602+U2602-Y2602</f>
        <v>0</v>
      </c>
      <c r="AD2602" s="180">
        <f>+P2602+V2602-Z2602</f>
        <v>0</v>
      </c>
      <c r="AE2602" s="181">
        <f t="shared" si="1602"/>
        <v>0</v>
      </c>
      <c r="AF2602" s="180">
        <v>0</v>
      </c>
      <c r="AG2602" s="180">
        <v>0</v>
      </c>
      <c r="AH2602" s="181">
        <f t="shared" si="1603"/>
        <v>0</v>
      </c>
      <c r="AI2602" s="180">
        <v>0</v>
      </c>
      <c r="AJ2602" s="180">
        <v>0</v>
      </c>
      <c r="AK2602" s="181">
        <f t="shared" si="1604"/>
        <v>0</v>
      </c>
      <c r="AL2602" s="180">
        <v>0</v>
      </c>
      <c r="AM2602" s="180">
        <v>0</v>
      </c>
      <c r="AN2602" s="181">
        <f t="shared" si="1605"/>
        <v>0</v>
      </c>
      <c r="AO2602" s="180">
        <v>0</v>
      </c>
      <c r="AP2602" s="180">
        <v>0</v>
      </c>
      <c r="AQ2602" s="181">
        <f t="shared" si="1606"/>
        <v>0</v>
      </c>
      <c r="AR2602" s="180">
        <v>0</v>
      </c>
      <c r="AS2602" s="180">
        <v>0</v>
      </c>
      <c r="AT2602" s="181">
        <f t="shared" si="1607"/>
        <v>0</v>
      </c>
      <c r="AU2602" s="180">
        <f>+AC2602-AF2602-AI2602-AL2602-AO2602-AR2602</f>
        <v>0</v>
      </c>
      <c r="AV2602" s="180">
        <f>+AD2602-AG2602-AJ2602-AM2602-AP2602-AS2602</f>
        <v>0</v>
      </c>
      <c r="AW2602" s="181">
        <f t="shared" si="1608"/>
        <v>0</v>
      </c>
      <c r="AX2602" s="183">
        <f>+S2602+W2602-AA2602</f>
        <v>0</v>
      </c>
      <c r="AY2602" s="183">
        <f>+T2602+X2602-AB2602</f>
        <v>0</v>
      </c>
      <c r="AZ2602" s="183"/>
      <c r="BA2602" s="183"/>
      <c r="BB2602" s="183"/>
      <c r="BC2602" s="183"/>
      <c r="BD2602" s="183">
        <f>+AX2602-AZ2602-BB2602</f>
        <v>0</v>
      </c>
      <c r="BE2602" s="183">
        <f>+AY2602-BA2602-BC2602</f>
        <v>0</v>
      </c>
    </row>
    <row r="2603" spans="2:57" ht="31.5" hidden="1">
      <c r="B2603" s="163">
        <v>2025</v>
      </c>
      <c r="C2603" s="163">
        <v>20</v>
      </c>
      <c r="D2603" s="164"/>
      <c r="E2603" s="165"/>
      <c r="F2603" s="163">
        <v>4</v>
      </c>
      <c r="G2603" s="163">
        <v>10</v>
      </c>
      <c r="H2603" s="163">
        <v>26</v>
      </c>
      <c r="I2603" s="163">
        <v>2000</v>
      </c>
      <c r="J2603" s="163">
        <v>2100</v>
      </c>
      <c r="K2603" s="163">
        <v>214</v>
      </c>
      <c r="L2603" s="166" t="s">
        <v>44</v>
      </c>
      <c r="M2603" s="167"/>
      <c r="N2603" s="168" t="s">
        <v>84</v>
      </c>
      <c r="O2603" s="169">
        <v>0</v>
      </c>
      <c r="P2603" s="169">
        <v>0</v>
      </c>
      <c r="Q2603" s="169">
        <v>0</v>
      </c>
      <c r="R2603" s="170"/>
      <c r="S2603" s="171"/>
      <c r="T2603" s="172"/>
      <c r="U2603" s="169">
        <f t="shared" ref="U2603:AD2603" si="1638">SUM(U2604)</f>
        <v>0</v>
      </c>
      <c r="V2603" s="169">
        <f t="shared" si="1638"/>
        <v>0</v>
      </c>
      <c r="W2603" s="173">
        <f t="shared" si="1638"/>
        <v>0</v>
      </c>
      <c r="X2603" s="173">
        <f t="shared" si="1638"/>
        <v>0</v>
      </c>
      <c r="Y2603" s="169">
        <f t="shared" si="1638"/>
        <v>0</v>
      </c>
      <c r="Z2603" s="169">
        <f t="shared" si="1638"/>
        <v>0</v>
      </c>
      <c r="AA2603" s="173">
        <f t="shared" si="1638"/>
        <v>0</v>
      </c>
      <c r="AB2603" s="173">
        <f t="shared" si="1638"/>
        <v>0</v>
      </c>
      <c r="AC2603" s="169">
        <f t="shared" si="1638"/>
        <v>0</v>
      </c>
      <c r="AD2603" s="169">
        <f t="shared" si="1638"/>
        <v>0</v>
      </c>
      <c r="AE2603" s="169">
        <f t="shared" si="1602"/>
        <v>0</v>
      </c>
      <c r="AF2603" s="169">
        <f>SUM(AF2604)</f>
        <v>0</v>
      </c>
      <c r="AG2603" s="169">
        <f>SUM(AG2604)</f>
        <v>0</v>
      </c>
      <c r="AH2603" s="169">
        <f t="shared" si="1603"/>
        <v>0</v>
      </c>
      <c r="AI2603" s="169">
        <f>SUM(AI2604)</f>
        <v>0</v>
      </c>
      <c r="AJ2603" s="169">
        <f>SUM(AJ2604)</f>
        <v>0</v>
      </c>
      <c r="AK2603" s="169">
        <f t="shared" si="1604"/>
        <v>0</v>
      </c>
      <c r="AL2603" s="169">
        <f>SUM(AL2604)</f>
        <v>0</v>
      </c>
      <c r="AM2603" s="169">
        <f>SUM(AM2604)</f>
        <v>0</v>
      </c>
      <c r="AN2603" s="169">
        <f t="shared" si="1605"/>
        <v>0</v>
      </c>
      <c r="AO2603" s="169">
        <f>SUM(AO2604)</f>
        <v>0</v>
      </c>
      <c r="AP2603" s="169">
        <f>SUM(AP2604)</f>
        <v>0</v>
      </c>
      <c r="AQ2603" s="169">
        <f t="shared" si="1606"/>
        <v>0</v>
      </c>
      <c r="AR2603" s="169">
        <f>SUM(AR2604)</f>
        <v>0</v>
      </c>
      <c r="AS2603" s="169">
        <f>SUM(AS2604)</f>
        <v>0</v>
      </c>
      <c r="AT2603" s="169">
        <f t="shared" si="1607"/>
        <v>0</v>
      </c>
      <c r="AU2603" s="169">
        <f>SUM(AU2604)</f>
        <v>0</v>
      </c>
      <c r="AV2603" s="169">
        <f>SUM(AV2604)</f>
        <v>0</v>
      </c>
      <c r="AW2603" s="169">
        <f t="shared" si="1608"/>
        <v>0</v>
      </c>
      <c r="AX2603" s="171"/>
      <c r="AY2603" s="172"/>
      <c r="AZ2603" s="171"/>
      <c r="BA2603" s="172"/>
      <c r="BB2603" s="171"/>
      <c r="BC2603" s="172"/>
      <c r="BD2603" s="171"/>
      <c r="BE2603" s="172"/>
    </row>
    <row r="2604" spans="2:57" ht="30" hidden="1">
      <c r="B2604" s="174">
        <v>2025</v>
      </c>
      <c r="C2604" s="174">
        <v>20</v>
      </c>
      <c r="D2604" s="175">
        <v>0</v>
      </c>
      <c r="E2604" s="176"/>
      <c r="F2604" s="174">
        <v>4</v>
      </c>
      <c r="G2604" s="174">
        <v>10</v>
      </c>
      <c r="H2604" s="174">
        <v>26</v>
      </c>
      <c r="I2604" s="174">
        <v>2000</v>
      </c>
      <c r="J2604" s="174">
        <v>2100</v>
      </c>
      <c r="K2604" s="174">
        <v>214</v>
      </c>
      <c r="L2604" s="177">
        <v>932</v>
      </c>
      <c r="M2604" s="178">
        <v>0</v>
      </c>
      <c r="N2604" s="179" t="s">
        <v>85</v>
      </c>
      <c r="O2604" s="180">
        <v>0</v>
      </c>
      <c r="P2604" s="180">
        <v>0</v>
      </c>
      <c r="Q2604" s="181">
        <v>0</v>
      </c>
      <c r="R2604" s="182" t="s">
        <v>82</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602"/>
        <v>0</v>
      </c>
      <c r="AF2604" s="180">
        <v>0</v>
      </c>
      <c r="AG2604" s="180">
        <v>0</v>
      </c>
      <c r="AH2604" s="181">
        <f t="shared" si="1603"/>
        <v>0</v>
      </c>
      <c r="AI2604" s="180">
        <v>0</v>
      </c>
      <c r="AJ2604" s="180">
        <v>0</v>
      </c>
      <c r="AK2604" s="181">
        <f t="shared" si="1604"/>
        <v>0</v>
      </c>
      <c r="AL2604" s="180">
        <v>0</v>
      </c>
      <c r="AM2604" s="180">
        <v>0</v>
      </c>
      <c r="AN2604" s="181">
        <f t="shared" si="1605"/>
        <v>0</v>
      </c>
      <c r="AO2604" s="180">
        <v>0</v>
      </c>
      <c r="AP2604" s="180">
        <v>0</v>
      </c>
      <c r="AQ2604" s="181">
        <f t="shared" si="1606"/>
        <v>0</v>
      </c>
      <c r="AR2604" s="180">
        <v>0</v>
      </c>
      <c r="AS2604" s="180">
        <v>0</v>
      </c>
      <c r="AT2604" s="181">
        <f t="shared" si="1607"/>
        <v>0</v>
      </c>
      <c r="AU2604" s="180">
        <f>+AC2604-AF2604-AI2604-AL2604-AO2604-AR2604</f>
        <v>0</v>
      </c>
      <c r="AV2604" s="180">
        <f>+AD2604-AG2604-AJ2604-AM2604-AP2604-AS2604</f>
        <v>0</v>
      </c>
      <c r="AW2604" s="181">
        <f t="shared" si="1608"/>
        <v>0</v>
      </c>
      <c r="AX2604" s="183">
        <f>+S2604+W2604-AA2604</f>
        <v>0</v>
      </c>
      <c r="AY2604" s="183">
        <f>+T2604+X2604-AB2604</f>
        <v>0</v>
      </c>
      <c r="AZ2604" s="183"/>
      <c r="BA2604" s="183"/>
      <c r="BB2604" s="183"/>
      <c r="BC2604" s="183"/>
      <c r="BD2604" s="183">
        <f>+AX2604-AZ2604-BB2604</f>
        <v>0</v>
      </c>
      <c r="BE2604" s="183">
        <f>+AY2604-BA2604-BC2604</f>
        <v>0</v>
      </c>
    </row>
    <row r="2605" spans="2:57" ht="15.75" hidden="1">
      <c r="B2605" s="163">
        <v>2025</v>
      </c>
      <c r="C2605" s="163">
        <v>20</v>
      </c>
      <c r="D2605" s="164"/>
      <c r="E2605" s="165"/>
      <c r="F2605" s="163">
        <v>4</v>
      </c>
      <c r="G2605" s="163">
        <v>10</v>
      </c>
      <c r="H2605" s="163">
        <v>26</v>
      </c>
      <c r="I2605" s="163">
        <v>2000</v>
      </c>
      <c r="J2605" s="163">
        <v>2100</v>
      </c>
      <c r="K2605" s="163">
        <v>216</v>
      </c>
      <c r="L2605" s="166" t="s">
        <v>44</v>
      </c>
      <c r="M2605" s="167"/>
      <c r="N2605" s="168" t="s">
        <v>303</v>
      </c>
      <c r="O2605" s="169">
        <v>0</v>
      </c>
      <c r="P2605" s="169">
        <v>0</v>
      </c>
      <c r="Q2605" s="169">
        <v>0</v>
      </c>
      <c r="R2605" s="170"/>
      <c r="S2605" s="171"/>
      <c r="T2605" s="172"/>
      <c r="U2605" s="169">
        <f t="shared" ref="U2605:AD2605" si="1639">SUM(U2606)</f>
        <v>0</v>
      </c>
      <c r="V2605" s="169">
        <f t="shared" si="1639"/>
        <v>0</v>
      </c>
      <c r="W2605" s="173">
        <f t="shared" si="1639"/>
        <v>0</v>
      </c>
      <c r="X2605" s="173">
        <f t="shared" si="1639"/>
        <v>0</v>
      </c>
      <c r="Y2605" s="169">
        <f t="shared" si="1639"/>
        <v>0</v>
      </c>
      <c r="Z2605" s="169">
        <f t="shared" si="1639"/>
        <v>0</v>
      </c>
      <c r="AA2605" s="173">
        <f t="shared" si="1639"/>
        <v>0</v>
      </c>
      <c r="AB2605" s="173">
        <f t="shared" si="1639"/>
        <v>0</v>
      </c>
      <c r="AC2605" s="169">
        <f t="shared" si="1639"/>
        <v>0</v>
      </c>
      <c r="AD2605" s="169">
        <f t="shared" si="1639"/>
        <v>0</v>
      </c>
      <c r="AE2605" s="169">
        <f t="shared" si="1602"/>
        <v>0</v>
      </c>
      <c r="AF2605" s="169">
        <f>SUM(AF2606)</f>
        <v>0</v>
      </c>
      <c r="AG2605" s="169">
        <f>SUM(AG2606)</f>
        <v>0</v>
      </c>
      <c r="AH2605" s="169">
        <f t="shared" si="1603"/>
        <v>0</v>
      </c>
      <c r="AI2605" s="169">
        <f>SUM(AI2606)</f>
        <v>0</v>
      </c>
      <c r="AJ2605" s="169">
        <f>SUM(AJ2606)</f>
        <v>0</v>
      </c>
      <c r="AK2605" s="169">
        <f t="shared" si="1604"/>
        <v>0</v>
      </c>
      <c r="AL2605" s="169">
        <f>SUM(AL2606)</f>
        <v>0</v>
      </c>
      <c r="AM2605" s="169">
        <f>SUM(AM2606)</f>
        <v>0</v>
      </c>
      <c r="AN2605" s="169">
        <f t="shared" si="1605"/>
        <v>0</v>
      </c>
      <c r="AO2605" s="169">
        <f>SUM(AO2606)</f>
        <v>0</v>
      </c>
      <c r="AP2605" s="169">
        <f>SUM(AP2606)</f>
        <v>0</v>
      </c>
      <c r="AQ2605" s="169">
        <f t="shared" si="1606"/>
        <v>0</v>
      </c>
      <c r="AR2605" s="169">
        <f>SUM(AR2606)</f>
        <v>0</v>
      </c>
      <c r="AS2605" s="169">
        <f>SUM(AS2606)</f>
        <v>0</v>
      </c>
      <c r="AT2605" s="169">
        <f t="shared" si="1607"/>
        <v>0</v>
      </c>
      <c r="AU2605" s="169">
        <f>SUM(AU2606)</f>
        <v>0</v>
      </c>
      <c r="AV2605" s="169">
        <f>SUM(AV2606)</f>
        <v>0</v>
      </c>
      <c r="AW2605" s="169">
        <f t="shared" si="1608"/>
        <v>0</v>
      </c>
      <c r="AX2605" s="171"/>
      <c r="AY2605" s="172"/>
      <c r="AZ2605" s="171"/>
      <c r="BA2605" s="172"/>
      <c r="BB2605" s="171"/>
      <c r="BC2605" s="172"/>
      <c r="BD2605" s="171"/>
      <c r="BE2605" s="172"/>
    </row>
    <row r="2606" spans="2:57" ht="15.75" hidden="1">
      <c r="B2606" s="174">
        <v>2025</v>
      </c>
      <c r="C2606" s="174">
        <v>20</v>
      </c>
      <c r="D2606" s="175">
        <v>0</v>
      </c>
      <c r="E2606" s="176"/>
      <c r="F2606" s="174">
        <v>4</v>
      </c>
      <c r="G2606" s="174">
        <v>10</v>
      </c>
      <c r="H2606" s="174">
        <v>26</v>
      </c>
      <c r="I2606" s="174">
        <v>2000</v>
      </c>
      <c r="J2606" s="174">
        <v>2100</v>
      </c>
      <c r="K2606" s="174">
        <v>216</v>
      </c>
      <c r="L2606" s="177">
        <v>924</v>
      </c>
      <c r="M2606" s="178">
        <v>0</v>
      </c>
      <c r="N2606" s="179" t="s">
        <v>303</v>
      </c>
      <c r="O2606" s="180">
        <v>0</v>
      </c>
      <c r="P2606" s="180">
        <v>0</v>
      </c>
      <c r="Q2606" s="181">
        <v>0</v>
      </c>
      <c r="R2606" s="182" t="s">
        <v>82</v>
      </c>
      <c r="S2606" s="183">
        <v>0</v>
      </c>
      <c r="T2606" s="183">
        <v>0</v>
      </c>
      <c r="U2606" s="180">
        <v>0</v>
      </c>
      <c r="V2606" s="180">
        <v>0</v>
      </c>
      <c r="W2606" s="183">
        <v>0</v>
      </c>
      <c r="X2606" s="183">
        <v>0</v>
      </c>
      <c r="Y2606" s="180">
        <v>0</v>
      </c>
      <c r="Z2606" s="180">
        <v>0</v>
      </c>
      <c r="AA2606" s="183">
        <v>0</v>
      </c>
      <c r="AB2606" s="183">
        <v>0</v>
      </c>
      <c r="AC2606" s="180">
        <f>+O2606+U2606-Y2606</f>
        <v>0</v>
      </c>
      <c r="AD2606" s="180">
        <f>+P2606+V2606-Z2606</f>
        <v>0</v>
      </c>
      <c r="AE2606" s="181">
        <f t="shared" si="1602"/>
        <v>0</v>
      </c>
      <c r="AF2606" s="180">
        <v>0</v>
      </c>
      <c r="AG2606" s="180">
        <v>0</v>
      </c>
      <c r="AH2606" s="181">
        <f t="shared" si="1603"/>
        <v>0</v>
      </c>
      <c r="AI2606" s="180">
        <v>0</v>
      </c>
      <c r="AJ2606" s="180">
        <v>0</v>
      </c>
      <c r="AK2606" s="181">
        <f t="shared" si="1604"/>
        <v>0</v>
      </c>
      <c r="AL2606" s="180">
        <v>0</v>
      </c>
      <c r="AM2606" s="180">
        <v>0</v>
      </c>
      <c r="AN2606" s="181">
        <f t="shared" si="1605"/>
        <v>0</v>
      </c>
      <c r="AO2606" s="180">
        <v>0</v>
      </c>
      <c r="AP2606" s="180">
        <v>0</v>
      </c>
      <c r="AQ2606" s="181">
        <f t="shared" si="1606"/>
        <v>0</v>
      </c>
      <c r="AR2606" s="180">
        <v>0</v>
      </c>
      <c r="AS2606" s="180">
        <v>0</v>
      </c>
      <c r="AT2606" s="181">
        <f t="shared" si="1607"/>
        <v>0</v>
      </c>
      <c r="AU2606" s="180">
        <f>+AC2606-AF2606-AI2606-AL2606-AO2606-AR2606</f>
        <v>0</v>
      </c>
      <c r="AV2606" s="180">
        <f>+AD2606-AG2606-AJ2606-AM2606-AP2606-AS2606</f>
        <v>0</v>
      </c>
      <c r="AW2606" s="181">
        <f t="shared" si="1608"/>
        <v>0</v>
      </c>
      <c r="AX2606" s="183">
        <f>+S2606+W2606-AA2606</f>
        <v>0</v>
      </c>
      <c r="AY2606" s="183">
        <f>+T2606+X2606-AB2606</f>
        <v>0</v>
      </c>
      <c r="AZ2606" s="183"/>
      <c r="BA2606" s="183"/>
      <c r="BB2606" s="183"/>
      <c r="BC2606" s="183"/>
      <c r="BD2606" s="183">
        <f>+AX2606-AZ2606-BB2606</f>
        <v>0</v>
      </c>
      <c r="BE2606" s="183">
        <f>+AY2606-BA2606-BC2606</f>
        <v>0</v>
      </c>
    </row>
    <row r="2607" spans="2:57" ht="15.75" hidden="1">
      <c r="B2607" s="152">
        <v>2025</v>
      </c>
      <c r="C2607" s="152">
        <v>20</v>
      </c>
      <c r="D2607" s="153"/>
      <c r="E2607" s="154"/>
      <c r="F2607" s="152">
        <v>4</v>
      </c>
      <c r="G2607" s="152">
        <v>10</v>
      </c>
      <c r="H2607" s="152">
        <v>26</v>
      </c>
      <c r="I2607" s="152">
        <v>2000</v>
      </c>
      <c r="J2607" s="152">
        <v>2400</v>
      </c>
      <c r="K2607" s="152"/>
      <c r="L2607" s="155" t="s">
        <v>44</v>
      </c>
      <c r="M2607" s="156"/>
      <c r="N2607" s="157" t="s">
        <v>310</v>
      </c>
      <c r="O2607" s="158">
        <v>0</v>
      </c>
      <c r="P2607" s="158">
        <v>0</v>
      </c>
      <c r="Q2607" s="158">
        <v>0</v>
      </c>
      <c r="R2607" s="159"/>
      <c r="S2607" s="160"/>
      <c r="T2607" s="161"/>
      <c r="U2607" s="158">
        <f t="shared" ref="U2607:AD2607" si="1640">U2608</f>
        <v>0</v>
      </c>
      <c r="V2607" s="158">
        <f t="shared" si="1640"/>
        <v>0</v>
      </c>
      <c r="W2607" s="162">
        <f t="shared" si="1640"/>
        <v>0</v>
      </c>
      <c r="X2607" s="162">
        <f t="shared" si="1640"/>
        <v>0</v>
      </c>
      <c r="Y2607" s="158">
        <f t="shared" si="1640"/>
        <v>0</v>
      </c>
      <c r="Z2607" s="158">
        <f t="shared" si="1640"/>
        <v>0</v>
      </c>
      <c r="AA2607" s="162">
        <f t="shared" si="1640"/>
        <v>0</v>
      </c>
      <c r="AB2607" s="162">
        <f t="shared" si="1640"/>
        <v>0</v>
      </c>
      <c r="AC2607" s="158">
        <f t="shared" si="1640"/>
        <v>0</v>
      </c>
      <c r="AD2607" s="158">
        <f t="shared" si="1640"/>
        <v>0</v>
      </c>
      <c r="AE2607" s="158">
        <f t="shared" si="1602"/>
        <v>0</v>
      </c>
      <c r="AF2607" s="158">
        <f>AF2608</f>
        <v>0</v>
      </c>
      <c r="AG2607" s="158">
        <f>AG2608</f>
        <v>0</v>
      </c>
      <c r="AH2607" s="158">
        <f t="shared" si="1603"/>
        <v>0</v>
      </c>
      <c r="AI2607" s="158">
        <f>AI2608</f>
        <v>0</v>
      </c>
      <c r="AJ2607" s="158">
        <f>AJ2608</f>
        <v>0</v>
      </c>
      <c r="AK2607" s="158">
        <f t="shared" si="1604"/>
        <v>0</v>
      </c>
      <c r="AL2607" s="158">
        <f>AL2608</f>
        <v>0</v>
      </c>
      <c r="AM2607" s="158">
        <f>AM2608</f>
        <v>0</v>
      </c>
      <c r="AN2607" s="158">
        <f t="shared" si="1605"/>
        <v>0</v>
      </c>
      <c r="AO2607" s="158">
        <f>AO2608</f>
        <v>0</v>
      </c>
      <c r="AP2607" s="158">
        <f>AP2608</f>
        <v>0</v>
      </c>
      <c r="AQ2607" s="158">
        <f t="shared" si="1606"/>
        <v>0</v>
      </c>
      <c r="AR2607" s="158">
        <f>AR2608</f>
        <v>0</v>
      </c>
      <c r="AS2607" s="158">
        <f>AS2608</f>
        <v>0</v>
      </c>
      <c r="AT2607" s="158">
        <f t="shared" si="1607"/>
        <v>0</v>
      </c>
      <c r="AU2607" s="158">
        <f>AU2608</f>
        <v>0</v>
      </c>
      <c r="AV2607" s="158">
        <f>AV2608</f>
        <v>0</v>
      </c>
      <c r="AW2607" s="158">
        <f t="shared" si="1608"/>
        <v>0</v>
      </c>
      <c r="AX2607" s="160"/>
      <c r="AY2607" s="161"/>
      <c r="AZ2607" s="160"/>
      <c r="BA2607" s="161"/>
      <c r="BB2607" s="160"/>
      <c r="BC2607" s="161"/>
      <c r="BD2607" s="160"/>
      <c r="BE2607" s="161"/>
    </row>
    <row r="2608" spans="2:57" ht="15.75" hidden="1">
      <c r="B2608" s="163">
        <v>2025</v>
      </c>
      <c r="C2608" s="163">
        <v>20</v>
      </c>
      <c r="D2608" s="164"/>
      <c r="E2608" s="165"/>
      <c r="F2608" s="163">
        <v>4</v>
      </c>
      <c r="G2608" s="163">
        <v>10</v>
      </c>
      <c r="H2608" s="163">
        <v>26</v>
      </c>
      <c r="I2608" s="163">
        <v>2000</v>
      </c>
      <c r="J2608" s="163">
        <v>2400</v>
      </c>
      <c r="K2608" s="163">
        <v>246</v>
      </c>
      <c r="L2608" s="166" t="s">
        <v>44</v>
      </c>
      <c r="M2608" s="167"/>
      <c r="N2608" s="168" t="s">
        <v>1087</v>
      </c>
      <c r="O2608" s="169">
        <v>0</v>
      </c>
      <c r="P2608" s="169">
        <v>0</v>
      </c>
      <c r="Q2608" s="169">
        <v>0</v>
      </c>
      <c r="R2608" s="170"/>
      <c r="S2608" s="171"/>
      <c r="T2608" s="172"/>
      <c r="U2608" s="169">
        <f t="shared" ref="U2608:AD2608" si="1641">SUM(U2609:U2609)</f>
        <v>0</v>
      </c>
      <c r="V2608" s="169">
        <f t="shared" si="1641"/>
        <v>0</v>
      </c>
      <c r="W2608" s="173">
        <f t="shared" si="1641"/>
        <v>0</v>
      </c>
      <c r="X2608" s="173">
        <f t="shared" si="1641"/>
        <v>0</v>
      </c>
      <c r="Y2608" s="169">
        <f t="shared" si="1641"/>
        <v>0</v>
      </c>
      <c r="Z2608" s="169">
        <f t="shared" si="1641"/>
        <v>0</v>
      </c>
      <c r="AA2608" s="173">
        <f t="shared" si="1641"/>
        <v>0</v>
      </c>
      <c r="AB2608" s="173">
        <f t="shared" si="1641"/>
        <v>0</v>
      </c>
      <c r="AC2608" s="169">
        <f t="shared" si="1641"/>
        <v>0</v>
      </c>
      <c r="AD2608" s="169">
        <f t="shared" si="1641"/>
        <v>0</v>
      </c>
      <c r="AE2608" s="169">
        <f t="shared" si="1602"/>
        <v>0</v>
      </c>
      <c r="AF2608" s="169">
        <f>SUM(AF2609:AF2609)</f>
        <v>0</v>
      </c>
      <c r="AG2608" s="169">
        <f>SUM(AG2609:AG2609)</f>
        <v>0</v>
      </c>
      <c r="AH2608" s="169">
        <f t="shared" si="1603"/>
        <v>0</v>
      </c>
      <c r="AI2608" s="169">
        <f>SUM(AI2609:AI2609)</f>
        <v>0</v>
      </c>
      <c r="AJ2608" s="169">
        <f>SUM(AJ2609:AJ2609)</f>
        <v>0</v>
      </c>
      <c r="AK2608" s="169">
        <f t="shared" si="1604"/>
        <v>0</v>
      </c>
      <c r="AL2608" s="169">
        <f>SUM(AL2609:AL2609)</f>
        <v>0</v>
      </c>
      <c r="AM2608" s="169">
        <f>SUM(AM2609:AM2609)</f>
        <v>0</v>
      </c>
      <c r="AN2608" s="169">
        <f t="shared" si="1605"/>
        <v>0</v>
      </c>
      <c r="AO2608" s="169">
        <f>SUM(AO2609:AO2609)</f>
        <v>0</v>
      </c>
      <c r="AP2608" s="169">
        <f>SUM(AP2609:AP2609)</f>
        <v>0</v>
      </c>
      <c r="AQ2608" s="169">
        <f t="shared" si="1606"/>
        <v>0</v>
      </c>
      <c r="AR2608" s="169">
        <f>SUM(AR2609:AR2609)</f>
        <v>0</v>
      </c>
      <c r="AS2608" s="169">
        <f>SUM(AS2609:AS2609)</f>
        <v>0</v>
      </c>
      <c r="AT2608" s="169">
        <f t="shared" si="1607"/>
        <v>0</v>
      </c>
      <c r="AU2608" s="169">
        <f>SUM(AU2609:AU2609)</f>
        <v>0</v>
      </c>
      <c r="AV2608" s="169">
        <f>SUM(AV2609:AV2609)</f>
        <v>0</v>
      </c>
      <c r="AW2608" s="169">
        <f t="shared" si="1608"/>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2000</v>
      </c>
      <c r="J2609" s="174">
        <v>2400</v>
      </c>
      <c r="K2609" s="174">
        <v>246</v>
      </c>
      <c r="L2609" s="177">
        <v>925</v>
      </c>
      <c r="M2609" s="178">
        <v>0</v>
      </c>
      <c r="N2609" s="179" t="s">
        <v>1087</v>
      </c>
      <c r="O2609" s="180">
        <v>0</v>
      </c>
      <c r="P2609" s="180">
        <v>0</v>
      </c>
      <c r="Q2609" s="181">
        <v>0</v>
      </c>
      <c r="R2609" s="182" t="s">
        <v>82</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602"/>
        <v>0</v>
      </c>
      <c r="AF2609" s="180">
        <v>0</v>
      </c>
      <c r="AG2609" s="180">
        <v>0</v>
      </c>
      <c r="AH2609" s="181">
        <f t="shared" si="1603"/>
        <v>0</v>
      </c>
      <c r="AI2609" s="180">
        <v>0</v>
      </c>
      <c r="AJ2609" s="180">
        <v>0</v>
      </c>
      <c r="AK2609" s="181">
        <f t="shared" si="1604"/>
        <v>0</v>
      </c>
      <c r="AL2609" s="180">
        <v>0</v>
      </c>
      <c r="AM2609" s="180">
        <v>0</v>
      </c>
      <c r="AN2609" s="181">
        <f t="shared" si="1605"/>
        <v>0</v>
      </c>
      <c r="AO2609" s="180">
        <v>0</v>
      </c>
      <c r="AP2609" s="180">
        <v>0</v>
      </c>
      <c r="AQ2609" s="181">
        <f t="shared" si="1606"/>
        <v>0</v>
      </c>
      <c r="AR2609" s="180">
        <v>0</v>
      </c>
      <c r="AS2609" s="180">
        <v>0</v>
      </c>
      <c r="AT2609" s="181">
        <f t="shared" si="1607"/>
        <v>0</v>
      </c>
      <c r="AU2609" s="180">
        <f>+AC2609-AF2609-AI2609-AL2609-AO2609-AR2609</f>
        <v>0</v>
      </c>
      <c r="AV2609" s="180">
        <f>+AD2609-AG2609-AJ2609-AM2609-AP2609-AS2609</f>
        <v>0</v>
      </c>
      <c r="AW2609" s="181">
        <f t="shared" si="1608"/>
        <v>0</v>
      </c>
      <c r="AX2609" s="183">
        <f>+S2609+W2609-AA2609</f>
        <v>0</v>
      </c>
      <c r="AY2609" s="183">
        <f>+T2609+X2609-AB2609</f>
        <v>0</v>
      </c>
      <c r="AZ2609" s="183"/>
      <c r="BA2609" s="183"/>
      <c r="BB2609" s="183"/>
      <c r="BC2609" s="183"/>
      <c r="BD2609" s="183">
        <f>+AX2609-AZ2609-BB2609</f>
        <v>0</v>
      </c>
      <c r="BE2609" s="183">
        <f>+AY2609-BA2609-BC2609</f>
        <v>0</v>
      </c>
    </row>
    <row r="2610" spans="2:57" ht="15.75" hidden="1">
      <c r="B2610" s="152">
        <v>2025</v>
      </c>
      <c r="C2610" s="152">
        <v>20</v>
      </c>
      <c r="D2610" s="153"/>
      <c r="E2610" s="154"/>
      <c r="F2610" s="152">
        <v>4</v>
      </c>
      <c r="G2610" s="152">
        <v>10</v>
      </c>
      <c r="H2610" s="152">
        <v>26</v>
      </c>
      <c r="I2610" s="152">
        <v>2000</v>
      </c>
      <c r="J2610" s="152">
        <v>2500</v>
      </c>
      <c r="K2610" s="152"/>
      <c r="L2610" s="155" t="s">
        <v>44</v>
      </c>
      <c r="M2610" s="156"/>
      <c r="N2610" s="157" t="s">
        <v>88</v>
      </c>
      <c r="O2610" s="158">
        <v>0</v>
      </c>
      <c r="P2610" s="158">
        <v>0</v>
      </c>
      <c r="Q2610" s="158">
        <v>0</v>
      </c>
      <c r="R2610" s="159"/>
      <c r="S2610" s="160"/>
      <c r="T2610" s="161"/>
      <c r="U2610" s="158">
        <f t="shared" ref="U2610:AD2610" si="1642">U2611+U2613</f>
        <v>0</v>
      </c>
      <c r="V2610" s="158">
        <f t="shared" si="1642"/>
        <v>0</v>
      </c>
      <c r="W2610" s="162">
        <f t="shared" si="1642"/>
        <v>0</v>
      </c>
      <c r="X2610" s="162">
        <f t="shared" si="1642"/>
        <v>0</v>
      </c>
      <c r="Y2610" s="158">
        <f t="shared" si="1642"/>
        <v>0</v>
      </c>
      <c r="Z2610" s="158">
        <f t="shared" si="1642"/>
        <v>0</v>
      </c>
      <c r="AA2610" s="162">
        <f t="shared" si="1642"/>
        <v>0</v>
      </c>
      <c r="AB2610" s="162">
        <f t="shared" si="1642"/>
        <v>0</v>
      </c>
      <c r="AC2610" s="158">
        <f t="shared" si="1642"/>
        <v>0</v>
      </c>
      <c r="AD2610" s="158">
        <f t="shared" si="1642"/>
        <v>0</v>
      </c>
      <c r="AE2610" s="158">
        <f t="shared" si="1602"/>
        <v>0</v>
      </c>
      <c r="AF2610" s="158">
        <f>AF2611+AF2613</f>
        <v>0</v>
      </c>
      <c r="AG2610" s="158">
        <f>AG2611+AG2613</f>
        <v>0</v>
      </c>
      <c r="AH2610" s="158">
        <f t="shared" si="1603"/>
        <v>0</v>
      </c>
      <c r="AI2610" s="158">
        <f>AI2611+AI2613</f>
        <v>0</v>
      </c>
      <c r="AJ2610" s="158">
        <f>AJ2611+AJ2613</f>
        <v>0</v>
      </c>
      <c r="AK2610" s="158">
        <f t="shared" si="1604"/>
        <v>0</v>
      </c>
      <c r="AL2610" s="158">
        <f>AL2611+AL2613</f>
        <v>0</v>
      </c>
      <c r="AM2610" s="158">
        <f>AM2611+AM2613</f>
        <v>0</v>
      </c>
      <c r="AN2610" s="158">
        <f t="shared" si="1605"/>
        <v>0</v>
      </c>
      <c r="AO2610" s="158">
        <f>AO2611+AO2613</f>
        <v>0</v>
      </c>
      <c r="AP2610" s="158">
        <f>AP2611+AP2613</f>
        <v>0</v>
      </c>
      <c r="AQ2610" s="158">
        <f t="shared" si="1606"/>
        <v>0</v>
      </c>
      <c r="AR2610" s="158">
        <f>AR2611+AR2613</f>
        <v>0</v>
      </c>
      <c r="AS2610" s="158">
        <f>AS2611+AS2613</f>
        <v>0</v>
      </c>
      <c r="AT2610" s="158">
        <f t="shared" si="1607"/>
        <v>0</v>
      </c>
      <c r="AU2610" s="158">
        <f>AU2611+AU2613</f>
        <v>0</v>
      </c>
      <c r="AV2610" s="158">
        <f>AV2611+AV2613</f>
        <v>0</v>
      </c>
      <c r="AW2610" s="158">
        <f t="shared" si="1608"/>
        <v>0</v>
      </c>
      <c r="AX2610" s="160"/>
      <c r="AY2610" s="161"/>
      <c r="AZ2610" s="160"/>
      <c r="BA2610" s="161"/>
      <c r="BB2610" s="160"/>
      <c r="BC2610" s="161"/>
      <c r="BD2610" s="160"/>
      <c r="BE2610" s="161"/>
    </row>
    <row r="2611" spans="2:57" ht="15.75" hidden="1">
      <c r="B2611" s="163">
        <v>2025</v>
      </c>
      <c r="C2611" s="163">
        <v>20</v>
      </c>
      <c r="D2611" s="164"/>
      <c r="E2611" s="165"/>
      <c r="F2611" s="163">
        <v>4</v>
      </c>
      <c r="G2611" s="163">
        <v>10</v>
      </c>
      <c r="H2611" s="163">
        <v>26</v>
      </c>
      <c r="I2611" s="163">
        <v>2000</v>
      </c>
      <c r="J2611" s="163">
        <v>2500</v>
      </c>
      <c r="K2611" s="163">
        <v>251</v>
      </c>
      <c r="L2611" s="166" t="s">
        <v>44</v>
      </c>
      <c r="M2611" s="167"/>
      <c r="N2611" s="168" t="s">
        <v>89</v>
      </c>
      <c r="O2611" s="169">
        <v>0</v>
      </c>
      <c r="P2611" s="169">
        <v>0</v>
      </c>
      <c r="Q2611" s="169">
        <v>0</v>
      </c>
      <c r="R2611" s="170"/>
      <c r="S2611" s="171"/>
      <c r="T2611" s="172"/>
      <c r="U2611" s="169">
        <f t="shared" ref="U2611:AD2611" si="1643">SUM(U2612)</f>
        <v>0</v>
      </c>
      <c r="V2611" s="169">
        <f t="shared" si="1643"/>
        <v>0</v>
      </c>
      <c r="W2611" s="173">
        <f t="shared" si="1643"/>
        <v>0</v>
      </c>
      <c r="X2611" s="173">
        <f t="shared" si="1643"/>
        <v>0</v>
      </c>
      <c r="Y2611" s="169">
        <f t="shared" si="1643"/>
        <v>0</v>
      </c>
      <c r="Z2611" s="169">
        <f t="shared" si="1643"/>
        <v>0</v>
      </c>
      <c r="AA2611" s="173">
        <f t="shared" si="1643"/>
        <v>0</v>
      </c>
      <c r="AB2611" s="173">
        <f t="shared" si="1643"/>
        <v>0</v>
      </c>
      <c r="AC2611" s="169">
        <f t="shared" si="1643"/>
        <v>0</v>
      </c>
      <c r="AD2611" s="169">
        <f t="shared" si="1643"/>
        <v>0</v>
      </c>
      <c r="AE2611" s="169">
        <f t="shared" si="1602"/>
        <v>0</v>
      </c>
      <c r="AF2611" s="169">
        <f>SUM(AF2612)</f>
        <v>0</v>
      </c>
      <c r="AG2611" s="169">
        <f>SUM(AG2612)</f>
        <v>0</v>
      </c>
      <c r="AH2611" s="169">
        <f t="shared" si="1603"/>
        <v>0</v>
      </c>
      <c r="AI2611" s="169">
        <f>SUM(AI2612)</f>
        <v>0</v>
      </c>
      <c r="AJ2611" s="169">
        <f>SUM(AJ2612)</f>
        <v>0</v>
      </c>
      <c r="AK2611" s="169">
        <f t="shared" si="1604"/>
        <v>0</v>
      </c>
      <c r="AL2611" s="169">
        <f>SUM(AL2612)</f>
        <v>0</v>
      </c>
      <c r="AM2611" s="169">
        <f>SUM(AM2612)</f>
        <v>0</v>
      </c>
      <c r="AN2611" s="169">
        <f t="shared" si="1605"/>
        <v>0</v>
      </c>
      <c r="AO2611" s="169">
        <f>SUM(AO2612)</f>
        <v>0</v>
      </c>
      <c r="AP2611" s="169">
        <f>SUM(AP2612)</f>
        <v>0</v>
      </c>
      <c r="AQ2611" s="169">
        <f t="shared" si="1606"/>
        <v>0</v>
      </c>
      <c r="AR2611" s="169">
        <f>SUM(AR2612)</f>
        <v>0</v>
      </c>
      <c r="AS2611" s="169">
        <f>SUM(AS2612)</f>
        <v>0</v>
      </c>
      <c r="AT2611" s="169">
        <f t="shared" si="1607"/>
        <v>0</v>
      </c>
      <c r="AU2611" s="169">
        <f>SUM(AU2612)</f>
        <v>0</v>
      </c>
      <c r="AV2611" s="169">
        <f>SUM(AV2612)</f>
        <v>0</v>
      </c>
      <c r="AW2611" s="169">
        <f t="shared" si="1608"/>
        <v>0</v>
      </c>
      <c r="AX2611" s="171"/>
      <c r="AY2611" s="172"/>
      <c r="AZ2611" s="171"/>
      <c r="BA2611" s="172"/>
      <c r="BB2611" s="171"/>
      <c r="BC2611" s="172"/>
      <c r="BD2611" s="171"/>
      <c r="BE2611" s="172"/>
    </row>
    <row r="2612" spans="2:57" ht="15.75" hidden="1">
      <c r="B2612" s="174">
        <v>2025</v>
      </c>
      <c r="C2612" s="174">
        <v>20</v>
      </c>
      <c r="D2612" s="175">
        <v>0</v>
      </c>
      <c r="E2612" s="176"/>
      <c r="F2612" s="174">
        <v>4</v>
      </c>
      <c r="G2612" s="174">
        <v>10</v>
      </c>
      <c r="H2612" s="174">
        <v>26</v>
      </c>
      <c r="I2612" s="174">
        <v>2000</v>
      </c>
      <c r="J2612" s="174">
        <v>2500</v>
      </c>
      <c r="K2612" s="174">
        <v>251</v>
      </c>
      <c r="L2612" s="177">
        <v>1209</v>
      </c>
      <c r="M2612" s="178">
        <v>0</v>
      </c>
      <c r="N2612" s="179" t="s">
        <v>89</v>
      </c>
      <c r="O2612" s="180">
        <v>0</v>
      </c>
      <c r="P2612" s="180">
        <v>0</v>
      </c>
      <c r="Q2612" s="181">
        <v>0</v>
      </c>
      <c r="R2612" s="182" t="s">
        <v>82</v>
      </c>
      <c r="S2612" s="183">
        <v>0</v>
      </c>
      <c r="T2612" s="183">
        <v>0</v>
      </c>
      <c r="U2612" s="180">
        <v>0</v>
      </c>
      <c r="V2612" s="180">
        <v>0</v>
      </c>
      <c r="W2612" s="183">
        <v>0</v>
      </c>
      <c r="X2612" s="183">
        <v>0</v>
      </c>
      <c r="Y2612" s="180">
        <v>0</v>
      </c>
      <c r="Z2612" s="180">
        <v>0</v>
      </c>
      <c r="AA2612" s="183">
        <v>0</v>
      </c>
      <c r="AB2612" s="183">
        <v>0</v>
      </c>
      <c r="AC2612" s="180">
        <f>+O2612+U2612-Y2612</f>
        <v>0</v>
      </c>
      <c r="AD2612" s="180">
        <f>+P2612+V2612-Z2612</f>
        <v>0</v>
      </c>
      <c r="AE2612" s="181">
        <f t="shared" si="1602"/>
        <v>0</v>
      </c>
      <c r="AF2612" s="180">
        <v>0</v>
      </c>
      <c r="AG2612" s="180">
        <v>0</v>
      </c>
      <c r="AH2612" s="181">
        <f t="shared" si="1603"/>
        <v>0</v>
      </c>
      <c r="AI2612" s="180">
        <v>0</v>
      </c>
      <c r="AJ2612" s="180">
        <v>0</v>
      </c>
      <c r="AK2612" s="181">
        <f t="shared" si="1604"/>
        <v>0</v>
      </c>
      <c r="AL2612" s="180">
        <v>0</v>
      </c>
      <c r="AM2612" s="180">
        <v>0</v>
      </c>
      <c r="AN2612" s="181">
        <f t="shared" si="1605"/>
        <v>0</v>
      </c>
      <c r="AO2612" s="180">
        <v>0</v>
      </c>
      <c r="AP2612" s="180">
        <v>0</v>
      </c>
      <c r="AQ2612" s="181">
        <f t="shared" si="1606"/>
        <v>0</v>
      </c>
      <c r="AR2612" s="180">
        <v>0</v>
      </c>
      <c r="AS2612" s="180">
        <v>0</v>
      </c>
      <c r="AT2612" s="181">
        <f t="shared" si="1607"/>
        <v>0</v>
      </c>
      <c r="AU2612" s="180">
        <f>+AC2612-AF2612-AI2612-AL2612-AO2612-AR2612</f>
        <v>0</v>
      </c>
      <c r="AV2612" s="180">
        <f>+AD2612-AG2612-AJ2612-AM2612-AP2612-AS2612</f>
        <v>0</v>
      </c>
      <c r="AW2612" s="181">
        <f t="shared" si="1608"/>
        <v>0</v>
      </c>
      <c r="AX2612" s="183">
        <f>+S2612+W2612-AA2612</f>
        <v>0</v>
      </c>
      <c r="AY2612" s="183">
        <f>+T2612+X2612-AB2612</f>
        <v>0</v>
      </c>
      <c r="AZ2612" s="183"/>
      <c r="BA2612" s="183"/>
      <c r="BB2612" s="183"/>
      <c r="BC2612" s="183"/>
      <c r="BD2612" s="183">
        <f>+AX2612-AZ2612-BB2612</f>
        <v>0</v>
      </c>
      <c r="BE2612" s="183">
        <f>+AY2612-BA2612-BC2612</f>
        <v>0</v>
      </c>
    </row>
    <row r="2613" spans="2:57" ht="15.75" hidden="1">
      <c r="B2613" s="163">
        <v>2025</v>
      </c>
      <c r="C2613" s="163">
        <v>20</v>
      </c>
      <c r="D2613" s="164"/>
      <c r="E2613" s="165"/>
      <c r="F2613" s="163">
        <v>4</v>
      </c>
      <c r="G2613" s="163">
        <v>10</v>
      </c>
      <c r="H2613" s="163">
        <v>26</v>
      </c>
      <c r="I2613" s="163">
        <v>2000</v>
      </c>
      <c r="J2613" s="163">
        <v>2500</v>
      </c>
      <c r="K2613" s="163">
        <v>259</v>
      </c>
      <c r="L2613" s="166" t="s">
        <v>44</v>
      </c>
      <c r="M2613" s="167"/>
      <c r="N2613" s="168" t="s">
        <v>92</v>
      </c>
      <c r="O2613" s="169">
        <v>0</v>
      </c>
      <c r="P2613" s="169">
        <v>0</v>
      </c>
      <c r="Q2613" s="169">
        <v>0</v>
      </c>
      <c r="R2613" s="170"/>
      <c r="S2613" s="171"/>
      <c r="T2613" s="172"/>
      <c r="U2613" s="169">
        <f t="shared" ref="U2613:AD2613" si="1644">SUM(U2614)</f>
        <v>0</v>
      </c>
      <c r="V2613" s="169">
        <f t="shared" si="1644"/>
        <v>0</v>
      </c>
      <c r="W2613" s="173">
        <f t="shared" si="1644"/>
        <v>0</v>
      </c>
      <c r="X2613" s="173">
        <f t="shared" si="1644"/>
        <v>0</v>
      </c>
      <c r="Y2613" s="169">
        <f t="shared" si="1644"/>
        <v>0</v>
      </c>
      <c r="Z2613" s="169">
        <f t="shared" si="1644"/>
        <v>0</v>
      </c>
      <c r="AA2613" s="173">
        <f t="shared" si="1644"/>
        <v>0</v>
      </c>
      <c r="AB2613" s="173">
        <f t="shared" si="1644"/>
        <v>0</v>
      </c>
      <c r="AC2613" s="169">
        <f t="shared" si="1644"/>
        <v>0</v>
      </c>
      <c r="AD2613" s="169">
        <f t="shared" si="1644"/>
        <v>0</v>
      </c>
      <c r="AE2613" s="169">
        <f t="shared" ref="AE2613:AE2676" si="1645">+AC2613+AD2613</f>
        <v>0</v>
      </c>
      <c r="AF2613" s="169">
        <f>SUM(AF2614)</f>
        <v>0</v>
      </c>
      <c r="AG2613" s="169">
        <f>SUM(AG2614)</f>
        <v>0</v>
      </c>
      <c r="AH2613" s="169">
        <f t="shared" ref="AH2613:AH2676" si="1646">+AF2613+AG2613</f>
        <v>0</v>
      </c>
      <c r="AI2613" s="169">
        <f>SUM(AI2614)</f>
        <v>0</v>
      </c>
      <c r="AJ2613" s="169">
        <f>SUM(AJ2614)</f>
        <v>0</v>
      </c>
      <c r="AK2613" s="169">
        <f t="shared" ref="AK2613:AK2676" si="1647">+AI2613+AJ2613</f>
        <v>0</v>
      </c>
      <c r="AL2613" s="169">
        <f>SUM(AL2614)</f>
        <v>0</v>
      </c>
      <c r="AM2613" s="169">
        <f>SUM(AM2614)</f>
        <v>0</v>
      </c>
      <c r="AN2613" s="169">
        <f t="shared" ref="AN2613:AN2676" si="1648">+AL2613+AM2613</f>
        <v>0</v>
      </c>
      <c r="AO2613" s="169">
        <f>SUM(AO2614)</f>
        <v>0</v>
      </c>
      <c r="AP2613" s="169">
        <f>SUM(AP2614)</f>
        <v>0</v>
      </c>
      <c r="AQ2613" s="169">
        <f t="shared" ref="AQ2613:AQ2676" si="1649">+AO2613+AP2613</f>
        <v>0</v>
      </c>
      <c r="AR2613" s="169">
        <f>SUM(AR2614)</f>
        <v>0</v>
      </c>
      <c r="AS2613" s="169">
        <f>SUM(AS2614)</f>
        <v>0</v>
      </c>
      <c r="AT2613" s="169">
        <f t="shared" ref="AT2613:AT2676" si="1650">+AR2613+AS2613</f>
        <v>0</v>
      </c>
      <c r="AU2613" s="169">
        <f>SUM(AU2614)</f>
        <v>0</v>
      </c>
      <c r="AV2613" s="169">
        <f>SUM(AV2614)</f>
        <v>0</v>
      </c>
      <c r="AW2613" s="169">
        <f t="shared" ref="AW2613:AW2676" si="1651">+AU2613+AV2613</f>
        <v>0</v>
      </c>
      <c r="AX2613" s="171"/>
      <c r="AY2613" s="172"/>
      <c r="AZ2613" s="171"/>
      <c r="BA2613" s="172"/>
      <c r="BB2613" s="171"/>
      <c r="BC2613" s="172"/>
      <c r="BD2613" s="171"/>
      <c r="BE2613" s="172"/>
    </row>
    <row r="2614" spans="2:57" ht="31.5" hidden="1">
      <c r="B2614" s="174">
        <v>2025</v>
      </c>
      <c r="C2614" s="174">
        <v>20</v>
      </c>
      <c r="D2614" s="175">
        <v>0</v>
      </c>
      <c r="E2614" s="176"/>
      <c r="F2614" s="174">
        <v>4</v>
      </c>
      <c r="G2614" s="174">
        <v>10</v>
      </c>
      <c r="H2614" s="174">
        <v>26</v>
      </c>
      <c r="I2614" s="174">
        <v>2000</v>
      </c>
      <c r="J2614" s="174">
        <v>2500</v>
      </c>
      <c r="K2614" s="174">
        <v>259</v>
      </c>
      <c r="L2614" s="177">
        <v>1079</v>
      </c>
      <c r="M2614" s="178">
        <v>0</v>
      </c>
      <c r="N2614" s="179" t="s">
        <v>92</v>
      </c>
      <c r="O2614" s="180">
        <v>0</v>
      </c>
      <c r="P2614" s="180">
        <v>0</v>
      </c>
      <c r="Q2614" s="181">
        <v>0</v>
      </c>
      <c r="R2614" s="182" t="s">
        <v>1590</v>
      </c>
      <c r="S2614" s="183">
        <v>0</v>
      </c>
      <c r="T2614" s="183">
        <v>0</v>
      </c>
      <c r="U2614" s="180">
        <v>0</v>
      </c>
      <c r="V2614" s="180">
        <v>0</v>
      </c>
      <c r="W2614" s="183">
        <v>0</v>
      </c>
      <c r="X2614" s="183">
        <v>0</v>
      </c>
      <c r="Y2614" s="180">
        <v>0</v>
      </c>
      <c r="Z2614" s="180">
        <v>0</v>
      </c>
      <c r="AA2614" s="183">
        <v>0</v>
      </c>
      <c r="AB2614" s="183">
        <v>0</v>
      </c>
      <c r="AC2614" s="180">
        <f>+O2614+U2614-Y2614</f>
        <v>0</v>
      </c>
      <c r="AD2614" s="180">
        <f>+P2614+V2614-Z2614</f>
        <v>0</v>
      </c>
      <c r="AE2614" s="181">
        <f t="shared" si="1645"/>
        <v>0</v>
      </c>
      <c r="AF2614" s="180">
        <v>0</v>
      </c>
      <c r="AG2614" s="180">
        <v>0</v>
      </c>
      <c r="AH2614" s="181">
        <f t="shared" si="1646"/>
        <v>0</v>
      </c>
      <c r="AI2614" s="180">
        <v>0</v>
      </c>
      <c r="AJ2614" s="180">
        <v>0</v>
      </c>
      <c r="AK2614" s="181">
        <f t="shared" si="1647"/>
        <v>0</v>
      </c>
      <c r="AL2614" s="180">
        <v>0</v>
      </c>
      <c r="AM2614" s="180">
        <v>0</v>
      </c>
      <c r="AN2614" s="181">
        <f t="shared" si="1648"/>
        <v>0</v>
      </c>
      <c r="AO2614" s="180">
        <v>0</v>
      </c>
      <c r="AP2614" s="180">
        <v>0</v>
      </c>
      <c r="AQ2614" s="181">
        <f t="shared" si="1649"/>
        <v>0</v>
      </c>
      <c r="AR2614" s="180">
        <v>0</v>
      </c>
      <c r="AS2614" s="180">
        <v>0</v>
      </c>
      <c r="AT2614" s="181">
        <f t="shared" si="1650"/>
        <v>0</v>
      </c>
      <c r="AU2614" s="180">
        <f>+AC2614-AF2614-AI2614-AL2614-AO2614-AR2614</f>
        <v>0</v>
      </c>
      <c r="AV2614" s="180">
        <f>+AD2614-AG2614-AJ2614-AM2614-AP2614-AS2614</f>
        <v>0</v>
      </c>
      <c r="AW2614" s="181">
        <f t="shared" si="1651"/>
        <v>0</v>
      </c>
      <c r="AX2614" s="183">
        <f>+S2614+W2614-AA2614</f>
        <v>0</v>
      </c>
      <c r="AY2614" s="183">
        <f>+T2614+X2614-AB2614</f>
        <v>0</v>
      </c>
      <c r="AZ2614" s="183"/>
      <c r="BA2614" s="183"/>
      <c r="BB2614" s="183"/>
      <c r="BC2614" s="183"/>
      <c r="BD2614" s="183">
        <f>+AX2614-AZ2614-BB2614</f>
        <v>0</v>
      </c>
      <c r="BE2614" s="183">
        <f>+AY2614-BA2614-BC2614</f>
        <v>0</v>
      </c>
    </row>
    <row r="2615" spans="2:57" ht="15.75" hidden="1">
      <c r="B2615" s="152">
        <v>2025</v>
      </c>
      <c r="C2615" s="152">
        <v>20</v>
      </c>
      <c r="D2615" s="153"/>
      <c r="E2615" s="154"/>
      <c r="F2615" s="152">
        <v>4</v>
      </c>
      <c r="G2615" s="152">
        <v>10</v>
      </c>
      <c r="H2615" s="152">
        <v>26</v>
      </c>
      <c r="I2615" s="152">
        <v>2000</v>
      </c>
      <c r="J2615" s="152">
        <v>2600</v>
      </c>
      <c r="K2615" s="152"/>
      <c r="L2615" s="155" t="s">
        <v>44</v>
      </c>
      <c r="M2615" s="156"/>
      <c r="N2615" s="157" t="s">
        <v>1089</v>
      </c>
      <c r="O2615" s="158">
        <v>0</v>
      </c>
      <c r="P2615" s="158">
        <v>0</v>
      </c>
      <c r="Q2615" s="158">
        <v>0</v>
      </c>
      <c r="R2615" s="159"/>
      <c r="S2615" s="160"/>
      <c r="T2615" s="161"/>
      <c r="U2615" s="158">
        <f t="shared" ref="U2615:AD2615" si="1652">U2616</f>
        <v>0</v>
      </c>
      <c r="V2615" s="158">
        <f t="shared" si="1652"/>
        <v>0</v>
      </c>
      <c r="W2615" s="162">
        <f t="shared" si="1652"/>
        <v>0</v>
      </c>
      <c r="X2615" s="162">
        <f t="shared" si="1652"/>
        <v>0</v>
      </c>
      <c r="Y2615" s="158">
        <f t="shared" si="1652"/>
        <v>0</v>
      </c>
      <c r="Z2615" s="158">
        <f t="shared" si="1652"/>
        <v>0</v>
      </c>
      <c r="AA2615" s="162">
        <f t="shared" si="1652"/>
        <v>0</v>
      </c>
      <c r="AB2615" s="162">
        <f t="shared" si="1652"/>
        <v>0</v>
      </c>
      <c r="AC2615" s="158">
        <f t="shared" si="1652"/>
        <v>0</v>
      </c>
      <c r="AD2615" s="158">
        <f t="shared" si="1652"/>
        <v>0</v>
      </c>
      <c r="AE2615" s="158">
        <f t="shared" si="1645"/>
        <v>0</v>
      </c>
      <c r="AF2615" s="158">
        <f>AF2616</f>
        <v>0</v>
      </c>
      <c r="AG2615" s="158">
        <f>AG2616</f>
        <v>0</v>
      </c>
      <c r="AH2615" s="158">
        <f t="shared" si="1646"/>
        <v>0</v>
      </c>
      <c r="AI2615" s="158">
        <f>AI2616</f>
        <v>0</v>
      </c>
      <c r="AJ2615" s="158">
        <f>AJ2616</f>
        <v>0</v>
      </c>
      <c r="AK2615" s="158">
        <f t="shared" si="1647"/>
        <v>0</v>
      </c>
      <c r="AL2615" s="158">
        <f>AL2616</f>
        <v>0</v>
      </c>
      <c r="AM2615" s="158">
        <f>AM2616</f>
        <v>0</v>
      </c>
      <c r="AN2615" s="158">
        <f t="shared" si="1648"/>
        <v>0</v>
      </c>
      <c r="AO2615" s="158">
        <f>AO2616</f>
        <v>0</v>
      </c>
      <c r="AP2615" s="158">
        <f>AP2616</f>
        <v>0</v>
      </c>
      <c r="AQ2615" s="158">
        <f t="shared" si="1649"/>
        <v>0</v>
      </c>
      <c r="AR2615" s="158">
        <f>AR2616</f>
        <v>0</v>
      </c>
      <c r="AS2615" s="158">
        <f>AS2616</f>
        <v>0</v>
      </c>
      <c r="AT2615" s="158">
        <f t="shared" si="1650"/>
        <v>0</v>
      </c>
      <c r="AU2615" s="158">
        <f>AU2616</f>
        <v>0</v>
      </c>
      <c r="AV2615" s="158">
        <f>AV2616</f>
        <v>0</v>
      </c>
      <c r="AW2615" s="158">
        <f t="shared" si="1651"/>
        <v>0</v>
      </c>
      <c r="AX2615" s="160"/>
      <c r="AY2615" s="161"/>
      <c r="AZ2615" s="160"/>
      <c r="BA2615" s="161"/>
      <c r="BB2615" s="160"/>
      <c r="BC2615" s="161"/>
      <c r="BD2615" s="160"/>
      <c r="BE2615" s="161"/>
    </row>
    <row r="2616" spans="2:57" ht="15.75" hidden="1">
      <c r="B2616" s="163">
        <v>2025</v>
      </c>
      <c r="C2616" s="163">
        <v>20</v>
      </c>
      <c r="D2616" s="164"/>
      <c r="E2616" s="165"/>
      <c r="F2616" s="163">
        <v>4</v>
      </c>
      <c r="G2616" s="163">
        <v>10</v>
      </c>
      <c r="H2616" s="163">
        <v>26</v>
      </c>
      <c r="I2616" s="163">
        <v>2000</v>
      </c>
      <c r="J2616" s="163">
        <v>2600</v>
      </c>
      <c r="K2616" s="163">
        <v>261</v>
      </c>
      <c r="L2616" s="166" t="s">
        <v>44</v>
      </c>
      <c r="M2616" s="167"/>
      <c r="N2616" s="168" t="s">
        <v>93</v>
      </c>
      <c r="O2616" s="169">
        <v>0</v>
      </c>
      <c r="P2616" s="169">
        <v>0</v>
      </c>
      <c r="Q2616" s="169">
        <v>0</v>
      </c>
      <c r="R2616" s="170"/>
      <c r="S2616" s="171"/>
      <c r="T2616" s="172"/>
      <c r="U2616" s="169">
        <f t="shared" ref="U2616:AD2616" si="1653">SUM(U2617:U2618)</f>
        <v>0</v>
      </c>
      <c r="V2616" s="169">
        <f t="shared" si="1653"/>
        <v>0</v>
      </c>
      <c r="W2616" s="173">
        <f t="shared" si="1653"/>
        <v>0</v>
      </c>
      <c r="X2616" s="173">
        <f t="shared" si="1653"/>
        <v>0</v>
      </c>
      <c r="Y2616" s="169">
        <f t="shared" si="1653"/>
        <v>0</v>
      </c>
      <c r="Z2616" s="169">
        <f t="shared" si="1653"/>
        <v>0</v>
      </c>
      <c r="AA2616" s="173">
        <f t="shared" si="1653"/>
        <v>0</v>
      </c>
      <c r="AB2616" s="173">
        <f t="shared" si="1653"/>
        <v>0</v>
      </c>
      <c r="AC2616" s="169">
        <f t="shared" si="1653"/>
        <v>0</v>
      </c>
      <c r="AD2616" s="169">
        <f t="shared" si="1653"/>
        <v>0</v>
      </c>
      <c r="AE2616" s="169">
        <f t="shared" si="1645"/>
        <v>0</v>
      </c>
      <c r="AF2616" s="169">
        <f>SUM(AF2617:AF2618)</f>
        <v>0</v>
      </c>
      <c r="AG2616" s="169">
        <f>SUM(AG2617:AG2618)</f>
        <v>0</v>
      </c>
      <c r="AH2616" s="169">
        <f t="shared" si="1646"/>
        <v>0</v>
      </c>
      <c r="AI2616" s="169">
        <f>SUM(AI2617:AI2618)</f>
        <v>0</v>
      </c>
      <c r="AJ2616" s="169">
        <f>SUM(AJ2617:AJ2618)</f>
        <v>0</v>
      </c>
      <c r="AK2616" s="169">
        <f t="shared" si="1647"/>
        <v>0</v>
      </c>
      <c r="AL2616" s="169">
        <f>SUM(AL2617:AL2618)</f>
        <v>0</v>
      </c>
      <c r="AM2616" s="169">
        <f>SUM(AM2617:AM2618)</f>
        <v>0</v>
      </c>
      <c r="AN2616" s="169">
        <f t="shared" si="1648"/>
        <v>0</v>
      </c>
      <c r="AO2616" s="169">
        <f>SUM(AO2617:AO2618)</f>
        <v>0</v>
      </c>
      <c r="AP2616" s="169">
        <f>SUM(AP2617:AP2618)</f>
        <v>0</v>
      </c>
      <c r="AQ2616" s="169">
        <f t="shared" si="1649"/>
        <v>0</v>
      </c>
      <c r="AR2616" s="169">
        <f>SUM(AR2617:AR2618)</f>
        <v>0</v>
      </c>
      <c r="AS2616" s="169">
        <f>SUM(AS2617:AS2618)</f>
        <v>0</v>
      </c>
      <c r="AT2616" s="169">
        <f t="shared" si="1650"/>
        <v>0</v>
      </c>
      <c r="AU2616" s="169">
        <f>SUM(AU2617:AU2618)</f>
        <v>0</v>
      </c>
      <c r="AV2616" s="169">
        <f>SUM(AV2617:AV2618)</f>
        <v>0</v>
      </c>
      <c r="AW2616" s="169">
        <f t="shared" si="1651"/>
        <v>0</v>
      </c>
      <c r="AX2616" s="171"/>
      <c r="AY2616" s="172"/>
      <c r="AZ2616" s="171"/>
      <c r="BA2616" s="172"/>
      <c r="BB2616" s="171"/>
      <c r="BC2616" s="172"/>
      <c r="BD2616" s="171"/>
      <c r="BE2616" s="172"/>
    </row>
    <row r="2617" spans="2:57" ht="15.75" hidden="1">
      <c r="B2617" s="174">
        <v>2025</v>
      </c>
      <c r="C2617" s="174">
        <v>20</v>
      </c>
      <c r="D2617" s="175">
        <v>0</v>
      </c>
      <c r="E2617" s="176"/>
      <c r="F2617" s="174">
        <v>4</v>
      </c>
      <c r="G2617" s="174">
        <v>10</v>
      </c>
      <c r="H2617" s="174">
        <v>26</v>
      </c>
      <c r="I2617" s="174">
        <v>2000</v>
      </c>
      <c r="J2617" s="174">
        <v>2600</v>
      </c>
      <c r="K2617" s="174">
        <v>261</v>
      </c>
      <c r="L2617" s="177">
        <v>11</v>
      </c>
      <c r="M2617" s="178">
        <v>0</v>
      </c>
      <c r="N2617" s="179" t="s">
        <v>1499</v>
      </c>
      <c r="O2617" s="180">
        <v>0</v>
      </c>
      <c r="P2617" s="180">
        <v>0</v>
      </c>
      <c r="Q2617" s="181">
        <v>0</v>
      </c>
      <c r="R2617" s="182" t="s">
        <v>95</v>
      </c>
      <c r="S2617" s="183">
        <v>0</v>
      </c>
      <c r="T2617" s="183">
        <v>0</v>
      </c>
      <c r="U2617" s="180">
        <v>0</v>
      </c>
      <c r="V2617" s="180">
        <v>0</v>
      </c>
      <c r="W2617" s="183">
        <v>0</v>
      </c>
      <c r="X2617" s="183">
        <v>0</v>
      </c>
      <c r="Y2617" s="180">
        <v>0</v>
      </c>
      <c r="Z2617" s="180">
        <v>0</v>
      </c>
      <c r="AA2617" s="183">
        <v>0</v>
      </c>
      <c r="AB2617" s="183">
        <v>0</v>
      </c>
      <c r="AC2617" s="180">
        <f t="shared" ref="AC2617:AD2618" si="1654">+O2617+U2617-Y2617</f>
        <v>0</v>
      </c>
      <c r="AD2617" s="180">
        <f t="shared" si="1654"/>
        <v>0</v>
      </c>
      <c r="AE2617" s="181">
        <f t="shared" si="1645"/>
        <v>0</v>
      </c>
      <c r="AF2617" s="180">
        <v>0</v>
      </c>
      <c r="AG2617" s="180">
        <v>0</v>
      </c>
      <c r="AH2617" s="181">
        <f t="shared" si="1646"/>
        <v>0</v>
      </c>
      <c r="AI2617" s="180">
        <v>0</v>
      </c>
      <c r="AJ2617" s="180">
        <v>0</v>
      </c>
      <c r="AK2617" s="181">
        <f t="shared" si="1647"/>
        <v>0</v>
      </c>
      <c r="AL2617" s="180">
        <v>0</v>
      </c>
      <c r="AM2617" s="180">
        <v>0</v>
      </c>
      <c r="AN2617" s="181">
        <f t="shared" si="1648"/>
        <v>0</v>
      </c>
      <c r="AO2617" s="180">
        <v>0</v>
      </c>
      <c r="AP2617" s="180">
        <v>0</v>
      </c>
      <c r="AQ2617" s="181">
        <f t="shared" si="1649"/>
        <v>0</v>
      </c>
      <c r="AR2617" s="180">
        <v>0</v>
      </c>
      <c r="AS2617" s="180">
        <v>0</v>
      </c>
      <c r="AT2617" s="181">
        <f t="shared" si="1650"/>
        <v>0</v>
      </c>
      <c r="AU2617" s="180">
        <f t="shared" ref="AU2617:AV2618" si="1655">+AC2617-AF2617-AI2617-AL2617-AO2617-AR2617</f>
        <v>0</v>
      </c>
      <c r="AV2617" s="180">
        <f t="shared" si="1655"/>
        <v>0</v>
      </c>
      <c r="AW2617" s="181">
        <f t="shared" si="1651"/>
        <v>0</v>
      </c>
      <c r="AX2617" s="183">
        <f t="shared" ref="AX2617:AY2618" si="1656">+S2617+W2617-AA2617</f>
        <v>0</v>
      </c>
      <c r="AY2617" s="183">
        <f t="shared" si="1656"/>
        <v>0</v>
      </c>
      <c r="AZ2617" s="183"/>
      <c r="BA2617" s="183"/>
      <c r="BB2617" s="183"/>
      <c r="BC2617" s="183"/>
      <c r="BD2617" s="183">
        <f t="shared" ref="BD2617:BE2618" si="1657">+AX2617-AZ2617-BB2617</f>
        <v>0</v>
      </c>
      <c r="BE2617" s="183">
        <f t="shared" si="1657"/>
        <v>0</v>
      </c>
    </row>
    <row r="2618" spans="2:57" ht="15.75" hidden="1">
      <c r="B2618" s="174">
        <v>2025</v>
      </c>
      <c r="C2618" s="174">
        <v>20</v>
      </c>
      <c r="D2618" s="175">
        <v>0</v>
      </c>
      <c r="E2618" s="176"/>
      <c r="F2618" s="174">
        <v>4</v>
      </c>
      <c r="G2618" s="174">
        <v>10</v>
      </c>
      <c r="H2618" s="174">
        <v>26</v>
      </c>
      <c r="I2618" s="174">
        <v>2000</v>
      </c>
      <c r="J2618" s="174">
        <v>2600</v>
      </c>
      <c r="K2618" s="174">
        <v>261</v>
      </c>
      <c r="L2618" s="177">
        <v>715</v>
      </c>
      <c r="M2618" s="178">
        <v>0</v>
      </c>
      <c r="N2618" s="179" t="s">
        <v>94</v>
      </c>
      <c r="O2618" s="180">
        <v>0</v>
      </c>
      <c r="P2618" s="180">
        <v>0</v>
      </c>
      <c r="Q2618" s="181">
        <v>0</v>
      </c>
      <c r="R2618" s="182" t="s">
        <v>95</v>
      </c>
      <c r="S2618" s="183">
        <v>0</v>
      </c>
      <c r="T2618" s="183">
        <v>0</v>
      </c>
      <c r="U2618" s="180">
        <v>0</v>
      </c>
      <c r="V2618" s="180">
        <v>0</v>
      </c>
      <c r="W2618" s="183">
        <v>0</v>
      </c>
      <c r="X2618" s="183">
        <v>0</v>
      </c>
      <c r="Y2618" s="180">
        <v>0</v>
      </c>
      <c r="Z2618" s="180">
        <v>0</v>
      </c>
      <c r="AA2618" s="183">
        <v>0</v>
      </c>
      <c r="AB2618" s="183">
        <v>0</v>
      </c>
      <c r="AC2618" s="180">
        <f t="shared" si="1654"/>
        <v>0</v>
      </c>
      <c r="AD2618" s="180">
        <f t="shared" si="1654"/>
        <v>0</v>
      </c>
      <c r="AE2618" s="181">
        <f t="shared" si="1645"/>
        <v>0</v>
      </c>
      <c r="AF2618" s="180">
        <v>0</v>
      </c>
      <c r="AG2618" s="180">
        <v>0</v>
      </c>
      <c r="AH2618" s="181">
        <f t="shared" si="1646"/>
        <v>0</v>
      </c>
      <c r="AI2618" s="180">
        <v>0</v>
      </c>
      <c r="AJ2618" s="180">
        <v>0</v>
      </c>
      <c r="AK2618" s="181">
        <f t="shared" si="1647"/>
        <v>0</v>
      </c>
      <c r="AL2618" s="180">
        <v>0</v>
      </c>
      <c r="AM2618" s="180">
        <v>0</v>
      </c>
      <c r="AN2618" s="181">
        <f t="shared" si="1648"/>
        <v>0</v>
      </c>
      <c r="AO2618" s="180">
        <v>0</v>
      </c>
      <c r="AP2618" s="180">
        <v>0</v>
      </c>
      <c r="AQ2618" s="181">
        <f t="shared" si="1649"/>
        <v>0</v>
      </c>
      <c r="AR2618" s="180">
        <v>0</v>
      </c>
      <c r="AS2618" s="180">
        <v>0</v>
      </c>
      <c r="AT2618" s="181">
        <f t="shared" si="1650"/>
        <v>0</v>
      </c>
      <c r="AU2618" s="180">
        <f t="shared" si="1655"/>
        <v>0</v>
      </c>
      <c r="AV2618" s="180">
        <f t="shared" si="1655"/>
        <v>0</v>
      </c>
      <c r="AW2618" s="181">
        <f t="shared" si="1651"/>
        <v>0</v>
      </c>
      <c r="AX2618" s="183">
        <f t="shared" si="1656"/>
        <v>0</v>
      </c>
      <c r="AY2618" s="183">
        <f t="shared" si="1656"/>
        <v>0</v>
      </c>
      <c r="AZ2618" s="183"/>
      <c r="BA2618" s="183"/>
      <c r="BB2618" s="183"/>
      <c r="BC2618" s="183"/>
      <c r="BD2618" s="183">
        <f t="shared" si="1657"/>
        <v>0</v>
      </c>
      <c r="BE2618" s="183">
        <f t="shared" si="1657"/>
        <v>0</v>
      </c>
    </row>
    <row r="2619" spans="2:57" ht="31.5" hidden="1">
      <c r="B2619" s="152">
        <v>2025</v>
      </c>
      <c r="C2619" s="152">
        <v>20</v>
      </c>
      <c r="D2619" s="153"/>
      <c r="E2619" s="154"/>
      <c r="F2619" s="152">
        <v>4</v>
      </c>
      <c r="G2619" s="152">
        <v>10</v>
      </c>
      <c r="H2619" s="152">
        <v>26</v>
      </c>
      <c r="I2619" s="152">
        <v>2000</v>
      </c>
      <c r="J2619" s="152">
        <v>2700</v>
      </c>
      <c r="K2619" s="152"/>
      <c r="L2619" s="155" t="s">
        <v>44</v>
      </c>
      <c r="M2619" s="156"/>
      <c r="N2619" s="157" t="s">
        <v>96</v>
      </c>
      <c r="O2619" s="158">
        <v>0</v>
      </c>
      <c r="P2619" s="158">
        <v>0</v>
      </c>
      <c r="Q2619" s="158">
        <v>0</v>
      </c>
      <c r="R2619" s="159"/>
      <c r="S2619" s="160"/>
      <c r="T2619" s="161"/>
      <c r="U2619" s="158">
        <f t="shared" ref="U2619:AD2619" si="1658">U2620+U2622+U2627</f>
        <v>0</v>
      </c>
      <c r="V2619" s="158">
        <f t="shared" si="1658"/>
        <v>0</v>
      </c>
      <c r="W2619" s="162">
        <f t="shared" si="1658"/>
        <v>0</v>
      </c>
      <c r="X2619" s="162">
        <f t="shared" si="1658"/>
        <v>0</v>
      </c>
      <c r="Y2619" s="158">
        <f t="shared" si="1658"/>
        <v>0</v>
      </c>
      <c r="Z2619" s="158">
        <f t="shared" si="1658"/>
        <v>0</v>
      </c>
      <c r="AA2619" s="162">
        <f t="shared" si="1658"/>
        <v>0</v>
      </c>
      <c r="AB2619" s="162">
        <f t="shared" si="1658"/>
        <v>0</v>
      </c>
      <c r="AC2619" s="158">
        <f t="shared" si="1658"/>
        <v>0</v>
      </c>
      <c r="AD2619" s="158">
        <f t="shared" si="1658"/>
        <v>0</v>
      </c>
      <c r="AE2619" s="158">
        <f t="shared" si="1645"/>
        <v>0</v>
      </c>
      <c r="AF2619" s="158">
        <f>AF2620+AF2622+AF2627</f>
        <v>0</v>
      </c>
      <c r="AG2619" s="158">
        <f>AG2620+AG2622+AG2627</f>
        <v>0</v>
      </c>
      <c r="AH2619" s="158">
        <f t="shared" si="1646"/>
        <v>0</v>
      </c>
      <c r="AI2619" s="158">
        <f>AI2620+AI2622+AI2627</f>
        <v>0</v>
      </c>
      <c r="AJ2619" s="158">
        <f>AJ2620+AJ2622+AJ2627</f>
        <v>0</v>
      </c>
      <c r="AK2619" s="158">
        <f t="shared" si="1647"/>
        <v>0</v>
      </c>
      <c r="AL2619" s="158">
        <f>AL2620+AL2622+AL2627</f>
        <v>0</v>
      </c>
      <c r="AM2619" s="158">
        <f>AM2620+AM2622+AM2627</f>
        <v>0</v>
      </c>
      <c r="AN2619" s="158">
        <f t="shared" si="1648"/>
        <v>0</v>
      </c>
      <c r="AO2619" s="158">
        <f>AO2620+AO2622+AO2627</f>
        <v>0</v>
      </c>
      <c r="AP2619" s="158">
        <f>AP2620+AP2622+AP2627</f>
        <v>0</v>
      </c>
      <c r="AQ2619" s="158">
        <f t="shared" si="1649"/>
        <v>0</v>
      </c>
      <c r="AR2619" s="158">
        <f>AR2620+AR2622+AR2627</f>
        <v>0</v>
      </c>
      <c r="AS2619" s="158">
        <f>AS2620+AS2622+AS2627</f>
        <v>0</v>
      </c>
      <c r="AT2619" s="158">
        <f t="shared" si="1650"/>
        <v>0</v>
      </c>
      <c r="AU2619" s="158">
        <f>AU2620+AU2622+AU2627</f>
        <v>0</v>
      </c>
      <c r="AV2619" s="158">
        <f>AV2620+AV2622+AV2627</f>
        <v>0</v>
      </c>
      <c r="AW2619" s="158">
        <f t="shared" si="1651"/>
        <v>0</v>
      </c>
      <c r="AX2619" s="160"/>
      <c r="AY2619" s="161"/>
      <c r="AZ2619" s="160"/>
      <c r="BA2619" s="161"/>
      <c r="BB2619" s="160"/>
      <c r="BC2619" s="161"/>
      <c r="BD2619" s="160"/>
      <c r="BE2619" s="161"/>
    </row>
    <row r="2620" spans="2:57" ht="15.75" hidden="1">
      <c r="B2620" s="163">
        <v>2025</v>
      </c>
      <c r="C2620" s="163">
        <v>20</v>
      </c>
      <c r="D2620" s="164"/>
      <c r="E2620" s="165"/>
      <c r="F2620" s="163">
        <v>4</v>
      </c>
      <c r="G2620" s="163">
        <v>10</v>
      </c>
      <c r="H2620" s="163">
        <v>26</v>
      </c>
      <c r="I2620" s="163">
        <v>2000</v>
      </c>
      <c r="J2620" s="163">
        <v>2700</v>
      </c>
      <c r="K2620" s="163">
        <v>271</v>
      </c>
      <c r="L2620" s="166" t="s">
        <v>44</v>
      </c>
      <c r="M2620" s="167"/>
      <c r="N2620" s="168" t="s">
        <v>97</v>
      </c>
      <c r="O2620" s="169">
        <v>0</v>
      </c>
      <c r="P2620" s="169">
        <v>0</v>
      </c>
      <c r="Q2620" s="169">
        <v>0</v>
      </c>
      <c r="R2620" s="170"/>
      <c r="S2620" s="171"/>
      <c r="T2620" s="172"/>
      <c r="U2620" s="169">
        <f t="shared" ref="U2620:AD2620" si="1659">SUM(U2621)</f>
        <v>0</v>
      </c>
      <c r="V2620" s="169">
        <f t="shared" si="1659"/>
        <v>0</v>
      </c>
      <c r="W2620" s="173">
        <f t="shared" si="1659"/>
        <v>0</v>
      </c>
      <c r="X2620" s="173">
        <f t="shared" si="1659"/>
        <v>0</v>
      </c>
      <c r="Y2620" s="169">
        <f t="shared" si="1659"/>
        <v>0</v>
      </c>
      <c r="Z2620" s="169">
        <f t="shared" si="1659"/>
        <v>0</v>
      </c>
      <c r="AA2620" s="173">
        <f t="shared" si="1659"/>
        <v>0</v>
      </c>
      <c r="AB2620" s="173">
        <f t="shared" si="1659"/>
        <v>0</v>
      </c>
      <c r="AC2620" s="169">
        <f t="shared" si="1659"/>
        <v>0</v>
      </c>
      <c r="AD2620" s="169">
        <f t="shared" si="1659"/>
        <v>0</v>
      </c>
      <c r="AE2620" s="169">
        <f t="shared" si="1645"/>
        <v>0</v>
      </c>
      <c r="AF2620" s="169">
        <f>SUM(AF2621)</f>
        <v>0</v>
      </c>
      <c r="AG2620" s="169">
        <f>SUM(AG2621)</f>
        <v>0</v>
      </c>
      <c r="AH2620" s="169">
        <f t="shared" si="1646"/>
        <v>0</v>
      </c>
      <c r="AI2620" s="169">
        <f>SUM(AI2621)</f>
        <v>0</v>
      </c>
      <c r="AJ2620" s="169">
        <f>SUM(AJ2621)</f>
        <v>0</v>
      </c>
      <c r="AK2620" s="169">
        <f t="shared" si="1647"/>
        <v>0</v>
      </c>
      <c r="AL2620" s="169">
        <f>SUM(AL2621)</f>
        <v>0</v>
      </c>
      <c r="AM2620" s="169">
        <f>SUM(AM2621)</f>
        <v>0</v>
      </c>
      <c r="AN2620" s="169">
        <f t="shared" si="1648"/>
        <v>0</v>
      </c>
      <c r="AO2620" s="169">
        <f>SUM(AO2621)</f>
        <v>0</v>
      </c>
      <c r="AP2620" s="169">
        <f>SUM(AP2621)</f>
        <v>0</v>
      </c>
      <c r="AQ2620" s="169">
        <f t="shared" si="1649"/>
        <v>0</v>
      </c>
      <c r="AR2620" s="169">
        <f>SUM(AR2621)</f>
        <v>0</v>
      </c>
      <c r="AS2620" s="169">
        <f>SUM(AS2621)</f>
        <v>0</v>
      </c>
      <c r="AT2620" s="169">
        <f t="shared" si="1650"/>
        <v>0</v>
      </c>
      <c r="AU2620" s="169">
        <f>SUM(AU2621)</f>
        <v>0</v>
      </c>
      <c r="AV2620" s="169">
        <f>SUM(AV2621)</f>
        <v>0</v>
      </c>
      <c r="AW2620" s="169">
        <f t="shared" si="1651"/>
        <v>0</v>
      </c>
      <c r="AX2620" s="171"/>
      <c r="AY2620" s="172"/>
      <c r="AZ2620" s="171"/>
      <c r="BA2620" s="172"/>
      <c r="BB2620" s="171"/>
      <c r="BC2620" s="172"/>
      <c r="BD2620" s="171"/>
      <c r="BE2620" s="172"/>
    </row>
    <row r="2621" spans="2:57" ht="15.75" hidden="1">
      <c r="B2621" s="174">
        <v>2025</v>
      </c>
      <c r="C2621" s="174">
        <v>20</v>
      </c>
      <c r="D2621" s="175">
        <v>0</v>
      </c>
      <c r="E2621" s="176"/>
      <c r="F2621" s="174">
        <v>4</v>
      </c>
      <c r="G2621" s="174">
        <v>10</v>
      </c>
      <c r="H2621" s="174">
        <v>26</v>
      </c>
      <c r="I2621" s="174">
        <v>2000</v>
      </c>
      <c r="J2621" s="174">
        <v>2700</v>
      </c>
      <c r="K2621" s="174">
        <v>271</v>
      </c>
      <c r="L2621" s="177">
        <v>1542</v>
      </c>
      <c r="M2621" s="178">
        <v>0</v>
      </c>
      <c r="N2621" s="179" t="s">
        <v>97</v>
      </c>
      <c r="O2621" s="180">
        <v>0</v>
      </c>
      <c r="P2621" s="180">
        <v>0</v>
      </c>
      <c r="Q2621" s="181">
        <v>0</v>
      </c>
      <c r="R2621" s="182" t="s">
        <v>1090</v>
      </c>
      <c r="S2621" s="183">
        <v>0</v>
      </c>
      <c r="T2621" s="183">
        <v>0</v>
      </c>
      <c r="U2621" s="180">
        <v>0</v>
      </c>
      <c r="V2621" s="180">
        <v>0</v>
      </c>
      <c r="W2621" s="183">
        <v>0</v>
      </c>
      <c r="X2621" s="183">
        <v>0</v>
      </c>
      <c r="Y2621" s="180">
        <v>0</v>
      </c>
      <c r="Z2621" s="180">
        <v>0</v>
      </c>
      <c r="AA2621" s="183">
        <v>0</v>
      </c>
      <c r="AB2621" s="183">
        <v>0</v>
      </c>
      <c r="AC2621" s="180">
        <f>+O2621+U2621-Y2621</f>
        <v>0</v>
      </c>
      <c r="AD2621" s="180">
        <f>+P2621+V2621-Z2621</f>
        <v>0</v>
      </c>
      <c r="AE2621" s="181">
        <f t="shared" si="1645"/>
        <v>0</v>
      </c>
      <c r="AF2621" s="180">
        <v>0</v>
      </c>
      <c r="AG2621" s="180">
        <v>0</v>
      </c>
      <c r="AH2621" s="181">
        <f t="shared" si="1646"/>
        <v>0</v>
      </c>
      <c r="AI2621" s="180">
        <v>0</v>
      </c>
      <c r="AJ2621" s="180">
        <v>0</v>
      </c>
      <c r="AK2621" s="181">
        <f t="shared" si="1647"/>
        <v>0</v>
      </c>
      <c r="AL2621" s="180">
        <v>0</v>
      </c>
      <c r="AM2621" s="180">
        <v>0</v>
      </c>
      <c r="AN2621" s="181">
        <f t="shared" si="1648"/>
        <v>0</v>
      </c>
      <c r="AO2621" s="180">
        <v>0</v>
      </c>
      <c r="AP2621" s="180">
        <v>0</v>
      </c>
      <c r="AQ2621" s="181">
        <f t="shared" si="1649"/>
        <v>0</v>
      </c>
      <c r="AR2621" s="180">
        <v>0</v>
      </c>
      <c r="AS2621" s="180">
        <v>0</v>
      </c>
      <c r="AT2621" s="181">
        <f t="shared" si="1650"/>
        <v>0</v>
      </c>
      <c r="AU2621" s="180">
        <f>+AC2621-AF2621-AI2621-AL2621-AO2621-AR2621</f>
        <v>0</v>
      </c>
      <c r="AV2621" s="180">
        <f>+AD2621-AG2621-AJ2621-AM2621-AP2621-AS2621</f>
        <v>0</v>
      </c>
      <c r="AW2621" s="181">
        <f t="shared" si="1651"/>
        <v>0</v>
      </c>
      <c r="AX2621" s="183">
        <f>+S2621+W2621-AA2621</f>
        <v>0</v>
      </c>
      <c r="AY2621" s="183">
        <f>+T2621+X2621-AB2621</f>
        <v>0</v>
      </c>
      <c r="AZ2621" s="183"/>
      <c r="BA2621" s="183"/>
      <c r="BB2621" s="183"/>
      <c r="BC2621" s="183"/>
      <c r="BD2621" s="183">
        <f>+AX2621-AZ2621-BB2621</f>
        <v>0</v>
      </c>
      <c r="BE2621" s="183">
        <f>+AY2621-BA2621-BC2621</f>
        <v>0</v>
      </c>
    </row>
    <row r="2622" spans="2:57" ht="15.75" hidden="1">
      <c r="B2622" s="163">
        <v>2025</v>
      </c>
      <c r="C2622" s="163">
        <v>20</v>
      </c>
      <c r="D2622" s="164"/>
      <c r="E2622" s="165"/>
      <c r="F2622" s="163">
        <v>4</v>
      </c>
      <c r="G2622" s="163">
        <v>10</v>
      </c>
      <c r="H2622" s="163">
        <v>26</v>
      </c>
      <c r="I2622" s="163">
        <v>2000</v>
      </c>
      <c r="J2622" s="163">
        <v>2700</v>
      </c>
      <c r="K2622" s="163">
        <v>272</v>
      </c>
      <c r="L2622" s="166" t="s">
        <v>44</v>
      </c>
      <c r="M2622" s="167"/>
      <c r="N2622" s="168" t="s">
        <v>99</v>
      </c>
      <c r="O2622" s="169">
        <v>0</v>
      </c>
      <c r="P2622" s="169">
        <v>0</v>
      </c>
      <c r="Q2622" s="169">
        <v>0</v>
      </c>
      <c r="R2622" s="170"/>
      <c r="S2622" s="171"/>
      <c r="T2622" s="172"/>
      <c r="U2622" s="169">
        <f t="shared" ref="U2622:AD2622" si="1660">SUM(U2623:U2626)</f>
        <v>0</v>
      </c>
      <c r="V2622" s="169">
        <f t="shared" si="1660"/>
        <v>0</v>
      </c>
      <c r="W2622" s="173">
        <f t="shared" si="1660"/>
        <v>0</v>
      </c>
      <c r="X2622" s="173">
        <f t="shared" si="1660"/>
        <v>0</v>
      </c>
      <c r="Y2622" s="169">
        <f t="shared" si="1660"/>
        <v>0</v>
      </c>
      <c r="Z2622" s="169">
        <f t="shared" si="1660"/>
        <v>0</v>
      </c>
      <c r="AA2622" s="173">
        <f t="shared" si="1660"/>
        <v>0</v>
      </c>
      <c r="AB2622" s="173">
        <f t="shared" si="1660"/>
        <v>0</v>
      </c>
      <c r="AC2622" s="169">
        <f t="shared" si="1660"/>
        <v>0</v>
      </c>
      <c r="AD2622" s="169">
        <f t="shared" si="1660"/>
        <v>0</v>
      </c>
      <c r="AE2622" s="169">
        <f t="shared" si="1645"/>
        <v>0</v>
      </c>
      <c r="AF2622" s="169">
        <f>SUM(AF2623:AF2626)</f>
        <v>0</v>
      </c>
      <c r="AG2622" s="169">
        <f>SUM(AG2623:AG2626)</f>
        <v>0</v>
      </c>
      <c r="AH2622" s="169">
        <f t="shared" si="1646"/>
        <v>0</v>
      </c>
      <c r="AI2622" s="169">
        <f>SUM(AI2623:AI2626)</f>
        <v>0</v>
      </c>
      <c r="AJ2622" s="169">
        <f>SUM(AJ2623:AJ2626)</f>
        <v>0</v>
      </c>
      <c r="AK2622" s="169">
        <f t="shared" si="1647"/>
        <v>0</v>
      </c>
      <c r="AL2622" s="169">
        <f>SUM(AL2623:AL2626)</f>
        <v>0</v>
      </c>
      <c r="AM2622" s="169">
        <f>SUM(AM2623:AM2626)</f>
        <v>0</v>
      </c>
      <c r="AN2622" s="169">
        <f t="shared" si="1648"/>
        <v>0</v>
      </c>
      <c r="AO2622" s="169">
        <f>SUM(AO2623:AO2626)</f>
        <v>0</v>
      </c>
      <c r="AP2622" s="169">
        <f>SUM(AP2623:AP2626)</f>
        <v>0</v>
      </c>
      <c r="AQ2622" s="169">
        <f t="shared" si="1649"/>
        <v>0</v>
      </c>
      <c r="AR2622" s="169">
        <f>SUM(AR2623:AR2626)</f>
        <v>0</v>
      </c>
      <c r="AS2622" s="169">
        <f>SUM(AS2623:AS2626)</f>
        <v>0</v>
      </c>
      <c r="AT2622" s="169">
        <f t="shared" si="1650"/>
        <v>0</v>
      </c>
      <c r="AU2622" s="169">
        <f>SUM(AU2623:AU2626)</f>
        <v>0</v>
      </c>
      <c r="AV2622" s="169">
        <f>SUM(AV2623:AV2626)</f>
        <v>0</v>
      </c>
      <c r="AW2622" s="169">
        <f t="shared" si="1651"/>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2000</v>
      </c>
      <c r="J2623" s="174">
        <v>2700</v>
      </c>
      <c r="K2623" s="174">
        <v>272</v>
      </c>
      <c r="L2623" s="177">
        <v>709</v>
      </c>
      <c r="M2623" s="178">
        <v>0</v>
      </c>
      <c r="N2623" s="179" t="s">
        <v>1591</v>
      </c>
      <c r="O2623" s="180">
        <v>0</v>
      </c>
      <c r="P2623" s="180">
        <v>0</v>
      </c>
      <c r="Q2623" s="181">
        <v>0</v>
      </c>
      <c r="R2623" s="182" t="s">
        <v>98</v>
      </c>
      <c r="S2623" s="183">
        <v>0</v>
      </c>
      <c r="T2623" s="183">
        <v>0</v>
      </c>
      <c r="U2623" s="180">
        <v>0</v>
      </c>
      <c r="V2623" s="180">
        <v>0</v>
      </c>
      <c r="W2623" s="183">
        <v>0</v>
      </c>
      <c r="X2623" s="183">
        <v>0</v>
      </c>
      <c r="Y2623" s="180">
        <v>0</v>
      </c>
      <c r="Z2623" s="180">
        <v>0</v>
      </c>
      <c r="AA2623" s="183">
        <v>0</v>
      </c>
      <c r="AB2623" s="183">
        <v>0</v>
      </c>
      <c r="AC2623" s="180">
        <f t="shared" ref="AC2623:AD2626" si="1661">+O2623+U2623-Y2623</f>
        <v>0</v>
      </c>
      <c r="AD2623" s="180">
        <f t="shared" si="1661"/>
        <v>0</v>
      </c>
      <c r="AE2623" s="181">
        <f t="shared" si="1645"/>
        <v>0</v>
      </c>
      <c r="AF2623" s="180">
        <v>0</v>
      </c>
      <c r="AG2623" s="180">
        <v>0</v>
      </c>
      <c r="AH2623" s="181">
        <f t="shared" si="1646"/>
        <v>0</v>
      </c>
      <c r="AI2623" s="180">
        <v>0</v>
      </c>
      <c r="AJ2623" s="180">
        <v>0</v>
      </c>
      <c r="AK2623" s="181">
        <f t="shared" si="1647"/>
        <v>0</v>
      </c>
      <c r="AL2623" s="180">
        <v>0</v>
      </c>
      <c r="AM2623" s="180">
        <v>0</v>
      </c>
      <c r="AN2623" s="181">
        <f t="shared" si="1648"/>
        <v>0</v>
      </c>
      <c r="AO2623" s="180">
        <v>0</v>
      </c>
      <c r="AP2623" s="180">
        <v>0</v>
      </c>
      <c r="AQ2623" s="181">
        <f t="shared" si="1649"/>
        <v>0</v>
      </c>
      <c r="AR2623" s="180">
        <v>0</v>
      </c>
      <c r="AS2623" s="180">
        <v>0</v>
      </c>
      <c r="AT2623" s="181">
        <f t="shared" si="1650"/>
        <v>0</v>
      </c>
      <c r="AU2623" s="180">
        <f t="shared" ref="AU2623:AV2626" si="1662">+AC2623-AF2623-AI2623-AL2623-AO2623-AR2623</f>
        <v>0</v>
      </c>
      <c r="AV2623" s="180">
        <f t="shared" si="1662"/>
        <v>0</v>
      </c>
      <c r="AW2623" s="181">
        <f t="shared" si="1651"/>
        <v>0</v>
      </c>
      <c r="AX2623" s="183">
        <f t="shared" ref="AX2623:AY2626" si="1663">+S2623+W2623-AA2623</f>
        <v>0</v>
      </c>
      <c r="AY2623" s="183">
        <f t="shared" si="1663"/>
        <v>0</v>
      </c>
      <c r="AZ2623" s="183"/>
      <c r="BA2623" s="183"/>
      <c r="BB2623" s="183"/>
      <c r="BC2623" s="183"/>
      <c r="BD2623" s="183">
        <f t="shared" ref="BD2623:BE2626" si="1664">+AX2623-AZ2623-BB2623</f>
        <v>0</v>
      </c>
      <c r="BE2623" s="183">
        <f t="shared" si="1664"/>
        <v>0</v>
      </c>
    </row>
    <row r="2624" spans="2:57" ht="15.75" hidden="1">
      <c r="B2624" s="174">
        <v>2025</v>
      </c>
      <c r="C2624" s="174">
        <v>20</v>
      </c>
      <c r="D2624" s="175">
        <v>0</v>
      </c>
      <c r="E2624" s="176"/>
      <c r="F2624" s="174">
        <v>4</v>
      </c>
      <c r="G2624" s="174">
        <v>10</v>
      </c>
      <c r="H2624" s="174">
        <v>26</v>
      </c>
      <c r="I2624" s="174">
        <v>2000</v>
      </c>
      <c r="J2624" s="174">
        <v>2700</v>
      </c>
      <c r="K2624" s="174">
        <v>272</v>
      </c>
      <c r="L2624" s="177">
        <v>748</v>
      </c>
      <c r="M2624" s="178">
        <v>0</v>
      </c>
      <c r="N2624" s="179" t="s">
        <v>1231</v>
      </c>
      <c r="O2624" s="180">
        <v>0</v>
      </c>
      <c r="P2624" s="180">
        <v>0</v>
      </c>
      <c r="Q2624" s="181">
        <v>0</v>
      </c>
      <c r="R2624" s="182" t="s">
        <v>318</v>
      </c>
      <c r="S2624" s="183">
        <v>0</v>
      </c>
      <c r="T2624" s="183">
        <v>0</v>
      </c>
      <c r="U2624" s="180">
        <v>0</v>
      </c>
      <c r="V2624" s="180">
        <v>0</v>
      </c>
      <c r="W2624" s="183">
        <v>0</v>
      </c>
      <c r="X2624" s="183">
        <v>0</v>
      </c>
      <c r="Y2624" s="180">
        <v>0</v>
      </c>
      <c r="Z2624" s="180">
        <v>0</v>
      </c>
      <c r="AA2624" s="183">
        <v>0</v>
      </c>
      <c r="AB2624" s="183">
        <v>0</v>
      </c>
      <c r="AC2624" s="180">
        <f t="shared" si="1661"/>
        <v>0</v>
      </c>
      <c r="AD2624" s="180">
        <f t="shared" si="1661"/>
        <v>0</v>
      </c>
      <c r="AE2624" s="181">
        <f t="shared" si="1645"/>
        <v>0</v>
      </c>
      <c r="AF2624" s="180">
        <v>0</v>
      </c>
      <c r="AG2624" s="180">
        <v>0</v>
      </c>
      <c r="AH2624" s="181">
        <f t="shared" si="1646"/>
        <v>0</v>
      </c>
      <c r="AI2624" s="180">
        <v>0</v>
      </c>
      <c r="AJ2624" s="180">
        <v>0</v>
      </c>
      <c r="AK2624" s="181">
        <f t="shared" si="1647"/>
        <v>0</v>
      </c>
      <c r="AL2624" s="180">
        <v>0</v>
      </c>
      <c r="AM2624" s="180">
        <v>0</v>
      </c>
      <c r="AN2624" s="181">
        <f t="shared" si="1648"/>
        <v>0</v>
      </c>
      <c r="AO2624" s="180">
        <v>0</v>
      </c>
      <c r="AP2624" s="180">
        <v>0</v>
      </c>
      <c r="AQ2624" s="181">
        <f t="shared" si="1649"/>
        <v>0</v>
      </c>
      <c r="AR2624" s="180">
        <v>0</v>
      </c>
      <c r="AS2624" s="180">
        <v>0</v>
      </c>
      <c r="AT2624" s="181">
        <f t="shared" si="1650"/>
        <v>0</v>
      </c>
      <c r="AU2624" s="180">
        <f t="shared" si="1662"/>
        <v>0</v>
      </c>
      <c r="AV2624" s="180">
        <f t="shared" si="1662"/>
        <v>0</v>
      </c>
      <c r="AW2624" s="181">
        <f t="shared" si="1651"/>
        <v>0</v>
      </c>
      <c r="AX2624" s="183">
        <f t="shared" si="1663"/>
        <v>0</v>
      </c>
      <c r="AY2624" s="183">
        <f t="shared" si="1663"/>
        <v>0</v>
      </c>
      <c r="AZ2624" s="183"/>
      <c r="BA2624" s="183"/>
      <c r="BB2624" s="183"/>
      <c r="BC2624" s="183"/>
      <c r="BD2624" s="183">
        <f t="shared" si="1664"/>
        <v>0</v>
      </c>
      <c r="BE2624" s="183">
        <f t="shared" si="1664"/>
        <v>0</v>
      </c>
    </row>
    <row r="2625" spans="2:57" ht="15.75" hidden="1">
      <c r="B2625" s="174">
        <v>2025</v>
      </c>
      <c r="C2625" s="174">
        <v>20</v>
      </c>
      <c r="D2625" s="175">
        <v>0</v>
      </c>
      <c r="E2625" s="176"/>
      <c r="F2625" s="174">
        <v>4</v>
      </c>
      <c r="G2625" s="174">
        <v>10</v>
      </c>
      <c r="H2625" s="174">
        <v>26</v>
      </c>
      <c r="I2625" s="174">
        <v>2000</v>
      </c>
      <c r="J2625" s="174">
        <v>2700</v>
      </c>
      <c r="K2625" s="174">
        <v>272</v>
      </c>
      <c r="L2625" s="177">
        <v>277</v>
      </c>
      <c r="M2625" s="178">
        <v>0</v>
      </c>
      <c r="N2625" s="179" t="s">
        <v>1253</v>
      </c>
      <c r="O2625" s="180">
        <v>0</v>
      </c>
      <c r="P2625" s="180">
        <v>0</v>
      </c>
      <c r="Q2625" s="181">
        <v>0</v>
      </c>
      <c r="R2625" s="182" t="s">
        <v>98</v>
      </c>
      <c r="S2625" s="183">
        <v>0</v>
      </c>
      <c r="T2625" s="183">
        <v>0</v>
      </c>
      <c r="U2625" s="180">
        <v>0</v>
      </c>
      <c r="V2625" s="180">
        <v>0</v>
      </c>
      <c r="W2625" s="183">
        <v>0</v>
      </c>
      <c r="X2625" s="183">
        <v>0</v>
      </c>
      <c r="Y2625" s="180">
        <v>0</v>
      </c>
      <c r="Z2625" s="180">
        <v>0</v>
      </c>
      <c r="AA2625" s="183">
        <v>0</v>
      </c>
      <c r="AB2625" s="183">
        <v>0</v>
      </c>
      <c r="AC2625" s="180">
        <f t="shared" si="1661"/>
        <v>0</v>
      </c>
      <c r="AD2625" s="180">
        <f t="shared" si="1661"/>
        <v>0</v>
      </c>
      <c r="AE2625" s="181">
        <f t="shared" si="1645"/>
        <v>0</v>
      </c>
      <c r="AF2625" s="180">
        <v>0</v>
      </c>
      <c r="AG2625" s="180">
        <v>0</v>
      </c>
      <c r="AH2625" s="181">
        <f t="shared" si="1646"/>
        <v>0</v>
      </c>
      <c r="AI2625" s="180">
        <v>0</v>
      </c>
      <c r="AJ2625" s="180">
        <v>0</v>
      </c>
      <c r="AK2625" s="181">
        <f t="shared" si="1647"/>
        <v>0</v>
      </c>
      <c r="AL2625" s="180">
        <v>0</v>
      </c>
      <c r="AM2625" s="180">
        <v>0</v>
      </c>
      <c r="AN2625" s="181">
        <f t="shared" si="1648"/>
        <v>0</v>
      </c>
      <c r="AO2625" s="180">
        <v>0</v>
      </c>
      <c r="AP2625" s="180">
        <v>0</v>
      </c>
      <c r="AQ2625" s="181">
        <f t="shared" si="1649"/>
        <v>0</v>
      </c>
      <c r="AR2625" s="180">
        <v>0</v>
      </c>
      <c r="AS2625" s="180">
        <v>0</v>
      </c>
      <c r="AT2625" s="181">
        <f t="shared" si="1650"/>
        <v>0</v>
      </c>
      <c r="AU2625" s="180">
        <f t="shared" si="1662"/>
        <v>0</v>
      </c>
      <c r="AV2625" s="180">
        <f t="shared" si="1662"/>
        <v>0</v>
      </c>
      <c r="AW2625" s="181">
        <f t="shared" si="1651"/>
        <v>0</v>
      </c>
      <c r="AX2625" s="183">
        <f t="shared" si="1663"/>
        <v>0</v>
      </c>
      <c r="AY2625" s="183">
        <f t="shared" si="1663"/>
        <v>0</v>
      </c>
      <c r="AZ2625" s="183"/>
      <c r="BA2625" s="183"/>
      <c r="BB2625" s="183"/>
      <c r="BC2625" s="183"/>
      <c r="BD2625" s="183">
        <f t="shared" si="1664"/>
        <v>0</v>
      </c>
      <c r="BE2625" s="183">
        <f t="shared" si="1664"/>
        <v>0</v>
      </c>
    </row>
    <row r="2626" spans="2:57" ht="15.75" hidden="1">
      <c r="B2626" s="174">
        <v>2025</v>
      </c>
      <c r="C2626" s="174">
        <v>20</v>
      </c>
      <c r="D2626" s="175">
        <v>0</v>
      </c>
      <c r="E2626" s="176"/>
      <c r="F2626" s="174">
        <v>4</v>
      </c>
      <c r="G2626" s="174">
        <v>10</v>
      </c>
      <c r="H2626" s="174">
        <v>26</v>
      </c>
      <c r="I2626" s="174">
        <v>2000</v>
      </c>
      <c r="J2626" s="174">
        <v>2700</v>
      </c>
      <c r="K2626" s="174">
        <v>272</v>
      </c>
      <c r="L2626" s="177">
        <v>839</v>
      </c>
      <c r="M2626" s="178">
        <v>0</v>
      </c>
      <c r="N2626" s="179" t="s">
        <v>1592</v>
      </c>
      <c r="O2626" s="180">
        <v>0</v>
      </c>
      <c r="P2626" s="180">
        <v>0</v>
      </c>
      <c r="Q2626" s="181">
        <v>0</v>
      </c>
      <c r="R2626" s="182" t="s">
        <v>98</v>
      </c>
      <c r="S2626" s="183">
        <v>0</v>
      </c>
      <c r="T2626" s="183">
        <v>0</v>
      </c>
      <c r="U2626" s="180">
        <v>0</v>
      </c>
      <c r="V2626" s="180">
        <v>0</v>
      </c>
      <c r="W2626" s="183">
        <v>0</v>
      </c>
      <c r="X2626" s="183">
        <v>0</v>
      </c>
      <c r="Y2626" s="180">
        <v>0</v>
      </c>
      <c r="Z2626" s="180">
        <v>0</v>
      </c>
      <c r="AA2626" s="183">
        <v>0</v>
      </c>
      <c r="AB2626" s="183">
        <v>0</v>
      </c>
      <c r="AC2626" s="180">
        <f t="shared" si="1661"/>
        <v>0</v>
      </c>
      <c r="AD2626" s="180">
        <f t="shared" si="1661"/>
        <v>0</v>
      </c>
      <c r="AE2626" s="181">
        <f t="shared" si="1645"/>
        <v>0</v>
      </c>
      <c r="AF2626" s="180">
        <v>0</v>
      </c>
      <c r="AG2626" s="180">
        <v>0</v>
      </c>
      <c r="AH2626" s="181">
        <f t="shared" si="1646"/>
        <v>0</v>
      </c>
      <c r="AI2626" s="180">
        <v>0</v>
      </c>
      <c r="AJ2626" s="180">
        <v>0</v>
      </c>
      <c r="AK2626" s="181">
        <f t="shared" si="1647"/>
        <v>0</v>
      </c>
      <c r="AL2626" s="180">
        <v>0</v>
      </c>
      <c r="AM2626" s="180">
        <v>0</v>
      </c>
      <c r="AN2626" s="181">
        <f t="shared" si="1648"/>
        <v>0</v>
      </c>
      <c r="AO2626" s="180">
        <v>0</v>
      </c>
      <c r="AP2626" s="180">
        <v>0</v>
      </c>
      <c r="AQ2626" s="181">
        <f t="shared" si="1649"/>
        <v>0</v>
      </c>
      <c r="AR2626" s="180">
        <v>0</v>
      </c>
      <c r="AS2626" s="180">
        <v>0</v>
      </c>
      <c r="AT2626" s="181">
        <f t="shared" si="1650"/>
        <v>0</v>
      </c>
      <c r="AU2626" s="180">
        <f t="shared" si="1662"/>
        <v>0</v>
      </c>
      <c r="AV2626" s="180">
        <f t="shared" si="1662"/>
        <v>0</v>
      </c>
      <c r="AW2626" s="181">
        <f t="shared" si="1651"/>
        <v>0</v>
      </c>
      <c r="AX2626" s="183">
        <f t="shared" si="1663"/>
        <v>0</v>
      </c>
      <c r="AY2626" s="183">
        <f t="shared" si="1663"/>
        <v>0</v>
      </c>
      <c r="AZ2626" s="183"/>
      <c r="BA2626" s="183"/>
      <c r="BB2626" s="183"/>
      <c r="BC2626" s="183"/>
      <c r="BD2626" s="183">
        <f t="shared" si="1664"/>
        <v>0</v>
      </c>
      <c r="BE2626" s="183">
        <f t="shared" si="1664"/>
        <v>0</v>
      </c>
    </row>
    <row r="2627" spans="2:57" ht="15.75" hidden="1">
      <c r="B2627" s="163">
        <v>2025</v>
      </c>
      <c r="C2627" s="163">
        <v>20</v>
      </c>
      <c r="D2627" s="164"/>
      <c r="E2627" s="165"/>
      <c r="F2627" s="163">
        <v>4</v>
      </c>
      <c r="G2627" s="163">
        <v>10</v>
      </c>
      <c r="H2627" s="163">
        <v>26</v>
      </c>
      <c r="I2627" s="163">
        <v>2000</v>
      </c>
      <c r="J2627" s="163">
        <v>2700</v>
      </c>
      <c r="K2627" s="163">
        <v>274</v>
      </c>
      <c r="L2627" s="166" t="s">
        <v>44</v>
      </c>
      <c r="M2627" s="167"/>
      <c r="N2627" s="168" t="s">
        <v>1593</v>
      </c>
      <c r="O2627" s="169">
        <v>0</v>
      </c>
      <c r="P2627" s="169">
        <v>0</v>
      </c>
      <c r="Q2627" s="169">
        <v>0</v>
      </c>
      <c r="R2627" s="170"/>
      <c r="S2627" s="171"/>
      <c r="T2627" s="172"/>
      <c r="U2627" s="169">
        <f t="shared" ref="U2627:AD2627" si="1665">SUM(U2628)</f>
        <v>0</v>
      </c>
      <c r="V2627" s="169">
        <f t="shared" si="1665"/>
        <v>0</v>
      </c>
      <c r="W2627" s="173">
        <f t="shared" si="1665"/>
        <v>0</v>
      </c>
      <c r="X2627" s="173">
        <f t="shared" si="1665"/>
        <v>0</v>
      </c>
      <c r="Y2627" s="169">
        <f t="shared" si="1665"/>
        <v>0</v>
      </c>
      <c r="Z2627" s="169">
        <f t="shared" si="1665"/>
        <v>0</v>
      </c>
      <c r="AA2627" s="173">
        <f t="shared" si="1665"/>
        <v>0</v>
      </c>
      <c r="AB2627" s="173">
        <f t="shared" si="1665"/>
        <v>0</v>
      </c>
      <c r="AC2627" s="169">
        <f t="shared" si="1665"/>
        <v>0</v>
      </c>
      <c r="AD2627" s="169">
        <f t="shared" si="1665"/>
        <v>0</v>
      </c>
      <c r="AE2627" s="169">
        <f t="shared" si="1645"/>
        <v>0</v>
      </c>
      <c r="AF2627" s="169">
        <f>SUM(AF2628)</f>
        <v>0</v>
      </c>
      <c r="AG2627" s="169">
        <f>SUM(AG2628)</f>
        <v>0</v>
      </c>
      <c r="AH2627" s="169">
        <f t="shared" si="1646"/>
        <v>0</v>
      </c>
      <c r="AI2627" s="169">
        <f>SUM(AI2628)</f>
        <v>0</v>
      </c>
      <c r="AJ2627" s="169">
        <f>SUM(AJ2628)</f>
        <v>0</v>
      </c>
      <c r="AK2627" s="169">
        <f t="shared" si="1647"/>
        <v>0</v>
      </c>
      <c r="AL2627" s="169">
        <f>SUM(AL2628)</f>
        <v>0</v>
      </c>
      <c r="AM2627" s="169">
        <f>SUM(AM2628)</f>
        <v>0</v>
      </c>
      <c r="AN2627" s="169">
        <f t="shared" si="1648"/>
        <v>0</v>
      </c>
      <c r="AO2627" s="169">
        <f>SUM(AO2628)</f>
        <v>0</v>
      </c>
      <c r="AP2627" s="169">
        <f>SUM(AP2628)</f>
        <v>0</v>
      </c>
      <c r="AQ2627" s="169">
        <f t="shared" si="1649"/>
        <v>0</v>
      </c>
      <c r="AR2627" s="169">
        <f>SUM(AR2628)</f>
        <v>0</v>
      </c>
      <c r="AS2627" s="169">
        <f>SUM(AS2628)</f>
        <v>0</v>
      </c>
      <c r="AT2627" s="169">
        <f t="shared" si="1650"/>
        <v>0</v>
      </c>
      <c r="AU2627" s="169">
        <f>SUM(AU2628)</f>
        <v>0</v>
      </c>
      <c r="AV2627" s="169">
        <f>SUM(AV2628)</f>
        <v>0</v>
      </c>
      <c r="AW2627" s="169">
        <f t="shared" si="1651"/>
        <v>0</v>
      </c>
      <c r="AX2627" s="171"/>
      <c r="AY2627" s="172"/>
      <c r="AZ2627" s="171"/>
      <c r="BA2627" s="172"/>
      <c r="BB2627" s="171"/>
      <c r="BC2627" s="172"/>
      <c r="BD2627" s="171"/>
      <c r="BE2627" s="172"/>
    </row>
    <row r="2628" spans="2:57" ht="15.75" hidden="1">
      <c r="B2628" s="174">
        <v>2025</v>
      </c>
      <c r="C2628" s="174">
        <v>20</v>
      </c>
      <c r="D2628" s="175">
        <v>0</v>
      </c>
      <c r="E2628" s="176"/>
      <c r="F2628" s="174">
        <v>4</v>
      </c>
      <c r="G2628" s="174">
        <v>10</v>
      </c>
      <c r="H2628" s="174">
        <v>26</v>
      </c>
      <c r="I2628" s="174">
        <v>2000</v>
      </c>
      <c r="J2628" s="174">
        <v>2700</v>
      </c>
      <c r="K2628" s="174">
        <v>274</v>
      </c>
      <c r="L2628" s="177">
        <v>1210</v>
      </c>
      <c r="M2628" s="178">
        <v>0</v>
      </c>
      <c r="N2628" s="179" t="s">
        <v>1593</v>
      </c>
      <c r="O2628" s="180">
        <v>0</v>
      </c>
      <c r="P2628" s="180">
        <v>0</v>
      </c>
      <c r="Q2628" s="181">
        <v>0</v>
      </c>
      <c r="R2628" s="182" t="s">
        <v>98</v>
      </c>
      <c r="S2628" s="183">
        <v>0</v>
      </c>
      <c r="T2628" s="183">
        <v>0</v>
      </c>
      <c r="U2628" s="180">
        <v>0</v>
      </c>
      <c r="V2628" s="180">
        <v>0</v>
      </c>
      <c r="W2628" s="183">
        <v>0</v>
      </c>
      <c r="X2628" s="183">
        <v>0</v>
      </c>
      <c r="Y2628" s="180">
        <v>0</v>
      </c>
      <c r="Z2628" s="180">
        <v>0</v>
      </c>
      <c r="AA2628" s="183">
        <v>0</v>
      </c>
      <c r="AB2628" s="183">
        <v>0</v>
      </c>
      <c r="AC2628" s="180">
        <f>+O2628+U2628-Y2628</f>
        <v>0</v>
      </c>
      <c r="AD2628" s="180">
        <f>+P2628+V2628-Z2628</f>
        <v>0</v>
      </c>
      <c r="AE2628" s="181">
        <f t="shared" si="1645"/>
        <v>0</v>
      </c>
      <c r="AF2628" s="180">
        <v>0</v>
      </c>
      <c r="AG2628" s="180">
        <v>0</v>
      </c>
      <c r="AH2628" s="181">
        <f t="shared" si="1646"/>
        <v>0</v>
      </c>
      <c r="AI2628" s="180">
        <v>0</v>
      </c>
      <c r="AJ2628" s="180">
        <v>0</v>
      </c>
      <c r="AK2628" s="181">
        <f t="shared" si="1647"/>
        <v>0</v>
      </c>
      <c r="AL2628" s="180">
        <v>0</v>
      </c>
      <c r="AM2628" s="180">
        <v>0</v>
      </c>
      <c r="AN2628" s="181">
        <f t="shared" si="1648"/>
        <v>0</v>
      </c>
      <c r="AO2628" s="180">
        <v>0</v>
      </c>
      <c r="AP2628" s="180">
        <v>0</v>
      </c>
      <c r="AQ2628" s="181">
        <f t="shared" si="1649"/>
        <v>0</v>
      </c>
      <c r="AR2628" s="180">
        <v>0</v>
      </c>
      <c r="AS2628" s="180">
        <v>0</v>
      </c>
      <c r="AT2628" s="181">
        <f t="shared" si="1650"/>
        <v>0</v>
      </c>
      <c r="AU2628" s="180">
        <f>+AC2628-AF2628-AI2628-AL2628-AO2628-AR2628</f>
        <v>0</v>
      </c>
      <c r="AV2628" s="180">
        <f>+AD2628-AG2628-AJ2628-AM2628-AP2628-AS2628</f>
        <v>0</v>
      </c>
      <c r="AW2628" s="181">
        <f t="shared" si="1651"/>
        <v>0</v>
      </c>
      <c r="AX2628" s="183">
        <f>+S2628+W2628-AA2628</f>
        <v>0</v>
      </c>
      <c r="AY2628" s="183">
        <f>+T2628+X2628-AB2628</f>
        <v>0</v>
      </c>
      <c r="AZ2628" s="183"/>
      <c r="BA2628" s="183"/>
      <c r="BB2628" s="183"/>
      <c r="BC2628" s="183"/>
      <c r="BD2628" s="183">
        <f>+AX2628-AZ2628-BB2628</f>
        <v>0</v>
      </c>
      <c r="BE2628" s="183">
        <f>+AY2628-BA2628-BC2628</f>
        <v>0</v>
      </c>
    </row>
    <row r="2629" spans="2:57" ht="15.75" hidden="1">
      <c r="B2629" s="152">
        <v>2025</v>
      </c>
      <c r="C2629" s="152">
        <v>20</v>
      </c>
      <c r="D2629" s="153"/>
      <c r="E2629" s="154"/>
      <c r="F2629" s="152">
        <v>4</v>
      </c>
      <c r="G2629" s="152">
        <v>10</v>
      </c>
      <c r="H2629" s="152">
        <v>26</v>
      </c>
      <c r="I2629" s="152">
        <v>2000</v>
      </c>
      <c r="J2629" s="152">
        <v>2900</v>
      </c>
      <c r="K2629" s="152"/>
      <c r="L2629" s="155" t="s">
        <v>44</v>
      </c>
      <c r="M2629" s="156"/>
      <c r="N2629" s="157" t="s">
        <v>101</v>
      </c>
      <c r="O2629" s="158">
        <v>0</v>
      </c>
      <c r="P2629" s="158">
        <v>0</v>
      </c>
      <c r="Q2629" s="158">
        <v>0</v>
      </c>
      <c r="R2629" s="159"/>
      <c r="S2629" s="160"/>
      <c r="T2629" s="161"/>
      <c r="U2629" s="158">
        <f t="shared" ref="U2629:AD2629" si="1666">U2630+U2632+U2634</f>
        <v>0</v>
      </c>
      <c r="V2629" s="158">
        <f t="shared" si="1666"/>
        <v>0</v>
      </c>
      <c r="W2629" s="162">
        <f t="shared" si="1666"/>
        <v>0</v>
      </c>
      <c r="X2629" s="162">
        <f t="shared" si="1666"/>
        <v>0</v>
      </c>
      <c r="Y2629" s="158">
        <f t="shared" si="1666"/>
        <v>0</v>
      </c>
      <c r="Z2629" s="158">
        <f t="shared" si="1666"/>
        <v>0</v>
      </c>
      <c r="AA2629" s="162">
        <f t="shared" si="1666"/>
        <v>0</v>
      </c>
      <c r="AB2629" s="162">
        <f t="shared" si="1666"/>
        <v>0</v>
      </c>
      <c r="AC2629" s="158">
        <f t="shared" si="1666"/>
        <v>0</v>
      </c>
      <c r="AD2629" s="158">
        <f t="shared" si="1666"/>
        <v>0</v>
      </c>
      <c r="AE2629" s="158">
        <f t="shared" si="1645"/>
        <v>0</v>
      </c>
      <c r="AF2629" s="158">
        <f>AF2630+AF2632+AF2634</f>
        <v>0</v>
      </c>
      <c r="AG2629" s="158">
        <f>AG2630+AG2632+AG2634</f>
        <v>0</v>
      </c>
      <c r="AH2629" s="158">
        <f t="shared" si="1646"/>
        <v>0</v>
      </c>
      <c r="AI2629" s="158">
        <f>AI2630+AI2632+AI2634</f>
        <v>0</v>
      </c>
      <c r="AJ2629" s="158">
        <f>AJ2630+AJ2632+AJ2634</f>
        <v>0</v>
      </c>
      <c r="AK2629" s="158">
        <f t="shared" si="1647"/>
        <v>0</v>
      </c>
      <c r="AL2629" s="158">
        <f>AL2630+AL2632+AL2634</f>
        <v>0</v>
      </c>
      <c r="AM2629" s="158">
        <f>AM2630+AM2632+AM2634</f>
        <v>0</v>
      </c>
      <c r="AN2629" s="158">
        <f t="shared" si="1648"/>
        <v>0</v>
      </c>
      <c r="AO2629" s="158">
        <f>AO2630+AO2632+AO2634</f>
        <v>0</v>
      </c>
      <c r="AP2629" s="158">
        <f>AP2630+AP2632+AP2634</f>
        <v>0</v>
      </c>
      <c r="AQ2629" s="158">
        <f t="shared" si="1649"/>
        <v>0</v>
      </c>
      <c r="AR2629" s="158">
        <f>AR2630+AR2632+AR2634</f>
        <v>0</v>
      </c>
      <c r="AS2629" s="158">
        <f>AS2630+AS2632+AS2634</f>
        <v>0</v>
      </c>
      <c r="AT2629" s="158">
        <f t="shared" si="1650"/>
        <v>0</v>
      </c>
      <c r="AU2629" s="158">
        <f>AU2630+AU2632+AU2634</f>
        <v>0</v>
      </c>
      <c r="AV2629" s="158">
        <f>AV2630+AV2632+AV2634</f>
        <v>0</v>
      </c>
      <c r="AW2629" s="158">
        <f t="shared" si="1651"/>
        <v>0</v>
      </c>
      <c r="AX2629" s="160"/>
      <c r="AY2629" s="161"/>
      <c r="AZ2629" s="160"/>
      <c r="BA2629" s="161"/>
      <c r="BB2629" s="160"/>
      <c r="BC2629" s="161"/>
      <c r="BD2629" s="160"/>
      <c r="BE2629" s="161"/>
    </row>
    <row r="2630" spans="2:57" ht="15.75" hidden="1">
      <c r="B2630" s="163">
        <v>2025</v>
      </c>
      <c r="C2630" s="163">
        <v>20</v>
      </c>
      <c r="D2630" s="164"/>
      <c r="E2630" s="165"/>
      <c r="F2630" s="163">
        <v>4</v>
      </c>
      <c r="G2630" s="163">
        <v>10</v>
      </c>
      <c r="H2630" s="163">
        <v>26</v>
      </c>
      <c r="I2630" s="163">
        <v>2000</v>
      </c>
      <c r="J2630" s="163">
        <v>2900</v>
      </c>
      <c r="K2630" s="163">
        <v>291</v>
      </c>
      <c r="L2630" s="166" t="s">
        <v>44</v>
      </c>
      <c r="M2630" s="167"/>
      <c r="N2630" s="168" t="s">
        <v>408</v>
      </c>
      <c r="O2630" s="169">
        <v>0</v>
      </c>
      <c r="P2630" s="169">
        <v>0</v>
      </c>
      <c r="Q2630" s="169">
        <v>0</v>
      </c>
      <c r="R2630" s="170"/>
      <c r="S2630" s="171"/>
      <c r="T2630" s="172"/>
      <c r="U2630" s="169">
        <f t="shared" ref="U2630:AD2630" si="1667">SUM(U2631)</f>
        <v>0</v>
      </c>
      <c r="V2630" s="169">
        <f t="shared" si="1667"/>
        <v>0</v>
      </c>
      <c r="W2630" s="173">
        <f t="shared" si="1667"/>
        <v>0</v>
      </c>
      <c r="X2630" s="173">
        <f t="shared" si="1667"/>
        <v>0</v>
      </c>
      <c r="Y2630" s="169">
        <f t="shared" si="1667"/>
        <v>0</v>
      </c>
      <c r="Z2630" s="169">
        <f t="shared" si="1667"/>
        <v>0</v>
      </c>
      <c r="AA2630" s="173">
        <f t="shared" si="1667"/>
        <v>0</v>
      </c>
      <c r="AB2630" s="173">
        <f t="shared" si="1667"/>
        <v>0</v>
      </c>
      <c r="AC2630" s="169">
        <f t="shared" si="1667"/>
        <v>0</v>
      </c>
      <c r="AD2630" s="169">
        <f t="shared" si="1667"/>
        <v>0</v>
      </c>
      <c r="AE2630" s="169">
        <f t="shared" si="1645"/>
        <v>0</v>
      </c>
      <c r="AF2630" s="169">
        <f>SUM(AF2631)</f>
        <v>0</v>
      </c>
      <c r="AG2630" s="169">
        <f>SUM(AG2631)</f>
        <v>0</v>
      </c>
      <c r="AH2630" s="169">
        <f t="shared" si="1646"/>
        <v>0</v>
      </c>
      <c r="AI2630" s="169">
        <f>SUM(AI2631)</f>
        <v>0</v>
      </c>
      <c r="AJ2630" s="169">
        <f>SUM(AJ2631)</f>
        <v>0</v>
      </c>
      <c r="AK2630" s="169">
        <f t="shared" si="1647"/>
        <v>0</v>
      </c>
      <c r="AL2630" s="169">
        <f>SUM(AL2631)</f>
        <v>0</v>
      </c>
      <c r="AM2630" s="169">
        <f>SUM(AM2631)</f>
        <v>0</v>
      </c>
      <c r="AN2630" s="169">
        <f t="shared" si="1648"/>
        <v>0</v>
      </c>
      <c r="AO2630" s="169">
        <f>SUM(AO2631)</f>
        <v>0</v>
      </c>
      <c r="AP2630" s="169">
        <f>SUM(AP2631)</f>
        <v>0</v>
      </c>
      <c r="AQ2630" s="169">
        <f t="shared" si="1649"/>
        <v>0</v>
      </c>
      <c r="AR2630" s="169">
        <f>SUM(AR2631)</f>
        <v>0</v>
      </c>
      <c r="AS2630" s="169">
        <f>SUM(AS2631)</f>
        <v>0</v>
      </c>
      <c r="AT2630" s="169">
        <f t="shared" si="1650"/>
        <v>0</v>
      </c>
      <c r="AU2630" s="169">
        <f>SUM(AU2631)</f>
        <v>0</v>
      </c>
      <c r="AV2630" s="169">
        <f>SUM(AV2631)</f>
        <v>0</v>
      </c>
      <c r="AW2630" s="169">
        <f t="shared" si="1651"/>
        <v>0</v>
      </c>
      <c r="AX2630" s="171"/>
      <c r="AY2630" s="172"/>
      <c r="AZ2630" s="171"/>
      <c r="BA2630" s="172"/>
      <c r="BB2630" s="171"/>
      <c r="BC2630" s="172"/>
      <c r="BD2630" s="171"/>
      <c r="BE2630" s="172"/>
    </row>
    <row r="2631" spans="2:57" ht="15.75" hidden="1">
      <c r="B2631" s="174">
        <v>2025</v>
      </c>
      <c r="C2631" s="174">
        <v>20</v>
      </c>
      <c r="D2631" s="175">
        <v>0</v>
      </c>
      <c r="E2631" s="176"/>
      <c r="F2631" s="174">
        <v>4</v>
      </c>
      <c r="G2631" s="174">
        <v>10</v>
      </c>
      <c r="H2631" s="174">
        <v>26</v>
      </c>
      <c r="I2631" s="174">
        <v>2000</v>
      </c>
      <c r="J2631" s="174">
        <v>2900</v>
      </c>
      <c r="K2631" s="174">
        <v>291</v>
      </c>
      <c r="L2631" s="177">
        <v>768</v>
      </c>
      <c r="M2631" s="178">
        <v>0</v>
      </c>
      <c r="N2631" s="179" t="s">
        <v>408</v>
      </c>
      <c r="O2631" s="180">
        <v>0</v>
      </c>
      <c r="P2631" s="180">
        <v>0</v>
      </c>
      <c r="Q2631" s="181">
        <v>0</v>
      </c>
      <c r="R2631" s="182" t="s">
        <v>82</v>
      </c>
      <c r="S2631" s="183">
        <v>0</v>
      </c>
      <c r="T2631" s="183">
        <v>0</v>
      </c>
      <c r="U2631" s="180">
        <v>0</v>
      </c>
      <c r="V2631" s="180">
        <v>0</v>
      </c>
      <c r="W2631" s="183">
        <v>0</v>
      </c>
      <c r="X2631" s="183">
        <v>0</v>
      </c>
      <c r="Y2631" s="180">
        <v>0</v>
      </c>
      <c r="Z2631" s="180">
        <v>0</v>
      </c>
      <c r="AA2631" s="183">
        <v>0</v>
      </c>
      <c r="AB2631" s="183">
        <v>0</v>
      </c>
      <c r="AC2631" s="180">
        <f>+O2631+U2631-Y2631</f>
        <v>0</v>
      </c>
      <c r="AD2631" s="180">
        <f>+P2631+V2631-Z2631</f>
        <v>0</v>
      </c>
      <c r="AE2631" s="181">
        <f t="shared" si="1645"/>
        <v>0</v>
      </c>
      <c r="AF2631" s="180">
        <v>0</v>
      </c>
      <c r="AG2631" s="180">
        <v>0</v>
      </c>
      <c r="AH2631" s="181">
        <f t="shared" si="1646"/>
        <v>0</v>
      </c>
      <c r="AI2631" s="180">
        <v>0</v>
      </c>
      <c r="AJ2631" s="180">
        <v>0</v>
      </c>
      <c r="AK2631" s="181">
        <f t="shared" si="1647"/>
        <v>0</v>
      </c>
      <c r="AL2631" s="180">
        <v>0</v>
      </c>
      <c r="AM2631" s="180">
        <v>0</v>
      </c>
      <c r="AN2631" s="181">
        <f t="shared" si="1648"/>
        <v>0</v>
      </c>
      <c r="AO2631" s="180">
        <v>0</v>
      </c>
      <c r="AP2631" s="180">
        <v>0</v>
      </c>
      <c r="AQ2631" s="181">
        <f t="shared" si="1649"/>
        <v>0</v>
      </c>
      <c r="AR2631" s="180">
        <v>0</v>
      </c>
      <c r="AS2631" s="180">
        <v>0</v>
      </c>
      <c r="AT2631" s="181">
        <f t="shared" si="1650"/>
        <v>0</v>
      </c>
      <c r="AU2631" s="180">
        <f>+AC2631-AF2631-AI2631-AL2631-AO2631-AR2631</f>
        <v>0</v>
      </c>
      <c r="AV2631" s="180">
        <f>+AD2631-AG2631-AJ2631-AM2631-AP2631-AS2631</f>
        <v>0</v>
      </c>
      <c r="AW2631" s="181">
        <f t="shared" si="1651"/>
        <v>0</v>
      </c>
      <c r="AX2631" s="183">
        <f>+S2631+W2631-AA2631</f>
        <v>0</v>
      </c>
      <c r="AY2631" s="183">
        <f>+T2631+X2631-AB2631</f>
        <v>0</v>
      </c>
      <c r="AZ2631" s="183"/>
      <c r="BA2631" s="183"/>
      <c r="BB2631" s="183"/>
      <c r="BC2631" s="183"/>
      <c r="BD2631" s="183">
        <f>+AX2631-AZ2631-BB2631</f>
        <v>0</v>
      </c>
      <c r="BE2631" s="183">
        <f>+AY2631-BA2631-BC2631</f>
        <v>0</v>
      </c>
    </row>
    <row r="2632" spans="2:57" ht="31.5" hidden="1">
      <c r="B2632" s="163">
        <v>2025</v>
      </c>
      <c r="C2632" s="163">
        <v>20</v>
      </c>
      <c r="D2632" s="164"/>
      <c r="E2632" s="165"/>
      <c r="F2632" s="163">
        <v>4</v>
      </c>
      <c r="G2632" s="163">
        <v>10</v>
      </c>
      <c r="H2632" s="163">
        <v>26</v>
      </c>
      <c r="I2632" s="163">
        <v>2000</v>
      </c>
      <c r="J2632" s="163">
        <v>2900</v>
      </c>
      <c r="K2632" s="163">
        <v>294</v>
      </c>
      <c r="L2632" s="166" t="s">
        <v>44</v>
      </c>
      <c r="M2632" s="167"/>
      <c r="N2632" s="168" t="s">
        <v>102</v>
      </c>
      <c r="O2632" s="169">
        <v>0</v>
      </c>
      <c r="P2632" s="169">
        <v>0</v>
      </c>
      <c r="Q2632" s="169">
        <v>0</v>
      </c>
      <c r="R2632" s="170"/>
      <c r="S2632" s="171"/>
      <c r="T2632" s="172"/>
      <c r="U2632" s="169">
        <f t="shared" ref="U2632:AD2632" si="1668">SUM(U2633)</f>
        <v>0</v>
      </c>
      <c r="V2632" s="169">
        <f t="shared" si="1668"/>
        <v>0</v>
      </c>
      <c r="W2632" s="173">
        <f t="shared" si="1668"/>
        <v>0</v>
      </c>
      <c r="X2632" s="173">
        <f t="shared" si="1668"/>
        <v>0</v>
      </c>
      <c r="Y2632" s="169">
        <f t="shared" si="1668"/>
        <v>0</v>
      </c>
      <c r="Z2632" s="169">
        <f t="shared" si="1668"/>
        <v>0</v>
      </c>
      <c r="AA2632" s="173">
        <f t="shared" si="1668"/>
        <v>0</v>
      </c>
      <c r="AB2632" s="173">
        <f t="shared" si="1668"/>
        <v>0</v>
      </c>
      <c r="AC2632" s="169">
        <f t="shared" si="1668"/>
        <v>0</v>
      </c>
      <c r="AD2632" s="169">
        <f t="shared" si="1668"/>
        <v>0</v>
      </c>
      <c r="AE2632" s="169">
        <f t="shared" si="1645"/>
        <v>0</v>
      </c>
      <c r="AF2632" s="169">
        <f>SUM(AF2633)</f>
        <v>0</v>
      </c>
      <c r="AG2632" s="169">
        <f>SUM(AG2633)</f>
        <v>0</v>
      </c>
      <c r="AH2632" s="169">
        <f t="shared" si="1646"/>
        <v>0</v>
      </c>
      <c r="AI2632" s="169">
        <f>SUM(AI2633)</f>
        <v>0</v>
      </c>
      <c r="AJ2632" s="169">
        <f>SUM(AJ2633)</f>
        <v>0</v>
      </c>
      <c r="AK2632" s="169">
        <f t="shared" si="1647"/>
        <v>0</v>
      </c>
      <c r="AL2632" s="169">
        <f>SUM(AL2633)</f>
        <v>0</v>
      </c>
      <c r="AM2632" s="169">
        <f>SUM(AM2633)</f>
        <v>0</v>
      </c>
      <c r="AN2632" s="169">
        <f t="shared" si="1648"/>
        <v>0</v>
      </c>
      <c r="AO2632" s="169">
        <f>SUM(AO2633)</f>
        <v>0</v>
      </c>
      <c r="AP2632" s="169">
        <f>SUM(AP2633)</f>
        <v>0</v>
      </c>
      <c r="AQ2632" s="169">
        <f t="shared" si="1649"/>
        <v>0</v>
      </c>
      <c r="AR2632" s="169">
        <f>SUM(AR2633)</f>
        <v>0</v>
      </c>
      <c r="AS2632" s="169">
        <f>SUM(AS2633)</f>
        <v>0</v>
      </c>
      <c r="AT2632" s="169">
        <f t="shared" si="1650"/>
        <v>0</v>
      </c>
      <c r="AU2632" s="169">
        <f>SUM(AU2633)</f>
        <v>0</v>
      </c>
      <c r="AV2632" s="169">
        <f>SUM(AV2633)</f>
        <v>0</v>
      </c>
      <c r="AW2632" s="169">
        <f t="shared" si="1651"/>
        <v>0</v>
      </c>
      <c r="AX2632" s="171"/>
      <c r="AY2632" s="172"/>
      <c r="AZ2632" s="171"/>
      <c r="BA2632" s="172"/>
      <c r="BB2632" s="171"/>
      <c r="BC2632" s="172"/>
      <c r="BD2632" s="171"/>
      <c r="BE2632" s="172"/>
    </row>
    <row r="2633" spans="2:57" ht="30" hidden="1">
      <c r="B2633" s="174">
        <v>2025</v>
      </c>
      <c r="C2633" s="174">
        <v>20</v>
      </c>
      <c r="D2633" s="175">
        <v>0</v>
      </c>
      <c r="E2633" s="176"/>
      <c r="F2633" s="174">
        <v>4</v>
      </c>
      <c r="G2633" s="174">
        <v>10</v>
      </c>
      <c r="H2633" s="174">
        <v>26</v>
      </c>
      <c r="I2633" s="174">
        <v>2000</v>
      </c>
      <c r="J2633" s="174">
        <v>2900</v>
      </c>
      <c r="K2633" s="174">
        <v>294</v>
      </c>
      <c r="L2633" s="177">
        <v>1240</v>
      </c>
      <c r="M2633" s="178">
        <v>0</v>
      </c>
      <c r="N2633" s="179" t="s">
        <v>102</v>
      </c>
      <c r="O2633" s="180">
        <v>0</v>
      </c>
      <c r="P2633" s="180">
        <v>0</v>
      </c>
      <c r="Q2633" s="181">
        <v>0</v>
      </c>
      <c r="R2633" s="182" t="s">
        <v>82</v>
      </c>
      <c r="S2633" s="183">
        <v>0</v>
      </c>
      <c r="T2633" s="183">
        <v>0</v>
      </c>
      <c r="U2633" s="180">
        <v>0</v>
      </c>
      <c r="V2633" s="180">
        <v>0</v>
      </c>
      <c r="W2633" s="183">
        <v>0</v>
      </c>
      <c r="X2633" s="183">
        <v>0</v>
      </c>
      <c r="Y2633" s="180">
        <v>0</v>
      </c>
      <c r="Z2633" s="180">
        <v>0</v>
      </c>
      <c r="AA2633" s="183">
        <v>0</v>
      </c>
      <c r="AB2633" s="183">
        <v>0</v>
      </c>
      <c r="AC2633" s="180">
        <f>+O2633+U2633-Y2633</f>
        <v>0</v>
      </c>
      <c r="AD2633" s="180">
        <f>+P2633+V2633-Z2633</f>
        <v>0</v>
      </c>
      <c r="AE2633" s="181">
        <f t="shared" si="1645"/>
        <v>0</v>
      </c>
      <c r="AF2633" s="180">
        <v>0</v>
      </c>
      <c r="AG2633" s="180">
        <v>0</v>
      </c>
      <c r="AH2633" s="181">
        <f t="shared" si="1646"/>
        <v>0</v>
      </c>
      <c r="AI2633" s="180">
        <v>0</v>
      </c>
      <c r="AJ2633" s="180">
        <v>0</v>
      </c>
      <c r="AK2633" s="181">
        <f t="shared" si="1647"/>
        <v>0</v>
      </c>
      <c r="AL2633" s="180">
        <v>0</v>
      </c>
      <c r="AM2633" s="180">
        <v>0</v>
      </c>
      <c r="AN2633" s="181">
        <f t="shared" si="1648"/>
        <v>0</v>
      </c>
      <c r="AO2633" s="180">
        <v>0</v>
      </c>
      <c r="AP2633" s="180">
        <v>0</v>
      </c>
      <c r="AQ2633" s="181">
        <f t="shared" si="1649"/>
        <v>0</v>
      </c>
      <c r="AR2633" s="180">
        <v>0</v>
      </c>
      <c r="AS2633" s="180">
        <v>0</v>
      </c>
      <c r="AT2633" s="181">
        <f t="shared" si="1650"/>
        <v>0</v>
      </c>
      <c r="AU2633" s="180">
        <f>+AC2633-AF2633-AI2633-AL2633-AO2633-AR2633</f>
        <v>0</v>
      </c>
      <c r="AV2633" s="180">
        <f>+AD2633-AG2633-AJ2633-AM2633-AP2633-AS2633</f>
        <v>0</v>
      </c>
      <c r="AW2633" s="181">
        <f t="shared" si="1651"/>
        <v>0</v>
      </c>
      <c r="AX2633" s="183">
        <f>+S2633+W2633-AA2633</f>
        <v>0</v>
      </c>
      <c r="AY2633" s="183">
        <f>+T2633+X2633-AB2633</f>
        <v>0</v>
      </c>
      <c r="AZ2633" s="183"/>
      <c r="BA2633" s="183"/>
      <c r="BB2633" s="183"/>
      <c r="BC2633" s="183"/>
      <c r="BD2633" s="183">
        <f>+AX2633-AZ2633-BB2633</f>
        <v>0</v>
      </c>
      <c r="BE2633" s="183">
        <f>+AY2633-BA2633-BC2633</f>
        <v>0</v>
      </c>
    </row>
    <row r="2634" spans="2:57" ht="15.75" hidden="1">
      <c r="B2634" s="163">
        <v>2025</v>
      </c>
      <c r="C2634" s="163">
        <v>20</v>
      </c>
      <c r="D2634" s="164"/>
      <c r="E2634" s="165"/>
      <c r="F2634" s="163">
        <v>4</v>
      </c>
      <c r="G2634" s="163">
        <v>10</v>
      </c>
      <c r="H2634" s="163">
        <v>26</v>
      </c>
      <c r="I2634" s="163">
        <v>2000</v>
      </c>
      <c r="J2634" s="163">
        <v>2900</v>
      </c>
      <c r="K2634" s="163">
        <v>296</v>
      </c>
      <c r="L2634" s="166" t="s">
        <v>44</v>
      </c>
      <c r="M2634" s="167"/>
      <c r="N2634" s="168" t="s">
        <v>880</v>
      </c>
      <c r="O2634" s="169">
        <v>0</v>
      </c>
      <c r="P2634" s="169">
        <v>0</v>
      </c>
      <c r="Q2634" s="169">
        <v>0</v>
      </c>
      <c r="R2634" s="170"/>
      <c r="S2634" s="171"/>
      <c r="T2634" s="172"/>
      <c r="U2634" s="169">
        <f t="shared" ref="U2634:AD2634" si="1669">SUM(U2635)</f>
        <v>0</v>
      </c>
      <c r="V2634" s="169">
        <f t="shared" si="1669"/>
        <v>0</v>
      </c>
      <c r="W2634" s="173">
        <f t="shared" si="1669"/>
        <v>0</v>
      </c>
      <c r="X2634" s="173">
        <f t="shared" si="1669"/>
        <v>0</v>
      </c>
      <c r="Y2634" s="169">
        <f t="shared" si="1669"/>
        <v>0</v>
      </c>
      <c r="Z2634" s="169">
        <f t="shared" si="1669"/>
        <v>0</v>
      </c>
      <c r="AA2634" s="173">
        <f t="shared" si="1669"/>
        <v>0</v>
      </c>
      <c r="AB2634" s="173">
        <f t="shared" si="1669"/>
        <v>0</v>
      </c>
      <c r="AC2634" s="169">
        <f t="shared" si="1669"/>
        <v>0</v>
      </c>
      <c r="AD2634" s="169">
        <f t="shared" si="1669"/>
        <v>0</v>
      </c>
      <c r="AE2634" s="169">
        <f t="shared" si="1645"/>
        <v>0</v>
      </c>
      <c r="AF2634" s="169">
        <f>SUM(AF2635)</f>
        <v>0</v>
      </c>
      <c r="AG2634" s="169">
        <f>SUM(AG2635)</f>
        <v>0</v>
      </c>
      <c r="AH2634" s="169">
        <f t="shared" si="1646"/>
        <v>0</v>
      </c>
      <c r="AI2634" s="169">
        <f>SUM(AI2635)</f>
        <v>0</v>
      </c>
      <c r="AJ2634" s="169">
        <f>SUM(AJ2635)</f>
        <v>0</v>
      </c>
      <c r="AK2634" s="169">
        <f t="shared" si="1647"/>
        <v>0</v>
      </c>
      <c r="AL2634" s="169">
        <f>SUM(AL2635)</f>
        <v>0</v>
      </c>
      <c r="AM2634" s="169">
        <f>SUM(AM2635)</f>
        <v>0</v>
      </c>
      <c r="AN2634" s="169">
        <f t="shared" si="1648"/>
        <v>0</v>
      </c>
      <c r="AO2634" s="169">
        <f>SUM(AO2635)</f>
        <v>0</v>
      </c>
      <c r="AP2634" s="169">
        <f>SUM(AP2635)</f>
        <v>0</v>
      </c>
      <c r="AQ2634" s="169">
        <f t="shared" si="1649"/>
        <v>0</v>
      </c>
      <c r="AR2634" s="169">
        <f>SUM(AR2635)</f>
        <v>0</v>
      </c>
      <c r="AS2634" s="169">
        <f>SUM(AS2635)</f>
        <v>0</v>
      </c>
      <c r="AT2634" s="169">
        <f t="shared" si="1650"/>
        <v>0</v>
      </c>
      <c r="AU2634" s="169">
        <f>SUM(AU2635)</f>
        <v>0</v>
      </c>
      <c r="AV2634" s="169">
        <f>SUM(AV2635)</f>
        <v>0</v>
      </c>
      <c r="AW2634" s="169">
        <f t="shared" si="1651"/>
        <v>0</v>
      </c>
      <c r="AX2634" s="171"/>
      <c r="AY2634" s="172"/>
      <c r="AZ2634" s="171"/>
      <c r="BA2634" s="172"/>
      <c r="BB2634" s="171"/>
      <c r="BC2634" s="172"/>
      <c r="BD2634" s="171"/>
      <c r="BE2634" s="172"/>
    </row>
    <row r="2635" spans="2:57" ht="15.75" hidden="1">
      <c r="B2635" s="174">
        <v>2025</v>
      </c>
      <c r="C2635" s="174">
        <v>20</v>
      </c>
      <c r="D2635" s="175">
        <v>0</v>
      </c>
      <c r="E2635" s="176"/>
      <c r="F2635" s="174">
        <v>4</v>
      </c>
      <c r="G2635" s="174">
        <v>10</v>
      </c>
      <c r="H2635" s="174">
        <v>26</v>
      </c>
      <c r="I2635" s="174">
        <v>2000</v>
      </c>
      <c r="J2635" s="174">
        <v>2900</v>
      </c>
      <c r="K2635" s="174">
        <v>296</v>
      </c>
      <c r="L2635" s="177">
        <v>1243</v>
      </c>
      <c r="M2635" s="178">
        <v>0</v>
      </c>
      <c r="N2635" s="179" t="s">
        <v>880</v>
      </c>
      <c r="O2635" s="180">
        <v>0</v>
      </c>
      <c r="P2635" s="180">
        <v>0</v>
      </c>
      <c r="Q2635" s="181">
        <v>0</v>
      </c>
      <c r="R2635" s="182" t="s">
        <v>82</v>
      </c>
      <c r="S2635" s="183">
        <v>0</v>
      </c>
      <c r="T2635" s="183">
        <v>0</v>
      </c>
      <c r="U2635" s="180">
        <v>0</v>
      </c>
      <c r="V2635" s="180">
        <v>0</v>
      </c>
      <c r="W2635" s="183">
        <v>0</v>
      </c>
      <c r="X2635" s="183">
        <v>0</v>
      </c>
      <c r="Y2635" s="180">
        <v>0</v>
      </c>
      <c r="Z2635" s="180">
        <v>0</v>
      </c>
      <c r="AA2635" s="183">
        <v>0</v>
      </c>
      <c r="AB2635" s="183">
        <v>0</v>
      </c>
      <c r="AC2635" s="180">
        <f>+O2635+U2635-Y2635</f>
        <v>0</v>
      </c>
      <c r="AD2635" s="180">
        <f>+P2635+V2635-Z2635</f>
        <v>0</v>
      </c>
      <c r="AE2635" s="181">
        <f t="shared" si="1645"/>
        <v>0</v>
      </c>
      <c r="AF2635" s="180">
        <v>0</v>
      </c>
      <c r="AG2635" s="180">
        <v>0</v>
      </c>
      <c r="AH2635" s="181">
        <f t="shared" si="1646"/>
        <v>0</v>
      </c>
      <c r="AI2635" s="180">
        <v>0</v>
      </c>
      <c r="AJ2635" s="180">
        <v>0</v>
      </c>
      <c r="AK2635" s="181">
        <f t="shared" si="1647"/>
        <v>0</v>
      </c>
      <c r="AL2635" s="180">
        <v>0</v>
      </c>
      <c r="AM2635" s="180">
        <v>0</v>
      </c>
      <c r="AN2635" s="181">
        <f t="shared" si="1648"/>
        <v>0</v>
      </c>
      <c r="AO2635" s="180">
        <v>0</v>
      </c>
      <c r="AP2635" s="180">
        <v>0</v>
      </c>
      <c r="AQ2635" s="181">
        <f t="shared" si="1649"/>
        <v>0</v>
      </c>
      <c r="AR2635" s="180">
        <v>0</v>
      </c>
      <c r="AS2635" s="180">
        <v>0</v>
      </c>
      <c r="AT2635" s="181">
        <f t="shared" si="1650"/>
        <v>0</v>
      </c>
      <c r="AU2635" s="180">
        <f>+AC2635-AF2635-AI2635-AL2635-AO2635-AR2635</f>
        <v>0</v>
      </c>
      <c r="AV2635" s="180">
        <f>+AD2635-AG2635-AJ2635-AM2635-AP2635-AS2635</f>
        <v>0</v>
      </c>
      <c r="AW2635" s="181">
        <f t="shared" si="1651"/>
        <v>0</v>
      </c>
      <c r="AX2635" s="183">
        <f>+S2635+W2635-AA2635</f>
        <v>0</v>
      </c>
      <c r="AY2635" s="183">
        <f>+T2635+X2635-AB2635</f>
        <v>0</v>
      </c>
      <c r="AZ2635" s="183"/>
      <c r="BA2635" s="183"/>
      <c r="BB2635" s="183"/>
      <c r="BC2635" s="183"/>
      <c r="BD2635" s="183">
        <f>+AX2635-AZ2635-BB2635</f>
        <v>0</v>
      </c>
      <c r="BE2635" s="183">
        <f>+AY2635-BA2635-BC2635</f>
        <v>0</v>
      </c>
    </row>
    <row r="2636" spans="2:57" ht="15.75" hidden="1">
      <c r="B2636" s="141">
        <v>2025</v>
      </c>
      <c r="C2636" s="141">
        <v>20</v>
      </c>
      <c r="D2636" s="142"/>
      <c r="E2636" s="143"/>
      <c r="F2636" s="141">
        <v>4</v>
      </c>
      <c r="G2636" s="141">
        <v>10</v>
      </c>
      <c r="H2636" s="141">
        <v>26</v>
      </c>
      <c r="I2636" s="141">
        <v>3000</v>
      </c>
      <c r="J2636" s="141"/>
      <c r="K2636" s="141"/>
      <c r="L2636" s="144" t="s">
        <v>44</v>
      </c>
      <c r="M2636" s="145"/>
      <c r="N2636" s="146" t="s">
        <v>46</v>
      </c>
      <c r="O2636" s="147">
        <v>0</v>
      </c>
      <c r="P2636" s="147">
        <v>0</v>
      </c>
      <c r="Q2636" s="147">
        <v>0</v>
      </c>
      <c r="R2636" s="148"/>
      <c r="S2636" s="149"/>
      <c r="T2636" s="150"/>
      <c r="U2636" s="147">
        <f t="shared" ref="U2636:AD2636" si="1670">U2637+U2646+U2651+U2654+U2663+U2670</f>
        <v>0</v>
      </c>
      <c r="V2636" s="147">
        <f t="shared" si="1670"/>
        <v>0</v>
      </c>
      <c r="W2636" s="151">
        <f t="shared" si="1670"/>
        <v>0</v>
      </c>
      <c r="X2636" s="151">
        <f t="shared" si="1670"/>
        <v>0</v>
      </c>
      <c r="Y2636" s="147">
        <f t="shared" si="1670"/>
        <v>0</v>
      </c>
      <c r="Z2636" s="147">
        <f t="shared" si="1670"/>
        <v>0</v>
      </c>
      <c r="AA2636" s="151">
        <f t="shared" si="1670"/>
        <v>0</v>
      </c>
      <c r="AB2636" s="151">
        <f t="shared" si="1670"/>
        <v>0</v>
      </c>
      <c r="AC2636" s="147">
        <f t="shared" si="1670"/>
        <v>0</v>
      </c>
      <c r="AD2636" s="147">
        <f t="shared" si="1670"/>
        <v>0</v>
      </c>
      <c r="AE2636" s="147">
        <f t="shared" si="1645"/>
        <v>0</v>
      </c>
      <c r="AF2636" s="147">
        <f>AF2637+AF2646+AF2651+AF2654+AF2663+AF2670</f>
        <v>0</v>
      </c>
      <c r="AG2636" s="147">
        <f>AG2637+AG2646+AG2651+AG2654+AG2663+AG2670</f>
        <v>0</v>
      </c>
      <c r="AH2636" s="147">
        <f t="shared" si="1646"/>
        <v>0</v>
      </c>
      <c r="AI2636" s="147">
        <f>AI2637+AI2646+AI2651+AI2654+AI2663+AI2670</f>
        <v>0</v>
      </c>
      <c r="AJ2636" s="147">
        <f>AJ2637+AJ2646+AJ2651+AJ2654+AJ2663+AJ2670</f>
        <v>0</v>
      </c>
      <c r="AK2636" s="147">
        <f t="shared" si="1647"/>
        <v>0</v>
      </c>
      <c r="AL2636" s="147">
        <f>AL2637+AL2646+AL2651+AL2654+AL2663+AL2670</f>
        <v>0</v>
      </c>
      <c r="AM2636" s="147">
        <f>AM2637+AM2646+AM2651+AM2654+AM2663+AM2670</f>
        <v>0</v>
      </c>
      <c r="AN2636" s="147">
        <f t="shared" si="1648"/>
        <v>0</v>
      </c>
      <c r="AO2636" s="147">
        <f>AO2637+AO2646+AO2651+AO2654+AO2663+AO2670</f>
        <v>0</v>
      </c>
      <c r="AP2636" s="147">
        <f>AP2637+AP2646+AP2651+AP2654+AP2663+AP2670</f>
        <v>0</v>
      </c>
      <c r="AQ2636" s="147">
        <f t="shared" si="1649"/>
        <v>0</v>
      </c>
      <c r="AR2636" s="147">
        <f>AR2637+AR2646+AR2651+AR2654+AR2663+AR2670</f>
        <v>0</v>
      </c>
      <c r="AS2636" s="147">
        <f>AS2637+AS2646+AS2651+AS2654+AS2663+AS2670</f>
        <v>0</v>
      </c>
      <c r="AT2636" s="147">
        <f t="shared" si="1650"/>
        <v>0</v>
      </c>
      <c r="AU2636" s="147">
        <f>AU2637+AU2646+AU2651+AU2654+AU2663+AU2670</f>
        <v>0</v>
      </c>
      <c r="AV2636" s="147">
        <f>AV2637+AV2646+AV2651+AV2654+AV2663+AV2670</f>
        <v>0</v>
      </c>
      <c r="AW2636" s="147">
        <f t="shared" si="1651"/>
        <v>0</v>
      </c>
      <c r="AX2636" s="149"/>
      <c r="AY2636" s="150"/>
      <c r="AZ2636" s="149"/>
      <c r="BA2636" s="150"/>
      <c r="BB2636" s="149"/>
      <c r="BC2636" s="150"/>
      <c r="BD2636" s="149"/>
      <c r="BE2636" s="150"/>
    </row>
    <row r="2637" spans="2:57" ht="15.75" hidden="1">
      <c r="B2637" s="152">
        <v>2025</v>
      </c>
      <c r="C2637" s="152">
        <v>20</v>
      </c>
      <c r="D2637" s="153"/>
      <c r="E2637" s="154"/>
      <c r="F2637" s="152">
        <v>4</v>
      </c>
      <c r="G2637" s="152">
        <v>10</v>
      </c>
      <c r="H2637" s="152">
        <v>26</v>
      </c>
      <c r="I2637" s="152">
        <v>3000</v>
      </c>
      <c r="J2637" s="152">
        <v>3100</v>
      </c>
      <c r="K2637" s="152"/>
      <c r="L2637" s="155" t="s">
        <v>44</v>
      </c>
      <c r="M2637" s="156"/>
      <c r="N2637" s="157" t="s">
        <v>103</v>
      </c>
      <c r="O2637" s="158">
        <v>0</v>
      </c>
      <c r="P2637" s="158">
        <v>0</v>
      </c>
      <c r="Q2637" s="158">
        <v>0</v>
      </c>
      <c r="R2637" s="159"/>
      <c r="S2637" s="160"/>
      <c r="T2637" s="161"/>
      <c r="U2637" s="158">
        <f t="shared" ref="U2637:AD2637" si="1671">U2638+U2640+U2642+U2644</f>
        <v>0</v>
      </c>
      <c r="V2637" s="158">
        <f t="shared" si="1671"/>
        <v>0</v>
      </c>
      <c r="W2637" s="162">
        <f t="shared" si="1671"/>
        <v>0</v>
      </c>
      <c r="X2637" s="162">
        <f t="shared" si="1671"/>
        <v>0</v>
      </c>
      <c r="Y2637" s="158">
        <f t="shared" si="1671"/>
        <v>0</v>
      </c>
      <c r="Z2637" s="158">
        <f t="shared" si="1671"/>
        <v>0</v>
      </c>
      <c r="AA2637" s="162">
        <f t="shared" si="1671"/>
        <v>0</v>
      </c>
      <c r="AB2637" s="162">
        <f t="shared" si="1671"/>
        <v>0</v>
      </c>
      <c r="AC2637" s="158">
        <f t="shared" si="1671"/>
        <v>0</v>
      </c>
      <c r="AD2637" s="158">
        <f t="shared" si="1671"/>
        <v>0</v>
      </c>
      <c r="AE2637" s="158">
        <f t="shared" si="1645"/>
        <v>0</v>
      </c>
      <c r="AF2637" s="158">
        <f>AF2638+AF2640+AF2642+AF2644</f>
        <v>0</v>
      </c>
      <c r="AG2637" s="158">
        <f>AG2638+AG2640+AG2642+AG2644</f>
        <v>0</v>
      </c>
      <c r="AH2637" s="158">
        <f t="shared" si="1646"/>
        <v>0</v>
      </c>
      <c r="AI2637" s="158">
        <f>AI2638+AI2640+AI2642+AI2644</f>
        <v>0</v>
      </c>
      <c r="AJ2637" s="158">
        <f>AJ2638+AJ2640+AJ2642+AJ2644</f>
        <v>0</v>
      </c>
      <c r="AK2637" s="158">
        <f t="shared" si="1647"/>
        <v>0</v>
      </c>
      <c r="AL2637" s="158">
        <f>AL2638+AL2640+AL2642+AL2644</f>
        <v>0</v>
      </c>
      <c r="AM2637" s="158">
        <f>AM2638+AM2640+AM2642+AM2644</f>
        <v>0</v>
      </c>
      <c r="AN2637" s="158">
        <f t="shared" si="1648"/>
        <v>0</v>
      </c>
      <c r="AO2637" s="158">
        <f>AO2638+AO2640+AO2642+AO2644</f>
        <v>0</v>
      </c>
      <c r="AP2637" s="158">
        <f>AP2638+AP2640+AP2642+AP2644</f>
        <v>0</v>
      </c>
      <c r="AQ2637" s="158">
        <f t="shared" si="1649"/>
        <v>0</v>
      </c>
      <c r="AR2637" s="158">
        <f>AR2638+AR2640+AR2642+AR2644</f>
        <v>0</v>
      </c>
      <c r="AS2637" s="158">
        <f>AS2638+AS2640+AS2642+AS2644</f>
        <v>0</v>
      </c>
      <c r="AT2637" s="158">
        <f t="shared" si="1650"/>
        <v>0</v>
      </c>
      <c r="AU2637" s="158">
        <f>AU2638+AU2640+AU2642+AU2644</f>
        <v>0</v>
      </c>
      <c r="AV2637" s="158">
        <f>AV2638+AV2640+AV2642+AV2644</f>
        <v>0</v>
      </c>
      <c r="AW2637" s="158">
        <f t="shared" si="1651"/>
        <v>0</v>
      </c>
      <c r="AX2637" s="160"/>
      <c r="AY2637" s="161"/>
      <c r="AZ2637" s="160"/>
      <c r="BA2637" s="161"/>
      <c r="BB2637" s="160"/>
      <c r="BC2637" s="161"/>
      <c r="BD2637" s="160"/>
      <c r="BE2637" s="161"/>
    </row>
    <row r="2638" spans="2:57" ht="15.75" hidden="1">
      <c r="B2638" s="163">
        <v>2025</v>
      </c>
      <c r="C2638" s="163">
        <v>20</v>
      </c>
      <c r="D2638" s="164"/>
      <c r="E2638" s="165"/>
      <c r="F2638" s="163">
        <v>4</v>
      </c>
      <c r="G2638" s="163">
        <v>10</v>
      </c>
      <c r="H2638" s="163">
        <v>26</v>
      </c>
      <c r="I2638" s="163">
        <v>3000</v>
      </c>
      <c r="J2638" s="163">
        <v>3100</v>
      </c>
      <c r="K2638" s="163">
        <v>311</v>
      </c>
      <c r="L2638" s="166" t="s">
        <v>44</v>
      </c>
      <c r="M2638" s="167"/>
      <c r="N2638" s="168" t="s">
        <v>104</v>
      </c>
      <c r="O2638" s="169">
        <v>0</v>
      </c>
      <c r="P2638" s="169">
        <v>0</v>
      </c>
      <c r="Q2638" s="169">
        <v>0</v>
      </c>
      <c r="R2638" s="170"/>
      <c r="S2638" s="171"/>
      <c r="T2638" s="172"/>
      <c r="U2638" s="169">
        <f t="shared" ref="U2638:AD2638" si="1672">SUM(U2639)</f>
        <v>0</v>
      </c>
      <c r="V2638" s="169">
        <f t="shared" si="1672"/>
        <v>0</v>
      </c>
      <c r="W2638" s="173">
        <f t="shared" si="1672"/>
        <v>0</v>
      </c>
      <c r="X2638" s="173">
        <f t="shared" si="1672"/>
        <v>0</v>
      </c>
      <c r="Y2638" s="169">
        <f t="shared" si="1672"/>
        <v>0</v>
      </c>
      <c r="Z2638" s="169">
        <f t="shared" si="1672"/>
        <v>0</v>
      </c>
      <c r="AA2638" s="173">
        <f t="shared" si="1672"/>
        <v>0</v>
      </c>
      <c r="AB2638" s="173">
        <f t="shared" si="1672"/>
        <v>0</v>
      </c>
      <c r="AC2638" s="169">
        <f t="shared" si="1672"/>
        <v>0</v>
      </c>
      <c r="AD2638" s="169">
        <f t="shared" si="1672"/>
        <v>0</v>
      </c>
      <c r="AE2638" s="169">
        <f t="shared" si="1645"/>
        <v>0</v>
      </c>
      <c r="AF2638" s="169">
        <f>SUM(AF2639)</f>
        <v>0</v>
      </c>
      <c r="AG2638" s="169">
        <f>SUM(AG2639)</f>
        <v>0</v>
      </c>
      <c r="AH2638" s="169">
        <f t="shared" si="1646"/>
        <v>0</v>
      </c>
      <c r="AI2638" s="169">
        <f>SUM(AI2639)</f>
        <v>0</v>
      </c>
      <c r="AJ2638" s="169">
        <f>SUM(AJ2639)</f>
        <v>0</v>
      </c>
      <c r="AK2638" s="169">
        <f t="shared" si="1647"/>
        <v>0</v>
      </c>
      <c r="AL2638" s="169">
        <f>SUM(AL2639)</f>
        <v>0</v>
      </c>
      <c r="AM2638" s="169">
        <f>SUM(AM2639)</f>
        <v>0</v>
      </c>
      <c r="AN2638" s="169">
        <f t="shared" si="1648"/>
        <v>0</v>
      </c>
      <c r="AO2638" s="169">
        <f>SUM(AO2639)</f>
        <v>0</v>
      </c>
      <c r="AP2638" s="169">
        <f>SUM(AP2639)</f>
        <v>0</v>
      </c>
      <c r="AQ2638" s="169">
        <f t="shared" si="1649"/>
        <v>0</v>
      </c>
      <c r="AR2638" s="169">
        <f>SUM(AR2639)</f>
        <v>0</v>
      </c>
      <c r="AS2638" s="169">
        <f>SUM(AS2639)</f>
        <v>0</v>
      </c>
      <c r="AT2638" s="169">
        <f t="shared" si="1650"/>
        <v>0</v>
      </c>
      <c r="AU2638" s="169">
        <f>SUM(AU2639)</f>
        <v>0</v>
      </c>
      <c r="AV2638" s="169">
        <f>SUM(AV2639)</f>
        <v>0</v>
      </c>
      <c r="AW2638" s="169">
        <f t="shared" si="1651"/>
        <v>0</v>
      </c>
      <c r="AX2638" s="171"/>
      <c r="AY2638" s="172"/>
      <c r="AZ2638" s="171"/>
      <c r="BA2638" s="172"/>
      <c r="BB2638" s="171"/>
      <c r="BC2638" s="172"/>
      <c r="BD2638" s="171"/>
      <c r="BE2638" s="172"/>
    </row>
    <row r="2639" spans="2:57" ht="15.75" hidden="1">
      <c r="B2639" s="174">
        <v>2025</v>
      </c>
      <c r="C2639" s="174">
        <v>20</v>
      </c>
      <c r="D2639" s="175">
        <v>0</v>
      </c>
      <c r="E2639" s="176"/>
      <c r="F2639" s="174">
        <v>4</v>
      </c>
      <c r="G2639" s="174">
        <v>10</v>
      </c>
      <c r="H2639" s="174">
        <v>26</v>
      </c>
      <c r="I2639" s="174">
        <v>3000</v>
      </c>
      <c r="J2639" s="174">
        <v>3100</v>
      </c>
      <c r="K2639" s="174">
        <v>311</v>
      </c>
      <c r="L2639" s="177">
        <v>1308</v>
      </c>
      <c r="M2639" s="178">
        <v>0</v>
      </c>
      <c r="N2639" s="179" t="s">
        <v>105</v>
      </c>
      <c r="O2639" s="180">
        <v>0</v>
      </c>
      <c r="P2639" s="180">
        <v>0</v>
      </c>
      <c r="Q2639" s="181">
        <v>0</v>
      </c>
      <c r="R2639" s="182" t="s">
        <v>50</v>
      </c>
      <c r="S2639" s="183">
        <v>0</v>
      </c>
      <c r="T2639" s="183">
        <v>0</v>
      </c>
      <c r="U2639" s="180">
        <v>0</v>
      </c>
      <c r="V2639" s="180">
        <v>0</v>
      </c>
      <c r="W2639" s="183">
        <v>0</v>
      </c>
      <c r="X2639" s="183">
        <v>0</v>
      </c>
      <c r="Y2639" s="180">
        <v>0</v>
      </c>
      <c r="Z2639" s="180">
        <v>0</v>
      </c>
      <c r="AA2639" s="183">
        <v>0</v>
      </c>
      <c r="AB2639" s="183">
        <v>0</v>
      </c>
      <c r="AC2639" s="180">
        <f>+O2639+U2639-Y2639</f>
        <v>0</v>
      </c>
      <c r="AD2639" s="180">
        <f>+P2639+V2639-Z2639</f>
        <v>0</v>
      </c>
      <c r="AE2639" s="181">
        <f t="shared" si="1645"/>
        <v>0</v>
      </c>
      <c r="AF2639" s="180">
        <v>0</v>
      </c>
      <c r="AG2639" s="180">
        <v>0</v>
      </c>
      <c r="AH2639" s="181">
        <f t="shared" si="1646"/>
        <v>0</v>
      </c>
      <c r="AI2639" s="180">
        <v>0</v>
      </c>
      <c r="AJ2639" s="180">
        <v>0</v>
      </c>
      <c r="AK2639" s="181">
        <f t="shared" si="1647"/>
        <v>0</v>
      </c>
      <c r="AL2639" s="180">
        <v>0</v>
      </c>
      <c r="AM2639" s="180">
        <v>0</v>
      </c>
      <c r="AN2639" s="181">
        <f t="shared" si="1648"/>
        <v>0</v>
      </c>
      <c r="AO2639" s="180">
        <v>0</v>
      </c>
      <c r="AP2639" s="180">
        <v>0</v>
      </c>
      <c r="AQ2639" s="181">
        <f t="shared" si="1649"/>
        <v>0</v>
      </c>
      <c r="AR2639" s="180">
        <v>0</v>
      </c>
      <c r="AS2639" s="180">
        <v>0</v>
      </c>
      <c r="AT2639" s="181">
        <f t="shared" si="1650"/>
        <v>0</v>
      </c>
      <c r="AU2639" s="180">
        <f>+AC2639-AF2639-AI2639-AL2639-AO2639-AR2639</f>
        <v>0</v>
      </c>
      <c r="AV2639" s="180">
        <f>+AD2639-AG2639-AJ2639-AM2639-AP2639-AS2639</f>
        <v>0</v>
      </c>
      <c r="AW2639" s="181">
        <f t="shared" si="1651"/>
        <v>0</v>
      </c>
      <c r="AX2639" s="183">
        <f>+S2639+W2639-AA2639</f>
        <v>0</v>
      </c>
      <c r="AY2639" s="183">
        <f>+T2639+X2639-AB2639</f>
        <v>0</v>
      </c>
      <c r="AZ2639" s="183"/>
      <c r="BA2639" s="183"/>
      <c r="BB2639" s="183"/>
      <c r="BC2639" s="183"/>
      <c r="BD2639" s="183">
        <f>+AX2639-AZ2639-BB2639</f>
        <v>0</v>
      </c>
      <c r="BE2639" s="183">
        <f>+AY2639-BA2639-BC2639</f>
        <v>0</v>
      </c>
    </row>
    <row r="2640" spans="2:57" ht="15.75" hidden="1">
      <c r="B2640" s="163">
        <v>2025</v>
      </c>
      <c r="C2640" s="163">
        <v>20</v>
      </c>
      <c r="D2640" s="164"/>
      <c r="E2640" s="165"/>
      <c r="F2640" s="163">
        <v>4</v>
      </c>
      <c r="G2640" s="163">
        <v>10</v>
      </c>
      <c r="H2640" s="163">
        <v>26</v>
      </c>
      <c r="I2640" s="163">
        <v>3000</v>
      </c>
      <c r="J2640" s="163">
        <v>3100</v>
      </c>
      <c r="K2640" s="163">
        <v>314</v>
      </c>
      <c r="L2640" s="166" t="s">
        <v>44</v>
      </c>
      <c r="M2640" s="167"/>
      <c r="N2640" s="168" t="s">
        <v>1594</v>
      </c>
      <c r="O2640" s="169">
        <v>0</v>
      </c>
      <c r="P2640" s="169">
        <v>0</v>
      </c>
      <c r="Q2640" s="169">
        <v>0</v>
      </c>
      <c r="R2640" s="170"/>
      <c r="S2640" s="171"/>
      <c r="T2640" s="172"/>
      <c r="U2640" s="169">
        <f t="shared" ref="U2640:AD2640" si="1673">SUM(U2641)</f>
        <v>0</v>
      </c>
      <c r="V2640" s="169">
        <f t="shared" si="1673"/>
        <v>0</v>
      </c>
      <c r="W2640" s="173">
        <f t="shared" si="1673"/>
        <v>0</v>
      </c>
      <c r="X2640" s="173">
        <f t="shared" si="1673"/>
        <v>0</v>
      </c>
      <c r="Y2640" s="169">
        <f t="shared" si="1673"/>
        <v>0</v>
      </c>
      <c r="Z2640" s="169">
        <f t="shared" si="1673"/>
        <v>0</v>
      </c>
      <c r="AA2640" s="173">
        <f t="shared" si="1673"/>
        <v>0</v>
      </c>
      <c r="AB2640" s="173">
        <f t="shared" si="1673"/>
        <v>0</v>
      </c>
      <c r="AC2640" s="169">
        <f t="shared" si="1673"/>
        <v>0</v>
      </c>
      <c r="AD2640" s="169">
        <f t="shared" si="1673"/>
        <v>0</v>
      </c>
      <c r="AE2640" s="169">
        <f t="shared" si="1645"/>
        <v>0</v>
      </c>
      <c r="AF2640" s="169">
        <f>SUM(AF2641)</f>
        <v>0</v>
      </c>
      <c r="AG2640" s="169">
        <f>SUM(AG2641)</f>
        <v>0</v>
      </c>
      <c r="AH2640" s="169">
        <f t="shared" si="1646"/>
        <v>0</v>
      </c>
      <c r="AI2640" s="169">
        <f>SUM(AI2641)</f>
        <v>0</v>
      </c>
      <c r="AJ2640" s="169">
        <f>SUM(AJ2641)</f>
        <v>0</v>
      </c>
      <c r="AK2640" s="169">
        <f t="shared" si="1647"/>
        <v>0</v>
      </c>
      <c r="AL2640" s="169">
        <f>SUM(AL2641)</f>
        <v>0</v>
      </c>
      <c r="AM2640" s="169">
        <f>SUM(AM2641)</f>
        <v>0</v>
      </c>
      <c r="AN2640" s="169">
        <f t="shared" si="1648"/>
        <v>0</v>
      </c>
      <c r="AO2640" s="169">
        <f>SUM(AO2641)</f>
        <v>0</v>
      </c>
      <c r="AP2640" s="169">
        <f>SUM(AP2641)</f>
        <v>0</v>
      </c>
      <c r="AQ2640" s="169">
        <f t="shared" si="1649"/>
        <v>0</v>
      </c>
      <c r="AR2640" s="169">
        <f>SUM(AR2641)</f>
        <v>0</v>
      </c>
      <c r="AS2640" s="169">
        <f>SUM(AS2641)</f>
        <v>0</v>
      </c>
      <c r="AT2640" s="169">
        <f t="shared" si="1650"/>
        <v>0</v>
      </c>
      <c r="AU2640" s="169">
        <f>SUM(AU2641)</f>
        <v>0</v>
      </c>
      <c r="AV2640" s="169">
        <f>SUM(AV2641)</f>
        <v>0</v>
      </c>
      <c r="AW2640" s="169">
        <f t="shared" si="1651"/>
        <v>0</v>
      </c>
      <c r="AX2640" s="171"/>
      <c r="AY2640" s="172"/>
      <c r="AZ2640" s="171"/>
      <c r="BA2640" s="172"/>
      <c r="BB2640" s="171"/>
      <c r="BC2640" s="172"/>
      <c r="BD2640" s="171"/>
      <c r="BE2640" s="172"/>
    </row>
    <row r="2641" spans="2:57" ht="15.75" hidden="1">
      <c r="B2641" s="174">
        <v>2025</v>
      </c>
      <c r="C2641" s="174">
        <v>20</v>
      </c>
      <c r="D2641" s="175">
        <v>0</v>
      </c>
      <c r="E2641" s="176"/>
      <c r="F2641" s="174">
        <v>4</v>
      </c>
      <c r="G2641" s="174">
        <v>10</v>
      </c>
      <c r="H2641" s="174">
        <v>26</v>
      </c>
      <c r="I2641" s="174">
        <v>3000</v>
      </c>
      <c r="J2641" s="174">
        <v>3100</v>
      </c>
      <c r="K2641" s="174">
        <v>314</v>
      </c>
      <c r="L2641" s="177">
        <v>1312</v>
      </c>
      <c r="M2641" s="178">
        <v>0</v>
      </c>
      <c r="N2641" s="179" t="s">
        <v>1595</v>
      </c>
      <c r="O2641" s="180">
        <v>0</v>
      </c>
      <c r="P2641" s="180">
        <v>0</v>
      </c>
      <c r="Q2641" s="181">
        <v>0</v>
      </c>
      <c r="R2641" s="182" t="s">
        <v>50</v>
      </c>
      <c r="S2641" s="183">
        <v>0</v>
      </c>
      <c r="T2641" s="183">
        <v>0</v>
      </c>
      <c r="U2641" s="180">
        <v>0</v>
      </c>
      <c r="V2641" s="180">
        <v>0</v>
      </c>
      <c r="W2641" s="183">
        <v>0</v>
      </c>
      <c r="X2641" s="183">
        <v>0</v>
      </c>
      <c r="Y2641" s="180">
        <v>0</v>
      </c>
      <c r="Z2641" s="180">
        <v>0</v>
      </c>
      <c r="AA2641" s="183">
        <v>0</v>
      </c>
      <c r="AB2641" s="183">
        <v>0</v>
      </c>
      <c r="AC2641" s="180">
        <f>+O2641+U2641-Y2641</f>
        <v>0</v>
      </c>
      <c r="AD2641" s="180">
        <f>+P2641+V2641-Z2641</f>
        <v>0</v>
      </c>
      <c r="AE2641" s="181">
        <f t="shared" si="1645"/>
        <v>0</v>
      </c>
      <c r="AF2641" s="180">
        <v>0</v>
      </c>
      <c r="AG2641" s="180">
        <v>0</v>
      </c>
      <c r="AH2641" s="181">
        <f t="shared" si="1646"/>
        <v>0</v>
      </c>
      <c r="AI2641" s="180">
        <v>0</v>
      </c>
      <c r="AJ2641" s="180">
        <v>0</v>
      </c>
      <c r="AK2641" s="181">
        <f t="shared" si="1647"/>
        <v>0</v>
      </c>
      <c r="AL2641" s="180">
        <v>0</v>
      </c>
      <c r="AM2641" s="180">
        <v>0</v>
      </c>
      <c r="AN2641" s="181">
        <f t="shared" si="1648"/>
        <v>0</v>
      </c>
      <c r="AO2641" s="180">
        <v>0</v>
      </c>
      <c r="AP2641" s="180">
        <v>0</v>
      </c>
      <c r="AQ2641" s="181">
        <f t="shared" si="1649"/>
        <v>0</v>
      </c>
      <c r="AR2641" s="180">
        <v>0</v>
      </c>
      <c r="AS2641" s="180">
        <v>0</v>
      </c>
      <c r="AT2641" s="181">
        <f t="shared" si="1650"/>
        <v>0</v>
      </c>
      <c r="AU2641" s="180">
        <f>+AC2641-AF2641-AI2641-AL2641-AO2641-AR2641</f>
        <v>0</v>
      </c>
      <c r="AV2641" s="180">
        <f>+AD2641-AG2641-AJ2641-AM2641-AP2641-AS2641</f>
        <v>0</v>
      </c>
      <c r="AW2641" s="181">
        <f t="shared" si="1651"/>
        <v>0</v>
      </c>
      <c r="AX2641" s="183">
        <f>+S2641+W2641-AA2641</f>
        <v>0</v>
      </c>
      <c r="AY2641" s="183">
        <f>+T2641+X2641-AB2641</f>
        <v>0</v>
      </c>
      <c r="AZ2641" s="183"/>
      <c r="BA2641" s="183"/>
      <c r="BB2641" s="183"/>
      <c r="BC2641" s="183"/>
      <c r="BD2641" s="183">
        <f>+AX2641-AZ2641-BB2641</f>
        <v>0</v>
      </c>
      <c r="BE2641" s="183">
        <f>+AY2641-BA2641-BC2641</f>
        <v>0</v>
      </c>
    </row>
    <row r="2642" spans="2:57" ht="31.5" hidden="1">
      <c r="B2642" s="163">
        <v>2025</v>
      </c>
      <c r="C2642" s="163">
        <v>20</v>
      </c>
      <c r="D2642" s="164"/>
      <c r="E2642" s="165"/>
      <c r="F2642" s="163">
        <v>4</v>
      </c>
      <c r="G2642" s="163">
        <v>10</v>
      </c>
      <c r="H2642" s="163">
        <v>26</v>
      </c>
      <c r="I2642" s="163">
        <v>3000</v>
      </c>
      <c r="J2642" s="163">
        <v>3100</v>
      </c>
      <c r="K2642" s="163">
        <v>317</v>
      </c>
      <c r="L2642" s="166" t="s">
        <v>44</v>
      </c>
      <c r="M2642" s="167"/>
      <c r="N2642" s="168" t="s">
        <v>106</v>
      </c>
      <c r="O2642" s="169">
        <v>0</v>
      </c>
      <c r="P2642" s="169">
        <v>0</v>
      </c>
      <c r="Q2642" s="169">
        <v>0</v>
      </c>
      <c r="R2642" s="170"/>
      <c r="S2642" s="171"/>
      <c r="T2642" s="172"/>
      <c r="U2642" s="169">
        <f t="shared" ref="U2642:AD2642" si="1674">SUM(U2643)</f>
        <v>0</v>
      </c>
      <c r="V2642" s="169">
        <f t="shared" si="1674"/>
        <v>0</v>
      </c>
      <c r="W2642" s="173">
        <f t="shared" si="1674"/>
        <v>0</v>
      </c>
      <c r="X2642" s="173">
        <f t="shared" si="1674"/>
        <v>0</v>
      </c>
      <c r="Y2642" s="169">
        <f t="shared" si="1674"/>
        <v>0</v>
      </c>
      <c r="Z2642" s="169">
        <f t="shared" si="1674"/>
        <v>0</v>
      </c>
      <c r="AA2642" s="173">
        <f t="shared" si="1674"/>
        <v>0</v>
      </c>
      <c r="AB2642" s="173">
        <f t="shared" si="1674"/>
        <v>0</v>
      </c>
      <c r="AC2642" s="169">
        <f t="shared" si="1674"/>
        <v>0</v>
      </c>
      <c r="AD2642" s="169">
        <f t="shared" si="1674"/>
        <v>0</v>
      </c>
      <c r="AE2642" s="169">
        <f t="shared" si="1645"/>
        <v>0</v>
      </c>
      <c r="AF2642" s="169">
        <f>SUM(AF2643)</f>
        <v>0</v>
      </c>
      <c r="AG2642" s="169">
        <f>SUM(AG2643)</f>
        <v>0</v>
      </c>
      <c r="AH2642" s="169">
        <f t="shared" si="1646"/>
        <v>0</v>
      </c>
      <c r="AI2642" s="169">
        <f>SUM(AI2643)</f>
        <v>0</v>
      </c>
      <c r="AJ2642" s="169">
        <f>SUM(AJ2643)</f>
        <v>0</v>
      </c>
      <c r="AK2642" s="169">
        <f t="shared" si="1647"/>
        <v>0</v>
      </c>
      <c r="AL2642" s="169">
        <f>SUM(AL2643)</f>
        <v>0</v>
      </c>
      <c r="AM2642" s="169">
        <f>SUM(AM2643)</f>
        <v>0</v>
      </c>
      <c r="AN2642" s="169">
        <f t="shared" si="1648"/>
        <v>0</v>
      </c>
      <c r="AO2642" s="169">
        <f>SUM(AO2643)</f>
        <v>0</v>
      </c>
      <c r="AP2642" s="169">
        <f>SUM(AP2643)</f>
        <v>0</v>
      </c>
      <c r="AQ2642" s="169">
        <f t="shared" si="1649"/>
        <v>0</v>
      </c>
      <c r="AR2642" s="169">
        <f>SUM(AR2643)</f>
        <v>0</v>
      </c>
      <c r="AS2642" s="169">
        <f>SUM(AS2643)</f>
        <v>0</v>
      </c>
      <c r="AT2642" s="169">
        <f t="shared" si="1650"/>
        <v>0</v>
      </c>
      <c r="AU2642" s="169">
        <f>SUM(AU2643)</f>
        <v>0</v>
      </c>
      <c r="AV2642" s="169">
        <f>SUM(AV2643)</f>
        <v>0</v>
      </c>
      <c r="AW2642" s="169">
        <f t="shared" si="1651"/>
        <v>0</v>
      </c>
      <c r="AX2642" s="171"/>
      <c r="AY2642" s="172"/>
      <c r="AZ2642" s="171"/>
      <c r="BA2642" s="172"/>
      <c r="BB2642" s="171"/>
      <c r="BC2642" s="172"/>
      <c r="BD2642" s="171"/>
      <c r="BE2642" s="172"/>
    </row>
    <row r="2643" spans="2:57" ht="15.75" hidden="1">
      <c r="B2643" s="174">
        <v>2025</v>
      </c>
      <c r="C2643" s="174">
        <v>20</v>
      </c>
      <c r="D2643" s="175">
        <v>0</v>
      </c>
      <c r="E2643" s="176"/>
      <c r="F2643" s="174">
        <v>4</v>
      </c>
      <c r="G2643" s="174">
        <v>10</v>
      </c>
      <c r="H2643" s="174">
        <v>26</v>
      </c>
      <c r="I2643" s="174">
        <v>3000</v>
      </c>
      <c r="J2643" s="174">
        <v>3100</v>
      </c>
      <c r="K2643" s="174">
        <v>317</v>
      </c>
      <c r="L2643" s="177">
        <v>1314</v>
      </c>
      <c r="M2643" s="178">
        <v>0</v>
      </c>
      <c r="N2643" s="179" t="s">
        <v>240</v>
      </c>
      <c r="O2643" s="180">
        <v>0</v>
      </c>
      <c r="P2643" s="180">
        <v>0</v>
      </c>
      <c r="Q2643" s="181">
        <v>0</v>
      </c>
      <c r="R2643" s="182" t="s">
        <v>50</v>
      </c>
      <c r="S2643" s="183">
        <v>0</v>
      </c>
      <c r="T2643" s="183">
        <v>0</v>
      </c>
      <c r="U2643" s="180">
        <v>0</v>
      </c>
      <c r="V2643" s="180">
        <v>0</v>
      </c>
      <c r="W2643" s="183">
        <v>0</v>
      </c>
      <c r="X2643" s="183">
        <v>0</v>
      </c>
      <c r="Y2643" s="180">
        <v>0</v>
      </c>
      <c r="Z2643" s="180">
        <v>0</v>
      </c>
      <c r="AA2643" s="183">
        <v>0</v>
      </c>
      <c r="AB2643" s="183">
        <v>0</v>
      </c>
      <c r="AC2643" s="180">
        <f>+O2643+U2643-Y2643</f>
        <v>0</v>
      </c>
      <c r="AD2643" s="180">
        <f>+P2643+V2643-Z2643</f>
        <v>0</v>
      </c>
      <c r="AE2643" s="181">
        <f t="shared" si="1645"/>
        <v>0</v>
      </c>
      <c r="AF2643" s="180">
        <v>0</v>
      </c>
      <c r="AG2643" s="180">
        <v>0</v>
      </c>
      <c r="AH2643" s="181">
        <f t="shared" si="1646"/>
        <v>0</v>
      </c>
      <c r="AI2643" s="180">
        <v>0</v>
      </c>
      <c r="AJ2643" s="180">
        <v>0</v>
      </c>
      <c r="AK2643" s="181">
        <f t="shared" si="1647"/>
        <v>0</v>
      </c>
      <c r="AL2643" s="180">
        <v>0</v>
      </c>
      <c r="AM2643" s="180">
        <v>0</v>
      </c>
      <c r="AN2643" s="181">
        <f t="shared" si="1648"/>
        <v>0</v>
      </c>
      <c r="AO2643" s="180">
        <v>0</v>
      </c>
      <c r="AP2643" s="180">
        <v>0</v>
      </c>
      <c r="AQ2643" s="181">
        <f t="shared" si="1649"/>
        <v>0</v>
      </c>
      <c r="AR2643" s="180">
        <v>0</v>
      </c>
      <c r="AS2643" s="180">
        <v>0</v>
      </c>
      <c r="AT2643" s="181">
        <f t="shared" si="1650"/>
        <v>0</v>
      </c>
      <c r="AU2643" s="180">
        <f>+AC2643-AF2643-AI2643-AL2643-AO2643-AR2643</f>
        <v>0</v>
      </c>
      <c r="AV2643" s="180">
        <f>+AD2643-AG2643-AJ2643-AM2643-AP2643-AS2643</f>
        <v>0</v>
      </c>
      <c r="AW2643" s="181">
        <f t="shared" si="1651"/>
        <v>0</v>
      </c>
      <c r="AX2643" s="183">
        <f>+S2643+W2643-AA2643</f>
        <v>0</v>
      </c>
      <c r="AY2643" s="183">
        <f>+T2643+X2643-AB2643</f>
        <v>0</v>
      </c>
      <c r="AZ2643" s="183"/>
      <c r="BA2643" s="183"/>
      <c r="BB2643" s="183"/>
      <c r="BC2643" s="183"/>
      <c r="BD2643" s="183">
        <f>+AX2643-AZ2643-BB2643</f>
        <v>0</v>
      </c>
      <c r="BE2643" s="183">
        <f>+AY2643-BA2643-BC2643</f>
        <v>0</v>
      </c>
    </row>
    <row r="2644" spans="2:57" ht="15.75" hidden="1">
      <c r="B2644" s="163">
        <v>2025</v>
      </c>
      <c r="C2644" s="163">
        <v>20</v>
      </c>
      <c r="D2644" s="164"/>
      <c r="E2644" s="165"/>
      <c r="F2644" s="163">
        <v>4</v>
      </c>
      <c r="G2644" s="163">
        <v>10</v>
      </c>
      <c r="H2644" s="163">
        <v>26</v>
      </c>
      <c r="I2644" s="163">
        <v>3000</v>
      </c>
      <c r="J2644" s="163">
        <v>3100</v>
      </c>
      <c r="K2644" s="163">
        <v>319</v>
      </c>
      <c r="L2644" s="166" t="s">
        <v>44</v>
      </c>
      <c r="M2644" s="167"/>
      <c r="N2644" s="168" t="s">
        <v>1276</v>
      </c>
      <c r="O2644" s="169">
        <v>0</v>
      </c>
      <c r="P2644" s="169">
        <v>0</v>
      </c>
      <c r="Q2644" s="169">
        <v>0</v>
      </c>
      <c r="R2644" s="170"/>
      <c r="S2644" s="171"/>
      <c r="T2644" s="172"/>
      <c r="U2644" s="169">
        <f t="shared" ref="U2644:AD2644" si="1675">SUM(U2645)</f>
        <v>0</v>
      </c>
      <c r="V2644" s="169">
        <f t="shared" si="1675"/>
        <v>0</v>
      </c>
      <c r="W2644" s="173">
        <f t="shared" si="1675"/>
        <v>0</v>
      </c>
      <c r="X2644" s="173">
        <f t="shared" si="1675"/>
        <v>0</v>
      </c>
      <c r="Y2644" s="169">
        <f t="shared" si="1675"/>
        <v>0</v>
      </c>
      <c r="Z2644" s="169">
        <f t="shared" si="1675"/>
        <v>0</v>
      </c>
      <c r="AA2644" s="173">
        <f t="shared" si="1675"/>
        <v>0</v>
      </c>
      <c r="AB2644" s="173">
        <f t="shared" si="1675"/>
        <v>0</v>
      </c>
      <c r="AC2644" s="169">
        <f t="shared" si="1675"/>
        <v>0</v>
      </c>
      <c r="AD2644" s="169">
        <f t="shared" si="1675"/>
        <v>0</v>
      </c>
      <c r="AE2644" s="169">
        <f t="shared" si="1645"/>
        <v>0</v>
      </c>
      <c r="AF2644" s="169">
        <f>SUM(AF2645)</f>
        <v>0</v>
      </c>
      <c r="AG2644" s="169">
        <f>SUM(AG2645)</f>
        <v>0</v>
      </c>
      <c r="AH2644" s="169">
        <f t="shared" si="1646"/>
        <v>0</v>
      </c>
      <c r="AI2644" s="169">
        <f>SUM(AI2645)</f>
        <v>0</v>
      </c>
      <c r="AJ2644" s="169">
        <f>SUM(AJ2645)</f>
        <v>0</v>
      </c>
      <c r="AK2644" s="169">
        <f t="shared" si="1647"/>
        <v>0</v>
      </c>
      <c r="AL2644" s="169">
        <f>SUM(AL2645)</f>
        <v>0</v>
      </c>
      <c r="AM2644" s="169">
        <f>SUM(AM2645)</f>
        <v>0</v>
      </c>
      <c r="AN2644" s="169">
        <f t="shared" si="1648"/>
        <v>0</v>
      </c>
      <c r="AO2644" s="169">
        <f>SUM(AO2645)</f>
        <v>0</v>
      </c>
      <c r="AP2644" s="169">
        <f>SUM(AP2645)</f>
        <v>0</v>
      </c>
      <c r="AQ2644" s="169">
        <f t="shared" si="1649"/>
        <v>0</v>
      </c>
      <c r="AR2644" s="169">
        <f>SUM(AR2645)</f>
        <v>0</v>
      </c>
      <c r="AS2644" s="169">
        <f>SUM(AS2645)</f>
        <v>0</v>
      </c>
      <c r="AT2644" s="169">
        <f t="shared" si="1650"/>
        <v>0</v>
      </c>
      <c r="AU2644" s="169">
        <f>SUM(AU2645)</f>
        <v>0</v>
      </c>
      <c r="AV2644" s="169">
        <f>SUM(AV2645)</f>
        <v>0</v>
      </c>
      <c r="AW2644" s="169">
        <f t="shared" si="1651"/>
        <v>0</v>
      </c>
      <c r="AX2644" s="171"/>
      <c r="AY2644" s="172"/>
      <c r="AZ2644" s="171"/>
      <c r="BA2644" s="172"/>
      <c r="BB2644" s="171"/>
      <c r="BC2644" s="172"/>
      <c r="BD2644" s="171"/>
      <c r="BE2644" s="172"/>
    </row>
    <row r="2645" spans="2:57" ht="15.75" hidden="1">
      <c r="B2645" s="174">
        <v>2025</v>
      </c>
      <c r="C2645" s="174">
        <v>20</v>
      </c>
      <c r="D2645" s="175">
        <v>0</v>
      </c>
      <c r="E2645" s="176"/>
      <c r="F2645" s="174">
        <v>4</v>
      </c>
      <c r="G2645" s="174">
        <v>10</v>
      </c>
      <c r="H2645" s="174">
        <v>26</v>
      </c>
      <c r="I2645" s="174">
        <v>3000</v>
      </c>
      <c r="J2645" s="174">
        <v>3100</v>
      </c>
      <c r="K2645" s="174">
        <v>319</v>
      </c>
      <c r="L2645" s="177">
        <v>1323</v>
      </c>
      <c r="M2645" s="178">
        <v>0</v>
      </c>
      <c r="N2645" s="179" t="s">
        <v>1596</v>
      </c>
      <c r="O2645" s="180">
        <v>0</v>
      </c>
      <c r="P2645" s="180">
        <v>0</v>
      </c>
      <c r="Q2645" s="181">
        <v>0</v>
      </c>
      <c r="R2645" s="182" t="s">
        <v>50</v>
      </c>
      <c r="S2645" s="183">
        <v>0</v>
      </c>
      <c r="T2645" s="183">
        <v>0</v>
      </c>
      <c r="U2645" s="180">
        <v>0</v>
      </c>
      <c r="V2645" s="180">
        <v>0</v>
      </c>
      <c r="W2645" s="183">
        <v>0</v>
      </c>
      <c r="X2645" s="183">
        <v>0</v>
      </c>
      <c r="Y2645" s="180">
        <v>0</v>
      </c>
      <c r="Z2645" s="180">
        <v>0</v>
      </c>
      <c r="AA2645" s="183">
        <v>0</v>
      </c>
      <c r="AB2645" s="183">
        <v>0</v>
      </c>
      <c r="AC2645" s="180">
        <f>+O2645+U2645-Y2645</f>
        <v>0</v>
      </c>
      <c r="AD2645" s="180">
        <f>+P2645+V2645-Z2645</f>
        <v>0</v>
      </c>
      <c r="AE2645" s="181">
        <f t="shared" si="1645"/>
        <v>0</v>
      </c>
      <c r="AF2645" s="180">
        <v>0</v>
      </c>
      <c r="AG2645" s="180">
        <v>0</v>
      </c>
      <c r="AH2645" s="181">
        <f t="shared" si="1646"/>
        <v>0</v>
      </c>
      <c r="AI2645" s="180">
        <v>0</v>
      </c>
      <c r="AJ2645" s="180">
        <v>0</v>
      </c>
      <c r="AK2645" s="181">
        <f t="shared" si="1647"/>
        <v>0</v>
      </c>
      <c r="AL2645" s="180">
        <v>0</v>
      </c>
      <c r="AM2645" s="180">
        <v>0</v>
      </c>
      <c r="AN2645" s="181">
        <f t="shared" si="1648"/>
        <v>0</v>
      </c>
      <c r="AO2645" s="180">
        <v>0</v>
      </c>
      <c r="AP2645" s="180">
        <v>0</v>
      </c>
      <c r="AQ2645" s="181">
        <f t="shared" si="1649"/>
        <v>0</v>
      </c>
      <c r="AR2645" s="180">
        <v>0</v>
      </c>
      <c r="AS2645" s="180">
        <v>0</v>
      </c>
      <c r="AT2645" s="181">
        <f t="shared" si="1650"/>
        <v>0</v>
      </c>
      <c r="AU2645" s="180">
        <f>+AC2645-AF2645-AI2645-AL2645-AO2645-AR2645</f>
        <v>0</v>
      </c>
      <c r="AV2645" s="180">
        <f>+AD2645-AG2645-AJ2645-AM2645-AP2645-AS2645</f>
        <v>0</v>
      </c>
      <c r="AW2645" s="181">
        <f t="shared" si="1651"/>
        <v>0</v>
      </c>
      <c r="AX2645" s="183">
        <f>+S2645+W2645-AA2645</f>
        <v>0</v>
      </c>
      <c r="AY2645" s="183">
        <f>+T2645+X2645-AB2645</f>
        <v>0</v>
      </c>
      <c r="AZ2645" s="183"/>
      <c r="BA2645" s="183"/>
      <c r="BB2645" s="183"/>
      <c r="BC2645" s="183"/>
      <c r="BD2645" s="183">
        <f>+AX2645-AZ2645-BB2645</f>
        <v>0</v>
      </c>
      <c r="BE2645" s="183">
        <f>+AY2645-BA2645-BC2645</f>
        <v>0</v>
      </c>
    </row>
    <row r="2646" spans="2:57" ht="15.75" hidden="1">
      <c r="B2646" s="152">
        <v>2025</v>
      </c>
      <c r="C2646" s="152">
        <v>20</v>
      </c>
      <c r="D2646" s="153"/>
      <c r="E2646" s="154"/>
      <c r="F2646" s="152">
        <v>4</v>
      </c>
      <c r="G2646" s="152">
        <v>10</v>
      </c>
      <c r="H2646" s="152">
        <v>26</v>
      </c>
      <c r="I2646" s="152">
        <v>3000</v>
      </c>
      <c r="J2646" s="152">
        <v>3200</v>
      </c>
      <c r="K2646" s="152"/>
      <c r="L2646" s="155" t="s">
        <v>44</v>
      </c>
      <c r="M2646" s="156"/>
      <c r="N2646" s="157" t="s">
        <v>108</v>
      </c>
      <c r="O2646" s="158">
        <v>0</v>
      </c>
      <c r="P2646" s="158">
        <v>0</v>
      </c>
      <c r="Q2646" s="158">
        <v>0</v>
      </c>
      <c r="R2646" s="159"/>
      <c r="S2646" s="160"/>
      <c r="T2646" s="161"/>
      <c r="U2646" s="158">
        <f t="shared" ref="U2646:AD2646" si="1676">+U2647+U2649</f>
        <v>0</v>
      </c>
      <c r="V2646" s="158">
        <f t="shared" si="1676"/>
        <v>0</v>
      </c>
      <c r="W2646" s="162">
        <f t="shared" si="1676"/>
        <v>0</v>
      </c>
      <c r="X2646" s="162">
        <f t="shared" si="1676"/>
        <v>0</v>
      </c>
      <c r="Y2646" s="158">
        <f t="shared" si="1676"/>
        <v>0</v>
      </c>
      <c r="Z2646" s="158">
        <f t="shared" si="1676"/>
        <v>0</v>
      </c>
      <c r="AA2646" s="162">
        <f t="shared" si="1676"/>
        <v>0</v>
      </c>
      <c r="AB2646" s="162">
        <f t="shared" si="1676"/>
        <v>0</v>
      </c>
      <c r="AC2646" s="158">
        <f t="shared" si="1676"/>
        <v>0</v>
      </c>
      <c r="AD2646" s="158">
        <f t="shared" si="1676"/>
        <v>0</v>
      </c>
      <c r="AE2646" s="158">
        <f t="shared" si="1645"/>
        <v>0</v>
      </c>
      <c r="AF2646" s="158">
        <f>+AF2647+AF2649</f>
        <v>0</v>
      </c>
      <c r="AG2646" s="158">
        <f>+AG2647+AG2649</f>
        <v>0</v>
      </c>
      <c r="AH2646" s="158">
        <f t="shared" si="1646"/>
        <v>0</v>
      </c>
      <c r="AI2646" s="158">
        <f>+AI2647+AI2649</f>
        <v>0</v>
      </c>
      <c r="AJ2646" s="158">
        <f>+AJ2647+AJ2649</f>
        <v>0</v>
      </c>
      <c r="AK2646" s="158">
        <f t="shared" si="1647"/>
        <v>0</v>
      </c>
      <c r="AL2646" s="158">
        <f>+AL2647+AL2649</f>
        <v>0</v>
      </c>
      <c r="AM2646" s="158">
        <f>+AM2647+AM2649</f>
        <v>0</v>
      </c>
      <c r="AN2646" s="158">
        <f t="shared" si="1648"/>
        <v>0</v>
      </c>
      <c r="AO2646" s="158">
        <f>+AO2647+AO2649</f>
        <v>0</v>
      </c>
      <c r="AP2646" s="158">
        <f>+AP2647+AP2649</f>
        <v>0</v>
      </c>
      <c r="AQ2646" s="158">
        <f t="shared" si="1649"/>
        <v>0</v>
      </c>
      <c r="AR2646" s="158">
        <f>+AR2647+AR2649</f>
        <v>0</v>
      </c>
      <c r="AS2646" s="158">
        <f>+AS2647+AS2649</f>
        <v>0</v>
      </c>
      <c r="AT2646" s="158">
        <f t="shared" si="1650"/>
        <v>0</v>
      </c>
      <c r="AU2646" s="158">
        <f>+AU2647+AU2649</f>
        <v>0</v>
      </c>
      <c r="AV2646" s="158">
        <f>+AV2647+AV2649</f>
        <v>0</v>
      </c>
      <c r="AW2646" s="158">
        <f t="shared" si="1651"/>
        <v>0</v>
      </c>
      <c r="AX2646" s="160"/>
      <c r="AY2646" s="161"/>
      <c r="AZ2646" s="160"/>
      <c r="BA2646" s="161"/>
      <c r="BB2646" s="160"/>
      <c r="BC2646" s="161"/>
      <c r="BD2646" s="160"/>
      <c r="BE2646" s="161"/>
    </row>
    <row r="2647" spans="2:57" ht="15.75" hidden="1">
      <c r="B2647" s="163">
        <v>2025</v>
      </c>
      <c r="C2647" s="163">
        <v>20</v>
      </c>
      <c r="D2647" s="164"/>
      <c r="E2647" s="165"/>
      <c r="F2647" s="163">
        <v>4</v>
      </c>
      <c r="G2647" s="163">
        <v>10</v>
      </c>
      <c r="H2647" s="163">
        <v>26</v>
      </c>
      <c r="I2647" s="163">
        <v>3000</v>
      </c>
      <c r="J2647" s="163">
        <v>3200</v>
      </c>
      <c r="K2647" s="163">
        <v>322</v>
      </c>
      <c r="L2647" s="166" t="s">
        <v>44</v>
      </c>
      <c r="M2647" s="167"/>
      <c r="N2647" s="168" t="s">
        <v>1096</v>
      </c>
      <c r="O2647" s="169">
        <v>0</v>
      </c>
      <c r="P2647" s="169">
        <v>0</v>
      </c>
      <c r="Q2647" s="169">
        <v>0</v>
      </c>
      <c r="R2647" s="170"/>
      <c r="S2647" s="171"/>
      <c r="T2647" s="172"/>
      <c r="U2647" s="169">
        <f t="shared" ref="U2647:AD2647" si="1677">SUM(U2648)</f>
        <v>0</v>
      </c>
      <c r="V2647" s="169">
        <f t="shared" si="1677"/>
        <v>0</v>
      </c>
      <c r="W2647" s="173">
        <f t="shared" si="1677"/>
        <v>0</v>
      </c>
      <c r="X2647" s="173">
        <f t="shared" si="1677"/>
        <v>0</v>
      </c>
      <c r="Y2647" s="169">
        <f t="shared" si="1677"/>
        <v>0</v>
      </c>
      <c r="Z2647" s="169">
        <f t="shared" si="1677"/>
        <v>0</v>
      </c>
      <c r="AA2647" s="173">
        <f t="shared" si="1677"/>
        <v>0</v>
      </c>
      <c r="AB2647" s="173">
        <f t="shared" si="1677"/>
        <v>0</v>
      </c>
      <c r="AC2647" s="169">
        <f t="shared" si="1677"/>
        <v>0</v>
      </c>
      <c r="AD2647" s="169">
        <f t="shared" si="1677"/>
        <v>0</v>
      </c>
      <c r="AE2647" s="169">
        <f t="shared" si="1645"/>
        <v>0</v>
      </c>
      <c r="AF2647" s="169">
        <f>SUM(AF2648)</f>
        <v>0</v>
      </c>
      <c r="AG2647" s="169">
        <f>SUM(AG2648)</f>
        <v>0</v>
      </c>
      <c r="AH2647" s="169">
        <f t="shared" si="1646"/>
        <v>0</v>
      </c>
      <c r="AI2647" s="169">
        <f>SUM(AI2648)</f>
        <v>0</v>
      </c>
      <c r="AJ2647" s="169">
        <f>SUM(AJ2648)</f>
        <v>0</v>
      </c>
      <c r="AK2647" s="169">
        <f t="shared" si="1647"/>
        <v>0</v>
      </c>
      <c r="AL2647" s="169">
        <f>SUM(AL2648)</f>
        <v>0</v>
      </c>
      <c r="AM2647" s="169">
        <f>SUM(AM2648)</f>
        <v>0</v>
      </c>
      <c r="AN2647" s="169">
        <f t="shared" si="1648"/>
        <v>0</v>
      </c>
      <c r="AO2647" s="169">
        <f>SUM(AO2648)</f>
        <v>0</v>
      </c>
      <c r="AP2647" s="169">
        <f>SUM(AP2648)</f>
        <v>0</v>
      </c>
      <c r="AQ2647" s="169">
        <f t="shared" si="1649"/>
        <v>0</v>
      </c>
      <c r="AR2647" s="169">
        <f>SUM(AR2648)</f>
        <v>0</v>
      </c>
      <c r="AS2647" s="169">
        <f>SUM(AS2648)</f>
        <v>0</v>
      </c>
      <c r="AT2647" s="169">
        <f t="shared" si="1650"/>
        <v>0</v>
      </c>
      <c r="AU2647" s="169">
        <f>SUM(AU2648)</f>
        <v>0</v>
      </c>
      <c r="AV2647" s="169">
        <f>SUM(AV2648)</f>
        <v>0</v>
      </c>
      <c r="AW2647" s="169">
        <f t="shared" si="1651"/>
        <v>0</v>
      </c>
      <c r="AX2647" s="171"/>
      <c r="AY2647" s="172"/>
      <c r="AZ2647" s="171"/>
      <c r="BA2647" s="172"/>
      <c r="BB2647" s="171"/>
      <c r="BC2647" s="172"/>
      <c r="BD2647" s="171"/>
      <c r="BE2647" s="172"/>
    </row>
    <row r="2648" spans="2:57" ht="15.75" hidden="1">
      <c r="B2648" s="174">
        <v>2025</v>
      </c>
      <c r="C2648" s="174">
        <v>20</v>
      </c>
      <c r="D2648" s="175">
        <v>0</v>
      </c>
      <c r="E2648" s="176"/>
      <c r="F2648" s="174">
        <v>4</v>
      </c>
      <c r="G2648" s="174">
        <v>10</v>
      </c>
      <c r="H2648" s="174">
        <v>26</v>
      </c>
      <c r="I2648" s="174">
        <v>3000</v>
      </c>
      <c r="J2648" s="174">
        <v>3200</v>
      </c>
      <c r="K2648" s="174">
        <v>322</v>
      </c>
      <c r="L2648" s="177">
        <v>63</v>
      </c>
      <c r="M2648" s="178">
        <v>0</v>
      </c>
      <c r="N2648" s="179" t="s">
        <v>1097</v>
      </c>
      <c r="O2648" s="180">
        <v>0</v>
      </c>
      <c r="P2648" s="180">
        <v>0</v>
      </c>
      <c r="Q2648" s="181">
        <v>0</v>
      </c>
      <c r="R2648" s="182" t="s">
        <v>50</v>
      </c>
      <c r="S2648" s="183">
        <v>0</v>
      </c>
      <c r="T2648" s="183">
        <v>0</v>
      </c>
      <c r="U2648" s="180">
        <v>0</v>
      </c>
      <c r="V2648" s="180">
        <v>0</v>
      </c>
      <c r="W2648" s="183">
        <v>0</v>
      </c>
      <c r="X2648" s="183">
        <v>0</v>
      </c>
      <c r="Y2648" s="180">
        <v>0</v>
      </c>
      <c r="Z2648" s="180">
        <v>0</v>
      </c>
      <c r="AA2648" s="183">
        <v>0</v>
      </c>
      <c r="AB2648" s="183">
        <v>0</v>
      </c>
      <c r="AC2648" s="180">
        <f>+O2648+U2648-Y2648</f>
        <v>0</v>
      </c>
      <c r="AD2648" s="180">
        <f>+P2648+V2648-Z2648</f>
        <v>0</v>
      </c>
      <c r="AE2648" s="181">
        <f t="shared" si="1645"/>
        <v>0</v>
      </c>
      <c r="AF2648" s="180">
        <v>0</v>
      </c>
      <c r="AG2648" s="180">
        <v>0</v>
      </c>
      <c r="AH2648" s="181">
        <f t="shared" si="1646"/>
        <v>0</v>
      </c>
      <c r="AI2648" s="180">
        <v>0</v>
      </c>
      <c r="AJ2648" s="180">
        <v>0</v>
      </c>
      <c r="AK2648" s="181">
        <f t="shared" si="1647"/>
        <v>0</v>
      </c>
      <c r="AL2648" s="180">
        <v>0</v>
      </c>
      <c r="AM2648" s="180">
        <v>0</v>
      </c>
      <c r="AN2648" s="181">
        <f t="shared" si="1648"/>
        <v>0</v>
      </c>
      <c r="AO2648" s="180">
        <v>0</v>
      </c>
      <c r="AP2648" s="180">
        <v>0</v>
      </c>
      <c r="AQ2648" s="181">
        <f t="shared" si="1649"/>
        <v>0</v>
      </c>
      <c r="AR2648" s="180">
        <v>0</v>
      </c>
      <c r="AS2648" s="180">
        <v>0</v>
      </c>
      <c r="AT2648" s="181">
        <f t="shared" si="1650"/>
        <v>0</v>
      </c>
      <c r="AU2648" s="180">
        <f>+AC2648-AF2648-AI2648-AL2648-AO2648-AR2648</f>
        <v>0</v>
      </c>
      <c r="AV2648" s="180">
        <f>+AD2648-AG2648-AJ2648-AM2648-AP2648-AS2648</f>
        <v>0</v>
      </c>
      <c r="AW2648" s="181">
        <f t="shared" si="1651"/>
        <v>0</v>
      </c>
      <c r="AX2648" s="183">
        <f>+S2648+W2648-AA2648</f>
        <v>0</v>
      </c>
      <c r="AY2648" s="183">
        <f>+T2648+X2648-AB2648</f>
        <v>0</v>
      </c>
      <c r="AZ2648" s="183"/>
      <c r="BA2648" s="183"/>
      <c r="BB2648" s="183"/>
      <c r="BC2648" s="183"/>
      <c r="BD2648" s="183">
        <f>+AX2648-AZ2648-BB2648</f>
        <v>0</v>
      </c>
      <c r="BE2648" s="183">
        <f>+AY2648-BA2648-BC2648</f>
        <v>0</v>
      </c>
    </row>
    <row r="2649" spans="2:57" ht="31.5" hidden="1">
      <c r="B2649" s="163">
        <v>2025</v>
      </c>
      <c r="C2649" s="163">
        <v>20</v>
      </c>
      <c r="D2649" s="164"/>
      <c r="E2649" s="165"/>
      <c r="F2649" s="163">
        <v>4</v>
      </c>
      <c r="G2649" s="163">
        <v>10</v>
      </c>
      <c r="H2649" s="163">
        <v>26</v>
      </c>
      <c r="I2649" s="163">
        <v>3000</v>
      </c>
      <c r="J2649" s="163">
        <v>3200</v>
      </c>
      <c r="K2649" s="163">
        <v>323</v>
      </c>
      <c r="L2649" s="166" t="s">
        <v>44</v>
      </c>
      <c r="M2649" s="167"/>
      <c r="N2649" s="168" t="s">
        <v>241</v>
      </c>
      <c r="O2649" s="169">
        <v>0</v>
      </c>
      <c r="P2649" s="169">
        <v>0</v>
      </c>
      <c r="Q2649" s="169">
        <v>0</v>
      </c>
      <c r="R2649" s="170"/>
      <c r="S2649" s="171"/>
      <c r="T2649" s="172"/>
      <c r="U2649" s="169">
        <f t="shared" ref="U2649:AD2649" si="1678">SUM(U2650)</f>
        <v>0</v>
      </c>
      <c r="V2649" s="169">
        <f t="shared" si="1678"/>
        <v>0</v>
      </c>
      <c r="W2649" s="173">
        <f t="shared" si="1678"/>
        <v>0</v>
      </c>
      <c r="X2649" s="173">
        <f t="shared" si="1678"/>
        <v>0</v>
      </c>
      <c r="Y2649" s="169">
        <f t="shared" si="1678"/>
        <v>0</v>
      </c>
      <c r="Z2649" s="169">
        <f t="shared" si="1678"/>
        <v>0</v>
      </c>
      <c r="AA2649" s="173">
        <f t="shared" si="1678"/>
        <v>0</v>
      </c>
      <c r="AB2649" s="173">
        <f t="shared" si="1678"/>
        <v>0</v>
      </c>
      <c r="AC2649" s="169">
        <f t="shared" si="1678"/>
        <v>0</v>
      </c>
      <c r="AD2649" s="169">
        <f t="shared" si="1678"/>
        <v>0</v>
      </c>
      <c r="AE2649" s="169">
        <f t="shared" si="1645"/>
        <v>0</v>
      </c>
      <c r="AF2649" s="169">
        <f>SUM(AF2650)</f>
        <v>0</v>
      </c>
      <c r="AG2649" s="169">
        <f>SUM(AG2650)</f>
        <v>0</v>
      </c>
      <c r="AH2649" s="169">
        <f t="shared" si="1646"/>
        <v>0</v>
      </c>
      <c r="AI2649" s="169">
        <f>SUM(AI2650)</f>
        <v>0</v>
      </c>
      <c r="AJ2649" s="169">
        <f>SUM(AJ2650)</f>
        <v>0</v>
      </c>
      <c r="AK2649" s="169">
        <f t="shared" si="1647"/>
        <v>0</v>
      </c>
      <c r="AL2649" s="169">
        <f>SUM(AL2650)</f>
        <v>0</v>
      </c>
      <c r="AM2649" s="169">
        <f>SUM(AM2650)</f>
        <v>0</v>
      </c>
      <c r="AN2649" s="169">
        <f t="shared" si="1648"/>
        <v>0</v>
      </c>
      <c r="AO2649" s="169">
        <f>SUM(AO2650)</f>
        <v>0</v>
      </c>
      <c r="AP2649" s="169">
        <f>SUM(AP2650)</f>
        <v>0</v>
      </c>
      <c r="AQ2649" s="169">
        <f t="shared" si="1649"/>
        <v>0</v>
      </c>
      <c r="AR2649" s="169">
        <f>SUM(AR2650)</f>
        <v>0</v>
      </c>
      <c r="AS2649" s="169">
        <f>SUM(AS2650)</f>
        <v>0</v>
      </c>
      <c r="AT2649" s="169">
        <f t="shared" si="1650"/>
        <v>0</v>
      </c>
      <c r="AU2649" s="169">
        <f>SUM(AU2650)</f>
        <v>0</v>
      </c>
      <c r="AV2649" s="169">
        <f>SUM(AV2650)</f>
        <v>0</v>
      </c>
      <c r="AW2649" s="169">
        <f t="shared" si="1651"/>
        <v>0</v>
      </c>
      <c r="AX2649" s="171"/>
      <c r="AY2649" s="172"/>
      <c r="AZ2649" s="171"/>
      <c r="BA2649" s="172"/>
      <c r="BB2649" s="171"/>
      <c r="BC2649" s="172"/>
      <c r="BD2649" s="171"/>
      <c r="BE2649" s="172"/>
    </row>
    <row r="2650" spans="2:57" ht="15.75" hidden="1">
      <c r="B2650" s="174">
        <v>2025</v>
      </c>
      <c r="C2650" s="174">
        <v>20</v>
      </c>
      <c r="D2650" s="175">
        <v>0</v>
      </c>
      <c r="E2650" s="176"/>
      <c r="F2650" s="174">
        <v>4</v>
      </c>
      <c r="G2650" s="174">
        <v>10</v>
      </c>
      <c r="H2650" s="174">
        <v>26</v>
      </c>
      <c r="I2650" s="174">
        <v>3000</v>
      </c>
      <c r="J2650" s="174">
        <v>3200</v>
      </c>
      <c r="K2650" s="174">
        <v>323</v>
      </c>
      <c r="L2650" s="177">
        <v>65</v>
      </c>
      <c r="M2650" s="178">
        <v>0</v>
      </c>
      <c r="N2650" s="179" t="s">
        <v>1098</v>
      </c>
      <c r="O2650" s="180">
        <v>0</v>
      </c>
      <c r="P2650" s="180">
        <v>0</v>
      </c>
      <c r="Q2650" s="181">
        <v>0</v>
      </c>
      <c r="R2650" s="182" t="s">
        <v>50</v>
      </c>
      <c r="S2650" s="183">
        <v>0</v>
      </c>
      <c r="T2650" s="183">
        <v>0</v>
      </c>
      <c r="U2650" s="180">
        <v>0</v>
      </c>
      <c r="V2650" s="180">
        <v>0</v>
      </c>
      <c r="W2650" s="183">
        <v>0</v>
      </c>
      <c r="X2650" s="183">
        <v>0</v>
      </c>
      <c r="Y2650" s="180">
        <v>0</v>
      </c>
      <c r="Z2650" s="180">
        <v>0</v>
      </c>
      <c r="AA2650" s="183">
        <v>0</v>
      </c>
      <c r="AB2650" s="183">
        <v>0</v>
      </c>
      <c r="AC2650" s="180">
        <f>+O2650+U2650-Y2650</f>
        <v>0</v>
      </c>
      <c r="AD2650" s="180">
        <f>+P2650+V2650-Z2650</f>
        <v>0</v>
      </c>
      <c r="AE2650" s="181">
        <f t="shared" si="1645"/>
        <v>0</v>
      </c>
      <c r="AF2650" s="180">
        <v>0</v>
      </c>
      <c r="AG2650" s="180">
        <v>0</v>
      </c>
      <c r="AH2650" s="181">
        <f t="shared" si="1646"/>
        <v>0</v>
      </c>
      <c r="AI2650" s="180">
        <v>0</v>
      </c>
      <c r="AJ2650" s="180">
        <v>0</v>
      </c>
      <c r="AK2650" s="181">
        <f t="shared" si="1647"/>
        <v>0</v>
      </c>
      <c r="AL2650" s="180">
        <v>0</v>
      </c>
      <c r="AM2650" s="180">
        <v>0</v>
      </c>
      <c r="AN2650" s="181">
        <f t="shared" si="1648"/>
        <v>0</v>
      </c>
      <c r="AO2650" s="180">
        <v>0</v>
      </c>
      <c r="AP2650" s="180">
        <v>0</v>
      </c>
      <c r="AQ2650" s="181">
        <f t="shared" si="1649"/>
        <v>0</v>
      </c>
      <c r="AR2650" s="180">
        <v>0</v>
      </c>
      <c r="AS2650" s="180">
        <v>0</v>
      </c>
      <c r="AT2650" s="181">
        <f t="shared" si="1650"/>
        <v>0</v>
      </c>
      <c r="AU2650" s="180">
        <f>+AC2650-AF2650-AI2650-AL2650-AO2650-AR2650</f>
        <v>0</v>
      </c>
      <c r="AV2650" s="180">
        <f>+AD2650-AG2650-AJ2650-AM2650-AP2650-AS2650</f>
        <v>0</v>
      </c>
      <c r="AW2650" s="181">
        <f t="shared" si="1651"/>
        <v>0</v>
      </c>
      <c r="AX2650" s="183">
        <f>+S2650+W2650-AA2650</f>
        <v>0</v>
      </c>
      <c r="AY2650" s="183">
        <f>+T2650+X2650-AB2650</f>
        <v>0</v>
      </c>
      <c r="AZ2650" s="183"/>
      <c r="BA2650" s="183"/>
      <c r="BB2650" s="183"/>
      <c r="BC2650" s="183"/>
      <c r="BD2650" s="183">
        <f>+AX2650-AZ2650-BB2650</f>
        <v>0</v>
      </c>
      <c r="BE2650" s="183">
        <f>+AY2650-BA2650-BC2650</f>
        <v>0</v>
      </c>
    </row>
    <row r="2651" spans="2:57" ht="15.75" hidden="1">
      <c r="B2651" s="152">
        <v>2025</v>
      </c>
      <c r="C2651" s="152">
        <v>20</v>
      </c>
      <c r="D2651" s="153"/>
      <c r="E2651" s="154"/>
      <c r="F2651" s="152">
        <v>4</v>
      </c>
      <c r="G2651" s="152">
        <v>10</v>
      </c>
      <c r="H2651" s="152">
        <v>26</v>
      </c>
      <c r="I2651" s="152">
        <v>3000</v>
      </c>
      <c r="J2651" s="152">
        <v>3300</v>
      </c>
      <c r="K2651" s="152"/>
      <c r="L2651" s="155" t="s">
        <v>44</v>
      </c>
      <c r="M2651" s="156"/>
      <c r="N2651" s="157" t="s">
        <v>111</v>
      </c>
      <c r="O2651" s="158">
        <v>0</v>
      </c>
      <c r="P2651" s="158">
        <v>0</v>
      </c>
      <c r="Q2651" s="158">
        <v>0</v>
      </c>
      <c r="R2651" s="159"/>
      <c r="S2651" s="160"/>
      <c r="T2651" s="161"/>
      <c r="U2651" s="158">
        <f t="shared" ref="U2651:AD2651" si="1679">U2652</f>
        <v>0</v>
      </c>
      <c r="V2651" s="158">
        <f t="shared" si="1679"/>
        <v>0</v>
      </c>
      <c r="W2651" s="162">
        <f t="shared" si="1679"/>
        <v>0</v>
      </c>
      <c r="X2651" s="162">
        <f t="shared" si="1679"/>
        <v>0</v>
      </c>
      <c r="Y2651" s="158">
        <f t="shared" si="1679"/>
        <v>0</v>
      </c>
      <c r="Z2651" s="158">
        <f t="shared" si="1679"/>
        <v>0</v>
      </c>
      <c r="AA2651" s="162">
        <f t="shared" si="1679"/>
        <v>0</v>
      </c>
      <c r="AB2651" s="162">
        <f t="shared" si="1679"/>
        <v>0</v>
      </c>
      <c r="AC2651" s="158">
        <f t="shared" si="1679"/>
        <v>0</v>
      </c>
      <c r="AD2651" s="158">
        <f t="shared" si="1679"/>
        <v>0</v>
      </c>
      <c r="AE2651" s="158">
        <f t="shared" si="1645"/>
        <v>0</v>
      </c>
      <c r="AF2651" s="158">
        <f>AF2652</f>
        <v>0</v>
      </c>
      <c r="AG2651" s="158">
        <f>AG2652</f>
        <v>0</v>
      </c>
      <c r="AH2651" s="158">
        <f t="shared" si="1646"/>
        <v>0</v>
      </c>
      <c r="AI2651" s="158">
        <f>AI2652</f>
        <v>0</v>
      </c>
      <c r="AJ2651" s="158">
        <f>AJ2652</f>
        <v>0</v>
      </c>
      <c r="AK2651" s="158">
        <f t="shared" si="1647"/>
        <v>0</v>
      </c>
      <c r="AL2651" s="158">
        <f>AL2652</f>
        <v>0</v>
      </c>
      <c r="AM2651" s="158">
        <f>AM2652</f>
        <v>0</v>
      </c>
      <c r="AN2651" s="158">
        <f t="shared" si="1648"/>
        <v>0</v>
      </c>
      <c r="AO2651" s="158">
        <f>AO2652</f>
        <v>0</v>
      </c>
      <c r="AP2651" s="158">
        <f>AP2652</f>
        <v>0</v>
      </c>
      <c r="AQ2651" s="158">
        <f t="shared" si="1649"/>
        <v>0</v>
      </c>
      <c r="AR2651" s="158">
        <f>AR2652</f>
        <v>0</v>
      </c>
      <c r="AS2651" s="158">
        <f>AS2652</f>
        <v>0</v>
      </c>
      <c r="AT2651" s="158">
        <f t="shared" si="1650"/>
        <v>0</v>
      </c>
      <c r="AU2651" s="158">
        <f>AU2652</f>
        <v>0</v>
      </c>
      <c r="AV2651" s="158">
        <f>AV2652</f>
        <v>0</v>
      </c>
      <c r="AW2651" s="158">
        <f t="shared" si="1651"/>
        <v>0</v>
      </c>
      <c r="AX2651" s="160"/>
      <c r="AY2651" s="161"/>
      <c r="AZ2651" s="160"/>
      <c r="BA2651" s="161"/>
      <c r="BB2651" s="160"/>
      <c r="BC2651" s="161"/>
      <c r="BD2651" s="160"/>
      <c r="BE2651" s="161"/>
    </row>
    <row r="2652" spans="2:57" ht="15.75" hidden="1">
      <c r="B2652" s="163">
        <v>2025</v>
      </c>
      <c r="C2652" s="163">
        <v>20</v>
      </c>
      <c r="D2652" s="164"/>
      <c r="E2652" s="165"/>
      <c r="F2652" s="163">
        <v>4</v>
      </c>
      <c r="G2652" s="163">
        <v>10</v>
      </c>
      <c r="H2652" s="163">
        <v>26</v>
      </c>
      <c r="I2652" s="163">
        <v>3000</v>
      </c>
      <c r="J2652" s="163">
        <v>3300</v>
      </c>
      <c r="K2652" s="163">
        <v>335</v>
      </c>
      <c r="L2652" s="166" t="s">
        <v>44</v>
      </c>
      <c r="M2652" s="167"/>
      <c r="N2652" s="168" t="s">
        <v>1102</v>
      </c>
      <c r="O2652" s="169">
        <v>0</v>
      </c>
      <c r="P2652" s="169">
        <v>0</v>
      </c>
      <c r="Q2652" s="169">
        <v>0</v>
      </c>
      <c r="R2652" s="170"/>
      <c r="S2652" s="171"/>
      <c r="T2652" s="172"/>
      <c r="U2652" s="169">
        <f t="shared" ref="U2652:AD2652" si="1680">SUM(U2653)</f>
        <v>0</v>
      </c>
      <c r="V2652" s="169">
        <f t="shared" si="1680"/>
        <v>0</v>
      </c>
      <c r="W2652" s="173">
        <f t="shared" si="1680"/>
        <v>0</v>
      </c>
      <c r="X2652" s="173">
        <f t="shared" si="1680"/>
        <v>0</v>
      </c>
      <c r="Y2652" s="169">
        <f t="shared" si="1680"/>
        <v>0</v>
      </c>
      <c r="Z2652" s="169">
        <f t="shared" si="1680"/>
        <v>0</v>
      </c>
      <c r="AA2652" s="173">
        <f t="shared" si="1680"/>
        <v>0</v>
      </c>
      <c r="AB2652" s="173">
        <f t="shared" si="1680"/>
        <v>0</v>
      </c>
      <c r="AC2652" s="169">
        <f t="shared" si="1680"/>
        <v>0</v>
      </c>
      <c r="AD2652" s="169">
        <f t="shared" si="1680"/>
        <v>0</v>
      </c>
      <c r="AE2652" s="169">
        <f t="shared" si="1645"/>
        <v>0</v>
      </c>
      <c r="AF2652" s="169">
        <f>SUM(AF2653)</f>
        <v>0</v>
      </c>
      <c r="AG2652" s="169">
        <f>SUM(AG2653)</f>
        <v>0</v>
      </c>
      <c r="AH2652" s="169">
        <f t="shared" si="1646"/>
        <v>0</v>
      </c>
      <c r="AI2652" s="169">
        <f>SUM(AI2653)</f>
        <v>0</v>
      </c>
      <c r="AJ2652" s="169">
        <f>SUM(AJ2653)</f>
        <v>0</v>
      </c>
      <c r="AK2652" s="169">
        <f t="shared" si="1647"/>
        <v>0</v>
      </c>
      <c r="AL2652" s="169">
        <f>SUM(AL2653)</f>
        <v>0</v>
      </c>
      <c r="AM2652" s="169">
        <f>SUM(AM2653)</f>
        <v>0</v>
      </c>
      <c r="AN2652" s="169">
        <f t="shared" si="1648"/>
        <v>0</v>
      </c>
      <c r="AO2652" s="169">
        <f>SUM(AO2653)</f>
        <v>0</v>
      </c>
      <c r="AP2652" s="169">
        <f>SUM(AP2653)</f>
        <v>0</v>
      </c>
      <c r="AQ2652" s="169">
        <f t="shared" si="1649"/>
        <v>0</v>
      </c>
      <c r="AR2652" s="169">
        <f>SUM(AR2653)</f>
        <v>0</v>
      </c>
      <c r="AS2652" s="169">
        <f>SUM(AS2653)</f>
        <v>0</v>
      </c>
      <c r="AT2652" s="169">
        <f t="shared" si="1650"/>
        <v>0</v>
      </c>
      <c r="AU2652" s="169">
        <f>SUM(AU2653)</f>
        <v>0</v>
      </c>
      <c r="AV2652" s="169">
        <f>SUM(AV2653)</f>
        <v>0</v>
      </c>
      <c r="AW2652" s="169">
        <f t="shared" si="1651"/>
        <v>0</v>
      </c>
      <c r="AX2652" s="171"/>
      <c r="AY2652" s="172"/>
      <c r="AZ2652" s="171"/>
      <c r="BA2652" s="172"/>
      <c r="BB2652" s="171"/>
      <c r="BC2652" s="172"/>
      <c r="BD2652" s="171"/>
      <c r="BE2652" s="172"/>
    </row>
    <row r="2653" spans="2:57" ht="15.75" hidden="1">
      <c r="B2653" s="174">
        <v>2025</v>
      </c>
      <c r="C2653" s="174">
        <v>20</v>
      </c>
      <c r="D2653" s="175">
        <v>0</v>
      </c>
      <c r="E2653" s="176"/>
      <c r="F2653" s="174">
        <v>4</v>
      </c>
      <c r="G2653" s="174">
        <v>10</v>
      </c>
      <c r="H2653" s="174">
        <v>26</v>
      </c>
      <c r="I2653" s="174">
        <v>3000</v>
      </c>
      <c r="J2653" s="174">
        <v>3300</v>
      </c>
      <c r="K2653" s="174">
        <v>335</v>
      </c>
      <c r="L2653" s="177">
        <v>672</v>
      </c>
      <c r="M2653" s="178">
        <v>0</v>
      </c>
      <c r="N2653" s="179" t="s">
        <v>1103</v>
      </c>
      <c r="O2653" s="180">
        <v>0</v>
      </c>
      <c r="P2653" s="180">
        <v>0</v>
      </c>
      <c r="Q2653" s="181">
        <v>0</v>
      </c>
      <c r="R2653" s="182" t="s">
        <v>50</v>
      </c>
      <c r="S2653" s="183">
        <v>0</v>
      </c>
      <c r="T2653" s="183">
        <v>0</v>
      </c>
      <c r="U2653" s="180">
        <v>0</v>
      </c>
      <c r="V2653" s="180">
        <v>0</v>
      </c>
      <c r="W2653" s="183">
        <v>0</v>
      </c>
      <c r="X2653" s="183">
        <v>0</v>
      </c>
      <c r="Y2653" s="180">
        <v>0</v>
      </c>
      <c r="Z2653" s="180">
        <v>0</v>
      </c>
      <c r="AA2653" s="183">
        <v>0</v>
      </c>
      <c r="AB2653" s="183">
        <v>0</v>
      </c>
      <c r="AC2653" s="180">
        <f>+O2653+U2653-Y2653</f>
        <v>0</v>
      </c>
      <c r="AD2653" s="180">
        <f>+P2653+V2653-Z2653</f>
        <v>0</v>
      </c>
      <c r="AE2653" s="181">
        <f t="shared" si="1645"/>
        <v>0</v>
      </c>
      <c r="AF2653" s="180">
        <v>0</v>
      </c>
      <c r="AG2653" s="180">
        <v>0</v>
      </c>
      <c r="AH2653" s="181">
        <f t="shared" si="1646"/>
        <v>0</v>
      </c>
      <c r="AI2653" s="180">
        <v>0</v>
      </c>
      <c r="AJ2653" s="180">
        <v>0</v>
      </c>
      <c r="AK2653" s="181">
        <f t="shared" si="1647"/>
        <v>0</v>
      </c>
      <c r="AL2653" s="180">
        <v>0</v>
      </c>
      <c r="AM2653" s="180">
        <v>0</v>
      </c>
      <c r="AN2653" s="181">
        <f t="shared" si="1648"/>
        <v>0</v>
      </c>
      <c r="AO2653" s="180">
        <v>0</v>
      </c>
      <c r="AP2653" s="180">
        <v>0</v>
      </c>
      <c r="AQ2653" s="181">
        <f t="shared" si="1649"/>
        <v>0</v>
      </c>
      <c r="AR2653" s="180">
        <v>0</v>
      </c>
      <c r="AS2653" s="180">
        <v>0</v>
      </c>
      <c r="AT2653" s="181">
        <f t="shared" si="1650"/>
        <v>0</v>
      </c>
      <c r="AU2653" s="180">
        <f>+AC2653-AF2653-AI2653-AL2653-AO2653-AR2653</f>
        <v>0</v>
      </c>
      <c r="AV2653" s="180">
        <f>+AD2653-AG2653-AJ2653-AM2653-AP2653-AS2653</f>
        <v>0</v>
      </c>
      <c r="AW2653" s="181">
        <f t="shared" si="1651"/>
        <v>0</v>
      </c>
      <c r="AX2653" s="183">
        <f>+S2653+W2653-AA2653</f>
        <v>0</v>
      </c>
      <c r="AY2653" s="183">
        <f>+T2653+X2653-AB2653</f>
        <v>0</v>
      </c>
      <c r="AZ2653" s="183"/>
      <c r="BA2653" s="183"/>
      <c r="BB2653" s="183"/>
      <c r="BC2653" s="183"/>
      <c r="BD2653" s="183">
        <f>+AX2653-AZ2653-BB2653</f>
        <v>0</v>
      </c>
      <c r="BE2653" s="183">
        <f>+AY2653-BA2653-BC2653</f>
        <v>0</v>
      </c>
    </row>
    <row r="2654" spans="2:57" ht="31.5" hidden="1">
      <c r="B2654" s="152">
        <v>2025</v>
      </c>
      <c r="C2654" s="152">
        <v>20</v>
      </c>
      <c r="D2654" s="153"/>
      <c r="E2654" s="154"/>
      <c r="F2654" s="152">
        <v>4</v>
      </c>
      <c r="G2654" s="152">
        <v>10</v>
      </c>
      <c r="H2654" s="152">
        <v>26</v>
      </c>
      <c r="I2654" s="152">
        <v>3000</v>
      </c>
      <c r="J2654" s="152">
        <v>3500</v>
      </c>
      <c r="K2654" s="152"/>
      <c r="L2654" s="155" t="s">
        <v>44</v>
      </c>
      <c r="M2654" s="156"/>
      <c r="N2654" s="157" t="s">
        <v>122</v>
      </c>
      <c r="O2654" s="158">
        <v>0</v>
      </c>
      <c r="P2654" s="158">
        <v>0</v>
      </c>
      <c r="Q2654" s="158">
        <v>0</v>
      </c>
      <c r="R2654" s="159"/>
      <c r="S2654" s="160"/>
      <c r="T2654" s="161"/>
      <c r="U2654" s="158">
        <f t="shared" ref="U2654:AD2654" si="1681">U2655+U2657+U2659+U2661</f>
        <v>0</v>
      </c>
      <c r="V2654" s="158">
        <f t="shared" si="1681"/>
        <v>0</v>
      </c>
      <c r="W2654" s="162">
        <f t="shared" si="1681"/>
        <v>0</v>
      </c>
      <c r="X2654" s="162">
        <f t="shared" si="1681"/>
        <v>0</v>
      </c>
      <c r="Y2654" s="158">
        <f t="shared" si="1681"/>
        <v>0</v>
      </c>
      <c r="Z2654" s="158">
        <f t="shared" si="1681"/>
        <v>0</v>
      </c>
      <c r="AA2654" s="162">
        <f t="shared" si="1681"/>
        <v>0</v>
      </c>
      <c r="AB2654" s="162">
        <f t="shared" si="1681"/>
        <v>0</v>
      </c>
      <c r="AC2654" s="158">
        <f t="shared" si="1681"/>
        <v>0</v>
      </c>
      <c r="AD2654" s="158">
        <f t="shared" si="1681"/>
        <v>0</v>
      </c>
      <c r="AE2654" s="158">
        <f t="shared" si="1645"/>
        <v>0</v>
      </c>
      <c r="AF2654" s="158">
        <f>AF2655+AF2657+AF2659+AF2661</f>
        <v>0</v>
      </c>
      <c r="AG2654" s="158">
        <f>AG2655+AG2657+AG2659+AG2661</f>
        <v>0</v>
      </c>
      <c r="AH2654" s="158">
        <f t="shared" si="1646"/>
        <v>0</v>
      </c>
      <c r="AI2654" s="158">
        <f>AI2655+AI2657+AI2659+AI2661</f>
        <v>0</v>
      </c>
      <c r="AJ2654" s="158">
        <f>AJ2655+AJ2657+AJ2659+AJ2661</f>
        <v>0</v>
      </c>
      <c r="AK2654" s="158">
        <f t="shared" si="1647"/>
        <v>0</v>
      </c>
      <c r="AL2654" s="158">
        <f>AL2655+AL2657+AL2659+AL2661</f>
        <v>0</v>
      </c>
      <c r="AM2654" s="158">
        <f>AM2655+AM2657+AM2659+AM2661</f>
        <v>0</v>
      </c>
      <c r="AN2654" s="158">
        <f t="shared" si="1648"/>
        <v>0</v>
      </c>
      <c r="AO2654" s="158">
        <f>AO2655+AO2657+AO2659+AO2661</f>
        <v>0</v>
      </c>
      <c r="AP2654" s="158">
        <f>AP2655+AP2657+AP2659+AP2661</f>
        <v>0</v>
      </c>
      <c r="AQ2654" s="158">
        <f t="shared" si="1649"/>
        <v>0</v>
      </c>
      <c r="AR2654" s="158">
        <f>AR2655+AR2657+AR2659+AR2661</f>
        <v>0</v>
      </c>
      <c r="AS2654" s="158">
        <f>AS2655+AS2657+AS2659+AS2661</f>
        <v>0</v>
      </c>
      <c r="AT2654" s="158">
        <f t="shared" si="1650"/>
        <v>0</v>
      </c>
      <c r="AU2654" s="158">
        <f>AU2655+AU2657+AU2659+AU2661</f>
        <v>0</v>
      </c>
      <c r="AV2654" s="158">
        <f>AV2655+AV2657+AV2659+AV2661</f>
        <v>0</v>
      </c>
      <c r="AW2654" s="158">
        <f t="shared" si="1651"/>
        <v>0</v>
      </c>
      <c r="AX2654" s="160"/>
      <c r="AY2654" s="161"/>
      <c r="AZ2654" s="160"/>
      <c r="BA2654" s="161"/>
      <c r="BB2654" s="160"/>
      <c r="BC2654" s="161"/>
      <c r="BD2654" s="160"/>
      <c r="BE2654" s="161"/>
    </row>
    <row r="2655" spans="2:57" ht="15.75" hidden="1">
      <c r="B2655" s="163">
        <v>2025</v>
      </c>
      <c r="C2655" s="163">
        <v>20</v>
      </c>
      <c r="D2655" s="164"/>
      <c r="E2655" s="165"/>
      <c r="F2655" s="163">
        <v>4</v>
      </c>
      <c r="G2655" s="163">
        <v>10</v>
      </c>
      <c r="H2655" s="163">
        <v>26</v>
      </c>
      <c r="I2655" s="163">
        <v>3000</v>
      </c>
      <c r="J2655" s="163">
        <v>3500</v>
      </c>
      <c r="K2655" s="163">
        <v>351</v>
      </c>
      <c r="L2655" s="166" t="s">
        <v>44</v>
      </c>
      <c r="M2655" s="167"/>
      <c r="N2655" s="168" t="s">
        <v>628</v>
      </c>
      <c r="O2655" s="169">
        <v>0</v>
      </c>
      <c r="P2655" s="169">
        <v>0</v>
      </c>
      <c r="Q2655" s="169">
        <v>0</v>
      </c>
      <c r="R2655" s="170"/>
      <c r="S2655" s="171"/>
      <c r="T2655" s="172"/>
      <c r="U2655" s="169">
        <f t="shared" ref="U2655:AD2655" si="1682">SUM(U2656)</f>
        <v>0</v>
      </c>
      <c r="V2655" s="169">
        <f t="shared" si="1682"/>
        <v>0</v>
      </c>
      <c r="W2655" s="173">
        <f t="shared" si="1682"/>
        <v>0</v>
      </c>
      <c r="X2655" s="173">
        <f t="shared" si="1682"/>
        <v>0</v>
      </c>
      <c r="Y2655" s="169">
        <f t="shared" si="1682"/>
        <v>0</v>
      </c>
      <c r="Z2655" s="169">
        <f t="shared" si="1682"/>
        <v>0</v>
      </c>
      <c r="AA2655" s="173">
        <f t="shared" si="1682"/>
        <v>0</v>
      </c>
      <c r="AB2655" s="173">
        <f t="shared" si="1682"/>
        <v>0</v>
      </c>
      <c r="AC2655" s="169">
        <f t="shared" si="1682"/>
        <v>0</v>
      </c>
      <c r="AD2655" s="169">
        <f t="shared" si="1682"/>
        <v>0</v>
      </c>
      <c r="AE2655" s="169">
        <f t="shared" si="1645"/>
        <v>0</v>
      </c>
      <c r="AF2655" s="169">
        <f>SUM(AF2656)</f>
        <v>0</v>
      </c>
      <c r="AG2655" s="169">
        <f>SUM(AG2656)</f>
        <v>0</v>
      </c>
      <c r="AH2655" s="169">
        <f t="shared" si="1646"/>
        <v>0</v>
      </c>
      <c r="AI2655" s="169">
        <f>SUM(AI2656)</f>
        <v>0</v>
      </c>
      <c r="AJ2655" s="169">
        <f>SUM(AJ2656)</f>
        <v>0</v>
      </c>
      <c r="AK2655" s="169">
        <f t="shared" si="1647"/>
        <v>0</v>
      </c>
      <c r="AL2655" s="169">
        <f>SUM(AL2656)</f>
        <v>0</v>
      </c>
      <c r="AM2655" s="169">
        <f>SUM(AM2656)</f>
        <v>0</v>
      </c>
      <c r="AN2655" s="169">
        <f t="shared" si="1648"/>
        <v>0</v>
      </c>
      <c r="AO2655" s="169">
        <f>SUM(AO2656)</f>
        <v>0</v>
      </c>
      <c r="AP2655" s="169">
        <f>SUM(AP2656)</f>
        <v>0</v>
      </c>
      <c r="AQ2655" s="169">
        <f t="shared" si="1649"/>
        <v>0</v>
      </c>
      <c r="AR2655" s="169">
        <f>SUM(AR2656)</f>
        <v>0</v>
      </c>
      <c r="AS2655" s="169">
        <f>SUM(AS2656)</f>
        <v>0</v>
      </c>
      <c r="AT2655" s="169">
        <f t="shared" si="1650"/>
        <v>0</v>
      </c>
      <c r="AU2655" s="169">
        <f>SUM(AU2656)</f>
        <v>0</v>
      </c>
      <c r="AV2655" s="169">
        <f>SUM(AV2656)</f>
        <v>0</v>
      </c>
      <c r="AW2655" s="169">
        <f t="shared" si="1651"/>
        <v>0</v>
      </c>
      <c r="AX2655" s="171"/>
      <c r="AY2655" s="172"/>
      <c r="AZ2655" s="171"/>
      <c r="BA2655" s="172"/>
      <c r="BB2655" s="171"/>
      <c r="BC2655" s="172"/>
      <c r="BD2655" s="171"/>
      <c r="BE2655" s="172"/>
    </row>
    <row r="2656" spans="2:57" ht="30" hidden="1">
      <c r="B2656" s="174">
        <v>2025</v>
      </c>
      <c r="C2656" s="174">
        <v>20</v>
      </c>
      <c r="D2656" s="175">
        <v>0</v>
      </c>
      <c r="E2656" s="176"/>
      <c r="F2656" s="174">
        <v>4</v>
      </c>
      <c r="G2656" s="174">
        <v>10</v>
      </c>
      <c r="H2656" s="174">
        <v>26</v>
      </c>
      <c r="I2656" s="174">
        <v>3000</v>
      </c>
      <c r="J2656" s="174">
        <v>3500</v>
      </c>
      <c r="K2656" s="174">
        <v>351</v>
      </c>
      <c r="L2656" s="177">
        <v>910</v>
      </c>
      <c r="M2656" s="178">
        <v>0</v>
      </c>
      <c r="N2656" s="179" t="s">
        <v>629</v>
      </c>
      <c r="O2656" s="180">
        <v>0</v>
      </c>
      <c r="P2656" s="180">
        <v>0</v>
      </c>
      <c r="Q2656" s="181">
        <v>0</v>
      </c>
      <c r="R2656" s="182" t="s">
        <v>50</v>
      </c>
      <c r="S2656" s="183">
        <v>0</v>
      </c>
      <c r="T2656" s="183">
        <v>0</v>
      </c>
      <c r="U2656" s="180">
        <v>0</v>
      </c>
      <c r="V2656" s="180">
        <v>0</v>
      </c>
      <c r="W2656" s="183">
        <v>0</v>
      </c>
      <c r="X2656" s="183">
        <v>0</v>
      </c>
      <c r="Y2656" s="180">
        <v>0</v>
      </c>
      <c r="Z2656" s="180">
        <v>0</v>
      </c>
      <c r="AA2656" s="183">
        <v>0</v>
      </c>
      <c r="AB2656" s="183">
        <v>0</v>
      </c>
      <c r="AC2656" s="180">
        <f>+O2656+U2656-Y2656</f>
        <v>0</v>
      </c>
      <c r="AD2656" s="180">
        <f>+P2656+V2656-Z2656</f>
        <v>0</v>
      </c>
      <c r="AE2656" s="181">
        <f t="shared" si="1645"/>
        <v>0</v>
      </c>
      <c r="AF2656" s="180">
        <v>0</v>
      </c>
      <c r="AG2656" s="180">
        <v>0</v>
      </c>
      <c r="AH2656" s="181">
        <f t="shared" si="1646"/>
        <v>0</v>
      </c>
      <c r="AI2656" s="180">
        <v>0</v>
      </c>
      <c r="AJ2656" s="180">
        <v>0</v>
      </c>
      <c r="AK2656" s="181">
        <f t="shared" si="1647"/>
        <v>0</v>
      </c>
      <c r="AL2656" s="180">
        <v>0</v>
      </c>
      <c r="AM2656" s="180">
        <v>0</v>
      </c>
      <c r="AN2656" s="181">
        <f t="shared" si="1648"/>
        <v>0</v>
      </c>
      <c r="AO2656" s="180">
        <v>0</v>
      </c>
      <c r="AP2656" s="180">
        <v>0</v>
      </c>
      <c r="AQ2656" s="181">
        <f t="shared" si="1649"/>
        <v>0</v>
      </c>
      <c r="AR2656" s="180">
        <v>0</v>
      </c>
      <c r="AS2656" s="180">
        <v>0</v>
      </c>
      <c r="AT2656" s="181">
        <f t="shared" si="1650"/>
        <v>0</v>
      </c>
      <c r="AU2656" s="180">
        <f>+AC2656-AF2656-AI2656-AL2656-AO2656-AR2656</f>
        <v>0</v>
      </c>
      <c r="AV2656" s="180">
        <f>+AD2656-AG2656-AJ2656-AM2656-AP2656-AS2656</f>
        <v>0</v>
      </c>
      <c r="AW2656" s="181">
        <f t="shared" si="1651"/>
        <v>0</v>
      </c>
      <c r="AX2656" s="183">
        <f>+S2656+W2656-AA2656</f>
        <v>0</v>
      </c>
      <c r="AY2656" s="183">
        <f>+T2656+X2656-AB2656</f>
        <v>0</v>
      </c>
      <c r="AZ2656" s="183"/>
      <c r="BA2656" s="183"/>
      <c r="BB2656" s="183"/>
      <c r="BC2656" s="183"/>
      <c r="BD2656" s="183">
        <f>+AX2656-AZ2656-BB2656</f>
        <v>0</v>
      </c>
      <c r="BE2656" s="183">
        <f>+AY2656-BA2656-BC2656</f>
        <v>0</v>
      </c>
    </row>
    <row r="2657" spans="2:57" ht="31.5" hidden="1">
      <c r="B2657" s="163">
        <v>2025</v>
      </c>
      <c r="C2657" s="163">
        <v>20</v>
      </c>
      <c r="D2657" s="164"/>
      <c r="E2657" s="165"/>
      <c r="F2657" s="163">
        <v>4</v>
      </c>
      <c r="G2657" s="163">
        <v>10</v>
      </c>
      <c r="H2657" s="163">
        <v>26</v>
      </c>
      <c r="I2657" s="163">
        <v>3000</v>
      </c>
      <c r="J2657" s="163">
        <v>3500</v>
      </c>
      <c r="K2657" s="163">
        <v>353</v>
      </c>
      <c r="L2657" s="166" t="s">
        <v>44</v>
      </c>
      <c r="M2657" s="167"/>
      <c r="N2657" s="168" t="s">
        <v>888</v>
      </c>
      <c r="O2657" s="169">
        <v>0</v>
      </c>
      <c r="P2657" s="169">
        <v>0</v>
      </c>
      <c r="Q2657" s="169">
        <v>0</v>
      </c>
      <c r="R2657" s="170"/>
      <c r="S2657" s="171"/>
      <c r="T2657" s="172"/>
      <c r="U2657" s="169">
        <f t="shared" ref="U2657:AD2657" si="1683">SUM(U2658)</f>
        <v>0</v>
      </c>
      <c r="V2657" s="169">
        <f t="shared" si="1683"/>
        <v>0</v>
      </c>
      <c r="W2657" s="173">
        <f t="shared" si="1683"/>
        <v>0</v>
      </c>
      <c r="X2657" s="173">
        <f t="shared" si="1683"/>
        <v>0</v>
      </c>
      <c r="Y2657" s="169">
        <f t="shared" si="1683"/>
        <v>0</v>
      </c>
      <c r="Z2657" s="169">
        <f t="shared" si="1683"/>
        <v>0</v>
      </c>
      <c r="AA2657" s="173">
        <f t="shared" si="1683"/>
        <v>0</v>
      </c>
      <c r="AB2657" s="173">
        <f t="shared" si="1683"/>
        <v>0</v>
      </c>
      <c r="AC2657" s="169">
        <f t="shared" si="1683"/>
        <v>0</v>
      </c>
      <c r="AD2657" s="169">
        <f t="shared" si="1683"/>
        <v>0</v>
      </c>
      <c r="AE2657" s="169">
        <f t="shared" si="1645"/>
        <v>0</v>
      </c>
      <c r="AF2657" s="169">
        <f>SUM(AF2658)</f>
        <v>0</v>
      </c>
      <c r="AG2657" s="169">
        <f>SUM(AG2658)</f>
        <v>0</v>
      </c>
      <c r="AH2657" s="169">
        <f t="shared" si="1646"/>
        <v>0</v>
      </c>
      <c r="AI2657" s="169">
        <f>SUM(AI2658)</f>
        <v>0</v>
      </c>
      <c r="AJ2657" s="169">
        <f>SUM(AJ2658)</f>
        <v>0</v>
      </c>
      <c r="AK2657" s="169">
        <f t="shared" si="1647"/>
        <v>0</v>
      </c>
      <c r="AL2657" s="169">
        <f>SUM(AL2658)</f>
        <v>0</v>
      </c>
      <c r="AM2657" s="169">
        <f>SUM(AM2658)</f>
        <v>0</v>
      </c>
      <c r="AN2657" s="169">
        <f t="shared" si="1648"/>
        <v>0</v>
      </c>
      <c r="AO2657" s="169">
        <f>SUM(AO2658)</f>
        <v>0</v>
      </c>
      <c r="AP2657" s="169">
        <f>SUM(AP2658)</f>
        <v>0</v>
      </c>
      <c r="AQ2657" s="169">
        <f t="shared" si="1649"/>
        <v>0</v>
      </c>
      <c r="AR2657" s="169">
        <f>SUM(AR2658)</f>
        <v>0</v>
      </c>
      <c r="AS2657" s="169">
        <f>SUM(AS2658)</f>
        <v>0</v>
      </c>
      <c r="AT2657" s="169">
        <f t="shared" si="1650"/>
        <v>0</v>
      </c>
      <c r="AU2657" s="169">
        <f>SUM(AU2658)</f>
        <v>0</v>
      </c>
      <c r="AV2657" s="169">
        <f>SUM(AV2658)</f>
        <v>0</v>
      </c>
      <c r="AW2657" s="169">
        <f t="shared" si="1651"/>
        <v>0</v>
      </c>
      <c r="AX2657" s="171"/>
      <c r="AY2657" s="172"/>
      <c r="AZ2657" s="171"/>
      <c r="BA2657" s="172"/>
      <c r="BB2657" s="171"/>
      <c r="BC2657" s="172"/>
      <c r="BD2657" s="171"/>
      <c r="BE2657" s="172"/>
    </row>
    <row r="2658" spans="2:57" ht="15.75" hidden="1">
      <c r="B2658" s="174">
        <v>2025</v>
      </c>
      <c r="C2658" s="174">
        <v>20</v>
      </c>
      <c r="D2658" s="175">
        <v>0</v>
      </c>
      <c r="E2658" s="176"/>
      <c r="F2658" s="174">
        <v>4</v>
      </c>
      <c r="G2658" s="174">
        <v>10</v>
      </c>
      <c r="H2658" s="174">
        <v>26</v>
      </c>
      <c r="I2658" s="174">
        <v>3000</v>
      </c>
      <c r="J2658" s="174">
        <v>3500</v>
      </c>
      <c r="K2658" s="174">
        <v>353</v>
      </c>
      <c r="L2658" s="177">
        <v>908</v>
      </c>
      <c r="M2658" s="178">
        <v>0</v>
      </c>
      <c r="N2658" s="179" t="s">
        <v>889</v>
      </c>
      <c r="O2658" s="180">
        <v>0</v>
      </c>
      <c r="P2658" s="180">
        <v>0</v>
      </c>
      <c r="Q2658" s="181">
        <v>0</v>
      </c>
      <c r="R2658" s="182" t="s">
        <v>50</v>
      </c>
      <c r="S2658" s="183">
        <v>0</v>
      </c>
      <c r="T2658" s="183">
        <v>0</v>
      </c>
      <c r="U2658" s="180">
        <v>0</v>
      </c>
      <c r="V2658" s="180">
        <v>0</v>
      </c>
      <c r="W2658" s="183">
        <v>0</v>
      </c>
      <c r="X2658" s="183">
        <v>0</v>
      </c>
      <c r="Y2658" s="180">
        <v>0</v>
      </c>
      <c r="Z2658" s="180">
        <v>0</v>
      </c>
      <c r="AA2658" s="183">
        <v>0</v>
      </c>
      <c r="AB2658" s="183">
        <v>0</v>
      </c>
      <c r="AC2658" s="180">
        <f>+O2658+U2658-Y2658</f>
        <v>0</v>
      </c>
      <c r="AD2658" s="180">
        <f>+P2658+V2658-Z2658</f>
        <v>0</v>
      </c>
      <c r="AE2658" s="181">
        <f t="shared" si="1645"/>
        <v>0</v>
      </c>
      <c r="AF2658" s="180">
        <v>0</v>
      </c>
      <c r="AG2658" s="180">
        <v>0</v>
      </c>
      <c r="AH2658" s="181">
        <f t="shared" si="1646"/>
        <v>0</v>
      </c>
      <c r="AI2658" s="180">
        <v>0</v>
      </c>
      <c r="AJ2658" s="180">
        <v>0</v>
      </c>
      <c r="AK2658" s="181">
        <f t="shared" si="1647"/>
        <v>0</v>
      </c>
      <c r="AL2658" s="180">
        <v>0</v>
      </c>
      <c r="AM2658" s="180">
        <v>0</v>
      </c>
      <c r="AN2658" s="181">
        <f t="shared" si="1648"/>
        <v>0</v>
      </c>
      <c r="AO2658" s="180">
        <v>0</v>
      </c>
      <c r="AP2658" s="180">
        <v>0</v>
      </c>
      <c r="AQ2658" s="181">
        <f t="shared" si="1649"/>
        <v>0</v>
      </c>
      <c r="AR2658" s="180">
        <v>0</v>
      </c>
      <c r="AS2658" s="180">
        <v>0</v>
      </c>
      <c r="AT2658" s="181">
        <f t="shared" si="1650"/>
        <v>0</v>
      </c>
      <c r="AU2658" s="180">
        <f>+AC2658-AF2658-AI2658-AL2658-AO2658-AR2658</f>
        <v>0</v>
      </c>
      <c r="AV2658" s="180">
        <f>+AD2658-AG2658-AJ2658-AM2658-AP2658-AS2658</f>
        <v>0</v>
      </c>
      <c r="AW2658" s="181">
        <f t="shared" si="1651"/>
        <v>0</v>
      </c>
      <c r="AX2658" s="183">
        <f>+S2658+W2658-AA2658</f>
        <v>0</v>
      </c>
      <c r="AY2658" s="183">
        <f>+T2658+X2658-AB2658</f>
        <v>0</v>
      </c>
      <c r="AZ2658" s="183"/>
      <c r="BA2658" s="183"/>
      <c r="BB2658" s="183"/>
      <c r="BC2658" s="183"/>
      <c r="BD2658" s="183">
        <f>+AX2658-AZ2658-BB2658</f>
        <v>0</v>
      </c>
      <c r="BE2658" s="183">
        <f>+AY2658-BA2658-BC2658</f>
        <v>0</v>
      </c>
    </row>
    <row r="2659" spans="2:57" ht="15.75" hidden="1">
      <c r="B2659" s="163">
        <v>2025</v>
      </c>
      <c r="C2659" s="163">
        <v>20</v>
      </c>
      <c r="D2659" s="164"/>
      <c r="E2659" s="165"/>
      <c r="F2659" s="163">
        <v>4</v>
      </c>
      <c r="G2659" s="163">
        <v>10</v>
      </c>
      <c r="H2659" s="163">
        <v>26</v>
      </c>
      <c r="I2659" s="163">
        <v>3000</v>
      </c>
      <c r="J2659" s="163">
        <v>3500</v>
      </c>
      <c r="K2659" s="163">
        <v>355</v>
      </c>
      <c r="L2659" s="166" t="s">
        <v>44</v>
      </c>
      <c r="M2659" s="167"/>
      <c r="N2659" s="168" t="s">
        <v>1106</v>
      </c>
      <c r="O2659" s="169">
        <v>0</v>
      </c>
      <c r="P2659" s="169">
        <v>0</v>
      </c>
      <c r="Q2659" s="169">
        <v>0</v>
      </c>
      <c r="R2659" s="170"/>
      <c r="S2659" s="171"/>
      <c r="T2659" s="172"/>
      <c r="U2659" s="169">
        <f t="shared" ref="U2659:AD2659" si="1684">SUM(U2660)</f>
        <v>0</v>
      </c>
      <c r="V2659" s="169">
        <f t="shared" si="1684"/>
        <v>0</v>
      </c>
      <c r="W2659" s="173">
        <f t="shared" si="1684"/>
        <v>0</v>
      </c>
      <c r="X2659" s="173">
        <f t="shared" si="1684"/>
        <v>0</v>
      </c>
      <c r="Y2659" s="169">
        <f t="shared" si="1684"/>
        <v>0</v>
      </c>
      <c r="Z2659" s="169">
        <f t="shared" si="1684"/>
        <v>0</v>
      </c>
      <c r="AA2659" s="173">
        <f t="shared" si="1684"/>
        <v>0</v>
      </c>
      <c r="AB2659" s="173">
        <f t="shared" si="1684"/>
        <v>0</v>
      </c>
      <c r="AC2659" s="169">
        <f t="shared" si="1684"/>
        <v>0</v>
      </c>
      <c r="AD2659" s="169">
        <f t="shared" si="1684"/>
        <v>0</v>
      </c>
      <c r="AE2659" s="169">
        <f t="shared" si="1645"/>
        <v>0</v>
      </c>
      <c r="AF2659" s="169">
        <f>SUM(AF2660)</f>
        <v>0</v>
      </c>
      <c r="AG2659" s="169">
        <f>SUM(AG2660)</f>
        <v>0</v>
      </c>
      <c r="AH2659" s="169">
        <f t="shared" si="1646"/>
        <v>0</v>
      </c>
      <c r="AI2659" s="169">
        <f>SUM(AI2660)</f>
        <v>0</v>
      </c>
      <c r="AJ2659" s="169">
        <f>SUM(AJ2660)</f>
        <v>0</v>
      </c>
      <c r="AK2659" s="169">
        <f t="shared" si="1647"/>
        <v>0</v>
      </c>
      <c r="AL2659" s="169">
        <f>SUM(AL2660)</f>
        <v>0</v>
      </c>
      <c r="AM2659" s="169">
        <f>SUM(AM2660)</f>
        <v>0</v>
      </c>
      <c r="AN2659" s="169">
        <f t="shared" si="1648"/>
        <v>0</v>
      </c>
      <c r="AO2659" s="169">
        <f>SUM(AO2660)</f>
        <v>0</v>
      </c>
      <c r="AP2659" s="169">
        <f>SUM(AP2660)</f>
        <v>0</v>
      </c>
      <c r="AQ2659" s="169">
        <f t="shared" si="1649"/>
        <v>0</v>
      </c>
      <c r="AR2659" s="169">
        <f>SUM(AR2660)</f>
        <v>0</v>
      </c>
      <c r="AS2659" s="169">
        <f>SUM(AS2660)</f>
        <v>0</v>
      </c>
      <c r="AT2659" s="169">
        <f t="shared" si="1650"/>
        <v>0</v>
      </c>
      <c r="AU2659" s="169">
        <f>SUM(AU2660)</f>
        <v>0</v>
      </c>
      <c r="AV2659" s="169">
        <f>SUM(AV2660)</f>
        <v>0</v>
      </c>
      <c r="AW2659" s="169">
        <f t="shared" si="1651"/>
        <v>0</v>
      </c>
      <c r="AX2659" s="171"/>
      <c r="AY2659" s="172"/>
      <c r="AZ2659" s="171"/>
      <c r="BA2659" s="172"/>
      <c r="BB2659" s="171"/>
      <c r="BC2659" s="172"/>
      <c r="BD2659" s="171"/>
      <c r="BE2659" s="172"/>
    </row>
    <row r="2660" spans="2:57" ht="15.75" hidden="1">
      <c r="B2660" s="174">
        <v>2025</v>
      </c>
      <c r="C2660" s="174">
        <v>20</v>
      </c>
      <c r="D2660" s="175">
        <v>0</v>
      </c>
      <c r="E2660" s="176"/>
      <c r="F2660" s="174">
        <v>4</v>
      </c>
      <c r="G2660" s="174">
        <v>10</v>
      </c>
      <c r="H2660" s="174">
        <v>26</v>
      </c>
      <c r="I2660" s="174">
        <v>3000</v>
      </c>
      <c r="J2660" s="174">
        <v>3500</v>
      </c>
      <c r="K2660" s="174">
        <v>355</v>
      </c>
      <c r="L2660" s="177">
        <v>914</v>
      </c>
      <c r="M2660" s="178">
        <v>0</v>
      </c>
      <c r="N2660" s="179" t="s">
        <v>1107</v>
      </c>
      <c r="O2660" s="180">
        <v>0</v>
      </c>
      <c r="P2660" s="180">
        <v>0</v>
      </c>
      <c r="Q2660" s="181">
        <v>0</v>
      </c>
      <c r="R2660" s="182" t="s">
        <v>50</v>
      </c>
      <c r="S2660" s="183">
        <v>0</v>
      </c>
      <c r="T2660" s="183">
        <v>0</v>
      </c>
      <c r="U2660" s="180">
        <v>0</v>
      </c>
      <c r="V2660" s="180">
        <v>0</v>
      </c>
      <c r="W2660" s="183">
        <v>0</v>
      </c>
      <c r="X2660" s="183">
        <v>0</v>
      </c>
      <c r="Y2660" s="180">
        <v>0</v>
      </c>
      <c r="Z2660" s="180">
        <v>0</v>
      </c>
      <c r="AA2660" s="183">
        <v>0</v>
      </c>
      <c r="AB2660" s="183">
        <v>0</v>
      </c>
      <c r="AC2660" s="180">
        <f>+O2660+U2660-Y2660</f>
        <v>0</v>
      </c>
      <c r="AD2660" s="180">
        <f>+P2660+V2660-Z2660</f>
        <v>0</v>
      </c>
      <c r="AE2660" s="181">
        <f t="shared" si="1645"/>
        <v>0</v>
      </c>
      <c r="AF2660" s="180">
        <v>0</v>
      </c>
      <c r="AG2660" s="180">
        <v>0</v>
      </c>
      <c r="AH2660" s="181">
        <f t="shared" si="1646"/>
        <v>0</v>
      </c>
      <c r="AI2660" s="180">
        <v>0</v>
      </c>
      <c r="AJ2660" s="180">
        <v>0</v>
      </c>
      <c r="AK2660" s="181">
        <f t="shared" si="1647"/>
        <v>0</v>
      </c>
      <c r="AL2660" s="180">
        <v>0</v>
      </c>
      <c r="AM2660" s="180">
        <v>0</v>
      </c>
      <c r="AN2660" s="181">
        <f t="shared" si="1648"/>
        <v>0</v>
      </c>
      <c r="AO2660" s="180">
        <v>0</v>
      </c>
      <c r="AP2660" s="180">
        <v>0</v>
      </c>
      <c r="AQ2660" s="181">
        <f t="shared" si="1649"/>
        <v>0</v>
      </c>
      <c r="AR2660" s="180">
        <v>0</v>
      </c>
      <c r="AS2660" s="180">
        <v>0</v>
      </c>
      <c r="AT2660" s="181">
        <f t="shared" si="1650"/>
        <v>0</v>
      </c>
      <c r="AU2660" s="180">
        <f>+AC2660-AF2660-AI2660-AL2660-AO2660-AR2660</f>
        <v>0</v>
      </c>
      <c r="AV2660" s="180">
        <f>+AD2660-AG2660-AJ2660-AM2660-AP2660-AS2660</f>
        <v>0</v>
      </c>
      <c r="AW2660" s="181">
        <f t="shared" si="1651"/>
        <v>0</v>
      </c>
      <c r="AX2660" s="183">
        <f>+S2660+W2660-AA2660</f>
        <v>0</v>
      </c>
      <c r="AY2660" s="183">
        <f>+T2660+X2660-AB2660</f>
        <v>0</v>
      </c>
      <c r="AZ2660" s="183"/>
      <c r="BA2660" s="183"/>
      <c r="BB2660" s="183"/>
      <c r="BC2660" s="183"/>
      <c r="BD2660" s="183">
        <f>+AX2660-AZ2660-BB2660</f>
        <v>0</v>
      </c>
      <c r="BE2660" s="183">
        <f>+AY2660-BA2660-BC2660</f>
        <v>0</v>
      </c>
    </row>
    <row r="2661" spans="2:57" ht="31.5" hidden="1">
      <c r="B2661" s="163">
        <v>2025</v>
      </c>
      <c r="C2661" s="163">
        <v>20</v>
      </c>
      <c r="D2661" s="164"/>
      <c r="E2661" s="165"/>
      <c r="F2661" s="163">
        <v>4</v>
      </c>
      <c r="G2661" s="163">
        <v>10</v>
      </c>
      <c r="H2661" s="163">
        <v>26</v>
      </c>
      <c r="I2661" s="163">
        <v>3000</v>
      </c>
      <c r="J2661" s="163">
        <v>3500</v>
      </c>
      <c r="K2661" s="163">
        <v>357</v>
      </c>
      <c r="L2661" s="166" t="s">
        <v>44</v>
      </c>
      <c r="M2661" s="167"/>
      <c r="N2661" s="168" t="s">
        <v>126</v>
      </c>
      <c r="O2661" s="169">
        <v>0</v>
      </c>
      <c r="P2661" s="169">
        <v>0</v>
      </c>
      <c r="Q2661" s="169">
        <v>0</v>
      </c>
      <c r="R2661" s="170"/>
      <c r="S2661" s="171"/>
      <c r="T2661" s="172"/>
      <c r="U2661" s="169">
        <f t="shared" ref="U2661:AD2661" si="1685">SUM(U2662)</f>
        <v>0</v>
      </c>
      <c r="V2661" s="169">
        <f t="shared" si="1685"/>
        <v>0</v>
      </c>
      <c r="W2661" s="173">
        <f t="shared" si="1685"/>
        <v>0</v>
      </c>
      <c r="X2661" s="173">
        <f t="shared" si="1685"/>
        <v>0</v>
      </c>
      <c r="Y2661" s="169">
        <f t="shared" si="1685"/>
        <v>0</v>
      </c>
      <c r="Z2661" s="169">
        <f t="shared" si="1685"/>
        <v>0</v>
      </c>
      <c r="AA2661" s="173">
        <f t="shared" si="1685"/>
        <v>0</v>
      </c>
      <c r="AB2661" s="173">
        <f t="shared" si="1685"/>
        <v>0</v>
      </c>
      <c r="AC2661" s="169">
        <f t="shared" si="1685"/>
        <v>0</v>
      </c>
      <c r="AD2661" s="169">
        <f t="shared" si="1685"/>
        <v>0</v>
      </c>
      <c r="AE2661" s="169">
        <f t="shared" si="1645"/>
        <v>0</v>
      </c>
      <c r="AF2661" s="169">
        <f>SUM(AF2662)</f>
        <v>0</v>
      </c>
      <c r="AG2661" s="169">
        <f>SUM(AG2662)</f>
        <v>0</v>
      </c>
      <c r="AH2661" s="169">
        <f t="shared" si="1646"/>
        <v>0</v>
      </c>
      <c r="AI2661" s="169">
        <f>SUM(AI2662)</f>
        <v>0</v>
      </c>
      <c r="AJ2661" s="169">
        <f>SUM(AJ2662)</f>
        <v>0</v>
      </c>
      <c r="AK2661" s="169">
        <f t="shared" si="1647"/>
        <v>0</v>
      </c>
      <c r="AL2661" s="169">
        <f>SUM(AL2662)</f>
        <v>0</v>
      </c>
      <c r="AM2661" s="169">
        <f>SUM(AM2662)</f>
        <v>0</v>
      </c>
      <c r="AN2661" s="169">
        <f t="shared" si="1648"/>
        <v>0</v>
      </c>
      <c r="AO2661" s="169">
        <f>SUM(AO2662)</f>
        <v>0</v>
      </c>
      <c r="AP2661" s="169">
        <f>SUM(AP2662)</f>
        <v>0</v>
      </c>
      <c r="AQ2661" s="169">
        <f t="shared" si="1649"/>
        <v>0</v>
      </c>
      <c r="AR2661" s="169">
        <f>SUM(AR2662)</f>
        <v>0</v>
      </c>
      <c r="AS2661" s="169">
        <f>SUM(AS2662)</f>
        <v>0</v>
      </c>
      <c r="AT2661" s="169">
        <f t="shared" si="1650"/>
        <v>0</v>
      </c>
      <c r="AU2661" s="169">
        <f>SUM(AU2662)</f>
        <v>0</v>
      </c>
      <c r="AV2661" s="169">
        <f>SUM(AV2662)</f>
        <v>0</v>
      </c>
      <c r="AW2661" s="169">
        <f t="shared" si="1651"/>
        <v>0</v>
      </c>
      <c r="AX2661" s="171"/>
      <c r="AY2661" s="172"/>
      <c r="AZ2661" s="171"/>
      <c r="BA2661" s="172"/>
      <c r="BB2661" s="171"/>
      <c r="BC2661" s="172"/>
      <c r="BD2661" s="171"/>
      <c r="BE2661" s="172"/>
    </row>
    <row r="2662" spans="2:57" ht="15.75" hidden="1">
      <c r="B2662" s="174">
        <v>2025</v>
      </c>
      <c r="C2662" s="174">
        <v>20</v>
      </c>
      <c r="D2662" s="175">
        <v>0</v>
      </c>
      <c r="E2662" s="176"/>
      <c r="F2662" s="174">
        <v>4</v>
      </c>
      <c r="G2662" s="174">
        <v>10</v>
      </c>
      <c r="H2662" s="174">
        <v>26</v>
      </c>
      <c r="I2662" s="174">
        <v>3000</v>
      </c>
      <c r="J2662" s="174">
        <v>3500</v>
      </c>
      <c r="K2662" s="174">
        <v>357</v>
      </c>
      <c r="L2662" s="177">
        <v>912</v>
      </c>
      <c r="M2662" s="178">
        <v>0</v>
      </c>
      <c r="N2662" s="179" t="s">
        <v>127</v>
      </c>
      <c r="O2662" s="180">
        <v>0</v>
      </c>
      <c r="P2662" s="180">
        <v>0</v>
      </c>
      <c r="Q2662" s="181">
        <v>0</v>
      </c>
      <c r="R2662" s="182" t="s">
        <v>50</v>
      </c>
      <c r="S2662" s="183">
        <v>0</v>
      </c>
      <c r="T2662" s="183">
        <v>0</v>
      </c>
      <c r="U2662" s="180">
        <v>0</v>
      </c>
      <c r="V2662" s="180">
        <v>0</v>
      </c>
      <c r="W2662" s="183">
        <v>0</v>
      </c>
      <c r="X2662" s="183">
        <v>0</v>
      </c>
      <c r="Y2662" s="180">
        <v>0</v>
      </c>
      <c r="Z2662" s="180">
        <v>0</v>
      </c>
      <c r="AA2662" s="183">
        <v>0</v>
      </c>
      <c r="AB2662" s="183">
        <v>0</v>
      </c>
      <c r="AC2662" s="180">
        <f>+O2662+U2662-Y2662</f>
        <v>0</v>
      </c>
      <c r="AD2662" s="180">
        <f>+P2662+V2662-Z2662</f>
        <v>0</v>
      </c>
      <c r="AE2662" s="181">
        <f t="shared" si="1645"/>
        <v>0</v>
      </c>
      <c r="AF2662" s="180">
        <v>0</v>
      </c>
      <c r="AG2662" s="180">
        <v>0</v>
      </c>
      <c r="AH2662" s="181">
        <f t="shared" si="1646"/>
        <v>0</v>
      </c>
      <c r="AI2662" s="180">
        <v>0</v>
      </c>
      <c r="AJ2662" s="180">
        <v>0</v>
      </c>
      <c r="AK2662" s="181">
        <f t="shared" si="1647"/>
        <v>0</v>
      </c>
      <c r="AL2662" s="180">
        <v>0</v>
      </c>
      <c r="AM2662" s="180">
        <v>0</v>
      </c>
      <c r="AN2662" s="181">
        <f t="shared" si="1648"/>
        <v>0</v>
      </c>
      <c r="AO2662" s="180">
        <v>0</v>
      </c>
      <c r="AP2662" s="180">
        <v>0</v>
      </c>
      <c r="AQ2662" s="181">
        <f t="shared" si="1649"/>
        <v>0</v>
      </c>
      <c r="AR2662" s="180">
        <v>0</v>
      </c>
      <c r="AS2662" s="180">
        <v>0</v>
      </c>
      <c r="AT2662" s="181">
        <f t="shared" si="1650"/>
        <v>0</v>
      </c>
      <c r="AU2662" s="180">
        <f>+AC2662-AF2662-AI2662-AL2662-AO2662-AR2662</f>
        <v>0</v>
      </c>
      <c r="AV2662" s="180">
        <f>+AD2662-AG2662-AJ2662-AM2662-AP2662-AS2662</f>
        <v>0</v>
      </c>
      <c r="AW2662" s="181">
        <f t="shared" si="1651"/>
        <v>0</v>
      </c>
      <c r="AX2662" s="183">
        <f>+S2662+W2662-AA2662</f>
        <v>0</v>
      </c>
      <c r="AY2662" s="183">
        <f>+T2662+X2662-AB2662</f>
        <v>0</v>
      </c>
      <c r="AZ2662" s="183"/>
      <c r="BA2662" s="183"/>
      <c r="BB2662" s="183"/>
      <c r="BC2662" s="183"/>
      <c r="BD2662" s="183">
        <f>+AX2662-AZ2662-BB2662</f>
        <v>0</v>
      </c>
      <c r="BE2662" s="183">
        <f>+AY2662-BA2662-BC2662</f>
        <v>0</v>
      </c>
    </row>
    <row r="2663" spans="2:57" ht="15.75" hidden="1">
      <c r="B2663" s="152">
        <v>2025</v>
      </c>
      <c r="C2663" s="152">
        <v>20</v>
      </c>
      <c r="D2663" s="153"/>
      <c r="E2663" s="154"/>
      <c r="F2663" s="152">
        <v>4</v>
      </c>
      <c r="G2663" s="152">
        <v>10</v>
      </c>
      <c r="H2663" s="152">
        <v>26</v>
      </c>
      <c r="I2663" s="152">
        <v>3000</v>
      </c>
      <c r="J2663" s="152">
        <v>3700</v>
      </c>
      <c r="K2663" s="152"/>
      <c r="L2663" s="155" t="s">
        <v>44</v>
      </c>
      <c r="M2663" s="156"/>
      <c r="N2663" s="157" t="s">
        <v>131</v>
      </c>
      <c r="O2663" s="158">
        <v>0</v>
      </c>
      <c r="P2663" s="158">
        <v>0</v>
      </c>
      <c r="Q2663" s="158">
        <v>0</v>
      </c>
      <c r="R2663" s="159"/>
      <c r="S2663" s="160"/>
      <c r="T2663" s="161"/>
      <c r="U2663" s="158">
        <f t="shared" ref="U2663:AD2663" si="1686">U2664+U2666+U2668</f>
        <v>0</v>
      </c>
      <c r="V2663" s="158">
        <f t="shared" si="1686"/>
        <v>0</v>
      </c>
      <c r="W2663" s="162">
        <f t="shared" si="1686"/>
        <v>0</v>
      </c>
      <c r="X2663" s="162">
        <f t="shared" si="1686"/>
        <v>0</v>
      </c>
      <c r="Y2663" s="158">
        <f t="shared" si="1686"/>
        <v>0</v>
      </c>
      <c r="Z2663" s="158">
        <f t="shared" si="1686"/>
        <v>0</v>
      </c>
      <c r="AA2663" s="162">
        <f t="shared" si="1686"/>
        <v>0</v>
      </c>
      <c r="AB2663" s="162">
        <f t="shared" si="1686"/>
        <v>0</v>
      </c>
      <c r="AC2663" s="158">
        <f t="shared" si="1686"/>
        <v>0</v>
      </c>
      <c r="AD2663" s="158">
        <f t="shared" si="1686"/>
        <v>0</v>
      </c>
      <c r="AE2663" s="158">
        <f t="shared" si="1645"/>
        <v>0</v>
      </c>
      <c r="AF2663" s="158">
        <f>AF2664+AF2666+AF2668</f>
        <v>0</v>
      </c>
      <c r="AG2663" s="158">
        <f>AG2664+AG2666+AG2668</f>
        <v>0</v>
      </c>
      <c r="AH2663" s="158">
        <f t="shared" si="1646"/>
        <v>0</v>
      </c>
      <c r="AI2663" s="158">
        <f>AI2664+AI2666+AI2668</f>
        <v>0</v>
      </c>
      <c r="AJ2663" s="158">
        <f>AJ2664+AJ2666+AJ2668</f>
        <v>0</v>
      </c>
      <c r="AK2663" s="158">
        <f t="shared" si="1647"/>
        <v>0</v>
      </c>
      <c r="AL2663" s="158">
        <f>AL2664+AL2666+AL2668</f>
        <v>0</v>
      </c>
      <c r="AM2663" s="158">
        <f>AM2664+AM2666+AM2668</f>
        <v>0</v>
      </c>
      <c r="AN2663" s="158">
        <f t="shared" si="1648"/>
        <v>0</v>
      </c>
      <c r="AO2663" s="158">
        <f>AO2664+AO2666+AO2668</f>
        <v>0</v>
      </c>
      <c r="AP2663" s="158">
        <f>AP2664+AP2666+AP2668</f>
        <v>0</v>
      </c>
      <c r="AQ2663" s="158">
        <f t="shared" si="1649"/>
        <v>0</v>
      </c>
      <c r="AR2663" s="158">
        <f>AR2664+AR2666+AR2668</f>
        <v>0</v>
      </c>
      <c r="AS2663" s="158">
        <f>AS2664+AS2666+AS2668</f>
        <v>0</v>
      </c>
      <c r="AT2663" s="158">
        <f t="shared" si="1650"/>
        <v>0</v>
      </c>
      <c r="AU2663" s="158">
        <f>AU2664+AU2666+AU2668</f>
        <v>0</v>
      </c>
      <c r="AV2663" s="158">
        <f>AV2664+AV2666+AV2668</f>
        <v>0</v>
      </c>
      <c r="AW2663" s="158">
        <f t="shared" si="1651"/>
        <v>0</v>
      </c>
      <c r="AX2663" s="160"/>
      <c r="AY2663" s="161"/>
      <c r="AZ2663" s="160"/>
      <c r="BA2663" s="161"/>
      <c r="BB2663" s="160"/>
      <c r="BC2663" s="161"/>
      <c r="BD2663" s="160"/>
      <c r="BE2663" s="161"/>
    </row>
    <row r="2664" spans="2:57" ht="15.75" hidden="1">
      <c r="B2664" s="163">
        <v>2025</v>
      </c>
      <c r="C2664" s="163">
        <v>20</v>
      </c>
      <c r="D2664" s="164"/>
      <c r="E2664" s="165"/>
      <c r="F2664" s="163">
        <v>4</v>
      </c>
      <c r="G2664" s="163">
        <v>10</v>
      </c>
      <c r="H2664" s="163">
        <v>26</v>
      </c>
      <c r="I2664" s="163">
        <v>3000</v>
      </c>
      <c r="J2664" s="163">
        <v>3700</v>
      </c>
      <c r="K2664" s="163">
        <v>371</v>
      </c>
      <c r="L2664" s="166" t="s">
        <v>44</v>
      </c>
      <c r="M2664" s="167"/>
      <c r="N2664" s="168" t="s">
        <v>132</v>
      </c>
      <c r="O2664" s="169">
        <v>0</v>
      </c>
      <c r="P2664" s="169">
        <v>0</v>
      </c>
      <c r="Q2664" s="169">
        <v>0</v>
      </c>
      <c r="R2664" s="170"/>
      <c r="S2664" s="171"/>
      <c r="T2664" s="172"/>
      <c r="U2664" s="169">
        <f t="shared" ref="U2664:AD2664" si="1687">SUM(U2665)</f>
        <v>0</v>
      </c>
      <c r="V2664" s="169">
        <f t="shared" si="1687"/>
        <v>0</v>
      </c>
      <c r="W2664" s="173">
        <f t="shared" si="1687"/>
        <v>0</v>
      </c>
      <c r="X2664" s="173">
        <f t="shared" si="1687"/>
        <v>0</v>
      </c>
      <c r="Y2664" s="169">
        <f t="shared" si="1687"/>
        <v>0</v>
      </c>
      <c r="Z2664" s="169">
        <f t="shared" si="1687"/>
        <v>0</v>
      </c>
      <c r="AA2664" s="173">
        <f t="shared" si="1687"/>
        <v>0</v>
      </c>
      <c r="AB2664" s="173">
        <f t="shared" si="1687"/>
        <v>0</v>
      </c>
      <c r="AC2664" s="169">
        <f t="shared" si="1687"/>
        <v>0</v>
      </c>
      <c r="AD2664" s="169">
        <f t="shared" si="1687"/>
        <v>0</v>
      </c>
      <c r="AE2664" s="169">
        <f t="shared" si="1645"/>
        <v>0</v>
      </c>
      <c r="AF2664" s="169">
        <f>SUM(AF2665)</f>
        <v>0</v>
      </c>
      <c r="AG2664" s="169">
        <f>SUM(AG2665)</f>
        <v>0</v>
      </c>
      <c r="AH2664" s="169">
        <f t="shared" si="1646"/>
        <v>0</v>
      </c>
      <c r="AI2664" s="169">
        <f>SUM(AI2665)</f>
        <v>0</v>
      </c>
      <c r="AJ2664" s="169">
        <f>SUM(AJ2665)</f>
        <v>0</v>
      </c>
      <c r="AK2664" s="169">
        <f t="shared" si="1647"/>
        <v>0</v>
      </c>
      <c r="AL2664" s="169">
        <f>SUM(AL2665)</f>
        <v>0</v>
      </c>
      <c r="AM2664" s="169">
        <f>SUM(AM2665)</f>
        <v>0</v>
      </c>
      <c r="AN2664" s="169">
        <f t="shared" si="1648"/>
        <v>0</v>
      </c>
      <c r="AO2664" s="169">
        <f>SUM(AO2665)</f>
        <v>0</v>
      </c>
      <c r="AP2664" s="169">
        <f>SUM(AP2665)</f>
        <v>0</v>
      </c>
      <c r="AQ2664" s="169">
        <f t="shared" si="1649"/>
        <v>0</v>
      </c>
      <c r="AR2664" s="169">
        <f>SUM(AR2665)</f>
        <v>0</v>
      </c>
      <c r="AS2664" s="169">
        <f>SUM(AS2665)</f>
        <v>0</v>
      </c>
      <c r="AT2664" s="169">
        <f t="shared" si="1650"/>
        <v>0</v>
      </c>
      <c r="AU2664" s="169">
        <f>SUM(AU2665)</f>
        <v>0</v>
      </c>
      <c r="AV2664" s="169">
        <f>SUM(AV2665)</f>
        <v>0</v>
      </c>
      <c r="AW2664" s="169">
        <f t="shared" si="1651"/>
        <v>0</v>
      </c>
      <c r="AX2664" s="171"/>
      <c r="AY2664" s="172"/>
      <c r="AZ2664" s="171"/>
      <c r="BA2664" s="172"/>
      <c r="BB2664" s="171"/>
      <c r="BC2664" s="172"/>
      <c r="BD2664" s="171"/>
      <c r="BE2664" s="172"/>
    </row>
    <row r="2665" spans="2:57" ht="15.75" hidden="1">
      <c r="B2665" s="174">
        <v>2025</v>
      </c>
      <c r="C2665" s="174">
        <v>20</v>
      </c>
      <c r="D2665" s="175">
        <v>0</v>
      </c>
      <c r="E2665" s="176"/>
      <c r="F2665" s="174">
        <v>4</v>
      </c>
      <c r="G2665" s="174">
        <v>10</v>
      </c>
      <c r="H2665" s="174">
        <v>26</v>
      </c>
      <c r="I2665" s="174">
        <v>3000</v>
      </c>
      <c r="J2665" s="174">
        <v>3700</v>
      </c>
      <c r="K2665" s="174">
        <v>371</v>
      </c>
      <c r="L2665" s="177">
        <v>1114</v>
      </c>
      <c r="M2665" s="178">
        <v>0</v>
      </c>
      <c r="N2665" s="179" t="s">
        <v>133</v>
      </c>
      <c r="O2665" s="180">
        <v>0</v>
      </c>
      <c r="P2665" s="180">
        <v>0</v>
      </c>
      <c r="Q2665" s="181">
        <v>0</v>
      </c>
      <c r="R2665" s="182" t="s">
        <v>134</v>
      </c>
      <c r="S2665" s="183">
        <v>0</v>
      </c>
      <c r="T2665" s="183">
        <v>0</v>
      </c>
      <c r="U2665" s="180">
        <v>0</v>
      </c>
      <c r="V2665" s="180">
        <v>0</v>
      </c>
      <c r="W2665" s="183">
        <v>0</v>
      </c>
      <c r="X2665" s="183">
        <v>0</v>
      </c>
      <c r="Y2665" s="180">
        <v>0</v>
      </c>
      <c r="Z2665" s="180">
        <v>0</v>
      </c>
      <c r="AA2665" s="183">
        <v>0</v>
      </c>
      <c r="AB2665" s="183">
        <v>0</v>
      </c>
      <c r="AC2665" s="180">
        <f>+O2665+U2665-Y2665</f>
        <v>0</v>
      </c>
      <c r="AD2665" s="180">
        <f>+P2665+V2665-Z2665</f>
        <v>0</v>
      </c>
      <c r="AE2665" s="181">
        <f t="shared" si="1645"/>
        <v>0</v>
      </c>
      <c r="AF2665" s="180">
        <v>0</v>
      </c>
      <c r="AG2665" s="180">
        <v>0</v>
      </c>
      <c r="AH2665" s="181">
        <f t="shared" si="1646"/>
        <v>0</v>
      </c>
      <c r="AI2665" s="180">
        <v>0</v>
      </c>
      <c r="AJ2665" s="180">
        <v>0</v>
      </c>
      <c r="AK2665" s="181">
        <f t="shared" si="1647"/>
        <v>0</v>
      </c>
      <c r="AL2665" s="180">
        <v>0</v>
      </c>
      <c r="AM2665" s="180">
        <v>0</v>
      </c>
      <c r="AN2665" s="181">
        <f t="shared" si="1648"/>
        <v>0</v>
      </c>
      <c r="AO2665" s="180">
        <v>0</v>
      </c>
      <c r="AP2665" s="180">
        <v>0</v>
      </c>
      <c r="AQ2665" s="181">
        <f t="shared" si="1649"/>
        <v>0</v>
      </c>
      <c r="AR2665" s="180">
        <v>0</v>
      </c>
      <c r="AS2665" s="180">
        <v>0</v>
      </c>
      <c r="AT2665" s="181">
        <f t="shared" si="1650"/>
        <v>0</v>
      </c>
      <c r="AU2665" s="180">
        <f>+AC2665-AF2665-AI2665-AL2665-AO2665-AR2665</f>
        <v>0</v>
      </c>
      <c r="AV2665" s="180">
        <f>+AD2665-AG2665-AJ2665-AM2665-AP2665-AS2665</f>
        <v>0</v>
      </c>
      <c r="AW2665" s="181">
        <f t="shared" si="1651"/>
        <v>0</v>
      </c>
      <c r="AX2665" s="183">
        <f>+S2665+W2665-AA2665</f>
        <v>0</v>
      </c>
      <c r="AY2665" s="183">
        <f>+T2665+X2665-AB2665</f>
        <v>0</v>
      </c>
      <c r="AZ2665" s="183"/>
      <c r="BA2665" s="183"/>
      <c r="BB2665" s="183"/>
      <c r="BC2665" s="183"/>
      <c r="BD2665" s="183">
        <f>+AX2665-AZ2665-BB2665</f>
        <v>0</v>
      </c>
      <c r="BE2665" s="183">
        <f>+AY2665-BA2665-BC2665</f>
        <v>0</v>
      </c>
    </row>
    <row r="2666" spans="2:57" ht="15.75" hidden="1">
      <c r="B2666" s="163">
        <v>2025</v>
      </c>
      <c r="C2666" s="163">
        <v>20</v>
      </c>
      <c r="D2666" s="164"/>
      <c r="E2666" s="165"/>
      <c r="F2666" s="163">
        <v>4</v>
      </c>
      <c r="G2666" s="163">
        <v>10</v>
      </c>
      <c r="H2666" s="163">
        <v>26</v>
      </c>
      <c r="I2666" s="163">
        <v>3000</v>
      </c>
      <c r="J2666" s="163">
        <v>3700</v>
      </c>
      <c r="K2666" s="163">
        <v>372</v>
      </c>
      <c r="L2666" s="166" t="s">
        <v>44</v>
      </c>
      <c r="M2666" s="167"/>
      <c r="N2666" s="168" t="s">
        <v>135</v>
      </c>
      <c r="O2666" s="169">
        <v>0</v>
      </c>
      <c r="P2666" s="169">
        <v>0</v>
      </c>
      <c r="Q2666" s="169">
        <v>0</v>
      </c>
      <c r="R2666" s="170"/>
      <c r="S2666" s="171"/>
      <c r="T2666" s="172"/>
      <c r="U2666" s="169">
        <f t="shared" ref="U2666:AD2666" si="1688">SUM(U2667)</f>
        <v>0</v>
      </c>
      <c r="V2666" s="169">
        <f t="shared" si="1688"/>
        <v>0</v>
      </c>
      <c r="W2666" s="173">
        <f t="shared" si="1688"/>
        <v>0</v>
      </c>
      <c r="X2666" s="173">
        <f t="shared" si="1688"/>
        <v>0</v>
      </c>
      <c r="Y2666" s="169">
        <f t="shared" si="1688"/>
        <v>0</v>
      </c>
      <c r="Z2666" s="169">
        <f t="shared" si="1688"/>
        <v>0</v>
      </c>
      <c r="AA2666" s="173">
        <f t="shared" si="1688"/>
        <v>0</v>
      </c>
      <c r="AB2666" s="173">
        <f t="shared" si="1688"/>
        <v>0</v>
      </c>
      <c r="AC2666" s="169">
        <f t="shared" si="1688"/>
        <v>0</v>
      </c>
      <c r="AD2666" s="169">
        <f t="shared" si="1688"/>
        <v>0</v>
      </c>
      <c r="AE2666" s="169">
        <f t="shared" si="1645"/>
        <v>0</v>
      </c>
      <c r="AF2666" s="169">
        <f>SUM(AF2667)</f>
        <v>0</v>
      </c>
      <c r="AG2666" s="169">
        <f>SUM(AG2667)</f>
        <v>0</v>
      </c>
      <c r="AH2666" s="169">
        <f t="shared" si="1646"/>
        <v>0</v>
      </c>
      <c r="AI2666" s="169">
        <f>SUM(AI2667)</f>
        <v>0</v>
      </c>
      <c r="AJ2666" s="169">
        <f>SUM(AJ2667)</f>
        <v>0</v>
      </c>
      <c r="AK2666" s="169">
        <f t="shared" si="1647"/>
        <v>0</v>
      </c>
      <c r="AL2666" s="169">
        <f>SUM(AL2667)</f>
        <v>0</v>
      </c>
      <c r="AM2666" s="169">
        <f>SUM(AM2667)</f>
        <v>0</v>
      </c>
      <c r="AN2666" s="169">
        <f t="shared" si="1648"/>
        <v>0</v>
      </c>
      <c r="AO2666" s="169">
        <f>SUM(AO2667)</f>
        <v>0</v>
      </c>
      <c r="AP2666" s="169">
        <f>SUM(AP2667)</f>
        <v>0</v>
      </c>
      <c r="AQ2666" s="169">
        <f t="shared" si="1649"/>
        <v>0</v>
      </c>
      <c r="AR2666" s="169">
        <f>SUM(AR2667)</f>
        <v>0</v>
      </c>
      <c r="AS2666" s="169">
        <f>SUM(AS2667)</f>
        <v>0</v>
      </c>
      <c r="AT2666" s="169">
        <f t="shared" si="1650"/>
        <v>0</v>
      </c>
      <c r="AU2666" s="169">
        <f>SUM(AU2667)</f>
        <v>0</v>
      </c>
      <c r="AV2666" s="169">
        <f>SUM(AV2667)</f>
        <v>0</v>
      </c>
      <c r="AW2666" s="169">
        <f t="shared" si="1651"/>
        <v>0</v>
      </c>
      <c r="AX2666" s="171"/>
      <c r="AY2666" s="172"/>
      <c r="AZ2666" s="171"/>
      <c r="BA2666" s="172"/>
      <c r="BB2666" s="171"/>
      <c r="BC2666" s="172"/>
      <c r="BD2666" s="171"/>
      <c r="BE2666" s="172"/>
    </row>
    <row r="2667" spans="2:57" ht="15.75" hidden="1">
      <c r="B2667" s="174">
        <v>2025</v>
      </c>
      <c r="C2667" s="174">
        <v>20</v>
      </c>
      <c r="D2667" s="175">
        <v>0</v>
      </c>
      <c r="E2667" s="176"/>
      <c r="F2667" s="174">
        <v>4</v>
      </c>
      <c r="G2667" s="174">
        <v>10</v>
      </c>
      <c r="H2667" s="174">
        <v>26</v>
      </c>
      <c r="I2667" s="174">
        <v>3000</v>
      </c>
      <c r="J2667" s="174">
        <v>3700</v>
      </c>
      <c r="K2667" s="174">
        <v>372</v>
      </c>
      <c r="L2667" s="177">
        <v>1115</v>
      </c>
      <c r="M2667" s="178">
        <v>0</v>
      </c>
      <c r="N2667" s="179" t="s">
        <v>136</v>
      </c>
      <c r="O2667" s="180">
        <v>0</v>
      </c>
      <c r="P2667" s="180">
        <v>0</v>
      </c>
      <c r="Q2667" s="181">
        <v>0</v>
      </c>
      <c r="R2667" s="182" t="s">
        <v>134</v>
      </c>
      <c r="S2667" s="183">
        <v>0</v>
      </c>
      <c r="T2667" s="183">
        <v>0</v>
      </c>
      <c r="U2667" s="180">
        <v>0</v>
      </c>
      <c r="V2667" s="180">
        <v>0</v>
      </c>
      <c r="W2667" s="183">
        <v>0</v>
      </c>
      <c r="X2667" s="183">
        <v>0</v>
      </c>
      <c r="Y2667" s="180">
        <v>0</v>
      </c>
      <c r="Z2667" s="180">
        <v>0</v>
      </c>
      <c r="AA2667" s="183">
        <v>0</v>
      </c>
      <c r="AB2667" s="183">
        <v>0</v>
      </c>
      <c r="AC2667" s="180">
        <f>+O2667+U2667-Y2667</f>
        <v>0</v>
      </c>
      <c r="AD2667" s="180">
        <f>+P2667+V2667-Z2667</f>
        <v>0</v>
      </c>
      <c r="AE2667" s="181">
        <f t="shared" si="1645"/>
        <v>0</v>
      </c>
      <c r="AF2667" s="180">
        <v>0</v>
      </c>
      <c r="AG2667" s="180">
        <v>0</v>
      </c>
      <c r="AH2667" s="181">
        <f t="shared" si="1646"/>
        <v>0</v>
      </c>
      <c r="AI2667" s="180">
        <v>0</v>
      </c>
      <c r="AJ2667" s="180">
        <v>0</v>
      </c>
      <c r="AK2667" s="181">
        <f t="shared" si="1647"/>
        <v>0</v>
      </c>
      <c r="AL2667" s="180">
        <v>0</v>
      </c>
      <c r="AM2667" s="180">
        <v>0</v>
      </c>
      <c r="AN2667" s="181">
        <f t="shared" si="1648"/>
        <v>0</v>
      </c>
      <c r="AO2667" s="180">
        <v>0</v>
      </c>
      <c r="AP2667" s="180">
        <v>0</v>
      </c>
      <c r="AQ2667" s="181">
        <f t="shared" si="1649"/>
        <v>0</v>
      </c>
      <c r="AR2667" s="180">
        <v>0</v>
      </c>
      <c r="AS2667" s="180">
        <v>0</v>
      </c>
      <c r="AT2667" s="181">
        <f t="shared" si="1650"/>
        <v>0</v>
      </c>
      <c r="AU2667" s="180">
        <f>+AC2667-AF2667-AI2667-AL2667-AO2667-AR2667</f>
        <v>0</v>
      </c>
      <c r="AV2667" s="180">
        <f>+AD2667-AG2667-AJ2667-AM2667-AP2667-AS2667</f>
        <v>0</v>
      </c>
      <c r="AW2667" s="181">
        <f t="shared" si="1651"/>
        <v>0</v>
      </c>
      <c r="AX2667" s="183">
        <f>+S2667+W2667-AA2667</f>
        <v>0</v>
      </c>
      <c r="AY2667" s="183">
        <f>+T2667+X2667-AB2667</f>
        <v>0</v>
      </c>
      <c r="AZ2667" s="183"/>
      <c r="BA2667" s="183"/>
      <c r="BB2667" s="183"/>
      <c r="BC2667" s="183"/>
      <c r="BD2667" s="183">
        <f>+AX2667-AZ2667-BB2667</f>
        <v>0</v>
      </c>
      <c r="BE2667" s="183">
        <f>+AY2667-BA2667-BC2667</f>
        <v>0</v>
      </c>
    </row>
    <row r="2668" spans="2:57" ht="15.75" hidden="1">
      <c r="B2668" s="163">
        <v>2025</v>
      </c>
      <c r="C2668" s="163">
        <v>20</v>
      </c>
      <c r="D2668" s="164"/>
      <c r="E2668" s="165"/>
      <c r="F2668" s="163">
        <v>4</v>
      </c>
      <c r="G2668" s="163">
        <v>10</v>
      </c>
      <c r="H2668" s="163">
        <v>26</v>
      </c>
      <c r="I2668" s="163">
        <v>3000</v>
      </c>
      <c r="J2668" s="163">
        <v>3700</v>
      </c>
      <c r="K2668" s="163">
        <v>375</v>
      </c>
      <c r="L2668" s="166" t="s">
        <v>44</v>
      </c>
      <c r="M2668" s="167"/>
      <c r="N2668" s="168" t="s">
        <v>137</v>
      </c>
      <c r="O2668" s="169">
        <v>0</v>
      </c>
      <c r="P2668" s="169">
        <v>0</v>
      </c>
      <c r="Q2668" s="169">
        <v>0</v>
      </c>
      <c r="R2668" s="170"/>
      <c r="S2668" s="171"/>
      <c r="T2668" s="172"/>
      <c r="U2668" s="169">
        <f t="shared" ref="U2668:AD2668" si="1689">SUM(U2669)</f>
        <v>0</v>
      </c>
      <c r="V2668" s="169">
        <f t="shared" si="1689"/>
        <v>0</v>
      </c>
      <c r="W2668" s="173">
        <f t="shared" si="1689"/>
        <v>0</v>
      </c>
      <c r="X2668" s="173">
        <f t="shared" si="1689"/>
        <v>0</v>
      </c>
      <c r="Y2668" s="169">
        <f t="shared" si="1689"/>
        <v>0</v>
      </c>
      <c r="Z2668" s="169">
        <f t="shared" si="1689"/>
        <v>0</v>
      </c>
      <c r="AA2668" s="173">
        <f t="shared" si="1689"/>
        <v>0</v>
      </c>
      <c r="AB2668" s="173">
        <f t="shared" si="1689"/>
        <v>0</v>
      </c>
      <c r="AC2668" s="169">
        <f t="shared" si="1689"/>
        <v>0</v>
      </c>
      <c r="AD2668" s="169">
        <f t="shared" si="1689"/>
        <v>0</v>
      </c>
      <c r="AE2668" s="169">
        <f t="shared" si="1645"/>
        <v>0</v>
      </c>
      <c r="AF2668" s="169">
        <f>SUM(AF2669)</f>
        <v>0</v>
      </c>
      <c r="AG2668" s="169">
        <f>SUM(AG2669)</f>
        <v>0</v>
      </c>
      <c r="AH2668" s="169">
        <f t="shared" si="1646"/>
        <v>0</v>
      </c>
      <c r="AI2668" s="169">
        <f>SUM(AI2669)</f>
        <v>0</v>
      </c>
      <c r="AJ2668" s="169">
        <f>SUM(AJ2669)</f>
        <v>0</v>
      </c>
      <c r="AK2668" s="169">
        <f t="shared" si="1647"/>
        <v>0</v>
      </c>
      <c r="AL2668" s="169">
        <f>SUM(AL2669)</f>
        <v>0</v>
      </c>
      <c r="AM2668" s="169">
        <f>SUM(AM2669)</f>
        <v>0</v>
      </c>
      <c r="AN2668" s="169">
        <f t="shared" si="1648"/>
        <v>0</v>
      </c>
      <c r="AO2668" s="169">
        <f>SUM(AO2669)</f>
        <v>0</v>
      </c>
      <c r="AP2668" s="169">
        <f>SUM(AP2669)</f>
        <v>0</v>
      </c>
      <c r="AQ2668" s="169">
        <f t="shared" si="1649"/>
        <v>0</v>
      </c>
      <c r="AR2668" s="169">
        <f>SUM(AR2669)</f>
        <v>0</v>
      </c>
      <c r="AS2668" s="169">
        <f>SUM(AS2669)</f>
        <v>0</v>
      </c>
      <c r="AT2668" s="169">
        <f t="shared" si="1650"/>
        <v>0</v>
      </c>
      <c r="AU2668" s="169">
        <f>SUM(AU2669)</f>
        <v>0</v>
      </c>
      <c r="AV2668" s="169">
        <f>SUM(AV2669)</f>
        <v>0</v>
      </c>
      <c r="AW2668" s="169">
        <f t="shared" si="1651"/>
        <v>0</v>
      </c>
      <c r="AX2668" s="171"/>
      <c r="AY2668" s="172"/>
      <c r="AZ2668" s="171"/>
      <c r="BA2668" s="172"/>
      <c r="BB2668" s="171"/>
      <c r="BC2668" s="172"/>
      <c r="BD2668" s="171"/>
      <c r="BE2668" s="172"/>
    </row>
    <row r="2669" spans="2:57" ht="15.75" hidden="1">
      <c r="B2669" s="174">
        <v>2025</v>
      </c>
      <c r="C2669" s="174">
        <v>20</v>
      </c>
      <c r="D2669" s="175">
        <v>0</v>
      </c>
      <c r="E2669" s="176"/>
      <c r="F2669" s="174">
        <v>4</v>
      </c>
      <c r="G2669" s="174">
        <v>10</v>
      </c>
      <c r="H2669" s="174">
        <v>26</v>
      </c>
      <c r="I2669" s="174">
        <v>3000</v>
      </c>
      <c r="J2669" s="174">
        <v>3700</v>
      </c>
      <c r="K2669" s="174">
        <v>375</v>
      </c>
      <c r="L2669" s="177">
        <v>1543</v>
      </c>
      <c r="M2669" s="178">
        <v>0</v>
      </c>
      <c r="N2669" s="179" t="s">
        <v>138</v>
      </c>
      <c r="O2669" s="180">
        <v>0</v>
      </c>
      <c r="P2669" s="180">
        <v>0</v>
      </c>
      <c r="Q2669" s="181">
        <v>0</v>
      </c>
      <c r="R2669" s="182" t="s">
        <v>134</v>
      </c>
      <c r="S2669" s="183">
        <v>0</v>
      </c>
      <c r="T2669" s="183">
        <v>0</v>
      </c>
      <c r="U2669" s="180">
        <v>0</v>
      </c>
      <c r="V2669" s="180">
        <v>0</v>
      </c>
      <c r="W2669" s="183">
        <v>0</v>
      </c>
      <c r="X2669" s="183">
        <v>0</v>
      </c>
      <c r="Y2669" s="180">
        <v>0</v>
      </c>
      <c r="Z2669" s="180">
        <v>0</v>
      </c>
      <c r="AA2669" s="183">
        <v>0</v>
      </c>
      <c r="AB2669" s="183">
        <v>0</v>
      </c>
      <c r="AC2669" s="180">
        <f>+O2669+U2669-Y2669</f>
        <v>0</v>
      </c>
      <c r="AD2669" s="180">
        <f>+P2669+V2669-Z2669</f>
        <v>0</v>
      </c>
      <c r="AE2669" s="181">
        <f t="shared" si="1645"/>
        <v>0</v>
      </c>
      <c r="AF2669" s="180">
        <v>0</v>
      </c>
      <c r="AG2669" s="180">
        <v>0</v>
      </c>
      <c r="AH2669" s="181">
        <f t="shared" si="1646"/>
        <v>0</v>
      </c>
      <c r="AI2669" s="180">
        <v>0</v>
      </c>
      <c r="AJ2669" s="180">
        <v>0</v>
      </c>
      <c r="AK2669" s="181">
        <f t="shared" si="1647"/>
        <v>0</v>
      </c>
      <c r="AL2669" s="180">
        <v>0</v>
      </c>
      <c r="AM2669" s="180">
        <v>0</v>
      </c>
      <c r="AN2669" s="181">
        <f t="shared" si="1648"/>
        <v>0</v>
      </c>
      <c r="AO2669" s="180">
        <v>0</v>
      </c>
      <c r="AP2669" s="180">
        <v>0</v>
      </c>
      <c r="AQ2669" s="181">
        <f t="shared" si="1649"/>
        <v>0</v>
      </c>
      <c r="AR2669" s="180">
        <v>0</v>
      </c>
      <c r="AS2669" s="180">
        <v>0</v>
      </c>
      <c r="AT2669" s="181">
        <f t="shared" si="1650"/>
        <v>0</v>
      </c>
      <c r="AU2669" s="180">
        <f>+AC2669-AF2669-AI2669-AL2669-AO2669-AR2669</f>
        <v>0</v>
      </c>
      <c r="AV2669" s="180">
        <f>+AD2669-AG2669-AJ2669-AM2669-AP2669-AS2669</f>
        <v>0</v>
      </c>
      <c r="AW2669" s="181">
        <f t="shared" si="1651"/>
        <v>0</v>
      </c>
      <c r="AX2669" s="183">
        <f>+S2669+W2669-AA2669</f>
        <v>0</v>
      </c>
      <c r="AY2669" s="183">
        <f>+T2669+X2669-AB2669</f>
        <v>0</v>
      </c>
      <c r="AZ2669" s="183"/>
      <c r="BA2669" s="183"/>
      <c r="BB2669" s="183"/>
      <c r="BC2669" s="183"/>
      <c r="BD2669" s="183">
        <f>+AX2669-AZ2669-BB2669</f>
        <v>0</v>
      </c>
      <c r="BE2669" s="183">
        <f>+AY2669-BA2669-BC2669</f>
        <v>0</v>
      </c>
    </row>
    <row r="2670" spans="2:57" ht="15.75" hidden="1">
      <c r="B2670" s="152">
        <v>2025</v>
      </c>
      <c r="C2670" s="152">
        <v>20</v>
      </c>
      <c r="D2670" s="153"/>
      <c r="E2670" s="154"/>
      <c r="F2670" s="152">
        <v>4</v>
      </c>
      <c r="G2670" s="152">
        <v>10</v>
      </c>
      <c r="H2670" s="152">
        <v>26</v>
      </c>
      <c r="I2670" s="152">
        <v>3000</v>
      </c>
      <c r="J2670" s="152">
        <v>3900</v>
      </c>
      <c r="K2670" s="152"/>
      <c r="L2670" s="155" t="s">
        <v>44</v>
      </c>
      <c r="M2670" s="156"/>
      <c r="N2670" s="157" t="s">
        <v>640</v>
      </c>
      <c r="O2670" s="158">
        <v>0</v>
      </c>
      <c r="P2670" s="158">
        <v>0</v>
      </c>
      <c r="Q2670" s="158">
        <v>0</v>
      </c>
      <c r="R2670" s="159"/>
      <c r="S2670" s="160"/>
      <c r="T2670" s="161"/>
      <c r="U2670" s="158">
        <f t="shared" ref="U2670:AD2670" si="1690">U2671</f>
        <v>0</v>
      </c>
      <c r="V2670" s="158">
        <f t="shared" si="1690"/>
        <v>0</v>
      </c>
      <c r="W2670" s="162">
        <f t="shared" si="1690"/>
        <v>0</v>
      </c>
      <c r="X2670" s="162">
        <f t="shared" si="1690"/>
        <v>0</v>
      </c>
      <c r="Y2670" s="158">
        <f t="shared" si="1690"/>
        <v>0</v>
      </c>
      <c r="Z2670" s="158">
        <f t="shared" si="1690"/>
        <v>0</v>
      </c>
      <c r="AA2670" s="162">
        <f t="shared" si="1690"/>
        <v>0</v>
      </c>
      <c r="AB2670" s="162">
        <f t="shared" si="1690"/>
        <v>0</v>
      </c>
      <c r="AC2670" s="158">
        <f t="shared" si="1690"/>
        <v>0</v>
      </c>
      <c r="AD2670" s="158">
        <f t="shared" si="1690"/>
        <v>0</v>
      </c>
      <c r="AE2670" s="158">
        <f t="shared" si="1645"/>
        <v>0</v>
      </c>
      <c r="AF2670" s="158">
        <f>AF2671</f>
        <v>0</v>
      </c>
      <c r="AG2670" s="158">
        <f>AG2671</f>
        <v>0</v>
      </c>
      <c r="AH2670" s="158">
        <f t="shared" si="1646"/>
        <v>0</v>
      </c>
      <c r="AI2670" s="158">
        <f>AI2671</f>
        <v>0</v>
      </c>
      <c r="AJ2670" s="158">
        <f>AJ2671</f>
        <v>0</v>
      </c>
      <c r="AK2670" s="158">
        <f t="shared" si="1647"/>
        <v>0</v>
      </c>
      <c r="AL2670" s="158">
        <f>AL2671</f>
        <v>0</v>
      </c>
      <c r="AM2670" s="158">
        <f>AM2671</f>
        <v>0</v>
      </c>
      <c r="AN2670" s="158">
        <f t="shared" si="1648"/>
        <v>0</v>
      </c>
      <c r="AO2670" s="158">
        <f>AO2671</f>
        <v>0</v>
      </c>
      <c r="AP2670" s="158">
        <f>AP2671</f>
        <v>0</v>
      </c>
      <c r="AQ2670" s="158">
        <f t="shared" si="1649"/>
        <v>0</v>
      </c>
      <c r="AR2670" s="158">
        <f>AR2671</f>
        <v>0</v>
      </c>
      <c r="AS2670" s="158">
        <f>AS2671</f>
        <v>0</v>
      </c>
      <c r="AT2670" s="158">
        <f t="shared" si="1650"/>
        <v>0</v>
      </c>
      <c r="AU2670" s="158">
        <f>AU2671</f>
        <v>0</v>
      </c>
      <c r="AV2670" s="158">
        <f>AV2671</f>
        <v>0</v>
      </c>
      <c r="AW2670" s="158">
        <f t="shared" si="1651"/>
        <v>0</v>
      </c>
      <c r="AX2670" s="160"/>
      <c r="AY2670" s="161"/>
      <c r="AZ2670" s="160"/>
      <c r="BA2670" s="161"/>
      <c r="BB2670" s="160"/>
      <c r="BC2670" s="161"/>
      <c r="BD2670" s="160"/>
      <c r="BE2670" s="161"/>
    </row>
    <row r="2671" spans="2:57" ht="15.75" hidden="1">
      <c r="B2671" s="163">
        <v>2025</v>
      </c>
      <c r="C2671" s="163">
        <v>20</v>
      </c>
      <c r="D2671" s="164"/>
      <c r="E2671" s="165"/>
      <c r="F2671" s="163">
        <v>4</v>
      </c>
      <c r="G2671" s="163">
        <v>10</v>
      </c>
      <c r="H2671" s="163">
        <v>26</v>
      </c>
      <c r="I2671" s="163">
        <v>3000</v>
      </c>
      <c r="J2671" s="163">
        <v>3900</v>
      </c>
      <c r="K2671" s="163">
        <v>392</v>
      </c>
      <c r="L2671" s="166" t="s">
        <v>44</v>
      </c>
      <c r="M2671" s="167"/>
      <c r="N2671" s="168" t="s">
        <v>1597</v>
      </c>
      <c r="O2671" s="169">
        <v>0</v>
      </c>
      <c r="P2671" s="169">
        <v>0</v>
      </c>
      <c r="Q2671" s="169">
        <v>0</v>
      </c>
      <c r="R2671" s="170"/>
      <c r="S2671" s="171"/>
      <c r="T2671" s="172"/>
      <c r="U2671" s="169">
        <f t="shared" ref="U2671:AD2671" si="1691">SUM(U2672)</f>
        <v>0</v>
      </c>
      <c r="V2671" s="169">
        <f t="shared" si="1691"/>
        <v>0</v>
      </c>
      <c r="W2671" s="173">
        <f t="shared" si="1691"/>
        <v>0</v>
      </c>
      <c r="X2671" s="173">
        <f t="shared" si="1691"/>
        <v>0</v>
      </c>
      <c r="Y2671" s="169">
        <f t="shared" si="1691"/>
        <v>0</v>
      </c>
      <c r="Z2671" s="169">
        <f t="shared" si="1691"/>
        <v>0</v>
      </c>
      <c r="AA2671" s="173">
        <f t="shared" si="1691"/>
        <v>0</v>
      </c>
      <c r="AB2671" s="173">
        <f t="shared" si="1691"/>
        <v>0</v>
      </c>
      <c r="AC2671" s="169">
        <f t="shared" si="1691"/>
        <v>0</v>
      </c>
      <c r="AD2671" s="169">
        <f t="shared" si="1691"/>
        <v>0</v>
      </c>
      <c r="AE2671" s="169">
        <f t="shared" si="1645"/>
        <v>0</v>
      </c>
      <c r="AF2671" s="169">
        <f>SUM(AF2672)</f>
        <v>0</v>
      </c>
      <c r="AG2671" s="169">
        <f>SUM(AG2672)</f>
        <v>0</v>
      </c>
      <c r="AH2671" s="169">
        <f t="shared" si="1646"/>
        <v>0</v>
      </c>
      <c r="AI2671" s="169">
        <f>SUM(AI2672)</f>
        <v>0</v>
      </c>
      <c r="AJ2671" s="169">
        <f>SUM(AJ2672)</f>
        <v>0</v>
      </c>
      <c r="AK2671" s="169">
        <f t="shared" si="1647"/>
        <v>0</v>
      </c>
      <c r="AL2671" s="169">
        <f>SUM(AL2672)</f>
        <v>0</v>
      </c>
      <c r="AM2671" s="169">
        <f>SUM(AM2672)</f>
        <v>0</v>
      </c>
      <c r="AN2671" s="169">
        <f t="shared" si="1648"/>
        <v>0</v>
      </c>
      <c r="AO2671" s="169">
        <f>SUM(AO2672)</f>
        <v>0</v>
      </c>
      <c r="AP2671" s="169">
        <f>SUM(AP2672)</f>
        <v>0</v>
      </c>
      <c r="AQ2671" s="169">
        <f t="shared" si="1649"/>
        <v>0</v>
      </c>
      <c r="AR2671" s="169">
        <f>SUM(AR2672)</f>
        <v>0</v>
      </c>
      <c r="AS2671" s="169">
        <f>SUM(AS2672)</f>
        <v>0</v>
      </c>
      <c r="AT2671" s="169">
        <f t="shared" si="1650"/>
        <v>0</v>
      </c>
      <c r="AU2671" s="169">
        <f>SUM(AU2672)</f>
        <v>0</v>
      </c>
      <c r="AV2671" s="169">
        <f>SUM(AV2672)</f>
        <v>0</v>
      </c>
      <c r="AW2671" s="169">
        <f t="shared" si="1651"/>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3000</v>
      </c>
      <c r="J2672" s="174">
        <v>3900</v>
      </c>
      <c r="K2672" s="174">
        <v>392</v>
      </c>
      <c r="L2672" s="177">
        <v>1077</v>
      </c>
      <c r="M2672" s="178">
        <v>0</v>
      </c>
      <c r="N2672" s="179" t="s">
        <v>1598</v>
      </c>
      <c r="O2672" s="180">
        <v>0</v>
      </c>
      <c r="P2672" s="180">
        <v>0</v>
      </c>
      <c r="Q2672" s="181">
        <v>0</v>
      </c>
      <c r="R2672" s="182" t="s">
        <v>134</v>
      </c>
      <c r="S2672" s="183">
        <v>0</v>
      </c>
      <c r="T2672" s="183">
        <v>0</v>
      </c>
      <c r="U2672" s="180">
        <v>0</v>
      </c>
      <c r="V2672" s="180">
        <v>0</v>
      </c>
      <c r="W2672" s="183">
        <v>0</v>
      </c>
      <c r="X2672" s="183">
        <v>0</v>
      </c>
      <c r="Y2672" s="180">
        <v>0</v>
      </c>
      <c r="Z2672" s="180">
        <v>0</v>
      </c>
      <c r="AA2672" s="183">
        <v>0</v>
      </c>
      <c r="AB2672" s="183">
        <v>0</v>
      </c>
      <c r="AC2672" s="180">
        <f>+O2672+U2672-Y2672</f>
        <v>0</v>
      </c>
      <c r="AD2672" s="180">
        <f>+P2672+V2672-Z2672</f>
        <v>0</v>
      </c>
      <c r="AE2672" s="181">
        <f t="shared" si="1645"/>
        <v>0</v>
      </c>
      <c r="AF2672" s="180">
        <v>0</v>
      </c>
      <c r="AG2672" s="180">
        <v>0</v>
      </c>
      <c r="AH2672" s="181">
        <f t="shared" si="1646"/>
        <v>0</v>
      </c>
      <c r="AI2672" s="180">
        <v>0</v>
      </c>
      <c r="AJ2672" s="180">
        <v>0</v>
      </c>
      <c r="AK2672" s="181">
        <f t="shared" si="1647"/>
        <v>0</v>
      </c>
      <c r="AL2672" s="180">
        <v>0</v>
      </c>
      <c r="AM2672" s="180">
        <v>0</v>
      </c>
      <c r="AN2672" s="181">
        <f t="shared" si="1648"/>
        <v>0</v>
      </c>
      <c r="AO2672" s="180">
        <v>0</v>
      </c>
      <c r="AP2672" s="180">
        <v>0</v>
      </c>
      <c r="AQ2672" s="181">
        <f t="shared" si="1649"/>
        <v>0</v>
      </c>
      <c r="AR2672" s="180">
        <v>0</v>
      </c>
      <c r="AS2672" s="180">
        <v>0</v>
      </c>
      <c r="AT2672" s="181">
        <f t="shared" si="1650"/>
        <v>0</v>
      </c>
      <c r="AU2672" s="180">
        <f>+AC2672-AF2672-AI2672-AL2672-AO2672-AR2672</f>
        <v>0</v>
      </c>
      <c r="AV2672" s="180">
        <f>+AD2672-AG2672-AJ2672-AM2672-AP2672-AS2672</f>
        <v>0</v>
      </c>
      <c r="AW2672" s="181">
        <f t="shared" si="1651"/>
        <v>0</v>
      </c>
      <c r="AX2672" s="183">
        <f>+S2672+W2672-AA2672</f>
        <v>0</v>
      </c>
      <c r="AY2672" s="183">
        <f>+T2672+X2672-AB2672</f>
        <v>0</v>
      </c>
      <c r="AZ2672" s="183"/>
      <c r="BA2672" s="183"/>
      <c r="BB2672" s="183"/>
      <c r="BC2672" s="183"/>
      <c r="BD2672" s="183">
        <f>+AX2672-AZ2672-BB2672</f>
        <v>0</v>
      </c>
      <c r="BE2672" s="183">
        <f>+AY2672-BA2672-BC2672</f>
        <v>0</v>
      </c>
    </row>
    <row r="2673" spans="2:57" ht="15.75" hidden="1">
      <c r="B2673" s="141">
        <v>2025</v>
      </c>
      <c r="C2673" s="141">
        <v>20</v>
      </c>
      <c r="D2673" s="142"/>
      <c r="E2673" s="143"/>
      <c r="F2673" s="141">
        <v>4</v>
      </c>
      <c r="G2673" s="141">
        <v>10</v>
      </c>
      <c r="H2673" s="141">
        <v>26</v>
      </c>
      <c r="I2673" s="141">
        <v>5000</v>
      </c>
      <c r="J2673" s="141"/>
      <c r="K2673" s="141"/>
      <c r="L2673" s="144" t="s">
        <v>44</v>
      </c>
      <c r="M2673" s="145"/>
      <c r="N2673" s="146" t="s">
        <v>139</v>
      </c>
      <c r="O2673" s="147">
        <v>0</v>
      </c>
      <c r="P2673" s="147">
        <v>0</v>
      </c>
      <c r="Q2673" s="147">
        <v>0</v>
      </c>
      <c r="R2673" s="148"/>
      <c r="S2673" s="149"/>
      <c r="T2673" s="150"/>
      <c r="U2673" s="147">
        <f t="shared" ref="U2673:AD2673" si="1692">U2674+U2712+U2717+U2723+U2741</f>
        <v>0</v>
      </c>
      <c r="V2673" s="147">
        <f t="shared" si="1692"/>
        <v>0</v>
      </c>
      <c r="W2673" s="151">
        <f t="shared" si="1692"/>
        <v>0</v>
      </c>
      <c r="X2673" s="151">
        <f t="shared" si="1692"/>
        <v>0</v>
      </c>
      <c r="Y2673" s="147">
        <f t="shared" si="1692"/>
        <v>0</v>
      </c>
      <c r="Z2673" s="147">
        <f t="shared" si="1692"/>
        <v>0</v>
      </c>
      <c r="AA2673" s="151">
        <f t="shared" si="1692"/>
        <v>0</v>
      </c>
      <c r="AB2673" s="151">
        <f t="shared" si="1692"/>
        <v>0</v>
      </c>
      <c r="AC2673" s="147">
        <f t="shared" si="1692"/>
        <v>0</v>
      </c>
      <c r="AD2673" s="147">
        <f t="shared" si="1692"/>
        <v>0</v>
      </c>
      <c r="AE2673" s="147">
        <f t="shared" si="1645"/>
        <v>0</v>
      </c>
      <c r="AF2673" s="147">
        <f>AF2674+AF2712+AF2717+AF2723+AF2741</f>
        <v>0</v>
      </c>
      <c r="AG2673" s="147">
        <f>AG2674+AG2712+AG2717+AG2723+AG2741</f>
        <v>0</v>
      </c>
      <c r="AH2673" s="147">
        <f t="shared" si="1646"/>
        <v>0</v>
      </c>
      <c r="AI2673" s="147">
        <f>AI2674+AI2712+AI2717+AI2723+AI2741</f>
        <v>0</v>
      </c>
      <c r="AJ2673" s="147">
        <f>AJ2674+AJ2712+AJ2717+AJ2723+AJ2741</f>
        <v>0</v>
      </c>
      <c r="AK2673" s="147">
        <f t="shared" si="1647"/>
        <v>0</v>
      </c>
      <c r="AL2673" s="147">
        <f>AL2674+AL2712+AL2717+AL2723+AL2741</f>
        <v>0</v>
      </c>
      <c r="AM2673" s="147">
        <f>AM2674+AM2712+AM2717+AM2723+AM2741</f>
        <v>0</v>
      </c>
      <c r="AN2673" s="147">
        <f t="shared" si="1648"/>
        <v>0</v>
      </c>
      <c r="AO2673" s="147">
        <f>AO2674+AO2712+AO2717+AO2723+AO2741</f>
        <v>0</v>
      </c>
      <c r="AP2673" s="147">
        <f>AP2674+AP2712+AP2717+AP2723+AP2741</f>
        <v>0</v>
      </c>
      <c r="AQ2673" s="147">
        <f t="shared" si="1649"/>
        <v>0</v>
      </c>
      <c r="AR2673" s="147">
        <f>AR2674+AR2712+AR2717+AR2723+AR2741</f>
        <v>0</v>
      </c>
      <c r="AS2673" s="147">
        <f>AS2674+AS2712+AS2717+AS2723+AS2741</f>
        <v>0</v>
      </c>
      <c r="AT2673" s="147">
        <f t="shared" si="1650"/>
        <v>0</v>
      </c>
      <c r="AU2673" s="147">
        <f>AU2674+AU2712+AU2717+AU2723+AU2741</f>
        <v>0</v>
      </c>
      <c r="AV2673" s="147">
        <f>AV2674+AV2712+AV2717+AV2723+AV2741</f>
        <v>0</v>
      </c>
      <c r="AW2673" s="147">
        <f t="shared" si="1651"/>
        <v>0</v>
      </c>
      <c r="AX2673" s="149"/>
      <c r="AY2673" s="150"/>
      <c r="AZ2673" s="149"/>
      <c r="BA2673" s="150"/>
      <c r="BB2673" s="149"/>
      <c r="BC2673" s="150"/>
      <c r="BD2673" s="149"/>
      <c r="BE2673" s="150"/>
    </row>
    <row r="2674" spans="2:57" ht="15.75" hidden="1">
      <c r="B2674" s="152">
        <v>2025</v>
      </c>
      <c r="C2674" s="152">
        <v>20</v>
      </c>
      <c r="D2674" s="153"/>
      <c r="E2674" s="154"/>
      <c r="F2674" s="152">
        <v>4</v>
      </c>
      <c r="G2674" s="152">
        <v>10</v>
      </c>
      <c r="H2674" s="152">
        <v>26</v>
      </c>
      <c r="I2674" s="152">
        <v>5000</v>
      </c>
      <c r="J2674" s="152">
        <v>5100</v>
      </c>
      <c r="K2674" s="152"/>
      <c r="L2674" s="155" t="s">
        <v>44</v>
      </c>
      <c r="M2674" s="156"/>
      <c r="N2674" s="157" t="s">
        <v>140</v>
      </c>
      <c r="O2674" s="158">
        <v>0</v>
      </c>
      <c r="P2674" s="158">
        <v>0</v>
      </c>
      <c r="Q2674" s="158">
        <v>0</v>
      </c>
      <c r="R2674" s="159"/>
      <c r="S2674" s="160"/>
      <c r="T2674" s="161"/>
      <c r="U2674" s="158">
        <f t="shared" ref="U2674:AD2674" si="1693">U2675+U2685+U2707</f>
        <v>0</v>
      </c>
      <c r="V2674" s="158">
        <f t="shared" si="1693"/>
        <v>0</v>
      </c>
      <c r="W2674" s="162">
        <f t="shared" si="1693"/>
        <v>0</v>
      </c>
      <c r="X2674" s="162">
        <f t="shared" si="1693"/>
        <v>0</v>
      </c>
      <c r="Y2674" s="158">
        <f t="shared" si="1693"/>
        <v>0</v>
      </c>
      <c r="Z2674" s="158">
        <f t="shared" si="1693"/>
        <v>0</v>
      </c>
      <c r="AA2674" s="162">
        <f t="shared" si="1693"/>
        <v>0</v>
      </c>
      <c r="AB2674" s="162">
        <f t="shared" si="1693"/>
        <v>0</v>
      </c>
      <c r="AC2674" s="158">
        <f t="shared" si="1693"/>
        <v>0</v>
      </c>
      <c r="AD2674" s="158">
        <f t="shared" si="1693"/>
        <v>0</v>
      </c>
      <c r="AE2674" s="158">
        <f t="shared" si="1645"/>
        <v>0</v>
      </c>
      <c r="AF2674" s="158">
        <f>AF2675+AF2685+AF2707</f>
        <v>0</v>
      </c>
      <c r="AG2674" s="158">
        <f>AG2675+AG2685+AG2707</f>
        <v>0</v>
      </c>
      <c r="AH2674" s="158">
        <f t="shared" si="1646"/>
        <v>0</v>
      </c>
      <c r="AI2674" s="158">
        <f>AI2675+AI2685+AI2707</f>
        <v>0</v>
      </c>
      <c r="AJ2674" s="158">
        <f>AJ2675+AJ2685+AJ2707</f>
        <v>0</v>
      </c>
      <c r="AK2674" s="158">
        <f t="shared" si="1647"/>
        <v>0</v>
      </c>
      <c r="AL2674" s="158">
        <f>AL2675+AL2685+AL2707</f>
        <v>0</v>
      </c>
      <c r="AM2674" s="158">
        <f>AM2675+AM2685+AM2707</f>
        <v>0</v>
      </c>
      <c r="AN2674" s="158">
        <f t="shared" si="1648"/>
        <v>0</v>
      </c>
      <c r="AO2674" s="158">
        <f>AO2675+AO2685+AO2707</f>
        <v>0</v>
      </c>
      <c r="AP2674" s="158">
        <f>AP2675+AP2685+AP2707</f>
        <v>0</v>
      </c>
      <c r="AQ2674" s="158">
        <f t="shared" si="1649"/>
        <v>0</v>
      </c>
      <c r="AR2674" s="158">
        <f>AR2675+AR2685+AR2707</f>
        <v>0</v>
      </c>
      <c r="AS2674" s="158">
        <f>AS2675+AS2685+AS2707</f>
        <v>0</v>
      </c>
      <c r="AT2674" s="158">
        <f t="shared" si="1650"/>
        <v>0</v>
      </c>
      <c r="AU2674" s="158">
        <f>AU2675+AU2685+AU2707</f>
        <v>0</v>
      </c>
      <c r="AV2674" s="158">
        <f>AV2675+AV2685+AV2707</f>
        <v>0</v>
      </c>
      <c r="AW2674" s="158">
        <f t="shared" si="1651"/>
        <v>0</v>
      </c>
      <c r="AX2674" s="160"/>
      <c r="AY2674" s="161"/>
      <c r="AZ2674" s="160"/>
      <c r="BA2674" s="161"/>
      <c r="BB2674" s="160"/>
      <c r="BC2674" s="161"/>
      <c r="BD2674" s="160"/>
      <c r="BE2674" s="161"/>
    </row>
    <row r="2675" spans="2:57" ht="15.75" hidden="1">
      <c r="B2675" s="163">
        <v>2025</v>
      </c>
      <c r="C2675" s="163">
        <v>20</v>
      </c>
      <c r="D2675" s="164"/>
      <c r="E2675" s="165"/>
      <c r="F2675" s="163">
        <v>4</v>
      </c>
      <c r="G2675" s="163">
        <v>10</v>
      </c>
      <c r="H2675" s="163">
        <v>26</v>
      </c>
      <c r="I2675" s="163">
        <v>5000</v>
      </c>
      <c r="J2675" s="163">
        <v>5100</v>
      </c>
      <c r="K2675" s="163">
        <v>511</v>
      </c>
      <c r="L2675" s="166" t="s">
        <v>44</v>
      </c>
      <c r="M2675" s="167"/>
      <c r="N2675" s="168" t="s">
        <v>141</v>
      </c>
      <c r="O2675" s="169">
        <v>0</v>
      </c>
      <c r="P2675" s="169">
        <v>0</v>
      </c>
      <c r="Q2675" s="169">
        <v>0</v>
      </c>
      <c r="R2675" s="170"/>
      <c r="S2675" s="171"/>
      <c r="T2675" s="172"/>
      <c r="U2675" s="169">
        <f t="shared" ref="U2675:AD2675" si="1694">SUM(U2676:U2684)</f>
        <v>0</v>
      </c>
      <c r="V2675" s="169">
        <f t="shared" si="1694"/>
        <v>0</v>
      </c>
      <c r="W2675" s="173">
        <f t="shared" si="1694"/>
        <v>0</v>
      </c>
      <c r="X2675" s="173">
        <f t="shared" si="1694"/>
        <v>0</v>
      </c>
      <c r="Y2675" s="169">
        <f t="shared" si="1694"/>
        <v>0</v>
      </c>
      <c r="Z2675" s="169">
        <f t="shared" si="1694"/>
        <v>0</v>
      </c>
      <c r="AA2675" s="173">
        <f t="shared" si="1694"/>
        <v>0</v>
      </c>
      <c r="AB2675" s="173">
        <f t="shared" si="1694"/>
        <v>0</v>
      </c>
      <c r="AC2675" s="169">
        <f t="shared" si="1694"/>
        <v>0</v>
      </c>
      <c r="AD2675" s="169">
        <f t="shared" si="1694"/>
        <v>0</v>
      </c>
      <c r="AE2675" s="169">
        <f t="shared" si="1645"/>
        <v>0</v>
      </c>
      <c r="AF2675" s="169">
        <f>SUM(AF2676:AF2684)</f>
        <v>0</v>
      </c>
      <c r="AG2675" s="169">
        <f>SUM(AG2676:AG2684)</f>
        <v>0</v>
      </c>
      <c r="AH2675" s="169">
        <f t="shared" si="1646"/>
        <v>0</v>
      </c>
      <c r="AI2675" s="169">
        <f>SUM(AI2676:AI2684)</f>
        <v>0</v>
      </c>
      <c r="AJ2675" s="169">
        <f>SUM(AJ2676:AJ2684)</f>
        <v>0</v>
      </c>
      <c r="AK2675" s="169">
        <f t="shared" si="1647"/>
        <v>0</v>
      </c>
      <c r="AL2675" s="169">
        <f>SUM(AL2676:AL2684)</f>
        <v>0</v>
      </c>
      <c r="AM2675" s="169">
        <f>SUM(AM2676:AM2684)</f>
        <v>0</v>
      </c>
      <c r="AN2675" s="169">
        <f t="shared" si="1648"/>
        <v>0</v>
      </c>
      <c r="AO2675" s="169">
        <f>SUM(AO2676:AO2684)</f>
        <v>0</v>
      </c>
      <c r="AP2675" s="169">
        <f>SUM(AP2676:AP2684)</f>
        <v>0</v>
      </c>
      <c r="AQ2675" s="169">
        <f t="shared" si="1649"/>
        <v>0</v>
      </c>
      <c r="AR2675" s="169">
        <f>SUM(AR2676:AR2684)</f>
        <v>0</v>
      </c>
      <c r="AS2675" s="169">
        <f>SUM(AS2676:AS2684)</f>
        <v>0</v>
      </c>
      <c r="AT2675" s="169">
        <f t="shared" si="1650"/>
        <v>0</v>
      </c>
      <c r="AU2675" s="169">
        <f>SUM(AU2676:AU2684)</f>
        <v>0</v>
      </c>
      <c r="AV2675" s="169">
        <f>SUM(AV2676:AV2684)</f>
        <v>0</v>
      </c>
      <c r="AW2675" s="169">
        <f t="shared" si="1651"/>
        <v>0</v>
      </c>
      <c r="AX2675" s="171"/>
      <c r="AY2675" s="172"/>
      <c r="AZ2675" s="171"/>
      <c r="BA2675" s="172"/>
      <c r="BB2675" s="171"/>
      <c r="BC2675" s="172"/>
      <c r="BD2675" s="171"/>
      <c r="BE2675" s="172"/>
    </row>
    <row r="2676" spans="2:57" ht="15.75" hidden="1">
      <c r="B2676" s="174">
        <v>2025</v>
      </c>
      <c r="C2676" s="174">
        <v>20</v>
      </c>
      <c r="D2676" s="175">
        <v>0</v>
      </c>
      <c r="E2676" s="176"/>
      <c r="F2676" s="174">
        <v>4</v>
      </c>
      <c r="G2676" s="174">
        <v>10</v>
      </c>
      <c r="H2676" s="174">
        <v>26</v>
      </c>
      <c r="I2676" s="174">
        <v>5000</v>
      </c>
      <c r="J2676" s="174">
        <v>5100</v>
      </c>
      <c r="K2676" s="174">
        <v>511</v>
      </c>
      <c r="L2676" s="177">
        <v>44</v>
      </c>
      <c r="M2676" s="178">
        <v>0</v>
      </c>
      <c r="N2676" s="179" t="s">
        <v>143</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ref="AC2676:AD2684" si="1695">+O2676+U2676-Y2676</f>
        <v>0</v>
      </c>
      <c r="AD2676" s="180">
        <f t="shared" si="1695"/>
        <v>0</v>
      </c>
      <c r="AE2676" s="181">
        <f t="shared" si="1645"/>
        <v>0</v>
      </c>
      <c r="AF2676" s="180">
        <v>0</v>
      </c>
      <c r="AG2676" s="180">
        <v>0</v>
      </c>
      <c r="AH2676" s="181">
        <f t="shared" si="1646"/>
        <v>0</v>
      </c>
      <c r="AI2676" s="180">
        <v>0</v>
      </c>
      <c r="AJ2676" s="180">
        <v>0</v>
      </c>
      <c r="AK2676" s="181">
        <f t="shared" si="1647"/>
        <v>0</v>
      </c>
      <c r="AL2676" s="180">
        <v>0</v>
      </c>
      <c r="AM2676" s="180">
        <v>0</v>
      </c>
      <c r="AN2676" s="181">
        <f t="shared" si="1648"/>
        <v>0</v>
      </c>
      <c r="AO2676" s="180">
        <v>0</v>
      </c>
      <c r="AP2676" s="180">
        <v>0</v>
      </c>
      <c r="AQ2676" s="181">
        <f t="shared" si="1649"/>
        <v>0</v>
      </c>
      <c r="AR2676" s="180">
        <v>0</v>
      </c>
      <c r="AS2676" s="180">
        <v>0</v>
      </c>
      <c r="AT2676" s="181">
        <f t="shared" si="1650"/>
        <v>0</v>
      </c>
      <c r="AU2676" s="180">
        <f t="shared" ref="AU2676:AV2684" si="1696">+AC2676-AF2676-AI2676-AL2676-AO2676-AR2676</f>
        <v>0</v>
      </c>
      <c r="AV2676" s="180">
        <f t="shared" si="1696"/>
        <v>0</v>
      </c>
      <c r="AW2676" s="181">
        <f t="shared" si="1651"/>
        <v>0</v>
      </c>
      <c r="AX2676" s="183">
        <f t="shared" ref="AX2676:AY2684" si="1697">+S2676+W2676-AA2676</f>
        <v>0</v>
      </c>
      <c r="AY2676" s="183">
        <f t="shared" si="1697"/>
        <v>0</v>
      </c>
      <c r="AZ2676" s="183"/>
      <c r="BA2676" s="183"/>
      <c r="BB2676" s="183"/>
      <c r="BC2676" s="183"/>
      <c r="BD2676" s="183">
        <f t="shared" ref="BD2676:BE2684" si="1698">+AX2676-AZ2676-BB2676</f>
        <v>0</v>
      </c>
      <c r="BE2676" s="183">
        <f t="shared" si="1698"/>
        <v>0</v>
      </c>
    </row>
    <row r="2677" spans="2:57" ht="15.75" hidden="1">
      <c r="B2677" s="174">
        <v>2025</v>
      </c>
      <c r="C2677" s="174">
        <v>20</v>
      </c>
      <c r="D2677" s="175">
        <v>0</v>
      </c>
      <c r="E2677" s="176"/>
      <c r="F2677" s="174">
        <v>4</v>
      </c>
      <c r="G2677" s="174">
        <v>10</v>
      </c>
      <c r="H2677" s="174">
        <v>26</v>
      </c>
      <c r="I2677" s="174">
        <v>5000</v>
      </c>
      <c r="J2677" s="174">
        <v>5100</v>
      </c>
      <c r="K2677" s="174">
        <v>511</v>
      </c>
      <c r="L2677" s="177">
        <v>349</v>
      </c>
      <c r="M2677" s="178">
        <v>0</v>
      </c>
      <c r="N2677" s="179" t="s">
        <v>1599</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695"/>
        <v>0</v>
      </c>
      <c r="AD2677" s="180">
        <f t="shared" si="1695"/>
        <v>0</v>
      </c>
      <c r="AE2677" s="181">
        <f t="shared" ref="AE2677:AE2740" si="1699">+AC2677+AD2677</f>
        <v>0</v>
      </c>
      <c r="AF2677" s="180">
        <v>0</v>
      </c>
      <c r="AG2677" s="180">
        <v>0</v>
      </c>
      <c r="AH2677" s="181">
        <f t="shared" ref="AH2677:AH2740" si="1700">+AF2677+AG2677</f>
        <v>0</v>
      </c>
      <c r="AI2677" s="180">
        <v>0</v>
      </c>
      <c r="AJ2677" s="180">
        <v>0</v>
      </c>
      <c r="AK2677" s="181">
        <f t="shared" ref="AK2677:AK2740" si="1701">+AI2677+AJ2677</f>
        <v>0</v>
      </c>
      <c r="AL2677" s="180">
        <v>0</v>
      </c>
      <c r="AM2677" s="180">
        <v>0</v>
      </c>
      <c r="AN2677" s="181">
        <f t="shared" ref="AN2677:AN2740" si="1702">+AL2677+AM2677</f>
        <v>0</v>
      </c>
      <c r="AO2677" s="180">
        <v>0</v>
      </c>
      <c r="AP2677" s="180">
        <v>0</v>
      </c>
      <c r="AQ2677" s="181">
        <f t="shared" ref="AQ2677:AQ2740" si="1703">+AO2677+AP2677</f>
        <v>0</v>
      </c>
      <c r="AR2677" s="180">
        <v>0</v>
      </c>
      <c r="AS2677" s="180">
        <v>0</v>
      </c>
      <c r="AT2677" s="181">
        <f t="shared" ref="AT2677:AT2740" si="1704">+AR2677+AS2677</f>
        <v>0</v>
      </c>
      <c r="AU2677" s="180">
        <f t="shared" si="1696"/>
        <v>0</v>
      </c>
      <c r="AV2677" s="180">
        <f t="shared" si="1696"/>
        <v>0</v>
      </c>
      <c r="AW2677" s="181">
        <f t="shared" ref="AW2677:AW2740" si="1705">+AU2677+AV2677</f>
        <v>0</v>
      </c>
      <c r="AX2677" s="183">
        <f t="shared" si="1697"/>
        <v>0</v>
      </c>
      <c r="AY2677" s="183">
        <f t="shared" si="1697"/>
        <v>0</v>
      </c>
      <c r="AZ2677" s="183"/>
      <c r="BA2677" s="183"/>
      <c r="BB2677" s="183"/>
      <c r="BC2677" s="183"/>
      <c r="BD2677" s="183">
        <f t="shared" si="1698"/>
        <v>0</v>
      </c>
      <c r="BE2677" s="183">
        <f t="shared" si="1698"/>
        <v>0</v>
      </c>
    </row>
    <row r="2678" spans="2:57" ht="15.75" hidden="1">
      <c r="B2678" s="174">
        <v>2025</v>
      </c>
      <c r="C2678" s="174">
        <v>20</v>
      </c>
      <c r="D2678" s="175">
        <v>0</v>
      </c>
      <c r="E2678" s="176"/>
      <c r="F2678" s="174">
        <v>4</v>
      </c>
      <c r="G2678" s="174">
        <v>10</v>
      </c>
      <c r="H2678" s="174">
        <v>26</v>
      </c>
      <c r="I2678" s="174">
        <v>5000</v>
      </c>
      <c r="J2678" s="174">
        <v>5100</v>
      </c>
      <c r="K2678" s="174">
        <v>511</v>
      </c>
      <c r="L2678" s="177">
        <v>623</v>
      </c>
      <c r="M2678" s="178">
        <v>0</v>
      </c>
      <c r="N2678" s="179" t="s">
        <v>148</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695"/>
        <v>0</v>
      </c>
      <c r="AD2678" s="180">
        <f t="shared" si="1695"/>
        <v>0</v>
      </c>
      <c r="AE2678" s="181">
        <f t="shared" si="1699"/>
        <v>0</v>
      </c>
      <c r="AF2678" s="180">
        <v>0</v>
      </c>
      <c r="AG2678" s="180">
        <v>0</v>
      </c>
      <c r="AH2678" s="181">
        <f t="shared" si="1700"/>
        <v>0</v>
      </c>
      <c r="AI2678" s="180">
        <v>0</v>
      </c>
      <c r="AJ2678" s="180">
        <v>0</v>
      </c>
      <c r="AK2678" s="181">
        <f t="shared" si="1701"/>
        <v>0</v>
      </c>
      <c r="AL2678" s="180">
        <v>0</v>
      </c>
      <c r="AM2678" s="180">
        <v>0</v>
      </c>
      <c r="AN2678" s="181">
        <f t="shared" si="1702"/>
        <v>0</v>
      </c>
      <c r="AO2678" s="180">
        <v>0</v>
      </c>
      <c r="AP2678" s="180">
        <v>0</v>
      </c>
      <c r="AQ2678" s="181">
        <f t="shared" si="1703"/>
        <v>0</v>
      </c>
      <c r="AR2678" s="180">
        <v>0</v>
      </c>
      <c r="AS2678" s="180">
        <v>0</v>
      </c>
      <c r="AT2678" s="181">
        <f t="shared" si="1704"/>
        <v>0</v>
      </c>
      <c r="AU2678" s="180">
        <f t="shared" si="1696"/>
        <v>0</v>
      </c>
      <c r="AV2678" s="180">
        <f t="shared" si="1696"/>
        <v>0</v>
      </c>
      <c r="AW2678" s="181">
        <f t="shared" si="1705"/>
        <v>0</v>
      </c>
      <c r="AX2678" s="183">
        <f t="shared" si="1697"/>
        <v>0</v>
      </c>
      <c r="AY2678" s="183">
        <f t="shared" si="1697"/>
        <v>0</v>
      </c>
      <c r="AZ2678" s="183"/>
      <c r="BA2678" s="183"/>
      <c r="BB2678" s="183"/>
      <c r="BC2678" s="183"/>
      <c r="BD2678" s="183">
        <f t="shared" si="1698"/>
        <v>0</v>
      </c>
      <c r="BE2678" s="183">
        <f t="shared" si="1698"/>
        <v>0</v>
      </c>
    </row>
    <row r="2679" spans="2:57" ht="15.75" hidden="1">
      <c r="B2679" s="174">
        <v>2025</v>
      </c>
      <c r="C2679" s="174">
        <v>20</v>
      </c>
      <c r="D2679" s="175">
        <v>0</v>
      </c>
      <c r="E2679" s="176"/>
      <c r="F2679" s="174">
        <v>4</v>
      </c>
      <c r="G2679" s="174">
        <v>10</v>
      </c>
      <c r="H2679" s="174">
        <v>26</v>
      </c>
      <c r="I2679" s="174">
        <v>5000</v>
      </c>
      <c r="J2679" s="174">
        <v>5100</v>
      </c>
      <c r="K2679" s="174">
        <v>511</v>
      </c>
      <c r="L2679" s="177">
        <v>659</v>
      </c>
      <c r="M2679" s="178">
        <v>0</v>
      </c>
      <c r="N2679" s="179" t="s">
        <v>149</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695"/>
        <v>0</v>
      </c>
      <c r="AD2679" s="180">
        <f t="shared" si="1695"/>
        <v>0</v>
      </c>
      <c r="AE2679" s="181">
        <f t="shared" si="1699"/>
        <v>0</v>
      </c>
      <c r="AF2679" s="180">
        <v>0</v>
      </c>
      <c r="AG2679" s="180">
        <v>0</v>
      </c>
      <c r="AH2679" s="181">
        <f t="shared" si="1700"/>
        <v>0</v>
      </c>
      <c r="AI2679" s="180">
        <v>0</v>
      </c>
      <c r="AJ2679" s="180">
        <v>0</v>
      </c>
      <c r="AK2679" s="181">
        <f t="shared" si="1701"/>
        <v>0</v>
      </c>
      <c r="AL2679" s="180">
        <v>0</v>
      </c>
      <c r="AM2679" s="180">
        <v>0</v>
      </c>
      <c r="AN2679" s="181">
        <f t="shared" si="1702"/>
        <v>0</v>
      </c>
      <c r="AO2679" s="180">
        <v>0</v>
      </c>
      <c r="AP2679" s="180">
        <v>0</v>
      </c>
      <c r="AQ2679" s="181">
        <f t="shared" si="1703"/>
        <v>0</v>
      </c>
      <c r="AR2679" s="180">
        <v>0</v>
      </c>
      <c r="AS2679" s="180">
        <v>0</v>
      </c>
      <c r="AT2679" s="181">
        <f t="shared" si="1704"/>
        <v>0</v>
      </c>
      <c r="AU2679" s="180">
        <f t="shared" si="1696"/>
        <v>0</v>
      </c>
      <c r="AV2679" s="180">
        <f t="shared" si="1696"/>
        <v>0</v>
      </c>
      <c r="AW2679" s="181">
        <f t="shared" si="1705"/>
        <v>0</v>
      </c>
      <c r="AX2679" s="183">
        <f t="shared" si="1697"/>
        <v>0</v>
      </c>
      <c r="AY2679" s="183">
        <f t="shared" si="1697"/>
        <v>0</v>
      </c>
      <c r="AZ2679" s="183"/>
      <c r="BA2679" s="183"/>
      <c r="BB2679" s="183"/>
      <c r="BC2679" s="183"/>
      <c r="BD2679" s="183">
        <f t="shared" si="1698"/>
        <v>0</v>
      </c>
      <c r="BE2679" s="183">
        <f t="shared" si="1698"/>
        <v>0</v>
      </c>
    </row>
    <row r="2680" spans="2:57" ht="15.75" hidden="1">
      <c r="B2680" s="174">
        <v>2025</v>
      </c>
      <c r="C2680" s="174">
        <v>20</v>
      </c>
      <c r="D2680" s="175">
        <v>0</v>
      </c>
      <c r="E2680" s="176"/>
      <c r="F2680" s="174">
        <v>4</v>
      </c>
      <c r="G2680" s="174">
        <v>10</v>
      </c>
      <c r="H2680" s="174">
        <v>26</v>
      </c>
      <c r="I2680" s="174">
        <v>5000</v>
      </c>
      <c r="J2680" s="174">
        <v>5100</v>
      </c>
      <c r="K2680" s="174">
        <v>511</v>
      </c>
      <c r="L2680" s="177">
        <v>805</v>
      </c>
      <c r="M2680" s="178">
        <v>0</v>
      </c>
      <c r="N2680" s="179" t="s">
        <v>1600</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695"/>
        <v>0</v>
      </c>
      <c r="AD2680" s="180">
        <f t="shared" si="1695"/>
        <v>0</v>
      </c>
      <c r="AE2680" s="181">
        <f t="shared" si="1699"/>
        <v>0</v>
      </c>
      <c r="AF2680" s="180">
        <v>0</v>
      </c>
      <c r="AG2680" s="180">
        <v>0</v>
      </c>
      <c r="AH2680" s="181">
        <f t="shared" si="1700"/>
        <v>0</v>
      </c>
      <c r="AI2680" s="180">
        <v>0</v>
      </c>
      <c r="AJ2680" s="180">
        <v>0</v>
      </c>
      <c r="AK2680" s="181">
        <f t="shared" si="1701"/>
        <v>0</v>
      </c>
      <c r="AL2680" s="180">
        <v>0</v>
      </c>
      <c r="AM2680" s="180">
        <v>0</v>
      </c>
      <c r="AN2680" s="181">
        <f t="shared" si="1702"/>
        <v>0</v>
      </c>
      <c r="AO2680" s="180">
        <v>0</v>
      </c>
      <c r="AP2680" s="180">
        <v>0</v>
      </c>
      <c r="AQ2680" s="181">
        <f t="shared" si="1703"/>
        <v>0</v>
      </c>
      <c r="AR2680" s="180">
        <v>0</v>
      </c>
      <c r="AS2680" s="180">
        <v>0</v>
      </c>
      <c r="AT2680" s="181">
        <f t="shared" si="1704"/>
        <v>0</v>
      </c>
      <c r="AU2680" s="180">
        <f t="shared" si="1696"/>
        <v>0</v>
      </c>
      <c r="AV2680" s="180">
        <f t="shared" si="1696"/>
        <v>0</v>
      </c>
      <c r="AW2680" s="181">
        <f t="shared" si="1705"/>
        <v>0</v>
      </c>
      <c r="AX2680" s="183">
        <f t="shared" si="1697"/>
        <v>0</v>
      </c>
      <c r="AY2680" s="183">
        <f t="shared" si="1697"/>
        <v>0</v>
      </c>
      <c r="AZ2680" s="183"/>
      <c r="BA2680" s="183"/>
      <c r="BB2680" s="183"/>
      <c r="BC2680" s="183"/>
      <c r="BD2680" s="183">
        <f t="shared" si="1698"/>
        <v>0</v>
      </c>
      <c r="BE2680" s="183">
        <f t="shared" si="1698"/>
        <v>0</v>
      </c>
    </row>
    <row r="2681" spans="2:57" ht="15.75" hidden="1">
      <c r="B2681" s="174">
        <v>2025</v>
      </c>
      <c r="C2681" s="174">
        <v>20</v>
      </c>
      <c r="D2681" s="175">
        <v>0</v>
      </c>
      <c r="E2681" s="176"/>
      <c r="F2681" s="174">
        <v>4</v>
      </c>
      <c r="G2681" s="174">
        <v>10</v>
      </c>
      <c r="H2681" s="174">
        <v>26</v>
      </c>
      <c r="I2681" s="174">
        <v>5000</v>
      </c>
      <c r="J2681" s="174">
        <v>5100</v>
      </c>
      <c r="K2681" s="174">
        <v>511</v>
      </c>
      <c r="L2681" s="177">
        <v>866</v>
      </c>
      <c r="M2681" s="178">
        <v>0</v>
      </c>
      <c r="N2681" s="179" t="s">
        <v>151</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695"/>
        <v>0</v>
      </c>
      <c r="AD2681" s="180">
        <f t="shared" si="1695"/>
        <v>0</v>
      </c>
      <c r="AE2681" s="181">
        <f t="shared" si="1699"/>
        <v>0</v>
      </c>
      <c r="AF2681" s="180">
        <v>0</v>
      </c>
      <c r="AG2681" s="180">
        <v>0</v>
      </c>
      <c r="AH2681" s="181">
        <f t="shared" si="1700"/>
        <v>0</v>
      </c>
      <c r="AI2681" s="180">
        <v>0</v>
      </c>
      <c r="AJ2681" s="180">
        <v>0</v>
      </c>
      <c r="AK2681" s="181">
        <f t="shared" si="1701"/>
        <v>0</v>
      </c>
      <c r="AL2681" s="180">
        <v>0</v>
      </c>
      <c r="AM2681" s="180">
        <v>0</v>
      </c>
      <c r="AN2681" s="181">
        <f t="shared" si="1702"/>
        <v>0</v>
      </c>
      <c r="AO2681" s="180">
        <v>0</v>
      </c>
      <c r="AP2681" s="180">
        <v>0</v>
      </c>
      <c r="AQ2681" s="181">
        <f t="shared" si="1703"/>
        <v>0</v>
      </c>
      <c r="AR2681" s="180">
        <v>0</v>
      </c>
      <c r="AS2681" s="180">
        <v>0</v>
      </c>
      <c r="AT2681" s="181">
        <f t="shared" si="1704"/>
        <v>0</v>
      </c>
      <c r="AU2681" s="180">
        <f t="shared" si="1696"/>
        <v>0</v>
      </c>
      <c r="AV2681" s="180">
        <f t="shared" si="1696"/>
        <v>0</v>
      </c>
      <c r="AW2681" s="181">
        <f t="shared" si="1705"/>
        <v>0</v>
      </c>
      <c r="AX2681" s="183">
        <f t="shared" si="1697"/>
        <v>0</v>
      </c>
      <c r="AY2681" s="183">
        <f t="shared" si="1697"/>
        <v>0</v>
      </c>
      <c r="AZ2681" s="183"/>
      <c r="BA2681" s="183"/>
      <c r="BB2681" s="183"/>
      <c r="BC2681" s="183"/>
      <c r="BD2681" s="183">
        <f t="shared" si="1698"/>
        <v>0</v>
      </c>
      <c r="BE2681" s="183">
        <f t="shared" si="1698"/>
        <v>0</v>
      </c>
    </row>
    <row r="2682" spans="2:57" ht="15.75" hidden="1">
      <c r="B2682" s="174">
        <v>2025</v>
      </c>
      <c r="C2682" s="174">
        <v>20</v>
      </c>
      <c r="D2682" s="175">
        <v>0</v>
      </c>
      <c r="E2682" s="176"/>
      <c r="F2682" s="174">
        <v>4</v>
      </c>
      <c r="G2682" s="174">
        <v>10</v>
      </c>
      <c r="H2682" s="174">
        <v>26</v>
      </c>
      <c r="I2682" s="174">
        <v>5000</v>
      </c>
      <c r="J2682" s="174">
        <v>5100</v>
      </c>
      <c r="K2682" s="174">
        <v>511</v>
      </c>
      <c r="L2682" s="177">
        <v>985</v>
      </c>
      <c r="M2682" s="178">
        <v>0</v>
      </c>
      <c r="N2682" s="179" t="s">
        <v>427</v>
      </c>
      <c r="O2682" s="180">
        <v>0</v>
      </c>
      <c r="P2682" s="180">
        <v>0</v>
      </c>
      <c r="Q2682" s="181">
        <v>0</v>
      </c>
      <c r="R2682" s="182" t="s">
        <v>98</v>
      </c>
      <c r="S2682" s="183">
        <v>0</v>
      </c>
      <c r="T2682" s="183">
        <v>0</v>
      </c>
      <c r="U2682" s="180">
        <v>0</v>
      </c>
      <c r="V2682" s="180">
        <v>0</v>
      </c>
      <c r="W2682" s="183">
        <v>0</v>
      </c>
      <c r="X2682" s="183">
        <v>0</v>
      </c>
      <c r="Y2682" s="180">
        <v>0</v>
      </c>
      <c r="Z2682" s="180">
        <v>0</v>
      </c>
      <c r="AA2682" s="183">
        <v>0</v>
      </c>
      <c r="AB2682" s="183">
        <v>0</v>
      </c>
      <c r="AC2682" s="180">
        <f t="shared" si="1695"/>
        <v>0</v>
      </c>
      <c r="AD2682" s="180">
        <f t="shared" si="1695"/>
        <v>0</v>
      </c>
      <c r="AE2682" s="181">
        <f t="shared" si="1699"/>
        <v>0</v>
      </c>
      <c r="AF2682" s="180">
        <v>0</v>
      </c>
      <c r="AG2682" s="180">
        <v>0</v>
      </c>
      <c r="AH2682" s="181">
        <f t="shared" si="1700"/>
        <v>0</v>
      </c>
      <c r="AI2682" s="180">
        <v>0</v>
      </c>
      <c r="AJ2682" s="180">
        <v>0</v>
      </c>
      <c r="AK2682" s="181">
        <f t="shared" si="1701"/>
        <v>0</v>
      </c>
      <c r="AL2682" s="180">
        <v>0</v>
      </c>
      <c r="AM2682" s="180">
        <v>0</v>
      </c>
      <c r="AN2682" s="181">
        <f t="shared" si="1702"/>
        <v>0</v>
      </c>
      <c r="AO2682" s="180">
        <v>0</v>
      </c>
      <c r="AP2682" s="180">
        <v>0</v>
      </c>
      <c r="AQ2682" s="181">
        <f t="shared" si="1703"/>
        <v>0</v>
      </c>
      <c r="AR2682" s="180">
        <v>0</v>
      </c>
      <c r="AS2682" s="180">
        <v>0</v>
      </c>
      <c r="AT2682" s="181">
        <f t="shared" si="1704"/>
        <v>0</v>
      </c>
      <c r="AU2682" s="180">
        <f t="shared" si="1696"/>
        <v>0</v>
      </c>
      <c r="AV2682" s="180">
        <f t="shared" si="1696"/>
        <v>0</v>
      </c>
      <c r="AW2682" s="181">
        <f t="shared" si="1705"/>
        <v>0</v>
      </c>
      <c r="AX2682" s="183">
        <f t="shared" si="1697"/>
        <v>0</v>
      </c>
      <c r="AY2682" s="183">
        <f t="shared" si="1697"/>
        <v>0</v>
      </c>
      <c r="AZ2682" s="183"/>
      <c r="BA2682" s="183"/>
      <c r="BB2682" s="183"/>
      <c r="BC2682" s="183"/>
      <c r="BD2682" s="183">
        <f t="shared" si="1698"/>
        <v>0</v>
      </c>
      <c r="BE2682" s="183">
        <f t="shared" si="1698"/>
        <v>0</v>
      </c>
    </row>
    <row r="2683" spans="2:57" ht="15.75" hidden="1">
      <c r="B2683" s="174">
        <v>2025</v>
      </c>
      <c r="C2683" s="174">
        <v>20</v>
      </c>
      <c r="D2683" s="175">
        <v>0</v>
      </c>
      <c r="E2683" s="176"/>
      <c r="F2683" s="174">
        <v>4</v>
      </c>
      <c r="G2683" s="174">
        <v>10</v>
      </c>
      <c r="H2683" s="174">
        <v>26</v>
      </c>
      <c r="I2683" s="174">
        <v>5000</v>
      </c>
      <c r="J2683" s="174">
        <v>5100</v>
      </c>
      <c r="K2683" s="174">
        <v>511</v>
      </c>
      <c r="L2683" s="177">
        <v>1046</v>
      </c>
      <c r="M2683" s="178">
        <v>0</v>
      </c>
      <c r="N2683" s="179" t="s">
        <v>421</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si="1695"/>
        <v>0</v>
      </c>
      <c r="AD2683" s="180">
        <f t="shared" si="1695"/>
        <v>0</v>
      </c>
      <c r="AE2683" s="181">
        <f t="shared" si="1699"/>
        <v>0</v>
      </c>
      <c r="AF2683" s="180">
        <v>0</v>
      </c>
      <c r="AG2683" s="180">
        <v>0</v>
      </c>
      <c r="AH2683" s="181">
        <f t="shared" si="1700"/>
        <v>0</v>
      </c>
      <c r="AI2683" s="180">
        <v>0</v>
      </c>
      <c r="AJ2683" s="180">
        <v>0</v>
      </c>
      <c r="AK2683" s="181">
        <f t="shared" si="1701"/>
        <v>0</v>
      </c>
      <c r="AL2683" s="180">
        <v>0</v>
      </c>
      <c r="AM2683" s="180">
        <v>0</v>
      </c>
      <c r="AN2683" s="181">
        <f t="shared" si="1702"/>
        <v>0</v>
      </c>
      <c r="AO2683" s="180">
        <v>0</v>
      </c>
      <c r="AP2683" s="180">
        <v>0</v>
      </c>
      <c r="AQ2683" s="181">
        <f t="shared" si="1703"/>
        <v>0</v>
      </c>
      <c r="AR2683" s="180">
        <v>0</v>
      </c>
      <c r="AS2683" s="180">
        <v>0</v>
      </c>
      <c r="AT2683" s="181">
        <f t="shared" si="1704"/>
        <v>0</v>
      </c>
      <c r="AU2683" s="180">
        <f t="shared" si="1696"/>
        <v>0</v>
      </c>
      <c r="AV2683" s="180">
        <f t="shared" si="1696"/>
        <v>0</v>
      </c>
      <c r="AW2683" s="181">
        <f t="shared" si="1705"/>
        <v>0</v>
      </c>
      <c r="AX2683" s="183">
        <f t="shared" si="1697"/>
        <v>0</v>
      </c>
      <c r="AY2683" s="183">
        <f t="shared" si="1697"/>
        <v>0</v>
      </c>
      <c r="AZ2683" s="183"/>
      <c r="BA2683" s="183"/>
      <c r="BB2683" s="183"/>
      <c r="BC2683" s="183"/>
      <c r="BD2683" s="183">
        <f t="shared" si="1698"/>
        <v>0</v>
      </c>
      <c r="BE2683" s="183">
        <f t="shared" si="1698"/>
        <v>0</v>
      </c>
    </row>
    <row r="2684" spans="2:57" ht="15.75" hidden="1">
      <c r="B2684" s="174">
        <v>2025</v>
      </c>
      <c r="C2684" s="174">
        <v>20</v>
      </c>
      <c r="D2684" s="175">
        <v>0</v>
      </c>
      <c r="E2684" s="176"/>
      <c r="F2684" s="174">
        <v>4</v>
      </c>
      <c r="G2684" s="174">
        <v>10</v>
      </c>
      <c r="H2684" s="174">
        <v>26</v>
      </c>
      <c r="I2684" s="174">
        <v>5000</v>
      </c>
      <c r="J2684" s="174">
        <v>5100</v>
      </c>
      <c r="K2684" s="174">
        <v>511</v>
      </c>
      <c r="L2684" s="177">
        <v>1342</v>
      </c>
      <c r="M2684" s="178">
        <v>0</v>
      </c>
      <c r="N2684" s="179" t="s">
        <v>153</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695"/>
        <v>0</v>
      </c>
      <c r="AD2684" s="180">
        <f t="shared" si="1695"/>
        <v>0</v>
      </c>
      <c r="AE2684" s="181">
        <f t="shared" si="1699"/>
        <v>0</v>
      </c>
      <c r="AF2684" s="180">
        <v>0</v>
      </c>
      <c r="AG2684" s="180">
        <v>0</v>
      </c>
      <c r="AH2684" s="181">
        <f t="shared" si="1700"/>
        <v>0</v>
      </c>
      <c r="AI2684" s="180">
        <v>0</v>
      </c>
      <c r="AJ2684" s="180">
        <v>0</v>
      </c>
      <c r="AK2684" s="181">
        <f t="shared" si="1701"/>
        <v>0</v>
      </c>
      <c r="AL2684" s="180">
        <v>0</v>
      </c>
      <c r="AM2684" s="180">
        <v>0</v>
      </c>
      <c r="AN2684" s="181">
        <f t="shared" si="1702"/>
        <v>0</v>
      </c>
      <c r="AO2684" s="180">
        <v>0</v>
      </c>
      <c r="AP2684" s="180">
        <v>0</v>
      </c>
      <c r="AQ2684" s="181">
        <f t="shared" si="1703"/>
        <v>0</v>
      </c>
      <c r="AR2684" s="180">
        <v>0</v>
      </c>
      <c r="AS2684" s="180">
        <v>0</v>
      </c>
      <c r="AT2684" s="181">
        <f t="shared" si="1704"/>
        <v>0</v>
      </c>
      <c r="AU2684" s="180">
        <f t="shared" si="1696"/>
        <v>0</v>
      </c>
      <c r="AV2684" s="180">
        <f t="shared" si="1696"/>
        <v>0</v>
      </c>
      <c r="AW2684" s="181">
        <f t="shared" si="1705"/>
        <v>0</v>
      </c>
      <c r="AX2684" s="183">
        <f t="shared" si="1697"/>
        <v>0</v>
      </c>
      <c r="AY2684" s="183">
        <f t="shared" si="1697"/>
        <v>0</v>
      </c>
      <c r="AZ2684" s="183"/>
      <c r="BA2684" s="183"/>
      <c r="BB2684" s="183"/>
      <c r="BC2684" s="183"/>
      <c r="BD2684" s="183">
        <f t="shared" si="1698"/>
        <v>0</v>
      </c>
      <c r="BE2684" s="183">
        <f t="shared" si="1698"/>
        <v>0</v>
      </c>
    </row>
    <row r="2685" spans="2:57" ht="15.75" hidden="1">
      <c r="B2685" s="163">
        <v>2025</v>
      </c>
      <c r="C2685" s="163">
        <v>20</v>
      </c>
      <c r="D2685" s="164"/>
      <c r="E2685" s="165"/>
      <c r="F2685" s="163">
        <v>4</v>
      </c>
      <c r="G2685" s="163">
        <v>10</v>
      </c>
      <c r="H2685" s="163">
        <v>26</v>
      </c>
      <c r="I2685" s="163">
        <v>5000</v>
      </c>
      <c r="J2685" s="163">
        <v>5100</v>
      </c>
      <c r="K2685" s="163">
        <v>515</v>
      </c>
      <c r="L2685" s="166" t="s">
        <v>44</v>
      </c>
      <c r="M2685" s="167"/>
      <c r="N2685" s="168" t="s">
        <v>155</v>
      </c>
      <c r="O2685" s="169">
        <v>0</v>
      </c>
      <c r="P2685" s="169">
        <v>0</v>
      </c>
      <c r="Q2685" s="169">
        <v>0</v>
      </c>
      <c r="R2685" s="170"/>
      <c r="S2685" s="172"/>
      <c r="T2685" s="172"/>
      <c r="U2685" s="169">
        <f t="shared" ref="U2685:AD2685" si="1706">SUM(U2686:U2706)</f>
        <v>0</v>
      </c>
      <c r="V2685" s="169">
        <f t="shared" si="1706"/>
        <v>0</v>
      </c>
      <c r="W2685" s="173">
        <f t="shared" si="1706"/>
        <v>0</v>
      </c>
      <c r="X2685" s="173">
        <f t="shared" si="1706"/>
        <v>0</v>
      </c>
      <c r="Y2685" s="169">
        <f t="shared" si="1706"/>
        <v>0</v>
      </c>
      <c r="Z2685" s="169">
        <f t="shared" si="1706"/>
        <v>0</v>
      </c>
      <c r="AA2685" s="173">
        <f t="shared" si="1706"/>
        <v>0</v>
      </c>
      <c r="AB2685" s="173">
        <f t="shared" si="1706"/>
        <v>0</v>
      </c>
      <c r="AC2685" s="169">
        <f t="shared" si="1706"/>
        <v>0</v>
      </c>
      <c r="AD2685" s="169">
        <f t="shared" si="1706"/>
        <v>0</v>
      </c>
      <c r="AE2685" s="169">
        <f t="shared" si="1699"/>
        <v>0</v>
      </c>
      <c r="AF2685" s="169">
        <f>SUM(AF2686:AF2706)</f>
        <v>0</v>
      </c>
      <c r="AG2685" s="169">
        <f>SUM(AG2686:AG2706)</f>
        <v>0</v>
      </c>
      <c r="AH2685" s="169">
        <f t="shared" si="1700"/>
        <v>0</v>
      </c>
      <c r="AI2685" s="169">
        <f>SUM(AI2686:AI2706)</f>
        <v>0</v>
      </c>
      <c r="AJ2685" s="169">
        <f>SUM(AJ2686:AJ2706)</f>
        <v>0</v>
      </c>
      <c r="AK2685" s="169">
        <f t="shared" si="1701"/>
        <v>0</v>
      </c>
      <c r="AL2685" s="169">
        <f>SUM(AL2686:AL2706)</f>
        <v>0</v>
      </c>
      <c r="AM2685" s="169">
        <f>SUM(AM2686:AM2706)</f>
        <v>0</v>
      </c>
      <c r="AN2685" s="169">
        <f t="shared" si="1702"/>
        <v>0</v>
      </c>
      <c r="AO2685" s="169">
        <f>SUM(AO2686:AO2706)</f>
        <v>0</v>
      </c>
      <c r="AP2685" s="169">
        <f>SUM(AP2686:AP2706)</f>
        <v>0</v>
      </c>
      <c r="AQ2685" s="169">
        <f t="shared" si="1703"/>
        <v>0</v>
      </c>
      <c r="AR2685" s="169">
        <f>SUM(AR2686:AR2706)</f>
        <v>0</v>
      </c>
      <c r="AS2685" s="169">
        <f>SUM(AS2686:AS2706)</f>
        <v>0</v>
      </c>
      <c r="AT2685" s="169">
        <f t="shared" si="1704"/>
        <v>0</v>
      </c>
      <c r="AU2685" s="169">
        <f>SUM(AU2686:AU2706)</f>
        <v>0</v>
      </c>
      <c r="AV2685" s="169">
        <f>SUM(AV2686:AV2706)</f>
        <v>0</v>
      </c>
      <c r="AW2685" s="169">
        <f t="shared" si="1705"/>
        <v>0</v>
      </c>
      <c r="AX2685" s="172"/>
      <c r="AY2685" s="172"/>
      <c r="AZ2685" s="172"/>
      <c r="BA2685" s="172"/>
      <c r="BB2685" s="172"/>
      <c r="BC2685" s="172"/>
      <c r="BD2685" s="172"/>
      <c r="BE2685" s="172"/>
    </row>
    <row r="2686" spans="2:57" ht="15.75" hidden="1">
      <c r="B2686" s="174">
        <v>2025</v>
      </c>
      <c r="C2686" s="174">
        <v>20</v>
      </c>
      <c r="D2686" s="175">
        <v>0</v>
      </c>
      <c r="E2686" s="176"/>
      <c r="F2686" s="174">
        <v>4</v>
      </c>
      <c r="G2686" s="174">
        <v>10</v>
      </c>
      <c r="H2686" s="174">
        <v>26</v>
      </c>
      <c r="I2686" s="174">
        <v>5000</v>
      </c>
      <c r="J2686" s="174">
        <v>5100</v>
      </c>
      <c r="K2686" s="174">
        <v>515</v>
      </c>
      <c r="L2686" s="177">
        <v>5</v>
      </c>
      <c r="M2686" s="178">
        <v>0</v>
      </c>
      <c r="N2686" s="179" t="s">
        <v>434</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ref="AC2686:AD2706" si="1707">+O2686+U2686-Y2686</f>
        <v>0</v>
      </c>
      <c r="AD2686" s="180">
        <f t="shared" si="1707"/>
        <v>0</v>
      </c>
      <c r="AE2686" s="181">
        <f t="shared" si="1699"/>
        <v>0</v>
      </c>
      <c r="AF2686" s="180">
        <v>0</v>
      </c>
      <c r="AG2686" s="180">
        <v>0</v>
      </c>
      <c r="AH2686" s="181">
        <f t="shared" si="1700"/>
        <v>0</v>
      </c>
      <c r="AI2686" s="180">
        <v>0</v>
      </c>
      <c r="AJ2686" s="180">
        <v>0</v>
      </c>
      <c r="AK2686" s="181">
        <f t="shared" si="1701"/>
        <v>0</v>
      </c>
      <c r="AL2686" s="180">
        <v>0</v>
      </c>
      <c r="AM2686" s="180">
        <v>0</v>
      </c>
      <c r="AN2686" s="181">
        <f t="shared" si="1702"/>
        <v>0</v>
      </c>
      <c r="AO2686" s="180">
        <v>0</v>
      </c>
      <c r="AP2686" s="180">
        <v>0</v>
      </c>
      <c r="AQ2686" s="181">
        <f t="shared" si="1703"/>
        <v>0</v>
      </c>
      <c r="AR2686" s="180">
        <v>0</v>
      </c>
      <c r="AS2686" s="180">
        <v>0</v>
      </c>
      <c r="AT2686" s="181">
        <f t="shared" si="1704"/>
        <v>0</v>
      </c>
      <c r="AU2686" s="180">
        <f t="shared" ref="AU2686:AV2706" si="1708">+AC2686-AF2686-AI2686-AL2686-AO2686-AR2686</f>
        <v>0</v>
      </c>
      <c r="AV2686" s="180">
        <f t="shared" si="1708"/>
        <v>0</v>
      </c>
      <c r="AW2686" s="181">
        <f t="shared" si="1705"/>
        <v>0</v>
      </c>
      <c r="AX2686" s="183">
        <f t="shared" ref="AX2686:AY2706" si="1709">+S2686+W2686-AA2686</f>
        <v>0</v>
      </c>
      <c r="AY2686" s="183">
        <f t="shared" si="1709"/>
        <v>0</v>
      </c>
      <c r="AZ2686" s="183"/>
      <c r="BA2686" s="183"/>
      <c r="BB2686" s="183"/>
      <c r="BC2686" s="183"/>
      <c r="BD2686" s="183">
        <f t="shared" ref="BD2686:BE2706" si="1710">+AX2686-AZ2686-BB2686</f>
        <v>0</v>
      </c>
      <c r="BE2686" s="183">
        <f t="shared" si="1710"/>
        <v>0</v>
      </c>
    </row>
    <row r="2687" spans="2:57" ht="15.75" hidden="1">
      <c r="B2687" s="174">
        <v>2025</v>
      </c>
      <c r="C2687" s="174">
        <v>20</v>
      </c>
      <c r="D2687" s="175">
        <v>0</v>
      </c>
      <c r="E2687" s="176"/>
      <c r="F2687" s="174">
        <v>4</v>
      </c>
      <c r="G2687" s="174">
        <v>10</v>
      </c>
      <c r="H2687" s="174">
        <v>26</v>
      </c>
      <c r="I2687" s="174">
        <v>5000</v>
      </c>
      <c r="J2687" s="174">
        <v>5100</v>
      </c>
      <c r="K2687" s="174">
        <v>515</v>
      </c>
      <c r="L2687" s="177">
        <v>36</v>
      </c>
      <c r="M2687" s="178">
        <v>0</v>
      </c>
      <c r="N2687" s="179" t="s">
        <v>1601</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707"/>
        <v>0</v>
      </c>
      <c r="AD2687" s="180">
        <f t="shared" si="1707"/>
        <v>0</v>
      </c>
      <c r="AE2687" s="181">
        <f t="shared" si="1699"/>
        <v>0</v>
      </c>
      <c r="AF2687" s="180">
        <v>0</v>
      </c>
      <c r="AG2687" s="180">
        <v>0</v>
      </c>
      <c r="AH2687" s="181">
        <f t="shared" si="1700"/>
        <v>0</v>
      </c>
      <c r="AI2687" s="180">
        <v>0</v>
      </c>
      <c r="AJ2687" s="180">
        <v>0</v>
      </c>
      <c r="AK2687" s="181">
        <f t="shared" si="1701"/>
        <v>0</v>
      </c>
      <c r="AL2687" s="180">
        <v>0</v>
      </c>
      <c r="AM2687" s="180">
        <v>0</v>
      </c>
      <c r="AN2687" s="181">
        <f t="shared" si="1702"/>
        <v>0</v>
      </c>
      <c r="AO2687" s="180">
        <v>0</v>
      </c>
      <c r="AP2687" s="180">
        <v>0</v>
      </c>
      <c r="AQ2687" s="181">
        <f t="shared" si="1703"/>
        <v>0</v>
      </c>
      <c r="AR2687" s="180">
        <v>0</v>
      </c>
      <c r="AS2687" s="180">
        <v>0</v>
      </c>
      <c r="AT2687" s="181">
        <f t="shared" si="1704"/>
        <v>0</v>
      </c>
      <c r="AU2687" s="180">
        <f t="shared" si="1708"/>
        <v>0</v>
      </c>
      <c r="AV2687" s="180">
        <f t="shared" si="1708"/>
        <v>0</v>
      </c>
      <c r="AW2687" s="181">
        <f t="shared" si="1705"/>
        <v>0</v>
      </c>
      <c r="AX2687" s="183">
        <f t="shared" si="1709"/>
        <v>0</v>
      </c>
      <c r="AY2687" s="183">
        <f t="shared" si="1709"/>
        <v>0</v>
      </c>
      <c r="AZ2687" s="183"/>
      <c r="BA2687" s="183"/>
      <c r="BB2687" s="183"/>
      <c r="BC2687" s="183"/>
      <c r="BD2687" s="183">
        <f t="shared" si="1710"/>
        <v>0</v>
      </c>
      <c r="BE2687" s="183">
        <f t="shared" si="1710"/>
        <v>0</v>
      </c>
    </row>
    <row r="2688" spans="2:57" ht="15.75" hidden="1">
      <c r="B2688" s="174">
        <v>2025</v>
      </c>
      <c r="C2688" s="174">
        <v>20</v>
      </c>
      <c r="D2688" s="175">
        <v>0</v>
      </c>
      <c r="E2688" s="176"/>
      <c r="F2688" s="174">
        <v>4</v>
      </c>
      <c r="G2688" s="174">
        <v>10</v>
      </c>
      <c r="H2688" s="174">
        <v>26</v>
      </c>
      <c r="I2688" s="174">
        <v>5000</v>
      </c>
      <c r="J2688" s="174">
        <v>5100</v>
      </c>
      <c r="K2688" s="174">
        <v>515</v>
      </c>
      <c r="L2688" s="177">
        <v>338</v>
      </c>
      <c r="M2688" s="178">
        <v>0</v>
      </c>
      <c r="N2688" s="179" t="s">
        <v>157</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707"/>
        <v>0</v>
      </c>
      <c r="AD2688" s="180">
        <f t="shared" si="1707"/>
        <v>0</v>
      </c>
      <c r="AE2688" s="181">
        <f t="shared" si="1699"/>
        <v>0</v>
      </c>
      <c r="AF2688" s="180">
        <v>0</v>
      </c>
      <c r="AG2688" s="180">
        <v>0</v>
      </c>
      <c r="AH2688" s="181">
        <f t="shared" si="1700"/>
        <v>0</v>
      </c>
      <c r="AI2688" s="180">
        <v>0</v>
      </c>
      <c r="AJ2688" s="180">
        <v>0</v>
      </c>
      <c r="AK2688" s="181">
        <f t="shared" si="1701"/>
        <v>0</v>
      </c>
      <c r="AL2688" s="180">
        <v>0</v>
      </c>
      <c r="AM2688" s="180">
        <v>0</v>
      </c>
      <c r="AN2688" s="181">
        <f t="shared" si="1702"/>
        <v>0</v>
      </c>
      <c r="AO2688" s="180">
        <v>0</v>
      </c>
      <c r="AP2688" s="180">
        <v>0</v>
      </c>
      <c r="AQ2688" s="181">
        <f t="shared" si="1703"/>
        <v>0</v>
      </c>
      <c r="AR2688" s="180">
        <v>0</v>
      </c>
      <c r="AS2688" s="180">
        <v>0</v>
      </c>
      <c r="AT2688" s="181">
        <f t="shared" si="1704"/>
        <v>0</v>
      </c>
      <c r="AU2688" s="180">
        <f t="shared" si="1708"/>
        <v>0</v>
      </c>
      <c r="AV2688" s="180">
        <f t="shared" si="1708"/>
        <v>0</v>
      </c>
      <c r="AW2688" s="181">
        <f t="shared" si="1705"/>
        <v>0</v>
      </c>
      <c r="AX2688" s="183">
        <f t="shared" si="1709"/>
        <v>0</v>
      </c>
      <c r="AY2688" s="183">
        <f t="shared" si="1709"/>
        <v>0</v>
      </c>
      <c r="AZ2688" s="183"/>
      <c r="BA2688" s="183"/>
      <c r="BB2688" s="183"/>
      <c r="BC2688" s="183"/>
      <c r="BD2688" s="183">
        <f t="shared" si="1710"/>
        <v>0</v>
      </c>
      <c r="BE2688" s="183">
        <f t="shared" si="1710"/>
        <v>0</v>
      </c>
    </row>
    <row r="2689" spans="2:57" ht="15.75" hidden="1">
      <c r="B2689" s="174">
        <v>2025</v>
      </c>
      <c r="C2689" s="174">
        <v>20</v>
      </c>
      <c r="D2689" s="175">
        <v>0</v>
      </c>
      <c r="E2689" s="176"/>
      <c r="F2689" s="174">
        <v>4</v>
      </c>
      <c r="G2689" s="174">
        <v>10</v>
      </c>
      <c r="H2689" s="174">
        <v>26</v>
      </c>
      <c r="I2689" s="174">
        <v>5000</v>
      </c>
      <c r="J2689" s="174">
        <v>5100</v>
      </c>
      <c r="K2689" s="174">
        <v>515</v>
      </c>
      <c r="L2689" s="177">
        <v>342</v>
      </c>
      <c r="M2689" s="178">
        <v>0</v>
      </c>
      <c r="N2689" s="179" t="s">
        <v>158</v>
      </c>
      <c r="O2689" s="180">
        <v>0</v>
      </c>
      <c r="P2689" s="180">
        <v>0</v>
      </c>
      <c r="Q2689" s="181">
        <v>0</v>
      </c>
      <c r="R2689" s="182" t="s">
        <v>98</v>
      </c>
      <c r="S2689" s="183">
        <v>0</v>
      </c>
      <c r="T2689" s="183">
        <v>0</v>
      </c>
      <c r="U2689" s="180">
        <v>0</v>
      </c>
      <c r="V2689" s="180">
        <v>0</v>
      </c>
      <c r="W2689" s="183">
        <v>0</v>
      </c>
      <c r="X2689" s="183">
        <v>0</v>
      </c>
      <c r="Y2689" s="180">
        <v>0</v>
      </c>
      <c r="Z2689" s="180">
        <v>0</v>
      </c>
      <c r="AA2689" s="183">
        <v>0</v>
      </c>
      <c r="AB2689" s="183">
        <v>0</v>
      </c>
      <c r="AC2689" s="180">
        <f t="shared" si="1707"/>
        <v>0</v>
      </c>
      <c r="AD2689" s="180">
        <f t="shared" si="1707"/>
        <v>0</v>
      </c>
      <c r="AE2689" s="181">
        <f t="shared" si="1699"/>
        <v>0</v>
      </c>
      <c r="AF2689" s="180">
        <v>0</v>
      </c>
      <c r="AG2689" s="180">
        <v>0</v>
      </c>
      <c r="AH2689" s="181">
        <f t="shared" si="1700"/>
        <v>0</v>
      </c>
      <c r="AI2689" s="180">
        <v>0</v>
      </c>
      <c r="AJ2689" s="180">
        <v>0</v>
      </c>
      <c r="AK2689" s="181">
        <f t="shared" si="1701"/>
        <v>0</v>
      </c>
      <c r="AL2689" s="180">
        <v>0</v>
      </c>
      <c r="AM2689" s="180">
        <v>0</v>
      </c>
      <c r="AN2689" s="181">
        <f t="shared" si="1702"/>
        <v>0</v>
      </c>
      <c r="AO2689" s="180">
        <v>0</v>
      </c>
      <c r="AP2689" s="180">
        <v>0</v>
      </c>
      <c r="AQ2689" s="181">
        <f t="shared" si="1703"/>
        <v>0</v>
      </c>
      <c r="AR2689" s="180">
        <v>0</v>
      </c>
      <c r="AS2689" s="180">
        <v>0</v>
      </c>
      <c r="AT2689" s="181">
        <f t="shared" si="1704"/>
        <v>0</v>
      </c>
      <c r="AU2689" s="180">
        <f t="shared" si="1708"/>
        <v>0</v>
      </c>
      <c r="AV2689" s="180">
        <f t="shared" si="1708"/>
        <v>0</v>
      </c>
      <c r="AW2689" s="181">
        <f t="shared" si="1705"/>
        <v>0</v>
      </c>
      <c r="AX2689" s="183">
        <f t="shared" si="1709"/>
        <v>0</v>
      </c>
      <c r="AY2689" s="183">
        <f t="shared" si="1709"/>
        <v>0</v>
      </c>
      <c r="AZ2689" s="183"/>
      <c r="BA2689" s="183"/>
      <c r="BB2689" s="183"/>
      <c r="BC2689" s="183"/>
      <c r="BD2689" s="183">
        <f t="shared" si="1710"/>
        <v>0</v>
      </c>
      <c r="BE2689" s="183">
        <f t="shared" si="1710"/>
        <v>0</v>
      </c>
    </row>
    <row r="2690" spans="2:57" ht="15.75" hidden="1">
      <c r="B2690" s="174">
        <v>2025</v>
      </c>
      <c r="C2690" s="174">
        <v>20</v>
      </c>
      <c r="D2690" s="175">
        <v>0</v>
      </c>
      <c r="E2690" s="176"/>
      <c r="F2690" s="174">
        <v>4</v>
      </c>
      <c r="G2690" s="174">
        <v>10</v>
      </c>
      <c r="H2690" s="174">
        <v>26</v>
      </c>
      <c r="I2690" s="174">
        <v>5000</v>
      </c>
      <c r="J2690" s="174">
        <v>5100</v>
      </c>
      <c r="K2690" s="174">
        <v>515</v>
      </c>
      <c r="L2690" s="177">
        <v>551</v>
      </c>
      <c r="M2690" s="178">
        <v>0</v>
      </c>
      <c r="N2690" s="179" t="s">
        <v>1602</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si="1707"/>
        <v>0</v>
      </c>
      <c r="AD2690" s="180">
        <f t="shared" si="1707"/>
        <v>0</v>
      </c>
      <c r="AE2690" s="181">
        <f t="shared" si="1699"/>
        <v>0</v>
      </c>
      <c r="AF2690" s="180">
        <v>0</v>
      </c>
      <c r="AG2690" s="180">
        <v>0</v>
      </c>
      <c r="AH2690" s="181">
        <f t="shared" si="1700"/>
        <v>0</v>
      </c>
      <c r="AI2690" s="180">
        <v>0</v>
      </c>
      <c r="AJ2690" s="180">
        <v>0</v>
      </c>
      <c r="AK2690" s="181">
        <f t="shared" si="1701"/>
        <v>0</v>
      </c>
      <c r="AL2690" s="180">
        <v>0</v>
      </c>
      <c r="AM2690" s="180">
        <v>0</v>
      </c>
      <c r="AN2690" s="181">
        <f t="shared" si="1702"/>
        <v>0</v>
      </c>
      <c r="AO2690" s="180">
        <v>0</v>
      </c>
      <c r="AP2690" s="180">
        <v>0</v>
      </c>
      <c r="AQ2690" s="181">
        <f t="shared" si="1703"/>
        <v>0</v>
      </c>
      <c r="AR2690" s="180">
        <v>0</v>
      </c>
      <c r="AS2690" s="180">
        <v>0</v>
      </c>
      <c r="AT2690" s="181">
        <f t="shared" si="1704"/>
        <v>0</v>
      </c>
      <c r="AU2690" s="180">
        <f t="shared" si="1708"/>
        <v>0</v>
      </c>
      <c r="AV2690" s="180">
        <f t="shared" si="1708"/>
        <v>0</v>
      </c>
      <c r="AW2690" s="181">
        <f t="shared" si="1705"/>
        <v>0</v>
      </c>
      <c r="AX2690" s="183">
        <f t="shared" si="1709"/>
        <v>0</v>
      </c>
      <c r="AY2690" s="183">
        <f t="shared" si="1709"/>
        <v>0</v>
      </c>
      <c r="AZ2690" s="183"/>
      <c r="BA2690" s="183"/>
      <c r="BB2690" s="183"/>
      <c r="BC2690" s="183"/>
      <c r="BD2690" s="183">
        <f t="shared" si="1710"/>
        <v>0</v>
      </c>
      <c r="BE2690" s="183">
        <f t="shared" si="1710"/>
        <v>0</v>
      </c>
    </row>
    <row r="2691" spans="2:57" ht="15.75" hidden="1">
      <c r="B2691" s="174">
        <v>2025</v>
      </c>
      <c r="C2691" s="174">
        <v>20</v>
      </c>
      <c r="D2691" s="175">
        <v>0</v>
      </c>
      <c r="E2691" s="176"/>
      <c r="F2691" s="174">
        <v>4</v>
      </c>
      <c r="G2691" s="174">
        <v>10</v>
      </c>
      <c r="H2691" s="174">
        <v>26</v>
      </c>
      <c r="I2691" s="174">
        <v>5000</v>
      </c>
      <c r="J2691" s="174">
        <v>5100</v>
      </c>
      <c r="K2691" s="174">
        <v>515</v>
      </c>
      <c r="L2691" s="177">
        <v>572</v>
      </c>
      <c r="M2691" s="178">
        <v>0</v>
      </c>
      <c r="N2691" s="179" t="s">
        <v>163</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707"/>
        <v>0</v>
      </c>
      <c r="AD2691" s="180">
        <f t="shared" si="1707"/>
        <v>0</v>
      </c>
      <c r="AE2691" s="181">
        <f t="shared" si="1699"/>
        <v>0</v>
      </c>
      <c r="AF2691" s="180">
        <v>0</v>
      </c>
      <c r="AG2691" s="180">
        <v>0</v>
      </c>
      <c r="AH2691" s="181">
        <f t="shared" si="1700"/>
        <v>0</v>
      </c>
      <c r="AI2691" s="180">
        <v>0</v>
      </c>
      <c r="AJ2691" s="180">
        <v>0</v>
      </c>
      <c r="AK2691" s="181">
        <f t="shared" si="1701"/>
        <v>0</v>
      </c>
      <c r="AL2691" s="180">
        <v>0</v>
      </c>
      <c r="AM2691" s="180">
        <v>0</v>
      </c>
      <c r="AN2691" s="181">
        <f t="shared" si="1702"/>
        <v>0</v>
      </c>
      <c r="AO2691" s="180">
        <v>0</v>
      </c>
      <c r="AP2691" s="180">
        <v>0</v>
      </c>
      <c r="AQ2691" s="181">
        <f t="shared" si="1703"/>
        <v>0</v>
      </c>
      <c r="AR2691" s="180">
        <v>0</v>
      </c>
      <c r="AS2691" s="180">
        <v>0</v>
      </c>
      <c r="AT2691" s="181">
        <f t="shared" si="1704"/>
        <v>0</v>
      </c>
      <c r="AU2691" s="180">
        <f t="shared" si="1708"/>
        <v>0</v>
      </c>
      <c r="AV2691" s="180">
        <f t="shared" si="1708"/>
        <v>0</v>
      </c>
      <c r="AW2691" s="181">
        <f t="shared" si="1705"/>
        <v>0</v>
      </c>
      <c r="AX2691" s="183">
        <f t="shared" si="1709"/>
        <v>0</v>
      </c>
      <c r="AY2691" s="183">
        <f t="shared" si="1709"/>
        <v>0</v>
      </c>
      <c r="AZ2691" s="183"/>
      <c r="BA2691" s="183"/>
      <c r="BB2691" s="183"/>
      <c r="BC2691" s="183"/>
      <c r="BD2691" s="183">
        <f t="shared" si="1710"/>
        <v>0</v>
      </c>
      <c r="BE2691" s="183">
        <f t="shared" si="1710"/>
        <v>0</v>
      </c>
    </row>
    <row r="2692" spans="2:57" ht="15.75" hidden="1">
      <c r="B2692" s="174">
        <v>2025</v>
      </c>
      <c r="C2692" s="174">
        <v>20</v>
      </c>
      <c r="D2692" s="175">
        <v>0</v>
      </c>
      <c r="E2692" s="176"/>
      <c r="F2692" s="174">
        <v>4</v>
      </c>
      <c r="G2692" s="174">
        <v>10</v>
      </c>
      <c r="H2692" s="174">
        <v>26</v>
      </c>
      <c r="I2692" s="174">
        <v>5000</v>
      </c>
      <c r="J2692" s="174">
        <v>5100</v>
      </c>
      <c r="K2692" s="174">
        <v>515</v>
      </c>
      <c r="L2692" s="177">
        <v>618</v>
      </c>
      <c r="M2692" s="178">
        <v>0</v>
      </c>
      <c r="N2692" s="179" t="s">
        <v>164</v>
      </c>
      <c r="O2692" s="180">
        <v>0</v>
      </c>
      <c r="P2692" s="180">
        <v>0</v>
      </c>
      <c r="Q2692" s="181">
        <v>0</v>
      </c>
      <c r="R2692" s="182" t="s">
        <v>98</v>
      </c>
      <c r="S2692" s="183">
        <v>0</v>
      </c>
      <c r="T2692" s="183">
        <v>0</v>
      </c>
      <c r="U2692" s="180">
        <v>0</v>
      </c>
      <c r="V2692" s="180">
        <v>0</v>
      </c>
      <c r="W2692" s="183">
        <v>0</v>
      </c>
      <c r="X2692" s="183">
        <v>0</v>
      </c>
      <c r="Y2692" s="180">
        <v>0</v>
      </c>
      <c r="Z2692" s="180">
        <v>0</v>
      </c>
      <c r="AA2692" s="183">
        <v>0</v>
      </c>
      <c r="AB2692" s="183">
        <v>0</v>
      </c>
      <c r="AC2692" s="180">
        <f t="shared" si="1707"/>
        <v>0</v>
      </c>
      <c r="AD2692" s="180">
        <f t="shared" si="1707"/>
        <v>0</v>
      </c>
      <c r="AE2692" s="181">
        <f t="shared" si="1699"/>
        <v>0</v>
      </c>
      <c r="AF2692" s="180">
        <v>0</v>
      </c>
      <c r="AG2692" s="180">
        <v>0</v>
      </c>
      <c r="AH2692" s="181">
        <f t="shared" si="1700"/>
        <v>0</v>
      </c>
      <c r="AI2692" s="180">
        <v>0</v>
      </c>
      <c r="AJ2692" s="180">
        <v>0</v>
      </c>
      <c r="AK2692" s="181">
        <f t="shared" si="1701"/>
        <v>0</v>
      </c>
      <c r="AL2692" s="180">
        <v>0</v>
      </c>
      <c r="AM2692" s="180">
        <v>0</v>
      </c>
      <c r="AN2692" s="181">
        <f t="shared" si="1702"/>
        <v>0</v>
      </c>
      <c r="AO2692" s="180">
        <v>0</v>
      </c>
      <c r="AP2692" s="180">
        <v>0</v>
      </c>
      <c r="AQ2692" s="181">
        <f t="shared" si="1703"/>
        <v>0</v>
      </c>
      <c r="AR2692" s="180">
        <v>0</v>
      </c>
      <c r="AS2692" s="180">
        <v>0</v>
      </c>
      <c r="AT2692" s="181">
        <f t="shared" si="1704"/>
        <v>0</v>
      </c>
      <c r="AU2692" s="180">
        <f t="shared" si="1708"/>
        <v>0</v>
      </c>
      <c r="AV2692" s="180">
        <f t="shared" si="1708"/>
        <v>0</v>
      </c>
      <c r="AW2692" s="181">
        <f t="shared" si="1705"/>
        <v>0</v>
      </c>
      <c r="AX2692" s="183">
        <f t="shared" si="1709"/>
        <v>0</v>
      </c>
      <c r="AY2692" s="183">
        <f t="shared" si="1709"/>
        <v>0</v>
      </c>
      <c r="AZ2692" s="183"/>
      <c r="BA2692" s="183"/>
      <c r="BB2692" s="183"/>
      <c r="BC2692" s="183"/>
      <c r="BD2692" s="183">
        <f t="shared" si="1710"/>
        <v>0</v>
      </c>
      <c r="BE2692" s="183">
        <f t="shared" si="1710"/>
        <v>0</v>
      </c>
    </row>
    <row r="2693" spans="2:57" ht="15.75" hidden="1">
      <c r="B2693" s="174">
        <v>2025</v>
      </c>
      <c r="C2693" s="174">
        <v>20</v>
      </c>
      <c r="D2693" s="175">
        <v>0</v>
      </c>
      <c r="E2693" s="176"/>
      <c r="F2693" s="174">
        <v>4</v>
      </c>
      <c r="G2693" s="174">
        <v>10</v>
      </c>
      <c r="H2693" s="174">
        <v>26</v>
      </c>
      <c r="I2693" s="174">
        <v>5000</v>
      </c>
      <c r="J2693" s="174">
        <v>5100</v>
      </c>
      <c r="K2693" s="174">
        <v>515</v>
      </c>
      <c r="L2693" s="177">
        <v>785</v>
      </c>
      <c r="M2693" s="178">
        <v>0</v>
      </c>
      <c r="N2693" s="179" t="s">
        <v>165</v>
      </c>
      <c r="O2693" s="180">
        <v>0</v>
      </c>
      <c r="P2693" s="180">
        <v>0</v>
      </c>
      <c r="Q2693" s="181">
        <v>0</v>
      </c>
      <c r="R2693" s="182" t="s">
        <v>98</v>
      </c>
      <c r="S2693" s="183">
        <v>0</v>
      </c>
      <c r="T2693" s="183">
        <v>0</v>
      </c>
      <c r="U2693" s="180">
        <v>0</v>
      </c>
      <c r="V2693" s="180">
        <v>0</v>
      </c>
      <c r="W2693" s="183">
        <v>0</v>
      </c>
      <c r="X2693" s="183">
        <v>0</v>
      </c>
      <c r="Y2693" s="180">
        <v>0</v>
      </c>
      <c r="Z2693" s="180">
        <v>0</v>
      </c>
      <c r="AA2693" s="183">
        <v>0</v>
      </c>
      <c r="AB2693" s="183">
        <v>0</v>
      </c>
      <c r="AC2693" s="180">
        <f t="shared" si="1707"/>
        <v>0</v>
      </c>
      <c r="AD2693" s="180">
        <f t="shared" si="1707"/>
        <v>0</v>
      </c>
      <c r="AE2693" s="181">
        <f t="shared" si="1699"/>
        <v>0</v>
      </c>
      <c r="AF2693" s="180">
        <v>0</v>
      </c>
      <c r="AG2693" s="180">
        <v>0</v>
      </c>
      <c r="AH2693" s="181">
        <f t="shared" si="1700"/>
        <v>0</v>
      </c>
      <c r="AI2693" s="180">
        <v>0</v>
      </c>
      <c r="AJ2693" s="180">
        <v>0</v>
      </c>
      <c r="AK2693" s="181">
        <f t="shared" si="1701"/>
        <v>0</v>
      </c>
      <c r="AL2693" s="180">
        <v>0</v>
      </c>
      <c r="AM2693" s="180">
        <v>0</v>
      </c>
      <c r="AN2693" s="181">
        <f t="shared" si="1702"/>
        <v>0</v>
      </c>
      <c r="AO2693" s="180">
        <v>0</v>
      </c>
      <c r="AP2693" s="180">
        <v>0</v>
      </c>
      <c r="AQ2693" s="181">
        <f t="shared" si="1703"/>
        <v>0</v>
      </c>
      <c r="AR2693" s="180">
        <v>0</v>
      </c>
      <c r="AS2693" s="180">
        <v>0</v>
      </c>
      <c r="AT2693" s="181">
        <f t="shared" si="1704"/>
        <v>0</v>
      </c>
      <c r="AU2693" s="180">
        <f t="shared" si="1708"/>
        <v>0</v>
      </c>
      <c r="AV2693" s="180">
        <f t="shared" si="1708"/>
        <v>0</v>
      </c>
      <c r="AW2693" s="181">
        <f t="shared" si="1705"/>
        <v>0</v>
      </c>
      <c r="AX2693" s="183">
        <f t="shared" si="1709"/>
        <v>0</v>
      </c>
      <c r="AY2693" s="183">
        <f t="shared" si="1709"/>
        <v>0</v>
      </c>
      <c r="AZ2693" s="183"/>
      <c r="BA2693" s="183"/>
      <c r="BB2693" s="183"/>
      <c r="BC2693" s="183"/>
      <c r="BD2693" s="183">
        <f t="shared" si="1710"/>
        <v>0</v>
      </c>
      <c r="BE2693" s="183">
        <f t="shared" si="1710"/>
        <v>0</v>
      </c>
    </row>
    <row r="2694" spans="2:57" ht="15.75" hidden="1">
      <c r="B2694" s="174">
        <v>2025</v>
      </c>
      <c r="C2694" s="174">
        <v>20</v>
      </c>
      <c r="D2694" s="175">
        <v>0</v>
      </c>
      <c r="E2694" s="176"/>
      <c r="F2694" s="174">
        <v>4</v>
      </c>
      <c r="G2694" s="174">
        <v>10</v>
      </c>
      <c r="H2694" s="174">
        <v>26</v>
      </c>
      <c r="I2694" s="174">
        <v>5000</v>
      </c>
      <c r="J2694" s="174">
        <v>5100</v>
      </c>
      <c r="K2694" s="174">
        <v>515</v>
      </c>
      <c r="L2694" s="177">
        <v>858</v>
      </c>
      <c r="M2694" s="178">
        <v>0</v>
      </c>
      <c r="N2694" s="179" t="s">
        <v>1603</v>
      </c>
      <c r="O2694" s="180">
        <v>0</v>
      </c>
      <c r="P2694" s="180">
        <v>0</v>
      </c>
      <c r="Q2694" s="181">
        <v>0</v>
      </c>
      <c r="R2694" s="182" t="s">
        <v>98</v>
      </c>
      <c r="S2694" s="183">
        <v>0</v>
      </c>
      <c r="T2694" s="183">
        <v>0</v>
      </c>
      <c r="U2694" s="180">
        <v>0</v>
      </c>
      <c r="V2694" s="180">
        <v>0</v>
      </c>
      <c r="W2694" s="183">
        <v>0</v>
      </c>
      <c r="X2694" s="183">
        <v>0</v>
      </c>
      <c r="Y2694" s="180">
        <v>0</v>
      </c>
      <c r="Z2694" s="180">
        <v>0</v>
      </c>
      <c r="AA2694" s="183">
        <v>0</v>
      </c>
      <c r="AB2694" s="183">
        <v>0</v>
      </c>
      <c r="AC2694" s="180">
        <f t="shared" si="1707"/>
        <v>0</v>
      </c>
      <c r="AD2694" s="180">
        <f t="shared" si="1707"/>
        <v>0</v>
      </c>
      <c r="AE2694" s="181">
        <f t="shared" si="1699"/>
        <v>0</v>
      </c>
      <c r="AF2694" s="180">
        <v>0</v>
      </c>
      <c r="AG2694" s="180">
        <v>0</v>
      </c>
      <c r="AH2694" s="181">
        <f t="shared" si="1700"/>
        <v>0</v>
      </c>
      <c r="AI2694" s="180">
        <v>0</v>
      </c>
      <c r="AJ2694" s="180">
        <v>0</v>
      </c>
      <c r="AK2694" s="181">
        <f t="shared" si="1701"/>
        <v>0</v>
      </c>
      <c r="AL2694" s="180">
        <v>0</v>
      </c>
      <c r="AM2694" s="180">
        <v>0</v>
      </c>
      <c r="AN2694" s="181">
        <f t="shared" si="1702"/>
        <v>0</v>
      </c>
      <c r="AO2694" s="180">
        <v>0</v>
      </c>
      <c r="AP2694" s="180">
        <v>0</v>
      </c>
      <c r="AQ2694" s="181">
        <f t="shared" si="1703"/>
        <v>0</v>
      </c>
      <c r="AR2694" s="180">
        <v>0</v>
      </c>
      <c r="AS2694" s="180">
        <v>0</v>
      </c>
      <c r="AT2694" s="181">
        <f t="shared" si="1704"/>
        <v>0</v>
      </c>
      <c r="AU2694" s="180">
        <f t="shared" si="1708"/>
        <v>0</v>
      </c>
      <c r="AV2694" s="180">
        <f t="shared" si="1708"/>
        <v>0</v>
      </c>
      <c r="AW2694" s="181">
        <f t="shared" si="1705"/>
        <v>0</v>
      </c>
      <c r="AX2694" s="183">
        <f t="shared" si="1709"/>
        <v>0</v>
      </c>
      <c r="AY2694" s="183">
        <f t="shared" si="1709"/>
        <v>0</v>
      </c>
      <c r="AZ2694" s="183"/>
      <c r="BA2694" s="183"/>
      <c r="BB2694" s="183"/>
      <c r="BC2694" s="183"/>
      <c r="BD2694" s="183">
        <f t="shared" si="1710"/>
        <v>0</v>
      </c>
      <c r="BE2694" s="183">
        <f t="shared" si="1710"/>
        <v>0</v>
      </c>
    </row>
    <row r="2695" spans="2:57" ht="15.75" hidden="1">
      <c r="B2695" s="174">
        <v>2025</v>
      </c>
      <c r="C2695" s="174">
        <v>20</v>
      </c>
      <c r="D2695" s="175">
        <v>0</v>
      </c>
      <c r="E2695" s="176"/>
      <c r="F2695" s="174">
        <v>4</v>
      </c>
      <c r="G2695" s="174">
        <v>10</v>
      </c>
      <c r="H2695" s="174">
        <v>26</v>
      </c>
      <c r="I2695" s="174">
        <v>5000</v>
      </c>
      <c r="J2695" s="174">
        <v>5100</v>
      </c>
      <c r="K2695" s="174">
        <v>515</v>
      </c>
      <c r="L2695" s="177">
        <v>859</v>
      </c>
      <c r="M2695" s="178">
        <v>0</v>
      </c>
      <c r="N2695" s="179" t="s">
        <v>1604</v>
      </c>
      <c r="O2695" s="180">
        <v>0</v>
      </c>
      <c r="P2695" s="180">
        <v>0</v>
      </c>
      <c r="Q2695" s="181">
        <v>0</v>
      </c>
      <c r="R2695" s="182" t="s">
        <v>98</v>
      </c>
      <c r="S2695" s="183">
        <v>0</v>
      </c>
      <c r="T2695" s="183">
        <v>0</v>
      </c>
      <c r="U2695" s="180">
        <v>0</v>
      </c>
      <c r="V2695" s="180">
        <v>0</v>
      </c>
      <c r="W2695" s="183">
        <v>0</v>
      </c>
      <c r="X2695" s="183">
        <v>0</v>
      </c>
      <c r="Y2695" s="180">
        <v>0</v>
      </c>
      <c r="Z2695" s="180">
        <v>0</v>
      </c>
      <c r="AA2695" s="183">
        <v>0</v>
      </c>
      <c r="AB2695" s="183">
        <v>0</v>
      </c>
      <c r="AC2695" s="180">
        <f t="shared" si="1707"/>
        <v>0</v>
      </c>
      <c r="AD2695" s="180">
        <f t="shared" si="1707"/>
        <v>0</v>
      </c>
      <c r="AE2695" s="181">
        <f t="shared" si="1699"/>
        <v>0</v>
      </c>
      <c r="AF2695" s="180">
        <v>0</v>
      </c>
      <c r="AG2695" s="180">
        <v>0</v>
      </c>
      <c r="AH2695" s="181">
        <f t="shared" si="1700"/>
        <v>0</v>
      </c>
      <c r="AI2695" s="180">
        <v>0</v>
      </c>
      <c r="AJ2695" s="180">
        <v>0</v>
      </c>
      <c r="AK2695" s="181">
        <f t="shared" si="1701"/>
        <v>0</v>
      </c>
      <c r="AL2695" s="180">
        <v>0</v>
      </c>
      <c r="AM2695" s="180">
        <v>0</v>
      </c>
      <c r="AN2695" s="181">
        <f t="shared" si="1702"/>
        <v>0</v>
      </c>
      <c r="AO2695" s="180">
        <v>0</v>
      </c>
      <c r="AP2695" s="180">
        <v>0</v>
      </c>
      <c r="AQ2695" s="181">
        <f t="shared" si="1703"/>
        <v>0</v>
      </c>
      <c r="AR2695" s="180">
        <v>0</v>
      </c>
      <c r="AS2695" s="180">
        <v>0</v>
      </c>
      <c r="AT2695" s="181">
        <f t="shared" si="1704"/>
        <v>0</v>
      </c>
      <c r="AU2695" s="180">
        <f t="shared" si="1708"/>
        <v>0</v>
      </c>
      <c r="AV2695" s="180">
        <f t="shared" si="1708"/>
        <v>0</v>
      </c>
      <c r="AW2695" s="181">
        <f t="shared" si="1705"/>
        <v>0</v>
      </c>
      <c r="AX2695" s="183">
        <f t="shared" si="1709"/>
        <v>0</v>
      </c>
      <c r="AY2695" s="183">
        <f t="shared" si="1709"/>
        <v>0</v>
      </c>
      <c r="AZ2695" s="183"/>
      <c r="BA2695" s="183"/>
      <c r="BB2695" s="183"/>
      <c r="BC2695" s="183"/>
      <c r="BD2695" s="183">
        <f t="shared" si="1710"/>
        <v>0</v>
      </c>
      <c r="BE2695" s="183">
        <f t="shared" si="1710"/>
        <v>0</v>
      </c>
    </row>
    <row r="2696" spans="2:57" ht="15.75" hidden="1">
      <c r="B2696" s="174">
        <v>2025</v>
      </c>
      <c r="C2696" s="174">
        <v>20</v>
      </c>
      <c r="D2696" s="175">
        <v>0</v>
      </c>
      <c r="E2696" s="176"/>
      <c r="F2696" s="174">
        <v>4</v>
      </c>
      <c r="G2696" s="174">
        <v>10</v>
      </c>
      <c r="H2696" s="174">
        <v>26</v>
      </c>
      <c r="I2696" s="174">
        <v>5000</v>
      </c>
      <c r="J2696" s="174">
        <v>5100</v>
      </c>
      <c r="K2696" s="174">
        <v>515</v>
      </c>
      <c r="L2696" s="177">
        <v>1025</v>
      </c>
      <c r="M2696" s="178">
        <v>0</v>
      </c>
      <c r="N2696" s="179" t="s">
        <v>1605</v>
      </c>
      <c r="O2696" s="180">
        <v>0</v>
      </c>
      <c r="P2696" s="180">
        <v>0</v>
      </c>
      <c r="Q2696" s="181">
        <v>0</v>
      </c>
      <c r="R2696" s="182" t="s">
        <v>98</v>
      </c>
      <c r="S2696" s="183">
        <v>0</v>
      </c>
      <c r="T2696" s="183">
        <v>0</v>
      </c>
      <c r="U2696" s="180">
        <v>0</v>
      </c>
      <c r="V2696" s="180">
        <v>0</v>
      </c>
      <c r="W2696" s="183">
        <v>0</v>
      </c>
      <c r="X2696" s="183">
        <v>0</v>
      </c>
      <c r="Y2696" s="180">
        <v>0</v>
      </c>
      <c r="Z2696" s="180">
        <v>0</v>
      </c>
      <c r="AA2696" s="183">
        <v>0</v>
      </c>
      <c r="AB2696" s="183">
        <v>0</v>
      </c>
      <c r="AC2696" s="180">
        <f t="shared" si="1707"/>
        <v>0</v>
      </c>
      <c r="AD2696" s="180">
        <f t="shared" si="1707"/>
        <v>0</v>
      </c>
      <c r="AE2696" s="181">
        <f t="shared" si="1699"/>
        <v>0</v>
      </c>
      <c r="AF2696" s="180">
        <v>0</v>
      </c>
      <c r="AG2696" s="180">
        <v>0</v>
      </c>
      <c r="AH2696" s="181">
        <f t="shared" si="1700"/>
        <v>0</v>
      </c>
      <c r="AI2696" s="180">
        <v>0</v>
      </c>
      <c r="AJ2696" s="180">
        <v>0</v>
      </c>
      <c r="AK2696" s="181">
        <f t="shared" si="1701"/>
        <v>0</v>
      </c>
      <c r="AL2696" s="180">
        <v>0</v>
      </c>
      <c r="AM2696" s="180">
        <v>0</v>
      </c>
      <c r="AN2696" s="181">
        <f t="shared" si="1702"/>
        <v>0</v>
      </c>
      <c r="AO2696" s="180">
        <v>0</v>
      </c>
      <c r="AP2696" s="180">
        <v>0</v>
      </c>
      <c r="AQ2696" s="181">
        <f t="shared" si="1703"/>
        <v>0</v>
      </c>
      <c r="AR2696" s="180">
        <v>0</v>
      </c>
      <c r="AS2696" s="180">
        <v>0</v>
      </c>
      <c r="AT2696" s="181">
        <f t="shared" si="1704"/>
        <v>0</v>
      </c>
      <c r="AU2696" s="180">
        <f t="shared" si="1708"/>
        <v>0</v>
      </c>
      <c r="AV2696" s="180">
        <f t="shared" si="1708"/>
        <v>0</v>
      </c>
      <c r="AW2696" s="181">
        <f t="shared" si="1705"/>
        <v>0</v>
      </c>
      <c r="AX2696" s="183">
        <f t="shared" si="1709"/>
        <v>0</v>
      </c>
      <c r="AY2696" s="183">
        <f t="shared" si="1709"/>
        <v>0</v>
      </c>
      <c r="AZ2696" s="183"/>
      <c r="BA2696" s="183"/>
      <c r="BB2696" s="183"/>
      <c r="BC2696" s="183"/>
      <c r="BD2696" s="183">
        <f t="shared" si="1710"/>
        <v>0</v>
      </c>
      <c r="BE2696" s="183">
        <f t="shared" si="1710"/>
        <v>0</v>
      </c>
    </row>
    <row r="2697" spans="2:57" ht="15.75" hidden="1">
      <c r="B2697" s="174">
        <v>2025</v>
      </c>
      <c r="C2697" s="174">
        <v>20</v>
      </c>
      <c r="D2697" s="175">
        <v>0</v>
      </c>
      <c r="E2697" s="176"/>
      <c r="F2697" s="174">
        <v>4</v>
      </c>
      <c r="G2697" s="174">
        <v>10</v>
      </c>
      <c r="H2697" s="174">
        <v>26</v>
      </c>
      <c r="I2697" s="174">
        <v>5000</v>
      </c>
      <c r="J2697" s="174">
        <v>5100</v>
      </c>
      <c r="K2697" s="174">
        <v>515</v>
      </c>
      <c r="L2697" s="177">
        <v>1036</v>
      </c>
      <c r="M2697" s="178">
        <v>0</v>
      </c>
      <c r="N2697" s="179" t="s">
        <v>167</v>
      </c>
      <c r="O2697" s="180">
        <v>0</v>
      </c>
      <c r="P2697" s="180">
        <v>0</v>
      </c>
      <c r="Q2697" s="181">
        <v>0</v>
      </c>
      <c r="R2697" s="182" t="s">
        <v>98</v>
      </c>
      <c r="S2697" s="183">
        <v>0</v>
      </c>
      <c r="T2697" s="183">
        <v>0</v>
      </c>
      <c r="U2697" s="180">
        <v>0</v>
      </c>
      <c r="V2697" s="180">
        <v>0</v>
      </c>
      <c r="W2697" s="183">
        <v>0</v>
      </c>
      <c r="X2697" s="183">
        <v>0</v>
      </c>
      <c r="Y2697" s="180">
        <v>0</v>
      </c>
      <c r="Z2697" s="180">
        <v>0</v>
      </c>
      <c r="AA2697" s="183">
        <v>0</v>
      </c>
      <c r="AB2697" s="183">
        <v>0</v>
      </c>
      <c r="AC2697" s="180">
        <f t="shared" si="1707"/>
        <v>0</v>
      </c>
      <c r="AD2697" s="180">
        <f t="shared" si="1707"/>
        <v>0</v>
      </c>
      <c r="AE2697" s="181">
        <f t="shared" si="1699"/>
        <v>0</v>
      </c>
      <c r="AF2697" s="180">
        <v>0</v>
      </c>
      <c r="AG2697" s="180">
        <v>0</v>
      </c>
      <c r="AH2697" s="181">
        <f t="shared" si="1700"/>
        <v>0</v>
      </c>
      <c r="AI2697" s="180">
        <v>0</v>
      </c>
      <c r="AJ2697" s="180">
        <v>0</v>
      </c>
      <c r="AK2697" s="181">
        <f t="shared" si="1701"/>
        <v>0</v>
      </c>
      <c r="AL2697" s="180">
        <v>0</v>
      </c>
      <c r="AM2697" s="180">
        <v>0</v>
      </c>
      <c r="AN2697" s="181">
        <f t="shared" si="1702"/>
        <v>0</v>
      </c>
      <c r="AO2697" s="180">
        <v>0</v>
      </c>
      <c r="AP2697" s="180">
        <v>0</v>
      </c>
      <c r="AQ2697" s="181">
        <f t="shared" si="1703"/>
        <v>0</v>
      </c>
      <c r="AR2697" s="180">
        <v>0</v>
      </c>
      <c r="AS2697" s="180">
        <v>0</v>
      </c>
      <c r="AT2697" s="181">
        <f t="shared" si="1704"/>
        <v>0</v>
      </c>
      <c r="AU2697" s="180">
        <f t="shared" si="1708"/>
        <v>0</v>
      </c>
      <c r="AV2697" s="180">
        <f t="shared" si="1708"/>
        <v>0</v>
      </c>
      <c r="AW2697" s="181">
        <f t="shared" si="1705"/>
        <v>0</v>
      </c>
      <c r="AX2697" s="183">
        <f t="shared" si="1709"/>
        <v>0</v>
      </c>
      <c r="AY2697" s="183">
        <f t="shared" si="1709"/>
        <v>0</v>
      </c>
      <c r="AZ2697" s="183"/>
      <c r="BA2697" s="183"/>
      <c r="BB2697" s="183"/>
      <c r="BC2697" s="183"/>
      <c r="BD2697" s="183">
        <f t="shared" si="1710"/>
        <v>0</v>
      </c>
      <c r="BE2697" s="183">
        <f t="shared" si="1710"/>
        <v>0</v>
      </c>
    </row>
    <row r="2698" spans="2:57" ht="15.75" hidden="1">
      <c r="B2698" s="174">
        <v>2025</v>
      </c>
      <c r="C2698" s="174">
        <v>20</v>
      </c>
      <c r="D2698" s="175">
        <v>0</v>
      </c>
      <c r="E2698" s="176"/>
      <c r="F2698" s="174">
        <v>4</v>
      </c>
      <c r="G2698" s="174">
        <v>10</v>
      </c>
      <c r="H2698" s="174">
        <v>26</v>
      </c>
      <c r="I2698" s="174">
        <v>5000</v>
      </c>
      <c r="J2698" s="174">
        <v>5100</v>
      </c>
      <c r="K2698" s="174">
        <v>515</v>
      </c>
      <c r="L2698" s="177">
        <v>1059</v>
      </c>
      <c r="M2698" s="178">
        <v>0</v>
      </c>
      <c r="N2698" s="179" t="s">
        <v>168</v>
      </c>
      <c r="O2698" s="180">
        <v>0</v>
      </c>
      <c r="P2698" s="180">
        <v>0</v>
      </c>
      <c r="Q2698" s="181">
        <v>0</v>
      </c>
      <c r="R2698" s="182" t="s">
        <v>98</v>
      </c>
      <c r="S2698" s="183">
        <v>0</v>
      </c>
      <c r="T2698" s="183">
        <v>0</v>
      </c>
      <c r="U2698" s="180">
        <v>0</v>
      </c>
      <c r="V2698" s="180">
        <v>0</v>
      </c>
      <c r="W2698" s="183">
        <v>0</v>
      </c>
      <c r="X2698" s="183">
        <v>0</v>
      </c>
      <c r="Y2698" s="180">
        <v>0</v>
      </c>
      <c r="Z2698" s="180">
        <v>0</v>
      </c>
      <c r="AA2698" s="183">
        <v>0</v>
      </c>
      <c r="AB2698" s="183">
        <v>0</v>
      </c>
      <c r="AC2698" s="180">
        <f t="shared" si="1707"/>
        <v>0</v>
      </c>
      <c r="AD2698" s="180">
        <f t="shared" si="1707"/>
        <v>0</v>
      </c>
      <c r="AE2698" s="181">
        <f t="shared" si="1699"/>
        <v>0</v>
      </c>
      <c r="AF2698" s="180">
        <v>0</v>
      </c>
      <c r="AG2698" s="180">
        <v>0</v>
      </c>
      <c r="AH2698" s="181">
        <f t="shared" si="1700"/>
        <v>0</v>
      </c>
      <c r="AI2698" s="180">
        <v>0</v>
      </c>
      <c r="AJ2698" s="180">
        <v>0</v>
      </c>
      <c r="AK2698" s="181">
        <f t="shared" si="1701"/>
        <v>0</v>
      </c>
      <c r="AL2698" s="180">
        <v>0</v>
      </c>
      <c r="AM2698" s="180">
        <v>0</v>
      </c>
      <c r="AN2698" s="181">
        <f t="shared" si="1702"/>
        <v>0</v>
      </c>
      <c r="AO2698" s="180">
        <v>0</v>
      </c>
      <c r="AP2698" s="180">
        <v>0</v>
      </c>
      <c r="AQ2698" s="181">
        <f t="shared" si="1703"/>
        <v>0</v>
      </c>
      <c r="AR2698" s="180">
        <v>0</v>
      </c>
      <c r="AS2698" s="180">
        <v>0</v>
      </c>
      <c r="AT2698" s="181">
        <f t="shared" si="1704"/>
        <v>0</v>
      </c>
      <c r="AU2698" s="180">
        <f t="shared" si="1708"/>
        <v>0</v>
      </c>
      <c r="AV2698" s="180">
        <f t="shared" si="1708"/>
        <v>0</v>
      </c>
      <c r="AW2698" s="181">
        <f t="shared" si="1705"/>
        <v>0</v>
      </c>
      <c r="AX2698" s="183">
        <f t="shared" si="1709"/>
        <v>0</v>
      </c>
      <c r="AY2698" s="183">
        <f t="shared" si="1709"/>
        <v>0</v>
      </c>
      <c r="AZ2698" s="183"/>
      <c r="BA2698" s="183"/>
      <c r="BB2698" s="183"/>
      <c r="BC2698" s="183"/>
      <c r="BD2698" s="183">
        <f t="shared" si="1710"/>
        <v>0</v>
      </c>
      <c r="BE2698" s="183">
        <f t="shared" si="1710"/>
        <v>0</v>
      </c>
    </row>
    <row r="2699" spans="2:57" ht="15.75" hidden="1">
      <c r="B2699" s="174">
        <v>2025</v>
      </c>
      <c r="C2699" s="174">
        <v>20</v>
      </c>
      <c r="D2699" s="175">
        <v>0</v>
      </c>
      <c r="E2699" s="176"/>
      <c r="F2699" s="174">
        <v>4</v>
      </c>
      <c r="G2699" s="174">
        <v>10</v>
      </c>
      <c r="H2699" s="174">
        <v>26</v>
      </c>
      <c r="I2699" s="174">
        <v>5000</v>
      </c>
      <c r="J2699" s="174">
        <v>5100</v>
      </c>
      <c r="K2699" s="174">
        <v>515</v>
      </c>
      <c r="L2699" s="177">
        <v>1288</v>
      </c>
      <c r="M2699" s="178">
        <v>0</v>
      </c>
      <c r="N2699" s="179" t="s">
        <v>441</v>
      </c>
      <c r="O2699" s="180">
        <v>0</v>
      </c>
      <c r="P2699" s="180">
        <v>0</v>
      </c>
      <c r="Q2699" s="181">
        <v>0</v>
      </c>
      <c r="R2699" s="182" t="s">
        <v>98</v>
      </c>
      <c r="S2699" s="183">
        <v>0</v>
      </c>
      <c r="T2699" s="183">
        <v>0</v>
      </c>
      <c r="U2699" s="180">
        <v>0</v>
      </c>
      <c r="V2699" s="180">
        <v>0</v>
      </c>
      <c r="W2699" s="183">
        <v>0</v>
      </c>
      <c r="X2699" s="183">
        <v>0</v>
      </c>
      <c r="Y2699" s="180">
        <v>0</v>
      </c>
      <c r="Z2699" s="180">
        <v>0</v>
      </c>
      <c r="AA2699" s="183">
        <v>0</v>
      </c>
      <c r="AB2699" s="183">
        <v>0</v>
      </c>
      <c r="AC2699" s="180">
        <f t="shared" si="1707"/>
        <v>0</v>
      </c>
      <c r="AD2699" s="180">
        <f t="shared" si="1707"/>
        <v>0</v>
      </c>
      <c r="AE2699" s="181">
        <f t="shared" si="1699"/>
        <v>0</v>
      </c>
      <c r="AF2699" s="180">
        <v>0</v>
      </c>
      <c r="AG2699" s="180">
        <v>0</v>
      </c>
      <c r="AH2699" s="181">
        <f t="shared" si="1700"/>
        <v>0</v>
      </c>
      <c r="AI2699" s="180">
        <v>0</v>
      </c>
      <c r="AJ2699" s="180">
        <v>0</v>
      </c>
      <c r="AK2699" s="181">
        <f t="shared" si="1701"/>
        <v>0</v>
      </c>
      <c r="AL2699" s="180">
        <v>0</v>
      </c>
      <c r="AM2699" s="180">
        <v>0</v>
      </c>
      <c r="AN2699" s="181">
        <f t="shared" si="1702"/>
        <v>0</v>
      </c>
      <c r="AO2699" s="180">
        <v>0</v>
      </c>
      <c r="AP2699" s="180">
        <v>0</v>
      </c>
      <c r="AQ2699" s="181">
        <f t="shared" si="1703"/>
        <v>0</v>
      </c>
      <c r="AR2699" s="180">
        <v>0</v>
      </c>
      <c r="AS2699" s="180">
        <v>0</v>
      </c>
      <c r="AT2699" s="181">
        <f t="shared" si="1704"/>
        <v>0</v>
      </c>
      <c r="AU2699" s="180">
        <f t="shared" si="1708"/>
        <v>0</v>
      </c>
      <c r="AV2699" s="180">
        <f t="shared" si="1708"/>
        <v>0</v>
      </c>
      <c r="AW2699" s="181">
        <f t="shared" si="1705"/>
        <v>0</v>
      </c>
      <c r="AX2699" s="183">
        <f t="shared" si="1709"/>
        <v>0</v>
      </c>
      <c r="AY2699" s="183">
        <f t="shared" si="1709"/>
        <v>0</v>
      </c>
      <c r="AZ2699" s="183"/>
      <c r="BA2699" s="183"/>
      <c r="BB2699" s="183"/>
      <c r="BC2699" s="183"/>
      <c r="BD2699" s="183">
        <f t="shared" si="1710"/>
        <v>0</v>
      </c>
      <c r="BE2699" s="183">
        <f t="shared" si="1710"/>
        <v>0</v>
      </c>
    </row>
    <row r="2700" spans="2:57" ht="15.75" hidden="1">
      <c r="B2700" s="174">
        <v>2025</v>
      </c>
      <c r="C2700" s="174">
        <v>20</v>
      </c>
      <c r="D2700" s="175">
        <v>0</v>
      </c>
      <c r="E2700" s="176"/>
      <c r="F2700" s="174">
        <v>4</v>
      </c>
      <c r="G2700" s="174">
        <v>10</v>
      </c>
      <c r="H2700" s="174">
        <v>26</v>
      </c>
      <c r="I2700" s="174">
        <v>5000</v>
      </c>
      <c r="J2700" s="174">
        <v>5100</v>
      </c>
      <c r="K2700" s="174">
        <v>515</v>
      </c>
      <c r="L2700" s="177">
        <v>1303</v>
      </c>
      <c r="M2700" s="178">
        <v>0</v>
      </c>
      <c r="N2700" s="179" t="s">
        <v>1606</v>
      </c>
      <c r="O2700" s="180">
        <v>0</v>
      </c>
      <c r="P2700" s="180">
        <v>0</v>
      </c>
      <c r="Q2700" s="181">
        <v>0</v>
      </c>
      <c r="R2700" s="182" t="s">
        <v>98</v>
      </c>
      <c r="S2700" s="183">
        <v>0</v>
      </c>
      <c r="T2700" s="183">
        <v>0</v>
      </c>
      <c r="U2700" s="180">
        <v>0</v>
      </c>
      <c r="V2700" s="180">
        <v>0</v>
      </c>
      <c r="W2700" s="183">
        <v>0</v>
      </c>
      <c r="X2700" s="183">
        <v>0</v>
      </c>
      <c r="Y2700" s="180">
        <v>0</v>
      </c>
      <c r="Z2700" s="180">
        <v>0</v>
      </c>
      <c r="AA2700" s="183">
        <v>0</v>
      </c>
      <c r="AB2700" s="183">
        <v>0</v>
      </c>
      <c r="AC2700" s="180">
        <f t="shared" si="1707"/>
        <v>0</v>
      </c>
      <c r="AD2700" s="180">
        <f t="shared" si="1707"/>
        <v>0</v>
      </c>
      <c r="AE2700" s="181">
        <f t="shared" si="1699"/>
        <v>0</v>
      </c>
      <c r="AF2700" s="180">
        <v>0</v>
      </c>
      <c r="AG2700" s="180">
        <v>0</v>
      </c>
      <c r="AH2700" s="181">
        <f t="shared" si="1700"/>
        <v>0</v>
      </c>
      <c r="AI2700" s="180">
        <v>0</v>
      </c>
      <c r="AJ2700" s="180">
        <v>0</v>
      </c>
      <c r="AK2700" s="181">
        <f t="shared" si="1701"/>
        <v>0</v>
      </c>
      <c r="AL2700" s="180">
        <v>0</v>
      </c>
      <c r="AM2700" s="180">
        <v>0</v>
      </c>
      <c r="AN2700" s="181">
        <f t="shared" si="1702"/>
        <v>0</v>
      </c>
      <c r="AO2700" s="180">
        <v>0</v>
      </c>
      <c r="AP2700" s="180">
        <v>0</v>
      </c>
      <c r="AQ2700" s="181">
        <f t="shared" si="1703"/>
        <v>0</v>
      </c>
      <c r="AR2700" s="180">
        <v>0</v>
      </c>
      <c r="AS2700" s="180">
        <v>0</v>
      </c>
      <c r="AT2700" s="181">
        <f t="shared" si="1704"/>
        <v>0</v>
      </c>
      <c r="AU2700" s="180">
        <f t="shared" si="1708"/>
        <v>0</v>
      </c>
      <c r="AV2700" s="180">
        <f t="shared" si="1708"/>
        <v>0</v>
      </c>
      <c r="AW2700" s="181">
        <f t="shared" si="1705"/>
        <v>0</v>
      </c>
      <c r="AX2700" s="183">
        <f t="shared" si="1709"/>
        <v>0</v>
      </c>
      <c r="AY2700" s="183">
        <f t="shared" si="1709"/>
        <v>0</v>
      </c>
      <c r="AZ2700" s="183"/>
      <c r="BA2700" s="183"/>
      <c r="BB2700" s="183"/>
      <c r="BC2700" s="183"/>
      <c r="BD2700" s="183">
        <f t="shared" si="1710"/>
        <v>0</v>
      </c>
      <c r="BE2700" s="183">
        <f t="shared" si="1710"/>
        <v>0</v>
      </c>
    </row>
    <row r="2701" spans="2:57" ht="15.75" hidden="1">
      <c r="B2701" s="174">
        <v>2025</v>
      </c>
      <c r="C2701" s="174">
        <v>20</v>
      </c>
      <c r="D2701" s="175">
        <v>0</v>
      </c>
      <c r="E2701" s="176"/>
      <c r="F2701" s="174">
        <v>4</v>
      </c>
      <c r="G2701" s="174">
        <v>10</v>
      </c>
      <c r="H2701" s="174">
        <v>26</v>
      </c>
      <c r="I2701" s="174">
        <v>5000</v>
      </c>
      <c r="J2701" s="174">
        <v>5100</v>
      </c>
      <c r="K2701" s="174">
        <v>515</v>
      </c>
      <c r="L2701" s="177">
        <v>1326</v>
      </c>
      <c r="M2701" s="178">
        <v>0</v>
      </c>
      <c r="N2701" s="179" t="s">
        <v>173</v>
      </c>
      <c r="O2701" s="180">
        <v>0</v>
      </c>
      <c r="P2701" s="180">
        <v>0</v>
      </c>
      <c r="Q2701" s="181">
        <v>0</v>
      </c>
      <c r="R2701" s="182" t="s">
        <v>98</v>
      </c>
      <c r="S2701" s="183">
        <v>0</v>
      </c>
      <c r="T2701" s="183">
        <v>0</v>
      </c>
      <c r="U2701" s="180">
        <v>0</v>
      </c>
      <c r="V2701" s="180">
        <v>0</v>
      </c>
      <c r="W2701" s="183">
        <v>0</v>
      </c>
      <c r="X2701" s="183">
        <v>0</v>
      </c>
      <c r="Y2701" s="180">
        <v>0</v>
      </c>
      <c r="Z2701" s="180">
        <v>0</v>
      </c>
      <c r="AA2701" s="183">
        <v>0</v>
      </c>
      <c r="AB2701" s="183">
        <v>0</v>
      </c>
      <c r="AC2701" s="180">
        <f t="shared" si="1707"/>
        <v>0</v>
      </c>
      <c r="AD2701" s="180">
        <f t="shared" si="1707"/>
        <v>0</v>
      </c>
      <c r="AE2701" s="181">
        <f t="shared" si="1699"/>
        <v>0</v>
      </c>
      <c r="AF2701" s="180">
        <v>0</v>
      </c>
      <c r="AG2701" s="180">
        <v>0</v>
      </c>
      <c r="AH2701" s="181">
        <f t="shared" si="1700"/>
        <v>0</v>
      </c>
      <c r="AI2701" s="180">
        <v>0</v>
      </c>
      <c r="AJ2701" s="180">
        <v>0</v>
      </c>
      <c r="AK2701" s="181">
        <f t="shared" si="1701"/>
        <v>0</v>
      </c>
      <c r="AL2701" s="180">
        <v>0</v>
      </c>
      <c r="AM2701" s="180">
        <v>0</v>
      </c>
      <c r="AN2701" s="181">
        <f t="shared" si="1702"/>
        <v>0</v>
      </c>
      <c r="AO2701" s="180">
        <v>0</v>
      </c>
      <c r="AP2701" s="180">
        <v>0</v>
      </c>
      <c r="AQ2701" s="181">
        <f t="shared" si="1703"/>
        <v>0</v>
      </c>
      <c r="AR2701" s="180">
        <v>0</v>
      </c>
      <c r="AS2701" s="180">
        <v>0</v>
      </c>
      <c r="AT2701" s="181">
        <f t="shared" si="1704"/>
        <v>0</v>
      </c>
      <c r="AU2701" s="180">
        <f t="shared" si="1708"/>
        <v>0</v>
      </c>
      <c r="AV2701" s="180">
        <f t="shared" si="1708"/>
        <v>0</v>
      </c>
      <c r="AW2701" s="181">
        <f t="shared" si="1705"/>
        <v>0</v>
      </c>
      <c r="AX2701" s="183">
        <f t="shared" si="1709"/>
        <v>0</v>
      </c>
      <c r="AY2701" s="183">
        <f t="shared" si="1709"/>
        <v>0</v>
      </c>
      <c r="AZ2701" s="183"/>
      <c r="BA2701" s="183"/>
      <c r="BB2701" s="183"/>
      <c r="BC2701" s="183"/>
      <c r="BD2701" s="183">
        <f t="shared" si="1710"/>
        <v>0</v>
      </c>
      <c r="BE2701" s="183">
        <f t="shared" si="1710"/>
        <v>0</v>
      </c>
    </row>
    <row r="2702" spans="2:57" ht="15.75" hidden="1">
      <c r="B2702" s="174">
        <v>2025</v>
      </c>
      <c r="C2702" s="174">
        <v>20</v>
      </c>
      <c r="D2702" s="175">
        <v>0</v>
      </c>
      <c r="E2702" s="176"/>
      <c r="F2702" s="174">
        <v>4</v>
      </c>
      <c r="G2702" s="174">
        <v>10</v>
      </c>
      <c r="H2702" s="174">
        <v>26</v>
      </c>
      <c r="I2702" s="174">
        <v>5000</v>
      </c>
      <c r="J2702" s="174">
        <v>5100</v>
      </c>
      <c r="K2702" s="174">
        <v>515</v>
      </c>
      <c r="L2702" s="177">
        <v>1392</v>
      </c>
      <c r="M2702" s="178">
        <v>0</v>
      </c>
      <c r="N2702" s="179" t="s">
        <v>1607</v>
      </c>
      <c r="O2702" s="180">
        <v>0</v>
      </c>
      <c r="P2702" s="180">
        <v>0</v>
      </c>
      <c r="Q2702" s="181">
        <v>0</v>
      </c>
      <c r="R2702" s="182" t="s">
        <v>98</v>
      </c>
      <c r="S2702" s="183">
        <v>0</v>
      </c>
      <c r="T2702" s="183">
        <v>0</v>
      </c>
      <c r="U2702" s="180">
        <v>0</v>
      </c>
      <c r="V2702" s="180">
        <v>0</v>
      </c>
      <c r="W2702" s="183">
        <v>0</v>
      </c>
      <c r="X2702" s="183">
        <v>0</v>
      </c>
      <c r="Y2702" s="180">
        <v>0</v>
      </c>
      <c r="Z2702" s="180">
        <v>0</v>
      </c>
      <c r="AA2702" s="183">
        <v>0</v>
      </c>
      <c r="AB2702" s="183">
        <v>0</v>
      </c>
      <c r="AC2702" s="180">
        <f t="shared" si="1707"/>
        <v>0</v>
      </c>
      <c r="AD2702" s="180">
        <f t="shared" si="1707"/>
        <v>0</v>
      </c>
      <c r="AE2702" s="181">
        <f t="shared" si="1699"/>
        <v>0</v>
      </c>
      <c r="AF2702" s="180">
        <v>0</v>
      </c>
      <c r="AG2702" s="180">
        <v>0</v>
      </c>
      <c r="AH2702" s="181">
        <f t="shared" si="1700"/>
        <v>0</v>
      </c>
      <c r="AI2702" s="180">
        <v>0</v>
      </c>
      <c r="AJ2702" s="180">
        <v>0</v>
      </c>
      <c r="AK2702" s="181">
        <f t="shared" si="1701"/>
        <v>0</v>
      </c>
      <c r="AL2702" s="180">
        <v>0</v>
      </c>
      <c r="AM2702" s="180">
        <v>0</v>
      </c>
      <c r="AN2702" s="181">
        <f t="shared" si="1702"/>
        <v>0</v>
      </c>
      <c r="AO2702" s="180">
        <v>0</v>
      </c>
      <c r="AP2702" s="180">
        <v>0</v>
      </c>
      <c r="AQ2702" s="181">
        <f t="shared" si="1703"/>
        <v>0</v>
      </c>
      <c r="AR2702" s="180">
        <v>0</v>
      </c>
      <c r="AS2702" s="180">
        <v>0</v>
      </c>
      <c r="AT2702" s="181">
        <f t="shared" si="1704"/>
        <v>0</v>
      </c>
      <c r="AU2702" s="180">
        <f t="shared" si="1708"/>
        <v>0</v>
      </c>
      <c r="AV2702" s="180">
        <f t="shared" si="1708"/>
        <v>0</v>
      </c>
      <c r="AW2702" s="181">
        <f t="shared" si="1705"/>
        <v>0</v>
      </c>
      <c r="AX2702" s="183">
        <f t="shared" si="1709"/>
        <v>0</v>
      </c>
      <c r="AY2702" s="183">
        <f t="shared" si="1709"/>
        <v>0</v>
      </c>
      <c r="AZ2702" s="183"/>
      <c r="BA2702" s="183"/>
      <c r="BB2702" s="183"/>
      <c r="BC2702" s="183"/>
      <c r="BD2702" s="183">
        <f t="shared" si="1710"/>
        <v>0</v>
      </c>
      <c r="BE2702" s="183">
        <f t="shared" si="1710"/>
        <v>0</v>
      </c>
    </row>
    <row r="2703" spans="2:57" ht="15.75" hidden="1">
      <c r="B2703" s="174">
        <v>2025</v>
      </c>
      <c r="C2703" s="174">
        <v>20</v>
      </c>
      <c r="D2703" s="175">
        <v>0</v>
      </c>
      <c r="E2703" s="176"/>
      <c r="F2703" s="174">
        <v>4</v>
      </c>
      <c r="G2703" s="174">
        <v>10</v>
      </c>
      <c r="H2703" s="174">
        <v>26</v>
      </c>
      <c r="I2703" s="174">
        <v>5000</v>
      </c>
      <c r="J2703" s="174">
        <v>5100</v>
      </c>
      <c r="K2703" s="174">
        <v>515</v>
      </c>
      <c r="L2703" s="177">
        <v>1455</v>
      </c>
      <c r="M2703" s="178">
        <v>0</v>
      </c>
      <c r="N2703" s="179" t="s">
        <v>1608</v>
      </c>
      <c r="O2703" s="180">
        <v>0</v>
      </c>
      <c r="P2703" s="180">
        <v>0</v>
      </c>
      <c r="Q2703" s="181">
        <v>0</v>
      </c>
      <c r="R2703" s="182" t="s">
        <v>98</v>
      </c>
      <c r="S2703" s="183">
        <v>0</v>
      </c>
      <c r="T2703" s="183">
        <v>0</v>
      </c>
      <c r="U2703" s="180">
        <v>0</v>
      </c>
      <c r="V2703" s="180">
        <v>0</v>
      </c>
      <c r="W2703" s="183">
        <v>0</v>
      </c>
      <c r="X2703" s="183">
        <v>0</v>
      </c>
      <c r="Y2703" s="180">
        <v>0</v>
      </c>
      <c r="Z2703" s="180">
        <v>0</v>
      </c>
      <c r="AA2703" s="183">
        <v>0</v>
      </c>
      <c r="AB2703" s="183">
        <v>0</v>
      </c>
      <c r="AC2703" s="180">
        <f t="shared" si="1707"/>
        <v>0</v>
      </c>
      <c r="AD2703" s="180">
        <f t="shared" si="1707"/>
        <v>0</v>
      </c>
      <c r="AE2703" s="181">
        <f t="shared" si="1699"/>
        <v>0</v>
      </c>
      <c r="AF2703" s="180">
        <v>0</v>
      </c>
      <c r="AG2703" s="180">
        <v>0</v>
      </c>
      <c r="AH2703" s="181">
        <f t="shared" si="1700"/>
        <v>0</v>
      </c>
      <c r="AI2703" s="180">
        <v>0</v>
      </c>
      <c r="AJ2703" s="180">
        <v>0</v>
      </c>
      <c r="AK2703" s="181">
        <f t="shared" si="1701"/>
        <v>0</v>
      </c>
      <c r="AL2703" s="180">
        <v>0</v>
      </c>
      <c r="AM2703" s="180">
        <v>0</v>
      </c>
      <c r="AN2703" s="181">
        <f t="shared" si="1702"/>
        <v>0</v>
      </c>
      <c r="AO2703" s="180">
        <v>0</v>
      </c>
      <c r="AP2703" s="180">
        <v>0</v>
      </c>
      <c r="AQ2703" s="181">
        <f t="shared" si="1703"/>
        <v>0</v>
      </c>
      <c r="AR2703" s="180">
        <v>0</v>
      </c>
      <c r="AS2703" s="180">
        <v>0</v>
      </c>
      <c r="AT2703" s="181">
        <f t="shared" si="1704"/>
        <v>0</v>
      </c>
      <c r="AU2703" s="180">
        <f t="shared" si="1708"/>
        <v>0</v>
      </c>
      <c r="AV2703" s="180">
        <f t="shared" si="1708"/>
        <v>0</v>
      </c>
      <c r="AW2703" s="181">
        <f t="shared" si="1705"/>
        <v>0</v>
      </c>
      <c r="AX2703" s="183">
        <f t="shared" si="1709"/>
        <v>0</v>
      </c>
      <c r="AY2703" s="183">
        <f t="shared" si="1709"/>
        <v>0</v>
      </c>
      <c r="AZ2703" s="183"/>
      <c r="BA2703" s="183"/>
      <c r="BB2703" s="183"/>
      <c r="BC2703" s="183"/>
      <c r="BD2703" s="183">
        <f t="shared" si="1710"/>
        <v>0</v>
      </c>
      <c r="BE2703" s="183">
        <f t="shared" si="1710"/>
        <v>0</v>
      </c>
    </row>
    <row r="2704" spans="2:57" ht="15.75" hidden="1">
      <c r="B2704" s="174">
        <v>2025</v>
      </c>
      <c r="C2704" s="174">
        <v>20</v>
      </c>
      <c r="D2704" s="175">
        <v>0</v>
      </c>
      <c r="E2704" s="176"/>
      <c r="F2704" s="174">
        <v>4</v>
      </c>
      <c r="G2704" s="174">
        <v>10</v>
      </c>
      <c r="H2704" s="174">
        <v>26</v>
      </c>
      <c r="I2704" s="174">
        <v>5000</v>
      </c>
      <c r="J2704" s="174">
        <v>5100</v>
      </c>
      <c r="K2704" s="174">
        <v>515</v>
      </c>
      <c r="L2704" s="177">
        <v>1464</v>
      </c>
      <c r="M2704" s="178">
        <v>0</v>
      </c>
      <c r="N2704" s="179" t="s">
        <v>445</v>
      </c>
      <c r="O2704" s="180">
        <v>0</v>
      </c>
      <c r="P2704" s="180">
        <v>0</v>
      </c>
      <c r="Q2704" s="181">
        <v>0</v>
      </c>
      <c r="R2704" s="182" t="s">
        <v>98</v>
      </c>
      <c r="S2704" s="183">
        <v>0</v>
      </c>
      <c r="T2704" s="183">
        <v>0</v>
      </c>
      <c r="U2704" s="180">
        <v>0</v>
      </c>
      <c r="V2704" s="180">
        <v>0</v>
      </c>
      <c r="W2704" s="183">
        <v>0</v>
      </c>
      <c r="X2704" s="183">
        <v>0</v>
      </c>
      <c r="Y2704" s="180">
        <v>0</v>
      </c>
      <c r="Z2704" s="180">
        <v>0</v>
      </c>
      <c r="AA2704" s="183">
        <v>0</v>
      </c>
      <c r="AB2704" s="183">
        <v>0</v>
      </c>
      <c r="AC2704" s="180">
        <f t="shared" si="1707"/>
        <v>0</v>
      </c>
      <c r="AD2704" s="180">
        <f t="shared" si="1707"/>
        <v>0</v>
      </c>
      <c r="AE2704" s="181">
        <f t="shared" si="1699"/>
        <v>0</v>
      </c>
      <c r="AF2704" s="180">
        <v>0</v>
      </c>
      <c r="AG2704" s="180">
        <v>0</v>
      </c>
      <c r="AH2704" s="181">
        <f t="shared" si="1700"/>
        <v>0</v>
      </c>
      <c r="AI2704" s="180">
        <v>0</v>
      </c>
      <c r="AJ2704" s="180">
        <v>0</v>
      </c>
      <c r="AK2704" s="181">
        <f t="shared" si="1701"/>
        <v>0</v>
      </c>
      <c r="AL2704" s="180">
        <v>0</v>
      </c>
      <c r="AM2704" s="180">
        <v>0</v>
      </c>
      <c r="AN2704" s="181">
        <f t="shared" si="1702"/>
        <v>0</v>
      </c>
      <c r="AO2704" s="180">
        <v>0</v>
      </c>
      <c r="AP2704" s="180">
        <v>0</v>
      </c>
      <c r="AQ2704" s="181">
        <f t="shared" si="1703"/>
        <v>0</v>
      </c>
      <c r="AR2704" s="180">
        <v>0</v>
      </c>
      <c r="AS2704" s="180">
        <v>0</v>
      </c>
      <c r="AT2704" s="181">
        <f t="shared" si="1704"/>
        <v>0</v>
      </c>
      <c r="AU2704" s="180">
        <f t="shared" si="1708"/>
        <v>0</v>
      </c>
      <c r="AV2704" s="180">
        <f t="shared" si="1708"/>
        <v>0</v>
      </c>
      <c r="AW2704" s="181">
        <f t="shared" si="1705"/>
        <v>0</v>
      </c>
      <c r="AX2704" s="183">
        <f t="shared" si="1709"/>
        <v>0</v>
      </c>
      <c r="AY2704" s="183">
        <f t="shared" si="1709"/>
        <v>0</v>
      </c>
      <c r="AZ2704" s="183"/>
      <c r="BA2704" s="183"/>
      <c r="BB2704" s="183"/>
      <c r="BC2704" s="183"/>
      <c r="BD2704" s="183">
        <f t="shared" si="1710"/>
        <v>0</v>
      </c>
      <c r="BE2704" s="183">
        <f t="shared" si="1710"/>
        <v>0</v>
      </c>
    </row>
    <row r="2705" spans="2:57" ht="15.75" hidden="1">
      <c r="B2705" s="174">
        <v>2025</v>
      </c>
      <c r="C2705" s="174">
        <v>20</v>
      </c>
      <c r="D2705" s="175">
        <v>0</v>
      </c>
      <c r="E2705" s="176"/>
      <c r="F2705" s="174">
        <v>4</v>
      </c>
      <c r="G2705" s="174">
        <v>10</v>
      </c>
      <c r="H2705" s="174">
        <v>26</v>
      </c>
      <c r="I2705" s="174">
        <v>5000</v>
      </c>
      <c r="J2705" s="174">
        <v>5100</v>
      </c>
      <c r="K2705" s="174">
        <v>515</v>
      </c>
      <c r="L2705" s="177">
        <v>1517</v>
      </c>
      <c r="M2705" s="178">
        <v>0</v>
      </c>
      <c r="N2705" s="179" t="s">
        <v>176</v>
      </c>
      <c r="O2705" s="180">
        <v>0</v>
      </c>
      <c r="P2705" s="180">
        <v>0</v>
      </c>
      <c r="Q2705" s="181">
        <v>0</v>
      </c>
      <c r="R2705" s="182" t="s">
        <v>98</v>
      </c>
      <c r="S2705" s="183">
        <v>0</v>
      </c>
      <c r="T2705" s="183">
        <v>0</v>
      </c>
      <c r="U2705" s="180">
        <v>0</v>
      </c>
      <c r="V2705" s="180">
        <v>0</v>
      </c>
      <c r="W2705" s="183">
        <v>0</v>
      </c>
      <c r="X2705" s="183">
        <v>0</v>
      </c>
      <c r="Y2705" s="180">
        <v>0</v>
      </c>
      <c r="Z2705" s="180">
        <v>0</v>
      </c>
      <c r="AA2705" s="183">
        <v>0</v>
      </c>
      <c r="AB2705" s="183">
        <v>0</v>
      </c>
      <c r="AC2705" s="180">
        <f t="shared" si="1707"/>
        <v>0</v>
      </c>
      <c r="AD2705" s="180">
        <f t="shared" si="1707"/>
        <v>0</v>
      </c>
      <c r="AE2705" s="181">
        <f t="shared" si="1699"/>
        <v>0</v>
      </c>
      <c r="AF2705" s="180">
        <v>0</v>
      </c>
      <c r="AG2705" s="180">
        <v>0</v>
      </c>
      <c r="AH2705" s="181">
        <f t="shared" si="1700"/>
        <v>0</v>
      </c>
      <c r="AI2705" s="180">
        <v>0</v>
      </c>
      <c r="AJ2705" s="180">
        <v>0</v>
      </c>
      <c r="AK2705" s="181">
        <f t="shared" si="1701"/>
        <v>0</v>
      </c>
      <c r="AL2705" s="180">
        <v>0</v>
      </c>
      <c r="AM2705" s="180">
        <v>0</v>
      </c>
      <c r="AN2705" s="181">
        <f t="shared" si="1702"/>
        <v>0</v>
      </c>
      <c r="AO2705" s="180">
        <v>0</v>
      </c>
      <c r="AP2705" s="180">
        <v>0</v>
      </c>
      <c r="AQ2705" s="181">
        <f t="shared" si="1703"/>
        <v>0</v>
      </c>
      <c r="AR2705" s="180">
        <v>0</v>
      </c>
      <c r="AS2705" s="180">
        <v>0</v>
      </c>
      <c r="AT2705" s="181">
        <f t="shared" si="1704"/>
        <v>0</v>
      </c>
      <c r="AU2705" s="180">
        <f t="shared" si="1708"/>
        <v>0</v>
      </c>
      <c r="AV2705" s="180">
        <f t="shared" si="1708"/>
        <v>0</v>
      </c>
      <c r="AW2705" s="181">
        <f t="shared" si="1705"/>
        <v>0</v>
      </c>
      <c r="AX2705" s="183">
        <f t="shared" si="1709"/>
        <v>0</v>
      </c>
      <c r="AY2705" s="183">
        <f t="shared" si="1709"/>
        <v>0</v>
      </c>
      <c r="AZ2705" s="183"/>
      <c r="BA2705" s="183"/>
      <c r="BB2705" s="183"/>
      <c r="BC2705" s="183"/>
      <c r="BD2705" s="183">
        <f t="shared" si="1710"/>
        <v>0</v>
      </c>
      <c r="BE2705" s="183">
        <f t="shared" si="1710"/>
        <v>0</v>
      </c>
    </row>
    <row r="2706" spans="2:57" ht="15.75" hidden="1">
      <c r="B2706" s="174">
        <v>2025</v>
      </c>
      <c r="C2706" s="174">
        <v>20</v>
      </c>
      <c r="D2706" s="175">
        <v>0</v>
      </c>
      <c r="E2706" s="176"/>
      <c r="F2706" s="174">
        <v>4</v>
      </c>
      <c r="G2706" s="174">
        <v>10</v>
      </c>
      <c r="H2706" s="174">
        <v>26</v>
      </c>
      <c r="I2706" s="174">
        <v>5000</v>
      </c>
      <c r="J2706" s="174">
        <v>5100</v>
      </c>
      <c r="K2706" s="174">
        <v>515</v>
      </c>
      <c r="L2706" s="177">
        <v>1522</v>
      </c>
      <c r="M2706" s="178">
        <v>0</v>
      </c>
      <c r="N2706" s="179" t="s">
        <v>1609</v>
      </c>
      <c r="O2706" s="180">
        <v>0</v>
      </c>
      <c r="P2706" s="180">
        <v>0</v>
      </c>
      <c r="Q2706" s="181">
        <v>0</v>
      </c>
      <c r="R2706" s="182" t="s">
        <v>98</v>
      </c>
      <c r="S2706" s="183">
        <v>0</v>
      </c>
      <c r="T2706" s="183">
        <v>0</v>
      </c>
      <c r="U2706" s="180">
        <v>0</v>
      </c>
      <c r="V2706" s="180">
        <v>0</v>
      </c>
      <c r="W2706" s="183">
        <v>0</v>
      </c>
      <c r="X2706" s="183">
        <v>0</v>
      </c>
      <c r="Y2706" s="180">
        <v>0</v>
      </c>
      <c r="Z2706" s="180">
        <v>0</v>
      </c>
      <c r="AA2706" s="183">
        <v>0</v>
      </c>
      <c r="AB2706" s="183">
        <v>0</v>
      </c>
      <c r="AC2706" s="180">
        <f t="shared" si="1707"/>
        <v>0</v>
      </c>
      <c r="AD2706" s="180">
        <f t="shared" si="1707"/>
        <v>0</v>
      </c>
      <c r="AE2706" s="181">
        <f t="shared" si="1699"/>
        <v>0</v>
      </c>
      <c r="AF2706" s="180">
        <v>0</v>
      </c>
      <c r="AG2706" s="180">
        <v>0</v>
      </c>
      <c r="AH2706" s="181">
        <f t="shared" si="1700"/>
        <v>0</v>
      </c>
      <c r="AI2706" s="180">
        <v>0</v>
      </c>
      <c r="AJ2706" s="180">
        <v>0</v>
      </c>
      <c r="AK2706" s="181">
        <f t="shared" si="1701"/>
        <v>0</v>
      </c>
      <c r="AL2706" s="180">
        <v>0</v>
      </c>
      <c r="AM2706" s="180">
        <v>0</v>
      </c>
      <c r="AN2706" s="181">
        <f t="shared" si="1702"/>
        <v>0</v>
      </c>
      <c r="AO2706" s="180">
        <v>0</v>
      </c>
      <c r="AP2706" s="180">
        <v>0</v>
      </c>
      <c r="AQ2706" s="181">
        <f t="shared" si="1703"/>
        <v>0</v>
      </c>
      <c r="AR2706" s="180">
        <v>0</v>
      </c>
      <c r="AS2706" s="180">
        <v>0</v>
      </c>
      <c r="AT2706" s="181">
        <f t="shared" si="1704"/>
        <v>0</v>
      </c>
      <c r="AU2706" s="180">
        <f t="shared" si="1708"/>
        <v>0</v>
      </c>
      <c r="AV2706" s="180">
        <f t="shared" si="1708"/>
        <v>0</v>
      </c>
      <c r="AW2706" s="181">
        <f t="shared" si="1705"/>
        <v>0</v>
      </c>
      <c r="AX2706" s="183">
        <f t="shared" si="1709"/>
        <v>0</v>
      </c>
      <c r="AY2706" s="183">
        <f t="shared" si="1709"/>
        <v>0</v>
      </c>
      <c r="AZ2706" s="183"/>
      <c r="BA2706" s="183"/>
      <c r="BB2706" s="183"/>
      <c r="BC2706" s="183"/>
      <c r="BD2706" s="183">
        <f t="shared" si="1710"/>
        <v>0</v>
      </c>
      <c r="BE2706" s="183">
        <f t="shared" si="1710"/>
        <v>0</v>
      </c>
    </row>
    <row r="2707" spans="2:57" ht="15.75" hidden="1">
      <c r="B2707" s="163">
        <v>2025</v>
      </c>
      <c r="C2707" s="163">
        <v>20</v>
      </c>
      <c r="D2707" s="164"/>
      <c r="E2707" s="165"/>
      <c r="F2707" s="163">
        <v>4</v>
      </c>
      <c r="G2707" s="163">
        <v>10</v>
      </c>
      <c r="H2707" s="163">
        <v>26</v>
      </c>
      <c r="I2707" s="163">
        <v>5000</v>
      </c>
      <c r="J2707" s="163">
        <v>5100</v>
      </c>
      <c r="K2707" s="163">
        <v>519</v>
      </c>
      <c r="L2707" s="166" t="s">
        <v>44</v>
      </c>
      <c r="M2707" s="167"/>
      <c r="N2707" s="168" t="s">
        <v>178</v>
      </c>
      <c r="O2707" s="169">
        <v>0</v>
      </c>
      <c r="P2707" s="169">
        <v>0</v>
      </c>
      <c r="Q2707" s="169">
        <v>0</v>
      </c>
      <c r="R2707" s="170"/>
      <c r="S2707" s="171"/>
      <c r="T2707" s="172"/>
      <c r="U2707" s="169">
        <f t="shared" ref="U2707:AD2707" si="1711">SUM(U2708:U2711)</f>
        <v>0</v>
      </c>
      <c r="V2707" s="169">
        <f t="shared" si="1711"/>
        <v>0</v>
      </c>
      <c r="W2707" s="173">
        <f t="shared" si="1711"/>
        <v>0</v>
      </c>
      <c r="X2707" s="173">
        <f t="shared" si="1711"/>
        <v>0</v>
      </c>
      <c r="Y2707" s="169">
        <f t="shared" si="1711"/>
        <v>0</v>
      </c>
      <c r="Z2707" s="169">
        <f t="shared" si="1711"/>
        <v>0</v>
      </c>
      <c r="AA2707" s="173">
        <f t="shared" si="1711"/>
        <v>0</v>
      </c>
      <c r="AB2707" s="173">
        <f t="shared" si="1711"/>
        <v>0</v>
      </c>
      <c r="AC2707" s="169">
        <f t="shared" si="1711"/>
        <v>0</v>
      </c>
      <c r="AD2707" s="169">
        <f t="shared" si="1711"/>
        <v>0</v>
      </c>
      <c r="AE2707" s="169">
        <f t="shared" si="1699"/>
        <v>0</v>
      </c>
      <c r="AF2707" s="169">
        <f>SUM(AF2708:AF2711)</f>
        <v>0</v>
      </c>
      <c r="AG2707" s="169">
        <f>SUM(AG2708:AG2711)</f>
        <v>0</v>
      </c>
      <c r="AH2707" s="169">
        <f t="shared" si="1700"/>
        <v>0</v>
      </c>
      <c r="AI2707" s="169">
        <f>SUM(AI2708:AI2711)</f>
        <v>0</v>
      </c>
      <c r="AJ2707" s="169">
        <f>SUM(AJ2708:AJ2711)</f>
        <v>0</v>
      </c>
      <c r="AK2707" s="169">
        <f t="shared" si="1701"/>
        <v>0</v>
      </c>
      <c r="AL2707" s="169">
        <f>SUM(AL2708:AL2711)</f>
        <v>0</v>
      </c>
      <c r="AM2707" s="169">
        <f>SUM(AM2708:AM2711)</f>
        <v>0</v>
      </c>
      <c r="AN2707" s="169">
        <f t="shared" si="1702"/>
        <v>0</v>
      </c>
      <c r="AO2707" s="169">
        <f>SUM(AO2708:AO2711)</f>
        <v>0</v>
      </c>
      <c r="AP2707" s="169">
        <f>SUM(AP2708:AP2711)</f>
        <v>0</v>
      </c>
      <c r="AQ2707" s="169">
        <f t="shared" si="1703"/>
        <v>0</v>
      </c>
      <c r="AR2707" s="169">
        <f>SUM(AR2708:AR2711)</f>
        <v>0</v>
      </c>
      <c r="AS2707" s="169">
        <f>SUM(AS2708:AS2711)</f>
        <v>0</v>
      </c>
      <c r="AT2707" s="169">
        <f t="shared" si="1704"/>
        <v>0</v>
      </c>
      <c r="AU2707" s="169">
        <f>SUM(AU2708:AU2711)</f>
        <v>0</v>
      </c>
      <c r="AV2707" s="169">
        <f>SUM(AV2708:AV2711)</f>
        <v>0</v>
      </c>
      <c r="AW2707" s="169">
        <f t="shared" si="1705"/>
        <v>0</v>
      </c>
      <c r="AX2707" s="171"/>
      <c r="AY2707" s="172"/>
      <c r="AZ2707" s="171"/>
      <c r="BA2707" s="172"/>
      <c r="BB2707" s="171"/>
      <c r="BC2707" s="172"/>
      <c r="BD2707" s="171"/>
      <c r="BE2707" s="172"/>
    </row>
    <row r="2708" spans="2:57" ht="15.75" hidden="1">
      <c r="B2708" s="174">
        <v>2025</v>
      </c>
      <c r="C2708" s="174">
        <v>20</v>
      </c>
      <c r="D2708" s="175">
        <v>0</v>
      </c>
      <c r="E2708" s="176"/>
      <c r="F2708" s="174">
        <v>4</v>
      </c>
      <c r="G2708" s="174">
        <v>10</v>
      </c>
      <c r="H2708" s="174">
        <v>26</v>
      </c>
      <c r="I2708" s="174">
        <v>5000</v>
      </c>
      <c r="J2708" s="174">
        <v>5100</v>
      </c>
      <c r="K2708" s="174">
        <v>519</v>
      </c>
      <c r="L2708" s="177">
        <v>14</v>
      </c>
      <c r="M2708" s="178">
        <v>0</v>
      </c>
      <c r="N2708" s="179" t="s">
        <v>179</v>
      </c>
      <c r="O2708" s="180">
        <v>0</v>
      </c>
      <c r="P2708" s="180">
        <v>0</v>
      </c>
      <c r="Q2708" s="181">
        <v>0</v>
      </c>
      <c r="R2708" s="182" t="s">
        <v>98</v>
      </c>
      <c r="S2708" s="183">
        <v>0</v>
      </c>
      <c r="T2708" s="183">
        <v>0</v>
      </c>
      <c r="U2708" s="180">
        <v>0</v>
      </c>
      <c r="V2708" s="180">
        <v>0</v>
      </c>
      <c r="W2708" s="183">
        <v>0</v>
      </c>
      <c r="X2708" s="183">
        <v>0</v>
      </c>
      <c r="Y2708" s="180">
        <v>0</v>
      </c>
      <c r="Z2708" s="180">
        <v>0</v>
      </c>
      <c r="AA2708" s="183">
        <v>0</v>
      </c>
      <c r="AB2708" s="183">
        <v>0</v>
      </c>
      <c r="AC2708" s="180">
        <f t="shared" ref="AC2708:AD2711" si="1712">+O2708+U2708-Y2708</f>
        <v>0</v>
      </c>
      <c r="AD2708" s="180">
        <f t="shared" si="1712"/>
        <v>0</v>
      </c>
      <c r="AE2708" s="181">
        <f t="shared" si="1699"/>
        <v>0</v>
      </c>
      <c r="AF2708" s="180">
        <v>0</v>
      </c>
      <c r="AG2708" s="180">
        <v>0</v>
      </c>
      <c r="AH2708" s="181">
        <f t="shared" si="1700"/>
        <v>0</v>
      </c>
      <c r="AI2708" s="180">
        <v>0</v>
      </c>
      <c r="AJ2708" s="180">
        <v>0</v>
      </c>
      <c r="AK2708" s="181">
        <f t="shared" si="1701"/>
        <v>0</v>
      </c>
      <c r="AL2708" s="180">
        <v>0</v>
      </c>
      <c r="AM2708" s="180">
        <v>0</v>
      </c>
      <c r="AN2708" s="181">
        <f t="shared" si="1702"/>
        <v>0</v>
      </c>
      <c r="AO2708" s="180">
        <v>0</v>
      </c>
      <c r="AP2708" s="180">
        <v>0</v>
      </c>
      <c r="AQ2708" s="181">
        <f t="shared" si="1703"/>
        <v>0</v>
      </c>
      <c r="AR2708" s="180">
        <v>0</v>
      </c>
      <c r="AS2708" s="180">
        <v>0</v>
      </c>
      <c r="AT2708" s="181">
        <f t="shared" si="1704"/>
        <v>0</v>
      </c>
      <c r="AU2708" s="180">
        <f t="shared" ref="AU2708:AV2711" si="1713">+AC2708-AF2708-AI2708-AL2708-AO2708-AR2708</f>
        <v>0</v>
      </c>
      <c r="AV2708" s="180">
        <f t="shared" si="1713"/>
        <v>0</v>
      </c>
      <c r="AW2708" s="181">
        <f t="shared" si="1705"/>
        <v>0</v>
      </c>
      <c r="AX2708" s="183">
        <f t="shared" ref="AX2708:AY2711" si="1714">+S2708+W2708-AA2708</f>
        <v>0</v>
      </c>
      <c r="AY2708" s="183">
        <f t="shared" si="1714"/>
        <v>0</v>
      </c>
      <c r="AZ2708" s="183"/>
      <c r="BA2708" s="183"/>
      <c r="BB2708" s="183"/>
      <c r="BC2708" s="183"/>
      <c r="BD2708" s="183">
        <f t="shared" ref="BD2708:BE2711" si="1715">+AX2708-AZ2708-BB2708</f>
        <v>0</v>
      </c>
      <c r="BE2708" s="183">
        <f t="shared" si="1715"/>
        <v>0</v>
      </c>
    </row>
    <row r="2709" spans="2:57" ht="15.75" hidden="1">
      <c r="B2709" s="174">
        <v>2025</v>
      </c>
      <c r="C2709" s="174">
        <v>20</v>
      </c>
      <c r="D2709" s="175">
        <v>0</v>
      </c>
      <c r="E2709" s="176"/>
      <c r="F2709" s="174">
        <v>4</v>
      </c>
      <c r="G2709" s="174">
        <v>10</v>
      </c>
      <c r="H2709" s="174">
        <v>26</v>
      </c>
      <c r="I2709" s="174">
        <v>5000</v>
      </c>
      <c r="J2709" s="174">
        <v>5100</v>
      </c>
      <c r="K2709" s="174">
        <v>519</v>
      </c>
      <c r="L2709" s="177">
        <v>317</v>
      </c>
      <c r="M2709" s="178">
        <v>0</v>
      </c>
      <c r="N2709" s="179" t="s">
        <v>180</v>
      </c>
      <c r="O2709" s="180">
        <v>0</v>
      </c>
      <c r="P2709" s="180">
        <v>0</v>
      </c>
      <c r="Q2709" s="181">
        <v>0</v>
      </c>
      <c r="R2709" s="182" t="s">
        <v>98</v>
      </c>
      <c r="S2709" s="183">
        <v>0</v>
      </c>
      <c r="T2709" s="183">
        <v>0</v>
      </c>
      <c r="U2709" s="180">
        <v>0</v>
      </c>
      <c r="V2709" s="180">
        <v>0</v>
      </c>
      <c r="W2709" s="183">
        <v>0</v>
      </c>
      <c r="X2709" s="183">
        <v>0</v>
      </c>
      <c r="Y2709" s="180">
        <v>0</v>
      </c>
      <c r="Z2709" s="180">
        <v>0</v>
      </c>
      <c r="AA2709" s="183">
        <v>0</v>
      </c>
      <c r="AB2709" s="183">
        <v>0</v>
      </c>
      <c r="AC2709" s="180">
        <f t="shared" si="1712"/>
        <v>0</v>
      </c>
      <c r="AD2709" s="180">
        <f t="shared" si="1712"/>
        <v>0</v>
      </c>
      <c r="AE2709" s="181">
        <f t="shared" si="1699"/>
        <v>0</v>
      </c>
      <c r="AF2709" s="180">
        <v>0</v>
      </c>
      <c r="AG2709" s="180">
        <v>0</v>
      </c>
      <c r="AH2709" s="181">
        <f t="shared" si="1700"/>
        <v>0</v>
      </c>
      <c r="AI2709" s="180">
        <v>0</v>
      </c>
      <c r="AJ2709" s="180">
        <v>0</v>
      </c>
      <c r="AK2709" s="181">
        <f t="shared" si="1701"/>
        <v>0</v>
      </c>
      <c r="AL2709" s="180">
        <v>0</v>
      </c>
      <c r="AM2709" s="180">
        <v>0</v>
      </c>
      <c r="AN2709" s="181">
        <f t="shared" si="1702"/>
        <v>0</v>
      </c>
      <c r="AO2709" s="180">
        <v>0</v>
      </c>
      <c r="AP2709" s="180">
        <v>0</v>
      </c>
      <c r="AQ2709" s="181">
        <f t="shared" si="1703"/>
        <v>0</v>
      </c>
      <c r="AR2709" s="180">
        <v>0</v>
      </c>
      <c r="AS2709" s="180">
        <v>0</v>
      </c>
      <c r="AT2709" s="181">
        <f t="shared" si="1704"/>
        <v>0</v>
      </c>
      <c r="AU2709" s="180">
        <f t="shared" si="1713"/>
        <v>0</v>
      </c>
      <c r="AV2709" s="180">
        <f t="shared" si="1713"/>
        <v>0</v>
      </c>
      <c r="AW2709" s="181">
        <f t="shared" si="1705"/>
        <v>0</v>
      </c>
      <c r="AX2709" s="183">
        <f t="shared" si="1714"/>
        <v>0</v>
      </c>
      <c r="AY2709" s="183">
        <f t="shared" si="1714"/>
        <v>0</v>
      </c>
      <c r="AZ2709" s="183"/>
      <c r="BA2709" s="183"/>
      <c r="BB2709" s="183"/>
      <c r="BC2709" s="183"/>
      <c r="BD2709" s="183">
        <f t="shared" si="1715"/>
        <v>0</v>
      </c>
      <c r="BE2709" s="183">
        <f t="shared" si="1715"/>
        <v>0</v>
      </c>
    </row>
    <row r="2710" spans="2:57" ht="30" hidden="1">
      <c r="B2710" s="174">
        <v>2025</v>
      </c>
      <c r="C2710" s="174">
        <v>20</v>
      </c>
      <c r="D2710" s="175">
        <v>0</v>
      </c>
      <c r="E2710" s="176"/>
      <c r="F2710" s="174">
        <v>4</v>
      </c>
      <c r="G2710" s="174">
        <v>10</v>
      </c>
      <c r="H2710" s="174">
        <v>26</v>
      </c>
      <c r="I2710" s="174">
        <v>5000</v>
      </c>
      <c r="J2710" s="174">
        <v>5100</v>
      </c>
      <c r="K2710" s="174">
        <v>519</v>
      </c>
      <c r="L2710" s="177">
        <v>520</v>
      </c>
      <c r="M2710" s="178">
        <v>0</v>
      </c>
      <c r="N2710" s="179" t="s">
        <v>1610</v>
      </c>
      <c r="O2710" s="180">
        <v>0</v>
      </c>
      <c r="P2710" s="180">
        <v>0</v>
      </c>
      <c r="Q2710" s="181">
        <v>0</v>
      </c>
      <c r="R2710" s="182" t="s">
        <v>98</v>
      </c>
      <c r="S2710" s="183">
        <v>0</v>
      </c>
      <c r="T2710" s="183">
        <v>0</v>
      </c>
      <c r="U2710" s="180">
        <v>0</v>
      </c>
      <c r="V2710" s="180">
        <v>0</v>
      </c>
      <c r="W2710" s="183">
        <v>0</v>
      </c>
      <c r="X2710" s="183">
        <v>0</v>
      </c>
      <c r="Y2710" s="180">
        <v>0</v>
      </c>
      <c r="Z2710" s="180">
        <v>0</v>
      </c>
      <c r="AA2710" s="183">
        <v>0</v>
      </c>
      <c r="AB2710" s="183">
        <v>0</v>
      </c>
      <c r="AC2710" s="180">
        <f t="shared" si="1712"/>
        <v>0</v>
      </c>
      <c r="AD2710" s="180">
        <f t="shared" si="1712"/>
        <v>0</v>
      </c>
      <c r="AE2710" s="181">
        <f t="shared" si="1699"/>
        <v>0</v>
      </c>
      <c r="AF2710" s="180">
        <v>0</v>
      </c>
      <c r="AG2710" s="180">
        <v>0</v>
      </c>
      <c r="AH2710" s="181">
        <f t="shared" si="1700"/>
        <v>0</v>
      </c>
      <c r="AI2710" s="180">
        <v>0</v>
      </c>
      <c r="AJ2710" s="180">
        <v>0</v>
      </c>
      <c r="AK2710" s="181">
        <f t="shared" si="1701"/>
        <v>0</v>
      </c>
      <c r="AL2710" s="180">
        <v>0</v>
      </c>
      <c r="AM2710" s="180">
        <v>0</v>
      </c>
      <c r="AN2710" s="181">
        <f t="shared" si="1702"/>
        <v>0</v>
      </c>
      <c r="AO2710" s="180">
        <v>0</v>
      </c>
      <c r="AP2710" s="180">
        <v>0</v>
      </c>
      <c r="AQ2710" s="181">
        <f t="shared" si="1703"/>
        <v>0</v>
      </c>
      <c r="AR2710" s="180">
        <v>0</v>
      </c>
      <c r="AS2710" s="180">
        <v>0</v>
      </c>
      <c r="AT2710" s="181">
        <f t="shared" si="1704"/>
        <v>0</v>
      </c>
      <c r="AU2710" s="180">
        <f t="shared" si="1713"/>
        <v>0</v>
      </c>
      <c r="AV2710" s="180">
        <f t="shared" si="1713"/>
        <v>0</v>
      </c>
      <c r="AW2710" s="181">
        <f t="shared" si="1705"/>
        <v>0</v>
      </c>
      <c r="AX2710" s="183">
        <f t="shared" si="1714"/>
        <v>0</v>
      </c>
      <c r="AY2710" s="183">
        <f t="shared" si="1714"/>
        <v>0</v>
      </c>
      <c r="AZ2710" s="183"/>
      <c r="BA2710" s="183"/>
      <c r="BB2710" s="183"/>
      <c r="BC2710" s="183"/>
      <c r="BD2710" s="183">
        <f t="shared" si="1715"/>
        <v>0</v>
      </c>
      <c r="BE2710" s="183">
        <f t="shared" si="1715"/>
        <v>0</v>
      </c>
    </row>
    <row r="2711" spans="2:57" ht="15.75" hidden="1">
      <c r="B2711" s="174">
        <v>2025</v>
      </c>
      <c r="C2711" s="174">
        <v>20</v>
      </c>
      <c r="D2711" s="175">
        <v>0</v>
      </c>
      <c r="E2711" s="176"/>
      <c r="F2711" s="174">
        <v>4</v>
      </c>
      <c r="G2711" s="174">
        <v>10</v>
      </c>
      <c r="H2711" s="174">
        <v>26</v>
      </c>
      <c r="I2711" s="174">
        <v>5000</v>
      </c>
      <c r="J2711" s="174">
        <v>5100</v>
      </c>
      <c r="K2711" s="174">
        <v>519</v>
      </c>
      <c r="L2711" s="177">
        <v>1509</v>
      </c>
      <c r="M2711" s="178">
        <v>0</v>
      </c>
      <c r="N2711" s="179" t="s">
        <v>182</v>
      </c>
      <c r="O2711" s="180">
        <v>0</v>
      </c>
      <c r="P2711" s="180">
        <v>0</v>
      </c>
      <c r="Q2711" s="181">
        <v>0</v>
      </c>
      <c r="R2711" s="182" t="s">
        <v>98</v>
      </c>
      <c r="S2711" s="183">
        <v>0</v>
      </c>
      <c r="T2711" s="183">
        <v>0</v>
      </c>
      <c r="U2711" s="180">
        <v>0</v>
      </c>
      <c r="V2711" s="180">
        <v>0</v>
      </c>
      <c r="W2711" s="183">
        <v>0</v>
      </c>
      <c r="X2711" s="183">
        <v>0</v>
      </c>
      <c r="Y2711" s="180">
        <v>0</v>
      </c>
      <c r="Z2711" s="180">
        <v>0</v>
      </c>
      <c r="AA2711" s="183">
        <v>0</v>
      </c>
      <c r="AB2711" s="183">
        <v>0</v>
      </c>
      <c r="AC2711" s="180">
        <f t="shared" si="1712"/>
        <v>0</v>
      </c>
      <c r="AD2711" s="180">
        <f t="shared" si="1712"/>
        <v>0</v>
      </c>
      <c r="AE2711" s="181">
        <f t="shared" si="1699"/>
        <v>0</v>
      </c>
      <c r="AF2711" s="180">
        <v>0</v>
      </c>
      <c r="AG2711" s="180">
        <v>0</v>
      </c>
      <c r="AH2711" s="181">
        <f t="shared" si="1700"/>
        <v>0</v>
      </c>
      <c r="AI2711" s="180">
        <v>0</v>
      </c>
      <c r="AJ2711" s="180">
        <v>0</v>
      </c>
      <c r="AK2711" s="181">
        <f t="shared" si="1701"/>
        <v>0</v>
      </c>
      <c r="AL2711" s="180">
        <v>0</v>
      </c>
      <c r="AM2711" s="180">
        <v>0</v>
      </c>
      <c r="AN2711" s="181">
        <f t="shared" si="1702"/>
        <v>0</v>
      </c>
      <c r="AO2711" s="180">
        <v>0</v>
      </c>
      <c r="AP2711" s="180">
        <v>0</v>
      </c>
      <c r="AQ2711" s="181">
        <f t="shared" si="1703"/>
        <v>0</v>
      </c>
      <c r="AR2711" s="180">
        <v>0</v>
      </c>
      <c r="AS2711" s="180">
        <v>0</v>
      </c>
      <c r="AT2711" s="181">
        <f t="shared" si="1704"/>
        <v>0</v>
      </c>
      <c r="AU2711" s="180">
        <f t="shared" si="1713"/>
        <v>0</v>
      </c>
      <c r="AV2711" s="180">
        <f t="shared" si="1713"/>
        <v>0</v>
      </c>
      <c r="AW2711" s="181">
        <f t="shared" si="1705"/>
        <v>0</v>
      </c>
      <c r="AX2711" s="183">
        <f t="shared" si="1714"/>
        <v>0</v>
      </c>
      <c r="AY2711" s="183">
        <f t="shared" si="1714"/>
        <v>0</v>
      </c>
      <c r="AZ2711" s="183"/>
      <c r="BA2711" s="183"/>
      <c r="BB2711" s="183"/>
      <c r="BC2711" s="183"/>
      <c r="BD2711" s="183">
        <f t="shared" si="1715"/>
        <v>0</v>
      </c>
      <c r="BE2711" s="183">
        <f t="shared" si="1715"/>
        <v>0</v>
      </c>
    </row>
    <row r="2712" spans="2:57" ht="15.75" hidden="1">
      <c r="B2712" s="152">
        <v>2025</v>
      </c>
      <c r="C2712" s="152">
        <v>20</v>
      </c>
      <c r="D2712" s="153"/>
      <c r="E2712" s="154"/>
      <c r="F2712" s="152">
        <v>4</v>
      </c>
      <c r="G2712" s="152">
        <v>10</v>
      </c>
      <c r="H2712" s="152">
        <v>26</v>
      </c>
      <c r="I2712" s="152">
        <v>5000</v>
      </c>
      <c r="J2712" s="152">
        <v>5200</v>
      </c>
      <c r="K2712" s="152"/>
      <c r="L2712" s="155" t="s">
        <v>44</v>
      </c>
      <c r="M2712" s="156"/>
      <c r="N2712" s="157" t="s">
        <v>183</v>
      </c>
      <c r="O2712" s="158">
        <v>0</v>
      </c>
      <c r="P2712" s="158">
        <v>0</v>
      </c>
      <c r="Q2712" s="158">
        <v>0</v>
      </c>
      <c r="R2712" s="159"/>
      <c r="S2712" s="160"/>
      <c r="T2712" s="161"/>
      <c r="U2712" s="158">
        <f t="shared" ref="U2712:AD2712" si="1716">U2713+U2715</f>
        <v>0</v>
      </c>
      <c r="V2712" s="158">
        <f t="shared" si="1716"/>
        <v>0</v>
      </c>
      <c r="W2712" s="162">
        <f t="shared" si="1716"/>
        <v>0</v>
      </c>
      <c r="X2712" s="162">
        <f t="shared" si="1716"/>
        <v>0</v>
      </c>
      <c r="Y2712" s="158">
        <f t="shared" si="1716"/>
        <v>0</v>
      </c>
      <c r="Z2712" s="158">
        <f t="shared" si="1716"/>
        <v>0</v>
      </c>
      <c r="AA2712" s="162">
        <f t="shared" si="1716"/>
        <v>0</v>
      </c>
      <c r="AB2712" s="162">
        <f t="shared" si="1716"/>
        <v>0</v>
      </c>
      <c r="AC2712" s="158">
        <f t="shared" si="1716"/>
        <v>0</v>
      </c>
      <c r="AD2712" s="158">
        <f t="shared" si="1716"/>
        <v>0</v>
      </c>
      <c r="AE2712" s="158">
        <f t="shared" si="1699"/>
        <v>0</v>
      </c>
      <c r="AF2712" s="158">
        <f>AF2713+AF2715</f>
        <v>0</v>
      </c>
      <c r="AG2712" s="158">
        <f>AG2713+AG2715</f>
        <v>0</v>
      </c>
      <c r="AH2712" s="158">
        <f t="shared" si="1700"/>
        <v>0</v>
      </c>
      <c r="AI2712" s="158">
        <f>AI2713+AI2715</f>
        <v>0</v>
      </c>
      <c r="AJ2712" s="158">
        <f>AJ2713+AJ2715</f>
        <v>0</v>
      </c>
      <c r="AK2712" s="158">
        <f t="shared" si="1701"/>
        <v>0</v>
      </c>
      <c r="AL2712" s="158">
        <f>AL2713+AL2715</f>
        <v>0</v>
      </c>
      <c r="AM2712" s="158">
        <f>AM2713+AM2715</f>
        <v>0</v>
      </c>
      <c r="AN2712" s="158">
        <f t="shared" si="1702"/>
        <v>0</v>
      </c>
      <c r="AO2712" s="158">
        <f>AO2713+AO2715</f>
        <v>0</v>
      </c>
      <c r="AP2712" s="158">
        <f>AP2713+AP2715</f>
        <v>0</v>
      </c>
      <c r="AQ2712" s="158">
        <f t="shared" si="1703"/>
        <v>0</v>
      </c>
      <c r="AR2712" s="158">
        <f>AR2713+AR2715</f>
        <v>0</v>
      </c>
      <c r="AS2712" s="158">
        <f>AS2713+AS2715</f>
        <v>0</v>
      </c>
      <c r="AT2712" s="158">
        <f t="shared" si="1704"/>
        <v>0</v>
      </c>
      <c r="AU2712" s="158">
        <f>AU2713+AU2715</f>
        <v>0</v>
      </c>
      <c r="AV2712" s="158">
        <f>AV2713+AV2715</f>
        <v>0</v>
      </c>
      <c r="AW2712" s="158">
        <f t="shared" si="1705"/>
        <v>0</v>
      </c>
      <c r="AX2712" s="160"/>
      <c r="AY2712" s="161"/>
      <c r="AZ2712" s="160"/>
      <c r="BA2712" s="161"/>
      <c r="BB2712" s="160"/>
      <c r="BC2712" s="161"/>
      <c r="BD2712" s="160"/>
      <c r="BE2712" s="161"/>
    </row>
    <row r="2713" spans="2:57" ht="15.75" hidden="1">
      <c r="B2713" s="163">
        <v>2025</v>
      </c>
      <c r="C2713" s="163">
        <v>20</v>
      </c>
      <c r="D2713" s="164"/>
      <c r="E2713" s="165"/>
      <c r="F2713" s="163">
        <v>4</v>
      </c>
      <c r="G2713" s="163">
        <v>10</v>
      </c>
      <c r="H2713" s="163">
        <v>26</v>
      </c>
      <c r="I2713" s="163">
        <v>5000</v>
      </c>
      <c r="J2713" s="163">
        <v>5200</v>
      </c>
      <c r="K2713" s="163">
        <v>521</v>
      </c>
      <c r="L2713" s="166" t="s">
        <v>44</v>
      </c>
      <c r="M2713" s="167"/>
      <c r="N2713" s="168" t="s">
        <v>184</v>
      </c>
      <c r="O2713" s="169">
        <v>0</v>
      </c>
      <c r="P2713" s="169">
        <v>0</v>
      </c>
      <c r="Q2713" s="169">
        <v>0</v>
      </c>
      <c r="R2713" s="170"/>
      <c r="S2713" s="186"/>
      <c r="T2713" s="172"/>
      <c r="U2713" s="169">
        <f t="shared" ref="U2713:AD2713" si="1717">SUM(U2714)</f>
        <v>0</v>
      </c>
      <c r="V2713" s="169">
        <f t="shared" si="1717"/>
        <v>0</v>
      </c>
      <c r="W2713" s="173">
        <f t="shared" si="1717"/>
        <v>0</v>
      </c>
      <c r="X2713" s="173">
        <f t="shared" si="1717"/>
        <v>0</v>
      </c>
      <c r="Y2713" s="169">
        <f t="shared" si="1717"/>
        <v>0</v>
      </c>
      <c r="Z2713" s="169">
        <f t="shared" si="1717"/>
        <v>0</v>
      </c>
      <c r="AA2713" s="173">
        <f t="shared" si="1717"/>
        <v>0</v>
      </c>
      <c r="AB2713" s="173">
        <f t="shared" si="1717"/>
        <v>0</v>
      </c>
      <c r="AC2713" s="169">
        <f t="shared" si="1717"/>
        <v>0</v>
      </c>
      <c r="AD2713" s="169">
        <f t="shared" si="1717"/>
        <v>0</v>
      </c>
      <c r="AE2713" s="169">
        <f t="shared" si="1699"/>
        <v>0</v>
      </c>
      <c r="AF2713" s="169">
        <f>SUM(AF2714)</f>
        <v>0</v>
      </c>
      <c r="AG2713" s="169">
        <f>SUM(AG2714)</f>
        <v>0</v>
      </c>
      <c r="AH2713" s="169">
        <f t="shared" si="1700"/>
        <v>0</v>
      </c>
      <c r="AI2713" s="169">
        <f>SUM(AI2714)</f>
        <v>0</v>
      </c>
      <c r="AJ2713" s="169">
        <f>SUM(AJ2714)</f>
        <v>0</v>
      </c>
      <c r="AK2713" s="169">
        <f t="shared" si="1701"/>
        <v>0</v>
      </c>
      <c r="AL2713" s="169">
        <f>SUM(AL2714)</f>
        <v>0</v>
      </c>
      <c r="AM2713" s="169">
        <f>SUM(AM2714)</f>
        <v>0</v>
      </c>
      <c r="AN2713" s="169">
        <f t="shared" si="1702"/>
        <v>0</v>
      </c>
      <c r="AO2713" s="169">
        <f>SUM(AO2714)</f>
        <v>0</v>
      </c>
      <c r="AP2713" s="169">
        <f>SUM(AP2714)</f>
        <v>0</v>
      </c>
      <c r="AQ2713" s="169">
        <f t="shared" si="1703"/>
        <v>0</v>
      </c>
      <c r="AR2713" s="169">
        <f>SUM(AR2714)</f>
        <v>0</v>
      </c>
      <c r="AS2713" s="169">
        <f>SUM(AS2714)</f>
        <v>0</v>
      </c>
      <c r="AT2713" s="169">
        <f t="shared" si="1704"/>
        <v>0</v>
      </c>
      <c r="AU2713" s="169">
        <f>SUM(AU2714)</f>
        <v>0</v>
      </c>
      <c r="AV2713" s="169">
        <f>SUM(AV2714)</f>
        <v>0</v>
      </c>
      <c r="AW2713" s="169">
        <f t="shared" si="1705"/>
        <v>0</v>
      </c>
      <c r="AX2713" s="186"/>
      <c r="AY2713" s="172"/>
      <c r="AZ2713" s="186"/>
      <c r="BA2713" s="172"/>
      <c r="BB2713" s="186"/>
      <c r="BC2713" s="172"/>
      <c r="BD2713" s="186"/>
      <c r="BE2713" s="172"/>
    </row>
    <row r="2714" spans="2:57" ht="15.75" hidden="1">
      <c r="B2714" s="174">
        <v>2025</v>
      </c>
      <c r="C2714" s="174">
        <v>20</v>
      </c>
      <c r="D2714" s="175">
        <v>0</v>
      </c>
      <c r="E2714" s="176"/>
      <c r="F2714" s="174">
        <v>4</v>
      </c>
      <c r="G2714" s="174">
        <v>10</v>
      </c>
      <c r="H2714" s="174">
        <v>26</v>
      </c>
      <c r="I2714" s="174">
        <v>5000</v>
      </c>
      <c r="J2714" s="174">
        <v>5200</v>
      </c>
      <c r="K2714" s="174">
        <v>521</v>
      </c>
      <c r="L2714" s="177">
        <v>614</v>
      </c>
      <c r="M2714" s="178">
        <v>0</v>
      </c>
      <c r="N2714" s="179" t="s">
        <v>184</v>
      </c>
      <c r="O2714" s="180">
        <v>0</v>
      </c>
      <c r="P2714" s="180">
        <v>0</v>
      </c>
      <c r="Q2714" s="181">
        <v>0</v>
      </c>
      <c r="R2714" s="182" t="s">
        <v>98</v>
      </c>
      <c r="S2714" s="183">
        <v>0</v>
      </c>
      <c r="T2714" s="183">
        <v>0</v>
      </c>
      <c r="U2714" s="180">
        <v>0</v>
      </c>
      <c r="V2714" s="180">
        <v>0</v>
      </c>
      <c r="W2714" s="183">
        <v>0</v>
      </c>
      <c r="X2714" s="183">
        <v>0</v>
      </c>
      <c r="Y2714" s="180">
        <v>0</v>
      </c>
      <c r="Z2714" s="180">
        <v>0</v>
      </c>
      <c r="AA2714" s="183">
        <v>0</v>
      </c>
      <c r="AB2714" s="183">
        <v>0</v>
      </c>
      <c r="AC2714" s="180">
        <f>+O2714+U2714-Y2714</f>
        <v>0</v>
      </c>
      <c r="AD2714" s="180">
        <f>+P2714+V2714-Z2714</f>
        <v>0</v>
      </c>
      <c r="AE2714" s="181">
        <f t="shared" si="1699"/>
        <v>0</v>
      </c>
      <c r="AF2714" s="180">
        <v>0</v>
      </c>
      <c r="AG2714" s="180">
        <v>0</v>
      </c>
      <c r="AH2714" s="181">
        <f t="shared" si="1700"/>
        <v>0</v>
      </c>
      <c r="AI2714" s="180">
        <v>0</v>
      </c>
      <c r="AJ2714" s="180">
        <v>0</v>
      </c>
      <c r="AK2714" s="181">
        <f t="shared" si="1701"/>
        <v>0</v>
      </c>
      <c r="AL2714" s="180">
        <v>0</v>
      </c>
      <c r="AM2714" s="180">
        <v>0</v>
      </c>
      <c r="AN2714" s="181">
        <f t="shared" si="1702"/>
        <v>0</v>
      </c>
      <c r="AO2714" s="180">
        <v>0</v>
      </c>
      <c r="AP2714" s="180">
        <v>0</v>
      </c>
      <c r="AQ2714" s="181">
        <f t="shared" si="1703"/>
        <v>0</v>
      </c>
      <c r="AR2714" s="180">
        <v>0</v>
      </c>
      <c r="AS2714" s="180">
        <v>0</v>
      </c>
      <c r="AT2714" s="181">
        <f t="shared" si="1704"/>
        <v>0</v>
      </c>
      <c r="AU2714" s="180">
        <f>+AC2714-AF2714-AI2714-AL2714-AO2714-AR2714</f>
        <v>0</v>
      </c>
      <c r="AV2714" s="180">
        <f>+AD2714-AG2714-AJ2714-AM2714-AP2714-AS2714</f>
        <v>0</v>
      </c>
      <c r="AW2714" s="181">
        <f t="shared" si="1705"/>
        <v>0</v>
      </c>
      <c r="AX2714" s="183">
        <f>+S2714+W2714-AA2714</f>
        <v>0</v>
      </c>
      <c r="AY2714" s="183">
        <f>+T2714+X2714-AB2714</f>
        <v>0</v>
      </c>
      <c r="AZ2714" s="183"/>
      <c r="BA2714" s="183"/>
      <c r="BB2714" s="183"/>
      <c r="BC2714" s="183"/>
      <c r="BD2714" s="183">
        <f>+AX2714-AZ2714-BB2714</f>
        <v>0</v>
      </c>
      <c r="BE2714" s="183">
        <f>+AY2714-BA2714-BC2714</f>
        <v>0</v>
      </c>
    </row>
    <row r="2715" spans="2:57" ht="15.75" hidden="1">
      <c r="B2715" s="163">
        <v>2025</v>
      </c>
      <c r="C2715" s="163">
        <v>20</v>
      </c>
      <c r="D2715" s="164"/>
      <c r="E2715" s="165"/>
      <c r="F2715" s="163">
        <v>4</v>
      </c>
      <c r="G2715" s="163">
        <v>10</v>
      </c>
      <c r="H2715" s="163">
        <v>26</v>
      </c>
      <c r="I2715" s="163">
        <v>5000</v>
      </c>
      <c r="J2715" s="163">
        <v>5200</v>
      </c>
      <c r="K2715" s="163">
        <v>523</v>
      </c>
      <c r="L2715" s="166" t="s">
        <v>44</v>
      </c>
      <c r="M2715" s="167"/>
      <c r="N2715" s="168" t="s">
        <v>186</v>
      </c>
      <c r="O2715" s="169">
        <v>0</v>
      </c>
      <c r="P2715" s="169">
        <v>0</v>
      </c>
      <c r="Q2715" s="169">
        <v>0</v>
      </c>
      <c r="R2715" s="170"/>
      <c r="S2715" s="171"/>
      <c r="T2715" s="172"/>
      <c r="U2715" s="169">
        <f t="shared" ref="U2715:AD2715" si="1718">SUM(U2716:U2716)</f>
        <v>0</v>
      </c>
      <c r="V2715" s="169">
        <f t="shared" si="1718"/>
        <v>0</v>
      </c>
      <c r="W2715" s="173">
        <f t="shared" si="1718"/>
        <v>0</v>
      </c>
      <c r="X2715" s="173">
        <f t="shared" si="1718"/>
        <v>0</v>
      </c>
      <c r="Y2715" s="169">
        <f t="shared" si="1718"/>
        <v>0</v>
      </c>
      <c r="Z2715" s="169">
        <f t="shared" si="1718"/>
        <v>0</v>
      </c>
      <c r="AA2715" s="173">
        <f t="shared" si="1718"/>
        <v>0</v>
      </c>
      <c r="AB2715" s="173">
        <f t="shared" si="1718"/>
        <v>0</v>
      </c>
      <c r="AC2715" s="169">
        <f t="shared" si="1718"/>
        <v>0</v>
      </c>
      <c r="AD2715" s="169">
        <f t="shared" si="1718"/>
        <v>0</v>
      </c>
      <c r="AE2715" s="169">
        <f t="shared" si="1699"/>
        <v>0</v>
      </c>
      <c r="AF2715" s="169">
        <f>SUM(AF2716:AF2716)</f>
        <v>0</v>
      </c>
      <c r="AG2715" s="169">
        <f>SUM(AG2716:AG2716)</f>
        <v>0</v>
      </c>
      <c r="AH2715" s="169">
        <f t="shared" si="1700"/>
        <v>0</v>
      </c>
      <c r="AI2715" s="169">
        <f>SUM(AI2716:AI2716)</f>
        <v>0</v>
      </c>
      <c r="AJ2715" s="169">
        <f>SUM(AJ2716:AJ2716)</f>
        <v>0</v>
      </c>
      <c r="AK2715" s="169">
        <f t="shared" si="1701"/>
        <v>0</v>
      </c>
      <c r="AL2715" s="169">
        <f>SUM(AL2716:AL2716)</f>
        <v>0</v>
      </c>
      <c r="AM2715" s="169">
        <f>SUM(AM2716:AM2716)</f>
        <v>0</v>
      </c>
      <c r="AN2715" s="169">
        <f t="shared" si="1702"/>
        <v>0</v>
      </c>
      <c r="AO2715" s="169">
        <f>SUM(AO2716:AO2716)</f>
        <v>0</v>
      </c>
      <c r="AP2715" s="169">
        <f>SUM(AP2716:AP2716)</f>
        <v>0</v>
      </c>
      <c r="AQ2715" s="169">
        <f t="shared" si="1703"/>
        <v>0</v>
      </c>
      <c r="AR2715" s="169">
        <f>SUM(AR2716:AR2716)</f>
        <v>0</v>
      </c>
      <c r="AS2715" s="169">
        <f>SUM(AS2716:AS2716)</f>
        <v>0</v>
      </c>
      <c r="AT2715" s="169">
        <f t="shared" si="1704"/>
        <v>0</v>
      </c>
      <c r="AU2715" s="169">
        <f>SUM(AU2716:AU2716)</f>
        <v>0</v>
      </c>
      <c r="AV2715" s="169">
        <f>SUM(AV2716:AV2716)</f>
        <v>0</v>
      </c>
      <c r="AW2715" s="169">
        <f t="shared" si="1705"/>
        <v>0</v>
      </c>
      <c r="AX2715" s="171"/>
      <c r="AY2715" s="172"/>
      <c r="AZ2715" s="171"/>
      <c r="BA2715" s="172"/>
      <c r="BB2715" s="171"/>
      <c r="BC2715" s="172"/>
      <c r="BD2715" s="171"/>
      <c r="BE2715" s="172"/>
    </row>
    <row r="2716" spans="2:57" ht="15.75" hidden="1">
      <c r="B2716" s="174">
        <v>2025</v>
      </c>
      <c r="C2716" s="174">
        <v>20</v>
      </c>
      <c r="D2716" s="175">
        <v>0</v>
      </c>
      <c r="E2716" s="176"/>
      <c r="F2716" s="174">
        <v>4</v>
      </c>
      <c r="G2716" s="174">
        <v>10</v>
      </c>
      <c r="H2716" s="174">
        <v>26</v>
      </c>
      <c r="I2716" s="174">
        <v>5000</v>
      </c>
      <c r="J2716" s="174">
        <v>5200</v>
      </c>
      <c r="K2716" s="174">
        <v>523</v>
      </c>
      <c r="L2716" s="177">
        <v>172</v>
      </c>
      <c r="M2716" s="178">
        <v>0</v>
      </c>
      <c r="N2716" s="179" t="s">
        <v>187</v>
      </c>
      <c r="O2716" s="180">
        <v>0</v>
      </c>
      <c r="P2716" s="180">
        <v>0</v>
      </c>
      <c r="Q2716" s="181">
        <v>0</v>
      </c>
      <c r="R2716" s="182" t="s">
        <v>98</v>
      </c>
      <c r="S2716" s="183">
        <v>0</v>
      </c>
      <c r="T2716" s="183">
        <v>0</v>
      </c>
      <c r="U2716" s="180">
        <v>0</v>
      </c>
      <c r="V2716" s="180">
        <v>0</v>
      </c>
      <c r="W2716" s="183">
        <v>0</v>
      </c>
      <c r="X2716" s="183">
        <v>0</v>
      </c>
      <c r="Y2716" s="180">
        <v>0</v>
      </c>
      <c r="Z2716" s="180">
        <v>0</v>
      </c>
      <c r="AA2716" s="183">
        <v>0</v>
      </c>
      <c r="AB2716" s="183">
        <v>0</v>
      </c>
      <c r="AC2716" s="180">
        <f>+O2716+U2716-Y2716</f>
        <v>0</v>
      </c>
      <c r="AD2716" s="180">
        <f>+P2716+V2716-Z2716</f>
        <v>0</v>
      </c>
      <c r="AE2716" s="181">
        <f t="shared" si="1699"/>
        <v>0</v>
      </c>
      <c r="AF2716" s="180">
        <v>0</v>
      </c>
      <c r="AG2716" s="180">
        <v>0</v>
      </c>
      <c r="AH2716" s="181">
        <f t="shared" si="1700"/>
        <v>0</v>
      </c>
      <c r="AI2716" s="180">
        <v>0</v>
      </c>
      <c r="AJ2716" s="180">
        <v>0</v>
      </c>
      <c r="AK2716" s="181">
        <f t="shared" si="1701"/>
        <v>0</v>
      </c>
      <c r="AL2716" s="180">
        <v>0</v>
      </c>
      <c r="AM2716" s="180">
        <v>0</v>
      </c>
      <c r="AN2716" s="181">
        <f t="shared" si="1702"/>
        <v>0</v>
      </c>
      <c r="AO2716" s="180">
        <v>0</v>
      </c>
      <c r="AP2716" s="180">
        <v>0</v>
      </c>
      <c r="AQ2716" s="181">
        <f t="shared" si="1703"/>
        <v>0</v>
      </c>
      <c r="AR2716" s="180">
        <v>0</v>
      </c>
      <c r="AS2716" s="180">
        <v>0</v>
      </c>
      <c r="AT2716" s="181">
        <f t="shared" si="1704"/>
        <v>0</v>
      </c>
      <c r="AU2716" s="180">
        <f>+AC2716-AF2716-AI2716-AL2716-AO2716-AR2716</f>
        <v>0</v>
      </c>
      <c r="AV2716" s="180">
        <f>+AD2716-AG2716-AJ2716-AM2716-AP2716-AS2716</f>
        <v>0</v>
      </c>
      <c r="AW2716" s="181">
        <f t="shared" si="1705"/>
        <v>0</v>
      </c>
      <c r="AX2716" s="183">
        <f>+S2716+W2716-AA2716</f>
        <v>0</v>
      </c>
      <c r="AY2716" s="183">
        <f>+T2716+X2716-AB2716</f>
        <v>0</v>
      </c>
      <c r="AZ2716" s="183"/>
      <c r="BA2716" s="183"/>
      <c r="BB2716" s="183"/>
      <c r="BC2716" s="183"/>
      <c r="BD2716" s="183">
        <f>+AX2716-AZ2716-BB2716</f>
        <v>0</v>
      </c>
      <c r="BE2716" s="183">
        <f>+AY2716-BA2716-BC2716</f>
        <v>0</v>
      </c>
    </row>
    <row r="2717" spans="2:57" ht="15.75" hidden="1">
      <c r="B2717" s="152">
        <v>2025</v>
      </c>
      <c r="C2717" s="152">
        <v>20</v>
      </c>
      <c r="D2717" s="153"/>
      <c r="E2717" s="154"/>
      <c r="F2717" s="152">
        <v>4</v>
      </c>
      <c r="G2717" s="152">
        <v>10</v>
      </c>
      <c r="H2717" s="152">
        <v>26</v>
      </c>
      <c r="I2717" s="152">
        <v>5000</v>
      </c>
      <c r="J2717" s="152">
        <v>5400</v>
      </c>
      <c r="K2717" s="152"/>
      <c r="L2717" s="155" t="s">
        <v>44</v>
      </c>
      <c r="M2717" s="156"/>
      <c r="N2717" s="157" t="s">
        <v>216</v>
      </c>
      <c r="O2717" s="158">
        <v>0</v>
      </c>
      <c r="P2717" s="158">
        <v>0</v>
      </c>
      <c r="Q2717" s="158">
        <v>0</v>
      </c>
      <c r="R2717" s="159"/>
      <c r="S2717" s="160"/>
      <c r="T2717" s="161"/>
      <c r="U2717" s="158">
        <f t="shared" ref="U2717:AD2717" si="1719">U2718+U2720</f>
        <v>0</v>
      </c>
      <c r="V2717" s="158">
        <f t="shared" si="1719"/>
        <v>0</v>
      </c>
      <c r="W2717" s="162">
        <f t="shared" si="1719"/>
        <v>0</v>
      </c>
      <c r="X2717" s="162">
        <f t="shared" si="1719"/>
        <v>0</v>
      </c>
      <c r="Y2717" s="158">
        <f t="shared" si="1719"/>
        <v>0</v>
      </c>
      <c r="Z2717" s="158">
        <f t="shared" si="1719"/>
        <v>0</v>
      </c>
      <c r="AA2717" s="162">
        <f t="shared" si="1719"/>
        <v>0</v>
      </c>
      <c r="AB2717" s="162">
        <f t="shared" si="1719"/>
        <v>0</v>
      </c>
      <c r="AC2717" s="158">
        <f t="shared" si="1719"/>
        <v>0</v>
      </c>
      <c r="AD2717" s="158">
        <f t="shared" si="1719"/>
        <v>0</v>
      </c>
      <c r="AE2717" s="158">
        <f t="shared" si="1699"/>
        <v>0</v>
      </c>
      <c r="AF2717" s="158">
        <f>AF2718+AF2720</f>
        <v>0</v>
      </c>
      <c r="AG2717" s="158">
        <f>AG2718+AG2720</f>
        <v>0</v>
      </c>
      <c r="AH2717" s="158">
        <f t="shared" si="1700"/>
        <v>0</v>
      </c>
      <c r="AI2717" s="158">
        <f>AI2718+AI2720</f>
        <v>0</v>
      </c>
      <c r="AJ2717" s="158">
        <f>AJ2718+AJ2720</f>
        <v>0</v>
      </c>
      <c r="AK2717" s="158">
        <f t="shared" si="1701"/>
        <v>0</v>
      </c>
      <c r="AL2717" s="158">
        <f>AL2718+AL2720</f>
        <v>0</v>
      </c>
      <c r="AM2717" s="158">
        <f>AM2718+AM2720</f>
        <v>0</v>
      </c>
      <c r="AN2717" s="158">
        <f t="shared" si="1702"/>
        <v>0</v>
      </c>
      <c r="AO2717" s="158">
        <f>AO2718+AO2720</f>
        <v>0</v>
      </c>
      <c r="AP2717" s="158">
        <f>AP2718+AP2720</f>
        <v>0</v>
      </c>
      <c r="AQ2717" s="158">
        <f t="shared" si="1703"/>
        <v>0</v>
      </c>
      <c r="AR2717" s="158">
        <f>AR2718+AR2720</f>
        <v>0</v>
      </c>
      <c r="AS2717" s="158">
        <f>AS2718+AS2720</f>
        <v>0</v>
      </c>
      <c r="AT2717" s="158">
        <f t="shared" si="1704"/>
        <v>0</v>
      </c>
      <c r="AU2717" s="158">
        <f>AU2718+AU2720</f>
        <v>0</v>
      </c>
      <c r="AV2717" s="158">
        <f>AV2718+AV2720</f>
        <v>0</v>
      </c>
      <c r="AW2717" s="158">
        <f t="shared" si="1705"/>
        <v>0</v>
      </c>
      <c r="AX2717" s="160"/>
      <c r="AY2717" s="161"/>
      <c r="AZ2717" s="160"/>
      <c r="BA2717" s="161"/>
      <c r="BB2717" s="160"/>
      <c r="BC2717" s="161"/>
      <c r="BD2717" s="160"/>
      <c r="BE2717" s="161"/>
    </row>
    <row r="2718" spans="2:57" ht="15.75" hidden="1">
      <c r="B2718" s="163">
        <v>2025</v>
      </c>
      <c r="C2718" s="163">
        <v>20</v>
      </c>
      <c r="D2718" s="164"/>
      <c r="E2718" s="165"/>
      <c r="F2718" s="163">
        <v>4</v>
      </c>
      <c r="G2718" s="163">
        <v>10</v>
      </c>
      <c r="H2718" s="163">
        <v>26</v>
      </c>
      <c r="I2718" s="163">
        <v>5000</v>
      </c>
      <c r="J2718" s="163">
        <v>5400</v>
      </c>
      <c r="K2718" s="163">
        <v>541</v>
      </c>
      <c r="L2718" s="166" t="s">
        <v>44</v>
      </c>
      <c r="M2718" s="167"/>
      <c r="N2718" s="168" t="s">
        <v>217</v>
      </c>
      <c r="O2718" s="169">
        <v>0</v>
      </c>
      <c r="P2718" s="169">
        <v>0</v>
      </c>
      <c r="Q2718" s="169">
        <v>0</v>
      </c>
      <c r="R2718" s="170"/>
      <c r="S2718" s="171"/>
      <c r="T2718" s="172"/>
      <c r="U2718" s="169">
        <f t="shared" ref="U2718:AD2718" si="1720">SUM(U2719)</f>
        <v>0</v>
      </c>
      <c r="V2718" s="169">
        <f t="shared" si="1720"/>
        <v>0</v>
      </c>
      <c r="W2718" s="173">
        <f t="shared" si="1720"/>
        <v>0</v>
      </c>
      <c r="X2718" s="173">
        <f t="shared" si="1720"/>
        <v>0</v>
      </c>
      <c r="Y2718" s="169">
        <f t="shared" si="1720"/>
        <v>0</v>
      </c>
      <c r="Z2718" s="169">
        <f t="shared" si="1720"/>
        <v>0</v>
      </c>
      <c r="AA2718" s="173">
        <f t="shared" si="1720"/>
        <v>0</v>
      </c>
      <c r="AB2718" s="173">
        <f t="shared" si="1720"/>
        <v>0</v>
      </c>
      <c r="AC2718" s="169">
        <f t="shared" si="1720"/>
        <v>0</v>
      </c>
      <c r="AD2718" s="169">
        <f t="shared" si="1720"/>
        <v>0</v>
      </c>
      <c r="AE2718" s="169">
        <f t="shared" si="1699"/>
        <v>0</v>
      </c>
      <c r="AF2718" s="169">
        <f>SUM(AF2719)</f>
        <v>0</v>
      </c>
      <c r="AG2718" s="169">
        <f>SUM(AG2719)</f>
        <v>0</v>
      </c>
      <c r="AH2718" s="169">
        <f t="shared" si="1700"/>
        <v>0</v>
      </c>
      <c r="AI2718" s="169">
        <f>SUM(AI2719)</f>
        <v>0</v>
      </c>
      <c r="AJ2718" s="169">
        <f>SUM(AJ2719)</f>
        <v>0</v>
      </c>
      <c r="AK2718" s="169">
        <f t="shared" si="1701"/>
        <v>0</v>
      </c>
      <c r="AL2718" s="169">
        <f>SUM(AL2719)</f>
        <v>0</v>
      </c>
      <c r="AM2718" s="169">
        <f>SUM(AM2719)</f>
        <v>0</v>
      </c>
      <c r="AN2718" s="169">
        <f t="shared" si="1702"/>
        <v>0</v>
      </c>
      <c r="AO2718" s="169">
        <f>SUM(AO2719)</f>
        <v>0</v>
      </c>
      <c r="AP2718" s="169">
        <f>SUM(AP2719)</f>
        <v>0</v>
      </c>
      <c r="AQ2718" s="169">
        <f t="shared" si="1703"/>
        <v>0</v>
      </c>
      <c r="AR2718" s="169">
        <f>SUM(AR2719)</f>
        <v>0</v>
      </c>
      <c r="AS2718" s="169">
        <f>SUM(AS2719)</f>
        <v>0</v>
      </c>
      <c r="AT2718" s="169">
        <f t="shared" si="1704"/>
        <v>0</v>
      </c>
      <c r="AU2718" s="169">
        <f>SUM(AU2719)</f>
        <v>0</v>
      </c>
      <c r="AV2718" s="169">
        <f>SUM(AV2719)</f>
        <v>0</v>
      </c>
      <c r="AW2718" s="169">
        <f t="shared" si="1705"/>
        <v>0</v>
      </c>
      <c r="AX2718" s="171"/>
      <c r="AY2718" s="172"/>
      <c r="AZ2718" s="171"/>
      <c r="BA2718" s="172"/>
      <c r="BB2718" s="171"/>
      <c r="BC2718" s="172"/>
      <c r="BD2718" s="171"/>
      <c r="BE2718" s="172"/>
    </row>
    <row r="2719" spans="2:57" ht="15.75" hidden="1">
      <c r="B2719" s="174">
        <v>2025</v>
      </c>
      <c r="C2719" s="174">
        <v>20</v>
      </c>
      <c r="D2719" s="175">
        <v>0</v>
      </c>
      <c r="E2719" s="176"/>
      <c r="F2719" s="174">
        <v>4</v>
      </c>
      <c r="G2719" s="174">
        <v>10</v>
      </c>
      <c r="H2719" s="174">
        <v>26</v>
      </c>
      <c r="I2719" s="174">
        <v>5000</v>
      </c>
      <c r="J2719" s="174">
        <v>5400</v>
      </c>
      <c r="K2719" s="174">
        <v>541</v>
      </c>
      <c r="L2719" s="177">
        <v>1531</v>
      </c>
      <c r="M2719" s="178">
        <v>0</v>
      </c>
      <c r="N2719" s="179" t="s">
        <v>1611</v>
      </c>
      <c r="O2719" s="180">
        <v>0</v>
      </c>
      <c r="P2719" s="180">
        <v>0</v>
      </c>
      <c r="Q2719" s="181">
        <v>0</v>
      </c>
      <c r="R2719" s="182" t="s">
        <v>98</v>
      </c>
      <c r="S2719" s="183">
        <v>0</v>
      </c>
      <c r="T2719" s="183">
        <v>0</v>
      </c>
      <c r="U2719" s="180">
        <v>0</v>
      </c>
      <c r="V2719" s="180">
        <v>0</v>
      </c>
      <c r="W2719" s="183">
        <v>0</v>
      </c>
      <c r="X2719" s="183">
        <v>0</v>
      </c>
      <c r="Y2719" s="180">
        <v>0</v>
      </c>
      <c r="Z2719" s="180">
        <v>0</v>
      </c>
      <c r="AA2719" s="183">
        <v>0</v>
      </c>
      <c r="AB2719" s="183">
        <v>0</v>
      </c>
      <c r="AC2719" s="180">
        <f>+O2719+U2719-Y2719</f>
        <v>0</v>
      </c>
      <c r="AD2719" s="180">
        <f>+P2719+V2719-Z2719</f>
        <v>0</v>
      </c>
      <c r="AE2719" s="181">
        <f t="shared" si="1699"/>
        <v>0</v>
      </c>
      <c r="AF2719" s="180">
        <v>0</v>
      </c>
      <c r="AG2719" s="180">
        <v>0</v>
      </c>
      <c r="AH2719" s="181">
        <f t="shared" si="1700"/>
        <v>0</v>
      </c>
      <c r="AI2719" s="180">
        <v>0</v>
      </c>
      <c r="AJ2719" s="180">
        <v>0</v>
      </c>
      <c r="AK2719" s="181">
        <f t="shared" si="1701"/>
        <v>0</v>
      </c>
      <c r="AL2719" s="180">
        <v>0</v>
      </c>
      <c r="AM2719" s="180">
        <v>0</v>
      </c>
      <c r="AN2719" s="181">
        <f t="shared" si="1702"/>
        <v>0</v>
      </c>
      <c r="AO2719" s="180">
        <v>0</v>
      </c>
      <c r="AP2719" s="180">
        <v>0</v>
      </c>
      <c r="AQ2719" s="181">
        <f t="shared" si="1703"/>
        <v>0</v>
      </c>
      <c r="AR2719" s="180">
        <v>0</v>
      </c>
      <c r="AS2719" s="180">
        <v>0</v>
      </c>
      <c r="AT2719" s="181">
        <f t="shared" si="1704"/>
        <v>0</v>
      </c>
      <c r="AU2719" s="180">
        <f>+AC2719-AF2719-AI2719-AL2719-AO2719-AR2719</f>
        <v>0</v>
      </c>
      <c r="AV2719" s="180">
        <f>+AD2719-AG2719-AJ2719-AM2719-AP2719-AS2719</f>
        <v>0</v>
      </c>
      <c r="AW2719" s="181">
        <f t="shared" si="1705"/>
        <v>0</v>
      </c>
      <c r="AX2719" s="183">
        <f>+S2719+W2719-AA2719</f>
        <v>0</v>
      </c>
      <c r="AY2719" s="183">
        <f>+T2719+X2719-AB2719</f>
        <v>0</v>
      </c>
      <c r="AZ2719" s="183"/>
      <c r="BA2719" s="183"/>
      <c r="BB2719" s="183"/>
      <c r="BC2719" s="183"/>
      <c r="BD2719" s="183">
        <f>+AX2719-AZ2719-BB2719</f>
        <v>0</v>
      </c>
      <c r="BE2719" s="183">
        <f>+AY2719-BA2719-BC2719</f>
        <v>0</v>
      </c>
    </row>
    <row r="2720" spans="2:57" ht="15.75" hidden="1">
      <c r="B2720" s="163">
        <v>2025</v>
      </c>
      <c r="C2720" s="163">
        <v>20</v>
      </c>
      <c r="D2720" s="164"/>
      <c r="E2720" s="165"/>
      <c r="F2720" s="163">
        <v>4</v>
      </c>
      <c r="G2720" s="163">
        <v>10</v>
      </c>
      <c r="H2720" s="163">
        <v>26</v>
      </c>
      <c r="I2720" s="163">
        <v>5000</v>
      </c>
      <c r="J2720" s="163">
        <v>5400</v>
      </c>
      <c r="K2720" s="163">
        <v>542</v>
      </c>
      <c r="L2720" s="166" t="s">
        <v>44</v>
      </c>
      <c r="M2720" s="167"/>
      <c r="N2720" s="168" t="s">
        <v>1435</v>
      </c>
      <c r="O2720" s="169">
        <v>0</v>
      </c>
      <c r="P2720" s="169">
        <v>0</v>
      </c>
      <c r="Q2720" s="169">
        <v>0</v>
      </c>
      <c r="R2720" s="170"/>
      <c r="S2720" s="171"/>
      <c r="T2720" s="172"/>
      <c r="U2720" s="169">
        <f t="shared" ref="U2720:AD2720" si="1721">SUM(U2721:U2722)</f>
        <v>0</v>
      </c>
      <c r="V2720" s="169">
        <f t="shared" si="1721"/>
        <v>0</v>
      </c>
      <c r="W2720" s="173">
        <f t="shared" si="1721"/>
        <v>0</v>
      </c>
      <c r="X2720" s="173">
        <f t="shared" si="1721"/>
        <v>0</v>
      </c>
      <c r="Y2720" s="169">
        <f t="shared" si="1721"/>
        <v>0</v>
      </c>
      <c r="Z2720" s="169">
        <f t="shared" si="1721"/>
        <v>0</v>
      </c>
      <c r="AA2720" s="173">
        <f t="shared" si="1721"/>
        <v>0</v>
      </c>
      <c r="AB2720" s="173">
        <f t="shared" si="1721"/>
        <v>0</v>
      </c>
      <c r="AC2720" s="169">
        <f t="shared" si="1721"/>
        <v>0</v>
      </c>
      <c r="AD2720" s="169">
        <f t="shared" si="1721"/>
        <v>0</v>
      </c>
      <c r="AE2720" s="169">
        <f t="shared" si="1699"/>
        <v>0</v>
      </c>
      <c r="AF2720" s="169">
        <f>SUM(AF2721:AF2722)</f>
        <v>0</v>
      </c>
      <c r="AG2720" s="169">
        <f>SUM(AG2721:AG2722)</f>
        <v>0</v>
      </c>
      <c r="AH2720" s="169">
        <f t="shared" si="1700"/>
        <v>0</v>
      </c>
      <c r="AI2720" s="169">
        <f>SUM(AI2721:AI2722)</f>
        <v>0</v>
      </c>
      <c r="AJ2720" s="169">
        <f>SUM(AJ2721:AJ2722)</f>
        <v>0</v>
      </c>
      <c r="AK2720" s="169">
        <f t="shared" si="1701"/>
        <v>0</v>
      </c>
      <c r="AL2720" s="169">
        <f>SUM(AL2721:AL2722)</f>
        <v>0</v>
      </c>
      <c r="AM2720" s="169">
        <f>SUM(AM2721:AM2722)</f>
        <v>0</v>
      </c>
      <c r="AN2720" s="169">
        <f t="shared" si="1702"/>
        <v>0</v>
      </c>
      <c r="AO2720" s="169">
        <f>SUM(AO2721:AO2722)</f>
        <v>0</v>
      </c>
      <c r="AP2720" s="169">
        <f>SUM(AP2721:AP2722)</f>
        <v>0</v>
      </c>
      <c r="AQ2720" s="169">
        <f t="shared" si="1703"/>
        <v>0</v>
      </c>
      <c r="AR2720" s="169">
        <f>SUM(AR2721:AR2722)</f>
        <v>0</v>
      </c>
      <c r="AS2720" s="169">
        <f>SUM(AS2721:AS2722)</f>
        <v>0</v>
      </c>
      <c r="AT2720" s="169">
        <f t="shared" si="1704"/>
        <v>0</v>
      </c>
      <c r="AU2720" s="169">
        <f>SUM(AU2721:AU2722)</f>
        <v>0</v>
      </c>
      <c r="AV2720" s="169">
        <f>SUM(AV2721:AV2722)</f>
        <v>0</v>
      </c>
      <c r="AW2720" s="169">
        <f t="shared" si="1705"/>
        <v>0</v>
      </c>
      <c r="AX2720" s="171"/>
      <c r="AY2720" s="172"/>
      <c r="AZ2720" s="171"/>
      <c r="BA2720" s="172"/>
      <c r="BB2720" s="171"/>
      <c r="BC2720" s="172"/>
      <c r="BD2720" s="171"/>
      <c r="BE2720" s="172"/>
    </row>
    <row r="2721" spans="2:57" ht="15.75" hidden="1">
      <c r="B2721" s="174">
        <v>2025</v>
      </c>
      <c r="C2721" s="174">
        <v>20</v>
      </c>
      <c r="D2721" s="175">
        <v>0</v>
      </c>
      <c r="E2721" s="176"/>
      <c r="F2721" s="174">
        <v>4</v>
      </c>
      <c r="G2721" s="174">
        <v>10</v>
      </c>
      <c r="H2721" s="174">
        <v>26</v>
      </c>
      <c r="I2721" s="174">
        <v>5000</v>
      </c>
      <c r="J2721" s="174">
        <v>5400</v>
      </c>
      <c r="K2721" s="174">
        <v>542</v>
      </c>
      <c r="L2721" s="177">
        <v>1261</v>
      </c>
      <c r="M2721" s="178">
        <v>0</v>
      </c>
      <c r="N2721" s="179" t="s">
        <v>1612</v>
      </c>
      <c r="O2721" s="180">
        <v>0</v>
      </c>
      <c r="P2721" s="180">
        <v>0</v>
      </c>
      <c r="Q2721" s="181">
        <v>0</v>
      </c>
      <c r="R2721" s="182" t="s">
        <v>98</v>
      </c>
      <c r="S2721" s="183">
        <v>0</v>
      </c>
      <c r="T2721" s="183">
        <v>0</v>
      </c>
      <c r="U2721" s="180">
        <v>0</v>
      </c>
      <c r="V2721" s="180">
        <v>0</v>
      </c>
      <c r="W2721" s="183">
        <v>0</v>
      </c>
      <c r="X2721" s="183">
        <v>0</v>
      </c>
      <c r="Y2721" s="180">
        <v>0</v>
      </c>
      <c r="Z2721" s="180">
        <v>0</v>
      </c>
      <c r="AA2721" s="183">
        <v>0</v>
      </c>
      <c r="AB2721" s="183">
        <v>0</v>
      </c>
      <c r="AC2721" s="180">
        <f t="shared" ref="AC2721:AD2722" si="1722">+O2721+U2721-Y2721</f>
        <v>0</v>
      </c>
      <c r="AD2721" s="180">
        <f t="shared" si="1722"/>
        <v>0</v>
      </c>
      <c r="AE2721" s="181">
        <f t="shared" si="1699"/>
        <v>0</v>
      </c>
      <c r="AF2721" s="180">
        <v>0</v>
      </c>
      <c r="AG2721" s="180">
        <v>0</v>
      </c>
      <c r="AH2721" s="181">
        <f t="shared" si="1700"/>
        <v>0</v>
      </c>
      <c r="AI2721" s="180">
        <v>0</v>
      </c>
      <c r="AJ2721" s="180">
        <v>0</v>
      </c>
      <c r="AK2721" s="181">
        <f t="shared" si="1701"/>
        <v>0</v>
      </c>
      <c r="AL2721" s="180">
        <v>0</v>
      </c>
      <c r="AM2721" s="180">
        <v>0</v>
      </c>
      <c r="AN2721" s="181">
        <f t="shared" si="1702"/>
        <v>0</v>
      </c>
      <c r="AO2721" s="180">
        <v>0</v>
      </c>
      <c r="AP2721" s="180">
        <v>0</v>
      </c>
      <c r="AQ2721" s="181">
        <f t="shared" si="1703"/>
        <v>0</v>
      </c>
      <c r="AR2721" s="180">
        <v>0</v>
      </c>
      <c r="AS2721" s="180">
        <v>0</v>
      </c>
      <c r="AT2721" s="181">
        <f t="shared" si="1704"/>
        <v>0</v>
      </c>
      <c r="AU2721" s="180">
        <f t="shared" ref="AU2721:AV2722" si="1723">+AC2721-AF2721-AI2721-AL2721-AO2721-AR2721</f>
        <v>0</v>
      </c>
      <c r="AV2721" s="180">
        <f t="shared" si="1723"/>
        <v>0</v>
      </c>
      <c r="AW2721" s="181">
        <f t="shared" si="1705"/>
        <v>0</v>
      </c>
      <c r="AX2721" s="183">
        <f t="shared" ref="AX2721:AY2722" si="1724">+S2721+W2721-AA2721</f>
        <v>0</v>
      </c>
      <c r="AY2721" s="183">
        <f t="shared" si="1724"/>
        <v>0</v>
      </c>
      <c r="AZ2721" s="183"/>
      <c r="BA2721" s="183"/>
      <c r="BB2721" s="183"/>
      <c r="BC2721" s="183"/>
      <c r="BD2721" s="183">
        <f t="shared" ref="BD2721:BE2722" si="1725">+AX2721-AZ2721-BB2721</f>
        <v>0</v>
      </c>
      <c r="BE2721" s="183">
        <f t="shared" si="1725"/>
        <v>0</v>
      </c>
    </row>
    <row r="2722" spans="2:57" ht="15.75" hidden="1">
      <c r="B2722" s="174">
        <v>2025</v>
      </c>
      <c r="C2722" s="174">
        <v>20</v>
      </c>
      <c r="D2722" s="175">
        <v>0</v>
      </c>
      <c r="E2722" s="176"/>
      <c r="F2722" s="174">
        <v>4</v>
      </c>
      <c r="G2722" s="174">
        <v>10</v>
      </c>
      <c r="H2722" s="174">
        <v>26</v>
      </c>
      <c r="I2722" s="174">
        <v>5000</v>
      </c>
      <c r="J2722" s="174">
        <v>5400</v>
      </c>
      <c r="K2722" s="174">
        <v>542</v>
      </c>
      <c r="L2722" s="177">
        <v>1488</v>
      </c>
      <c r="M2722" s="178">
        <v>0</v>
      </c>
      <c r="N2722" s="179" t="s">
        <v>1613</v>
      </c>
      <c r="O2722" s="180">
        <v>0</v>
      </c>
      <c r="P2722" s="180">
        <v>0</v>
      </c>
      <c r="Q2722" s="181">
        <v>0</v>
      </c>
      <c r="R2722" s="182" t="s">
        <v>98</v>
      </c>
      <c r="S2722" s="183">
        <v>0</v>
      </c>
      <c r="T2722" s="183">
        <v>0</v>
      </c>
      <c r="U2722" s="180">
        <v>0</v>
      </c>
      <c r="V2722" s="180">
        <v>0</v>
      </c>
      <c r="W2722" s="183">
        <v>0</v>
      </c>
      <c r="X2722" s="183">
        <v>0</v>
      </c>
      <c r="Y2722" s="180">
        <v>0</v>
      </c>
      <c r="Z2722" s="180">
        <v>0</v>
      </c>
      <c r="AA2722" s="183">
        <v>0</v>
      </c>
      <c r="AB2722" s="183">
        <v>0</v>
      </c>
      <c r="AC2722" s="180">
        <f t="shared" si="1722"/>
        <v>0</v>
      </c>
      <c r="AD2722" s="180">
        <f t="shared" si="1722"/>
        <v>0</v>
      </c>
      <c r="AE2722" s="181">
        <f t="shared" si="1699"/>
        <v>0</v>
      </c>
      <c r="AF2722" s="180">
        <v>0</v>
      </c>
      <c r="AG2722" s="180">
        <v>0</v>
      </c>
      <c r="AH2722" s="181">
        <f t="shared" si="1700"/>
        <v>0</v>
      </c>
      <c r="AI2722" s="180">
        <v>0</v>
      </c>
      <c r="AJ2722" s="180">
        <v>0</v>
      </c>
      <c r="AK2722" s="181">
        <f t="shared" si="1701"/>
        <v>0</v>
      </c>
      <c r="AL2722" s="180">
        <v>0</v>
      </c>
      <c r="AM2722" s="180">
        <v>0</v>
      </c>
      <c r="AN2722" s="181">
        <f t="shared" si="1702"/>
        <v>0</v>
      </c>
      <c r="AO2722" s="180">
        <v>0</v>
      </c>
      <c r="AP2722" s="180">
        <v>0</v>
      </c>
      <c r="AQ2722" s="181">
        <f t="shared" si="1703"/>
        <v>0</v>
      </c>
      <c r="AR2722" s="180">
        <v>0</v>
      </c>
      <c r="AS2722" s="180">
        <v>0</v>
      </c>
      <c r="AT2722" s="181">
        <f t="shared" si="1704"/>
        <v>0</v>
      </c>
      <c r="AU2722" s="180">
        <f t="shared" si="1723"/>
        <v>0</v>
      </c>
      <c r="AV2722" s="180">
        <f t="shared" si="1723"/>
        <v>0</v>
      </c>
      <c r="AW2722" s="181">
        <f t="shared" si="1705"/>
        <v>0</v>
      </c>
      <c r="AX2722" s="183">
        <f t="shared" si="1724"/>
        <v>0</v>
      </c>
      <c r="AY2722" s="183">
        <f t="shared" si="1724"/>
        <v>0</v>
      </c>
      <c r="AZ2722" s="183"/>
      <c r="BA2722" s="183"/>
      <c r="BB2722" s="183"/>
      <c r="BC2722" s="183"/>
      <c r="BD2722" s="183">
        <f t="shared" si="1725"/>
        <v>0</v>
      </c>
      <c r="BE2722" s="183">
        <f t="shared" si="1725"/>
        <v>0</v>
      </c>
    </row>
    <row r="2723" spans="2:57" ht="15.75" hidden="1">
      <c r="B2723" s="152">
        <v>2025</v>
      </c>
      <c r="C2723" s="152">
        <v>20</v>
      </c>
      <c r="D2723" s="153"/>
      <c r="E2723" s="154"/>
      <c r="F2723" s="152">
        <v>4</v>
      </c>
      <c r="G2723" s="152">
        <v>10</v>
      </c>
      <c r="H2723" s="152">
        <v>26</v>
      </c>
      <c r="I2723" s="152">
        <v>5000</v>
      </c>
      <c r="J2723" s="152">
        <v>5600</v>
      </c>
      <c r="K2723" s="152"/>
      <c r="L2723" s="155" t="s">
        <v>44</v>
      </c>
      <c r="M2723" s="156"/>
      <c r="N2723" s="157" t="s">
        <v>1050</v>
      </c>
      <c r="O2723" s="158">
        <v>0</v>
      </c>
      <c r="P2723" s="158">
        <v>0</v>
      </c>
      <c r="Q2723" s="158">
        <v>0</v>
      </c>
      <c r="R2723" s="159"/>
      <c r="S2723" s="160"/>
      <c r="T2723" s="161"/>
      <c r="U2723" s="158">
        <f t="shared" ref="U2723:AD2723" si="1726">+U2724+U2731+U2738</f>
        <v>0</v>
      </c>
      <c r="V2723" s="158">
        <f t="shared" si="1726"/>
        <v>0</v>
      </c>
      <c r="W2723" s="162">
        <f t="shared" si="1726"/>
        <v>0</v>
      </c>
      <c r="X2723" s="162">
        <f t="shared" si="1726"/>
        <v>0</v>
      </c>
      <c r="Y2723" s="158">
        <f t="shared" si="1726"/>
        <v>0</v>
      </c>
      <c r="Z2723" s="158">
        <f t="shared" si="1726"/>
        <v>0</v>
      </c>
      <c r="AA2723" s="162">
        <f t="shared" si="1726"/>
        <v>0</v>
      </c>
      <c r="AB2723" s="162">
        <f t="shared" si="1726"/>
        <v>0</v>
      </c>
      <c r="AC2723" s="158">
        <f t="shared" si="1726"/>
        <v>0</v>
      </c>
      <c r="AD2723" s="158">
        <f t="shared" si="1726"/>
        <v>0</v>
      </c>
      <c r="AE2723" s="158">
        <f t="shared" si="1699"/>
        <v>0</v>
      </c>
      <c r="AF2723" s="158">
        <f>+AF2724+AF2731+AF2738</f>
        <v>0</v>
      </c>
      <c r="AG2723" s="158">
        <f>+AG2724+AG2731+AG2738</f>
        <v>0</v>
      </c>
      <c r="AH2723" s="158">
        <f t="shared" si="1700"/>
        <v>0</v>
      </c>
      <c r="AI2723" s="158">
        <f>+AI2724+AI2731+AI2738</f>
        <v>0</v>
      </c>
      <c r="AJ2723" s="158">
        <f>+AJ2724+AJ2731+AJ2738</f>
        <v>0</v>
      </c>
      <c r="AK2723" s="158">
        <f t="shared" si="1701"/>
        <v>0</v>
      </c>
      <c r="AL2723" s="158">
        <f>+AL2724+AL2731+AL2738</f>
        <v>0</v>
      </c>
      <c r="AM2723" s="158">
        <f>+AM2724+AM2731+AM2738</f>
        <v>0</v>
      </c>
      <c r="AN2723" s="158">
        <f t="shared" si="1702"/>
        <v>0</v>
      </c>
      <c r="AO2723" s="158">
        <f>+AO2724+AO2731+AO2738</f>
        <v>0</v>
      </c>
      <c r="AP2723" s="158">
        <f>+AP2724+AP2731+AP2738</f>
        <v>0</v>
      </c>
      <c r="AQ2723" s="158">
        <f t="shared" si="1703"/>
        <v>0</v>
      </c>
      <c r="AR2723" s="158">
        <f>+AR2724+AR2731+AR2738</f>
        <v>0</v>
      </c>
      <c r="AS2723" s="158">
        <f>+AS2724+AS2731+AS2738</f>
        <v>0</v>
      </c>
      <c r="AT2723" s="158">
        <f t="shared" si="1704"/>
        <v>0</v>
      </c>
      <c r="AU2723" s="158">
        <f>+AU2724+AU2731+AU2738</f>
        <v>0</v>
      </c>
      <c r="AV2723" s="158">
        <f>+AV2724+AV2731+AV2738</f>
        <v>0</v>
      </c>
      <c r="AW2723" s="158">
        <f t="shared" si="1705"/>
        <v>0</v>
      </c>
      <c r="AX2723" s="160"/>
      <c r="AY2723" s="161"/>
      <c r="AZ2723" s="160"/>
      <c r="BA2723" s="161"/>
      <c r="BB2723" s="160"/>
      <c r="BC2723" s="161"/>
      <c r="BD2723" s="160"/>
      <c r="BE2723" s="161"/>
    </row>
    <row r="2724" spans="2:57" ht="15.75" hidden="1">
      <c r="B2724" s="163">
        <v>2025</v>
      </c>
      <c r="C2724" s="163">
        <v>20</v>
      </c>
      <c r="D2724" s="164"/>
      <c r="E2724" s="165"/>
      <c r="F2724" s="163">
        <v>4</v>
      </c>
      <c r="G2724" s="163">
        <v>10</v>
      </c>
      <c r="H2724" s="163">
        <v>26</v>
      </c>
      <c r="I2724" s="163">
        <v>5000</v>
      </c>
      <c r="J2724" s="163">
        <v>5600</v>
      </c>
      <c r="K2724" s="163">
        <v>565</v>
      </c>
      <c r="L2724" s="166" t="s">
        <v>44</v>
      </c>
      <c r="M2724" s="167"/>
      <c r="N2724" s="168" t="s">
        <v>590</v>
      </c>
      <c r="O2724" s="169">
        <v>0</v>
      </c>
      <c r="P2724" s="169">
        <v>0</v>
      </c>
      <c r="Q2724" s="169">
        <v>0</v>
      </c>
      <c r="R2724" s="170"/>
      <c r="S2724" s="171"/>
      <c r="T2724" s="172"/>
      <c r="U2724" s="169">
        <f t="shared" ref="U2724:AD2724" si="1727">SUM(U2725:U2730)</f>
        <v>0</v>
      </c>
      <c r="V2724" s="169">
        <f t="shared" si="1727"/>
        <v>0</v>
      </c>
      <c r="W2724" s="173">
        <f t="shared" si="1727"/>
        <v>0</v>
      </c>
      <c r="X2724" s="173">
        <f t="shared" si="1727"/>
        <v>0</v>
      </c>
      <c r="Y2724" s="169">
        <f t="shared" si="1727"/>
        <v>0</v>
      </c>
      <c r="Z2724" s="169">
        <f t="shared" si="1727"/>
        <v>0</v>
      </c>
      <c r="AA2724" s="173">
        <f t="shared" si="1727"/>
        <v>0</v>
      </c>
      <c r="AB2724" s="173">
        <f t="shared" si="1727"/>
        <v>0</v>
      </c>
      <c r="AC2724" s="169">
        <f t="shared" si="1727"/>
        <v>0</v>
      </c>
      <c r="AD2724" s="169">
        <f t="shared" si="1727"/>
        <v>0</v>
      </c>
      <c r="AE2724" s="169">
        <f t="shared" si="1699"/>
        <v>0</v>
      </c>
      <c r="AF2724" s="169">
        <f>SUM(AF2725:AF2730)</f>
        <v>0</v>
      </c>
      <c r="AG2724" s="169">
        <f>SUM(AG2725:AG2730)</f>
        <v>0</v>
      </c>
      <c r="AH2724" s="169">
        <f t="shared" si="1700"/>
        <v>0</v>
      </c>
      <c r="AI2724" s="169">
        <f>SUM(AI2725:AI2730)</f>
        <v>0</v>
      </c>
      <c r="AJ2724" s="169">
        <f>SUM(AJ2725:AJ2730)</f>
        <v>0</v>
      </c>
      <c r="AK2724" s="169">
        <f t="shared" si="1701"/>
        <v>0</v>
      </c>
      <c r="AL2724" s="169">
        <f>SUM(AL2725:AL2730)</f>
        <v>0</v>
      </c>
      <c r="AM2724" s="169">
        <f>SUM(AM2725:AM2730)</f>
        <v>0</v>
      </c>
      <c r="AN2724" s="169">
        <f t="shared" si="1702"/>
        <v>0</v>
      </c>
      <c r="AO2724" s="169">
        <f>SUM(AO2725:AO2730)</f>
        <v>0</v>
      </c>
      <c r="AP2724" s="169">
        <f>SUM(AP2725:AP2730)</f>
        <v>0</v>
      </c>
      <c r="AQ2724" s="169">
        <f t="shared" si="1703"/>
        <v>0</v>
      </c>
      <c r="AR2724" s="169">
        <f>SUM(AR2725:AR2730)</f>
        <v>0</v>
      </c>
      <c r="AS2724" s="169">
        <f>SUM(AS2725:AS2730)</f>
        <v>0</v>
      </c>
      <c r="AT2724" s="169">
        <f t="shared" si="1704"/>
        <v>0</v>
      </c>
      <c r="AU2724" s="169">
        <f>SUM(AU2725:AU2730)</f>
        <v>0</v>
      </c>
      <c r="AV2724" s="169">
        <f>SUM(AV2725:AV2730)</f>
        <v>0</v>
      </c>
      <c r="AW2724" s="169">
        <f t="shared" si="1705"/>
        <v>0</v>
      </c>
      <c r="AX2724" s="171"/>
      <c r="AY2724" s="172"/>
      <c r="AZ2724" s="171"/>
      <c r="BA2724" s="172"/>
      <c r="BB2724" s="171"/>
      <c r="BC2724" s="172"/>
      <c r="BD2724" s="171"/>
      <c r="BE2724" s="172"/>
    </row>
    <row r="2725" spans="2:57" ht="15.75" hidden="1">
      <c r="B2725" s="174">
        <v>2025</v>
      </c>
      <c r="C2725" s="174">
        <v>20</v>
      </c>
      <c r="D2725" s="175">
        <v>0</v>
      </c>
      <c r="E2725" s="176"/>
      <c r="F2725" s="174">
        <v>4</v>
      </c>
      <c r="G2725" s="174">
        <v>10</v>
      </c>
      <c r="H2725" s="174">
        <v>26</v>
      </c>
      <c r="I2725" s="174">
        <v>5000</v>
      </c>
      <c r="J2725" s="174">
        <v>5600</v>
      </c>
      <c r="K2725" s="174">
        <v>565</v>
      </c>
      <c r="L2725" s="177">
        <v>34</v>
      </c>
      <c r="M2725" s="178">
        <v>0</v>
      </c>
      <c r="N2725" s="179" t="s">
        <v>1614</v>
      </c>
      <c r="O2725" s="180">
        <v>0</v>
      </c>
      <c r="P2725" s="180">
        <v>0</v>
      </c>
      <c r="Q2725" s="181">
        <v>0</v>
      </c>
      <c r="R2725" s="182" t="s">
        <v>98</v>
      </c>
      <c r="S2725" s="183">
        <v>0</v>
      </c>
      <c r="T2725" s="183">
        <v>0</v>
      </c>
      <c r="U2725" s="180">
        <v>0</v>
      </c>
      <c r="V2725" s="180">
        <v>0</v>
      </c>
      <c r="W2725" s="183">
        <v>0</v>
      </c>
      <c r="X2725" s="183">
        <v>0</v>
      </c>
      <c r="Y2725" s="180">
        <v>0</v>
      </c>
      <c r="Z2725" s="180">
        <v>0</v>
      </c>
      <c r="AA2725" s="183">
        <v>0</v>
      </c>
      <c r="AB2725" s="183">
        <v>0</v>
      </c>
      <c r="AC2725" s="180">
        <f t="shared" ref="AC2725:AD2730" si="1728">+O2725+U2725-Y2725</f>
        <v>0</v>
      </c>
      <c r="AD2725" s="180">
        <f t="shared" si="1728"/>
        <v>0</v>
      </c>
      <c r="AE2725" s="181">
        <f t="shared" si="1699"/>
        <v>0</v>
      </c>
      <c r="AF2725" s="180">
        <v>0</v>
      </c>
      <c r="AG2725" s="180">
        <v>0</v>
      </c>
      <c r="AH2725" s="181">
        <f t="shared" si="1700"/>
        <v>0</v>
      </c>
      <c r="AI2725" s="180">
        <v>0</v>
      </c>
      <c r="AJ2725" s="180">
        <v>0</v>
      </c>
      <c r="AK2725" s="181">
        <f t="shared" si="1701"/>
        <v>0</v>
      </c>
      <c r="AL2725" s="180">
        <v>0</v>
      </c>
      <c r="AM2725" s="180">
        <v>0</v>
      </c>
      <c r="AN2725" s="181">
        <f t="shared" si="1702"/>
        <v>0</v>
      </c>
      <c r="AO2725" s="180">
        <v>0</v>
      </c>
      <c r="AP2725" s="180">
        <v>0</v>
      </c>
      <c r="AQ2725" s="181">
        <f t="shared" si="1703"/>
        <v>0</v>
      </c>
      <c r="AR2725" s="180">
        <v>0</v>
      </c>
      <c r="AS2725" s="180">
        <v>0</v>
      </c>
      <c r="AT2725" s="181">
        <f t="shared" si="1704"/>
        <v>0</v>
      </c>
      <c r="AU2725" s="180">
        <f t="shared" ref="AU2725:AV2730" si="1729">+AC2725-AF2725-AI2725-AL2725-AO2725-AR2725</f>
        <v>0</v>
      </c>
      <c r="AV2725" s="180">
        <f t="shared" si="1729"/>
        <v>0</v>
      </c>
      <c r="AW2725" s="181">
        <f t="shared" si="1705"/>
        <v>0</v>
      </c>
      <c r="AX2725" s="183">
        <f t="shared" ref="AX2725:AY2730" si="1730">+S2725+W2725-AA2725</f>
        <v>0</v>
      </c>
      <c r="AY2725" s="183">
        <f t="shared" si="1730"/>
        <v>0</v>
      </c>
      <c r="AZ2725" s="183"/>
      <c r="BA2725" s="183"/>
      <c r="BB2725" s="183"/>
      <c r="BC2725" s="183"/>
      <c r="BD2725" s="183">
        <f t="shared" ref="BD2725:BE2730" si="1731">+AX2725-AZ2725-BB2725</f>
        <v>0</v>
      </c>
      <c r="BE2725" s="183">
        <f t="shared" si="1731"/>
        <v>0</v>
      </c>
    </row>
    <row r="2726" spans="2:57" ht="15.75" hidden="1">
      <c r="B2726" s="174">
        <v>2025</v>
      </c>
      <c r="C2726" s="174">
        <v>20</v>
      </c>
      <c r="D2726" s="175">
        <v>0</v>
      </c>
      <c r="E2726" s="176"/>
      <c r="F2726" s="174">
        <v>4</v>
      </c>
      <c r="G2726" s="174">
        <v>10</v>
      </c>
      <c r="H2726" s="174">
        <v>26</v>
      </c>
      <c r="I2726" s="174">
        <v>5000</v>
      </c>
      <c r="J2726" s="174">
        <v>5600</v>
      </c>
      <c r="K2726" s="174">
        <v>565</v>
      </c>
      <c r="L2726" s="177">
        <v>35</v>
      </c>
      <c r="M2726" s="178">
        <v>0</v>
      </c>
      <c r="N2726" s="179" t="s">
        <v>1615</v>
      </c>
      <c r="O2726" s="180">
        <v>0</v>
      </c>
      <c r="P2726" s="180">
        <v>0</v>
      </c>
      <c r="Q2726" s="181">
        <v>0</v>
      </c>
      <c r="R2726" s="182" t="s">
        <v>98</v>
      </c>
      <c r="S2726" s="183">
        <v>0</v>
      </c>
      <c r="T2726" s="183">
        <v>0</v>
      </c>
      <c r="U2726" s="180">
        <v>0</v>
      </c>
      <c r="V2726" s="180">
        <v>0</v>
      </c>
      <c r="W2726" s="183">
        <v>0</v>
      </c>
      <c r="X2726" s="183">
        <v>0</v>
      </c>
      <c r="Y2726" s="180">
        <v>0</v>
      </c>
      <c r="Z2726" s="180">
        <v>0</v>
      </c>
      <c r="AA2726" s="183">
        <v>0</v>
      </c>
      <c r="AB2726" s="183">
        <v>0</v>
      </c>
      <c r="AC2726" s="180">
        <f t="shared" si="1728"/>
        <v>0</v>
      </c>
      <c r="AD2726" s="180">
        <f t="shared" si="1728"/>
        <v>0</v>
      </c>
      <c r="AE2726" s="181">
        <f t="shared" si="1699"/>
        <v>0</v>
      </c>
      <c r="AF2726" s="180">
        <v>0</v>
      </c>
      <c r="AG2726" s="180">
        <v>0</v>
      </c>
      <c r="AH2726" s="181">
        <f t="shared" si="1700"/>
        <v>0</v>
      </c>
      <c r="AI2726" s="180">
        <v>0</v>
      </c>
      <c r="AJ2726" s="180">
        <v>0</v>
      </c>
      <c r="AK2726" s="181">
        <f t="shared" si="1701"/>
        <v>0</v>
      </c>
      <c r="AL2726" s="180">
        <v>0</v>
      </c>
      <c r="AM2726" s="180">
        <v>0</v>
      </c>
      <c r="AN2726" s="181">
        <f t="shared" si="1702"/>
        <v>0</v>
      </c>
      <c r="AO2726" s="180">
        <v>0</v>
      </c>
      <c r="AP2726" s="180">
        <v>0</v>
      </c>
      <c r="AQ2726" s="181">
        <f t="shared" si="1703"/>
        <v>0</v>
      </c>
      <c r="AR2726" s="180">
        <v>0</v>
      </c>
      <c r="AS2726" s="180">
        <v>0</v>
      </c>
      <c r="AT2726" s="181">
        <f t="shared" si="1704"/>
        <v>0</v>
      </c>
      <c r="AU2726" s="180">
        <f t="shared" si="1729"/>
        <v>0</v>
      </c>
      <c r="AV2726" s="180">
        <f t="shared" si="1729"/>
        <v>0</v>
      </c>
      <c r="AW2726" s="181">
        <f t="shared" si="1705"/>
        <v>0</v>
      </c>
      <c r="AX2726" s="183">
        <f t="shared" si="1730"/>
        <v>0</v>
      </c>
      <c r="AY2726" s="183">
        <f t="shared" si="1730"/>
        <v>0</v>
      </c>
      <c r="AZ2726" s="183"/>
      <c r="BA2726" s="183"/>
      <c r="BB2726" s="183"/>
      <c r="BC2726" s="183"/>
      <c r="BD2726" s="183">
        <f t="shared" si="1731"/>
        <v>0</v>
      </c>
      <c r="BE2726" s="183">
        <f t="shared" si="1731"/>
        <v>0</v>
      </c>
    </row>
    <row r="2727" spans="2:57" ht="15.75" hidden="1">
      <c r="B2727" s="174">
        <v>2025</v>
      </c>
      <c r="C2727" s="174">
        <v>20</v>
      </c>
      <c r="D2727" s="175">
        <v>0</v>
      </c>
      <c r="E2727" s="176"/>
      <c r="F2727" s="174">
        <v>4</v>
      </c>
      <c r="G2727" s="174">
        <v>10</v>
      </c>
      <c r="H2727" s="174">
        <v>26</v>
      </c>
      <c r="I2727" s="174">
        <v>5000</v>
      </c>
      <c r="J2727" s="174">
        <v>5600</v>
      </c>
      <c r="K2727" s="174">
        <v>565</v>
      </c>
      <c r="L2727" s="177">
        <v>539</v>
      </c>
      <c r="M2727" s="178">
        <v>0</v>
      </c>
      <c r="N2727" s="179" t="s">
        <v>1616</v>
      </c>
      <c r="O2727" s="180">
        <v>0</v>
      </c>
      <c r="P2727" s="180">
        <v>0</v>
      </c>
      <c r="Q2727" s="181">
        <v>0</v>
      </c>
      <c r="R2727" s="182" t="s">
        <v>98</v>
      </c>
      <c r="S2727" s="183">
        <v>0</v>
      </c>
      <c r="T2727" s="183">
        <v>0</v>
      </c>
      <c r="U2727" s="180">
        <v>0</v>
      </c>
      <c r="V2727" s="180">
        <v>0</v>
      </c>
      <c r="W2727" s="183">
        <v>0</v>
      </c>
      <c r="X2727" s="183">
        <v>0</v>
      </c>
      <c r="Y2727" s="180">
        <v>0</v>
      </c>
      <c r="Z2727" s="180">
        <v>0</v>
      </c>
      <c r="AA2727" s="183">
        <v>0</v>
      </c>
      <c r="AB2727" s="183">
        <v>0</v>
      </c>
      <c r="AC2727" s="180">
        <f t="shared" si="1728"/>
        <v>0</v>
      </c>
      <c r="AD2727" s="180">
        <f t="shared" si="1728"/>
        <v>0</v>
      </c>
      <c r="AE2727" s="181">
        <f t="shared" si="1699"/>
        <v>0</v>
      </c>
      <c r="AF2727" s="180">
        <v>0</v>
      </c>
      <c r="AG2727" s="180">
        <v>0</v>
      </c>
      <c r="AH2727" s="181">
        <f t="shared" si="1700"/>
        <v>0</v>
      </c>
      <c r="AI2727" s="180">
        <v>0</v>
      </c>
      <c r="AJ2727" s="180">
        <v>0</v>
      </c>
      <c r="AK2727" s="181">
        <f t="shared" si="1701"/>
        <v>0</v>
      </c>
      <c r="AL2727" s="180">
        <v>0</v>
      </c>
      <c r="AM2727" s="180">
        <v>0</v>
      </c>
      <c r="AN2727" s="181">
        <f t="shared" si="1702"/>
        <v>0</v>
      </c>
      <c r="AO2727" s="180">
        <v>0</v>
      </c>
      <c r="AP2727" s="180">
        <v>0</v>
      </c>
      <c r="AQ2727" s="181">
        <f t="shared" si="1703"/>
        <v>0</v>
      </c>
      <c r="AR2727" s="180">
        <v>0</v>
      </c>
      <c r="AS2727" s="180">
        <v>0</v>
      </c>
      <c r="AT2727" s="181">
        <f t="shared" si="1704"/>
        <v>0</v>
      </c>
      <c r="AU2727" s="180">
        <f t="shared" si="1729"/>
        <v>0</v>
      </c>
      <c r="AV2727" s="180">
        <f t="shared" si="1729"/>
        <v>0</v>
      </c>
      <c r="AW2727" s="181">
        <f t="shared" si="1705"/>
        <v>0</v>
      </c>
      <c r="AX2727" s="183">
        <f t="shared" si="1730"/>
        <v>0</v>
      </c>
      <c r="AY2727" s="183">
        <f t="shared" si="1730"/>
        <v>0</v>
      </c>
      <c r="AZ2727" s="183"/>
      <c r="BA2727" s="183"/>
      <c r="BB2727" s="183"/>
      <c r="BC2727" s="183"/>
      <c r="BD2727" s="183">
        <f t="shared" si="1731"/>
        <v>0</v>
      </c>
      <c r="BE2727" s="183">
        <f t="shared" si="1731"/>
        <v>0</v>
      </c>
    </row>
    <row r="2728" spans="2:57" ht="15.75" hidden="1">
      <c r="B2728" s="174">
        <v>2025</v>
      </c>
      <c r="C2728" s="174">
        <v>20</v>
      </c>
      <c r="D2728" s="175">
        <v>0</v>
      </c>
      <c r="E2728" s="176"/>
      <c r="F2728" s="174">
        <v>4</v>
      </c>
      <c r="G2728" s="174">
        <v>10</v>
      </c>
      <c r="H2728" s="174">
        <v>26</v>
      </c>
      <c r="I2728" s="174">
        <v>5000</v>
      </c>
      <c r="J2728" s="174">
        <v>5600</v>
      </c>
      <c r="K2728" s="174">
        <v>565</v>
      </c>
      <c r="L2728" s="177">
        <v>601</v>
      </c>
      <c r="M2728" s="178">
        <v>0</v>
      </c>
      <c r="N2728" s="179" t="s">
        <v>592</v>
      </c>
      <c r="O2728" s="180">
        <v>0</v>
      </c>
      <c r="P2728" s="180">
        <v>0</v>
      </c>
      <c r="Q2728" s="181">
        <v>0</v>
      </c>
      <c r="R2728" s="182" t="s">
        <v>98</v>
      </c>
      <c r="S2728" s="183">
        <v>0</v>
      </c>
      <c r="T2728" s="183">
        <v>0</v>
      </c>
      <c r="U2728" s="180">
        <v>0</v>
      </c>
      <c r="V2728" s="180">
        <v>0</v>
      </c>
      <c r="W2728" s="183">
        <v>0</v>
      </c>
      <c r="X2728" s="183">
        <v>0</v>
      </c>
      <c r="Y2728" s="180">
        <v>0</v>
      </c>
      <c r="Z2728" s="180">
        <v>0</v>
      </c>
      <c r="AA2728" s="183">
        <v>0</v>
      </c>
      <c r="AB2728" s="183">
        <v>0</v>
      </c>
      <c r="AC2728" s="180">
        <f t="shared" si="1728"/>
        <v>0</v>
      </c>
      <c r="AD2728" s="180">
        <f t="shared" si="1728"/>
        <v>0</v>
      </c>
      <c r="AE2728" s="181">
        <f t="shared" si="1699"/>
        <v>0</v>
      </c>
      <c r="AF2728" s="180">
        <v>0</v>
      </c>
      <c r="AG2728" s="180">
        <v>0</v>
      </c>
      <c r="AH2728" s="181">
        <f t="shared" si="1700"/>
        <v>0</v>
      </c>
      <c r="AI2728" s="180">
        <v>0</v>
      </c>
      <c r="AJ2728" s="180">
        <v>0</v>
      </c>
      <c r="AK2728" s="181">
        <f t="shared" si="1701"/>
        <v>0</v>
      </c>
      <c r="AL2728" s="180">
        <v>0</v>
      </c>
      <c r="AM2728" s="180">
        <v>0</v>
      </c>
      <c r="AN2728" s="181">
        <f t="shared" si="1702"/>
        <v>0</v>
      </c>
      <c r="AO2728" s="180">
        <v>0</v>
      </c>
      <c r="AP2728" s="180">
        <v>0</v>
      </c>
      <c r="AQ2728" s="181">
        <f t="shared" si="1703"/>
        <v>0</v>
      </c>
      <c r="AR2728" s="180">
        <v>0</v>
      </c>
      <c r="AS2728" s="180">
        <v>0</v>
      </c>
      <c r="AT2728" s="181">
        <f t="shared" si="1704"/>
        <v>0</v>
      </c>
      <c r="AU2728" s="180">
        <f t="shared" si="1729"/>
        <v>0</v>
      </c>
      <c r="AV2728" s="180">
        <f t="shared" si="1729"/>
        <v>0</v>
      </c>
      <c r="AW2728" s="181">
        <f t="shared" si="1705"/>
        <v>0</v>
      </c>
      <c r="AX2728" s="183">
        <f t="shared" si="1730"/>
        <v>0</v>
      </c>
      <c r="AY2728" s="183">
        <f t="shared" si="1730"/>
        <v>0</v>
      </c>
      <c r="AZ2728" s="183"/>
      <c r="BA2728" s="183"/>
      <c r="BB2728" s="183"/>
      <c r="BC2728" s="183"/>
      <c r="BD2728" s="183">
        <f t="shared" si="1731"/>
        <v>0</v>
      </c>
      <c r="BE2728" s="183">
        <f t="shared" si="1731"/>
        <v>0</v>
      </c>
    </row>
    <row r="2729" spans="2:57" ht="15.75" hidden="1">
      <c r="B2729" s="174">
        <v>2025</v>
      </c>
      <c r="C2729" s="174">
        <v>20</v>
      </c>
      <c r="D2729" s="175">
        <v>0</v>
      </c>
      <c r="E2729" s="176"/>
      <c r="F2729" s="174">
        <v>4</v>
      </c>
      <c r="G2729" s="174">
        <v>10</v>
      </c>
      <c r="H2729" s="174">
        <v>26</v>
      </c>
      <c r="I2729" s="174">
        <v>5000</v>
      </c>
      <c r="J2729" s="174">
        <v>5600</v>
      </c>
      <c r="K2729" s="174">
        <v>565</v>
      </c>
      <c r="L2729" s="177">
        <v>706</v>
      </c>
      <c r="M2729" s="178">
        <v>0</v>
      </c>
      <c r="N2729" s="179" t="s">
        <v>1617</v>
      </c>
      <c r="O2729" s="180">
        <v>0</v>
      </c>
      <c r="P2729" s="180">
        <v>0</v>
      </c>
      <c r="Q2729" s="181">
        <v>0</v>
      </c>
      <c r="R2729" s="182" t="s">
        <v>98</v>
      </c>
      <c r="S2729" s="183">
        <v>0</v>
      </c>
      <c r="T2729" s="183">
        <v>0</v>
      </c>
      <c r="U2729" s="180">
        <v>0</v>
      </c>
      <c r="V2729" s="180">
        <v>0</v>
      </c>
      <c r="W2729" s="183">
        <v>0</v>
      </c>
      <c r="X2729" s="183">
        <v>0</v>
      </c>
      <c r="Y2729" s="180">
        <v>0</v>
      </c>
      <c r="Z2729" s="180">
        <v>0</v>
      </c>
      <c r="AA2729" s="183">
        <v>0</v>
      </c>
      <c r="AB2729" s="183">
        <v>0</v>
      </c>
      <c r="AC2729" s="180">
        <f t="shared" si="1728"/>
        <v>0</v>
      </c>
      <c r="AD2729" s="180">
        <f t="shared" si="1728"/>
        <v>0</v>
      </c>
      <c r="AE2729" s="181">
        <f t="shared" si="1699"/>
        <v>0</v>
      </c>
      <c r="AF2729" s="180">
        <v>0</v>
      </c>
      <c r="AG2729" s="180">
        <v>0</v>
      </c>
      <c r="AH2729" s="181">
        <f t="shared" si="1700"/>
        <v>0</v>
      </c>
      <c r="AI2729" s="180">
        <v>0</v>
      </c>
      <c r="AJ2729" s="180">
        <v>0</v>
      </c>
      <c r="AK2729" s="181">
        <f t="shared" si="1701"/>
        <v>0</v>
      </c>
      <c r="AL2729" s="180">
        <v>0</v>
      </c>
      <c r="AM2729" s="180">
        <v>0</v>
      </c>
      <c r="AN2729" s="181">
        <f t="shared" si="1702"/>
        <v>0</v>
      </c>
      <c r="AO2729" s="180">
        <v>0</v>
      </c>
      <c r="AP2729" s="180">
        <v>0</v>
      </c>
      <c r="AQ2729" s="181">
        <f t="shared" si="1703"/>
        <v>0</v>
      </c>
      <c r="AR2729" s="180">
        <v>0</v>
      </c>
      <c r="AS2729" s="180">
        <v>0</v>
      </c>
      <c r="AT2729" s="181">
        <f t="shared" si="1704"/>
        <v>0</v>
      </c>
      <c r="AU2729" s="180">
        <f t="shared" si="1729"/>
        <v>0</v>
      </c>
      <c r="AV2729" s="180">
        <f t="shared" si="1729"/>
        <v>0</v>
      </c>
      <c r="AW2729" s="181">
        <f t="shared" si="1705"/>
        <v>0</v>
      </c>
      <c r="AX2729" s="183">
        <f t="shared" si="1730"/>
        <v>0</v>
      </c>
      <c r="AY2729" s="183">
        <f t="shared" si="1730"/>
        <v>0</v>
      </c>
      <c r="AZ2729" s="183"/>
      <c r="BA2729" s="183"/>
      <c r="BB2729" s="183"/>
      <c r="BC2729" s="183"/>
      <c r="BD2729" s="183">
        <f t="shared" si="1731"/>
        <v>0</v>
      </c>
      <c r="BE2729" s="183">
        <f t="shared" si="1731"/>
        <v>0</v>
      </c>
    </row>
    <row r="2730" spans="2:57" ht="15.75" hidden="1">
      <c r="B2730" s="174">
        <v>2025</v>
      </c>
      <c r="C2730" s="174">
        <v>20</v>
      </c>
      <c r="D2730" s="175">
        <v>0</v>
      </c>
      <c r="E2730" s="176"/>
      <c r="F2730" s="174">
        <v>4</v>
      </c>
      <c r="G2730" s="174">
        <v>10</v>
      </c>
      <c r="H2730" s="174">
        <v>26</v>
      </c>
      <c r="I2730" s="174">
        <v>5000</v>
      </c>
      <c r="J2730" s="174">
        <v>5600</v>
      </c>
      <c r="K2730" s="174">
        <v>565</v>
      </c>
      <c r="L2730" s="177">
        <v>1476</v>
      </c>
      <c r="M2730" s="178">
        <v>0</v>
      </c>
      <c r="N2730" s="179" t="s">
        <v>1618</v>
      </c>
      <c r="O2730" s="180">
        <v>0</v>
      </c>
      <c r="P2730" s="180">
        <v>0</v>
      </c>
      <c r="Q2730" s="181">
        <v>0</v>
      </c>
      <c r="R2730" s="182" t="s">
        <v>98</v>
      </c>
      <c r="S2730" s="183">
        <v>0</v>
      </c>
      <c r="T2730" s="183">
        <v>0</v>
      </c>
      <c r="U2730" s="180">
        <v>0</v>
      </c>
      <c r="V2730" s="180">
        <v>0</v>
      </c>
      <c r="W2730" s="183">
        <v>0</v>
      </c>
      <c r="X2730" s="183">
        <v>0</v>
      </c>
      <c r="Y2730" s="180">
        <v>0</v>
      </c>
      <c r="Z2730" s="180">
        <v>0</v>
      </c>
      <c r="AA2730" s="183">
        <v>0</v>
      </c>
      <c r="AB2730" s="183">
        <v>0</v>
      </c>
      <c r="AC2730" s="180">
        <f t="shared" si="1728"/>
        <v>0</v>
      </c>
      <c r="AD2730" s="180">
        <f t="shared" si="1728"/>
        <v>0</v>
      </c>
      <c r="AE2730" s="181">
        <f t="shared" si="1699"/>
        <v>0</v>
      </c>
      <c r="AF2730" s="180">
        <v>0</v>
      </c>
      <c r="AG2730" s="180">
        <v>0</v>
      </c>
      <c r="AH2730" s="181">
        <f t="shared" si="1700"/>
        <v>0</v>
      </c>
      <c r="AI2730" s="180">
        <v>0</v>
      </c>
      <c r="AJ2730" s="180">
        <v>0</v>
      </c>
      <c r="AK2730" s="181">
        <f t="shared" si="1701"/>
        <v>0</v>
      </c>
      <c r="AL2730" s="180">
        <v>0</v>
      </c>
      <c r="AM2730" s="180">
        <v>0</v>
      </c>
      <c r="AN2730" s="181">
        <f t="shared" si="1702"/>
        <v>0</v>
      </c>
      <c r="AO2730" s="180">
        <v>0</v>
      </c>
      <c r="AP2730" s="180">
        <v>0</v>
      </c>
      <c r="AQ2730" s="181">
        <f t="shared" si="1703"/>
        <v>0</v>
      </c>
      <c r="AR2730" s="180">
        <v>0</v>
      </c>
      <c r="AS2730" s="180">
        <v>0</v>
      </c>
      <c r="AT2730" s="181">
        <f t="shared" si="1704"/>
        <v>0</v>
      </c>
      <c r="AU2730" s="180">
        <f t="shared" si="1729"/>
        <v>0</v>
      </c>
      <c r="AV2730" s="180">
        <f t="shared" si="1729"/>
        <v>0</v>
      </c>
      <c r="AW2730" s="181">
        <f t="shared" si="1705"/>
        <v>0</v>
      </c>
      <c r="AX2730" s="183">
        <f t="shared" si="1730"/>
        <v>0</v>
      </c>
      <c r="AY2730" s="183">
        <f t="shared" si="1730"/>
        <v>0</v>
      </c>
      <c r="AZ2730" s="183"/>
      <c r="BA2730" s="183"/>
      <c r="BB2730" s="183"/>
      <c r="BC2730" s="183"/>
      <c r="BD2730" s="183">
        <f t="shared" si="1731"/>
        <v>0</v>
      </c>
      <c r="BE2730" s="183">
        <f t="shared" si="1731"/>
        <v>0</v>
      </c>
    </row>
    <row r="2731" spans="2:57" ht="31.5" hidden="1">
      <c r="B2731" s="163">
        <v>2025</v>
      </c>
      <c r="C2731" s="163">
        <v>20</v>
      </c>
      <c r="D2731" s="164"/>
      <c r="E2731" s="165"/>
      <c r="F2731" s="163">
        <v>4</v>
      </c>
      <c r="G2731" s="163">
        <v>10</v>
      </c>
      <c r="H2731" s="163">
        <v>26</v>
      </c>
      <c r="I2731" s="163">
        <v>5000</v>
      </c>
      <c r="J2731" s="163">
        <v>5600</v>
      </c>
      <c r="K2731" s="163">
        <v>566</v>
      </c>
      <c r="L2731" s="166" t="s">
        <v>44</v>
      </c>
      <c r="M2731" s="167"/>
      <c r="N2731" s="168" t="s">
        <v>221</v>
      </c>
      <c r="O2731" s="169">
        <v>0</v>
      </c>
      <c r="P2731" s="169">
        <v>0</v>
      </c>
      <c r="Q2731" s="169">
        <v>0</v>
      </c>
      <c r="R2731" s="170"/>
      <c r="S2731" s="171"/>
      <c r="T2731" s="172"/>
      <c r="U2731" s="169">
        <f t="shared" ref="U2731:AD2731" si="1732">SUM(U2732:U2737)</f>
        <v>0</v>
      </c>
      <c r="V2731" s="169">
        <f t="shared" si="1732"/>
        <v>0</v>
      </c>
      <c r="W2731" s="173">
        <f t="shared" si="1732"/>
        <v>0</v>
      </c>
      <c r="X2731" s="173">
        <f t="shared" si="1732"/>
        <v>0</v>
      </c>
      <c r="Y2731" s="169">
        <f t="shared" si="1732"/>
        <v>0</v>
      </c>
      <c r="Z2731" s="169">
        <f t="shared" si="1732"/>
        <v>0</v>
      </c>
      <c r="AA2731" s="173">
        <f t="shared" si="1732"/>
        <v>0</v>
      </c>
      <c r="AB2731" s="173">
        <f t="shared" si="1732"/>
        <v>0</v>
      </c>
      <c r="AC2731" s="169">
        <f t="shared" si="1732"/>
        <v>0</v>
      </c>
      <c r="AD2731" s="169">
        <f t="shared" si="1732"/>
        <v>0</v>
      </c>
      <c r="AE2731" s="169">
        <f t="shared" si="1699"/>
        <v>0</v>
      </c>
      <c r="AF2731" s="169">
        <f>SUM(AF2732:AF2737)</f>
        <v>0</v>
      </c>
      <c r="AG2731" s="169">
        <f>SUM(AG2732:AG2737)</f>
        <v>0</v>
      </c>
      <c r="AH2731" s="169">
        <f t="shared" si="1700"/>
        <v>0</v>
      </c>
      <c r="AI2731" s="169">
        <f>SUM(AI2732:AI2737)</f>
        <v>0</v>
      </c>
      <c r="AJ2731" s="169">
        <f>SUM(AJ2732:AJ2737)</f>
        <v>0</v>
      </c>
      <c r="AK2731" s="169">
        <f t="shared" si="1701"/>
        <v>0</v>
      </c>
      <c r="AL2731" s="169">
        <f>SUM(AL2732:AL2737)</f>
        <v>0</v>
      </c>
      <c r="AM2731" s="169">
        <f>SUM(AM2732:AM2737)</f>
        <v>0</v>
      </c>
      <c r="AN2731" s="169">
        <f t="shared" si="1702"/>
        <v>0</v>
      </c>
      <c r="AO2731" s="169">
        <f>SUM(AO2732:AO2737)</f>
        <v>0</v>
      </c>
      <c r="AP2731" s="169">
        <f>SUM(AP2732:AP2737)</f>
        <v>0</v>
      </c>
      <c r="AQ2731" s="169">
        <f t="shared" si="1703"/>
        <v>0</v>
      </c>
      <c r="AR2731" s="169">
        <f>SUM(AR2732:AR2737)</f>
        <v>0</v>
      </c>
      <c r="AS2731" s="169">
        <f>SUM(AS2732:AS2737)</f>
        <v>0</v>
      </c>
      <c r="AT2731" s="169">
        <f t="shared" si="1704"/>
        <v>0</v>
      </c>
      <c r="AU2731" s="169">
        <f>SUM(AU2732:AU2737)</f>
        <v>0</v>
      </c>
      <c r="AV2731" s="169">
        <f>SUM(AV2732:AV2737)</f>
        <v>0</v>
      </c>
      <c r="AW2731" s="169">
        <f t="shared" si="1705"/>
        <v>0</v>
      </c>
      <c r="AX2731" s="171"/>
      <c r="AY2731" s="172"/>
      <c r="AZ2731" s="171"/>
      <c r="BA2731" s="172"/>
      <c r="BB2731" s="171"/>
      <c r="BC2731" s="172"/>
      <c r="BD2731" s="171"/>
      <c r="BE2731" s="172"/>
    </row>
    <row r="2732" spans="2:57" ht="15.75" hidden="1">
      <c r="B2732" s="174">
        <v>2025</v>
      </c>
      <c r="C2732" s="174">
        <v>20</v>
      </c>
      <c r="D2732" s="175">
        <v>0</v>
      </c>
      <c r="E2732" s="176"/>
      <c r="F2732" s="174">
        <v>4</v>
      </c>
      <c r="G2732" s="174">
        <v>10</v>
      </c>
      <c r="H2732" s="174">
        <v>26</v>
      </c>
      <c r="I2732" s="174">
        <v>5000</v>
      </c>
      <c r="J2732" s="174">
        <v>5600</v>
      </c>
      <c r="K2732" s="174">
        <v>566</v>
      </c>
      <c r="L2732" s="177">
        <v>117</v>
      </c>
      <c r="M2732" s="178">
        <v>0</v>
      </c>
      <c r="N2732" s="179" t="s">
        <v>1619</v>
      </c>
      <c r="O2732" s="180">
        <v>0</v>
      </c>
      <c r="P2732" s="180">
        <v>0</v>
      </c>
      <c r="Q2732" s="181">
        <v>0</v>
      </c>
      <c r="R2732" s="182" t="s">
        <v>98</v>
      </c>
      <c r="S2732" s="183">
        <v>0</v>
      </c>
      <c r="T2732" s="183">
        <v>0</v>
      </c>
      <c r="U2732" s="180">
        <v>0</v>
      </c>
      <c r="V2732" s="180">
        <v>0</v>
      </c>
      <c r="W2732" s="183">
        <v>0</v>
      </c>
      <c r="X2732" s="183">
        <v>0</v>
      </c>
      <c r="Y2732" s="180">
        <v>0</v>
      </c>
      <c r="Z2732" s="180">
        <v>0</v>
      </c>
      <c r="AA2732" s="183">
        <v>0</v>
      </c>
      <c r="AB2732" s="183">
        <v>0</v>
      </c>
      <c r="AC2732" s="180">
        <f t="shared" ref="AC2732:AD2737" si="1733">+O2732+U2732-Y2732</f>
        <v>0</v>
      </c>
      <c r="AD2732" s="180">
        <f t="shared" si="1733"/>
        <v>0</v>
      </c>
      <c r="AE2732" s="181">
        <f t="shared" si="1699"/>
        <v>0</v>
      </c>
      <c r="AF2732" s="180">
        <v>0</v>
      </c>
      <c r="AG2732" s="180">
        <v>0</v>
      </c>
      <c r="AH2732" s="181">
        <f t="shared" si="1700"/>
        <v>0</v>
      </c>
      <c r="AI2732" s="180">
        <v>0</v>
      </c>
      <c r="AJ2732" s="180">
        <v>0</v>
      </c>
      <c r="AK2732" s="181">
        <f t="shared" si="1701"/>
        <v>0</v>
      </c>
      <c r="AL2732" s="180">
        <v>0</v>
      </c>
      <c r="AM2732" s="180">
        <v>0</v>
      </c>
      <c r="AN2732" s="181">
        <f t="shared" si="1702"/>
        <v>0</v>
      </c>
      <c r="AO2732" s="180">
        <v>0</v>
      </c>
      <c r="AP2732" s="180">
        <v>0</v>
      </c>
      <c r="AQ2732" s="181">
        <f t="shared" si="1703"/>
        <v>0</v>
      </c>
      <c r="AR2732" s="180">
        <v>0</v>
      </c>
      <c r="AS2732" s="180">
        <v>0</v>
      </c>
      <c r="AT2732" s="181">
        <f t="shared" si="1704"/>
        <v>0</v>
      </c>
      <c r="AU2732" s="180">
        <f t="shared" ref="AU2732:AV2737" si="1734">+AC2732-AF2732-AI2732-AL2732-AO2732-AR2732</f>
        <v>0</v>
      </c>
      <c r="AV2732" s="180">
        <f t="shared" si="1734"/>
        <v>0</v>
      </c>
      <c r="AW2732" s="181">
        <f t="shared" si="1705"/>
        <v>0</v>
      </c>
      <c r="AX2732" s="183">
        <f t="shared" ref="AX2732:AY2737" si="1735">+S2732+W2732-AA2732</f>
        <v>0</v>
      </c>
      <c r="AY2732" s="183">
        <f t="shared" si="1735"/>
        <v>0</v>
      </c>
      <c r="AZ2732" s="183"/>
      <c r="BA2732" s="183"/>
      <c r="BB2732" s="183"/>
      <c r="BC2732" s="183"/>
      <c r="BD2732" s="183">
        <f t="shared" ref="BD2732:BE2737" si="1736">+AX2732-AZ2732-BB2732</f>
        <v>0</v>
      </c>
      <c r="BE2732" s="183">
        <f t="shared" si="1736"/>
        <v>0</v>
      </c>
    </row>
    <row r="2733" spans="2:57" ht="15.75" hidden="1">
      <c r="B2733" s="174">
        <v>2025</v>
      </c>
      <c r="C2733" s="174">
        <v>20</v>
      </c>
      <c r="D2733" s="175">
        <v>0</v>
      </c>
      <c r="E2733" s="176"/>
      <c r="F2733" s="174">
        <v>4</v>
      </c>
      <c r="G2733" s="174">
        <v>10</v>
      </c>
      <c r="H2733" s="174">
        <v>26</v>
      </c>
      <c r="I2733" s="174">
        <v>5000</v>
      </c>
      <c r="J2733" s="174">
        <v>5600</v>
      </c>
      <c r="K2733" s="174">
        <v>566</v>
      </c>
      <c r="L2733" s="177">
        <v>320</v>
      </c>
      <c r="M2733" s="178">
        <v>0</v>
      </c>
      <c r="N2733" s="179" t="s">
        <v>1620</v>
      </c>
      <c r="O2733" s="180">
        <v>0</v>
      </c>
      <c r="P2733" s="180">
        <v>0</v>
      </c>
      <c r="Q2733" s="181">
        <v>0</v>
      </c>
      <c r="R2733" s="182" t="s">
        <v>98</v>
      </c>
      <c r="S2733" s="183">
        <v>0</v>
      </c>
      <c r="T2733" s="183">
        <v>0</v>
      </c>
      <c r="U2733" s="180">
        <v>0</v>
      </c>
      <c r="V2733" s="180">
        <v>0</v>
      </c>
      <c r="W2733" s="183">
        <v>0</v>
      </c>
      <c r="X2733" s="183">
        <v>0</v>
      </c>
      <c r="Y2733" s="180">
        <v>0</v>
      </c>
      <c r="Z2733" s="180">
        <v>0</v>
      </c>
      <c r="AA2733" s="183">
        <v>0</v>
      </c>
      <c r="AB2733" s="183">
        <v>0</v>
      </c>
      <c r="AC2733" s="180">
        <f t="shared" si="1733"/>
        <v>0</v>
      </c>
      <c r="AD2733" s="180">
        <f t="shared" si="1733"/>
        <v>0</v>
      </c>
      <c r="AE2733" s="181">
        <f t="shared" si="1699"/>
        <v>0</v>
      </c>
      <c r="AF2733" s="180">
        <v>0</v>
      </c>
      <c r="AG2733" s="180">
        <v>0</v>
      </c>
      <c r="AH2733" s="181">
        <f t="shared" si="1700"/>
        <v>0</v>
      </c>
      <c r="AI2733" s="180">
        <v>0</v>
      </c>
      <c r="AJ2733" s="180">
        <v>0</v>
      </c>
      <c r="AK2733" s="181">
        <f t="shared" si="1701"/>
        <v>0</v>
      </c>
      <c r="AL2733" s="180">
        <v>0</v>
      </c>
      <c r="AM2733" s="180">
        <v>0</v>
      </c>
      <c r="AN2733" s="181">
        <f t="shared" si="1702"/>
        <v>0</v>
      </c>
      <c r="AO2733" s="180">
        <v>0</v>
      </c>
      <c r="AP2733" s="180">
        <v>0</v>
      </c>
      <c r="AQ2733" s="181">
        <f t="shared" si="1703"/>
        <v>0</v>
      </c>
      <c r="AR2733" s="180">
        <v>0</v>
      </c>
      <c r="AS2733" s="180">
        <v>0</v>
      </c>
      <c r="AT2733" s="181">
        <f t="shared" si="1704"/>
        <v>0</v>
      </c>
      <c r="AU2733" s="180">
        <f t="shared" si="1734"/>
        <v>0</v>
      </c>
      <c r="AV2733" s="180">
        <f t="shared" si="1734"/>
        <v>0</v>
      </c>
      <c r="AW2733" s="181">
        <f t="shared" si="1705"/>
        <v>0</v>
      </c>
      <c r="AX2733" s="183">
        <f t="shared" si="1735"/>
        <v>0</v>
      </c>
      <c r="AY2733" s="183">
        <f t="shared" si="1735"/>
        <v>0</v>
      </c>
      <c r="AZ2733" s="183"/>
      <c r="BA2733" s="183"/>
      <c r="BB2733" s="183"/>
      <c r="BC2733" s="183"/>
      <c r="BD2733" s="183">
        <f t="shared" si="1736"/>
        <v>0</v>
      </c>
      <c r="BE2733" s="183">
        <f t="shared" si="1736"/>
        <v>0</v>
      </c>
    </row>
    <row r="2734" spans="2:57" ht="15.75" hidden="1">
      <c r="B2734" s="174">
        <v>2025</v>
      </c>
      <c r="C2734" s="174">
        <v>20</v>
      </c>
      <c r="D2734" s="175">
        <v>0</v>
      </c>
      <c r="E2734" s="176"/>
      <c r="F2734" s="174">
        <v>4</v>
      </c>
      <c r="G2734" s="174">
        <v>10</v>
      </c>
      <c r="H2734" s="174">
        <v>26</v>
      </c>
      <c r="I2734" s="174">
        <v>5000</v>
      </c>
      <c r="J2734" s="174">
        <v>5600</v>
      </c>
      <c r="K2734" s="174">
        <v>566</v>
      </c>
      <c r="L2734" s="177">
        <v>692</v>
      </c>
      <c r="M2734" s="178">
        <v>0</v>
      </c>
      <c r="N2734" s="179" t="s">
        <v>1418</v>
      </c>
      <c r="O2734" s="180">
        <v>0</v>
      </c>
      <c r="P2734" s="180">
        <v>0</v>
      </c>
      <c r="Q2734" s="181">
        <v>0</v>
      </c>
      <c r="R2734" s="182" t="s">
        <v>98</v>
      </c>
      <c r="S2734" s="183">
        <v>0</v>
      </c>
      <c r="T2734" s="183">
        <v>0</v>
      </c>
      <c r="U2734" s="180">
        <v>0</v>
      </c>
      <c r="V2734" s="180">
        <v>0</v>
      </c>
      <c r="W2734" s="183">
        <v>0</v>
      </c>
      <c r="X2734" s="183">
        <v>0</v>
      </c>
      <c r="Y2734" s="180">
        <v>0</v>
      </c>
      <c r="Z2734" s="180">
        <v>0</v>
      </c>
      <c r="AA2734" s="183">
        <v>0</v>
      </c>
      <c r="AB2734" s="183">
        <v>0</v>
      </c>
      <c r="AC2734" s="180">
        <f t="shared" si="1733"/>
        <v>0</v>
      </c>
      <c r="AD2734" s="180">
        <f t="shared" si="1733"/>
        <v>0</v>
      </c>
      <c r="AE2734" s="181">
        <f t="shared" si="1699"/>
        <v>0</v>
      </c>
      <c r="AF2734" s="180">
        <v>0</v>
      </c>
      <c r="AG2734" s="180">
        <v>0</v>
      </c>
      <c r="AH2734" s="181">
        <f t="shared" si="1700"/>
        <v>0</v>
      </c>
      <c r="AI2734" s="180">
        <v>0</v>
      </c>
      <c r="AJ2734" s="180">
        <v>0</v>
      </c>
      <c r="AK2734" s="181">
        <f t="shared" si="1701"/>
        <v>0</v>
      </c>
      <c r="AL2734" s="180">
        <v>0</v>
      </c>
      <c r="AM2734" s="180">
        <v>0</v>
      </c>
      <c r="AN2734" s="181">
        <f t="shared" si="1702"/>
        <v>0</v>
      </c>
      <c r="AO2734" s="180">
        <v>0</v>
      </c>
      <c r="AP2734" s="180">
        <v>0</v>
      </c>
      <c r="AQ2734" s="181">
        <f t="shared" si="1703"/>
        <v>0</v>
      </c>
      <c r="AR2734" s="180">
        <v>0</v>
      </c>
      <c r="AS2734" s="180">
        <v>0</v>
      </c>
      <c r="AT2734" s="181">
        <f t="shared" si="1704"/>
        <v>0</v>
      </c>
      <c r="AU2734" s="180">
        <f t="shared" si="1734"/>
        <v>0</v>
      </c>
      <c r="AV2734" s="180">
        <f t="shared" si="1734"/>
        <v>0</v>
      </c>
      <c r="AW2734" s="181">
        <f t="shared" si="1705"/>
        <v>0</v>
      </c>
      <c r="AX2734" s="183">
        <f t="shared" si="1735"/>
        <v>0</v>
      </c>
      <c r="AY2734" s="183">
        <f t="shared" si="1735"/>
        <v>0</v>
      </c>
      <c r="AZ2734" s="183"/>
      <c r="BA2734" s="183"/>
      <c r="BB2734" s="183"/>
      <c r="BC2734" s="183"/>
      <c r="BD2734" s="183">
        <f t="shared" si="1736"/>
        <v>0</v>
      </c>
      <c r="BE2734" s="183">
        <f t="shared" si="1736"/>
        <v>0</v>
      </c>
    </row>
    <row r="2735" spans="2:57" ht="15.75" hidden="1">
      <c r="B2735" s="174">
        <v>2025</v>
      </c>
      <c r="C2735" s="174">
        <v>20</v>
      </c>
      <c r="D2735" s="175">
        <v>0</v>
      </c>
      <c r="E2735" s="176"/>
      <c r="F2735" s="174">
        <v>4</v>
      </c>
      <c r="G2735" s="174">
        <v>10</v>
      </c>
      <c r="H2735" s="174">
        <v>26</v>
      </c>
      <c r="I2735" s="174">
        <v>5000</v>
      </c>
      <c r="J2735" s="174">
        <v>5600</v>
      </c>
      <c r="K2735" s="174">
        <v>566</v>
      </c>
      <c r="L2735" s="177">
        <v>723</v>
      </c>
      <c r="M2735" s="178">
        <v>0</v>
      </c>
      <c r="N2735" s="179" t="s">
        <v>1461</v>
      </c>
      <c r="O2735" s="180">
        <v>0</v>
      </c>
      <c r="P2735" s="180">
        <v>0</v>
      </c>
      <c r="Q2735" s="181">
        <v>0</v>
      </c>
      <c r="R2735" s="182" t="s">
        <v>98</v>
      </c>
      <c r="S2735" s="183">
        <v>0</v>
      </c>
      <c r="T2735" s="183">
        <v>0</v>
      </c>
      <c r="U2735" s="180">
        <v>0</v>
      </c>
      <c r="V2735" s="180">
        <v>0</v>
      </c>
      <c r="W2735" s="183">
        <v>0</v>
      </c>
      <c r="X2735" s="183">
        <v>0</v>
      </c>
      <c r="Y2735" s="180">
        <v>0</v>
      </c>
      <c r="Z2735" s="180">
        <v>0</v>
      </c>
      <c r="AA2735" s="183">
        <v>0</v>
      </c>
      <c r="AB2735" s="183">
        <v>0</v>
      </c>
      <c r="AC2735" s="180">
        <f t="shared" si="1733"/>
        <v>0</v>
      </c>
      <c r="AD2735" s="180">
        <f t="shared" si="1733"/>
        <v>0</v>
      </c>
      <c r="AE2735" s="181">
        <f t="shared" si="1699"/>
        <v>0</v>
      </c>
      <c r="AF2735" s="180">
        <v>0</v>
      </c>
      <c r="AG2735" s="180">
        <v>0</v>
      </c>
      <c r="AH2735" s="181">
        <f t="shared" si="1700"/>
        <v>0</v>
      </c>
      <c r="AI2735" s="180">
        <v>0</v>
      </c>
      <c r="AJ2735" s="180">
        <v>0</v>
      </c>
      <c r="AK2735" s="181">
        <f t="shared" si="1701"/>
        <v>0</v>
      </c>
      <c r="AL2735" s="180">
        <v>0</v>
      </c>
      <c r="AM2735" s="180">
        <v>0</v>
      </c>
      <c r="AN2735" s="181">
        <f t="shared" si="1702"/>
        <v>0</v>
      </c>
      <c r="AO2735" s="180">
        <v>0</v>
      </c>
      <c r="AP2735" s="180">
        <v>0</v>
      </c>
      <c r="AQ2735" s="181">
        <f t="shared" si="1703"/>
        <v>0</v>
      </c>
      <c r="AR2735" s="180">
        <v>0</v>
      </c>
      <c r="AS2735" s="180">
        <v>0</v>
      </c>
      <c r="AT2735" s="181">
        <f t="shared" si="1704"/>
        <v>0</v>
      </c>
      <c r="AU2735" s="180">
        <f t="shared" si="1734"/>
        <v>0</v>
      </c>
      <c r="AV2735" s="180">
        <f t="shared" si="1734"/>
        <v>0</v>
      </c>
      <c r="AW2735" s="181">
        <f t="shared" si="1705"/>
        <v>0</v>
      </c>
      <c r="AX2735" s="183">
        <f t="shared" si="1735"/>
        <v>0</v>
      </c>
      <c r="AY2735" s="183">
        <f t="shared" si="1735"/>
        <v>0</v>
      </c>
      <c r="AZ2735" s="183"/>
      <c r="BA2735" s="183"/>
      <c r="BB2735" s="183"/>
      <c r="BC2735" s="183"/>
      <c r="BD2735" s="183">
        <f t="shared" si="1736"/>
        <v>0</v>
      </c>
      <c r="BE2735" s="183">
        <f t="shared" si="1736"/>
        <v>0</v>
      </c>
    </row>
    <row r="2736" spans="2:57" ht="15.75" hidden="1">
      <c r="B2736" s="174">
        <v>2025</v>
      </c>
      <c r="C2736" s="174">
        <v>20</v>
      </c>
      <c r="D2736" s="175">
        <v>0</v>
      </c>
      <c r="E2736" s="176"/>
      <c r="F2736" s="174">
        <v>4</v>
      </c>
      <c r="G2736" s="174">
        <v>10</v>
      </c>
      <c r="H2736" s="174">
        <v>26</v>
      </c>
      <c r="I2736" s="174">
        <v>5000</v>
      </c>
      <c r="J2736" s="174">
        <v>5600</v>
      </c>
      <c r="K2736" s="174">
        <v>566</v>
      </c>
      <c r="L2736" s="177">
        <v>1089</v>
      </c>
      <c r="M2736" s="178">
        <v>0</v>
      </c>
      <c r="N2736" s="179" t="s">
        <v>1621</v>
      </c>
      <c r="O2736" s="180">
        <v>0</v>
      </c>
      <c r="P2736" s="180">
        <v>0</v>
      </c>
      <c r="Q2736" s="181">
        <v>0</v>
      </c>
      <c r="R2736" s="182" t="s">
        <v>98</v>
      </c>
      <c r="S2736" s="183">
        <v>0</v>
      </c>
      <c r="T2736" s="183">
        <v>0</v>
      </c>
      <c r="U2736" s="180">
        <v>0</v>
      </c>
      <c r="V2736" s="180">
        <v>0</v>
      </c>
      <c r="W2736" s="183">
        <v>0</v>
      </c>
      <c r="X2736" s="183">
        <v>0</v>
      </c>
      <c r="Y2736" s="180">
        <v>0</v>
      </c>
      <c r="Z2736" s="180">
        <v>0</v>
      </c>
      <c r="AA2736" s="183">
        <v>0</v>
      </c>
      <c r="AB2736" s="183">
        <v>0</v>
      </c>
      <c r="AC2736" s="180">
        <f t="shared" si="1733"/>
        <v>0</v>
      </c>
      <c r="AD2736" s="180">
        <f t="shared" si="1733"/>
        <v>0</v>
      </c>
      <c r="AE2736" s="181">
        <f t="shared" si="1699"/>
        <v>0</v>
      </c>
      <c r="AF2736" s="180">
        <v>0</v>
      </c>
      <c r="AG2736" s="180">
        <v>0</v>
      </c>
      <c r="AH2736" s="181">
        <f t="shared" si="1700"/>
        <v>0</v>
      </c>
      <c r="AI2736" s="180">
        <v>0</v>
      </c>
      <c r="AJ2736" s="180">
        <v>0</v>
      </c>
      <c r="AK2736" s="181">
        <f t="shared" si="1701"/>
        <v>0</v>
      </c>
      <c r="AL2736" s="180">
        <v>0</v>
      </c>
      <c r="AM2736" s="180">
        <v>0</v>
      </c>
      <c r="AN2736" s="181">
        <f t="shared" si="1702"/>
        <v>0</v>
      </c>
      <c r="AO2736" s="180">
        <v>0</v>
      </c>
      <c r="AP2736" s="180">
        <v>0</v>
      </c>
      <c r="AQ2736" s="181">
        <f t="shared" si="1703"/>
        <v>0</v>
      </c>
      <c r="AR2736" s="180">
        <v>0</v>
      </c>
      <c r="AS2736" s="180">
        <v>0</v>
      </c>
      <c r="AT2736" s="181">
        <f t="shared" si="1704"/>
        <v>0</v>
      </c>
      <c r="AU2736" s="180">
        <f t="shared" si="1734"/>
        <v>0</v>
      </c>
      <c r="AV2736" s="180">
        <f t="shared" si="1734"/>
        <v>0</v>
      </c>
      <c r="AW2736" s="181">
        <f t="shared" si="1705"/>
        <v>0</v>
      </c>
      <c r="AX2736" s="183">
        <f t="shared" si="1735"/>
        <v>0</v>
      </c>
      <c r="AY2736" s="183">
        <f t="shared" si="1735"/>
        <v>0</v>
      </c>
      <c r="AZ2736" s="183"/>
      <c r="BA2736" s="183"/>
      <c r="BB2736" s="183"/>
      <c r="BC2736" s="183"/>
      <c r="BD2736" s="183">
        <f t="shared" si="1736"/>
        <v>0</v>
      </c>
      <c r="BE2736" s="183">
        <f t="shared" si="1736"/>
        <v>0</v>
      </c>
    </row>
    <row r="2737" spans="2:57" ht="15.75" hidden="1">
      <c r="B2737" s="174">
        <v>2025</v>
      </c>
      <c r="C2737" s="174">
        <v>20</v>
      </c>
      <c r="D2737" s="175">
        <v>0</v>
      </c>
      <c r="E2737" s="176"/>
      <c r="F2737" s="174">
        <v>4</v>
      </c>
      <c r="G2737" s="174">
        <v>10</v>
      </c>
      <c r="H2737" s="174">
        <v>26</v>
      </c>
      <c r="I2737" s="174">
        <v>5000</v>
      </c>
      <c r="J2737" s="174">
        <v>5600</v>
      </c>
      <c r="K2737" s="174">
        <v>566</v>
      </c>
      <c r="L2737" s="177">
        <v>113</v>
      </c>
      <c r="M2737" s="178">
        <v>0</v>
      </c>
      <c r="N2737" s="179" t="s">
        <v>1622</v>
      </c>
      <c r="O2737" s="180">
        <v>0</v>
      </c>
      <c r="P2737" s="180">
        <v>0</v>
      </c>
      <c r="Q2737" s="181">
        <v>0</v>
      </c>
      <c r="R2737" s="182" t="s">
        <v>98</v>
      </c>
      <c r="S2737" s="183">
        <v>0</v>
      </c>
      <c r="T2737" s="183">
        <v>0</v>
      </c>
      <c r="U2737" s="180">
        <v>0</v>
      </c>
      <c r="V2737" s="180">
        <v>0</v>
      </c>
      <c r="W2737" s="183">
        <v>0</v>
      </c>
      <c r="X2737" s="183">
        <v>0</v>
      </c>
      <c r="Y2737" s="180">
        <v>0</v>
      </c>
      <c r="Z2737" s="180">
        <v>0</v>
      </c>
      <c r="AA2737" s="183">
        <v>0</v>
      </c>
      <c r="AB2737" s="183">
        <v>0</v>
      </c>
      <c r="AC2737" s="180">
        <f t="shared" si="1733"/>
        <v>0</v>
      </c>
      <c r="AD2737" s="180">
        <f t="shared" si="1733"/>
        <v>0</v>
      </c>
      <c r="AE2737" s="181">
        <f t="shared" si="1699"/>
        <v>0</v>
      </c>
      <c r="AF2737" s="180">
        <v>0</v>
      </c>
      <c r="AG2737" s="180">
        <v>0</v>
      </c>
      <c r="AH2737" s="181">
        <f t="shared" si="1700"/>
        <v>0</v>
      </c>
      <c r="AI2737" s="180">
        <v>0</v>
      </c>
      <c r="AJ2737" s="180">
        <v>0</v>
      </c>
      <c r="AK2737" s="181">
        <f t="shared" si="1701"/>
        <v>0</v>
      </c>
      <c r="AL2737" s="180">
        <v>0</v>
      </c>
      <c r="AM2737" s="180">
        <v>0</v>
      </c>
      <c r="AN2737" s="181">
        <f t="shared" si="1702"/>
        <v>0</v>
      </c>
      <c r="AO2737" s="180">
        <v>0</v>
      </c>
      <c r="AP2737" s="180">
        <v>0</v>
      </c>
      <c r="AQ2737" s="181">
        <f t="shared" si="1703"/>
        <v>0</v>
      </c>
      <c r="AR2737" s="180">
        <v>0</v>
      </c>
      <c r="AS2737" s="180">
        <v>0</v>
      </c>
      <c r="AT2737" s="181">
        <f t="shared" si="1704"/>
        <v>0</v>
      </c>
      <c r="AU2737" s="180">
        <f t="shared" si="1734"/>
        <v>0</v>
      </c>
      <c r="AV2737" s="180">
        <f t="shared" si="1734"/>
        <v>0</v>
      </c>
      <c r="AW2737" s="181">
        <f t="shared" si="1705"/>
        <v>0</v>
      </c>
      <c r="AX2737" s="183">
        <f t="shared" si="1735"/>
        <v>0</v>
      </c>
      <c r="AY2737" s="183">
        <f t="shared" si="1735"/>
        <v>0</v>
      </c>
      <c r="AZ2737" s="183"/>
      <c r="BA2737" s="183"/>
      <c r="BB2737" s="183"/>
      <c r="BC2737" s="183"/>
      <c r="BD2737" s="183">
        <f t="shared" si="1736"/>
        <v>0</v>
      </c>
      <c r="BE2737" s="183">
        <f t="shared" si="1736"/>
        <v>0</v>
      </c>
    </row>
    <row r="2738" spans="2:57" ht="15.75" hidden="1">
      <c r="B2738" s="163">
        <v>2025</v>
      </c>
      <c r="C2738" s="163">
        <v>20</v>
      </c>
      <c r="D2738" s="164"/>
      <c r="E2738" s="165"/>
      <c r="F2738" s="163">
        <v>4</v>
      </c>
      <c r="G2738" s="163">
        <v>10</v>
      </c>
      <c r="H2738" s="163">
        <v>26</v>
      </c>
      <c r="I2738" s="163">
        <v>5000</v>
      </c>
      <c r="J2738" s="163">
        <v>5600</v>
      </c>
      <c r="K2738" s="163">
        <v>569</v>
      </c>
      <c r="L2738" s="166" t="s">
        <v>44</v>
      </c>
      <c r="M2738" s="167"/>
      <c r="N2738" s="168" t="s">
        <v>594</v>
      </c>
      <c r="O2738" s="169">
        <v>0</v>
      </c>
      <c r="P2738" s="169">
        <v>0</v>
      </c>
      <c r="Q2738" s="169">
        <v>0</v>
      </c>
      <c r="R2738" s="170"/>
      <c r="S2738" s="171"/>
      <c r="T2738" s="172"/>
      <c r="U2738" s="169">
        <f t="shared" ref="U2738:AD2738" si="1737">SUM(U2739:U2740)</f>
        <v>0</v>
      </c>
      <c r="V2738" s="169">
        <f t="shared" si="1737"/>
        <v>0</v>
      </c>
      <c r="W2738" s="173">
        <f t="shared" si="1737"/>
        <v>0</v>
      </c>
      <c r="X2738" s="173">
        <f t="shared" si="1737"/>
        <v>0</v>
      </c>
      <c r="Y2738" s="169">
        <f t="shared" si="1737"/>
        <v>0</v>
      </c>
      <c r="Z2738" s="169">
        <f t="shared" si="1737"/>
        <v>0</v>
      </c>
      <c r="AA2738" s="173">
        <f t="shared" si="1737"/>
        <v>0</v>
      </c>
      <c r="AB2738" s="173">
        <f t="shared" si="1737"/>
        <v>0</v>
      </c>
      <c r="AC2738" s="169">
        <f t="shared" si="1737"/>
        <v>0</v>
      </c>
      <c r="AD2738" s="169">
        <f t="shared" si="1737"/>
        <v>0</v>
      </c>
      <c r="AE2738" s="169">
        <f t="shared" si="1699"/>
        <v>0</v>
      </c>
      <c r="AF2738" s="169">
        <f>SUM(AF2739:AF2740)</f>
        <v>0</v>
      </c>
      <c r="AG2738" s="169">
        <f>SUM(AG2739:AG2740)</f>
        <v>0</v>
      </c>
      <c r="AH2738" s="169">
        <f t="shared" si="1700"/>
        <v>0</v>
      </c>
      <c r="AI2738" s="169">
        <f>SUM(AI2739:AI2740)</f>
        <v>0</v>
      </c>
      <c r="AJ2738" s="169">
        <f>SUM(AJ2739:AJ2740)</f>
        <v>0</v>
      </c>
      <c r="AK2738" s="169">
        <f t="shared" si="1701"/>
        <v>0</v>
      </c>
      <c r="AL2738" s="169">
        <f>SUM(AL2739:AL2740)</f>
        <v>0</v>
      </c>
      <c r="AM2738" s="169">
        <f>SUM(AM2739:AM2740)</f>
        <v>0</v>
      </c>
      <c r="AN2738" s="169">
        <f t="shared" si="1702"/>
        <v>0</v>
      </c>
      <c r="AO2738" s="169">
        <f>SUM(AO2739:AO2740)</f>
        <v>0</v>
      </c>
      <c r="AP2738" s="169">
        <f>SUM(AP2739:AP2740)</f>
        <v>0</v>
      </c>
      <c r="AQ2738" s="169">
        <f t="shared" si="1703"/>
        <v>0</v>
      </c>
      <c r="AR2738" s="169">
        <f>SUM(AR2739:AR2740)</f>
        <v>0</v>
      </c>
      <c r="AS2738" s="169">
        <f>SUM(AS2739:AS2740)</f>
        <v>0</v>
      </c>
      <c r="AT2738" s="169">
        <f t="shared" si="1704"/>
        <v>0</v>
      </c>
      <c r="AU2738" s="169">
        <f>SUM(AU2739:AU2740)</f>
        <v>0</v>
      </c>
      <c r="AV2738" s="169">
        <f>SUM(AV2739:AV2740)</f>
        <v>0</v>
      </c>
      <c r="AW2738" s="169">
        <f t="shared" si="1705"/>
        <v>0</v>
      </c>
      <c r="AX2738" s="171"/>
      <c r="AY2738" s="172"/>
      <c r="AZ2738" s="171"/>
      <c r="BA2738" s="172"/>
      <c r="BB2738" s="171"/>
      <c r="BC2738" s="172"/>
      <c r="BD2738" s="171"/>
      <c r="BE2738" s="172"/>
    </row>
    <row r="2739" spans="2:57" ht="15.75" hidden="1">
      <c r="B2739" s="174">
        <v>2025</v>
      </c>
      <c r="C2739" s="174">
        <v>20</v>
      </c>
      <c r="D2739" s="175">
        <v>0</v>
      </c>
      <c r="E2739" s="176"/>
      <c r="F2739" s="174">
        <v>4</v>
      </c>
      <c r="G2739" s="174">
        <v>10</v>
      </c>
      <c r="H2739" s="174">
        <v>26</v>
      </c>
      <c r="I2739" s="174">
        <v>5000</v>
      </c>
      <c r="J2739" s="174">
        <v>5600</v>
      </c>
      <c r="K2739" s="174">
        <v>569</v>
      </c>
      <c r="L2739" s="177">
        <v>680</v>
      </c>
      <c r="M2739" s="178">
        <v>0</v>
      </c>
      <c r="N2739" s="179" t="s">
        <v>596</v>
      </c>
      <c r="O2739" s="180">
        <v>0</v>
      </c>
      <c r="P2739" s="180">
        <v>0</v>
      </c>
      <c r="Q2739" s="181">
        <v>0</v>
      </c>
      <c r="R2739" s="182" t="s">
        <v>98</v>
      </c>
      <c r="S2739" s="183">
        <v>0</v>
      </c>
      <c r="T2739" s="183">
        <v>0</v>
      </c>
      <c r="U2739" s="180">
        <v>0</v>
      </c>
      <c r="V2739" s="180">
        <v>0</v>
      </c>
      <c r="W2739" s="183">
        <v>0</v>
      </c>
      <c r="X2739" s="183">
        <v>0</v>
      </c>
      <c r="Y2739" s="180">
        <v>0</v>
      </c>
      <c r="Z2739" s="180">
        <v>0</v>
      </c>
      <c r="AA2739" s="183">
        <v>0</v>
      </c>
      <c r="AB2739" s="183">
        <v>0</v>
      </c>
      <c r="AC2739" s="180">
        <f t="shared" ref="AC2739:AD2740" si="1738">+O2739+U2739-Y2739</f>
        <v>0</v>
      </c>
      <c r="AD2739" s="180">
        <f t="shared" si="1738"/>
        <v>0</v>
      </c>
      <c r="AE2739" s="181">
        <f t="shared" si="1699"/>
        <v>0</v>
      </c>
      <c r="AF2739" s="180">
        <v>0</v>
      </c>
      <c r="AG2739" s="180">
        <v>0</v>
      </c>
      <c r="AH2739" s="181">
        <f t="shared" si="1700"/>
        <v>0</v>
      </c>
      <c r="AI2739" s="180">
        <v>0</v>
      </c>
      <c r="AJ2739" s="180">
        <v>0</v>
      </c>
      <c r="AK2739" s="181">
        <f t="shared" si="1701"/>
        <v>0</v>
      </c>
      <c r="AL2739" s="180">
        <v>0</v>
      </c>
      <c r="AM2739" s="180">
        <v>0</v>
      </c>
      <c r="AN2739" s="181">
        <f t="shared" si="1702"/>
        <v>0</v>
      </c>
      <c r="AO2739" s="180">
        <v>0</v>
      </c>
      <c r="AP2739" s="180">
        <v>0</v>
      </c>
      <c r="AQ2739" s="181">
        <f t="shared" si="1703"/>
        <v>0</v>
      </c>
      <c r="AR2739" s="180">
        <v>0</v>
      </c>
      <c r="AS2739" s="180">
        <v>0</v>
      </c>
      <c r="AT2739" s="181">
        <f t="shared" si="1704"/>
        <v>0</v>
      </c>
      <c r="AU2739" s="180">
        <f t="shared" ref="AU2739:AV2740" si="1739">+AC2739-AF2739-AI2739-AL2739-AO2739-AR2739</f>
        <v>0</v>
      </c>
      <c r="AV2739" s="180">
        <f t="shared" si="1739"/>
        <v>0</v>
      </c>
      <c r="AW2739" s="181">
        <f t="shared" si="1705"/>
        <v>0</v>
      </c>
      <c r="AX2739" s="183">
        <f t="shared" ref="AX2739:AY2740" si="1740">+S2739+W2739-AA2739</f>
        <v>0</v>
      </c>
      <c r="AY2739" s="183">
        <f t="shared" si="1740"/>
        <v>0</v>
      </c>
      <c r="AZ2739" s="183"/>
      <c r="BA2739" s="183"/>
      <c r="BB2739" s="183"/>
      <c r="BC2739" s="183"/>
      <c r="BD2739" s="183">
        <f t="shared" ref="BD2739:BE2740" si="1741">+AX2739-AZ2739-BB2739</f>
        <v>0</v>
      </c>
      <c r="BE2739" s="183">
        <f t="shared" si="1741"/>
        <v>0</v>
      </c>
    </row>
    <row r="2740" spans="2:57" ht="15.75" hidden="1">
      <c r="B2740" s="174">
        <v>2025</v>
      </c>
      <c r="C2740" s="174">
        <v>20</v>
      </c>
      <c r="D2740" s="175">
        <v>0</v>
      </c>
      <c r="E2740" s="176"/>
      <c r="F2740" s="174">
        <v>4</v>
      </c>
      <c r="G2740" s="174">
        <v>10</v>
      </c>
      <c r="H2740" s="174">
        <v>26</v>
      </c>
      <c r="I2740" s="174">
        <v>5000</v>
      </c>
      <c r="J2740" s="174">
        <v>5600</v>
      </c>
      <c r="K2740" s="174">
        <v>569</v>
      </c>
      <c r="L2740" s="177">
        <v>1195</v>
      </c>
      <c r="M2740" s="178">
        <v>0</v>
      </c>
      <c r="N2740" s="179" t="s">
        <v>1623</v>
      </c>
      <c r="O2740" s="180">
        <v>0</v>
      </c>
      <c r="P2740" s="180">
        <v>0</v>
      </c>
      <c r="Q2740" s="181">
        <v>0</v>
      </c>
      <c r="R2740" s="182" t="s">
        <v>98</v>
      </c>
      <c r="S2740" s="183">
        <v>0</v>
      </c>
      <c r="T2740" s="183">
        <v>0</v>
      </c>
      <c r="U2740" s="180">
        <v>0</v>
      </c>
      <c r="V2740" s="180">
        <v>0</v>
      </c>
      <c r="W2740" s="183">
        <v>0</v>
      </c>
      <c r="X2740" s="183">
        <v>0</v>
      </c>
      <c r="Y2740" s="180">
        <v>0</v>
      </c>
      <c r="Z2740" s="180">
        <v>0</v>
      </c>
      <c r="AA2740" s="183">
        <v>0</v>
      </c>
      <c r="AB2740" s="183">
        <v>0</v>
      </c>
      <c r="AC2740" s="180">
        <f t="shared" si="1738"/>
        <v>0</v>
      </c>
      <c r="AD2740" s="180">
        <f t="shared" si="1738"/>
        <v>0</v>
      </c>
      <c r="AE2740" s="181">
        <f t="shared" si="1699"/>
        <v>0</v>
      </c>
      <c r="AF2740" s="180">
        <v>0</v>
      </c>
      <c r="AG2740" s="180">
        <v>0</v>
      </c>
      <c r="AH2740" s="181">
        <f t="shared" si="1700"/>
        <v>0</v>
      </c>
      <c r="AI2740" s="180">
        <v>0</v>
      </c>
      <c r="AJ2740" s="180">
        <v>0</v>
      </c>
      <c r="AK2740" s="181">
        <f t="shared" si="1701"/>
        <v>0</v>
      </c>
      <c r="AL2740" s="180">
        <v>0</v>
      </c>
      <c r="AM2740" s="180">
        <v>0</v>
      </c>
      <c r="AN2740" s="181">
        <f t="shared" si="1702"/>
        <v>0</v>
      </c>
      <c r="AO2740" s="180">
        <v>0</v>
      </c>
      <c r="AP2740" s="180">
        <v>0</v>
      </c>
      <c r="AQ2740" s="181">
        <f t="shared" si="1703"/>
        <v>0</v>
      </c>
      <c r="AR2740" s="180">
        <v>0</v>
      </c>
      <c r="AS2740" s="180">
        <v>0</v>
      </c>
      <c r="AT2740" s="181">
        <f t="shared" si="1704"/>
        <v>0</v>
      </c>
      <c r="AU2740" s="180">
        <f t="shared" si="1739"/>
        <v>0</v>
      </c>
      <c r="AV2740" s="180">
        <f t="shared" si="1739"/>
        <v>0</v>
      </c>
      <c r="AW2740" s="181">
        <f t="shared" si="1705"/>
        <v>0</v>
      </c>
      <c r="AX2740" s="183">
        <f t="shared" si="1740"/>
        <v>0</v>
      </c>
      <c r="AY2740" s="183">
        <f t="shared" si="1740"/>
        <v>0</v>
      </c>
      <c r="AZ2740" s="183"/>
      <c r="BA2740" s="183"/>
      <c r="BB2740" s="183"/>
      <c r="BC2740" s="183"/>
      <c r="BD2740" s="183">
        <f t="shared" si="1741"/>
        <v>0</v>
      </c>
      <c r="BE2740" s="183">
        <f t="shared" si="1741"/>
        <v>0</v>
      </c>
    </row>
    <row r="2741" spans="2:57" ht="15.75" hidden="1">
      <c r="B2741" s="152">
        <v>2025</v>
      </c>
      <c r="C2741" s="152">
        <v>20</v>
      </c>
      <c r="D2741" s="153"/>
      <c r="E2741" s="154"/>
      <c r="F2741" s="152">
        <v>4</v>
      </c>
      <c r="G2741" s="152">
        <v>10</v>
      </c>
      <c r="H2741" s="152">
        <v>26</v>
      </c>
      <c r="I2741" s="152">
        <v>5000</v>
      </c>
      <c r="J2741" s="152">
        <v>5900</v>
      </c>
      <c r="K2741" s="152"/>
      <c r="L2741" s="155" t="s">
        <v>44</v>
      </c>
      <c r="M2741" s="156"/>
      <c r="N2741" s="157" t="s">
        <v>223</v>
      </c>
      <c r="O2741" s="158">
        <v>0</v>
      </c>
      <c r="P2741" s="158">
        <v>0</v>
      </c>
      <c r="Q2741" s="158">
        <v>0</v>
      </c>
      <c r="R2741" s="159"/>
      <c r="S2741" s="160"/>
      <c r="T2741" s="161"/>
      <c r="U2741" s="158">
        <f t="shared" ref="U2741:AD2741" si="1742">U2742+U2744</f>
        <v>0</v>
      </c>
      <c r="V2741" s="158">
        <f t="shared" si="1742"/>
        <v>0</v>
      </c>
      <c r="W2741" s="162">
        <f t="shared" si="1742"/>
        <v>0</v>
      </c>
      <c r="X2741" s="162">
        <f t="shared" si="1742"/>
        <v>0</v>
      </c>
      <c r="Y2741" s="158">
        <f t="shared" si="1742"/>
        <v>0</v>
      </c>
      <c r="Z2741" s="158">
        <f t="shared" si="1742"/>
        <v>0</v>
      </c>
      <c r="AA2741" s="162">
        <f t="shared" si="1742"/>
        <v>0</v>
      </c>
      <c r="AB2741" s="162">
        <f t="shared" si="1742"/>
        <v>0</v>
      </c>
      <c r="AC2741" s="158">
        <f t="shared" si="1742"/>
        <v>0</v>
      </c>
      <c r="AD2741" s="158">
        <f t="shared" si="1742"/>
        <v>0</v>
      </c>
      <c r="AE2741" s="158">
        <f t="shared" ref="AE2741:AE2804" si="1743">+AC2741+AD2741</f>
        <v>0</v>
      </c>
      <c r="AF2741" s="158">
        <f>AF2742+AF2744</f>
        <v>0</v>
      </c>
      <c r="AG2741" s="158">
        <f>AG2742+AG2744</f>
        <v>0</v>
      </c>
      <c r="AH2741" s="158">
        <f t="shared" ref="AH2741:AH2804" si="1744">+AF2741+AG2741</f>
        <v>0</v>
      </c>
      <c r="AI2741" s="158">
        <f>AI2742+AI2744</f>
        <v>0</v>
      </c>
      <c r="AJ2741" s="158">
        <f>AJ2742+AJ2744</f>
        <v>0</v>
      </c>
      <c r="AK2741" s="158">
        <f t="shared" ref="AK2741:AK2804" si="1745">+AI2741+AJ2741</f>
        <v>0</v>
      </c>
      <c r="AL2741" s="158">
        <f>AL2742+AL2744</f>
        <v>0</v>
      </c>
      <c r="AM2741" s="158">
        <f>AM2742+AM2744</f>
        <v>0</v>
      </c>
      <c r="AN2741" s="158">
        <f t="shared" ref="AN2741:AN2804" si="1746">+AL2741+AM2741</f>
        <v>0</v>
      </c>
      <c r="AO2741" s="158">
        <f>AO2742+AO2744</f>
        <v>0</v>
      </c>
      <c r="AP2741" s="158">
        <f>AP2742+AP2744</f>
        <v>0</v>
      </c>
      <c r="AQ2741" s="158">
        <f t="shared" ref="AQ2741:AQ2804" si="1747">+AO2741+AP2741</f>
        <v>0</v>
      </c>
      <c r="AR2741" s="158">
        <f>AR2742+AR2744</f>
        <v>0</v>
      </c>
      <c r="AS2741" s="158">
        <f>AS2742+AS2744</f>
        <v>0</v>
      </c>
      <c r="AT2741" s="158">
        <f t="shared" ref="AT2741:AT2804" si="1748">+AR2741+AS2741</f>
        <v>0</v>
      </c>
      <c r="AU2741" s="158">
        <f>AU2742+AU2744</f>
        <v>0</v>
      </c>
      <c r="AV2741" s="158">
        <f>AV2742+AV2744</f>
        <v>0</v>
      </c>
      <c r="AW2741" s="158">
        <f t="shared" ref="AW2741:AW2804" si="1749">+AU2741+AV2741</f>
        <v>0</v>
      </c>
      <c r="AX2741" s="160"/>
      <c r="AY2741" s="161"/>
      <c r="AZ2741" s="160"/>
      <c r="BA2741" s="161"/>
      <c r="BB2741" s="160"/>
      <c r="BC2741" s="161"/>
      <c r="BD2741" s="160"/>
      <c r="BE2741" s="161"/>
    </row>
    <row r="2742" spans="2:57" ht="15.75" hidden="1">
      <c r="B2742" s="163">
        <v>2025</v>
      </c>
      <c r="C2742" s="163">
        <v>20</v>
      </c>
      <c r="D2742" s="164"/>
      <c r="E2742" s="165"/>
      <c r="F2742" s="163">
        <v>4</v>
      </c>
      <c r="G2742" s="163">
        <v>10</v>
      </c>
      <c r="H2742" s="163">
        <v>26</v>
      </c>
      <c r="I2742" s="163">
        <v>5000</v>
      </c>
      <c r="J2742" s="163">
        <v>5900</v>
      </c>
      <c r="K2742" s="163">
        <v>591</v>
      </c>
      <c r="L2742" s="166" t="s">
        <v>44</v>
      </c>
      <c r="M2742" s="167"/>
      <c r="N2742" s="168" t="s">
        <v>224</v>
      </c>
      <c r="O2742" s="169">
        <v>0</v>
      </c>
      <c r="P2742" s="169">
        <v>0</v>
      </c>
      <c r="Q2742" s="169">
        <v>0</v>
      </c>
      <c r="R2742" s="170"/>
      <c r="S2742" s="171"/>
      <c r="T2742" s="172"/>
      <c r="U2742" s="169">
        <f t="shared" ref="U2742:AD2742" si="1750">SUM(U2743)</f>
        <v>0</v>
      </c>
      <c r="V2742" s="169">
        <f t="shared" si="1750"/>
        <v>0</v>
      </c>
      <c r="W2742" s="173">
        <f t="shared" si="1750"/>
        <v>0</v>
      </c>
      <c r="X2742" s="173">
        <f t="shared" si="1750"/>
        <v>0</v>
      </c>
      <c r="Y2742" s="169">
        <f t="shared" si="1750"/>
        <v>0</v>
      </c>
      <c r="Z2742" s="169">
        <f t="shared" si="1750"/>
        <v>0</v>
      </c>
      <c r="AA2742" s="173">
        <f t="shared" si="1750"/>
        <v>0</v>
      </c>
      <c r="AB2742" s="173">
        <f t="shared" si="1750"/>
        <v>0</v>
      </c>
      <c r="AC2742" s="169">
        <f t="shared" si="1750"/>
        <v>0</v>
      </c>
      <c r="AD2742" s="169">
        <f t="shared" si="1750"/>
        <v>0</v>
      </c>
      <c r="AE2742" s="169">
        <f t="shared" si="1743"/>
        <v>0</v>
      </c>
      <c r="AF2742" s="169">
        <f>SUM(AF2743)</f>
        <v>0</v>
      </c>
      <c r="AG2742" s="169">
        <f>SUM(AG2743)</f>
        <v>0</v>
      </c>
      <c r="AH2742" s="169">
        <f t="shared" si="1744"/>
        <v>0</v>
      </c>
      <c r="AI2742" s="169">
        <f>SUM(AI2743)</f>
        <v>0</v>
      </c>
      <c r="AJ2742" s="169">
        <f>SUM(AJ2743)</f>
        <v>0</v>
      </c>
      <c r="AK2742" s="169">
        <f t="shared" si="1745"/>
        <v>0</v>
      </c>
      <c r="AL2742" s="169">
        <f>SUM(AL2743)</f>
        <v>0</v>
      </c>
      <c r="AM2742" s="169">
        <f>SUM(AM2743)</f>
        <v>0</v>
      </c>
      <c r="AN2742" s="169">
        <f t="shared" si="1746"/>
        <v>0</v>
      </c>
      <c r="AO2742" s="169">
        <f>SUM(AO2743)</f>
        <v>0</v>
      </c>
      <c r="AP2742" s="169">
        <f>SUM(AP2743)</f>
        <v>0</v>
      </c>
      <c r="AQ2742" s="169">
        <f t="shared" si="1747"/>
        <v>0</v>
      </c>
      <c r="AR2742" s="169">
        <f>SUM(AR2743)</f>
        <v>0</v>
      </c>
      <c r="AS2742" s="169">
        <f>SUM(AS2743)</f>
        <v>0</v>
      </c>
      <c r="AT2742" s="169">
        <f t="shared" si="1748"/>
        <v>0</v>
      </c>
      <c r="AU2742" s="169">
        <f>SUM(AU2743)</f>
        <v>0</v>
      </c>
      <c r="AV2742" s="169">
        <f>SUM(AV2743)</f>
        <v>0</v>
      </c>
      <c r="AW2742" s="169">
        <f t="shared" si="1749"/>
        <v>0</v>
      </c>
      <c r="AX2742" s="171"/>
      <c r="AY2742" s="172"/>
      <c r="AZ2742" s="171"/>
      <c r="BA2742" s="172"/>
      <c r="BB2742" s="171"/>
      <c r="BC2742" s="172"/>
      <c r="BD2742" s="171"/>
      <c r="BE2742" s="172"/>
    </row>
    <row r="2743" spans="2:57" ht="15.75" hidden="1">
      <c r="B2743" s="174">
        <v>2025</v>
      </c>
      <c r="C2743" s="174">
        <v>20</v>
      </c>
      <c r="D2743" s="175">
        <v>0</v>
      </c>
      <c r="E2743" s="176"/>
      <c r="F2743" s="174">
        <v>4</v>
      </c>
      <c r="G2743" s="174">
        <v>10</v>
      </c>
      <c r="H2743" s="174">
        <v>26</v>
      </c>
      <c r="I2743" s="174">
        <v>5000</v>
      </c>
      <c r="J2743" s="174">
        <v>5900</v>
      </c>
      <c r="K2743" s="174">
        <v>591</v>
      </c>
      <c r="L2743" s="177">
        <v>1407</v>
      </c>
      <c r="M2743" s="178">
        <v>0</v>
      </c>
      <c r="N2743" s="179" t="s">
        <v>224</v>
      </c>
      <c r="O2743" s="180">
        <v>0</v>
      </c>
      <c r="P2743" s="180">
        <v>0</v>
      </c>
      <c r="Q2743" s="181">
        <v>0</v>
      </c>
      <c r="R2743" s="182" t="s">
        <v>225</v>
      </c>
      <c r="S2743" s="183">
        <v>0</v>
      </c>
      <c r="T2743" s="183">
        <v>0</v>
      </c>
      <c r="U2743" s="180">
        <v>0</v>
      </c>
      <c r="V2743" s="180">
        <v>0</v>
      </c>
      <c r="W2743" s="183">
        <v>0</v>
      </c>
      <c r="X2743" s="183">
        <v>0</v>
      </c>
      <c r="Y2743" s="180">
        <v>0</v>
      </c>
      <c r="Z2743" s="180">
        <v>0</v>
      </c>
      <c r="AA2743" s="183">
        <v>0</v>
      </c>
      <c r="AB2743" s="183">
        <v>0</v>
      </c>
      <c r="AC2743" s="180">
        <f>+O2743+U2743-Y2743</f>
        <v>0</v>
      </c>
      <c r="AD2743" s="180">
        <f>+P2743+V2743-Z2743</f>
        <v>0</v>
      </c>
      <c r="AE2743" s="181">
        <f t="shared" si="1743"/>
        <v>0</v>
      </c>
      <c r="AF2743" s="180">
        <v>0</v>
      </c>
      <c r="AG2743" s="180">
        <v>0</v>
      </c>
      <c r="AH2743" s="181">
        <f t="shared" si="1744"/>
        <v>0</v>
      </c>
      <c r="AI2743" s="180">
        <v>0</v>
      </c>
      <c r="AJ2743" s="180">
        <v>0</v>
      </c>
      <c r="AK2743" s="181">
        <f t="shared" si="1745"/>
        <v>0</v>
      </c>
      <c r="AL2743" s="180">
        <v>0</v>
      </c>
      <c r="AM2743" s="180">
        <v>0</v>
      </c>
      <c r="AN2743" s="181">
        <f t="shared" si="1746"/>
        <v>0</v>
      </c>
      <c r="AO2743" s="180">
        <v>0</v>
      </c>
      <c r="AP2743" s="180">
        <v>0</v>
      </c>
      <c r="AQ2743" s="181">
        <f t="shared" si="1747"/>
        <v>0</v>
      </c>
      <c r="AR2743" s="180">
        <v>0</v>
      </c>
      <c r="AS2743" s="180">
        <v>0</v>
      </c>
      <c r="AT2743" s="181">
        <f t="shared" si="1748"/>
        <v>0</v>
      </c>
      <c r="AU2743" s="180">
        <f>+AC2743-AF2743-AI2743-AL2743-AO2743-AR2743</f>
        <v>0</v>
      </c>
      <c r="AV2743" s="180">
        <f>+AD2743-AG2743-AJ2743-AM2743-AP2743-AS2743</f>
        <v>0</v>
      </c>
      <c r="AW2743" s="181">
        <f t="shared" si="1749"/>
        <v>0</v>
      </c>
      <c r="AX2743" s="183">
        <f>+S2743+W2743-AA2743</f>
        <v>0</v>
      </c>
      <c r="AY2743" s="183">
        <f>+T2743+X2743-AB2743</f>
        <v>0</v>
      </c>
      <c r="AZ2743" s="183"/>
      <c r="BA2743" s="183"/>
      <c r="BB2743" s="183"/>
      <c r="BC2743" s="183"/>
      <c r="BD2743" s="183">
        <f>+AX2743-AZ2743-BB2743</f>
        <v>0</v>
      </c>
      <c r="BE2743" s="183">
        <f>+AY2743-BA2743-BC2743</f>
        <v>0</v>
      </c>
    </row>
    <row r="2744" spans="2:57" ht="15.75" hidden="1">
      <c r="B2744" s="163">
        <v>2025</v>
      </c>
      <c r="C2744" s="163">
        <v>20</v>
      </c>
      <c r="D2744" s="164"/>
      <c r="E2744" s="165"/>
      <c r="F2744" s="163">
        <v>4</v>
      </c>
      <c r="G2744" s="163">
        <v>10</v>
      </c>
      <c r="H2744" s="163">
        <v>26</v>
      </c>
      <c r="I2744" s="163">
        <v>5000</v>
      </c>
      <c r="J2744" s="163">
        <v>5900</v>
      </c>
      <c r="K2744" s="163">
        <v>597</v>
      </c>
      <c r="L2744" s="166" t="s">
        <v>44</v>
      </c>
      <c r="M2744" s="167"/>
      <c r="N2744" s="168" t="s">
        <v>226</v>
      </c>
      <c r="O2744" s="169">
        <v>0</v>
      </c>
      <c r="P2744" s="169">
        <v>0</v>
      </c>
      <c r="Q2744" s="169">
        <v>0</v>
      </c>
      <c r="R2744" s="170"/>
      <c r="S2744" s="171"/>
      <c r="T2744" s="172"/>
      <c r="U2744" s="169">
        <f t="shared" ref="U2744:AD2744" si="1751">SUM(U2745)</f>
        <v>0</v>
      </c>
      <c r="V2744" s="169">
        <f t="shared" si="1751"/>
        <v>0</v>
      </c>
      <c r="W2744" s="173">
        <f t="shared" si="1751"/>
        <v>0</v>
      </c>
      <c r="X2744" s="173">
        <f t="shared" si="1751"/>
        <v>0</v>
      </c>
      <c r="Y2744" s="169">
        <f t="shared" si="1751"/>
        <v>0</v>
      </c>
      <c r="Z2744" s="169">
        <f t="shared" si="1751"/>
        <v>0</v>
      </c>
      <c r="AA2744" s="173">
        <f t="shared" si="1751"/>
        <v>0</v>
      </c>
      <c r="AB2744" s="173">
        <f t="shared" si="1751"/>
        <v>0</v>
      </c>
      <c r="AC2744" s="169">
        <f t="shared" si="1751"/>
        <v>0</v>
      </c>
      <c r="AD2744" s="169">
        <f t="shared" si="1751"/>
        <v>0</v>
      </c>
      <c r="AE2744" s="169">
        <f t="shared" si="1743"/>
        <v>0</v>
      </c>
      <c r="AF2744" s="169">
        <f>SUM(AF2745)</f>
        <v>0</v>
      </c>
      <c r="AG2744" s="169">
        <f>SUM(AG2745)</f>
        <v>0</v>
      </c>
      <c r="AH2744" s="169">
        <f t="shared" si="1744"/>
        <v>0</v>
      </c>
      <c r="AI2744" s="169">
        <f>SUM(AI2745)</f>
        <v>0</v>
      </c>
      <c r="AJ2744" s="169">
        <f>SUM(AJ2745)</f>
        <v>0</v>
      </c>
      <c r="AK2744" s="169">
        <f t="shared" si="1745"/>
        <v>0</v>
      </c>
      <c r="AL2744" s="169">
        <f>SUM(AL2745)</f>
        <v>0</v>
      </c>
      <c r="AM2744" s="169">
        <f>SUM(AM2745)</f>
        <v>0</v>
      </c>
      <c r="AN2744" s="169">
        <f t="shared" si="1746"/>
        <v>0</v>
      </c>
      <c r="AO2744" s="169">
        <f>SUM(AO2745)</f>
        <v>0</v>
      </c>
      <c r="AP2744" s="169">
        <f>SUM(AP2745)</f>
        <v>0</v>
      </c>
      <c r="AQ2744" s="169">
        <f t="shared" si="1747"/>
        <v>0</v>
      </c>
      <c r="AR2744" s="169">
        <f>SUM(AR2745)</f>
        <v>0</v>
      </c>
      <c r="AS2744" s="169">
        <f>SUM(AS2745)</f>
        <v>0</v>
      </c>
      <c r="AT2744" s="169">
        <f t="shared" si="1748"/>
        <v>0</v>
      </c>
      <c r="AU2744" s="169">
        <f>SUM(AU2745)</f>
        <v>0</v>
      </c>
      <c r="AV2744" s="169">
        <f>SUM(AV2745)</f>
        <v>0</v>
      </c>
      <c r="AW2744" s="169">
        <f t="shared" si="1749"/>
        <v>0</v>
      </c>
      <c r="AX2744" s="171"/>
      <c r="AY2744" s="172"/>
      <c r="AZ2744" s="171"/>
      <c r="BA2744" s="172"/>
      <c r="BB2744" s="171"/>
      <c r="BC2744" s="172"/>
      <c r="BD2744" s="171"/>
      <c r="BE2744" s="172"/>
    </row>
    <row r="2745" spans="2:57" ht="15.75" hidden="1">
      <c r="B2745" s="174">
        <v>2025</v>
      </c>
      <c r="C2745" s="174">
        <v>20</v>
      </c>
      <c r="D2745" s="175">
        <v>0</v>
      </c>
      <c r="E2745" s="176"/>
      <c r="F2745" s="174">
        <v>4</v>
      </c>
      <c r="G2745" s="174">
        <v>10</v>
      </c>
      <c r="H2745" s="174">
        <v>26</v>
      </c>
      <c r="I2745" s="174">
        <v>5000</v>
      </c>
      <c r="J2745" s="174">
        <v>5900</v>
      </c>
      <c r="K2745" s="174">
        <v>597</v>
      </c>
      <c r="L2745" s="177">
        <v>869</v>
      </c>
      <c r="M2745" s="178">
        <v>0</v>
      </c>
      <c r="N2745" s="179" t="s">
        <v>227</v>
      </c>
      <c r="O2745" s="180">
        <v>0</v>
      </c>
      <c r="P2745" s="180">
        <v>0</v>
      </c>
      <c r="Q2745" s="181">
        <v>0</v>
      </c>
      <c r="R2745" s="182" t="s">
        <v>225</v>
      </c>
      <c r="S2745" s="183">
        <v>0</v>
      </c>
      <c r="T2745" s="183">
        <v>0</v>
      </c>
      <c r="U2745" s="180">
        <v>0</v>
      </c>
      <c r="V2745" s="180">
        <v>0</v>
      </c>
      <c r="W2745" s="183">
        <v>0</v>
      </c>
      <c r="X2745" s="183">
        <v>0</v>
      </c>
      <c r="Y2745" s="180">
        <v>0</v>
      </c>
      <c r="Z2745" s="180">
        <v>0</v>
      </c>
      <c r="AA2745" s="183">
        <v>0</v>
      </c>
      <c r="AB2745" s="183">
        <v>0</v>
      </c>
      <c r="AC2745" s="180">
        <f>+O2745+U2745-Y2745</f>
        <v>0</v>
      </c>
      <c r="AD2745" s="180">
        <f>+P2745+V2745-Z2745</f>
        <v>0</v>
      </c>
      <c r="AE2745" s="181">
        <f t="shared" si="1743"/>
        <v>0</v>
      </c>
      <c r="AF2745" s="180">
        <v>0</v>
      </c>
      <c r="AG2745" s="180">
        <v>0</v>
      </c>
      <c r="AH2745" s="181">
        <f t="shared" si="1744"/>
        <v>0</v>
      </c>
      <c r="AI2745" s="180">
        <v>0</v>
      </c>
      <c r="AJ2745" s="180">
        <v>0</v>
      </c>
      <c r="AK2745" s="181">
        <f t="shared" si="1745"/>
        <v>0</v>
      </c>
      <c r="AL2745" s="180">
        <v>0</v>
      </c>
      <c r="AM2745" s="180">
        <v>0</v>
      </c>
      <c r="AN2745" s="181">
        <f t="shared" si="1746"/>
        <v>0</v>
      </c>
      <c r="AO2745" s="180">
        <v>0</v>
      </c>
      <c r="AP2745" s="180">
        <v>0</v>
      </c>
      <c r="AQ2745" s="181">
        <f t="shared" si="1747"/>
        <v>0</v>
      </c>
      <c r="AR2745" s="180">
        <v>0</v>
      </c>
      <c r="AS2745" s="180">
        <v>0</v>
      </c>
      <c r="AT2745" s="181">
        <f t="shared" si="1748"/>
        <v>0</v>
      </c>
      <c r="AU2745" s="180">
        <f>+AC2745-AF2745-AI2745-AL2745-AO2745-AR2745</f>
        <v>0</v>
      </c>
      <c r="AV2745" s="180">
        <f>+AD2745-AG2745-AJ2745-AM2745-AP2745-AS2745</f>
        <v>0</v>
      </c>
      <c r="AW2745" s="181">
        <f t="shared" si="1749"/>
        <v>0</v>
      </c>
      <c r="AX2745" s="183">
        <f>+S2745+W2745-AA2745</f>
        <v>0</v>
      </c>
      <c r="AY2745" s="183">
        <f>+T2745+X2745-AB2745</f>
        <v>0</v>
      </c>
      <c r="AZ2745" s="183"/>
      <c r="BA2745" s="183"/>
      <c r="BB2745" s="183"/>
      <c r="BC2745" s="183"/>
      <c r="BD2745" s="183">
        <f>+AX2745-AZ2745-BB2745</f>
        <v>0</v>
      </c>
      <c r="BE2745" s="183">
        <f>+AY2745-BA2745-BC2745</f>
        <v>0</v>
      </c>
    </row>
    <row r="2746" spans="2:57" ht="15.75" hidden="1">
      <c r="B2746" s="141">
        <v>2025</v>
      </c>
      <c r="C2746" s="141">
        <v>20</v>
      </c>
      <c r="D2746" s="142"/>
      <c r="E2746" s="143"/>
      <c r="F2746" s="141">
        <v>4</v>
      </c>
      <c r="G2746" s="141">
        <v>10</v>
      </c>
      <c r="H2746" s="141">
        <v>26</v>
      </c>
      <c r="I2746" s="141">
        <v>6000</v>
      </c>
      <c r="J2746" s="141"/>
      <c r="K2746" s="141"/>
      <c r="L2746" s="144" t="s">
        <v>44</v>
      </c>
      <c r="M2746" s="145"/>
      <c r="N2746" s="146" t="s">
        <v>228</v>
      </c>
      <c r="O2746" s="147">
        <v>0</v>
      </c>
      <c r="P2746" s="147">
        <v>0</v>
      </c>
      <c r="Q2746" s="147">
        <v>0</v>
      </c>
      <c r="R2746" s="148"/>
      <c r="S2746" s="149"/>
      <c r="T2746" s="150"/>
      <c r="U2746" s="147">
        <f t="shared" ref="U2746:AD2746" si="1752">U2747</f>
        <v>0</v>
      </c>
      <c r="V2746" s="147">
        <f t="shared" si="1752"/>
        <v>0</v>
      </c>
      <c r="W2746" s="151">
        <f t="shared" si="1752"/>
        <v>0</v>
      </c>
      <c r="X2746" s="151">
        <f t="shared" si="1752"/>
        <v>0</v>
      </c>
      <c r="Y2746" s="147">
        <f t="shared" si="1752"/>
        <v>0</v>
      </c>
      <c r="Z2746" s="147">
        <f t="shared" si="1752"/>
        <v>0</v>
      </c>
      <c r="AA2746" s="151">
        <f t="shared" si="1752"/>
        <v>0</v>
      </c>
      <c r="AB2746" s="151">
        <f t="shared" si="1752"/>
        <v>0</v>
      </c>
      <c r="AC2746" s="147">
        <f t="shared" si="1752"/>
        <v>0</v>
      </c>
      <c r="AD2746" s="147">
        <f t="shared" si="1752"/>
        <v>0</v>
      </c>
      <c r="AE2746" s="147">
        <f t="shared" si="1743"/>
        <v>0</v>
      </c>
      <c r="AF2746" s="147">
        <f>AF2747</f>
        <v>0</v>
      </c>
      <c r="AG2746" s="147">
        <f>AG2747</f>
        <v>0</v>
      </c>
      <c r="AH2746" s="147">
        <f t="shared" si="1744"/>
        <v>0</v>
      </c>
      <c r="AI2746" s="147">
        <f>AI2747</f>
        <v>0</v>
      </c>
      <c r="AJ2746" s="147">
        <f>AJ2747</f>
        <v>0</v>
      </c>
      <c r="AK2746" s="147">
        <f t="shared" si="1745"/>
        <v>0</v>
      </c>
      <c r="AL2746" s="147">
        <f>AL2747</f>
        <v>0</v>
      </c>
      <c r="AM2746" s="147">
        <f>AM2747</f>
        <v>0</v>
      </c>
      <c r="AN2746" s="147">
        <f t="shared" si="1746"/>
        <v>0</v>
      </c>
      <c r="AO2746" s="147">
        <f>AO2747</f>
        <v>0</v>
      </c>
      <c r="AP2746" s="147">
        <f>AP2747</f>
        <v>0</v>
      </c>
      <c r="AQ2746" s="147">
        <f t="shared" si="1747"/>
        <v>0</v>
      </c>
      <c r="AR2746" s="147">
        <f>AR2747</f>
        <v>0</v>
      </c>
      <c r="AS2746" s="147">
        <f>AS2747</f>
        <v>0</v>
      </c>
      <c r="AT2746" s="147">
        <f t="shared" si="1748"/>
        <v>0</v>
      </c>
      <c r="AU2746" s="147">
        <f>AU2747</f>
        <v>0</v>
      </c>
      <c r="AV2746" s="147">
        <f>AV2747</f>
        <v>0</v>
      </c>
      <c r="AW2746" s="147">
        <f t="shared" si="1749"/>
        <v>0</v>
      </c>
      <c r="AX2746" s="149"/>
      <c r="AY2746" s="150"/>
      <c r="AZ2746" s="149"/>
      <c r="BA2746" s="150"/>
      <c r="BB2746" s="149"/>
      <c r="BC2746" s="150"/>
      <c r="BD2746" s="149"/>
      <c r="BE2746" s="150"/>
    </row>
    <row r="2747" spans="2:57" ht="15.75" hidden="1">
      <c r="B2747" s="152">
        <v>2025</v>
      </c>
      <c r="C2747" s="152">
        <v>20</v>
      </c>
      <c r="D2747" s="153"/>
      <c r="E2747" s="154"/>
      <c r="F2747" s="152">
        <v>4</v>
      </c>
      <c r="G2747" s="152">
        <v>10</v>
      </c>
      <c r="H2747" s="152">
        <v>26</v>
      </c>
      <c r="I2747" s="152">
        <v>6000</v>
      </c>
      <c r="J2747" s="152">
        <v>6200</v>
      </c>
      <c r="K2747" s="152"/>
      <c r="L2747" s="155" t="s">
        <v>44</v>
      </c>
      <c r="M2747" s="156"/>
      <c r="N2747" s="157" t="s">
        <v>229</v>
      </c>
      <c r="O2747" s="158">
        <v>0</v>
      </c>
      <c r="P2747" s="158">
        <v>0</v>
      </c>
      <c r="Q2747" s="158">
        <v>0</v>
      </c>
      <c r="R2747" s="159"/>
      <c r="S2747" s="160"/>
      <c r="T2747" s="161"/>
      <c r="U2747" s="158">
        <f t="shared" ref="U2747:AD2747" si="1753">U2748+U2752</f>
        <v>0</v>
      </c>
      <c r="V2747" s="158">
        <f t="shared" si="1753"/>
        <v>0</v>
      </c>
      <c r="W2747" s="162">
        <f t="shared" si="1753"/>
        <v>0</v>
      </c>
      <c r="X2747" s="162">
        <f t="shared" si="1753"/>
        <v>0</v>
      </c>
      <c r="Y2747" s="158">
        <f t="shared" si="1753"/>
        <v>0</v>
      </c>
      <c r="Z2747" s="158">
        <f t="shared" si="1753"/>
        <v>0</v>
      </c>
      <c r="AA2747" s="162">
        <f t="shared" si="1753"/>
        <v>0</v>
      </c>
      <c r="AB2747" s="162">
        <f t="shared" si="1753"/>
        <v>0</v>
      </c>
      <c r="AC2747" s="158">
        <f t="shared" si="1753"/>
        <v>0</v>
      </c>
      <c r="AD2747" s="158">
        <f t="shared" si="1753"/>
        <v>0</v>
      </c>
      <c r="AE2747" s="158">
        <f t="shared" si="1743"/>
        <v>0</v>
      </c>
      <c r="AF2747" s="158">
        <f>AF2748+AF2752</f>
        <v>0</v>
      </c>
      <c r="AG2747" s="158">
        <f>AG2748+AG2752</f>
        <v>0</v>
      </c>
      <c r="AH2747" s="158">
        <f t="shared" si="1744"/>
        <v>0</v>
      </c>
      <c r="AI2747" s="158">
        <f>AI2748+AI2752</f>
        <v>0</v>
      </c>
      <c r="AJ2747" s="158">
        <f>AJ2748+AJ2752</f>
        <v>0</v>
      </c>
      <c r="AK2747" s="158">
        <f t="shared" si="1745"/>
        <v>0</v>
      </c>
      <c r="AL2747" s="158">
        <f>AL2748+AL2752</f>
        <v>0</v>
      </c>
      <c r="AM2747" s="158">
        <f>AM2748+AM2752</f>
        <v>0</v>
      </c>
      <c r="AN2747" s="158">
        <f t="shared" si="1746"/>
        <v>0</v>
      </c>
      <c r="AO2747" s="158">
        <f>AO2748+AO2752</f>
        <v>0</v>
      </c>
      <c r="AP2747" s="158">
        <f>AP2748+AP2752</f>
        <v>0</v>
      </c>
      <c r="AQ2747" s="158">
        <f t="shared" si="1747"/>
        <v>0</v>
      </c>
      <c r="AR2747" s="158">
        <f>AR2748+AR2752</f>
        <v>0</v>
      </c>
      <c r="AS2747" s="158">
        <f>AS2748+AS2752</f>
        <v>0</v>
      </c>
      <c r="AT2747" s="158">
        <f t="shared" si="1748"/>
        <v>0</v>
      </c>
      <c r="AU2747" s="158">
        <f>AU2748+AU2752</f>
        <v>0</v>
      </c>
      <c r="AV2747" s="158">
        <f>AV2748+AV2752</f>
        <v>0</v>
      </c>
      <c r="AW2747" s="158">
        <f t="shared" si="1749"/>
        <v>0</v>
      </c>
      <c r="AX2747" s="160"/>
      <c r="AY2747" s="161"/>
      <c r="AZ2747" s="160"/>
      <c r="BA2747" s="161"/>
      <c r="BB2747" s="160"/>
      <c r="BC2747" s="161"/>
      <c r="BD2747" s="160"/>
      <c r="BE2747" s="161"/>
    </row>
    <row r="2748" spans="2:57" ht="15.75" hidden="1">
      <c r="B2748" s="163">
        <v>2025</v>
      </c>
      <c r="C2748" s="163">
        <v>20</v>
      </c>
      <c r="D2748" s="164"/>
      <c r="E2748" s="165"/>
      <c r="F2748" s="163">
        <v>4</v>
      </c>
      <c r="G2748" s="163">
        <v>10</v>
      </c>
      <c r="H2748" s="163">
        <v>26</v>
      </c>
      <c r="I2748" s="163">
        <v>6000</v>
      </c>
      <c r="J2748" s="163">
        <v>6200</v>
      </c>
      <c r="K2748" s="163">
        <v>622</v>
      </c>
      <c r="L2748" s="166" t="s">
        <v>44</v>
      </c>
      <c r="M2748" s="167"/>
      <c r="N2748" s="168" t="s">
        <v>230</v>
      </c>
      <c r="O2748" s="169">
        <v>0</v>
      </c>
      <c r="P2748" s="169">
        <v>0</v>
      </c>
      <c r="Q2748" s="169">
        <v>0</v>
      </c>
      <c r="R2748" s="170"/>
      <c r="S2748" s="171"/>
      <c r="T2748" s="172"/>
      <c r="U2748" s="169">
        <f t="shared" ref="U2748:AD2748" si="1754">SUM(U2749:U2751)</f>
        <v>0</v>
      </c>
      <c r="V2748" s="169">
        <f t="shared" si="1754"/>
        <v>0</v>
      </c>
      <c r="W2748" s="173">
        <f t="shared" si="1754"/>
        <v>0</v>
      </c>
      <c r="X2748" s="173">
        <f t="shared" si="1754"/>
        <v>0</v>
      </c>
      <c r="Y2748" s="169">
        <f t="shared" si="1754"/>
        <v>0</v>
      </c>
      <c r="Z2748" s="169">
        <f t="shared" si="1754"/>
        <v>0</v>
      </c>
      <c r="AA2748" s="173">
        <f t="shared" si="1754"/>
        <v>0</v>
      </c>
      <c r="AB2748" s="173">
        <f t="shared" si="1754"/>
        <v>0</v>
      </c>
      <c r="AC2748" s="169">
        <f t="shared" si="1754"/>
        <v>0</v>
      </c>
      <c r="AD2748" s="169">
        <f t="shared" si="1754"/>
        <v>0</v>
      </c>
      <c r="AE2748" s="169">
        <f t="shared" si="1743"/>
        <v>0</v>
      </c>
      <c r="AF2748" s="169">
        <f>SUM(AF2749:AF2751)</f>
        <v>0</v>
      </c>
      <c r="AG2748" s="169">
        <f>SUM(AG2749:AG2751)</f>
        <v>0</v>
      </c>
      <c r="AH2748" s="169">
        <f t="shared" si="1744"/>
        <v>0</v>
      </c>
      <c r="AI2748" s="169">
        <f>SUM(AI2749:AI2751)</f>
        <v>0</v>
      </c>
      <c r="AJ2748" s="169">
        <f>SUM(AJ2749:AJ2751)</f>
        <v>0</v>
      </c>
      <c r="AK2748" s="169">
        <f t="shared" si="1745"/>
        <v>0</v>
      </c>
      <c r="AL2748" s="169">
        <f>SUM(AL2749:AL2751)</f>
        <v>0</v>
      </c>
      <c r="AM2748" s="169">
        <f>SUM(AM2749:AM2751)</f>
        <v>0</v>
      </c>
      <c r="AN2748" s="169">
        <f t="shared" si="1746"/>
        <v>0</v>
      </c>
      <c r="AO2748" s="169">
        <f>SUM(AO2749:AO2751)</f>
        <v>0</v>
      </c>
      <c r="AP2748" s="169">
        <f>SUM(AP2749:AP2751)</f>
        <v>0</v>
      </c>
      <c r="AQ2748" s="169">
        <f t="shared" si="1747"/>
        <v>0</v>
      </c>
      <c r="AR2748" s="169">
        <f>SUM(AR2749:AR2751)</f>
        <v>0</v>
      </c>
      <c r="AS2748" s="169">
        <f>SUM(AS2749:AS2751)</f>
        <v>0</v>
      </c>
      <c r="AT2748" s="169">
        <f t="shared" si="1748"/>
        <v>0</v>
      </c>
      <c r="AU2748" s="169">
        <f>SUM(AU2749:AU2751)</f>
        <v>0</v>
      </c>
      <c r="AV2748" s="169">
        <f>SUM(AV2749:AV2751)</f>
        <v>0</v>
      </c>
      <c r="AW2748" s="169">
        <f t="shared" si="1749"/>
        <v>0</v>
      </c>
      <c r="AX2748" s="171"/>
      <c r="AY2748" s="172"/>
      <c r="AZ2748" s="171"/>
      <c r="BA2748" s="172"/>
      <c r="BB2748" s="171"/>
      <c r="BC2748" s="172"/>
      <c r="BD2748" s="171"/>
      <c r="BE2748" s="172"/>
    </row>
    <row r="2749" spans="2:57" ht="75" hidden="1">
      <c r="B2749" s="174">
        <v>2025</v>
      </c>
      <c r="C2749" s="174">
        <v>20</v>
      </c>
      <c r="D2749" s="175">
        <v>0</v>
      </c>
      <c r="E2749" s="176"/>
      <c r="F2749" s="174">
        <v>4</v>
      </c>
      <c r="G2749" s="174">
        <v>10</v>
      </c>
      <c r="H2749" s="174">
        <v>26</v>
      </c>
      <c r="I2749" s="174">
        <v>6000</v>
      </c>
      <c r="J2749" s="174">
        <v>6200</v>
      </c>
      <c r="K2749" s="174">
        <v>622</v>
      </c>
      <c r="L2749" s="177">
        <v>965</v>
      </c>
      <c r="M2749" s="178">
        <v>0</v>
      </c>
      <c r="N2749" s="179" t="s">
        <v>1624</v>
      </c>
      <c r="O2749" s="180">
        <v>0</v>
      </c>
      <c r="P2749" s="180">
        <v>0</v>
      </c>
      <c r="Q2749" s="181">
        <v>0</v>
      </c>
      <c r="R2749" s="182" t="s">
        <v>232</v>
      </c>
      <c r="S2749" s="183">
        <v>0</v>
      </c>
      <c r="T2749" s="183">
        <v>0</v>
      </c>
      <c r="U2749" s="180">
        <v>0</v>
      </c>
      <c r="V2749" s="180">
        <v>0</v>
      </c>
      <c r="W2749" s="183">
        <v>0</v>
      </c>
      <c r="X2749" s="183">
        <v>0</v>
      </c>
      <c r="Y2749" s="180">
        <v>0</v>
      </c>
      <c r="Z2749" s="180">
        <v>0</v>
      </c>
      <c r="AA2749" s="183">
        <v>0</v>
      </c>
      <c r="AB2749" s="183">
        <v>0</v>
      </c>
      <c r="AC2749" s="180">
        <f t="shared" ref="AC2749:AD2751" si="1755">+O2749+U2749-Y2749</f>
        <v>0</v>
      </c>
      <c r="AD2749" s="180">
        <f t="shared" si="1755"/>
        <v>0</v>
      </c>
      <c r="AE2749" s="181">
        <f t="shared" si="1743"/>
        <v>0</v>
      </c>
      <c r="AF2749" s="180">
        <v>0</v>
      </c>
      <c r="AG2749" s="180">
        <v>0</v>
      </c>
      <c r="AH2749" s="181">
        <f t="shared" si="1744"/>
        <v>0</v>
      </c>
      <c r="AI2749" s="180">
        <v>0</v>
      </c>
      <c r="AJ2749" s="180">
        <v>0</v>
      </c>
      <c r="AK2749" s="181">
        <f t="shared" si="1745"/>
        <v>0</v>
      </c>
      <c r="AL2749" s="180">
        <v>0</v>
      </c>
      <c r="AM2749" s="180">
        <v>0</v>
      </c>
      <c r="AN2749" s="181">
        <f t="shared" si="1746"/>
        <v>0</v>
      </c>
      <c r="AO2749" s="180">
        <v>0</v>
      </c>
      <c r="AP2749" s="180">
        <v>0</v>
      </c>
      <c r="AQ2749" s="181">
        <f t="shared" si="1747"/>
        <v>0</v>
      </c>
      <c r="AR2749" s="180">
        <v>0</v>
      </c>
      <c r="AS2749" s="180">
        <v>0</v>
      </c>
      <c r="AT2749" s="181">
        <f t="shared" si="1748"/>
        <v>0</v>
      </c>
      <c r="AU2749" s="180">
        <f t="shared" ref="AU2749:AV2751" si="1756">+AC2749-AF2749-AI2749-AL2749-AO2749-AR2749</f>
        <v>0</v>
      </c>
      <c r="AV2749" s="180">
        <f t="shared" si="1756"/>
        <v>0</v>
      </c>
      <c r="AW2749" s="181">
        <f t="shared" si="1749"/>
        <v>0</v>
      </c>
      <c r="AX2749" s="183">
        <f t="shared" ref="AX2749:AY2751" si="1757">+S2749+W2749-AA2749</f>
        <v>0</v>
      </c>
      <c r="AY2749" s="183">
        <f t="shared" si="1757"/>
        <v>0</v>
      </c>
      <c r="AZ2749" s="183"/>
      <c r="BA2749" s="183"/>
      <c r="BB2749" s="183"/>
      <c r="BC2749" s="183"/>
      <c r="BD2749" s="183">
        <f t="shared" ref="BD2749:BE2751" si="1758">+AX2749-AZ2749-BB2749</f>
        <v>0</v>
      </c>
      <c r="BE2749" s="183">
        <f t="shared" si="1758"/>
        <v>0</v>
      </c>
    </row>
    <row r="2750" spans="2:57" ht="75" hidden="1">
      <c r="B2750" s="174">
        <v>2025</v>
      </c>
      <c r="C2750" s="174">
        <v>20</v>
      </c>
      <c r="D2750" s="175">
        <v>0</v>
      </c>
      <c r="E2750" s="176"/>
      <c r="F2750" s="174">
        <v>4</v>
      </c>
      <c r="G2750" s="174">
        <v>10</v>
      </c>
      <c r="H2750" s="174">
        <v>26</v>
      </c>
      <c r="I2750" s="174">
        <v>6000</v>
      </c>
      <c r="J2750" s="174">
        <v>6200</v>
      </c>
      <c r="K2750" s="174">
        <v>622</v>
      </c>
      <c r="L2750" s="177">
        <v>966</v>
      </c>
      <c r="M2750" s="178">
        <v>0</v>
      </c>
      <c r="N2750" s="179" t="s">
        <v>1625</v>
      </c>
      <c r="O2750" s="180">
        <v>0</v>
      </c>
      <c r="P2750" s="180">
        <v>0</v>
      </c>
      <c r="Q2750" s="181">
        <v>0</v>
      </c>
      <c r="R2750" s="182" t="s">
        <v>232</v>
      </c>
      <c r="S2750" s="183">
        <v>0</v>
      </c>
      <c r="T2750" s="183">
        <v>0</v>
      </c>
      <c r="U2750" s="180">
        <v>0</v>
      </c>
      <c r="V2750" s="180">
        <v>0</v>
      </c>
      <c r="W2750" s="183">
        <v>0</v>
      </c>
      <c r="X2750" s="183">
        <v>0</v>
      </c>
      <c r="Y2750" s="180">
        <v>0</v>
      </c>
      <c r="Z2750" s="180">
        <v>0</v>
      </c>
      <c r="AA2750" s="183">
        <v>0</v>
      </c>
      <c r="AB2750" s="183">
        <v>0</v>
      </c>
      <c r="AC2750" s="180">
        <f t="shared" si="1755"/>
        <v>0</v>
      </c>
      <c r="AD2750" s="180">
        <f t="shared" si="1755"/>
        <v>0</v>
      </c>
      <c r="AE2750" s="181">
        <f t="shared" si="1743"/>
        <v>0</v>
      </c>
      <c r="AF2750" s="180">
        <v>0</v>
      </c>
      <c r="AG2750" s="180">
        <v>0</v>
      </c>
      <c r="AH2750" s="181">
        <f t="shared" si="1744"/>
        <v>0</v>
      </c>
      <c r="AI2750" s="180">
        <v>0</v>
      </c>
      <c r="AJ2750" s="180">
        <v>0</v>
      </c>
      <c r="AK2750" s="181">
        <f t="shared" si="1745"/>
        <v>0</v>
      </c>
      <c r="AL2750" s="180">
        <v>0</v>
      </c>
      <c r="AM2750" s="180">
        <v>0</v>
      </c>
      <c r="AN2750" s="181">
        <f t="shared" si="1746"/>
        <v>0</v>
      </c>
      <c r="AO2750" s="180">
        <v>0</v>
      </c>
      <c r="AP2750" s="180">
        <v>0</v>
      </c>
      <c r="AQ2750" s="181">
        <f t="shared" si="1747"/>
        <v>0</v>
      </c>
      <c r="AR2750" s="180">
        <v>0</v>
      </c>
      <c r="AS2750" s="180">
        <v>0</v>
      </c>
      <c r="AT2750" s="181">
        <f t="shared" si="1748"/>
        <v>0</v>
      </c>
      <c r="AU2750" s="180">
        <f t="shared" si="1756"/>
        <v>0</v>
      </c>
      <c r="AV2750" s="180">
        <f t="shared" si="1756"/>
        <v>0</v>
      </c>
      <c r="AW2750" s="181">
        <f t="shared" si="1749"/>
        <v>0</v>
      </c>
      <c r="AX2750" s="183">
        <f t="shared" si="1757"/>
        <v>0</v>
      </c>
      <c r="AY2750" s="183">
        <f t="shared" si="1757"/>
        <v>0</v>
      </c>
      <c r="AZ2750" s="183"/>
      <c r="BA2750" s="183"/>
      <c r="BB2750" s="183"/>
      <c r="BC2750" s="183"/>
      <c r="BD2750" s="183">
        <f t="shared" si="1758"/>
        <v>0</v>
      </c>
      <c r="BE2750" s="183">
        <f t="shared" si="1758"/>
        <v>0</v>
      </c>
    </row>
    <row r="2751" spans="2:57" ht="90" hidden="1">
      <c r="B2751" s="174">
        <v>2025</v>
      </c>
      <c r="C2751" s="174">
        <v>20</v>
      </c>
      <c r="D2751" s="175">
        <v>0</v>
      </c>
      <c r="E2751" s="176"/>
      <c r="F2751" s="174">
        <v>4</v>
      </c>
      <c r="G2751" s="174">
        <v>10</v>
      </c>
      <c r="H2751" s="174">
        <v>26</v>
      </c>
      <c r="I2751" s="174">
        <v>6000</v>
      </c>
      <c r="J2751" s="174">
        <v>6200</v>
      </c>
      <c r="K2751" s="174">
        <v>622</v>
      </c>
      <c r="L2751" s="177">
        <v>967</v>
      </c>
      <c r="M2751" s="178">
        <v>0</v>
      </c>
      <c r="N2751" s="179" t="s">
        <v>1626</v>
      </c>
      <c r="O2751" s="180">
        <v>0</v>
      </c>
      <c r="P2751" s="180">
        <v>0</v>
      </c>
      <c r="Q2751" s="181">
        <v>0</v>
      </c>
      <c r="R2751" s="182" t="s">
        <v>232</v>
      </c>
      <c r="S2751" s="183">
        <v>0</v>
      </c>
      <c r="T2751" s="183">
        <v>0</v>
      </c>
      <c r="U2751" s="180">
        <v>0</v>
      </c>
      <c r="V2751" s="180">
        <v>0</v>
      </c>
      <c r="W2751" s="183">
        <v>0</v>
      </c>
      <c r="X2751" s="183">
        <v>0</v>
      </c>
      <c r="Y2751" s="180">
        <v>0</v>
      </c>
      <c r="Z2751" s="180">
        <v>0</v>
      </c>
      <c r="AA2751" s="183">
        <v>0</v>
      </c>
      <c r="AB2751" s="183">
        <v>0</v>
      </c>
      <c r="AC2751" s="180">
        <f t="shared" si="1755"/>
        <v>0</v>
      </c>
      <c r="AD2751" s="180">
        <f t="shared" si="1755"/>
        <v>0</v>
      </c>
      <c r="AE2751" s="181">
        <f t="shared" si="1743"/>
        <v>0</v>
      </c>
      <c r="AF2751" s="180">
        <v>0</v>
      </c>
      <c r="AG2751" s="180">
        <v>0</v>
      </c>
      <c r="AH2751" s="181">
        <f t="shared" si="1744"/>
        <v>0</v>
      </c>
      <c r="AI2751" s="180">
        <v>0</v>
      </c>
      <c r="AJ2751" s="180">
        <v>0</v>
      </c>
      <c r="AK2751" s="181">
        <f t="shared" si="1745"/>
        <v>0</v>
      </c>
      <c r="AL2751" s="180">
        <v>0</v>
      </c>
      <c r="AM2751" s="180">
        <v>0</v>
      </c>
      <c r="AN2751" s="181">
        <f t="shared" si="1746"/>
        <v>0</v>
      </c>
      <c r="AO2751" s="180">
        <v>0</v>
      </c>
      <c r="AP2751" s="180">
        <v>0</v>
      </c>
      <c r="AQ2751" s="181">
        <f t="shared" si="1747"/>
        <v>0</v>
      </c>
      <c r="AR2751" s="180">
        <v>0</v>
      </c>
      <c r="AS2751" s="180">
        <v>0</v>
      </c>
      <c r="AT2751" s="181">
        <f t="shared" si="1748"/>
        <v>0</v>
      </c>
      <c r="AU2751" s="180">
        <f t="shared" si="1756"/>
        <v>0</v>
      </c>
      <c r="AV2751" s="180">
        <f t="shared" si="1756"/>
        <v>0</v>
      </c>
      <c r="AW2751" s="181">
        <f t="shared" si="1749"/>
        <v>0</v>
      </c>
      <c r="AX2751" s="183">
        <f t="shared" si="1757"/>
        <v>0</v>
      </c>
      <c r="AY2751" s="183">
        <f t="shared" si="1757"/>
        <v>0</v>
      </c>
      <c r="AZ2751" s="183"/>
      <c r="BA2751" s="183"/>
      <c r="BB2751" s="183"/>
      <c r="BC2751" s="183"/>
      <c r="BD2751" s="183">
        <f t="shared" si="1758"/>
        <v>0</v>
      </c>
      <c r="BE2751" s="183">
        <f t="shared" si="1758"/>
        <v>0</v>
      </c>
    </row>
    <row r="2752" spans="2:57" ht="15.75" hidden="1">
      <c r="B2752" s="163">
        <v>2025</v>
      </c>
      <c r="C2752" s="163">
        <v>20</v>
      </c>
      <c r="D2752" s="164"/>
      <c r="E2752" s="165"/>
      <c r="F2752" s="163">
        <v>4</v>
      </c>
      <c r="G2752" s="163">
        <v>10</v>
      </c>
      <c r="H2752" s="163">
        <v>26</v>
      </c>
      <c r="I2752" s="163">
        <v>6000</v>
      </c>
      <c r="J2752" s="163">
        <v>6200</v>
      </c>
      <c r="K2752" s="163">
        <v>627</v>
      </c>
      <c r="L2752" s="166" t="s">
        <v>44</v>
      </c>
      <c r="M2752" s="167"/>
      <c r="N2752" s="168" t="s">
        <v>1627</v>
      </c>
      <c r="O2752" s="169">
        <v>0</v>
      </c>
      <c r="P2752" s="169">
        <v>0</v>
      </c>
      <c r="Q2752" s="169">
        <v>0</v>
      </c>
      <c r="R2752" s="170"/>
      <c r="S2752" s="171"/>
      <c r="T2752" s="172"/>
      <c r="U2752" s="169">
        <f t="shared" ref="U2752:AD2752" si="1759">SUM(U2753:U2755)</f>
        <v>0</v>
      </c>
      <c r="V2752" s="169">
        <f t="shared" si="1759"/>
        <v>0</v>
      </c>
      <c r="W2752" s="173">
        <f t="shared" si="1759"/>
        <v>0</v>
      </c>
      <c r="X2752" s="173">
        <f t="shared" si="1759"/>
        <v>0</v>
      </c>
      <c r="Y2752" s="169">
        <f t="shared" si="1759"/>
        <v>0</v>
      </c>
      <c r="Z2752" s="169">
        <f t="shared" si="1759"/>
        <v>0</v>
      </c>
      <c r="AA2752" s="173">
        <f t="shared" si="1759"/>
        <v>0</v>
      </c>
      <c r="AB2752" s="173">
        <f t="shared" si="1759"/>
        <v>0</v>
      </c>
      <c r="AC2752" s="169">
        <f t="shared" si="1759"/>
        <v>0</v>
      </c>
      <c r="AD2752" s="169">
        <f t="shared" si="1759"/>
        <v>0</v>
      </c>
      <c r="AE2752" s="169">
        <f t="shared" si="1743"/>
        <v>0</v>
      </c>
      <c r="AF2752" s="169">
        <f>SUM(AF2753:AF2755)</f>
        <v>0</v>
      </c>
      <c r="AG2752" s="169">
        <f>SUM(AG2753:AG2755)</f>
        <v>0</v>
      </c>
      <c r="AH2752" s="169">
        <f t="shared" si="1744"/>
        <v>0</v>
      </c>
      <c r="AI2752" s="169">
        <f>SUM(AI2753:AI2755)</f>
        <v>0</v>
      </c>
      <c r="AJ2752" s="169">
        <f>SUM(AJ2753:AJ2755)</f>
        <v>0</v>
      </c>
      <c r="AK2752" s="169">
        <f t="shared" si="1745"/>
        <v>0</v>
      </c>
      <c r="AL2752" s="169">
        <f>SUM(AL2753:AL2755)</f>
        <v>0</v>
      </c>
      <c r="AM2752" s="169">
        <f>SUM(AM2753:AM2755)</f>
        <v>0</v>
      </c>
      <c r="AN2752" s="169">
        <f t="shared" si="1746"/>
        <v>0</v>
      </c>
      <c r="AO2752" s="169">
        <f>SUM(AO2753:AO2755)</f>
        <v>0</v>
      </c>
      <c r="AP2752" s="169">
        <f>SUM(AP2753:AP2755)</f>
        <v>0</v>
      </c>
      <c r="AQ2752" s="169">
        <f t="shared" si="1747"/>
        <v>0</v>
      </c>
      <c r="AR2752" s="169">
        <f>SUM(AR2753:AR2755)</f>
        <v>0</v>
      </c>
      <c r="AS2752" s="169">
        <f>SUM(AS2753:AS2755)</f>
        <v>0</v>
      </c>
      <c r="AT2752" s="169">
        <f t="shared" si="1748"/>
        <v>0</v>
      </c>
      <c r="AU2752" s="169">
        <f>SUM(AU2753:AU2755)</f>
        <v>0</v>
      </c>
      <c r="AV2752" s="169">
        <f>SUM(AV2753:AV2755)</f>
        <v>0</v>
      </c>
      <c r="AW2752" s="169">
        <f t="shared" si="1749"/>
        <v>0</v>
      </c>
      <c r="AX2752" s="171"/>
      <c r="AY2752" s="172"/>
      <c r="AZ2752" s="171"/>
      <c r="BA2752" s="172"/>
      <c r="BB2752" s="171"/>
      <c r="BC2752" s="172"/>
      <c r="BD2752" s="171"/>
      <c r="BE2752" s="172"/>
    </row>
    <row r="2753" spans="2:57" ht="90" hidden="1">
      <c r="B2753" s="174">
        <v>2025</v>
      </c>
      <c r="C2753" s="174">
        <v>20</v>
      </c>
      <c r="D2753" s="175">
        <v>0</v>
      </c>
      <c r="E2753" s="176"/>
      <c r="F2753" s="174">
        <v>4</v>
      </c>
      <c r="G2753" s="174">
        <v>10</v>
      </c>
      <c r="H2753" s="174">
        <v>26</v>
      </c>
      <c r="I2753" s="174">
        <v>6000</v>
      </c>
      <c r="J2753" s="174">
        <v>6200</v>
      </c>
      <c r="K2753" s="174">
        <v>627</v>
      </c>
      <c r="L2753" s="177">
        <v>798</v>
      </c>
      <c r="M2753" s="178">
        <v>0</v>
      </c>
      <c r="N2753" s="179" t="s">
        <v>1628</v>
      </c>
      <c r="O2753" s="180">
        <v>0</v>
      </c>
      <c r="P2753" s="180">
        <v>0</v>
      </c>
      <c r="Q2753" s="181">
        <v>0</v>
      </c>
      <c r="R2753" s="182" t="s">
        <v>232</v>
      </c>
      <c r="S2753" s="183">
        <v>0</v>
      </c>
      <c r="T2753" s="183">
        <v>0</v>
      </c>
      <c r="U2753" s="180">
        <v>0</v>
      </c>
      <c r="V2753" s="180">
        <v>0</v>
      </c>
      <c r="W2753" s="183">
        <v>0</v>
      </c>
      <c r="X2753" s="183">
        <v>0</v>
      </c>
      <c r="Y2753" s="180">
        <v>0</v>
      </c>
      <c r="Z2753" s="180">
        <v>0</v>
      </c>
      <c r="AA2753" s="183">
        <v>0</v>
      </c>
      <c r="AB2753" s="183">
        <v>0</v>
      </c>
      <c r="AC2753" s="180">
        <f t="shared" ref="AC2753:AD2755" si="1760">+O2753+U2753-Y2753</f>
        <v>0</v>
      </c>
      <c r="AD2753" s="180">
        <f t="shared" si="1760"/>
        <v>0</v>
      </c>
      <c r="AE2753" s="181">
        <f t="shared" si="1743"/>
        <v>0</v>
      </c>
      <c r="AF2753" s="180">
        <v>0</v>
      </c>
      <c r="AG2753" s="180">
        <v>0</v>
      </c>
      <c r="AH2753" s="181">
        <f t="shared" si="1744"/>
        <v>0</v>
      </c>
      <c r="AI2753" s="180">
        <v>0</v>
      </c>
      <c r="AJ2753" s="180">
        <v>0</v>
      </c>
      <c r="AK2753" s="181">
        <f t="shared" si="1745"/>
        <v>0</v>
      </c>
      <c r="AL2753" s="180">
        <v>0</v>
      </c>
      <c r="AM2753" s="180">
        <v>0</v>
      </c>
      <c r="AN2753" s="181">
        <f t="shared" si="1746"/>
        <v>0</v>
      </c>
      <c r="AO2753" s="180">
        <v>0</v>
      </c>
      <c r="AP2753" s="180">
        <v>0</v>
      </c>
      <c r="AQ2753" s="181">
        <f t="shared" si="1747"/>
        <v>0</v>
      </c>
      <c r="AR2753" s="180">
        <v>0</v>
      </c>
      <c r="AS2753" s="180">
        <v>0</v>
      </c>
      <c r="AT2753" s="181">
        <f t="shared" si="1748"/>
        <v>0</v>
      </c>
      <c r="AU2753" s="180">
        <f t="shared" ref="AU2753:AV2755" si="1761">+AC2753-AF2753-AI2753-AL2753-AO2753-AR2753</f>
        <v>0</v>
      </c>
      <c r="AV2753" s="180">
        <f t="shared" si="1761"/>
        <v>0</v>
      </c>
      <c r="AW2753" s="181">
        <f t="shared" si="1749"/>
        <v>0</v>
      </c>
      <c r="AX2753" s="183">
        <f t="shared" ref="AX2753:AY2755" si="1762">+S2753+W2753-AA2753</f>
        <v>0</v>
      </c>
      <c r="AY2753" s="183">
        <f t="shared" si="1762"/>
        <v>0</v>
      </c>
      <c r="AZ2753" s="183"/>
      <c r="BA2753" s="183"/>
      <c r="BB2753" s="183"/>
      <c r="BC2753" s="183"/>
      <c r="BD2753" s="183">
        <f t="shared" ref="BD2753:BE2755" si="1763">+AX2753-AZ2753-BB2753</f>
        <v>0</v>
      </c>
      <c r="BE2753" s="183">
        <f t="shared" si="1763"/>
        <v>0</v>
      </c>
    </row>
    <row r="2754" spans="2:57" ht="90" hidden="1">
      <c r="B2754" s="174">
        <v>2025</v>
      </c>
      <c r="C2754" s="174">
        <v>20</v>
      </c>
      <c r="D2754" s="175">
        <v>0</v>
      </c>
      <c r="E2754" s="176"/>
      <c r="F2754" s="174">
        <v>4</v>
      </c>
      <c r="G2754" s="174">
        <v>10</v>
      </c>
      <c r="H2754" s="174">
        <v>26</v>
      </c>
      <c r="I2754" s="174">
        <v>6000</v>
      </c>
      <c r="J2754" s="174">
        <v>6200</v>
      </c>
      <c r="K2754" s="174">
        <v>627</v>
      </c>
      <c r="L2754" s="177">
        <v>799</v>
      </c>
      <c r="M2754" s="178">
        <v>0</v>
      </c>
      <c r="N2754" s="179" t="s">
        <v>1629</v>
      </c>
      <c r="O2754" s="180">
        <v>0</v>
      </c>
      <c r="P2754" s="180">
        <v>0</v>
      </c>
      <c r="Q2754" s="181">
        <v>0</v>
      </c>
      <c r="R2754" s="182" t="s">
        <v>232</v>
      </c>
      <c r="S2754" s="183">
        <v>0</v>
      </c>
      <c r="T2754" s="183">
        <v>0</v>
      </c>
      <c r="U2754" s="180">
        <v>0</v>
      </c>
      <c r="V2754" s="180">
        <v>0</v>
      </c>
      <c r="W2754" s="183">
        <v>0</v>
      </c>
      <c r="X2754" s="183">
        <v>0</v>
      </c>
      <c r="Y2754" s="180">
        <v>0</v>
      </c>
      <c r="Z2754" s="180">
        <v>0</v>
      </c>
      <c r="AA2754" s="183">
        <v>0</v>
      </c>
      <c r="AB2754" s="183">
        <v>0</v>
      </c>
      <c r="AC2754" s="180">
        <f t="shared" si="1760"/>
        <v>0</v>
      </c>
      <c r="AD2754" s="180">
        <f t="shared" si="1760"/>
        <v>0</v>
      </c>
      <c r="AE2754" s="181">
        <f t="shared" si="1743"/>
        <v>0</v>
      </c>
      <c r="AF2754" s="180">
        <v>0</v>
      </c>
      <c r="AG2754" s="180">
        <v>0</v>
      </c>
      <c r="AH2754" s="181">
        <f t="shared" si="1744"/>
        <v>0</v>
      </c>
      <c r="AI2754" s="180">
        <v>0</v>
      </c>
      <c r="AJ2754" s="180">
        <v>0</v>
      </c>
      <c r="AK2754" s="181">
        <f t="shared" si="1745"/>
        <v>0</v>
      </c>
      <c r="AL2754" s="180">
        <v>0</v>
      </c>
      <c r="AM2754" s="180">
        <v>0</v>
      </c>
      <c r="AN2754" s="181">
        <f t="shared" si="1746"/>
        <v>0</v>
      </c>
      <c r="AO2754" s="180">
        <v>0</v>
      </c>
      <c r="AP2754" s="180">
        <v>0</v>
      </c>
      <c r="AQ2754" s="181">
        <f t="shared" si="1747"/>
        <v>0</v>
      </c>
      <c r="AR2754" s="180">
        <v>0</v>
      </c>
      <c r="AS2754" s="180">
        <v>0</v>
      </c>
      <c r="AT2754" s="181">
        <f t="shared" si="1748"/>
        <v>0</v>
      </c>
      <c r="AU2754" s="180">
        <f t="shared" si="1761"/>
        <v>0</v>
      </c>
      <c r="AV2754" s="180">
        <f t="shared" si="1761"/>
        <v>0</v>
      </c>
      <c r="AW2754" s="181">
        <f t="shared" si="1749"/>
        <v>0</v>
      </c>
      <c r="AX2754" s="183">
        <f t="shared" si="1762"/>
        <v>0</v>
      </c>
      <c r="AY2754" s="183">
        <f t="shared" si="1762"/>
        <v>0</v>
      </c>
      <c r="AZ2754" s="183"/>
      <c r="BA2754" s="183"/>
      <c r="BB2754" s="183"/>
      <c r="BC2754" s="183"/>
      <c r="BD2754" s="183">
        <f t="shared" si="1763"/>
        <v>0</v>
      </c>
      <c r="BE2754" s="183">
        <f t="shared" si="1763"/>
        <v>0</v>
      </c>
    </row>
    <row r="2755" spans="2:57" ht="90" hidden="1">
      <c r="B2755" s="174">
        <v>2025</v>
      </c>
      <c r="C2755" s="174">
        <v>20</v>
      </c>
      <c r="D2755" s="175">
        <v>0</v>
      </c>
      <c r="E2755" s="176"/>
      <c r="F2755" s="174">
        <v>4</v>
      </c>
      <c r="G2755" s="174">
        <v>10</v>
      </c>
      <c r="H2755" s="174">
        <v>26</v>
      </c>
      <c r="I2755" s="174">
        <v>6000</v>
      </c>
      <c r="J2755" s="174">
        <v>6200</v>
      </c>
      <c r="K2755" s="174">
        <v>627</v>
      </c>
      <c r="L2755" s="177">
        <v>800</v>
      </c>
      <c r="M2755" s="178">
        <v>0</v>
      </c>
      <c r="N2755" s="179" t="s">
        <v>1630</v>
      </c>
      <c r="O2755" s="180">
        <v>0</v>
      </c>
      <c r="P2755" s="180">
        <v>0</v>
      </c>
      <c r="Q2755" s="181">
        <v>0</v>
      </c>
      <c r="R2755" s="182" t="s">
        <v>232</v>
      </c>
      <c r="S2755" s="183">
        <v>0</v>
      </c>
      <c r="T2755" s="183">
        <v>0</v>
      </c>
      <c r="U2755" s="180">
        <v>0</v>
      </c>
      <c r="V2755" s="180">
        <v>0</v>
      </c>
      <c r="W2755" s="183">
        <v>0</v>
      </c>
      <c r="X2755" s="183">
        <v>0</v>
      </c>
      <c r="Y2755" s="180">
        <v>0</v>
      </c>
      <c r="Z2755" s="180">
        <v>0</v>
      </c>
      <c r="AA2755" s="183">
        <v>0</v>
      </c>
      <c r="AB2755" s="183">
        <v>0</v>
      </c>
      <c r="AC2755" s="180">
        <f t="shared" si="1760"/>
        <v>0</v>
      </c>
      <c r="AD2755" s="180">
        <f t="shared" si="1760"/>
        <v>0</v>
      </c>
      <c r="AE2755" s="181">
        <f t="shared" si="1743"/>
        <v>0</v>
      </c>
      <c r="AF2755" s="180">
        <v>0</v>
      </c>
      <c r="AG2755" s="180">
        <v>0</v>
      </c>
      <c r="AH2755" s="181">
        <f t="shared" si="1744"/>
        <v>0</v>
      </c>
      <c r="AI2755" s="180">
        <v>0</v>
      </c>
      <c r="AJ2755" s="180">
        <v>0</v>
      </c>
      <c r="AK2755" s="181">
        <f t="shared" si="1745"/>
        <v>0</v>
      </c>
      <c r="AL2755" s="180">
        <v>0</v>
      </c>
      <c r="AM2755" s="180">
        <v>0</v>
      </c>
      <c r="AN2755" s="181">
        <f t="shared" si="1746"/>
        <v>0</v>
      </c>
      <c r="AO2755" s="180">
        <v>0</v>
      </c>
      <c r="AP2755" s="180">
        <v>0</v>
      </c>
      <c r="AQ2755" s="181">
        <f t="shared" si="1747"/>
        <v>0</v>
      </c>
      <c r="AR2755" s="180">
        <v>0</v>
      </c>
      <c r="AS2755" s="180">
        <v>0</v>
      </c>
      <c r="AT2755" s="181">
        <f t="shared" si="1748"/>
        <v>0</v>
      </c>
      <c r="AU2755" s="180">
        <f t="shared" si="1761"/>
        <v>0</v>
      </c>
      <c r="AV2755" s="180">
        <f t="shared" si="1761"/>
        <v>0</v>
      </c>
      <c r="AW2755" s="181">
        <f t="shared" si="1749"/>
        <v>0</v>
      </c>
      <c r="AX2755" s="183">
        <f t="shared" si="1762"/>
        <v>0</v>
      </c>
      <c r="AY2755" s="183">
        <f t="shared" si="1762"/>
        <v>0</v>
      </c>
      <c r="AZ2755" s="183"/>
      <c r="BA2755" s="183"/>
      <c r="BB2755" s="183"/>
      <c r="BC2755" s="183"/>
      <c r="BD2755" s="183">
        <f t="shared" si="1763"/>
        <v>0</v>
      </c>
      <c r="BE2755" s="183">
        <f t="shared" si="1763"/>
        <v>0</v>
      </c>
    </row>
    <row r="2756" spans="2:57" s="129" customFormat="1" ht="31.5" hidden="1">
      <c r="B2756" s="118">
        <v>2025</v>
      </c>
      <c r="C2756" s="118">
        <v>20</v>
      </c>
      <c r="D2756" s="119"/>
      <c r="E2756" s="120"/>
      <c r="F2756" s="118">
        <v>4</v>
      </c>
      <c r="G2756" s="118">
        <v>11</v>
      </c>
      <c r="H2756" s="118"/>
      <c r="I2756" s="118"/>
      <c r="J2756" s="118"/>
      <c r="K2756" s="118"/>
      <c r="L2756" s="121"/>
      <c r="M2756" s="122"/>
      <c r="N2756" s="123" t="s">
        <v>1631</v>
      </c>
      <c r="O2756" s="124">
        <v>0</v>
      </c>
      <c r="P2756" s="124">
        <v>0</v>
      </c>
      <c r="Q2756" s="124">
        <v>0</v>
      </c>
      <c r="R2756" s="125" t="s">
        <v>44</v>
      </c>
      <c r="S2756" s="126"/>
      <c r="T2756" s="127"/>
      <c r="U2756" s="124">
        <f t="shared" ref="U2756:AD2756" si="1764">+U2757+U2843</f>
        <v>0</v>
      </c>
      <c r="V2756" s="124">
        <f t="shared" si="1764"/>
        <v>0</v>
      </c>
      <c r="W2756" s="128">
        <f t="shared" si="1764"/>
        <v>0</v>
      </c>
      <c r="X2756" s="128">
        <f t="shared" si="1764"/>
        <v>0</v>
      </c>
      <c r="Y2756" s="124">
        <f t="shared" si="1764"/>
        <v>0</v>
      </c>
      <c r="Z2756" s="124">
        <f t="shared" si="1764"/>
        <v>0</v>
      </c>
      <c r="AA2756" s="128">
        <f t="shared" si="1764"/>
        <v>0</v>
      </c>
      <c r="AB2756" s="128">
        <f t="shared" si="1764"/>
        <v>0</v>
      </c>
      <c r="AC2756" s="124">
        <f t="shared" si="1764"/>
        <v>0</v>
      </c>
      <c r="AD2756" s="124">
        <f t="shared" si="1764"/>
        <v>0</v>
      </c>
      <c r="AE2756" s="124">
        <f t="shared" si="1743"/>
        <v>0</v>
      </c>
      <c r="AF2756" s="124">
        <f>+AF2757+AF2843</f>
        <v>0</v>
      </c>
      <c r="AG2756" s="124">
        <f>+AG2757+AG2843</f>
        <v>0</v>
      </c>
      <c r="AH2756" s="124">
        <f t="shared" si="1744"/>
        <v>0</v>
      </c>
      <c r="AI2756" s="124">
        <f>+AI2757+AI2843</f>
        <v>0</v>
      </c>
      <c r="AJ2756" s="124">
        <f>+AJ2757+AJ2843</f>
        <v>0</v>
      </c>
      <c r="AK2756" s="124">
        <f t="shared" si="1745"/>
        <v>0</v>
      </c>
      <c r="AL2756" s="124">
        <f>+AL2757+AL2843</f>
        <v>0</v>
      </c>
      <c r="AM2756" s="124">
        <f>+AM2757+AM2843</f>
        <v>0</v>
      </c>
      <c r="AN2756" s="124">
        <f t="shared" si="1746"/>
        <v>0</v>
      </c>
      <c r="AO2756" s="124">
        <f>+AO2757+AO2843</f>
        <v>0</v>
      </c>
      <c r="AP2756" s="124">
        <f>+AP2757+AP2843</f>
        <v>0</v>
      </c>
      <c r="AQ2756" s="124">
        <f t="shared" si="1747"/>
        <v>0</v>
      </c>
      <c r="AR2756" s="124">
        <f>+AR2757+AR2843</f>
        <v>0</v>
      </c>
      <c r="AS2756" s="124">
        <f>+AS2757+AS2843</f>
        <v>0</v>
      </c>
      <c r="AT2756" s="124">
        <f t="shared" si="1748"/>
        <v>0</v>
      </c>
      <c r="AU2756" s="124">
        <f>+AU2757+AU2843</f>
        <v>0</v>
      </c>
      <c r="AV2756" s="124">
        <f>+AV2757+AV2843</f>
        <v>0</v>
      </c>
      <c r="AW2756" s="124">
        <f t="shared" si="1749"/>
        <v>0</v>
      </c>
      <c r="AX2756" s="126"/>
      <c r="AY2756" s="127"/>
      <c r="AZ2756" s="126"/>
      <c r="BA2756" s="127"/>
      <c r="BB2756" s="126"/>
      <c r="BC2756" s="127"/>
      <c r="BD2756" s="126"/>
      <c r="BE2756" s="127"/>
    </row>
    <row r="2757" spans="2:57" ht="15.75" hidden="1">
      <c r="B2757" s="130">
        <v>2025</v>
      </c>
      <c r="C2757" s="130">
        <v>20</v>
      </c>
      <c r="D2757" s="131"/>
      <c r="E2757" s="132"/>
      <c r="F2757" s="130">
        <v>4</v>
      </c>
      <c r="G2757" s="130">
        <v>11</v>
      </c>
      <c r="H2757" s="130">
        <v>27</v>
      </c>
      <c r="I2757" s="130"/>
      <c r="J2757" s="130"/>
      <c r="K2757" s="130"/>
      <c r="L2757" s="185" t="s">
        <v>44</v>
      </c>
      <c r="M2757" s="134"/>
      <c r="N2757" s="135" t="s">
        <v>1632</v>
      </c>
      <c r="O2757" s="136">
        <v>0</v>
      </c>
      <c r="P2757" s="136">
        <v>0</v>
      </c>
      <c r="Q2757" s="136">
        <v>0</v>
      </c>
      <c r="R2757" s="137"/>
      <c r="S2757" s="138"/>
      <c r="T2757" s="139"/>
      <c r="U2757" s="136">
        <f t="shared" ref="U2757:AD2757" si="1765">+U2758+U2767+U2786+U2821</f>
        <v>0</v>
      </c>
      <c r="V2757" s="136">
        <f t="shared" si="1765"/>
        <v>0</v>
      </c>
      <c r="W2757" s="140">
        <f t="shared" si="1765"/>
        <v>0</v>
      </c>
      <c r="X2757" s="140">
        <f t="shared" si="1765"/>
        <v>0</v>
      </c>
      <c r="Y2757" s="136">
        <f t="shared" si="1765"/>
        <v>0</v>
      </c>
      <c r="Z2757" s="136">
        <f t="shared" si="1765"/>
        <v>0</v>
      </c>
      <c r="AA2757" s="140">
        <f t="shared" si="1765"/>
        <v>0</v>
      </c>
      <c r="AB2757" s="140">
        <f t="shared" si="1765"/>
        <v>0</v>
      </c>
      <c r="AC2757" s="136">
        <f t="shared" si="1765"/>
        <v>0</v>
      </c>
      <c r="AD2757" s="136">
        <f t="shared" si="1765"/>
        <v>0</v>
      </c>
      <c r="AE2757" s="136">
        <f t="shared" si="1743"/>
        <v>0</v>
      </c>
      <c r="AF2757" s="136">
        <f>+AF2758+AF2767+AF2786+AF2821</f>
        <v>0</v>
      </c>
      <c r="AG2757" s="136">
        <f>+AG2758+AG2767+AG2786+AG2821</f>
        <v>0</v>
      </c>
      <c r="AH2757" s="136">
        <f t="shared" si="1744"/>
        <v>0</v>
      </c>
      <c r="AI2757" s="136">
        <f>+AI2758+AI2767+AI2786+AI2821</f>
        <v>0</v>
      </c>
      <c r="AJ2757" s="136">
        <f>+AJ2758+AJ2767+AJ2786+AJ2821</f>
        <v>0</v>
      </c>
      <c r="AK2757" s="136">
        <f t="shared" si="1745"/>
        <v>0</v>
      </c>
      <c r="AL2757" s="136">
        <f>+AL2758+AL2767+AL2786+AL2821</f>
        <v>0</v>
      </c>
      <c r="AM2757" s="136">
        <f>+AM2758+AM2767+AM2786+AM2821</f>
        <v>0</v>
      </c>
      <c r="AN2757" s="136">
        <f t="shared" si="1746"/>
        <v>0</v>
      </c>
      <c r="AO2757" s="136">
        <f>+AO2758+AO2767+AO2786+AO2821</f>
        <v>0</v>
      </c>
      <c r="AP2757" s="136">
        <f>+AP2758+AP2767+AP2786+AP2821</f>
        <v>0</v>
      </c>
      <c r="AQ2757" s="136">
        <f t="shared" si="1747"/>
        <v>0</v>
      </c>
      <c r="AR2757" s="136">
        <f>+AR2758+AR2767+AR2786+AR2821</f>
        <v>0</v>
      </c>
      <c r="AS2757" s="136">
        <f>+AS2758+AS2767+AS2786+AS2821</f>
        <v>0</v>
      </c>
      <c r="AT2757" s="136">
        <f t="shared" si="1748"/>
        <v>0</v>
      </c>
      <c r="AU2757" s="136">
        <f>+AU2758+AU2767+AU2786+AU2821</f>
        <v>0</v>
      </c>
      <c r="AV2757" s="136">
        <f>+AV2758+AV2767+AV2786+AV2821</f>
        <v>0</v>
      </c>
      <c r="AW2757" s="136">
        <f t="shared" si="1749"/>
        <v>0</v>
      </c>
      <c r="AX2757" s="138"/>
      <c r="AY2757" s="139"/>
      <c r="AZ2757" s="138"/>
      <c r="BA2757" s="139"/>
      <c r="BB2757" s="138"/>
      <c r="BC2757" s="139"/>
      <c r="BD2757" s="138"/>
      <c r="BE2757" s="139"/>
    </row>
    <row r="2758" spans="2:57" ht="15.75" hidden="1">
      <c r="B2758" s="141">
        <v>2025</v>
      </c>
      <c r="C2758" s="141">
        <v>20</v>
      </c>
      <c r="D2758" s="142"/>
      <c r="E2758" s="143"/>
      <c r="F2758" s="141">
        <v>4</v>
      </c>
      <c r="G2758" s="141">
        <v>11</v>
      </c>
      <c r="H2758" s="141">
        <v>27</v>
      </c>
      <c r="I2758" s="141">
        <v>1000</v>
      </c>
      <c r="J2758" s="141"/>
      <c r="K2758" s="141"/>
      <c r="L2758" s="144"/>
      <c r="M2758" s="237"/>
      <c r="N2758" s="146" t="s">
        <v>68</v>
      </c>
      <c r="O2758" s="147">
        <v>0</v>
      </c>
      <c r="P2758" s="147">
        <v>0</v>
      </c>
      <c r="Q2758" s="147">
        <v>0</v>
      </c>
      <c r="R2758" s="194"/>
      <c r="S2758" s="238"/>
      <c r="T2758" s="238"/>
      <c r="U2758" s="147">
        <f t="shared" ref="U2758:AD2758" si="1766">+U2759+U2764</f>
        <v>0</v>
      </c>
      <c r="V2758" s="147">
        <f t="shared" si="1766"/>
        <v>0</v>
      </c>
      <c r="W2758" s="151">
        <f t="shared" si="1766"/>
        <v>0</v>
      </c>
      <c r="X2758" s="151">
        <f t="shared" si="1766"/>
        <v>0</v>
      </c>
      <c r="Y2758" s="147">
        <f t="shared" si="1766"/>
        <v>0</v>
      </c>
      <c r="Z2758" s="147">
        <f t="shared" si="1766"/>
        <v>0</v>
      </c>
      <c r="AA2758" s="151">
        <f t="shared" si="1766"/>
        <v>0</v>
      </c>
      <c r="AB2758" s="151">
        <f t="shared" si="1766"/>
        <v>0</v>
      </c>
      <c r="AC2758" s="147">
        <f t="shared" si="1766"/>
        <v>0</v>
      </c>
      <c r="AD2758" s="147">
        <f t="shared" si="1766"/>
        <v>0</v>
      </c>
      <c r="AE2758" s="147">
        <f t="shared" si="1743"/>
        <v>0</v>
      </c>
      <c r="AF2758" s="147">
        <f>+AF2759+AF2764</f>
        <v>0</v>
      </c>
      <c r="AG2758" s="147">
        <f>+AG2759+AG2764</f>
        <v>0</v>
      </c>
      <c r="AH2758" s="147">
        <f t="shared" si="1744"/>
        <v>0</v>
      </c>
      <c r="AI2758" s="147">
        <f>+AI2759+AI2764</f>
        <v>0</v>
      </c>
      <c r="AJ2758" s="147">
        <f>+AJ2759+AJ2764</f>
        <v>0</v>
      </c>
      <c r="AK2758" s="147">
        <f t="shared" si="1745"/>
        <v>0</v>
      </c>
      <c r="AL2758" s="147">
        <f>+AL2759+AL2764</f>
        <v>0</v>
      </c>
      <c r="AM2758" s="147">
        <f>+AM2759+AM2764</f>
        <v>0</v>
      </c>
      <c r="AN2758" s="147">
        <f t="shared" si="1746"/>
        <v>0</v>
      </c>
      <c r="AO2758" s="147">
        <f>+AO2759+AO2764</f>
        <v>0</v>
      </c>
      <c r="AP2758" s="147">
        <f>+AP2759+AP2764</f>
        <v>0</v>
      </c>
      <c r="AQ2758" s="147">
        <f t="shared" si="1747"/>
        <v>0</v>
      </c>
      <c r="AR2758" s="147">
        <f>+AR2759+AR2764</f>
        <v>0</v>
      </c>
      <c r="AS2758" s="147">
        <f>+AS2759+AS2764</f>
        <v>0</v>
      </c>
      <c r="AT2758" s="147">
        <f t="shared" si="1748"/>
        <v>0</v>
      </c>
      <c r="AU2758" s="147">
        <f>+AU2759+AU2764</f>
        <v>0</v>
      </c>
      <c r="AV2758" s="147">
        <f>+AV2759+AV2764</f>
        <v>0</v>
      </c>
      <c r="AW2758" s="147">
        <f t="shared" si="1749"/>
        <v>0</v>
      </c>
      <c r="AX2758" s="238"/>
      <c r="AY2758" s="238"/>
      <c r="AZ2758" s="238"/>
      <c r="BA2758" s="238"/>
      <c r="BB2758" s="238"/>
      <c r="BC2758" s="238"/>
      <c r="BD2758" s="238"/>
      <c r="BE2758" s="238"/>
    </row>
    <row r="2759" spans="2:57" ht="15.75" hidden="1">
      <c r="B2759" s="152">
        <v>2025</v>
      </c>
      <c r="C2759" s="152">
        <v>20</v>
      </c>
      <c r="D2759" s="153"/>
      <c r="E2759" s="154"/>
      <c r="F2759" s="152">
        <v>4</v>
      </c>
      <c r="G2759" s="152">
        <v>11</v>
      </c>
      <c r="H2759" s="152">
        <v>27</v>
      </c>
      <c r="I2759" s="152">
        <v>1000</v>
      </c>
      <c r="J2759" s="152">
        <v>1200</v>
      </c>
      <c r="K2759" s="152"/>
      <c r="L2759" s="155"/>
      <c r="M2759" s="239"/>
      <c r="N2759" s="157" t="s">
        <v>69</v>
      </c>
      <c r="O2759" s="158">
        <v>0</v>
      </c>
      <c r="P2759" s="158">
        <v>0</v>
      </c>
      <c r="Q2759" s="158">
        <v>0</v>
      </c>
      <c r="R2759" s="240"/>
      <c r="S2759" s="199"/>
      <c r="T2759" s="199"/>
      <c r="U2759" s="158">
        <f t="shared" ref="U2759:AD2759" si="1767">+U2760+U2762</f>
        <v>0</v>
      </c>
      <c r="V2759" s="158">
        <f t="shared" si="1767"/>
        <v>0</v>
      </c>
      <c r="W2759" s="162">
        <f t="shared" si="1767"/>
        <v>0</v>
      </c>
      <c r="X2759" s="162">
        <f t="shared" si="1767"/>
        <v>0</v>
      </c>
      <c r="Y2759" s="158">
        <f t="shared" si="1767"/>
        <v>0</v>
      </c>
      <c r="Z2759" s="158">
        <f t="shared" si="1767"/>
        <v>0</v>
      </c>
      <c r="AA2759" s="162">
        <f t="shared" si="1767"/>
        <v>0</v>
      </c>
      <c r="AB2759" s="162">
        <f t="shared" si="1767"/>
        <v>0</v>
      </c>
      <c r="AC2759" s="158">
        <f t="shared" si="1767"/>
        <v>0</v>
      </c>
      <c r="AD2759" s="158">
        <f t="shared" si="1767"/>
        <v>0</v>
      </c>
      <c r="AE2759" s="158">
        <f t="shared" si="1743"/>
        <v>0</v>
      </c>
      <c r="AF2759" s="158">
        <f>+AF2760+AF2762</f>
        <v>0</v>
      </c>
      <c r="AG2759" s="158">
        <f>+AG2760+AG2762</f>
        <v>0</v>
      </c>
      <c r="AH2759" s="158">
        <f t="shared" si="1744"/>
        <v>0</v>
      </c>
      <c r="AI2759" s="158">
        <f>+AI2760+AI2762</f>
        <v>0</v>
      </c>
      <c r="AJ2759" s="158">
        <f>+AJ2760+AJ2762</f>
        <v>0</v>
      </c>
      <c r="AK2759" s="158">
        <f t="shared" si="1745"/>
        <v>0</v>
      </c>
      <c r="AL2759" s="158">
        <f>+AL2760+AL2762</f>
        <v>0</v>
      </c>
      <c r="AM2759" s="158">
        <f>+AM2760+AM2762</f>
        <v>0</v>
      </c>
      <c r="AN2759" s="158">
        <f t="shared" si="1746"/>
        <v>0</v>
      </c>
      <c r="AO2759" s="158">
        <f>+AO2760+AO2762</f>
        <v>0</v>
      </c>
      <c r="AP2759" s="158">
        <f>+AP2760+AP2762</f>
        <v>0</v>
      </c>
      <c r="AQ2759" s="158">
        <f t="shared" si="1747"/>
        <v>0</v>
      </c>
      <c r="AR2759" s="158">
        <f>+AR2760+AR2762</f>
        <v>0</v>
      </c>
      <c r="AS2759" s="158">
        <f>+AS2760+AS2762</f>
        <v>0</v>
      </c>
      <c r="AT2759" s="158">
        <f t="shared" si="1748"/>
        <v>0</v>
      </c>
      <c r="AU2759" s="158">
        <f>+AU2760+AU2762</f>
        <v>0</v>
      </c>
      <c r="AV2759" s="158">
        <f>+AV2760+AV2762</f>
        <v>0</v>
      </c>
      <c r="AW2759" s="158">
        <f t="shared" si="1749"/>
        <v>0</v>
      </c>
      <c r="AX2759" s="199"/>
      <c r="AY2759" s="199"/>
      <c r="AZ2759" s="199"/>
      <c r="BA2759" s="199"/>
      <c r="BB2759" s="199"/>
      <c r="BC2759" s="199"/>
      <c r="BD2759" s="199"/>
      <c r="BE2759" s="199"/>
    </row>
    <row r="2760" spans="2:57" ht="15.75" hidden="1">
      <c r="B2760" s="163">
        <v>2025</v>
      </c>
      <c r="C2760" s="163">
        <v>20</v>
      </c>
      <c r="D2760" s="164"/>
      <c r="E2760" s="165"/>
      <c r="F2760" s="163">
        <v>4</v>
      </c>
      <c r="G2760" s="163">
        <v>11</v>
      </c>
      <c r="H2760" s="163">
        <v>27</v>
      </c>
      <c r="I2760" s="163">
        <v>1000</v>
      </c>
      <c r="J2760" s="163">
        <v>1200</v>
      </c>
      <c r="K2760" s="163">
        <v>121</v>
      </c>
      <c r="L2760" s="166"/>
      <c r="M2760" s="241"/>
      <c r="N2760" s="168" t="s">
        <v>70</v>
      </c>
      <c r="O2760" s="169">
        <v>0</v>
      </c>
      <c r="P2760" s="169">
        <v>0</v>
      </c>
      <c r="Q2760" s="169">
        <v>0</v>
      </c>
      <c r="R2760" s="192"/>
      <c r="S2760" s="193"/>
      <c r="T2760" s="193"/>
      <c r="U2760" s="169">
        <f t="shared" ref="U2760:AD2760" si="1768">U2761</f>
        <v>0</v>
      </c>
      <c r="V2760" s="169">
        <f t="shared" si="1768"/>
        <v>0</v>
      </c>
      <c r="W2760" s="173">
        <f t="shared" si="1768"/>
        <v>0</v>
      </c>
      <c r="X2760" s="173">
        <f t="shared" si="1768"/>
        <v>0</v>
      </c>
      <c r="Y2760" s="169">
        <f t="shared" si="1768"/>
        <v>0</v>
      </c>
      <c r="Z2760" s="169">
        <f t="shared" si="1768"/>
        <v>0</v>
      </c>
      <c r="AA2760" s="173">
        <f t="shared" si="1768"/>
        <v>0</v>
      </c>
      <c r="AB2760" s="173">
        <f t="shared" si="1768"/>
        <v>0</v>
      </c>
      <c r="AC2760" s="169">
        <f t="shared" si="1768"/>
        <v>0</v>
      </c>
      <c r="AD2760" s="169">
        <f t="shared" si="1768"/>
        <v>0</v>
      </c>
      <c r="AE2760" s="169">
        <f t="shared" si="1743"/>
        <v>0</v>
      </c>
      <c r="AF2760" s="169">
        <f>AF2761</f>
        <v>0</v>
      </c>
      <c r="AG2760" s="169">
        <f>AG2761</f>
        <v>0</v>
      </c>
      <c r="AH2760" s="169">
        <f t="shared" si="1744"/>
        <v>0</v>
      </c>
      <c r="AI2760" s="169">
        <f>AI2761</f>
        <v>0</v>
      </c>
      <c r="AJ2760" s="169">
        <f>AJ2761</f>
        <v>0</v>
      </c>
      <c r="AK2760" s="169">
        <f t="shared" si="1745"/>
        <v>0</v>
      </c>
      <c r="AL2760" s="169">
        <f>AL2761</f>
        <v>0</v>
      </c>
      <c r="AM2760" s="169">
        <f>AM2761</f>
        <v>0</v>
      </c>
      <c r="AN2760" s="169">
        <f t="shared" si="1746"/>
        <v>0</v>
      </c>
      <c r="AO2760" s="169">
        <f>AO2761</f>
        <v>0</v>
      </c>
      <c r="AP2760" s="169">
        <f>AP2761</f>
        <v>0</v>
      </c>
      <c r="AQ2760" s="169">
        <f t="shared" si="1747"/>
        <v>0</v>
      </c>
      <c r="AR2760" s="169">
        <f>AR2761</f>
        <v>0</v>
      </c>
      <c r="AS2760" s="169">
        <f>AS2761</f>
        <v>0</v>
      </c>
      <c r="AT2760" s="169">
        <f t="shared" si="1748"/>
        <v>0</v>
      </c>
      <c r="AU2760" s="169">
        <f>AU2761</f>
        <v>0</v>
      </c>
      <c r="AV2760" s="169">
        <f>AV2761</f>
        <v>0</v>
      </c>
      <c r="AW2760" s="169">
        <f t="shared" si="1749"/>
        <v>0</v>
      </c>
      <c r="AX2760" s="193"/>
      <c r="AY2760" s="193"/>
      <c r="AZ2760" s="193"/>
      <c r="BA2760" s="193"/>
      <c r="BB2760" s="193"/>
      <c r="BC2760" s="193"/>
      <c r="BD2760" s="193"/>
      <c r="BE2760" s="193"/>
    </row>
    <row r="2761" spans="2:57" ht="15.75" hidden="1">
      <c r="B2761" s="174">
        <v>2025</v>
      </c>
      <c r="C2761" s="174">
        <v>20</v>
      </c>
      <c r="D2761" s="175">
        <v>0</v>
      </c>
      <c r="E2761" s="176"/>
      <c r="F2761" s="174">
        <v>4</v>
      </c>
      <c r="G2761" s="174">
        <v>11</v>
      </c>
      <c r="H2761" s="174">
        <v>27</v>
      </c>
      <c r="I2761" s="174">
        <v>1000</v>
      </c>
      <c r="J2761" s="174">
        <v>1200</v>
      </c>
      <c r="K2761" s="174">
        <v>121</v>
      </c>
      <c r="L2761" s="177">
        <v>771</v>
      </c>
      <c r="M2761" s="178">
        <v>0</v>
      </c>
      <c r="N2761" s="179" t="s">
        <v>71</v>
      </c>
      <c r="O2761" s="180">
        <v>0</v>
      </c>
      <c r="P2761" s="180">
        <v>0</v>
      </c>
      <c r="Q2761" s="181">
        <v>0</v>
      </c>
      <c r="R2761" s="242" t="s">
        <v>72</v>
      </c>
      <c r="S2761" s="183">
        <v>0</v>
      </c>
      <c r="T2761" s="183">
        <v>0</v>
      </c>
      <c r="U2761" s="180">
        <v>0</v>
      </c>
      <c r="V2761" s="180">
        <v>0</v>
      </c>
      <c r="W2761" s="183">
        <v>0</v>
      </c>
      <c r="X2761" s="183">
        <v>0</v>
      </c>
      <c r="Y2761" s="180">
        <v>0</v>
      </c>
      <c r="Z2761" s="180">
        <v>0</v>
      </c>
      <c r="AA2761" s="183">
        <v>0</v>
      </c>
      <c r="AB2761" s="183">
        <v>0</v>
      </c>
      <c r="AC2761" s="180">
        <f>+O2761+U2761-Y2761</f>
        <v>0</v>
      </c>
      <c r="AD2761" s="180">
        <f>+P2761+V2761-Z2761</f>
        <v>0</v>
      </c>
      <c r="AE2761" s="181">
        <f t="shared" si="1743"/>
        <v>0</v>
      </c>
      <c r="AF2761" s="180">
        <v>0</v>
      </c>
      <c r="AG2761" s="180">
        <v>0</v>
      </c>
      <c r="AH2761" s="181">
        <f t="shared" si="1744"/>
        <v>0</v>
      </c>
      <c r="AI2761" s="180">
        <v>0</v>
      </c>
      <c r="AJ2761" s="180">
        <v>0</v>
      </c>
      <c r="AK2761" s="181">
        <f t="shared" si="1745"/>
        <v>0</v>
      </c>
      <c r="AL2761" s="180">
        <v>0</v>
      </c>
      <c r="AM2761" s="180">
        <v>0</v>
      </c>
      <c r="AN2761" s="181">
        <f t="shared" si="1746"/>
        <v>0</v>
      </c>
      <c r="AO2761" s="180">
        <v>0</v>
      </c>
      <c r="AP2761" s="180">
        <v>0</v>
      </c>
      <c r="AQ2761" s="181">
        <f t="shared" si="1747"/>
        <v>0</v>
      </c>
      <c r="AR2761" s="180">
        <v>0</v>
      </c>
      <c r="AS2761" s="180">
        <v>0</v>
      </c>
      <c r="AT2761" s="181">
        <f t="shared" si="1748"/>
        <v>0</v>
      </c>
      <c r="AU2761" s="180">
        <f>+AC2761-AF2761-AI2761-AL2761-AO2761-AR2761</f>
        <v>0</v>
      </c>
      <c r="AV2761" s="180">
        <f>+AD2761-AG2761-AJ2761-AM2761-AP2761-AS2761</f>
        <v>0</v>
      </c>
      <c r="AW2761" s="181">
        <f t="shared" si="1749"/>
        <v>0</v>
      </c>
      <c r="AX2761" s="183">
        <f>+S2761+W2761-AA2761</f>
        <v>0</v>
      </c>
      <c r="AY2761" s="183">
        <f>+T2761+X2761-AB2761</f>
        <v>0</v>
      </c>
      <c r="AZ2761" s="183"/>
      <c r="BA2761" s="183"/>
      <c r="BB2761" s="183"/>
      <c r="BC2761" s="183"/>
      <c r="BD2761" s="183">
        <f>+AX2761-AZ2761-BB2761</f>
        <v>0</v>
      </c>
      <c r="BE2761" s="183">
        <f>+AY2761-BA2761-BC2761</f>
        <v>0</v>
      </c>
    </row>
    <row r="2762" spans="2:57" ht="15.75" hidden="1">
      <c r="B2762" s="163">
        <v>2025</v>
      </c>
      <c r="C2762" s="163">
        <v>20</v>
      </c>
      <c r="D2762" s="164"/>
      <c r="E2762" s="165"/>
      <c r="F2762" s="163">
        <v>4</v>
      </c>
      <c r="G2762" s="163">
        <v>11</v>
      </c>
      <c r="H2762" s="163">
        <v>27</v>
      </c>
      <c r="I2762" s="163">
        <v>1000</v>
      </c>
      <c r="J2762" s="163">
        <v>1200</v>
      </c>
      <c r="K2762" s="163">
        <v>122</v>
      </c>
      <c r="L2762" s="166"/>
      <c r="M2762" s="241"/>
      <c r="N2762" s="168" t="s">
        <v>73</v>
      </c>
      <c r="O2762" s="169">
        <v>0</v>
      </c>
      <c r="P2762" s="169">
        <v>0</v>
      </c>
      <c r="Q2762" s="169">
        <v>0</v>
      </c>
      <c r="R2762" s="192"/>
      <c r="S2762" s="193"/>
      <c r="T2762" s="193"/>
      <c r="U2762" s="169">
        <f t="shared" ref="U2762:AD2762" si="1769">U2763</f>
        <v>0</v>
      </c>
      <c r="V2762" s="169">
        <f t="shared" si="1769"/>
        <v>0</v>
      </c>
      <c r="W2762" s="173">
        <f t="shared" si="1769"/>
        <v>0</v>
      </c>
      <c r="X2762" s="173">
        <f t="shared" si="1769"/>
        <v>0</v>
      </c>
      <c r="Y2762" s="169">
        <f t="shared" si="1769"/>
        <v>0</v>
      </c>
      <c r="Z2762" s="169">
        <f t="shared" si="1769"/>
        <v>0</v>
      </c>
      <c r="AA2762" s="173">
        <f t="shared" si="1769"/>
        <v>0</v>
      </c>
      <c r="AB2762" s="173">
        <f t="shared" si="1769"/>
        <v>0</v>
      </c>
      <c r="AC2762" s="169">
        <f t="shared" si="1769"/>
        <v>0</v>
      </c>
      <c r="AD2762" s="169">
        <f t="shared" si="1769"/>
        <v>0</v>
      </c>
      <c r="AE2762" s="169">
        <f t="shared" si="1743"/>
        <v>0</v>
      </c>
      <c r="AF2762" s="169">
        <f>AF2763</f>
        <v>0</v>
      </c>
      <c r="AG2762" s="169">
        <f>AG2763</f>
        <v>0</v>
      </c>
      <c r="AH2762" s="169">
        <f t="shared" si="1744"/>
        <v>0</v>
      </c>
      <c r="AI2762" s="169">
        <f>AI2763</f>
        <v>0</v>
      </c>
      <c r="AJ2762" s="169">
        <f>AJ2763</f>
        <v>0</v>
      </c>
      <c r="AK2762" s="169">
        <f t="shared" si="1745"/>
        <v>0</v>
      </c>
      <c r="AL2762" s="169">
        <f>AL2763</f>
        <v>0</v>
      </c>
      <c r="AM2762" s="169">
        <f>AM2763</f>
        <v>0</v>
      </c>
      <c r="AN2762" s="169">
        <f t="shared" si="1746"/>
        <v>0</v>
      </c>
      <c r="AO2762" s="169">
        <f>AO2763</f>
        <v>0</v>
      </c>
      <c r="AP2762" s="169">
        <f>AP2763</f>
        <v>0</v>
      </c>
      <c r="AQ2762" s="169">
        <f t="shared" si="1747"/>
        <v>0</v>
      </c>
      <c r="AR2762" s="169">
        <f>AR2763</f>
        <v>0</v>
      </c>
      <c r="AS2762" s="169">
        <f>AS2763</f>
        <v>0</v>
      </c>
      <c r="AT2762" s="169">
        <f t="shared" si="1748"/>
        <v>0</v>
      </c>
      <c r="AU2762" s="169">
        <f>AU2763</f>
        <v>0</v>
      </c>
      <c r="AV2762" s="169">
        <f>AV2763</f>
        <v>0</v>
      </c>
      <c r="AW2762" s="169">
        <f t="shared" si="1749"/>
        <v>0</v>
      </c>
      <c r="AX2762" s="193"/>
      <c r="AY2762" s="193"/>
      <c r="AZ2762" s="193"/>
      <c r="BA2762" s="193"/>
      <c r="BB2762" s="193"/>
      <c r="BC2762" s="193"/>
      <c r="BD2762" s="193"/>
      <c r="BE2762" s="193"/>
    </row>
    <row r="2763" spans="2:57" ht="15.75" hidden="1">
      <c r="B2763" s="174">
        <v>2025</v>
      </c>
      <c r="C2763" s="174">
        <v>20</v>
      </c>
      <c r="D2763" s="175">
        <v>0</v>
      </c>
      <c r="E2763" s="176"/>
      <c r="F2763" s="174">
        <v>4</v>
      </c>
      <c r="G2763" s="174">
        <v>11</v>
      </c>
      <c r="H2763" s="174">
        <v>27</v>
      </c>
      <c r="I2763" s="174">
        <v>1000</v>
      </c>
      <c r="J2763" s="174">
        <v>1200</v>
      </c>
      <c r="K2763" s="174">
        <v>122</v>
      </c>
      <c r="L2763" s="177">
        <v>1450</v>
      </c>
      <c r="M2763" s="178">
        <v>0</v>
      </c>
      <c r="N2763" s="179" t="s">
        <v>74</v>
      </c>
      <c r="O2763" s="180">
        <v>0</v>
      </c>
      <c r="P2763" s="180">
        <v>0</v>
      </c>
      <c r="Q2763" s="181">
        <v>0</v>
      </c>
      <c r="R2763" s="242" t="s">
        <v>72</v>
      </c>
      <c r="S2763" s="183">
        <v>0</v>
      </c>
      <c r="T2763" s="183">
        <v>0</v>
      </c>
      <c r="U2763" s="180">
        <v>0</v>
      </c>
      <c r="V2763" s="180">
        <v>0</v>
      </c>
      <c r="W2763" s="183">
        <v>0</v>
      </c>
      <c r="X2763" s="183">
        <v>0</v>
      </c>
      <c r="Y2763" s="180">
        <v>0</v>
      </c>
      <c r="Z2763" s="180">
        <v>0</v>
      </c>
      <c r="AA2763" s="183">
        <v>0</v>
      </c>
      <c r="AB2763" s="183">
        <v>0</v>
      </c>
      <c r="AC2763" s="180">
        <f>+O2763+U2763-Y2763</f>
        <v>0</v>
      </c>
      <c r="AD2763" s="180">
        <f>+P2763+V2763-Z2763</f>
        <v>0</v>
      </c>
      <c r="AE2763" s="181">
        <f t="shared" si="1743"/>
        <v>0</v>
      </c>
      <c r="AF2763" s="180">
        <v>0</v>
      </c>
      <c r="AG2763" s="180">
        <v>0</v>
      </c>
      <c r="AH2763" s="181">
        <f t="shared" si="1744"/>
        <v>0</v>
      </c>
      <c r="AI2763" s="180">
        <v>0</v>
      </c>
      <c r="AJ2763" s="180">
        <v>0</v>
      </c>
      <c r="AK2763" s="181">
        <f t="shared" si="1745"/>
        <v>0</v>
      </c>
      <c r="AL2763" s="180">
        <v>0</v>
      </c>
      <c r="AM2763" s="180">
        <v>0</v>
      </c>
      <c r="AN2763" s="181">
        <f t="shared" si="1746"/>
        <v>0</v>
      </c>
      <c r="AO2763" s="180">
        <v>0</v>
      </c>
      <c r="AP2763" s="180">
        <v>0</v>
      </c>
      <c r="AQ2763" s="181">
        <f t="shared" si="1747"/>
        <v>0</v>
      </c>
      <c r="AR2763" s="180">
        <v>0</v>
      </c>
      <c r="AS2763" s="180">
        <v>0</v>
      </c>
      <c r="AT2763" s="181">
        <f t="shared" si="1748"/>
        <v>0</v>
      </c>
      <c r="AU2763" s="180">
        <f>+AC2763-AF2763-AI2763-AL2763-AO2763-AR2763</f>
        <v>0</v>
      </c>
      <c r="AV2763" s="180">
        <f>+AD2763-AG2763-AJ2763-AM2763-AP2763-AS2763</f>
        <v>0</v>
      </c>
      <c r="AW2763" s="181">
        <f t="shared" si="1749"/>
        <v>0</v>
      </c>
      <c r="AX2763" s="183">
        <f>+S2763+W2763-AA2763</f>
        <v>0</v>
      </c>
      <c r="AY2763" s="183">
        <f>+T2763+X2763-AB2763</f>
        <v>0</v>
      </c>
      <c r="AZ2763" s="183"/>
      <c r="BA2763" s="183"/>
      <c r="BB2763" s="183"/>
      <c r="BC2763" s="183"/>
      <c r="BD2763" s="183">
        <f>+AX2763-AZ2763-BB2763</f>
        <v>0</v>
      </c>
      <c r="BE2763" s="183">
        <f>+AY2763-BA2763-BC2763</f>
        <v>0</v>
      </c>
    </row>
    <row r="2764" spans="2:57" ht="15.75" hidden="1">
      <c r="B2764" s="152">
        <v>2025</v>
      </c>
      <c r="C2764" s="152">
        <v>20</v>
      </c>
      <c r="D2764" s="153"/>
      <c r="E2764" s="154"/>
      <c r="F2764" s="152">
        <v>4</v>
      </c>
      <c r="G2764" s="152">
        <v>11</v>
      </c>
      <c r="H2764" s="152">
        <v>27</v>
      </c>
      <c r="I2764" s="152">
        <v>1000</v>
      </c>
      <c r="J2764" s="152">
        <v>1500</v>
      </c>
      <c r="K2764" s="152"/>
      <c r="L2764" s="155"/>
      <c r="M2764" s="239"/>
      <c r="N2764" s="157" t="s">
        <v>1633</v>
      </c>
      <c r="O2764" s="158">
        <v>0</v>
      </c>
      <c r="P2764" s="158">
        <v>0</v>
      </c>
      <c r="Q2764" s="158">
        <v>0</v>
      </c>
      <c r="R2764" s="240"/>
      <c r="S2764" s="199"/>
      <c r="T2764" s="199"/>
      <c r="U2764" s="158">
        <f t="shared" ref="U2764:AD2765" si="1770">U2765</f>
        <v>0</v>
      </c>
      <c r="V2764" s="158">
        <f t="shared" si="1770"/>
        <v>0</v>
      </c>
      <c r="W2764" s="162">
        <f t="shared" si="1770"/>
        <v>0</v>
      </c>
      <c r="X2764" s="162">
        <f t="shared" si="1770"/>
        <v>0</v>
      </c>
      <c r="Y2764" s="158">
        <f t="shared" si="1770"/>
        <v>0</v>
      </c>
      <c r="Z2764" s="158">
        <f t="shared" si="1770"/>
        <v>0</v>
      </c>
      <c r="AA2764" s="162">
        <f t="shared" si="1770"/>
        <v>0</v>
      </c>
      <c r="AB2764" s="162">
        <f t="shared" si="1770"/>
        <v>0</v>
      </c>
      <c r="AC2764" s="158">
        <f t="shared" si="1770"/>
        <v>0</v>
      </c>
      <c r="AD2764" s="158">
        <f t="shared" si="1770"/>
        <v>0</v>
      </c>
      <c r="AE2764" s="158">
        <f t="shared" si="1743"/>
        <v>0</v>
      </c>
      <c r="AF2764" s="158">
        <f>AF2765</f>
        <v>0</v>
      </c>
      <c r="AG2764" s="158">
        <f>AG2765</f>
        <v>0</v>
      </c>
      <c r="AH2764" s="158">
        <f t="shared" si="1744"/>
        <v>0</v>
      </c>
      <c r="AI2764" s="158">
        <f>AI2765</f>
        <v>0</v>
      </c>
      <c r="AJ2764" s="158">
        <f>AJ2765</f>
        <v>0</v>
      </c>
      <c r="AK2764" s="158">
        <f t="shared" si="1745"/>
        <v>0</v>
      </c>
      <c r="AL2764" s="158">
        <f>AL2765</f>
        <v>0</v>
      </c>
      <c r="AM2764" s="158">
        <f>AM2765</f>
        <v>0</v>
      </c>
      <c r="AN2764" s="158">
        <f t="shared" si="1746"/>
        <v>0</v>
      </c>
      <c r="AO2764" s="158">
        <f>AO2765</f>
        <v>0</v>
      </c>
      <c r="AP2764" s="158">
        <f>AP2765</f>
        <v>0</v>
      </c>
      <c r="AQ2764" s="158">
        <f t="shared" si="1747"/>
        <v>0</v>
      </c>
      <c r="AR2764" s="158">
        <f>AR2765</f>
        <v>0</v>
      </c>
      <c r="AS2764" s="158">
        <f>AS2765</f>
        <v>0</v>
      </c>
      <c r="AT2764" s="158">
        <f t="shared" si="1748"/>
        <v>0</v>
      </c>
      <c r="AU2764" s="158">
        <f>AU2765</f>
        <v>0</v>
      </c>
      <c r="AV2764" s="158">
        <f>AV2765</f>
        <v>0</v>
      </c>
      <c r="AW2764" s="158">
        <f t="shared" si="1749"/>
        <v>0</v>
      </c>
      <c r="AX2764" s="199"/>
      <c r="AY2764" s="199"/>
      <c r="AZ2764" s="199"/>
      <c r="BA2764" s="199"/>
      <c r="BB2764" s="199"/>
      <c r="BC2764" s="199"/>
      <c r="BD2764" s="199"/>
      <c r="BE2764" s="199"/>
    </row>
    <row r="2765" spans="2:57" ht="15.75" hidden="1">
      <c r="B2765" s="163">
        <v>2025</v>
      </c>
      <c r="C2765" s="163">
        <v>20</v>
      </c>
      <c r="D2765" s="164"/>
      <c r="E2765" s="165"/>
      <c r="F2765" s="163">
        <v>4</v>
      </c>
      <c r="G2765" s="163">
        <v>11</v>
      </c>
      <c r="H2765" s="163">
        <v>27</v>
      </c>
      <c r="I2765" s="163">
        <v>1000</v>
      </c>
      <c r="J2765" s="163">
        <v>1500</v>
      </c>
      <c r="K2765" s="163">
        <v>159</v>
      </c>
      <c r="L2765" s="166"/>
      <c r="M2765" s="241"/>
      <c r="N2765" s="168" t="s">
        <v>1634</v>
      </c>
      <c r="O2765" s="169">
        <v>0</v>
      </c>
      <c r="P2765" s="169">
        <v>0</v>
      </c>
      <c r="Q2765" s="169">
        <v>0</v>
      </c>
      <c r="R2765" s="192"/>
      <c r="S2765" s="193"/>
      <c r="T2765" s="193"/>
      <c r="U2765" s="169">
        <f t="shared" si="1770"/>
        <v>0</v>
      </c>
      <c r="V2765" s="169">
        <f t="shared" si="1770"/>
        <v>0</v>
      </c>
      <c r="W2765" s="173">
        <f t="shared" si="1770"/>
        <v>0</v>
      </c>
      <c r="X2765" s="173">
        <f t="shared" si="1770"/>
        <v>0</v>
      </c>
      <c r="Y2765" s="169">
        <f t="shared" si="1770"/>
        <v>0</v>
      </c>
      <c r="Z2765" s="169">
        <f t="shared" si="1770"/>
        <v>0</v>
      </c>
      <c r="AA2765" s="173">
        <f t="shared" si="1770"/>
        <v>0</v>
      </c>
      <c r="AB2765" s="173">
        <f t="shared" si="1770"/>
        <v>0</v>
      </c>
      <c r="AC2765" s="169">
        <f t="shared" si="1770"/>
        <v>0</v>
      </c>
      <c r="AD2765" s="169">
        <f t="shared" si="1770"/>
        <v>0</v>
      </c>
      <c r="AE2765" s="169">
        <f t="shared" si="1743"/>
        <v>0</v>
      </c>
      <c r="AF2765" s="169">
        <f>AF2766</f>
        <v>0</v>
      </c>
      <c r="AG2765" s="169">
        <f>AG2766</f>
        <v>0</v>
      </c>
      <c r="AH2765" s="169">
        <f t="shared" si="1744"/>
        <v>0</v>
      </c>
      <c r="AI2765" s="169">
        <f>AI2766</f>
        <v>0</v>
      </c>
      <c r="AJ2765" s="169">
        <f>AJ2766</f>
        <v>0</v>
      </c>
      <c r="AK2765" s="169">
        <f t="shared" si="1745"/>
        <v>0</v>
      </c>
      <c r="AL2765" s="169">
        <f>AL2766</f>
        <v>0</v>
      </c>
      <c r="AM2765" s="169">
        <f>AM2766</f>
        <v>0</v>
      </c>
      <c r="AN2765" s="169">
        <f t="shared" si="1746"/>
        <v>0</v>
      </c>
      <c r="AO2765" s="169">
        <f>AO2766</f>
        <v>0</v>
      </c>
      <c r="AP2765" s="169">
        <f>AP2766</f>
        <v>0</v>
      </c>
      <c r="AQ2765" s="169">
        <f t="shared" si="1747"/>
        <v>0</v>
      </c>
      <c r="AR2765" s="169">
        <f>AR2766</f>
        <v>0</v>
      </c>
      <c r="AS2765" s="169">
        <f>AS2766</f>
        <v>0</v>
      </c>
      <c r="AT2765" s="169">
        <f t="shared" si="1748"/>
        <v>0</v>
      </c>
      <c r="AU2765" s="169">
        <f>AU2766</f>
        <v>0</v>
      </c>
      <c r="AV2765" s="169">
        <f>AV2766</f>
        <v>0</v>
      </c>
      <c r="AW2765" s="169">
        <f t="shared" si="1749"/>
        <v>0</v>
      </c>
      <c r="AX2765" s="193"/>
      <c r="AY2765" s="193"/>
      <c r="AZ2765" s="193"/>
      <c r="BA2765" s="193"/>
      <c r="BB2765" s="193"/>
      <c r="BC2765" s="193"/>
      <c r="BD2765" s="193"/>
      <c r="BE2765" s="193"/>
    </row>
    <row r="2766" spans="2:57" ht="15.75" hidden="1">
      <c r="B2766" s="174">
        <v>2025</v>
      </c>
      <c r="C2766" s="174">
        <v>20</v>
      </c>
      <c r="D2766" s="175">
        <v>0</v>
      </c>
      <c r="E2766" s="176"/>
      <c r="F2766" s="174">
        <v>4</v>
      </c>
      <c r="G2766" s="174">
        <v>11</v>
      </c>
      <c r="H2766" s="174">
        <v>27</v>
      </c>
      <c r="I2766" s="174">
        <v>1000</v>
      </c>
      <c r="J2766" s="174">
        <v>1500</v>
      </c>
      <c r="K2766" s="174">
        <v>159</v>
      </c>
      <c r="L2766" s="177">
        <v>1076</v>
      </c>
      <c r="M2766" s="178">
        <v>0</v>
      </c>
      <c r="N2766" s="179" t="s">
        <v>1635</v>
      </c>
      <c r="O2766" s="180">
        <v>0</v>
      </c>
      <c r="P2766" s="180">
        <v>0</v>
      </c>
      <c r="Q2766" s="181">
        <v>0</v>
      </c>
      <c r="R2766" s="242" t="s">
        <v>72</v>
      </c>
      <c r="S2766" s="183">
        <v>0</v>
      </c>
      <c r="T2766" s="183">
        <v>0</v>
      </c>
      <c r="U2766" s="180">
        <v>0</v>
      </c>
      <c r="V2766" s="180">
        <v>0</v>
      </c>
      <c r="W2766" s="183">
        <v>0</v>
      </c>
      <c r="X2766" s="183">
        <v>0</v>
      </c>
      <c r="Y2766" s="180">
        <v>0</v>
      </c>
      <c r="Z2766" s="180">
        <v>0</v>
      </c>
      <c r="AA2766" s="183">
        <v>0</v>
      </c>
      <c r="AB2766" s="183">
        <v>0</v>
      </c>
      <c r="AC2766" s="180">
        <f>+O2766+U2766-Y2766</f>
        <v>0</v>
      </c>
      <c r="AD2766" s="180">
        <f>+P2766+V2766-Z2766</f>
        <v>0</v>
      </c>
      <c r="AE2766" s="181">
        <f t="shared" si="1743"/>
        <v>0</v>
      </c>
      <c r="AF2766" s="180">
        <v>0</v>
      </c>
      <c r="AG2766" s="180">
        <v>0</v>
      </c>
      <c r="AH2766" s="181">
        <f t="shared" si="1744"/>
        <v>0</v>
      </c>
      <c r="AI2766" s="180">
        <v>0</v>
      </c>
      <c r="AJ2766" s="180">
        <v>0</v>
      </c>
      <c r="AK2766" s="181">
        <f t="shared" si="1745"/>
        <v>0</v>
      </c>
      <c r="AL2766" s="180">
        <v>0</v>
      </c>
      <c r="AM2766" s="180">
        <v>0</v>
      </c>
      <c r="AN2766" s="181">
        <f t="shared" si="1746"/>
        <v>0</v>
      </c>
      <c r="AO2766" s="180">
        <v>0</v>
      </c>
      <c r="AP2766" s="180">
        <v>0</v>
      </c>
      <c r="AQ2766" s="181">
        <f t="shared" si="1747"/>
        <v>0</v>
      </c>
      <c r="AR2766" s="180">
        <v>0</v>
      </c>
      <c r="AS2766" s="180">
        <v>0</v>
      </c>
      <c r="AT2766" s="181">
        <f t="shared" si="1748"/>
        <v>0</v>
      </c>
      <c r="AU2766" s="180">
        <f>+AC2766-AF2766-AI2766-AL2766-AO2766-AR2766</f>
        <v>0</v>
      </c>
      <c r="AV2766" s="180">
        <f>+AD2766-AG2766-AJ2766-AM2766-AP2766-AS2766</f>
        <v>0</v>
      </c>
      <c r="AW2766" s="181">
        <f t="shared" si="1749"/>
        <v>0</v>
      </c>
      <c r="AX2766" s="183">
        <f>+S2766+W2766-AA2766</f>
        <v>0</v>
      </c>
      <c r="AY2766" s="183">
        <f>+T2766+X2766-AB2766</f>
        <v>0</v>
      </c>
      <c r="AZ2766" s="183"/>
      <c r="BA2766" s="183"/>
      <c r="BB2766" s="183"/>
      <c r="BC2766" s="183"/>
      <c r="BD2766" s="183">
        <f>+AX2766-AZ2766-BB2766</f>
        <v>0</v>
      </c>
      <c r="BE2766" s="183">
        <f>+AY2766-BA2766-BC2766</f>
        <v>0</v>
      </c>
    </row>
    <row r="2767" spans="2:57" ht="15.75" hidden="1">
      <c r="B2767" s="141">
        <v>2025</v>
      </c>
      <c r="C2767" s="141">
        <v>20</v>
      </c>
      <c r="D2767" s="142"/>
      <c r="E2767" s="143"/>
      <c r="F2767" s="141">
        <v>4</v>
      </c>
      <c r="G2767" s="141">
        <v>11</v>
      </c>
      <c r="H2767" s="141">
        <v>27</v>
      </c>
      <c r="I2767" s="141">
        <v>2000</v>
      </c>
      <c r="J2767" s="141"/>
      <c r="K2767" s="141"/>
      <c r="L2767" s="144"/>
      <c r="M2767" s="237"/>
      <c r="N2767" s="146" t="s">
        <v>78</v>
      </c>
      <c r="O2767" s="147">
        <v>0</v>
      </c>
      <c r="P2767" s="147">
        <v>0</v>
      </c>
      <c r="Q2767" s="147">
        <v>0</v>
      </c>
      <c r="R2767" s="194"/>
      <c r="S2767" s="238"/>
      <c r="T2767" s="238"/>
      <c r="U2767" s="147">
        <f t="shared" ref="U2767:AD2767" si="1771">+U2768+U2777+U2780+U2783</f>
        <v>0</v>
      </c>
      <c r="V2767" s="147">
        <f t="shared" si="1771"/>
        <v>0</v>
      </c>
      <c r="W2767" s="151">
        <f t="shared" si="1771"/>
        <v>0</v>
      </c>
      <c r="X2767" s="151">
        <f t="shared" si="1771"/>
        <v>0</v>
      </c>
      <c r="Y2767" s="147">
        <f t="shared" si="1771"/>
        <v>0</v>
      </c>
      <c r="Z2767" s="147">
        <f t="shared" si="1771"/>
        <v>0</v>
      </c>
      <c r="AA2767" s="151">
        <f t="shared" si="1771"/>
        <v>0</v>
      </c>
      <c r="AB2767" s="151">
        <f t="shared" si="1771"/>
        <v>0</v>
      </c>
      <c r="AC2767" s="147">
        <f t="shared" si="1771"/>
        <v>0</v>
      </c>
      <c r="AD2767" s="147">
        <f t="shared" si="1771"/>
        <v>0</v>
      </c>
      <c r="AE2767" s="147">
        <f t="shared" si="1743"/>
        <v>0</v>
      </c>
      <c r="AF2767" s="147">
        <f>+AF2768+AF2777+AF2780+AF2783</f>
        <v>0</v>
      </c>
      <c r="AG2767" s="147">
        <f>+AG2768+AG2777+AG2780+AG2783</f>
        <v>0</v>
      </c>
      <c r="AH2767" s="147">
        <f t="shared" si="1744"/>
        <v>0</v>
      </c>
      <c r="AI2767" s="147">
        <f>+AI2768+AI2777+AI2780+AI2783</f>
        <v>0</v>
      </c>
      <c r="AJ2767" s="147">
        <f>+AJ2768+AJ2777+AJ2780+AJ2783</f>
        <v>0</v>
      </c>
      <c r="AK2767" s="147">
        <f t="shared" si="1745"/>
        <v>0</v>
      </c>
      <c r="AL2767" s="147">
        <f>+AL2768+AL2777+AL2780+AL2783</f>
        <v>0</v>
      </c>
      <c r="AM2767" s="147">
        <f>+AM2768+AM2777+AM2780+AM2783</f>
        <v>0</v>
      </c>
      <c r="AN2767" s="147">
        <f t="shared" si="1746"/>
        <v>0</v>
      </c>
      <c r="AO2767" s="147">
        <f>+AO2768+AO2777+AO2780+AO2783</f>
        <v>0</v>
      </c>
      <c r="AP2767" s="147">
        <f>+AP2768+AP2777+AP2780+AP2783</f>
        <v>0</v>
      </c>
      <c r="AQ2767" s="147">
        <f t="shared" si="1747"/>
        <v>0</v>
      </c>
      <c r="AR2767" s="147">
        <f>+AR2768+AR2777+AR2780+AR2783</f>
        <v>0</v>
      </c>
      <c r="AS2767" s="147">
        <f>+AS2768+AS2777+AS2780+AS2783</f>
        <v>0</v>
      </c>
      <c r="AT2767" s="147">
        <f t="shared" si="1748"/>
        <v>0</v>
      </c>
      <c r="AU2767" s="147">
        <f>+AU2768+AU2777+AU2780+AU2783</f>
        <v>0</v>
      </c>
      <c r="AV2767" s="147">
        <f>+AV2768+AV2777+AV2780+AV2783</f>
        <v>0</v>
      </c>
      <c r="AW2767" s="147">
        <f t="shared" si="1749"/>
        <v>0</v>
      </c>
      <c r="AX2767" s="238"/>
      <c r="AY2767" s="238"/>
      <c r="AZ2767" s="238"/>
      <c r="BA2767" s="238"/>
      <c r="BB2767" s="238"/>
      <c r="BC2767" s="238"/>
      <c r="BD2767" s="238"/>
      <c r="BE2767" s="238"/>
    </row>
    <row r="2768" spans="2:57" ht="31.5" hidden="1">
      <c r="B2768" s="152">
        <v>2025</v>
      </c>
      <c r="C2768" s="152">
        <v>20</v>
      </c>
      <c r="D2768" s="153"/>
      <c r="E2768" s="154"/>
      <c r="F2768" s="152">
        <v>4</v>
      </c>
      <c r="G2768" s="152">
        <v>11</v>
      </c>
      <c r="H2768" s="152">
        <v>27</v>
      </c>
      <c r="I2768" s="152">
        <v>2000</v>
      </c>
      <c r="J2768" s="152">
        <v>2100</v>
      </c>
      <c r="K2768" s="152"/>
      <c r="L2768" s="155"/>
      <c r="M2768" s="239"/>
      <c r="N2768" s="157" t="s">
        <v>79</v>
      </c>
      <c r="O2768" s="158">
        <v>0</v>
      </c>
      <c r="P2768" s="158">
        <v>0</v>
      </c>
      <c r="Q2768" s="158">
        <v>0</v>
      </c>
      <c r="R2768" s="240"/>
      <c r="S2768" s="199"/>
      <c r="T2768" s="199"/>
      <c r="U2768" s="158">
        <f t="shared" ref="U2768:AD2768" si="1772">+U2769+U2771+U2773+U2775</f>
        <v>0</v>
      </c>
      <c r="V2768" s="158">
        <f t="shared" si="1772"/>
        <v>0</v>
      </c>
      <c r="W2768" s="162">
        <f t="shared" si="1772"/>
        <v>0</v>
      </c>
      <c r="X2768" s="162">
        <f t="shared" si="1772"/>
        <v>0</v>
      </c>
      <c r="Y2768" s="158">
        <f t="shared" si="1772"/>
        <v>0</v>
      </c>
      <c r="Z2768" s="158">
        <f t="shared" si="1772"/>
        <v>0</v>
      </c>
      <c r="AA2768" s="162">
        <f t="shared" si="1772"/>
        <v>0</v>
      </c>
      <c r="AB2768" s="162">
        <f t="shared" si="1772"/>
        <v>0</v>
      </c>
      <c r="AC2768" s="158">
        <f t="shared" si="1772"/>
        <v>0</v>
      </c>
      <c r="AD2768" s="158">
        <f t="shared" si="1772"/>
        <v>0</v>
      </c>
      <c r="AE2768" s="158">
        <f t="shared" si="1743"/>
        <v>0</v>
      </c>
      <c r="AF2768" s="158">
        <f>+AF2769+AF2771+AF2773+AF2775</f>
        <v>0</v>
      </c>
      <c r="AG2768" s="158">
        <f>+AG2769+AG2771+AG2773+AG2775</f>
        <v>0</v>
      </c>
      <c r="AH2768" s="158">
        <f t="shared" si="1744"/>
        <v>0</v>
      </c>
      <c r="AI2768" s="158">
        <f>+AI2769+AI2771+AI2773+AI2775</f>
        <v>0</v>
      </c>
      <c r="AJ2768" s="158">
        <f>+AJ2769+AJ2771+AJ2773+AJ2775</f>
        <v>0</v>
      </c>
      <c r="AK2768" s="158">
        <f t="shared" si="1745"/>
        <v>0</v>
      </c>
      <c r="AL2768" s="158">
        <f>+AL2769+AL2771+AL2773+AL2775</f>
        <v>0</v>
      </c>
      <c r="AM2768" s="158">
        <f>+AM2769+AM2771+AM2773+AM2775</f>
        <v>0</v>
      </c>
      <c r="AN2768" s="158">
        <f t="shared" si="1746"/>
        <v>0</v>
      </c>
      <c r="AO2768" s="158">
        <f>+AO2769+AO2771+AO2773+AO2775</f>
        <v>0</v>
      </c>
      <c r="AP2768" s="158">
        <f>+AP2769+AP2771+AP2773+AP2775</f>
        <v>0</v>
      </c>
      <c r="AQ2768" s="158">
        <f t="shared" si="1747"/>
        <v>0</v>
      </c>
      <c r="AR2768" s="158">
        <f>+AR2769+AR2771+AR2773+AR2775</f>
        <v>0</v>
      </c>
      <c r="AS2768" s="158">
        <f>+AS2769+AS2771+AS2773+AS2775</f>
        <v>0</v>
      </c>
      <c r="AT2768" s="158">
        <f t="shared" si="1748"/>
        <v>0</v>
      </c>
      <c r="AU2768" s="158">
        <f>+AU2769+AU2771+AU2773+AU2775</f>
        <v>0</v>
      </c>
      <c r="AV2768" s="158">
        <f>+AV2769+AV2771+AV2773+AV2775</f>
        <v>0</v>
      </c>
      <c r="AW2768" s="158">
        <f t="shared" si="1749"/>
        <v>0</v>
      </c>
      <c r="AX2768" s="199"/>
      <c r="AY2768" s="199"/>
      <c r="AZ2768" s="199"/>
      <c r="BA2768" s="199"/>
      <c r="BB2768" s="199"/>
      <c r="BC2768" s="199"/>
      <c r="BD2768" s="199"/>
      <c r="BE2768" s="199"/>
    </row>
    <row r="2769" spans="2:57" ht="15.75" hidden="1">
      <c r="B2769" s="163">
        <v>2025</v>
      </c>
      <c r="C2769" s="163">
        <v>20</v>
      </c>
      <c r="D2769" s="164"/>
      <c r="E2769" s="165"/>
      <c r="F2769" s="163">
        <v>4</v>
      </c>
      <c r="G2769" s="163">
        <v>11</v>
      </c>
      <c r="H2769" s="163">
        <v>27</v>
      </c>
      <c r="I2769" s="163">
        <v>2000</v>
      </c>
      <c r="J2769" s="163">
        <v>2100</v>
      </c>
      <c r="K2769" s="163">
        <v>211</v>
      </c>
      <c r="L2769" s="166"/>
      <c r="M2769" s="241"/>
      <c r="N2769" s="168" t="s">
        <v>80</v>
      </c>
      <c r="O2769" s="169">
        <v>0</v>
      </c>
      <c r="P2769" s="169">
        <v>0</v>
      </c>
      <c r="Q2769" s="169">
        <v>0</v>
      </c>
      <c r="R2769" s="192"/>
      <c r="S2769" s="193"/>
      <c r="T2769" s="193"/>
      <c r="U2769" s="169">
        <f t="shared" ref="U2769:AD2769" si="1773">U2770</f>
        <v>0</v>
      </c>
      <c r="V2769" s="169">
        <f t="shared" si="1773"/>
        <v>0</v>
      </c>
      <c r="W2769" s="173">
        <f t="shared" si="1773"/>
        <v>0</v>
      </c>
      <c r="X2769" s="173">
        <f t="shared" si="1773"/>
        <v>0</v>
      </c>
      <c r="Y2769" s="169">
        <f t="shared" si="1773"/>
        <v>0</v>
      </c>
      <c r="Z2769" s="169">
        <f t="shared" si="1773"/>
        <v>0</v>
      </c>
      <c r="AA2769" s="173">
        <f t="shared" si="1773"/>
        <v>0</v>
      </c>
      <c r="AB2769" s="173">
        <f t="shared" si="1773"/>
        <v>0</v>
      </c>
      <c r="AC2769" s="169">
        <f t="shared" si="1773"/>
        <v>0</v>
      </c>
      <c r="AD2769" s="169">
        <f t="shared" si="1773"/>
        <v>0</v>
      </c>
      <c r="AE2769" s="169">
        <f t="shared" si="1743"/>
        <v>0</v>
      </c>
      <c r="AF2769" s="169">
        <f>AF2770</f>
        <v>0</v>
      </c>
      <c r="AG2769" s="169">
        <f>AG2770</f>
        <v>0</v>
      </c>
      <c r="AH2769" s="169">
        <f t="shared" si="1744"/>
        <v>0</v>
      </c>
      <c r="AI2769" s="169">
        <f>AI2770</f>
        <v>0</v>
      </c>
      <c r="AJ2769" s="169">
        <f>AJ2770</f>
        <v>0</v>
      </c>
      <c r="AK2769" s="169">
        <f t="shared" si="1745"/>
        <v>0</v>
      </c>
      <c r="AL2769" s="169">
        <f>AL2770</f>
        <v>0</v>
      </c>
      <c r="AM2769" s="169">
        <f>AM2770</f>
        <v>0</v>
      </c>
      <c r="AN2769" s="169">
        <f t="shared" si="1746"/>
        <v>0</v>
      </c>
      <c r="AO2769" s="169">
        <f>AO2770</f>
        <v>0</v>
      </c>
      <c r="AP2769" s="169">
        <f>AP2770</f>
        <v>0</v>
      </c>
      <c r="AQ2769" s="169">
        <f t="shared" si="1747"/>
        <v>0</v>
      </c>
      <c r="AR2769" s="169">
        <f>AR2770</f>
        <v>0</v>
      </c>
      <c r="AS2769" s="169">
        <f>AS2770</f>
        <v>0</v>
      </c>
      <c r="AT2769" s="169">
        <f t="shared" si="1748"/>
        <v>0</v>
      </c>
      <c r="AU2769" s="169">
        <f>AU2770</f>
        <v>0</v>
      </c>
      <c r="AV2769" s="169">
        <f>AV2770</f>
        <v>0</v>
      </c>
      <c r="AW2769" s="169">
        <f t="shared" si="1749"/>
        <v>0</v>
      </c>
      <c r="AX2769" s="193"/>
      <c r="AY2769" s="193"/>
      <c r="AZ2769" s="193"/>
      <c r="BA2769" s="193"/>
      <c r="BB2769" s="193"/>
      <c r="BC2769" s="193"/>
      <c r="BD2769" s="193"/>
      <c r="BE2769" s="193"/>
    </row>
    <row r="2770" spans="2:57" ht="15.75" hidden="1">
      <c r="B2770" s="174">
        <v>2025</v>
      </c>
      <c r="C2770" s="174">
        <v>20</v>
      </c>
      <c r="D2770" s="175">
        <v>0</v>
      </c>
      <c r="E2770" s="176"/>
      <c r="F2770" s="174">
        <v>4</v>
      </c>
      <c r="G2770" s="174">
        <v>11</v>
      </c>
      <c r="H2770" s="174">
        <v>27</v>
      </c>
      <c r="I2770" s="174">
        <v>2000</v>
      </c>
      <c r="J2770" s="174">
        <v>2100</v>
      </c>
      <c r="K2770" s="174">
        <v>211</v>
      </c>
      <c r="L2770" s="177">
        <v>931</v>
      </c>
      <c r="M2770" s="178">
        <v>0</v>
      </c>
      <c r="N2770" s="179" t="s">
        <v>81</v>
      </c>
      <c r="O2770" s="180">
        <v>0</v>
      </c>
      <c r="P2770" s="180">
        <v>0</v>
      </c>
      <c r="Q2770" s="181">
        <v>0</v>
      </c>
      <c r="R2770" s="242" t="s">
        <v>82</v>
      </c>
      <c r="S2770" s="183">
        <v>0</v>
      </c>
      <c r="T2770" s="183">
        <v>0</v>
      </c>
      <c r="U2770" s="180">
        <v>0</v>
      </c>
      <c r="V2770" s="180">
        <v>0</v>
      </c>
      <c r="W2770" s="183">
        <v>0</v>
      </c>
      <c r="X2770" s="183">
        <v>0</v>
      </c>
      <c r="Y2770" s="180">
        <v>0</v>
      </c>
      <c r="Z2770" s="180">
        <v>0</v>
      </c>
      <c r="AA2770" s="183">
        <v>0</v>
      </c>
      <c r="AB2770" s="183">
        <v>0</v>
      </c>
      <c r="AC2770" s="180">
        <f>+O2770+U2770-Y2770</f>
        <v>0</v>
      </c>
      <c r="AD2770" s="180">
        <f>+P2770+V2770-Z2770</f>
        <v>0</v>
      </c>
      <c r="AE2770" s="181">
        <f t="shared" si="1743"/>
        <v>0</v>
      </c>
      <c r="AF2770" s="180">
        <v>0</v>
      </c>
      <c r="AG2770" s="180">
        <v>0</v>
      </c>
      <c r="AH2770" s="181">
        <f t="shared" si="1744"/>
        <v>0</v>
      </c>
      <c r="AI2770" s="180">
        <v>0</v>
      </c>
      <c r="AJ2770" s="180">
        <v>0</v>
      </c>
      <c r="AK2770" s="181">
        <f t="shared" si="1745"/>
        <v>0</v>
      </c>
      <c r="AL2770" s="180">
        <v>0</v>
      </c>
      <c r="AM2770" s="180">
        <v>0</v>
      </c>
      <c r="AN2770" s="181">
        <f t="shared" si="1746"/>
        <v>0</v>
      </c>
      <c r="AO2770" s="180">
        <v>0</v>
      </c>
      <c r="AP2770" s="180">
        <v>0</v>
      </c>
      <c r="AQ2770" s="181">
        <f t="shared" si="1747"/>
        <v>0</v>
      </c>
      <c r="AR2770" s="180">
        <v>0</v>
      </c>
      <c r="AS2770" s="180">
        <v>0</v>
      </c>
      <c r="AT2770" s="181">
        <f t="shared" si="1748"/>
        <v>0</v>
      </c>
      <c r="AU2770" s="180">
        <f>+AC2770-AF2770-AI2770-AL2770-AO2770-AR2770</f>
        <v>0</v>
      </c>
      <c r="AV2770" s="180">
        <f>+AD2770-AG2770-AJ2770-AM2770-AP2770-AS2770</f>
        <v>0</v>
      </c>
      <c r="AW2770" s="181">
        <f t="shared" si="1749"/>
        <v>0</v>
      </c>
      <c r="AX2770" s="183">
        <f>+S2770+W2770-AA2770</f>
        <v>0</v>
      </c>
      <c r="AY2770" s="183">
        <f>+T2770+X2770-AB2770</f>
        <v>0</v>
      </c>
      <c r="AZ2770" s="183"/>
      <c r="BA2770" s="183"/>
      <c r="BB2770" s="183"/>
      <c r="BC2770" s="183"/>
      <c r="BD2770" s="183">
        <f>+AX2770-AZ2770-BB2770</f>
        <v>0</v>
      </c>
      <c r="BE2770" s="183">
        <f>+AY2770-BA2770-BC2770</f>
        <v>0</v>
      </c>
    </row>
    <row r="2771" spans="2:57" ht="15.75" hidden="1">
      <c r="B2771" s="163">
        <v>2025</v>
      </c>
      <c r="C2771" s="163">
        <v>20</v>
      </c>
      <c r="D2771" s="164"/>
      <c r="E2771" s="165"/>
      <c r="F2771" s="163">
        <v>4</v>
      </c>
      <c r="G2771" s="163">
        <v>11</v>
      </c>
      <c r="H2771" s="163">
        <v>27</v>
      </c>
      <c r="I2771" s="163">
        <v>2000</v>
      </c>
      <c r="J2771" s="163">
        <v>2100</v>
      </c>
      <c r="K2771" s="163">
        <v>212</v>
      </c>
      <c r="L2771" s="166"/>
      <c r="M2771" s="241"/>
      <c r="N2771" s="168" t="s">
        <v>1636</v>
      </c>
      <c r="O2771" s="169">
        <v>0</v>
      </c>
      <c r="P2771" s="169">
        <v>0</v>
      </c>
      <c r="Q2771" s="169">
        <v>0</v>
      </c>
      <c r="R2771" s="192"/>
      <c r="S2771" s="193"/>
      <c r="T2771" s="193"/>
      <c r="U2771" s="169">
        <f t="shared" ref="U2771:AD2771" si="1774">U2772</f>
        <v>0</v>
      </c>
      <c r="V2771" s="169">
        <f t="shared" si="1774"/>
        <v>0</v>
      </c>
      <c r="W2771" s="173">
        <f t="shared" si="1774"/>
        <v>0</v>
      </c>
      <c r="X2771" s="173">
        <f t="shared" si="1774"/>
        <v>0</v>
      </c>
      <c r="Y2771" s="169">
        <f t="shared" si="1774"/>
        <v>0</v>
      </c>
      <c r="Z2771" s="169">
        <f t="shared" si="1774"/>
        <v>0</v>
      </c>
      <c r="AA2771" s="173">
        <f t="shared" si="1774"/>
        <v>0</v>
      </c>
      <c r="AB2771" s="173">
        <f t="shared" si="1774"/>
        <v>0</v>
      </c>
      <c r="AC2771" s="169">
        <f t="shared" si="1774"/>
        <v>0</v>
      </c>
      <c r="AD2771" s="169">
        <f t="shared" si="1774"/>
        <v>0</v>
      </c>
      <c r="AE2771" s="169">
        <f t="shared" si="1743"/>
        <v>0</v>
      </c>
      <c r="AF2771" s="169">
        <f>AF2772</f>
        <v>0</v>
      </c>
      <c r="AG2771" s="169">
        <f>AG2772</f>
        <v>0</v>
      </c>
      <c r="AH2771" s="169">
        <f t="shared" si="1744"/>
        <v>0</v>
      </c>
      <c r="AI2771" s="169">
        <f>AI2772</f>
        <v>0</v>
      </c>
      <c r="AJ2771" s="169">
        <f>AJ2772</f>
        <v>0</v>
      </c>
      <c r="AK2771" s="169">
        <f t="shared" si="1745"/>
        <v>0</v>
      </c>
      <c r="AL2771" s="169">
        <f>AL2772</f>
        <v>0</v>
      </c>
      <c r="AM2771" s="169">
        <f>AM2772</f>
        <v>0</v>
      </c>
      <c r="AN2771" s="169">
        <f t="shared" si="1746"/>
        <v>0</v>
      </c>
      <c r="AO2771" s="169">
        <f>AO2772</f>
        <v>0</v>
      </c>
      <c r="AP2771" s="169">
        <f>AP2772</f>
        <v>0</v>
      </c>
      <c r="AQ2771" s="169">
        <f t="shared" si="1747"/>
        <v>0</v>
      </c>
      <c r="AR2771" s="169">
        <f>AR2772</f>
        <v>0</v>
      </c>
      <c r="AS2771" s="169">
        <f>AS2772</f>
        <v>0</v>
      </c>
      <c r="AT2771" s="169">
        <f t="shared" si="1748"/>
        <v>0</v>
      </c>
      <c r="AU2771" s="169">
        <f>AU2772</f>
        <v>0</v>
      </c>
      <c r="AV2771" s="169">
        <f>AV2772</f>
        <v>0</v>
      </c>
      <c r="AW2771" s="169">
        <f t="shared" si="1749"/>
        <v>0</v>
      </c>
      <c r="AX2771" s="193"/>
      <c r="AY2771" s="193"/>
      <c r="AZ2771" s="193"/>
      <c r="BA2771" s="193"/>
      <c r="BB2771" s="193"/>
      <c r="BC2771" s="193"/>
      <c r="BD2771" s="193"/>
      <c r="BE2771" s="193"/>
    </row>
    <row r="2772" spans="2:57" ht="15.75" hidden="1">
      <c r="B2772" s="174">
        <v>2025</v>
      </c>
      <c r="C2772" s="174">
        <v>20</v>
      </c>
      <c r="D2772" s="175">
        <v>0</v>
      </c>
      <c r="E2772" s="176"/>
      <c r="F2772" s="174">
        <v>4</v>
      </c>
      <c r="G2772" s="174">
        <v>11</v>
      </c>
      <c r="H2772" s="174">
        <v>27</v>
      </c>
      <c r="I2772" s="174">
        <v>2000</v>
      </c>
      <c r="J2772" s="174">
        <v>2100</v>
      </c>
      <c r="K2772" s="174">
        <v>212</v>
      </c>
      <c r="L2772" s="177">
        <v>935</v>
      </c>
      <c r="M2772" s="178">
        <v>0</v>
      </c>
      <c r="N2772" s="179" t="s">
        <v>1636</v>
      </c>
      <c r="O2772" s="180">
        <v>0</v>
      </c>
      <c r="P2772" s="180">
        <v>0</v>
      </c>
      <c r="Q2772" s="181">
        <v>0</v>
      </c>
      <c r="R2772" s="242" t="s">
        <v>82</v>
      </c>
      <c r="S2772" s="183">
        <v>0</v>
      </c>
      <c r="T2772" s="183">
        <v>0</v>
      </c>
      <c r="U2772" s="180">
        <v>0</v>
      </c>
      <c r="V2772" s="180">
        <v>0</v>
      </c>
      <c r="W2772" s="183">
        <v>0</v>
      </c>
      <c r="X2772" s="183">
        <v>0</v>
      </c>
      <c r="Y2772" s="180">
        <v>0</v>
      </c>
      <c r="Z2772" s="180">
        <v>0</v>
      </c>
      <c r="AA2772" s="183">
        <v>0</v>
      </c>
      <c r="AB2772" s="183">
        <v>0</v>
      </c>
      <c r="AC2772" s="180">
        <f>+O2772+U2772-Y2772</f>
        <v>0</v>
      </c>
      <c r="AD2772" s="180">
        <f>+P2772+V2772-Z2772</f>
        <v>0</v>
      </c>
      <c r="AE2772" s="181">
        <f t="shared" si="1743"/>
        <v>0</v>
      </c>
      <c r="AF2772" s="180">
        <v>0</v>
      </c>
      <c r="AG2772" s="180">
        <v>0</v>
      </c>
      <c r="AH2772" s="181">
        <f t="shared" si="1744"/>
        <v>0</v>
      </c>
      <c r="AI2772" s="180">
        <v>0</v>
      </c>
      <c r="AJ2772" s="180">
        <v>0</v>
      </c>
      <c r="AK2772" s="181">
        <f t="shared" si="1745"/>
        <v>0</v>
      </c>
      <c r="AL2772" s="180">
        <v>0</v>
      </c>
      <c r="AM2772" s="180">
        <v>0</v>
      </c>
      <c r="AN2772" s="181">
        <f t="shared" si="1746"/>
        <v>0</v>
      </c>
      <c r="AO2772" s="180">
        <v>0</v>
      </c>
      <c r="AP2772" s="180">
        <v>0</v>
      </c>
      <c r="AQ2772" s="181">
        <f t="shared" si="1747"/>
        <v>0</v>
      </c>
      <c r="AR2772" s="180">
        <v>0</v>
      </c>
      <c r="AS2772" s="180">
        <v>0</v>
      </c>
      <c r="AT2772" s="181">
        <f t="shared" si="1748"/>
        <v>0</v>
      </c>
      <c r="AU2772" s="180">
        <f>+AC2772-AF2772-AI2772-AL2772-AO2772-AR2772</f>
        <v>0</v>
      </c>
      <c r="AV2772" s="180">
        <f>+AD2772-AG2772-AJ2772-AM2772-AP2772-AS2772</f>
        <v>0</v>
      </c>
      <c r="AW2772" s="181">
        <f t="shared" si="1749"/>
        <v>0</v>
      </c>
      <c r="AX2772" s="183">
        <f>+S2772+W2772-AA2772</f>
        <v>0</v>
      </c>
      <c r="AY2772" s="183">
        <f>+T2772+X2772-AB2772</f>
        <v>0</v>
      </c>
      <c r="AZ2772" s="183"/>
      <c r="BA2772" s="183"/>
      <c r="BB2772" s="183"/>
      <c r="BC2772" s="183"/>
      <c r="BD2772" s="183">
        <f>+AX2772-AZ2772-BB2772</f>
        <v>0</v>
      </c>
      <c r="BE2772" s="183">
        <f>+AY2772-BA2772-BC2772</f>
        <v>0</v>
      </c>
    </row>
    <row r="2773" spans="2:57" ht="31.5" hidden="1">
      <c r="B2773" s="163">
        <v>2025</v>
      </c>
      <c r="C2773" s="163">
        <v>20</v>
      </c>
      <c r="D2773" s="164"/>
      <c r="E2773" s="165"/>
      <c r="F2773" s="163">
        <v>4</v>
      </c>
      <c r="G2773" s="163">
        <v>11</v>
      </c>
      <c r="H2773" s="163">
        <v>27</v>
      </c>
      <c r="I2773" s="163">
        <v>2000</v>
      </c>
      <c r="J2773" s="163">
        <v>2100</v>
      </c>
      <c r="K2773" s="163">
        <v>214</v>
      </c>
      <c r="L2773" s="166"/>
      <c r="M2773" s="241"/>
      <c r="N2773" s="168" t="s">
        <v>84</v>
      </c>
      <c r="O2773" s="169">
        <v>0</v>
      </c>
      <c r="P2773" s="169">
        <v>0</v>
      </c>
      <c r="Q2773" s="169">
        <v>0</v>
      </c>
      <c r="R2773" s="192"/>
      <c r="S2773" s="193"/>
      <c r="T2773" s="193"/>
      <c r="U2773" s="169">
        <f t="shared" ref="U2773:AD2773" si="1775">U2774</f>
        <v>0</v>
      </c>
      <c r="V2773" s="169">
        <f t="shared" si="1775"/>
        <v>0</v>
      </c>
      <c r="W2773" s="173">
        <f t="shared" si="1775"/>
        <v>0</v>
      </c>
      <c r="X2773" s="173">
        <f t="shared" si="1775"/>
        <v>0</v>
      </c>
      <c r="Y2773" s="169">
        <f t="shared" si="1775"/>
        <v>0</v>
      </c>
      <c r="Z2773" s="169">
        <f t="shared" si="1775"/>
        <v>0</v>
      </c>
      <c r="AA2773" s="173">
        <f t="shared" si="1775"/>
        <v>0</v>
      </c>
      <c r="AB2773" s="173">
        <f t="shared" si="1775"/>
        <v>0</v>
      </c>
      <c r="AC2773" s="169">
        <f t="shared" si="1775"/>
        <v>0</v>
      </c>
      <c r="AD2773" s="169">
        <f t="shared" si="1775"/>
        <v>0</v>
      </c>
      <c r="AE2773" s="169">
        <f t="shared" si="1743"/>
        <v>0</v>
      </c>
      <c r="AF2773" s="169">
        <f>AF2774</f>
        <v>0</v>
      </c>
      <c r="AG2773" s="169">
        <f>AG2774</f>
        <v>0</v>
      </c>
      <c r="AH2773" s="169">
        <f t="shared" si="1744"/>
        <v>0</v>
      </c>
      <c r="AI2773" s="169">
        <f>AI2774</f>
        <v>0</v>
      </c>
      <c r="AJ2773" s="169">
        <f>AJ2774</f>
        <v>0</v>
      </c>
      <c r="AK2773" s="169">
        <f t="shared" si="1745"/>
        <v>0</v>
      </c>
      <c r="AL2773" s="169">
        <f>AL2774</f>
        <v>0</v>
      </c>
      <c r="AM2773" s="169">
        <f>AM2774</f>
        <v>0</v>
      </c>
      <c r="AN2773" s="169">
        <f t="shared" si="1746"/>
        <v>0</v>
      </c>
      <c r="AO2773" s="169">
        <f>AO2774</f>
        <v>0</v>
      </c>
      <c r="AP2773" s="169">
        <f>AP2774</f>
        <v>0</v>
      </c>
      <c r="AQ2773" s="169">
        <f t="shared" si="1747"/>
        <v>0</v>
      </c>
      <c r="AR2773" s="169">
        <f>AR2774</f>
        <v>0</v>
      </c>
      <c r="AS2773" s="169">
        <f>AS2774</f>
        <v>0</v>
      </c>
      <c r="AT2773" s="169">
        <f t="shared" si="1748"/>
        <v>0</v>
      </c>
      <c r="AU2773" s="169">
        <f>AU2774</f>
        <v>0</v>
      </c>
      <c r="AV2773" s="169">
        <f>AV2774</f>
        <v>0</v>
      </c>
      <c r="AW2773" s="169">
        <f t="shared" si="1749"/>
        <v>0</v>
      </c>
      <c r="AX2773" s="193"/>
      <c r="AY2773" s="193"/>
      <c r="AZ2773" s="193"/>
      <c r="BA2773" s="193"/>
      <c r="BB2773" s="193"/>
      <c r="BC2773" s="193"/>
      <c r="BD2773" s="193"/>
      <c r="BE2773" s="193"/>
    </row>
    <row r="2774" spans="2:57" ht="30" hidden="1">
      <c r="B2774" s="174">
        <v>2025</v>
      </c>
      <c r="C2774" s="174">
        <v>20</v>
      </c>
      <c r="D2774" s="175">
        <v>0</v>
      </c>
      <c r="E2774" s="176"/>
      <c r="F2774" s="174">
        <v>4</v>
      </c>
      <c r="G2774" s="174">
        <v>11</v>
      </c>
      <c r="H2774" s="174">
        <v>27</v>
      </c>
      <c r="I2774" s="174">
        <v>2000</v>
      </c>
      <c r="J2774" s="174">
        <v>2100</v>
      </c>
      <c r="K2774" s="174">
        <v>214</v>
      </c>
      <c r="L2774" s="177">
        <v>936</v>
      </c>
      <c r="M2774" s="178">
        <v>0</v>
      </c>
      <c r="N2774" s="179" t="s">
        <v>1637</v>
      </c>
      <c r="O2774" s="180">
        <v>0</v>
      </c>
      <c r="P2774" s="180">
        <v>0</v>
      </c>
      <c r="Q2774" s="181">
        <v>0</v>
      </c>
      <c r="R2774" s="242" t="s">
        <v>82</v>
      </c>
      <c r="S2774" s="183">
        <v>0</v>
      </c>
      <c r="T2774" s="183">
        <v>0</v>
      </c>
      <c r="U2774" s="180">
        <v>0</v>
      </c>
      <c r="V2774" s="180">
        <v>0</v>
      </c>
      <c r="W2774" s="183">
        <v>0</v>
      </c>
      <c r="X2774" s="183">
        <v>0</v>
      </c>
      <c r="Y2774" s="180">
        <v>0</v>
      </c>
      <c r="Z2774" s="180">
        <v>0</v>
      </c>
      <c r="AA2774" s="183">
        <v>0</v>
      </c>
      <c r="AB2774" s="183">
        <v>0</v>
      </c>
      <c r="AC2774" s="180">
        <f>+O2774+U2774-Y2774</f>
        <v>0</v>
      </c>
      <c r="AD2774" s="180">
        <f>+P2774+V2774-Z2774</f>
        <v>0</v>
      </c>
      <c r="AE2774" s="181">
        <f t="shared" si="1743"/>
        <v>0</v>
      </c>
      <c r="AF2774" s="180">
        <v>0</v>
      </c>
      <c r="AG2774" s="180">
        <v>0</v>
      </c>
      <c r="AH2774" s="181">
        <f t="shared" si="1744"/>
        <v>0</v>
      </c>
      <c r="AI2774" s="180">
        <v>0</v>
      </c>
      <c r="AJ2774" s="180">
        <v>0</v>
      </c>
      <c r="AK2774" s="181">
        <f t="shared" si="1745"/>
        <v>0</v>
      </c>
      <c r="AL2774" s="180">
        <v>0</v>
      </c>
      <c r="AM2774" s="180">
        <v>0</v>
      </c>
      <c r="AN2774" s="181">
        <f t="shared" si="1746"/>
        <v>0</v>
      </c>
      <c r="AO2774" s="180">
        <v>0</v>
      </c>
      <c r="AP2774" s="180">
        <v>0</v>
      </c>
      <c r="AQ2774" s="181">
        <f t="shared" si="1747"/>
        <v>0</v>
      </c>
      <c r="AR2774" s="180">
        <v>0</v>
      </c>
      <c r="AS2774" s="180">
        <v>0</v>
      </c>
      <c r="AT2774" s="181">
        <f t="shared" si="1748"/>
        <v>0</v>
      </c>
      <c r="AU2774" s="180">
        <f>+AC2774-AF2774-AI2774-AL2774-AO2774-AR2774</f>
        <v>0</v>
      </c>
      <c r="AV2774" s="180">
        <f>+AD2774-AG2774-AJ2774-AM2774-AP2774-AS2774</f>
        <v>0</v>
      </c>
      <c r="AW2774" s="181">
        <f t="shared" si="1749"/>
        <v>0</v>
      </c>
      <c r="AX2774" s="183">
        <f>+S2774+W2774-AA2774</f>
        <v>0</v>
      </c>
      <c r="AY2774" s="183">
        <f>+T2774+X2774-AB2774</f>
        <v>0</v>
      </c>
      <c r="AZ2774" s="183"/>
      <c r="BA2774" s="183"/>
      <c r="BB2774" s="183"/>
      <c r="BC2774" s="183"/>
      <c r="BD2774" s="183">
        <f>+AX2774-AZ2774-BB2774</f>
        <v>0</v>
      </c>
      <c r="BE2774" s="183">
        <f>+AY2774-BA2774-BC2774</f>
        <v>0</v>
      </c>
    </row>
    <row r="2775" spans="2:57" ht="15.75" hidden="1">
      <c r="B2775" s="163">
        <v>2025</v>
      </c>
      <c r="C2775" s="163">
        <v>20</v>
      </c>
      <c r="D2775" s="164"/>
      <c r="E2775" s="165"/>
      <c r="F2775" s="163">
        <v>4</v>
      </c>
      <c r="G2775" s="163">
        <v>11</v>
      </c>
      <c r="H2775" s="163">
        <v>27</v>
      </c>
      <c r="I2775" s="163">
        <v>2000</v>
      </c>
      <c r="J2775" s="163">
        <v>2100</v>
      </c>
      <c r="K2775" s="163">
        <v>216</v>
      </c>
      <c r="L2775" s="166"/>
      <c r="M2775" s="241"/>
      <c r="N2775" s="168" t="s">
        <v>303</v>
      </c>
      <c r="O2775" s="169">
        <v>0</v>
      </c>
      <c r="P2775" s="169">
        <v>0</v>
      </c>
      <c r="Q2775" s="169">
        <v>0</v>
      </c>
      <c r="R2775" s="192"/>
      <c r="S2775" s="193"/>
      <c r="T2775" s="193"/>
      <c r="U2775" s="169">
        <f t="shared" ref="U2775:AD2775" si="1776">U2776</f>
        <v>0</v>
      </c>
      <c r="V2775" s="169">
        <f t="shared" si="1776"/>
        <v>0</v>
      </c>
      <c r="W2775" s="173">
        <f t="shared" si="1776"/>
        <v>0</v>
      </c>
      <c r="X2775" s="173">
        <f t="shared" si="1776"/>
        <v>0</v>
      </c>
      <c r="Y2775" s="169">
        <f t="shared" si="1776"/>
        <v>0</v>
      </c>
      <c r="Z2775" s="169">
        <f t="shared" si="1776"/>
        <v>0</v>
      </c>
      <c r="AA2775" s="173">
        <f t="shared" si="1776"/>
        <v>0</v>
      </c>
      <c r="AB2775" s="173">
        <f t="shared" si="1776"/>
        <v>0</v>
      </c>
      <c r="AC2775" s="169">
        <f t="shared" si="1776"/>
        <v>0</v>
      </c>
      <c r="AD2775" s="169">
        <f t="shared" si="1776"/>
        <v>0</v>
      </c>
      <c r="AE2775" s="169">
        <f t="shared" si="1743"/>
        <v>0</v>
      </c>
      <c r="AF2775" s="169">
        <f>AF2776</f>
        <v>0</v>
      </c>
      <c r="AG2775" s="169">
        <f>AG2776</f>
        <v>0</v>
      </c>
      <c r="AH2775" s="169">
        <f t="shared" si="1744"/>
        <v>0</v>
      </c>
      <c r="AI2775" s="169">
        <f>AI2776</f>
        <v>0</v>
      </c>
      <c r="AJ2775" s="169">
        <f>AJ2776</f>
        <v>0</v>
      </c>
      <c r="AK2775" s="169">
        <f t="shared" si="1745"/>
        <v>0</v>
      </c>
      <c r="AL2775" s="169">
        <f>AL2776</f>
        <v>0</v>
      </c>
      <c r="AM2775" s="169">
        <f>AM2776</f>
        <v>0</v>
      </c>
      <c r="AN2775" s="169">
        <f t="shared" si="1746"/>
        <v>0</v>
      </c>
      <c r="AO2775" s="169">
        <f>AO2776</f>
        <v>0</v>
      </c>
      <c r="AP2775" s="169">
        <f>AP2776</f>
        <v>0</v>
      </c>
      <c r="AQ2775" s="169">
        <f t="shared" si="1747"/>
        <v>0</v>
      </c>
      <c r="AR2775" s="169">
        <f>AR2776</f>
        <v>0</v>
      </c>
      <c r="AS2775" s="169">
        <f>AS2776</f>
        <v>0</v>
      </c>
      <c r="AT2775" s="169">
        <f t="shared" si="1748"/>
        <v>0</v>
      </c>
      <c r="AU2775" s="169">
        <f>AU2776</f>
        <v>0</v>
      </c>
      <c r="AV2775" s="169">
        <f>AV2776</f>
        <v>0</v>
      </c>
      <c r="AW2775" s="169">
        <f t="shared" si="1749"/>
        <v>0</v>
      </c>
      <c r="AX2775" s="193"/>
      <c r="AY2775" s="193"/>
      <c r="AZ2775" s="193"/>
      <c r="BA2775" s="193"/>
      <c r="BB2775" s="193"/>
      <c r="BC2775" s="193"/>
      <c r="BD2775" s="193"/>
      <c r="BE2775" s="193"/>
    </row>
    <row r="2776" spans="2:57" ht="15.75" hidden="1">
      <c r="B2776" s="174">
        <v>2025</v>
      </c>
      <c r="C2776" s="174">
        <v>20</v>
      </c>
      <c r="D2776" s="175">
        <v>0</v>
      </c>
      <c r="E2776" s="176"/>
      <c r="F2776" s="174">
        <v>4</v>
      </c>
      <c r="G2776" s="174">
        <v>11</v>
      </c>
      <c r="H2776" s="174">
        <v>27</v>
      </c>
      <c r="I2776" s="174">
        <v>2000</v>
      </c>
      <c r="J2776" s="174">
        <v>2100</v>
      </c>
      <c r="K2776" s="174">
        <v>216</v>
      </c>
      <c r="L2776" s="177">
        <v>924</v>
      </c>
      <c r="M2776" s="178">
        <v>0</v>
      </c>
      <c r="N2776" s="179" t="s">
        <v>303</v>
      </c>
      <c r="O2776" s="180">
        <v>0</v>
      </c>
      <c r="P2776" s="180">
        <v>0</v>
      </c>
      <c r="Q2776" s="181">
        <v>0</v>
      </c>
      <c r="R2776" s="242" t="s">
        <v>82</v>
      </c>
      <c r="S2776" s="183">
        <v>0</v>
      </c>
      <c r="T2776" s="183">
        <v>0</v>
      </c>
      <c r="U2776" s="180">
        <v>0</v>
      </c>
      <c r="V2776" s="180">
        <v>0</v>
      </c>
      <c r="W2776" s="183">
        <v>0</v>
      </c>
      <c r="X2776" s="183">
        <v>0</v>
      </c>
      <c r="Y2776" s="180">
        <v>0</v>
      </c>
      <c r="Z2776" s="180">
        <v>0</v>
      </c>
      <c r="AA2776" s="183">
        <v>0</v>
      </c>
      <c r="AB2776" s="183">
        <v>0</v>
      </c>
      <c r="AC2776" s="180">
        <f>+O2776+U2776-Y2776</f>
        <v>0</v>
      </c>
      <c r="AD2776" s="180">
        <f>+P2776+V2776-Z2776</f>
        <v>0</v>
      </c>
      <c r="AE2776" s="181">
        <f t="shared" si="1743"/>
        <v>0</v>
      </c>
      <c r="AF2776" s="180">
        <v>0</v>
      </c>
      <c r="AG2776" s="180">
        <v>0</v>
      </c>
      <c r="AH2776" s="181">
        <f t="shared" si="1744"/>
        <v>0</v>
      </c>
      <c r="AI2776" s="180">
        <v>0</v>
      </c>
      <c r="AJ2776" s="180">
        <v>0</v>
      </c>
      <c r="AK2776" s="181">
        <f t="shared" si="1745"/>
        <v>0</v>
      </c>
      <c r="AL2776" s="180">
        <v>0</v>
      </c>
      <c r="AM2776" s="180">
        <v>0</v>
      </c>
      <c r="AN2776" s="181">
        <f t="shared" si="1746"/>
        <v>0</v>
      </c>
      <c r="AO2776" s="180">
        <v>0</v>
      </c>
      <c r="AP2776" s="180">
        <v>0</v>
      </c>
      <c r="AQ2776" s="181">
        <f t="shared" si="1747"/>
        <v>0</v>
      </c>
      <c r="AR2776" s="180">
        <v>0</v>
      </c>
      <c r="AS2776" s="180">
        <v>0</v>
      </c>
      <c r="AT2776" s="181">
        <f t="shared" si="1748"/>
        <v>0</v>
      </c>
      <c r="AU2776" s="180">
        <f>+AC2776-AF2776-AI2776-AL2776-AO2776-AR2776</f>
        <v>0</v>
      </c>
      <c r="AV2776" s="180">
        <f>+AD2776-AG2776-AJ2776-AM2776-AP2776-AS2776</f>
        <v>0</v>
      </c>
      <c r="AW2776" s="181">
        <f t="shared" si="1749"/>
        <v>0</v>
      </c>
      <c r="AX2776" s="183">
        <f>+S2776+W2776-AA2776</f>
        <v>0</v>
      </c>
      <c r="AY2776" s="183">
        <f>+T2776+X2776-AB2776</f>
        <v>0</v>
      </c>
      <c r="AZ2776" s="183"/>
      <c r="BA2776" s="183"/>
      <c r="BB2776" s="183"/>
      <c r="BC2776" s="183"/>
      <c r="BD2776" s="183">
        <f>+AX2776-AZ2776-BB2776</f>
        <v>0</v>
      </c>
      <c r="BE2776" s="183">
        <f>+AY2776-BA2776-BC2776</f>
        <v>0</v>
      </c>
    </row>
    <row r="2777" spans="2:57" ht="15.75" hidden="1">
      <c r="B2777" s="152">
        <v>2025</v>
      </c>
      <c r="C2777" s="152">
        <v>20</v>
      </c>
      <c r="D2777" s="153"/>
      <c r="E2777" s="154"/>
      <c r="F2777" s="152">
        <v>4</v>
      </c>
      <c r="G2777" s="152">
        <v>11</v>
      </c>
      <c r="H2777" s="152">
        <v>27</v>
      </c>
      <c r="I2777" s="152">
        <v>2000</v>
      </c>
      <c r="J2777" s="152">
        <v>2400</v>
      </c>
      <c r="K2777" s="152"/>
      <c r="L2777" s="155"/>
      <c r="M2777" s="239"/>
      <c r="N2777" s="157" t="s">
        <v>310</v>
      </c>
      <c r="O2777" s="158">
        <v>0</v>
      </c>
      <c r="P2777" s="158">
        <v>0</v>
      </c>
      <c r="Q2777" s="158">
        <v>0</v>
      </c>
      <c r="R2777" s="240"/>
      <c r="S2777" s="199"/>
      <c r="T2777" s="199"/>
      <c r="U2777" s="158">
        <f t="shared" ref="U2777:AD2778" si="1777">U2778</f>
        <v>0</v>
      </c>
      <c r="V2777" s="158">
        <f t="shared" si="1777"/>
        <v>0</v>
      </c>
      <c r="W2777" s="162">
        <f t="shared" si="1777"/>
        <v>0</v>
      </c>
      <c r="X2777" s="162">
        <f t="shared" si="1777"/>
        <v>0</v>
      </c>
      <c r="Y2777" s="158">
        <f t="shared" si="1777"/>
        <v>0</v>
      </c>
      <c r="Z2777" s="158">
        <f t="shared" si="1777"/>
        <v>0</v>
      </c>
      <c r="AA2777" s="162">
        <f t="shared" si="1777"/>
        <v>0</v>
      </c>
      <c r="AB2777" s="162">
        <f t="shared" si="1777"/>
        <v>0</v>
      </c>
      <c r="AC2777" s="158">
        <f t="shared" si="1777"/>
        <v>0</v>
      </c>
      <c r="AD2777" s="158">
        <f t="shared" si="1777"/>
        <v>0</v>
      </c>
      <c r="AE2777" s="158">
        <f t="shared" si="1743"/>
        <v>0</v>
      </c>
      <c r="AF2777" s="158">
        <f>AF2778</f>
        <v>0</v>
      </c>
      <c r="AG2777" s="158">
        <f>AG2778</f>
        <v>0</v>
      </c>
      <c r="AH2777" s="158">
        <f t="shared" si="1744"/>
        <v>0</v>
      </c>
      <c r="AI2777" s="158">
        <f>AI2778</f>
        <v>0</v>
      </c>
      <c r="AJ2777" s="158">
        <f>AJ2778</f>
        <v>0</v>
      </c>
      <c r="AK2777" s="158">
        <f t="shared" si="1745"/>
        <v>0</v>
      </c>
      <c r="AL2777" s="158">
        <f>AL2778</f>
        <v>0</v>
      </c>
      <c r="AM2777" s="158">
        <f>AM2778</f>
        <v>0</v>
      </c>
      <c r="AN2777" s="158">
        <f t="shared" si="1746"/>
        <v>0</v>
      </c>
      <c r="AO2777" s="158">
        <f>AO2778</f>
        <v>0</v>
      </c>
      <c r="AP2777" s="158">
        <f>AP2778</f>
        <v>0</v>
      </c>
      <c r="AQ2777" s="158">
        <f t="shared" si="1747"/>
        <v>0</v>
      </c>
      <c r="AR2777" s="158">
        <f>AR2778</f>
        <v>0</v>
      </c>
      <c r="AS2777" s="158">
        <f>AS2778</f>
        <v>0</v>
      </c>
      <c r="AT2777" s="158">
        <f t="shared" si="1748"/>
        <v>0</v>
      </c>
      <c r="AU2777" s="158">
        <f>AU2778</f>
        <v>0</v>
      </c>
      <c r="AV2777" s="158">
        <f>AV2778</f>
        <v>0</v>
      </c>
      <c r="AW2777" s="158">
        <f t="shared" si="1749"/>
        <v>0</v>
      </c>
      <c r="AX2777" s="199"/>
      <c r="AY2777" s="199"/>
      <c r="AZ2777" s="199"/>
      <c r="BA2777" s="199"/>
      <c r="BB2777" s="199"/>
      <c r="BC2777" s="199"/>
      <c r="BD2777" s="199"/>
      <c r="BE2777" s="199"/>
    </row>
    <row r="2778" spans="2:57" ht="15.75" hidden="1">
      <c r="B2778" s="163">
        <v>2025</v>
      </c>
      <c r="C2778" s="163">
        <v>20</v>
      </c>
      <c r="D2778" s="164"/>
      <c r="E2778" s="165"/>
      <c r="F2778" s="163">
        <v>4</v>
      </c>
      <c r="G2778" s="163">
        <v>11</v>
      </c>
      <c r="H2778" s="163">
        <v>27</v>
      </c>
      <c r="I2778" s="163">
        <v>2000</v>
      </c>
      <c r="J2778" s="163">
        <v>2400</v>
      </c>
      <c r="K2778" s="163">
        <v>246</v>
      </c>
      <c r="L2778" s="166"/>
      <c r="M2778" s="241"/>
      <c r="N2778" s="168" t="s">
        <v>1087</v>
      </c>
      <c r="O2778" s="169">
        <v>0</v>
      </c>
      <c r="P2778" s="169">
        <v>0</v>
      </c>
      <c r="Q2778" s="169">
        <v>0</v>
      </c>
      <c r="R2778" s="192"/>
      <c r="S2778" s="193"/>
      <c r="T2778" s="193"/>
      <c r="U2778" s="169">
        <f t="shared" si="1777"/>
        <v>0</v>
      </c>
      <c r="V2778" s="169">
        <f t="shared" si="1777"/>
        <v>0</v>
      </c>
      <c r="W2778" s="173">
        <f t="shared" si="1777"/>
        <v>0</v>
      </c>
      <c r="X2778" s="173">
        <f t="shared" si="1777"/>
        <v>0</v>
      </c>
      <c r="Y2778" s="169">
        <f t="shared" si="1777"/>
        <v>0</v>
      </c>
      <c r="Z2778" s="169">
        <f t="shared" si="1777"/>
        <v>0</v>
      </c>
      <c r="AA2778" s="173">
        <f t="shared" si="1777"/>
        <v>0</v>
      </c>
      <c r="AB2778" s="173">
        <f t="shared" si="1777"/>
        <v>0</v>
      </c>
      <c r="AC2778" s="169">
        <f t="shared" si="1777"/>
        <v>0</v>
      </c>
      <c r="AD2778" s="169">
        <f t="shared" si="1777"/>
        <v>0</v>
      </c>
      <c r="AE2778" s="169">
        <f t="shared" si="1743"/>
        <v>0</v>
      </c>
      <c r="AF2778" s="169">
        <f>AF2779</f>
        <v>0</v>
      </c>
      <c r="AG2778" s="169">
        <f>AG2779</f>
        <v>0</v>
      </c>
      <c r="AH2778" s="169">
        <f t="shared" si="1744"/>
        <v>0</v>
      </c>
      <c r="AI2778" s="169">
        <f>AI2779</f>
        <v>0</v>
      </c>
      <c r="AJ2778" s="169">
        <f>AJ2779</f>
        <v>0</v>
      </c>
      <c r="AK2778" s="169">
        <f t="shared" si="1745"/>
        <v>0</v>
      </c>
      <c r="AL2778" s="169">
        <f>AL2779</f>
        <v>0</v>
      </c>
      <c r="AM2778" s="169">
        <f>AM2779</f>
        <v>0</v>
      </c>
      <c r="AN2778" s="169">
        <f t="shared" si="1746"/>
        <v>0</v>
      </c>
      <c r="AO2778" s="169">
        <f>AO2779</f>
        <v>0</v>
      </c>
      <c r="AP2778" s="169">
        <f>AP2779</f>
        <v>0</v>
      </c>
      <c r="AQ2778" s="169">
        <f t="shared" si="1747"/>
        <v>0</v>
      </c>
      <c r="AR2778" s="169">
        <f>AR2779</f>
        <v>0</v>
      </c>
      <c r="AS2778" s="169">
        <f>AS2779</f>
        <v>0</v>
      </c>
      <c r="AT2778" s="169">
        <f t="shared" si="1748"/>
        <v>0</v>
      </c>
      <c r="AU2778" s="169">
        <f>AU2779</f>
        <v>0</v>
      </c>
      <c r="AV2778" s="169">
        <f>AV2779</f>
        <v>0</v>
      </c>
      <c r="AW2778" s="169">
        <f t="shared" si="1749"/>
        <v>0</v>
      </c>
      <c r="AX2778" s="193"/>
      <c r="AY2778" s="193"/>
      <c r="AZ2778" s="193"/>
      <c r="BA2778" s="193"/>
      <c r="BB2778" s="193"/>
      <c r="BC2778" s="193"/>
      <c r="BD2778" s="193"/>
      <c r="BE2778" s="193"/>
    </row>
    <row r="2779" spans="2:57" ht="15.75" hidden="1">
      <c r="B2779" s="174">
        <v>2025</v>
      </c>
      <c r="C2779" s="174">
        <v>20</v>
      </c>
      <c r="D2779" s="175">
        <v>0</v>
      </c>
      <c r="E2779" s="176"/>
      <c r="F2779" s="174">
        <v>4</v>
      </c>
      <c r="G2779" s="174">
        <v>11</v>
      </c>
      <c r="H2779" s="174">
        <v>27</v>
      </c>
      <c r="I2779" s="174">
        <v>2000</v>
      </c>
      <c r="J2779" s="174">
        <v>2400</v>
      </c>
      <c r="K2779" s="174">
        <v>246</v>
      </c>
      <c r="L2779" s="177">
        <v>925</v>
      </c>
      <c r="M2779" s="178">
        <v>0</v>
      </c>
      <c r="N2779" s="179" t="s">
        <v>1087</v>
      </c>
      <c r="O2779" s="180">
        <v>0</v>
      </c>
      <c r="P2779" s="180">
        <v>0</v>
      </c>
      <c r="Q2779" s="181">
        <v>0</v>
      </c>
      <c r="R2779" s="242" t="s">
        <v>82</v>
      </c>
      <c r="S2779" s="183">
        <v>0</v>
      </c>
      <c r="T2779" s="183">
        <v>0</v>
      </c>
      <c r="U2779" s="180">
        <v>0</v>
      </c>
      <c r="V2779" s="180">
        <v>0</v>
      </c>
      <c r="W2779" s="183">
        <v>0</v>
      </c>
      <c r="X2779" s="183">
        <v>0</v>
      </c>
      <c r="Y2779" s="180">
        <v>0</v>
      </c>
      <c r="Z2779" s="180">
        <v>0</v>
      </c>
      <c r="AA2779" s="183">
        <v>0</v>
      </c>
      <c r="AB2779" s="183">
        <v>0</v>
      </c>
      <c r="AC2779" s="180">
        <f>+O2779+U2779-Y2779</f>
        <v>0</v>
      </c>
      <c r="AD2779" s="180">
        <f>+P2779+V2779-Z2779</f>
        <v>0</v>
      </c>
      <c r="AE2779" s="181">
        <f t="shared" si="1743"/>
        <v>0</v>
      </c>
      <c r="AF2779" s="180">
        <v>0</v>
      </c>
      <c r="AG2779" s="180">
        <v>0</v>
      </c>
      <c r="AH2779" s="181">
        <f t="shared" si="1744"/>
        <v>0</v>
      </c>
      <c r="AI2779" s="180">
        <v>0</v>
      </c>
      <c r="AJ2779" s="180">
        <v>0</v>
      </c>
      <c r="AK2779" s="181">
        <f t="shared" si="1745"/>
        <v>0</v>
      </c>
      <c r="AL2779" s="180">
        <v>0</v>
      </c>
      <c r="AM2779" s="180">
        <v>0</v>
      </c>
      <c r="AN2779" s="181">
        <f t="shared" si="1746"/>
        <v>0</v>
      </c>
      <c r="AO2779" s="180">
        <v>0</v>
      </c>
      <c r="AP2779" s="180">
        <v>0</v>
      </c>
      <c r="AQ2779" s="181">
        <f t="shared" si="1747"/>
        <v>0</v>
      </c>
      <c r="AR2779" s="180">
        <v>0</v>
      </c>
      <c r="AS2779" s="180">
        <v>0</v>
      </c>
      <c r="AT2779" s="181">
        <f t="shared" si="1748"/>
        <v>0</v>
      </c>
      <c r="AU2779" s="180">
        <f>+AC2779-AF2779-AI2779-AL2779-AO2779-AR2779</f>
        <v>0</v>
      </c>
      <c r="AV2779" s="180">
        <f>+AD2779-AG2779-AJ2779-AM2779-AP2779-AS2779</f>
        <v>0</v>
      </c>
      <c r="AW2779" s="181">
        <f t="shared" si="1749"/>
        <v>0</v>
      </c>
      <c r="AX2779" s="183">
        <f>+S2779+W2779-AA2779</f>
        <v>0</v>
      </c>
      <c r="AY2779" s="183">
        <f>+T2779+X2779-AB2779</f>
        <v>0</v>
      </c>
      <c r="AZ2779" s="183"/>
      <c r="BA2779" s="183"/>
      <c r="BB2779" s="183"/>
      <c r="BC2779" s="183"/>
      <c r="BD2779" s="183">
        <f>+AX2779-AZ2779-BB2779</f>
        <v>0</v>
      </c>
      <c r="BE2779" s="183">
        <f>+AY2779-BA2779-BC2779</f>
        <v>0</v>
      </c>
    </row>
    <row r="2780" spans="2:57" ht="31.5" hidden="1">
      <c r="B2780" s="152">
        <v>2025</v>
      </c>
      <c r="C2780" s="152">
        <v>20</v>
      </c>
      <c r="D2780" s="153"/>
      <c r="E2780" s="154"/>
      <c r="F2780" s="152">
        <v>4</v>
      </c>
      <c r="G2780" s="152">
        <v>11</v>
      </c>
      <c r="H2780" s="152">
        <v>27</v>
      </c>
      <c r="I2780" s="152">
        <v>2000</v>
      </c>
      <c r="J2780" s="152">
        <v>2700</v>
      </c>
      <c r="K2780" s="152"/>
      <c r="L2780" s="155"/>
      <c r="M2780" s="239"/>
      <c r="N2780" s="157" t="s">
        <v>96</v>
      </c>
      <c r="O2780" s="158">
        <v>0</v>
      </c>
      <c r="P2780" s="158">
        <v>0</v>
      </c>
      <c r="Q2780" s="158">
        <v>0</v>
      </c>
      <c r="R2780" s="240"/>
      <c r="S2780" s="199"/>
      <c r="T2780" s="199"/>
      <c r="U2780" s="158">
        <f t="shared" ref="U2780:AD2781" si="1778">U2781</f>
        <v>0</v>
      </c>
      <c r="V2780" s="158">
        <f t="shared" si="1778"/>
        <v>0</v>
      </c>
      <c r="W2780" s="162">
        <f t="shared" si="1778"/>
        <v>0</v>
      </c>
      <c r="X2780" s="162">
        <f t="shared" si="1778"/>
        <v>0</v>
      </c>
      <c r="Y2780" s="158">
        <f t="shared" si="1778"/>
        <v>0</v>
      </c>
      <c r="Z2780" s="158">
        <f t="shared" si="1778"/>
        <v>0</v>
      </c>
      <c r="AA2780" s="162">
        <f t="shared" si="1778"/>
        <v>0</v>
      </c>
      <c r="AB2780" s="162">
        <f t="shared" si="1778"/>
        <v>0</v>
      </c>
      <c r="AC2780" s="158">
        <f t="shared" si="1778"/>
        <v>0</v>
      </c>
      <c r="AD2780" s="158">
        <f t="shared" si="1778"/>
        <v>0</v>
      </c>
      <c r="AE2780" s="158">
        <f t="shared" si="1743"/>
        <v>0</v>
      </c>
      <c r="AF2780" s="158">
        <f>AF2781</f>
        <v>0</v>
      </c>
      <c r="AG2780" s="158">
        <f>AG2781</f>
        <v>0</v>
      </c>
      <c r="AH2780" s="158">
        <f t="shared" si="1744"/>
        <v>0</v>
      </c>
      <c r="AI2780" s="158">
        <f>AI2781</f>
        <v>0</v>
      </c>
      <c r="AJ2780" s="158">
        <f>AJ2781</f>
        <v>0</v>
      </c>
      <c r="AK2780" s="158">
        <f t="shared" si="1745"/>
        <v>0</v>
      </c>
      <c r="AL2780" s="158">
        <f>AL2781</f>
        <v>0</v>
      </c>
      <c r="AM2780" s="158">
        <f>AM2781</f>
        <v>0</v>
      </c>
      <c r="AN2780" s="158">
        <f t="shared" si="1746"/>
        <v>0</v>
      </c>
      <c r="AO2780" s="158">
        <f>AO2781</f>
        <v>0</v>
      </c>
      <c r="AP2780" s="158">
        <f>AP2781</f>
        <v>0</v>
      </c>
      <c r="AQ2780" s="158">
        <f t="shared" si="1747"/>
        <v>0</v>
      </c>
      <c r="AR2780" s="158">
        <f>AR2781</f>
        <v>0</v>
      </c>
      <c r="AS2780" s="158">
        <f>AS2781</f>
        <v>0</v>
      </c>
      <c r="AT2780" s="158">
        <f t="shared" si="1748"/>
        <v>0</v>
      </c>
      <c r="AU2780" s="158">
        <f>AU2781</f>
        <v>0</v>
      </c>
      <c r="AV2780" s="158">
        <f>AV2781</f>
        <v>0</v>
      </c>
      <c r="AW2780" s="158">
        <f t="shared" si="1749"/>
        <v>0</v>
      </c>
      <c r="AX2780" s="199"/>
      <c r="AY2780" s="199"/>
      <c r="AZ2780" s="199"/>
      <c r="BA2780" s="199"/>
      <c r="BB2780" s="199"/>
      <c r="BC2780" s="199"/>
      <c r="BD2780" s="199"/>
      <c r="BE2780" s="199"/>
    </row>
    <row r="2781" spans="2:57" ht="15.75" hidden="1">
      <c r="B2781" s="163">
        <v>2025</v>
      </c>
      <c r="C2781" s="163">
        <v>20</v>
      </c>
      <c r="D2781" s="164"/>
      <c r="E2781" s="165"/>
      <c r="F2781" s="163">
        <v>4</v>
      </c>
      <c r="G2781" s="163">
        <v>11</v>
      </c>
      <c r="H2781" s="163">
        <v>27</v>
      </c>
      <c r="I2781" s="163">
        <v>2000</v>
      </c>
      <c r="J2781" s="163">
        <v>2700</v>
      </c>
      <c r="K2781" s="163">
        <v>271</v>
      </c>
      <c r="L2781" s="166"/>
      <c r="M2781" s="241"/>
      <c r="N2781" s="168" t="s">
        <v>97</v>
      </c>
      <c r="O2781" s="169">
        <v>0</v>
      </c>
      <c r="P2781" s="169">
        <v>0</v>
      </c>
      <c r="Q2781" s="169">
        <v>0</v>
      </c>
      <c r="R2781" s="192"/>
      <c r="S2781" s="193"/>
      <c r="T2781" s="193"/>
      <c r="U2781" s="169">
        <f t="shared" si="1778"/>
        <v>0</v>
      </c>
      <c r="V2781" s="169">
        <f t="shared" si="1778"/>
        <v>0</v>
      </c>
      <c r="W2781" s="173">
        <f t="shared" si="1778"/>
        <v>0</v>
      </c>
      <c r="X2781" s="173">
        <f t="shared" si="1778"/>
        <v>0</v>
      </c>
      <c r="Y2781" s="169">
        <f t="shared" si="1778"/>
        <v>0</v>
      </c>
      <c r="Z2781" s="169">
        <f t="shared" si="1778"/>
        <v>0</v>
      </c>
      <c r="AA2781" s="173">
        <f t="shared" si="1778"/>
        <v>0</v>
      </c>
      <c r="AB2781" s="173">
        <f t="shared" si="1778"/>
        <v>0</v>
      </c>
      <c r="AC2781" s="169">
        <f t="shared" si="1778"/>
        <v>0</v>
      </c>
      <c r="AD2781" s="169">
        <f t="shared" si="1778"/>
        <v>0</v>
      </c>
      <c r="AE2781" s="169">
        <f t="shared" si="1743"/>
        <v>0</v>
      </c>
      <c r="AF2781" s="169">
        <f>AF2782</f>
        <v>0</v>
      </c>
      <c r="AG2781" s="169">
        <f>AG2782</f>
        <v>0</v>
      </c>
      <c r="AH2781" s="169">
        <f t="shared" si="1744"/>
        <v>0</v>
      </c>
      <c r="AI2781" s="169">
        <f>AI2782</f>
        <v>0</v>
      </c>
      <c r="AJ2781" s="169">
        <f>AJ2782</f>
        <v>0</v>
      </c>
      <c r="AK2781" s="169">
        <f t="shared" si="1745"/>
        <v>0</v>
      </c>
      <c r="AL2781" s="169">
        <f>AL2782</f>
        <v>0</v>
      </c>
      <c r="AM2781" s="169">
        <f>AM2782</f>
        <v>0</v>
      </c>
      <c r="AN2781" s="169">
        <f t="shared" si="1746"/>
        <v>0</v>
      </c>
      <c r="AO2781" s="169">
        <f>AO2782</f>
        <v>0</v>
      </c>
      <c r="AP2781" s="169">
        <f>AP2782</f>
        <v>0</v>
      </c>
      <c r="AQ2781" s="169">
        <f t="shared" si="1747"/>
        <v>0</v>
      </c>
      <c r="AR2781" s="169">
        <f>AR2782</f>
        <v>0</v>
      </c>
      <c r="AS2781" s="169">
        <f>AS2782</f>
        <v>0</v>
      </c>
      <c r="AT2781" s="169">
        <f t="shared" si="1748"/>
        <v>0</v>
      </c>
      <c r="AU2781" s="169">
        <f>AU2782</f>
        <v>0</v>
      </c>
      <c r="AV2781" s="169">
        <f>AV2782</f>
        <v>0</v>
      </c>
      <c r="AW2781" s="169">
        <f t="shared" si="1749"/>
        <v>0</v>
      </c>
      <c r="AX2781" s="193"/>
      <c r="AY2781" s="193"/>
      <c r="AZ2781" s="193"/>
      <c r="BA2781" s="193"/>
      <c r="BB2781" s="193"/>
      <c r="BC2781" s="193"/>
      <c r="BD2781" s="193"/>
      <c r="BE2781" s="193"/>
    </row>
    <row r="2782" spans="2:57" ht="15.75" hidden="1">
      <c r="B2782" s="174">
        <v>2025</v>
      </c>
      <c r="C2782" s="174">
        <v>20</v>
      </c>
      <c r="D2782" s="175">
        <v>0</v>
      </c>
      <c r="E2782" s="176"/>
      <c r="F2782" s="174">
        <v>4</v>
      </c>
      <c r="G2782" s="174">
        <v>11</v>
      </c>
      <c r="H2782" s="174">
        <v>27</v>
      </c>
      <c r="I2782" s="174">
        <v>2000</v>
      </c>
      <c r="J2782" s="174">
        <v>2700</v>
      </c>
      <c r="K2782" s="174">
        <v>271</v>
      </c>
      <c r="L2782" s="177">
        <v>1542</v>
      </c>
      <c r="M2782" s="178">
        <v>0</v>
      </c>
      <c r="N2782" s="179" t="s">
        <v>97</v>
      </c>
      <c r="O2782" s="180">
        <v>0</v>
      </c>
      <c r="P2782" s="180">
        <v>0</v>
      </c>
      <c r="Q2782" s="181">
        <v>0</v>
      </c>
      <c r="R2782" s="182" t="s">
        <v>1090</v>
      </c>
      <c r="S2782" s="183">
        <v>0</v>
      </c>
      <c r="T2782" s="183">
        <v>0</v>
      </c>
      <c r="U2782" s="180">
        <v>0</v>
      </c>
      <c r="V2782" s="180">
        <v>0</v>
      </c>
      <c r="W2782" s="183">
        <v>0</v>
      </c>
      <c r="X2782" s="183">
        <v>0</v>
      </c>
      <c r="Y2782" s="180">
        <v>0</v>
      </c>
      <c r="Z2782" s="180">
        <v>0</v>
      </c>
      <c r="AA2782" s="183">
        <v>0</v>
      </c>
      <c r="AB2782" s="183">
        <v>0</v>
      </c>
      <c r="AC2782" s="180">
        <f>+O2782+U2782-Y2782</f>
        <v>0</v>
      </c>
      <c r="AD2782" s="180">
        <f>+P2782+V2782-Z2782</f>
        <v>0</v>
      </c>
      <c r="AE2782" s="181">
        <f t="shared" si="1743"/>
        <v>0</v>
      </c>
      <c r="AF2782" s="180">
        <v>0</v>
      </c>
      <c r="AG2782" s="180">
        <v>0</v>
      </c>
      <c r="AH2782" s="181">
        <f t="shared" si="1744"/>
        <v>0</v>
      </c>
      <c r="AI2782" s="180">
        <v>0</v>
      </c>
      <c r="AJ2782" s="180">
        <v>0</v>
      </c>
      <c r="AK2782" s="181">
        <f t="shared" si="1745"/>
        <v>0</v>
      </c>
      <c r="AL2782" s="180">
        <v>0</v>
      </c>
      <c r="AM2782" s="180">
        <v>0</v>
      </c>
      <c r="AN2782" s="181">
        <f t="shared" si="1746"/>
        <v>0</v>
      </c>
      <c r="AO2782" s="180">
        <v>0</v>
      </c>
      <c r="AP2782" s="180">
        <v>0</v>
      </c>
      <c r="AQ2782" s="181">
        <f t="shared" si="1747"/>
        <v>0</v>
      </c>
      <c r="AR2782" s="180">
        <v>0</v>
      </c>
      <c r="AS2782" s="180">
        <v>0</v>
      </c>
      <c r="AT2782" s="181">
        <f t="shared" si="1748"/>
        <v>0</v>
      </c>
      <c r="AU2782" s="180">
        <f>+AC2782-AF2782-AI2782-AL2782-AO2782-AR2782</f>
        <v>0</v>
      </c>
      <c r="AV2782" s="180">
        <f>+AD2782-AG2782-AJ2782-AM2782-AP2782-AS2782</f>
        <v>0</v>
      </c>
      <c r="AW2782" s="181">
        <f t="shared" si="1749"/>
        <v>0</v>
      </c>
      <c r="AX2782" s="183">
        <f>+S2782+W2782-AA2782</f>
        <v>0</v>
      </c>
      <c r="AY2782" s="183">
        <f>+T2782+X2782-AB2782</f>
        <v>0</v>
      </c>
      <c r="AZ2782" s="183"/>
      <c r="BA2782" s="183"/>
      <c r="BB2782" s="183"/>
      <c r="BC2782" s="183"/>
      <c r="BD2782" s="183">
        <f>+AX2782-AZ2782-BB2782</f>
        <v>0</v>
      </c>
      <c r="BE2782" s="183">
        <f>+AY2782-BA2782-BC2782</f>
        <v>0</v>
      </c>
    </row>
    <row r="2783" spans="2:57" ht="15.75" hidden="1">
      <c r="B2783" s="152">
        <v>2025</v>
      </c>
      <c r="C2783" s="152">
        <v>20</v>
      </c>
      <c r="D2783" s="153"/>
      <c r="E2783" s="154"/>
      <c r="F2783" s="152">
        <v>4</v>
      </c>
      <c r="G2783" s="152">
        <v>11</v>
      </c>
      <c r="H2783" s="152">
        <v>27</v>
      </c>
      <c r="I2783" s="152">
        <v>2000</v>
      </c>
      <c r="J2783" s="152">
        <v>2900</v>
      </c>
      <c r="K2783" s="152"/>
      <c r="L2783" s="155"/>
      <c r="M2783" s="239"/>
      <c r="N2783" s="157" t="s">
        <v>101</v>
      </c>
      <c r="O2783" s="158">
        <v>0</v>
      </c>
      <c r="P2783" s="158">
        <v>0</v>
      </c>
      <c r="Q2783" s="158">
        <v>0</v>
      </c>
      <c r="R2783" s="240"/>
      <c r="S2783" s="199"/>
      <c r="T2783" s="199"/>
      <c r="U2783" s="158">
        <f t="shared" ref="U2783:AD2784" si="1779">U2784</f>
        <v>0</v>
      </c>
      <c r="V2783" s="158">
        <f t="shared" si="1779"/>
        <v>0</v>
      </c>
      <c r="W2783" s="162">
        <f t="shared" si="1779"/>
        <v>0</v>
      </c>
      <c r="X2783" s="162">
        <f t="shared" si="1779"/>
        <v>0</v>
      </c>
      <c r="Y2783" s="158">
        <f t="shared" si="1779"/>
        <v>0</v>
      </c>
      <c r="Z2783" s="158">
        <f t="shared" si="1779"/>
        <v>0</v>
      </c>
      <c r="AA2783" s="162">
        <f t="shared" si="1779"/>
        <v>0</v>
      </c>
      <c r="AB2783" s="162">
        <f t="shared" si="1779"/>
        <v>0</v>
      </c>
      <c r="AC2783" s="158">
        <f t="shared" si="1779"/>
        <v>0</v>
      </c>
      <c r="AD2783" s="158">
        <f t="shared" si="1779"/>
        <v>0</v>
      </c>
      <c r="AE2783" s="158">
        <f t="shared" si="1743"/>
        <v>0</v>
      </c>
      <c r="AF2783" s="158">
        <f>AF2784</f>
        <v>0</v>
      </c>
      <c r="AG2783" s="158">
        <f>AG2784</f>
        <v>0</v>
      </c>
      <c r="AH2783" s="158">
        <f t="shared" si="1744"/>
        <v>0</v>
      </c>
      <c r="AI2783" s="158">
        <f>AI2784</f>
        <v>0</v>
      </c>
      <c r="AJ2783" s="158">
        <f>AJ2784</f>
        <v>0</v>
      </c>
      <c r="AK2783" s="158">
        <f t="shared" si="1745"/>
        <v>0</v>
      </c>
      <c r="AL2783" s="158">
        <f>AL2784</f>
        <v>0</v>
      </c>
      <c r="AM2783" s="158">
        <f>AM2784</f>
        <v>0</v>
      </c>
      <c r="AN2783" s="158">
        <f t="shared" si="1746"/>
        <v>0</v>
      </c>
      <c r="AO2783" s="158">
        <f>AO2784</f>
        <v>0</v>
      </c>
      <c r="AP2783" s="158">
        <f>AP2784</f>
        <v>0</v>
      </c>
      <c r="AQ2783" s="158">
        <f t="shared" si="1747"/>
        <v>0</v>
      </c>
      <c r="AR2783" s="158">
        <f>AR2784</f>
        <v>0</v>
      </c>
      <c r="AS2783" s="158">
        <f>AS2784</f>
        <v>0</v>
      </c>
      <c r="AT2783" s="158">
        <f t="shared" si="1748"/>
        <v>0</v>
      </c>
      <c r="AU2783" s="158">
        <f>AU2784</f>
        <v>0</v>
      </c>
      <c r="AV2783" s="158">
        <f>AV2784</f>
        <v>0</v>
      </c>
      <c r="AW2783" s="158">
        <f t="shared" si="1749"/>
        <v>0</v>
      </c>
      <c r="AX2783" s="199"/>
      <c r="AY2783" s="199"/>
      <c r="AZ2783" s="199"/>
      <c r="BA2783" s="199"/>
      <c r="BB2783" s="199"/>
      <c r="BC2783" s="199"/>
      <c r="BD2783" s="199"/>
      <c r="BE2783" s="199"/>
    </row>
    <row r="2784" spans="2:57" ht="15.75" hidden="1">
      <c r="B2784" s="163">
        <v>2025</v>
      </c>
      <c r="C2784" s="163">
        <v>20</v>
      </c>
      <c r="D2784" s="164"/>
      <c r="E2784" s="165"/>
      <c r="F2784" s="163">
        <v>4</v>
      </c>
      <c r="G2784" s="163">
        <v>11</v>
      </c>
      <c r="H2784" s="163">
        <v>27</v>
      </c>
      <c r="I2784" s="163">
        <v>2000</v>
      </c>
      <c r="J2784" s="163">
        <v>2900</v>
      </c>
      <c r="K2784" s="163">
        <v>291</v>
      </c>
      <c r="L2784" s="166"/>
      <c r="M2784" s="241"/>
      <c r="N2784" s="168" t="s">
        <v>408</v>
      </c>
      <c r="O2784" s="169">
        <v>0</v>
      </c>
      <c r="P2784" s="169">
        <v>0</v>
      </c>
      <c r="Q2784" s="169">
        <v>0</v>
      </c>
      <c r="R2784" s="192"/>
      <c r="S2784" s="193"/>
      <c r="T2784" s="193"/>
      <c r="U2784" s="169">
        <f t="shared" si="1779"/>
        <v>0</v>
      </c>
      <c r="V2784" s="169">
        <f t="shared" si="1779"/>
        <v>0</v>
      </c>
      <c r="W2784" s="173">
        <f t="shared" si="1779"/>
        <v>0</v>
      </c>
      <c r="X2784" s="173">
        <f t="shared" si="1779"/>
        <v>0</v>
      </c>
      <c r="Y2784" s="169">
        <f t="shared" si="1779"/>
        <v>0</v>
      </c>
      <c r="Z2784" s="169">
        <f t="shared" si="1779"/>
        <v>0</v>
      </c>
      <c r="AA2784" s="173">
        <f t="shared" si="1779"/>
        <v>0</v>
      </c>
      <c r="AB2784" s="173">
        <f t="shared" si="1779"/>
        <v>0</v>
      </c>
      <c r="AC2784" s="169">
        <f t="shared" si="1779"/>
        <v>0</v>
      </c>
      <c r="AD2784" s="169">
        <f t="shared" si="1779"/>
        <v>0</v>
      </c>
      <c r="AE2784" s="169">
        <f t="shared" si="1743"/>
        <v>0</v>
      </c>
      <c r="AF2784" s="169">
        <f>AF2785</f>
        <v>0</v>
      </c>
      <c r="AG2784" s="169">
        <f>AG2785</f>
        <v>0</v>
      </c>
      <c r="AH2784" s="169">
        <f t="shared" si="1744"/>
        <v>0</v>
      </c>
      <c r="AI2784" s="169">
        <f>AI2785</f>
        <v>0</v>
      </c>
      <c r="AJ2784" s="169">
        <f>AJ2785</f>
        <v>0</v>
      </c>
      <c r="AK2784" s="169">
        <f t="shared" si="1745"/>
        <v>0</v>
      </c>
      <c r="AL2784" s="169">
        <f>AL2785</f>
        <v>0</v>
      </c>
      <c r="AM2784" s="169">
        <f>AM2785</f>
        <v>0</v>
      </c>
      <c r="AN2784" s="169">
        <f t="shared" si="1746"/>
        <v>0</v>
      </c>
      <c r="AO2784" s="169">
        <f>AO2785</f>
        <v>0</v>
      </c>
      <c r="AP2784" s="169">
        <f>AP2785</f>
        <v>0</v>
      </c>
      <c r="AQ2784" s="169">
        <f t="shared" si="1747"/>
        <v>0</v>
      </c>
      <c r="AR2784" s="169">
        <f>AR2785</f>
        <v>0</v>
      </c>
      <c r="AS2784" s="169">
        <f>AS2785</f>
        <v>0</v>
      </c>
      <c r="AT2784" s="169">
        <f t="shared" si="1748"/>
        <v>0</v>
      </c>
      <c r="AU2784" s="169">
        <f>AU2785</f>
        <v>0</v>
      </c>
      <c r="AV2784" s="169">
        <f>AV2785</f>
        <v>0</v>
      </c>
      <c r="AW2784" s="169">
        <f t="shared" si="1749"/>
        <v>0</v>
      </c>
      <c r="AX2784" s="193"/>
      <c r="AY2784" s="193"/>
      <c r="AZ2784" s="193"/>
      <c r="BA2784" s="193"/>
      <c r="BB2784" s="193"/>
      <c r="BC2784" s="193"/>
      <c r="BD2784" s="193"/>
      <c r="BE2784" s="193"/>
    </row>
    <row r="2785" spans="2:57" ht="15.75" hidden="1">
      <c r="B2785" s="174">
        <v>2025</v>
      </c>
      <c r="C2785" s="174">
        <v>20</v>
      </c>
      <c r="D2785" s="175">
        <v>0</v>
      </c>
      <c r="E2785" s="176"/>
      <c r="F2785" s="174">
        <v>4</v>
      </c>
      <c r="G2785" s="174">
        <v>11</v>
      </c>
      <c r="H2785" s="174">
        <v>27</v>
      </c>
      <c r="I2785" s="174">
        <v>2000</v>
      </c>
      <c r="J2785" s="174">
        <v>2900</v>
      </c>
      <c r="K2785" s="174">
        <v>291</v>
      </c>
      <c r="L2785" s="177">
        <v>768</v>
      </c>
      <c r="M2785" s="178">
        <v>0</v>
      </c>
      <c r="N2785" s="179" t="s">
        <v>1557</v>
      </c>
      <c r="O2785" s="180">
        <v>0</v>
      </c>
      <c r="P2785" s="180">
        <v>0</v>
      </c>
      <c r="Q2785" s="181">
        <v>0</v>
      </c>
      <c r="R2785" s="182" t="s">
        <v>82</v>
      </c>
      <c r="S2785" s="183">
        <v>0</v>
      </c>
      <c r="T2785" s="183">
        <v>0</v>
      </c>
      <c r="U2785" s="180">
        <v>0</v>
      </c>
      <c r="V2785" s="180">
        <v>0</v>
      </c>
      <c r="W2785" s="183">
        <v>0</v>
      </c>
      <c r="X2785" s="183">
        <v>0</v>
      </c>
      <c r="Y2785" s="180">
        <v>0</v>
      </c>
      <c r="Z2785" s="180">
        <v>0</v>
      </c>
      <c r="AA2785" s="183">
        <v>0</v>
      </c>
      <c r="AB2785" s="183">
        <v>0</v>
      </c>
      <c r="AC2785" s="180">
        <f>+O2785+U2785-Y2785</f>
        <v>0</v>
      </c>
      <c r="AD2785" s="180">
        <f>+P2785+V2785-Z2785</f>
        <v>0</v>
      </c>
      <c r="AE2785" s="181">
        <f t="shared" si="1743"/>
        <v>0</v>
      </c>
      <c r="AF2785" s="180">
        <v>0</v>
      </c>
      <c r="AG2785" s="180">
        <v>0</v>
      </c>
      <c r="AH2785" s="181">
        <f t="shared" si="1744"/>
        <v>0</v>
      </c>
      <c r="AI2785" s="180">
        <v>0</v>
      </c>
      <c r="AJ2785" s="180">
        <v>0</v>
      </c>
      <c r="AK2785" s="181">
        <f t="shared" si="1745"/>
        <v>0</v>
      </c>
      <c r="AL2785" s="180">
        <v>0</v>
      </c>
      <c r="AM2785" s="180">
        <v>0</v>
      </c>
      <c r="AN2785" s="181">
        <f t="shared" si="1746"/>
        <v>0</v>
      </c>
      <c r="AO2785" s="180">
        <v>0</v>
      </c>
      <c r="AP2785" s="180">
        <v>0</v>
      </c>
      <c r="AQ2785" s="181">
        <f t="shared" si="1747"/>
        <v>0</v>
      </c>
      <c r="AR2785" s="180">
        <v>0</v>
      </c>
      <c r="AS2785" s="180">
        <v>0</v>
      </c>
      <c r="AT2785" s="181">
        <f t="shared" si="1748"/>
        <v>0</v>
      </c>
      <c r="AU2785" s="180">
        <f>+AC2785-AF2785-AI2785-AL2785-AO2785-AR2785</f>
        <v>0</v>
      </c>
      <c r="AV2785" s="180">
        <f>+AD2785-AG2785-AJ2785-AM2785-AP2785-AS2785</f>
        <v>0</v>
      </c>
      <c r="AW2785" s="181">
        <f t="shared" si="1749"/>
        <v>0</v>
      </c>
      <c r="AX2785" s="183">
        <f>+S2785+W2785-AA2785</f>
        <v>0</v>
      </c>
      <c r="AY2785" s="183">
        <f>+T2785+X2785-AB2785</f>
        <v>0</v>
      </c>
      <c r="AZ2785" s="183"/>
      <c r="BA2785" s="183"/>
      <c r="BB2785" s="183"/>
      <c r="BC2785" s="183"/>
      <c r="BD2785" s="183">
        <f>+AX2785-AZ2785-BB2785</f>
        <v>0</v>
      </c>
      <c r="BE2785" s="183">
        <f>+AY2785-BA2785-BC2785</f>
        <v>0</v>
      </c>
    </row>
    <row r="2786" spans="2:57" ht="15.75" hidden="1">
      <c r="B2786" s="141">
        <v>2025</v>
      </c>
      <c r="C2786" s="141">
        <v>20</v>
      </c>
      <c r="D2786" s="142"/>
      <c r="E2786" s="143"/>
      <c r="F2786" s="141">
        <v>4</v>
      </c>
      <c r="G2786" s="141">
        <v>11</v>
      </c>
      <c r="H2786" s="141">
        <v>27</v>
      </c>
      <c r="I2786" s="141">
        <v>3000</v>
      </c>
      <c r="J2786" s="141"/>
      <c r="K2786" s="141"/>
      <c r="L2786" s="144"/>
      <c r="M2786" s="237"/>
      <c r="N2786" s="146" t="s">
        <v>46</v>
      </c>
      <c r="O2786" s="147">
        <v>0</v>
      </c>
      <c r="P2786" s="147">
        <v>0</v>
      </c>
      <c r="Q2786" s="147">
        <v>0</v>
      </c>
      <c r="R2786" s="194"/>
      <c r="S2786" s="238"/>
      <c r="T2786" s="238"/>
      <c r="U2786" s="147">
        <f t="shared" ref="U2786:AD2786" si="1780">+U2787+U2796+U2801+U2806+U2809+U2814</f>
        <v>0</v>
      </c>
      <c r="V2786" s="147">
        <f t="shared" si="1780"/>
        <v>0</v>
      </c>
      <c r="W2786" s="151">
        <f t="shared" si="1780"/>
        <v>0</v>
      </c>
      <c r="X2786" s="151">
        <f t="shared" si="1780"/>
        <v>0</v>
      </c>
      <c r="Y2786" s="147">
        <f t="shared" si="1780"/>
        <v>0</v>
      </c>
      <c r="Z2786" s="147">
        <f t="shared" si="1780"/>
        <v>0</v>
      </c>
      <c r="AA2786" s="151">
        <f t="shared" si="1780"/>
        <v>0</v>
      </c>
      <c r="AB2786" s="151">
        <f t="shared" si="1780"/>
        <v>0</v>
      </c>
      <c r="AC2786" s="147">
        <f t="shared" si="1780"/>
        <v>0</v>
      </c>
      <c r="AD2786" s="147">
        <f t="shared" si="1780"/>
        <v>0</v>
      </c>
      <c r="AE2786" s="147">
        <f t="shared" si="1743"/>
        <v>0</v>
      </c>
      <c r="AF2786" s="147">
        <f>+AF2787+AF2796+AF2801+AF2806+AF2809+AF2814</f>
        <v>0</v>
      </c>
      <c r="AG2786" s="147">
        <f>+AG2787+AG2796+AG2801+AG2806+AG2809+AG2814</f>
        <v>0</v>
      </c>
      <c r="AH2786" s="147">
        <f t="shared" si="1744"/>
        <v>0</v>
      </c>
      <c r="AI2786" s="147">
        <f>+AI2787+AI2796+AI2801+AI2806+AI2809+AI2814</f>
        <v>0</v>
      </c>
      <c r="AJ2786" s="147">
        <f>+AJ2787+AJ2796+AJ2801+AJ2806+AJ2809+AJ2814</f>
        <v>0</v>
      </c>
      <c r="AK2786" s="147">
        <f t="shared" si="1745"/>
        <v>0</v>
      </c>
      <c r="AL2786" s="147">
        <f>+AL2787+AL2796+AL2801+AL2806+AL2809+AL2814</f>
        <v>0</v>
      </c>
      <c r="AM2786" s="147">
        <f>+AM2787+AM2796+AM2801+AM2806+AM2809+AM2814</f>
        <v>0</v>
      </c>
      <c r="AN2786" s="147">
        <f t="shared" si="1746"/>
        <v>0</v>
      </c>
      <c r="AO2786" s="147">
        <f>+AO2787+AO2796+AO2801+AO2806+AO2809+AO2814</f>
        <v>0</v>
      </c>
      <c r="AP2786" s="147">
        <f>+AP2787+AP2796+AP2801+AP2806+AP2809+AP2814</f>
        <v>0</v>
      </c>
      <c r="AQ2786" s="147">
        <f t="shared" si="1747"/>
        <v>0</v>
      </c>
      <c r="AR2786" s="147">
        <f>+AR2787+AR2796+AR2801+AR2806+AR2809+AR2814</f>
        <v>0</v>
      </c>
      <c r="AS2786" s="147">
        <f>+AS2787+AS2796+AS2801+AS2806+AS2809+AS2814</f>
        <v>0</v>
      </c>
      <c r="AT2786" s="147">
        <f t="shared" si="1748"/>
        <v>0</v>
      </c>
      <c r="AU2786" s="147">
        <f>+AU2787+AU2796+AU2801+AU2806+AU2809+AU2814</f>
        <v>0</v>
      </c>
      <c r="AV2786" s="147">
        <f>+AV2787+AV2796+AV2801+AV2806+AV2809+AV2814</f>
        <v>0</v>
      </c>
      <c r="AW2786" s="147">
        <f t="shared" si="1749"/>
        <v>0</v>
      </c>
      <c r="AX2786" s="238"/>
      <c r="AY2786" s="238"/>
      <c r="AZ2786" s="238"/>
      <c r="BA2786" s="238"/>
      <c r="BB2786" s="238"/>
      <c r="BC2786" s="238"/>
      <c r="BD2786" s="238"/>
      <c r="BE2786" s="238"/>
    </row>
    <row r="2787" spans="2:57" ht="15.75" hidden="1">
      <c r="B2787" s="152">
        <v>2025</v>
      </c>
      <c r="C2787" s="152">
        <v>20</v>
      </c>
      <c r="D2787" s="153"/>
      <c r="E2787" s="154"/>
      <c r="F2787" s="152">
        <v>4</v>
      </c>
      <c r="G2787" s="152">
        <v>11</v>
      </c>
      <c r="H2787" s="152">
        <v>27</v>
      </c>
      <c r="I2787" s="152">
        <v>3000</v>
      </c>
      <c r="J2787" s="152">
        <v>3100</v>
      </c>
      <c r="K2787" s="152"/>
      <c r="L2787" s="155"/>
      <c r="M2787" s="239"/>
      <c r="N2787" s="157" t="s">
        <v>103</v>
      </c>
      <c r="O2787" s="158">
        <v>0</v>
      </c>
      <c r="P2787" s="158">
        <v>0</v>
      </c>
      <c r="Q2787" s="158">
        <v>0</v>
      </c>
      <c r="R2787" s="240"/>
      <c r="S2787" s="199"/>
      <c r="T2787" s="199"/>
      <c r="U2787" s="158">
        <f t="shared" ref="U2787:AD2787" si="1781">+U2788+U2790+U2792</f>
        <v>0</v>
      </c>
      <c r="V2787" s="158">
        <f t="shared" si="1781"/>
        <v>0</v>
      </c>
      <c r="W2787" s="162">
        <f t="shared" si="1781"/>
        <v>0</v>
      </c>
      <c r="X2787" s="162">
        <f t="shared" si="1781"/>
        <v>0</v>
      </c>
      <c r="Y2787" s="158">
        <f t="shared" si="1781"/>
        <v>0</v>
      </c>
      <c r="Z2787" s="158">
        <f t="shared" si="1781"/>
        <v>0</v>
      </c>
      <c r="AA2787" s="162">
        <f t="shared" si="1781"/>
        <v>0</v>
      </c>
      <c r="AB2787" s="162">
        <f t="shared" si="1781"/>
        <v>0</v>
      </c>
      <c r="AC2787" s="158">
        <f t="shared" si="1781"/>
        <v>0</v>
      </c>
      <c r="AD2787" s="158">
        <f t="shared" si="1781"/>
        <v>0</v>
      </c>
      <c r="AE2787" s="158">
        <f t="shared" si="1743"/>
        <v>0</v>
      </c>
      <c r="AF2787" s="158">
        <f>+AF2788+AF2790+AF2792</f>
        <v>0</v>
      </c>
      <c r="AG2787" s="158">
        <f>+AG2788+AG2790+AG2792</f>
        <v>0</v>
      </c>
      <c r="AH2787" s="158">
        <f t="shared" si="1744"/>
        <v>0</v>
      </c>
      <c r="AI2787" s="158">
        <f>+AI2788+AI2790+AI2792</f>
        <v>0</v>
      </c>
      <c r="AJ2787" s="158">
        <f>+AJ2788+AJ2790+AJ2792</f>
        <v>0</v>
      </c>
      <c r="AK2787" s="158">
        <f t="shared" si="1745"/>
        <v>0</v>
      </c>
      <c r="AL2787" s="158">
        <f>+AL2788+AL2790+AL2792</f>
        <v>0</v>
      </c>
      <c r="AM2787" s="158">
        <f>+AM2788+AM2790+AM2792</f>
        <v>0</v>
      </c>
      <c r="AN2787" s="158">
        <f t="shared" si="1746"/>
        <v>0</v>
      </c>
      <c r="AO2787" s="158">
        <f>+AO2788+AO2790+AO2792</f>
        <v>0</v>
      </c>
      <c r="AP2787" s="158">
        <f>+AP2788+AP2790+AP2792</f>
        <v>0</v>
      </c>
      <c r="AQ2787" s="158">
        <f t="shared" si="1747"/>
        <v>0</v>
      </c>
      <c r="AR2787" s="158">
        <f>+AR2788+AR2790+AR2792</f>
        <v>0</v>
      </c>
      <c r="AS2787" s="158">
        <f>+AS2788+AS2790+AS2792</f>
        <v>0</v>
      </c>
      <c r="AT2787" s="158">
        <f t="shared" si="1748"/>
        <v>0</v>
      </c>
      <c r="AU2787" s="158">
        <f>+AU2788+AU2790+AU2792</f>
        <v>0</v>
      </c>
      <c r="AV2787" s="158">
        <f>+AV2788+AV2790+AV2792</f>
        <v>0</v>
      </c>
      <c r="AW2787" s="158">
        <f t="shared" si="1749"/>
        <v>0</v>
      </c>
      <c r="AX2787" s="199"/>
      <c r="AY2787" s="199"/>
      <c r="AZ2787" s="199"/>
      <c r="BA2787" s="199"/>
      <c r="BB2787" s="199"/>
      <c r="BC2787" s="199"/>
      <c r="BD2787" s="199"/>
      <c r="BE2787" s="199"/>
    </row>
    <row r="2788" spans="2:57" ht="15.75" hidden="1">
      <c r="B2788" s="163">
        <v>2025</v>
      </c>
      <c r="C2788" s="163">
        <v>20</v>
      </c>
      <c r="D2788" s="164"/>
      <c r="E2788" s="165"/>
      <c r="F2788" s="163">
        <v>4</v>
      </c>
      <c r="G2788" s="163">
        <v>11</v>
      </c>
      <c r="H2788" s="163">
        <v>27</v>
      </c>
      <c r="I2788" s="163">
        <v>3000</v>
      </c>
      <c r="J2788" s="163">
        <v>3100</v>
      </c>
      <c r="K2788" s="163">
        <v>311</v>
      </c>
      <c r="L2788" s="166"/>
      <c r="M2788" s="241"/>
      <c r="N2788" s="168" t="s">
        <v>104</v>
      </c>
      <c r="O2788" s="169">
        <v>0</v>
      </c>
      <c r="P2788" s="169">
        <v>0</v>
      </c>
      <c r="Q2788" s="169">
        <v>0</v>
      </c>
      <c r="R2788" s="192"/>
      <c r="S2788" s="193"/>
      <c r="T2788" s="193"/>
      <c r="U2788" s="169">
        <f t="shared" ref="U2788:AD2788" si="1782">U2789</f>
        <v>0</v>
      </c>
      <c r="V2788" s="169">
        <f t="shared" si="1782"/>
        <v>0</v>
      </c>
      <c r="W2788" s="173">
        <f t="shared" si="1782"/>
        <v>0</v>
      </c>
      <c r="X2788" s="173">
        <f t="shared" si="1782"/>
        <v>0</v>
      </c>
      <c r="Y2788" s="169">
        <f t="shared" si="1782"/>
        <v>0</v>
      </c>
      <c r="Z2788" s="169">
        <f t="shared" si="1782"/>
        <v>0</v>
      </c>
      <c r="AA2788" s="173">
        <f t="shared" si="1782"/>
        <v>0</v>
      </c>
      <c r="AB2788" s="173">
        <f t="shared" si="1782"/>
        <v>0</v>
      </c>
      <c r="AC2788" s="169">
        <f t="shared" si="1782"/>
        <v>0</v>
      </c>
      <c r="AD2788" s="169">
        <f t="shared" si="1782"/>
        <v>0</v>
      </c>
      <c r="AE2788" s="169">
        <f t="shared" si="1743"/>
        <v>0</v>
      </c>
      <c r="AF2788" s="169">
        <f>AF2789</f>
        <v>0</v>
      </c>
      <c r="AG2788" s="169">
        <f>AG2789</f>
        <v>0</v>
      </c>
      <c r="AH2788" s="169">
        <f t="shared" si="1744"/>
        <v>0</v>
      </c>
      <c r="AI2788" s="169">
        <f>AI2789</f>
        <v>0</v>
      </c>
      <c r="AJ2788" s="169">
        <f>AJ2789</f>
        <v>0</v>
      </c>
      <c r="AK2788" s="169">
        <f t="shared" si="1745"/>
        <v>0</v>
      </c>
      <c r="AL2788" s="169">
        <f>AL2789</f>
        <v>0</v>
      </c>
      <c r="AM2788" s="169">
        <f>AM2789</f>
        <v>0</v>
      </c>
      <c r="AN2788" s="169">
        <f t="shared" si="1746"/>
        <v>0</v>
      </c>
      <c r="AO2788" s="169">
        <f>AO2789</f>
        <v>0</v>
      </c>
      <c r="AP2788" s="169">
        <f>AP2789</f>
        <v>0</v>
      </c>
      <c r="AQ2788" s="169">
        <f t="shared" si="1747"/>
        <v>0</v>
      </c>
      <c r="AR2788" s="169">
        <f>AR2789</f>
        <v>0</v>
      </c>
      <c r="AS2788" s="169">
        <f>AS2789</f>
        <v>0</v>
      </c>
      <c r="AT2788" s="169">
        <f t="shared" si="1748"/>
        <v>0</v>
      </c>
      <c r="AU2788" s="169">
        <f>AU2789</f>
        <v>0</v>
      </c>
      <c r="AV2788" s="169">
        <f>AV2789</f>
        <v>0</v>
      </c>
      <c r="AW2788" s="169">
        <f t="shared" si="1749"/>
        <v>0</v>
      </c>
      <c r="AX2788" s="193"/>
      <c r="AY2788" s="193"/>
      <c r="AZ2788" s="193"/>
      <c r="BA2788" s="193"/>
      <c r="BB2788" s="193"/>
      <c r="BC2788" s="193"/>
      <c r="BD2788" s="193"/>
      <c r="BE2788" s="193"/>
    </row>
    <row r="2789" spans="2:57" ht="15.75" hidden="1">
      <c r="B2789" s="174">
        <v>2025</v>
      </c>
      <c r="C2789" s="174">
        <v>20</v>
      </c>
      <c r="D2789" s="175">
        <v>0</v>
      </c>
      <c r="E2789" s="176"/>
      <c r="F2789" s="174">
        <v>4</v>
      </c>
      <c r="G2789" s="174">
        <v>11</v>
      </c>
      <c r="H2789" s="174">
        <v>27</v>
      </c>
      <c r="I2789" s="174">
        <v>3000</v>
      </c>
      <c r="J2789" s="174">
        <v>3100</v>
      </c>
      <c r="K2789" s="174">
        <v>311</v>
      </c>
      <c r="L2789" s="177">
        <v>1308</v>
      </c>
      <c r="M2789" s="178">
        <v>0</v>
      </c>
      <c r="N2789" s="179" t="s">
        <v>105</v>
      </c>
      <c r="O2789" s="180">
        <v>0</v>
      </c>
      <c r="P2789" s="180">
        <v>0</v>
      </c>
      <c r="Q2789" s="181">
        <v>0</v>
      </c>
      <c r="R2789" s="242" t="s">
        <v>50</v>
      </c>
      <c r="S2789" s="183">
        <v>0</v>
      </c>
      <c r="T2789" s="183">
        <v>0</v>
      </c>
      <c r="U2789" s="180">
        <v>0</v>
      </c>
      <c r="V2789" s="180">
        <v>0</v>
      </c>
      <c r="W2789" s="183">
        <v>0</v>
      </c>
      <c r="X2789" s="183">
        <v>0</v>
      </c>
      <c r="Y2789" s="180">
        <v>0</v>
      </c>
      <c r="Z2789" s="180">
        <v>0</v>
      </c>
      <c r="AA2789" s="183">
        <v>0</v>
      </c>
      <c r="AB2789" s="183">
        <v>0</v>
      </c>
      <c r="AC2789" s="180">
        <f>+O2789+U2789-Y2789</f>
        <v>0</v>
      </c>
      <c r="AD2789" s="180">
        <f>+P2789+V2789-Z2789</f>
        <v>0</v>
      </c>
      <c r="AE2789" s="181">
        <f t="shared" si="1743"/>
        <v>0</v>
      </c>
      <c r="AF2789" s="180">
        <v>0</v>
      </c>
      <c r="AG2789" s="180">
        <v>0</v>
      </c>
      <c r="AH2789" s="181">
        <f t="shared" si="1744"/>
        <v>0</v>
      </c>
      <c r="AI2789" s="180">
        <v>0</v>
      </c>
      <c r="AJ2789" s="180">
        <v>0</v>
      </c>
      <c r="AK2789" s="181">
        <f t="shared" si="1745"/>
        <v>0</v>
      </c>
      <c r="AL2789" s="180">
        <v>0</v>
      </c>
      <c r="AM2789" s="180">
        <v>0</v>
      </c>
      <c r="AN2789" s="181">
        <f t="shared" si="1746"/>
        <v>0</v>
      </c>
      <c r="AO2789" s="180">
        <v>0</v>
      </c>
      <c r="AP2789" s="180">
        <v>0</v>
      </c>
      <c r="AQ2789" s="181">
        <f t="shared" si="1747"/>
        <v>0</v>
      </c>
      <c r="AR2789" s="180">
        <v>0</v>
      </c>
      <c r="AS2789" s="180">
        <v>0</v>
      </c>
      <c r="AT2789" s="181">
        <f t="shared" si="1748"/>
        <v>0</v>
      </c>
      <c r="AU2789" s="180">
        <f>+AC2789-AF2789-AI2789-AL2789-AO2789-AR2789</f>
        <v>0</v>
      </c>
      <c r="AV2789" s="180">
        <f>+AD2789-AG2789-AJ2789-AM2789-AP2789-AS2789</f>
        <v>0</v>
      </c>
      <c r="AW2789" s="181">
        <f t="shared" si="1749"/>
        <v>0</v>
      </c>
      <c r="AX2789" s="183">
        <f>+S2789+W2789-AA2789</f>
        <v>0</v>
      </c>
      <c r="AY2789" s="183">
        <f>+T2789+X2789-AB2789</f>
        <v>0</v>
      </c>
      <c r="AZ2789" s="183"/>
      <c r="BA2789" s="183"/>
      <c r="BB2789" s="183"/>
      <c r="BC2789" s="183"/>
      <c r="BD2789" s="183">
        <f>+AX2789-AZ2789-BB2789</f>
        <v>0</v>
      </c>
      <c r="BE2789" s="183">
        <f>+AY2789-BA2789-BC2789</f>
        <v>0</v>
      </c>
    </row>
    <row r="2790" spans="2:57" ht="15.75" hidden="1">
      <c r="B2790" s="163">
        <v>2025</v>
      </c>
      <c r="C2790" s="163">
        <v>20</v>
      </c>
      <c r="D2790" s="164"/>
      <c r="E2790" s="165"/>
      <c r="F2790" s="163">
        <v>4</v>
      </c>
      <c r="G2790" s="163">
        <v>11</v>
      </c>
      <c r="H2790" s="163">
        <v>27</v>
      </c>
      <c r="I2790" s="163">
        <v>3000</v>
      </c>
      <c r="J2790" s="163">
        <v>3100</v>
      </c>
      <c r="K2790" s="163">
        <v>314</v>
      </c>
      <c r="L2790" s="166"/>
      <c r="M2790" s="241"/>
      <c r="N2790" s="168" t="s">
        <v>1594</v>
      </c>
      <c r="O2790" s="169">
        <v>0</v>
      </c>
      <c r="P2790" s="169">
        <v>0</v>
      </c>
      <c r="Q2790" s="169">
        <v>0</v>
      </c>
      <c r="R2790" s="192"/>
      <c r="S2790" s="193"/>
      <c r="T2790" s="193"/>
      <c r="U2790" s="169">
        <f t="shared" ref="U2790:AD2790" si="1783">U2791</f>
        <v>0</v>
      </c>
      <c r="V2790" s="169">
        <f t="shared" si="1783"/>
        <v>0</v>
      </c>
      <c r="W2790" s="173">
        <f t="shared" si="1783"/>
        <v>0</v>
      </c>
      <c r="X2790" s="173">
        <f t="shared" si="1783"/>
        <v>0</v>
      </c>
      <c r="Y2790" s="169">
        <f t="shared" si="1783"/>
        <v>0</v>
      </c>
      <c r="Z2790" s="169">
        <f t="shared" si="1783"/>
        <v>0</v>
      </c>
      <c r="AA2790" s="173">
        <f t="shared" si="1783"/>
        <v>0</v>
      </c>
      <c r="AB2790" s="173">
        <f t="shared" si="1783"/>
        <v>0</v>
      </c>
      <c r="AC2790" s="169">
        <f t="shared" si="1783"/>
        <v>0</v>
      </c>
      <c r="AD2790" s="169">
        <f t="shared" si="1783"/>
        <v>0</v>
      </c>
      <c r="AE2790" s="169">
        <f t="shared" si="1743"/>
        <v>0</v>
      </c>
      <c r="AF2790" s="169">
        <f>AF2791</f>
        <v>0</v>
      </c>
      <c r="AG2790" s="169">
        <f>AG2791</f>
        <v>0</v>
      </c>
      <c r="AH2790" s="169">
        <f t="shared" si="1744"/>
        <v>0</v>
      </c>
      <c r="AI2790" s="169">
        <f>AI2791</f>
        <v>0</v>
      </c>
      <c r="AJ2790" s="169">
        <f>AJ2791</f>
        <v>0</v>
      </c>
      <c r="AK2790" s="169">
        <f t="shared" si="1745"/>
        <v>0</v>
      </c>
      <c r="AL2790" s="169">
        <f>AL2791</f>
        <v>0</v>
      </c>
      <c r="AM2790" s="169">
        <f>AM2791</f>
        <v>0</v>
      </c>
      <c r="AN2790" s="169">
        <f t="shared" si="1746"/>
        <v>0</v>
      </c>
      <c r="AO2790" s="169">
        <f>AO2791</f>
        <v>0</v>
      </c>
      <c r="AP2790" s="169">
        <f>AP2791</f>
        <v>0</v>
      </c>
      <c r="AQ2790" s="169">
        <f t="shared" si="1747"/>
        <v>0</v>
      </c>
      <c r="AR2790" s="169">
        <f>AR2791</f>
        <v>0</v>
      </c>
      <c r="AS2790" s="169">
        <f>AS2791</f>
        <v>0</v>
      </c>
      <c r="AT2790" s="169">
        <f t="shared" si="1748"/>
        <v>0</v>
      </c>
      <c r="AU2790" s="169">
        <f>AU2791</f>
        <v>0</v>
      </c>
      <c r="AV2790" s="169">
        <f>AV2791</f>
        <v>0</v>
      </c>
      <c r="AW2790" s="169">
        <f t="shared" si="1749"/>
        <v>0</v>
      </c>
      <c r="AX2790" s="193"/>
      <c r="AY2790" s="193"/>
      <c r="AZ2790" s="193"/>
      <c r="BA2790" s="193"/>
      <c r="BB2790" s="193"/>
      <c r="BC2790" s="193"/>
      <c r="BD2790" s="193"/>
      <c r="BE2790" s="193"/>
    </row>
    <row r="2791" spans="2:57" ht="15.75" hidden="1">
      <c r="B2791" s="174">
        <v>2025</v>
      </c>
      <c r="C2791" s="174">
        <v>20</v>
      </c>
      <c r="D2791" s="175">
        <v>0</v>
      </c>
      <c r="E2791" s="176"/>
      <c r="F2791" s="174">
        <v>4</v>
      </c>
      <c r="G2791" s="174">
        <v>11</v>
      </c>
      <c r="H2791" s="174">
        <v>27</v>
      </c>
      <c r="I2791" s="174">
        <v>3000</v>
      </c>
      <c r="J2791" s="174">
        <v>3100</v>
      </c>
      <c r="K2791" s="174">
        <v>314</v>
      </c>
      <c r="L2791" s="177">
        <v>1312</v>
      </c>
      <c r="M2791" s="178">
        <v>0</v>
      </c>
      <c r="N2791" s="179" t="s">
        <v>1595</v>
      </c>
      <c r="O2791" s="180">
        <v>0</v>
      </c>
      <c r="P2791" s="180">
        <v>0</v>
      </c>
      <c r="Q2791" s="181">
        <v>0</v>
      </c>
      <c r="R2791" s="242" t="s">
        <v>50</v>
      </c>
      <c r="S2791" s="183">
        <v>0</v>
      </c>
      <c r="T2791" s="183">
        <v>0</v>
      </c>
      <c r="U2791" s="180">
        <v>0</v>
      </c>
      <c r="V2791" s="180">
        <v>0</v>
      </c>
      <c r="W2791" s="183">
        <v>0</v>
      </c>
      <c r="X2791" s="183">
        <v>0</v>
      </c>
      <c r="Y2791" s="180">
        <v>0</v>
      </c>
      <c r="Z2791" s="180">
        <v>0</v>
      </c>
      <c r="AA2791" s="183">
        <v>0</v>
      </c>
      <c r="AB2791" s="183">
        <v>0</v>
      </c>
      <c r="AC2791" s="180">
        <f>+O2791+U2791-Y2791</f>
        <v>0</v>
      </c>
      <c r="AD2791" s="180">
        <f>+P2791+V2791-Z2791</f>
        <v>0</v>
      </c>
      <c r="AE2791" s="181">
        <f t="shared" si="1743"/>
        <v>0</v>
      </c>
      <c r="AF2791" s="180">
        <v>0</v>
      </c>
      <c r="AG2791" s="180">
        <v>0</v>
      </c>
      <c r="AH2791" s="181">
        <f t="shared" si="1744"/>
        <v>0</v>
      </c>
      <c r="AI2791" s="180">
        <v>0</v>
      </c>
      <c r="AJ2791" s="180">
        <v>0</v>
      </c>
      <c r="AK2791" s="181">
        <f t="shared" si="1745"/>
        <v>0</v>
      </c>
      <c r="AL2791" s="180">
        <v>0</v>
      </c>
      <c r="AM2791" s="180">
        <v>0</v>
      </c>
      <c r="AN2791" s="181">
        <f t="shared" si="1746"/>
        <v>0</v>
      </c>
      <c r="AO2791" s="180">
        <v>0</v>
      </c>
      <c r="AP2791" s="180">
        <v>0</v>
      </c>
      <c r="AQ2791" s="181">
        <f t="shared" si="1747"/>
        <v>0</v>
      </c>
      <c r="AR2791" s="180">
        <v>0</v>
      </c>
      <c r="AS2791" s="180">
        <v>0</v>
      </c>
      <c r="AT2791" s="181">
        <f t="shared" si="1748"/>
        <v>0</v>
      </c>
      <c r="AU2791" s="180">
        <f>+AC2791-AF2791-AI2791-AL2791-AO2791-AR2791</f>
        <v>0</v>
      </c>
      <c r="AV2791" s="180">
        <f>+AD2791-AG2791-AJ2791-AM2791-AP2791-AS2791</f>
        <v>0</v>
      </c>
      <c r="AW2791" s="181">
        <f t="shared" si="1749"/>
        <v>0</v>
      </c>
      <c r="AX2791" s="183">
        <f>+S2791+W2791-AA2791</f>
        <v>0</v>
      </c>
      <c r="AY2791" s="183">
        <f>+T2791+X2791-AB2791</f>
        <v>0</v>
      </c>
      <c r="AZ2791" s="183"/>
      <c r="BA2791" s="183"/>
      <c r="BB2791" s="183"/>
      <c r="BC2791" s="183"/>
      <c r="BD2791" s="183">
        <f>+AX2791-AZ2791-BB2791</f>
        <v>0</v>
      </c>
      <c r="BE2791" s="183">
        <f>+AY2791-BA2791-BC2791</f>
        <v>0</v>
      </c>
    </row>
    <row r="2792" spans="2:57" ht="31.5" hidden="1">
      <c r="B2792" s="163">
        <v>2025</v>
      </c>
      <c r="C2792" s="163">
        <v>20</v>
      </c>
      <c r="D2792" s="164"/>
      <c r="E2792" s="165"/>
      <c r="F2792" s="163">
        <v>4</v>
      </c>
      <c r="G2792" s="163">
        <v>11</v>
      </c>
      <c r="H2792" s="163">
        <v>27</v>
      </c>
      <c r="I2792" s="163">
        <v>3000</v>
      </c>
      <c r="J2792" s="163">
        <v>3100</v>
      </c>
      <c r="K2792" s="163">
        <v>317</v>
      </c>
      <c r="L2792" s="166"/>
      <c r="M2792" s="241"/>
      <c r="N2792" s="168" t="s">
        <v>106</v>
      </c>
      <c r="O2792" s="169">
        <v>0</v>
      </c>
      <c r="P2792" s="169">
        <v>0</v>
      </c>
      <c r="Q2792" s="169">
        <v>0</v>
      </c>
      <c r="R2792" s="192"/>
      <c r="S2792" s="193"/>
      <c r="T2792" s="193"/>
      <c r="U2792" s="169">
        <f t="shared" ref="U2792:AD2792" si="1784">SUM(U2793:U2795)</f>
        <v>0</v>
      </c>
      <c r="V2792" s="169">
        <f t="shared" si="1784"/>
        <v>0</v>
      </c>
      <c r="W2792" s="173">
        <f t="shared" si="1784"/>
        <v>0</v>
      </c>
      <c r="X2792" s="173">
        <f t="shared" si="1784"/>
        <v>0</v>
      </c>
      <c r="Y2792" s="169">
        <f t="shared" si="1784"/>
        <v>0</v>
      </c>
      <c r="Z2792" s="169">
        <f t="shared" si="1784"/>
        <v>0</v>
      </c>
      <c r="AA2792" s="173">
        <f t="shared" si="1784"/>
        <v>0</v>
      </c>
      <c r="AB2792" s="173">
        <f t="shared" si="1784"/>
        <v>0</v>
      </c>
      <c r="AC2792" s="169">
        <f t="shared" si="1784"/>
        <v>0</v>
      </c>
      <c r="AD2792" s="169">
        <f t="shared" si="1784"/>
        <v>0</v>
      </c>
      <c r="AE2792" s="169">
        <f t="shared" si="1743"/>
        <v>0</v>
      </c>
      <c r="AF2792" s="169">
        <f>SUM(AF2793:AF2795)</f>
        <v>0</v>
      </c>
      <c r="AG2792" s="169">
        <f>SUM(AG2793:AG2795)</f>
        <v>0</v>
      </c>
      <c r="AH2792" s="169">
        <f t="shared" si="1744"/>
        <v>0</v>
      </c>
      <c r="AI2792" s="169">
        <f>SUM(AI2793:AI2795)</f>
        <v>0</v>
      </c>
      <c r="AJ2792" s="169">
        <f>SUM(AJ2793:AJ2795)</f>
        <v>0</v>
      </c>
      <c r="AK2792" s="169">
        <f t="shared" si="1745"/>
        <v>0</v>
      </c>
      <c r="AL2792" s="169">
        <f>SUM(AL2793:AL2795)</f>
        <v>0</v>
      </c>
      <c r="AM2792" s="169">
        <f>SUM(AM2793:AM2795)</f>
        <v>0</v>
      </c>
      <c r="AN2792" s="169">
        <f t="shared" si="1746"/>
        <v>0</v>
      </c>
      <c r="AO2792" s="169">
        <f>SUM(AO2793:AO2795)</f>
        <v>0</v>
      </c>
      <c r="AP2792" s="169">
        <f>SUM(AP2793:AP2795)</f>
        <v>0</v>
      </c>
      <c r="AQ2792" s="169">
        <f t="shared" si="1747"/>
        <v>0</v>
      </c>
      <c r="AR2792" s="169">
        <f>SUM(AR2793:AR2795)</f>
        <v>0</v>
      </c>
      <c r="AS2792" s="169">
        <f>SUM(AS2793:AS2795)</f>
        <v>0</v>
      </c>
      <c r="AT2792" s="169">
        <f t="shared" si="1748"/>
        <v>0</v>
      </c>
      <c r="AU2792" s="169">
        <f>SUM(AU2793:AU2795)</f>
        <v>0</v>
      </c>
      <c r="AV2792" s="169">
        <f>SUM(AV2793:AV2795)</f>
        <v>0</v>
      </c>
      <c r="AW2792" s="169">
        <f t="shared" si="1749"/>
        <v>0</v>
      </c>
      <c r="AX2792" s="193"/>
      <c r="AY2792" s="193"/>
      <c r="AZ2792" s="193"/>
      <c r="BA2792" s="193"/>
      <c r="BB2792" s="193"/>
      <c r="BC2792" s="193"/>
      <c r="BD2792" s="193"/>
      <c r="BE2792" s="193"/>
    </row>
    <row r="2793" spans="2:57" ht="15.75" hidden="1">
      <c r="B2793" s="174">
        <v>2025</v>
      </c>
      <c r="C2793" s="174">
        <v>20</v>
      </c>
      <c r="D2793" s="175">
        <v>0</v>
      </c>
      <c r="E2793" s="176"/>
      <c r="F2793" s="174">
        <v>4</v>
      </c>
      <c r="G2793" s="174">
        <v>11</v>
      </c>
      <c r="H2793" s="174">
        <v>27</v>
      </c>
      <c r="I2793" s="174">
        <v>3000</v>
      </c>
      <c r="J2793" s="174">
        <v>3100</v>
      </c>
      <c r="K2793" s="174">
        <v>317</v>
      </c>
      <c r="L2793" s="177">
        <v>1314</v>
      </c>
      <c r="M2793" s="178">
        <v>0</v>
      </c>
      <c r="N2793" s="179" t="s">
        <v>240</v>
      </c>
      <c r="O2793" s="180">
        <v>0</v>
      </c>
      <c r="P2793" s="180">
        <v>0</v>
      </c>
      <c r="Q2793" s="181">
        <v>0</v>
      </c>
      <c r="R2793" s="242" t="s">
        <v>50</v>
      </c>
      <c r="S2793" s="183">
        <v>0</v>
      </c>
      <c r="T2793" s="183">
        <v>0</v>
      </c>
      <c r="U2793" s="180">
        <v>0</v>
      </c>
      <c r="V2793" s="180">
        <v>0</v>
      </c>
      <c r="W2793" s="183">
        <v>0</v>
      </c>
      <c r="X2793" s="183">
        <v>0</v>
      </c>
      <c r="Y2793" s="180">
        <v>0</v>
      </c>
      <c r="Z2793" s="180">
        <v>0</v>
      </c>
      <c r="AA2793" s="183">
        <v>0</v>
      </c>
      <c r="AB2793" s="183">
        <v>0</v>
      </c>
      <c r="AC2793" s="180">
        <f t="shared" ref="AC2793:AD2795" si="1785">+O2793+U2793-Y2793</f>
        <v>0</v>
      </c>
      <c r="AD2793" s="180">
        <f t="shared" si="1785"/>
        <v>0</v>
      </c>
      <c r="AE2793" s="181">
        <f t="shared" si="1743"/>
        <v>0</v>
      </c>
      <c r="AF2793" s="180">
        <v>0</v>
      </c>
      <c r="AG2793" s="180">
        <v>0</v>
      </c>
      <c r="AH2793" s="181">
        <f t="shared" si="1744"/>
        <v>0</v>
      </c>
      <c r="AI2793" s="180">
        <v>0</v>
      </c>
      <c r="AJ2793" s="180">
        <v>0</v>
      </c>
      <c r="AK2793" s="181">
        <f t="shared" si="1745"/>
        <v>0</v>
      </c>
      <c r="AL2793" s="180">
        <v>0</v>
      </c>
      <c r="AM2793" s="180">
        <v>0</v>
      </c>
      <c r="AN2793" s="181">
        <f t="shared" si="1746"/>
        <v>0</v>
      </c>
      <c r="AO2793" s="180">
        <v>0</v>
      </c>
      <c r="AP2793" s="180">
        <v>0</v>
      </c>
      <c r="AQ2793" s="181">
        <f t="shared" si="1747"/>
        <v>0</v>
      </c>
      <c r="AR2793" s="180">
        <v>0</v>
      </c>
      <c r="AS2793" s="180">
        <v>0</v>
      </c>
      <c r="AT2793" s="181">
        <f t="shared" si="1748"/>
        <v>0</v>
      </c>
      <c r="AU2793" s="180">
        <f t="shared" ref="AU2793:AV2795" si="1786">+AC2793-AF2793-AI2793-AL2793-AO2793-AR2793</f>
        <v>0</v>
      </c>
      <c r="AV2793" s="180">
        <f t="shared" si="1786"/>
        <v>0</v>
      </c>
      <c r="AW2793" s="181">
        <f t="shared" si="1749"/>
        <v>0</v>
      </c>
      <c r="AX2793" s="183">
        <f t="shared" ref="AX2793:AY2795" si="1787">+S2793+W2793-AA2793</f>
        <v>0</v>
      </c>
      <c r="AY2793" s="183">
        <f t="shared" si="1787"/>
        <v>0</v>
      </c>
      <c r="AZ2793" s="183"/>
      <c r="BA2793" s="183"/>
      <c r="BB2793" s="183"/>
      <c r="BC2793" s="183"/>
      <c r="BD2793" s="183">
        <f t="shared" ref="BD2793:BE2795" si="1788">+AX2793-AZ2793-BB2793</f>
        <v>0</v>
      </c>
      <c r="BE2793" s="183">
        <f t="shared" si="1788"/>
        <v>0</v>
      </c>
    </row>
    <row r="2794" spans="2:57" ht="15.75" hidden="1">
      <c r="B2794" s="174">
        <v>2025</v>
      </c>
      <c r="C2794" s="174">
        <v>20</v>
      </c>
      <c r="D2794" s="175">
        <v>0</v>
      </c>
      <c r="E2794" s="176"/>
      <c r="F2794" s="174">
        <v>4</v>
      </c>
      <c r="G2794" s="174">
        <v>11</v>
      </c>
      <c r="H2794" s="174">
        <v>27</v>
      </c>
      <c r="I2794" s="174">
        <v>3000</v>
      </c>
      <c r="J2794" s="174">
        <v>3100</v>
      </c>
      <c r="K2794" s="174">
        <v>317</v>
      </c>
      <c r="L2794" s="177">
        <v>1319</v>
      </c>
      <c r="M2794" s="178">
        <v>0</v>
      </c>
      <c r="N2794" s="179" t="s">
        <v>1521</v>
      </c>
      <c r="O2794" s="180">
        <v>0</v>
      </c>
      <c r="P2794" s="180">
        <v>0</v>
      </c>
      <c r="Q2794" s="181">
        <v>0</v>
      </c>
      <c r="R2794" s="242" t="s">
        <v>50</v>
      </c>
      <c r="S2794" s="183">
        <v>0</v>
      </c>
      <c r="T2794" s="183">
        <v>0</v>
      </c>
      <c r="U2794" s="180">
        <v>0</v>
      </c>
      <c r="V2794" s="180">
        <v>0</v>
      </c>
      <c r="W2794" s="183">
        <v>0</v>
      </c>
      <c r="X2794" s="183">
        <v>0</v>
      </c>
      <c r="Y2794" s="180">
        <v>0</v>
      </c>
      <c r="Z2794" s="180">
        <v>0</v>
      </c>
      <c r="AA2794" s="183">
        <v>0</v>
      </c>
      <c r="AB2794" s="183">
        <v>0</v>
      </c>
      <c r="AC2794" s="180">
        <f t="shared" si="1785"/>
        <v>0</v>
      </c>
      <c r="AD2794" s="180">
        <f t="shared" si="1785"/>
        <v>0</v>
      </c>
      <c r="AE2794" s="181">
        <f t="shared" si="1743"/>
        <v>0</v>
      </c>
      <c r="AF2794" s="180">
        <v>0</v>
      </c>
      <c r="AG2794" s="180">
        <v>0</v>
      </c>
      <c r="AH2794" s="181">
        <f t="shared" si="1744"/>
        <v>0</v>
      </c>
      <c r="AI2794" s="180">
        <v>0</v>
      </c>
      <c r="AJ2794" s="180">
        <v>0</v>
      </c>
      <c r="AK2794" s="181">
        <f t="shared" si="1745"/>
        <v>0</v>
      </c>
      <c r="AL2794" s="180">
        <v>0</v>
      </c>
      <c r="AM2794" s="180">
        <v>0</v>
      </c>
      <c r="AN2794" s="181">
        <f t="shared" si="1746"/>
        <v>0</v>
      </c>
      <c r="AO2794" s="180">
        <v>0</v>
      </c>
      <c r="AP2794" s="180">
        <v>0</v>
      </c>
      <c r="AQ2794" s="181">
        <f t="shared" si="1747"/>
        <v>0</v>
      </c>
      <c r="AR2794" s="180">
        <v>0</v>
      </c>
      <c r="AS2794" s="180">
        <v>0</v>
      </c>
      <c r="AT2794" s="181">
        <f t="shared" si="1748"/>
        <v>0</v>
      </c>
      <c r="AU2794" s="180">
        <f t="shared" si="1786"/>
        <v>0</v>
      </c>
      <c r="AV2794" s="180">
        <f t="shared" si="1786"/>
        <v>0</v>
      </c>
      <c r="AW2794" s="181">
        <f t="shared" si="1749"/>
        <v>0</v>
      </c>
      <c r="AX2794" s="183">
        <f t="shared" si="1787"/>
        <v>0</v>
      </c>
      <c r="AY2794" s="183">
        <f t="shared" si="1787"/>
        <v>0</v>
      </c>
      <c r="AZ2794" s="183"/>
      <c r="BA2794" s="183"/>
      <c r="BB2794" s="183"/>
      <c r="BC2794" s="183"/>
      <c r="BD2794" s="183">
        <f t="shared" si="1788"/>
        <v>0</v>
      </c>
      <c r="BE2794" s="183">
        <f t="shared" si="1788"/>
        <v>0</v>
      </c>
    </row>
    <row r="2795" spans="2:57" ht="30" hidden="1">
      <c r="B2795" s="174">
        <v>2025</v>
      </c>
      <c r="C2795" s="174">
        <v>20</v>
      </c>
      <c r="D2795" s="175">
        <v>0</v>
      </c>
      <c r="E2795" s="176"/>
      <c r="F2795" s="174">
        <v>4</v>
      </c>
      <c r="G2795" s="174">
        <v>11</v>
      </c>
      <c r="H2795" s="174">
        <v>27</v>
      </c>
      <c r="I2795" s="174">
        <v>3000</v>
      </c>
      <c r="J2795" s="174">
        <v>3100</v>
      </c>
      <c r="K2795" s="174">
        <v>317</v>
      </c>
      <c r="L2795" s="177">
        <v>1307</v>
      </c>
      <c r="M2795" s="178">
        <v>0</v>
      </c>
      <c r="N2795" s="179" t="s">
        <v>1638</v>
      </c>
      <c r="O2795" s="180">
        <v>0</v>
      </c>
      <c r="P2795" s="180">
        <v>0</v>
      </c>
      <c r="Q2795" s="181">
        <v>0</v>
      </c>
      <c r="R2795" s="242" t="s">
        <v>50</v>
      </c>
      <c r="S2795" s="183">
        <v>0</v>
      </c>
      <c r="T2795" s="183">
        <v>0</v>
      </c>
      <c r="U2795" s="180">
        <v>0</v>
      </c>
      <c r="V2795" s="180">
        <v>0</v>
      </c>
      <c r="W2795" s="183">
        <v>0</v>
      </c>
      <c r="X2795" s="183">
        <v>0</v>
      </c>
      <c r="Y2795" s="180">
        <v>0</v>
      </c>
      <c r="Z2795" s="180">
        <v>0</v>
      </c>
      <c r="AA2795" s="183">
        <v>0</v>
      </c>
      <c r="AB2795" s="183">
        <v>0</v>
      </c>
      <c r="AC2795" s="180">
        <f t="shared" si="1785"/>
        <v>0</v>
      </c>
      <c r="AD2795" s="180">
        <f t="shared" si="1785"/>
        <v>0</v>
      </c>
      <c r="AE2795" s="181">
        <f t="shared" si="1743"/>
        <v>0</v>
      </c>
      <c r="AF2795" s="180">
        <v>0</v>
      </c>
      <c r="AG2795" s="180">
        <v>0</v>
      </c>
      <c r="AH2795" s="181">
        <f t="shared" si="1744"/>
        <v>0</v>
      </c>
      <c r="AI2795" s="180">
        <v>0</v>
      </c>
      <c r="AJ2795" s="180">
        <v>0</v>
      </c>
      <c r="AK2795" s="181">
        <f t="shared" si="1745"/>
        <v>0</v>
      </c>
      <c r="AL2795" s="180">
        <v>0</v>
      </c>
      <c r="AM2795" s="180">
        <v>0</v>
      </c>
      <c r="AN2795" s="181">
        <f t="shared" si="1746"/>
        <v>0</v>
      </c>
      <c r="AO2795" s="180">
        <v>0</v>
      </c>
      <c r="AP2795" s="180">
        <v>0</v>
      </c>
      <c r="AQ2795" s="181">
        <f t="shared" si="1747"/>
        <v>0</v>
      </c>
      <c r="AR2795" s="180">
        <v>0</v>
      </c>
      <c r="AS2795" s="180">
        <v>0</v>
      </c>
      <c r="AT2795" s="181">
        <f t="shared" si="1748"/>
        <v>0</v>
      </c>
      <c r="AU2795" s="180">
        <f t="shared" si="1786"/>
        <v>0</v>
      </c>
      <c r="AV2795" s="180">
        <f t="shared" si="1786"/>
        <v>0</v>
      </c>
      <c r="AW2795" s="181">
        <f t="shared" si="1749"/>
        <v>0</v>
      </c>
      <c r="AX2795" s="183">
        <f t="shared" si="1787"/>
        <v>0</v>
      </c>
      <c r="AY2795" s="183">
        <f t="shared" si="1787"/>
        <v>0</v>
      </c>
      <c r="AZ2795" s="183"/>
      <c r="BA2795" s="183"/>
      <c r="BB2795" s="183"/>
      <c r="BC2795" s="183"/>
      <c r="BD2795" s="183">
        <f t="shared" si="1788"/>
        <v>0</v>
      </c>
      <c r="BE2795" s="183">
        <f t="shared" si="1788"/>
        <v>0</v>
      </c>
    </row>
    <row r="2796" spans="2:57" ht="15.75" hidden="1">
      <c r="B2796" s="152">
        <v>2025</v>
      </c>
      <c r="C2796" s="152">
        <v>20</v>
      </c>
      <c r="D2796" s="153"/>
      <c r="E2796" s="154"/>
      <c r="F2796" s="152">
        <v>4</v>
      </c>
      <c r="G2796" s="152">
        <v>11</v>
      </c>
      <c r="H2796" s="152">
        <v>27</v>
      </c>
      <c r="I2796" s="152">
        <v>3000</v>
      </c>
      <c r="J2796" s="152">
        <v>3200</v>
      </c>
      <c r="K2796" s="152"/>
      <c r="L2796" s="155"/>
      <c r="M2796" s="156"/>
      <c r="N2796" s="157" t="s">
        <v>108</v>
      </c>
      <c r="O2796" s="158">
        <v>0</v>
      </c>
      <c r="P2796" s="158">
        <v>0</v>
      </c>
      <c r="Q2796" s="158">
        <v>0</v>
      </c>
      <c r="R2796" s="240"/>
      <c r="S2796" s="199"/>
      <c r="T2796" s="199"/>
      <c r="U2796" s="158">
        <f t="shared" ref="U2796:AD2796" si="1789">+U2797+U2799</f>
        <v>0</v>
      </c>
      <c r="V2796" s="158">
        <f t="shared" si="1789"/>
        <v>0</v>
      </c>
      <c r="W2796" s="162">
        <f t="shared" si="1789"/>
        <v>0</v>
      </c>
      <c r="X2796" s="162">
        <f t="shared" si="1789"/>
        <v>0</v>
      </c>
      <c r="Y2796" s="158">
        <f t="shared" si="1789"/>
        <v>0</v>
      </c>
      <c r="Z2796" s="158">
        <f t="shared" si="1789"/>
        <v>0</v>
      </c>
      <c r="AA2796" s="162">
        <f t="shared" si="1789"/>
        <v>0</v>
      </c>
      <c r="AB2796" s="162">
        <f t="shared" si="1789"/>
        <v>0</v>
      </c>
      <c r="AC2796" s="158">
        <f t="shared" si="1789"/>
        <v>0</v>
      </c>
      <c r="AD2796" s="158">
        <f t="shared" si="1789"/>
        <v>0</v>
      </c>
      <c r="AE2796" s="158">
        <f t="shared" si="1743"/>
        <v>0</v>
      </c>
      <c r="AF2796" s="158">
        <f>+AF2797+AF2799</f>
        <v>0</v>
      </c>
      <c r="AG2796" s="158">
        <f>+AG2797+AG2799</f>
        <v>0</v>
      </c>
      <c r="AH2796" s="158">
        <f t="shared" si="1744"/>
        <v>0</v>
      </c>
      <c r="AI2796" s="158">
        <f>+AI2797+AI2799</f>
        <v>0</v>
      </c>
      <c r="AJ2796" s="158">
        <f>+AJ2797+AJ2799</f>
        <v>0</v>
      </c>
      <c r="AK2796" s="158">
        <f t="shared" si="1745"/>
        <v>0</v>
      </c>
      <c r="AL2796" s="158">
        <f>+AL2797+AL2799</f>
        <v>0</v>
      </c>
      <c r="AM2796" s="158">
        <f>+AM2797+AM2799</f>
        <v>0</v>
      </c>
      <c r="AN2796" s="158">
        <f t="shared" si="1746"/>
        <v>0</v>
      </c>
      <c r="AO2796" s="158">
        <f>+AO2797+AO2799</f>
        <v>0</v>
      </c>
      <c r="AP2796" s="158">
        <f>+AP2797+AP2799</f>
        <v>0</v>
      </c>
      <c r="AQ2796" s="158">
        <f t="shared" si="1747"/>
        <v>0</v>
      </c>
      <c r="AR2796" s="158">
        <f>+AR2797+AR2799</f>
        <v>0</v>
      </c>
      <c r="AS2796" s="158">
        <f>+AS2797+AS2799</f>
        <v>0</v>
      </c>
      <c r="AT2796" s="158">
        <f t="shared" si="1748"/>
        <v>0</v>
      </c>
      <c r="AU2796" s="158">
        <f>+AU2797+AU2799</f>
        <v>0</v>
      </c>
      <c r="AV2796" s="158">
        <f>+AV2797+AV2799</f>
        <v>0</v>
      </c>
      <c r="AW2796" s="158">
        <f t="shared" si="1749"/>
        <v>0</v>
      </c>
      <c r="AX2796" s="199"/>
      <c r="AY2796" s="199"/>
      <c r="AZ2796" s="199"/>
      <c r="BA2796" s="199"/>
      <c r="BB2796" s="199"/>
      <c r="BC2796" s="199"/>
      <c r="BD2796" s="199"/>
      <c r="BE2796" s="199"/>
    </row>
    <row r="2797" spans="2:57" ht="31.5" hidden="1">
      <c r="B2797" s="163">
        <v>2025</v>
      </c>
      <c r="C2797" s="163">
        <v>20</v>
      </c>
      <c r="D2797" s="164"/>
      <c r="E2797" s="165"/>
      <c r="F2797" s="163">
        <v>4</v>
      </c>
      <c r="G2797" s="163">
        <v>11</v>
      </c>
      <c r="H2797" s="163">
        <v>27</v>
      </c>
      <c r="I2797" s="163">
        <v>3000</v>
      </c>
      <c r="J2797" s="163">
        <v>3200</v>
      </c>
      <c r="K2797" s="163">
        <v>323</v>
      </c>
      <c r="L2797" s="166"/>
      <c r="M2797" s="241"/>
      <c r="N2797" s="168" t="s">
        <v>1639</v>
      </c>
      <c r="O2797" s="169">
        <v>0</v>
      </c>
      <c r="P2797" s="169">
        <v>0</v>
      </c>
      <c r="Q2797" s="169">
        <v>0</v>
      </c>
      <c r="R2797" s="192"/>
      <c r="S2797" s="193"/>
      <c r="T2797" s="193"/>
      <c r="U2797" s="169">
        <f t="shared" ref="U2797:AD2797" si="1790">U2798</f>
        <v>0</v>
      </c>
      <c r="V2797" s="169">
        <f t="shared" si="1790"/>
        <v>0</v>
      </c>
      <c r="W2797" s="173">
        <f t="shared" si="1790"/>
        <v>0</v>
      </c>
      <c r="X2797" s="173">
        <f t="shared" si="1790"/>
        <v>0</v>
      </c>
      <c r="Y2797" s="169">
        <f t="shared" si="1790"/>
        <v>0</v>
      </c>
      <c r="Z2797" s="169">
        <f t="shared" si="1790"/>
        <v>0</v>
      </c>
      <c r="AA2797" s="173">
        <f t="shared" si="1790"/>
        <v>0</v>
      </c>
      <c r="AB2797" s="173">
        <f t="shared" si="1790"/>
        <v>0</v>
      </c>
      <c r="AC2797" s="169">
        <f t="shared" si="1790"/>
        <v>0</v>
      </c>
      <c r="AD2797" s="169">
        <f t="shared" si="1790"/>
        <v>0</v>
      </c>
      <c r="AE2797" s="169">
        <f t="shared" si="1743"/>
        <v>0</v>
      </c>
      <c r="AF2797" s="169">
        <f>AF2798</f>
        <v>0</v>
      </c>
      <c r="AG2797" s="169">
        <f>AG2798</f>
        <v>0</v>
      </c>
      <c r="AH2797" s="169">
        <f t="shared" si="1744"/>
        <v>0</v>
      </c>
      <c r="AI2797" s="169">
        <f>AI2798</f>
        <v>0</v>
      </c>
      <c r="AJ2797" s="169">
        <f>AJ2798</f>
        <v>0</v>
      </c>
      <c r="AK2797" s="169">
        <f t="shared" si="1745"/>
        <v>0</v>
      </c>
      <c r="AL2797" s="169">
        <f>AL2798</f>
        <v>0</v>
      </c>
      <c r="AM2797" s="169">
        <f>AM2798</f>
        <v>0</v>
      </c>
      <c r="AN2797" s="169">
        <f t="shared" si="1746"/>
        <v>0</v>
      </c>
      <c r="AO2797" s="169">
        <f>AO2798</f>
        <v>0</v>
      </c>
      <c r="AP2797" s="169">
        <f>AP2798</f>
        <v>0</v>
      </c>
      <c r="AQ2797" s="169">
        <f t="shared" si="1747"/>
        <v>0</v>
      </c>
      <c r="AR2797" s="169">
        <f>AR2798</f>
        <v>0</v>
      </c>
      <c r="AS2797" s="169">
        <f>AS2798</f>
        <v>0</v>
      </c>
      <c r="AT2797" s="169">
        <f t="shared" si="1748"/>
        <v>0</v>
      </c>
      <c r="AU2797" s="169">
        <f>AU2798</f>
        <v>0</v>
      </c>
      <c r="AV2797" s="169">
        <f>AV2798</f>
        <v>0</v>
      </c>
      <c r="AW2797" s="169">
        <f t="shared" si="1749"/>
        <v>0</v>
      </c>
      <c r="AX2797" s="193"/>
      <c r="AY2797" s="193"/>
      <c r="AZ2797" s="193"/>
      <c r="BA2797" s="193"/>
      <c r="BB2797" s="193"/>
      <c r="BC2797" s="193"/>
      <c r="BD2797" s="193"/>
      <c r="BE2797" s="193"/>
    </row>
    <row r="2798" spans="2:57" ht="15.75" hidden="1">
      <c r="B2798" s="174">
        <v>2025</v>
      </c>
      <c r="C2798" s="174">
        <v>20</v>
      </c>
      <c r="D2798" s="175">
        <v>0</v>
      </c>
      <c r="E2798" s="176"/>
      <c r="F2798" s="174">
        <v>4</v>
      </c>
      <c r="G2798" s="174">
        <v>11</v>
      </c>
      <c r="H2798" s="174">
        <v>27</v>
      </c>
      <c r="I2798" s="174">
        <v>3000</v>
      </c>
      <c r="J2798" s="174">
        <v>3200</v>
      </c>
      <c r="K2798" s="174">
        <v>323</v>
      </c>
      <c r="L2798" s="177">
        <v>67</v>
      </c>
      <c r="M2798" s="178">
        <v>0</v>
      </c>
      <c r="N2798" s="179" t="s">
        <v>1640</v>
      </c>
      <c r="O2798" s="180">
        <v>0</v>
      </c>
      <c r="P2798" s="180">
        <v>0</v>
      </c>
      <c r="Q2798" s="181">
        <v>0</v>
      </c>
      <c r="R2798" s="242" t="s">
        <v>50</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743"/>
        <v>0</v>
      </c>
      <c r="AF2798" s="180">
        <v>0</v>
      </c>
      <c r="AG2798" s="180">
        <v>0</v>
      </c>
      <c r="AH2798" s="181">
        <f t="shared" si="1744"/>
        <v>0</v>
      </c>
      <c r="AI2798" s="180">
        <v>0</v>
      </c>
      <c r="AJ2798" s="180">
        <v>0</v>
      </c>
      <c r="AK2798" s="181">
        <f t="shared" si="1745"/>
        <v>0</v>
      </c>
      <c r="AL2798" s="180">
        <v>0</v>
      </c>
      <c r="AM2798" s="180">
        <v>0</v>
      </c>
      <c r="AN2798" s="181">
        <f t="shared" si="1746"/>
        <v>0</v>
      </c>
      <c r="AO2798" s="180">
        <v>0</v>
      </c>
      <c r="AP2798" s="180">
        <v>0</v>
      </c>
      <c r="AQ2798" s="181">
        <f t="shared" si="1747"/>
        <v>0</v>
      </c>
      <c r="AR2798" s="180">
        <v>0</v>
      </c>
      <c r="AS2798" s="180">
        <v>0</v>
      </c>
      <c r="AT2798" s="181">
        <f t="shared" si="1748"/>
        <v>0</v>
      </c>
      <c r="AU2798" s="180">
        <f>+AC2798-AF2798-AI2798-AL2798-AO2798-AR2798</f>
        <v>0</v>
      </c>
      <c r="AV2798" s="180">
        <f>+AD2798-AG2798-AJ2798-AM2798-AP2798-AS2798</f>
        <v>0</v>
      </c>
      <c r="AW2798" s="181">
        <f t="shared" si="1749"/>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63">
        <v>2025</v>
      </c>
      <c r="C2799" s="163">
        <v>20</v>
      </c>
      <c r="D2799" s="164"/>
      <c r="E2799" s="165"/>
      <c r="F2799" s="163">
        <v>4</v>
      </c>
      <c r="G2799" s="163">
        <v>11</v>
      </c>
      <c r="H2799" s="163">
        <v>27</v>
      </c>
      <c r="I2799" s="163">
        <v>3000</v>
      </c>
      <c r="J2799" s="163">
        <v>3200</v>
      </c>
      <c r="K2799" s="163">
        <v>327</v>
      </c>
      <c r="L2799" s="166"/>
      <c r="M2799" s="241"/>
      <c r="N2799" s="168" t="s">
        <v>109</v>
      </c>
      <c r="O2799" s="169">
        <v>0</v>
      </c>
      <c r="P2799" s="169">
        <v>0</v>
      </c>
      <c r="Q2799" s="169">
        <v>0</v>
      </c>
      <c r="R2799" s="192"/>
      <c r="S2799" s="193"/>
      <c r="T2799" s="193"/>
      <c r="U2799" s="169">
        <f t="shared" ref="U2799:AD2799" si="1791">U2800</f>
        <v>0</v>
      </c>
      <c r="V2799" s="169">
        <f t="shared" si="1791"/>
        <v>0</v>
      </c>
      <c r="W2799" s="173">
        <f t="shared" si="1791"/>
        <v>0</v>
      </c>
      <c r="X2799" s="173">
        <f t="shared" si="1791"/>
        <v>0</v>
      </c>
      <c r="Y2799" s="169">
        <f t="shared" si="1791"/>
        <v>0</v>
      </c>
      <c r="Z2799" s="169">
        <f t="shared" si="1791"/>
        <v>0</v>
      </c>
      <c r="AA2799" s="173">
        <f t="shared" si="1791"/>
        <v>0</v>
      </c>
      <c r="AB2799" s="173">
        <f t="shared" si="1791"/>
        <v>0</v>
      </c>
      <c r="AC2799" s="169">
        <f t="shared" si="1791"/>
        <v>0</v>
      </c>
      <c r="AD2799" s="169">
        <f t="shared" si="1791"/>
        <v>0</v>
      </c>
      <c r="AE2799" s="169">
        <f t="shared" si="1743"/>
        <v>0</v>
      </c>
      <c r="AF2799" s="169">
        <f>AF2800</f>
        <v>0</v>
      </c>
      <c r="AG2799" s="169">
        <f>AG2800</f>
        <v>0</v>
      </c>
      <c r="AH2799" s="169">
        <f t="shared" si="1744"/>
        <v>0</v>
      </c>
      <c r="AI2799" s="169">
        <f>AI2800</f>
        <v>0</v>
      </c>
      <c r="AJ2799" s="169">
        <f>AJ2800</f>
        <v>0</v>
      </c>
      <c r="AK2799" s="169">
        <f t="shared" si="1745"/>
        <v>0</v>
      </c>
      <c r="AL2799" s="169">
        <f>AL2800</f>
        <v>0</v>
      </c>
      <c r="AM2799" s="169">
        <f>AM2800</f>
        <v>0</v>
      </c>
      <c r="AN2799" s="169">
        <f t="shared" si="1746"/>
        <v>0</v>
      </c>
      <c r="AO2799" s="169">
        <f>AO2800</f>
        <v>0</v>
      </c>
      <c r="AP2799" s="169">
        <f>AP2800</f>
        <v>0</v>
      </c>
      <c r="AQ2799" s="169">
        <f t="shared" si="1747"/>
        <v>0</v>
      </c>
      <c r="AR2799" s="169">
        <f>AR2800</f>
        <v>0</v>
      </c>
      <c r="AS2799" s="169">
        <f>AS2800</f>
        <v>0</v>
      </c>
      <c r="AT2799" s="169">
        <f t="shared" si="1748"/>
        <v>0</v>
      </c>
      <c r="AU2799" s="169">
        <f>AU2800</f>
        <v>0</v>
      </c>
      <c r="AV2799" s="169">
        <f>AV2800</f>
        <v>0</v>
      </c>
      <c r="AW2799" s="169">
        <f t="shared" si="1749"/>
        <v>0</v>
      </c>
      <c r="AX2799" s="193"/>
      <c r="AY2799" s="193"/>
      <c r="AZ2799" s="193"/>
      <c r="BA2799" s="193"/>
      <c r="BB2799" s="193"/>
      <c r="BC2799" s="193"/>
      <c r="BD2799" s="193"/>
      <c r="BE2799" s="193"/>
    </row>
    <row r="2800" spans="2:57" ht="15.75" hidden="1">
      <c r="B2800" s="174">
        <v>2025</v>
      </c>
      <c r="C2800" s="174">
        <v>20</v>
      </c>
      <c r="D2800" s="175">
        <v>0</v>
      </c>
      <c r="E2800" s="176"/>
      <c r="F2800" s="174">
        <v>4</v>
      </c>
      <c r="G2800" s="174">
        <v>11</v>
      </c>
      <c r="H2800" s="174">
        <v>27</v>
      </c>
      <c r="I2800" s="174">
        <v>3000</v>
      </c>
      <c r="J2800" s="174">
        <v>3200</v>
      </c>
      <c r="K2800" s="174">
        <v>327</v>
      </c>
      <c r="L2800" s="177">
        <v>1262</v>
      </c>
      <c r="M2800" s="178">
        <v>0</v>
      </c>
      <c r="N2800" s="179" t="s">
        <v>887</v>
      </c>
      <c r="O2800" s="180">
        <v>0</v>
      </c>
      <c r="P2800" s="180">
        <v>0</v>
      </c>
      <c r="Q2800" s="181">
        <v>0</v>
      </c>
      <c r="R2800" s="242" t="s">
        <v>225</v>
      </c>
      <c r="S2800" s="183">
        <v>0</v>
      </c>
      <c r="T2800" s="183">
        <v>0</v>
      </c>
      <c r="U2800" s="180">
        <v>0</v>
      </c>
      <c r="V2800" s="180">
        <v>0</v>
      </c>
      <c r="W2800" s="183">
        <v>0</v>
      </c>
      <c r="X2800" s="183">
        <v>0</v>
      </c>
      <c r="Y2800" s="180">
        <v>0</v>
      </c>
      <c r="Z2800" s="180">
        <v>0</v>
      </c>
      <c r="AA2800" s="183">
        <v>0</v>
      </c>
      <c r="AB2800" s="183">
        <v>0</v>
      </c>
      <c r="AC2800" s="180">
        <f>+O2800+U2800-Y2800</f>
        <v>0</v>
      </c>
      <c r="AD2800" s="180">
        <f>+P2800+V2800-Z2800</f>
        <v>0</v>
      </c>
      <c r="AE2800" s="181">
        <f t="shared" si="1743"/>
        <v>0</v>
      </c>
      <c r="AF2800" s="180">
        <v>0</v>
      </c>
      <c r="AG2800" s="180">
        <v>0</v>
      </c>
      <c r="AH2800" s="181">
        <f t="shared" si="1744"/>
        <v>0</v>
      </c>
      <c r="AI2800" s="180">
        <v>0</v>
      </c>
      <c r="AJ2800" s="180">
        <v>0</v>
      </c>
      <c r="AK2800" s="181">
        <f t="shared" si="1745"/>
        <v>0</v>
      </c>
      <c r="AL2800" s="180">
        <v>0</v>
      </c>
      <c r="AM2800" s="180">
        <v>0</v>
      </c>
      <c r="AN2800" s="181">
        <f t="shared" si="1746"/>
        <v>0</v>
      </c>
      <c r="AO2800" s="180">
        <v>0</v>
      </c>
      <c r="AP2800" s="180">
        <v>0</v>
      </c>
      <c r="AQ2800" s="181">
        <f t="shared" si="1747"/>
        <v>0</v>
      </c>
      <c r="AR2800" s="180">
        <v>0</v>
      </c>
      <c r="AS2800" s="180">
        <v>0</v>
      </c>
      <c r="AT2800" s="181">
        <f t="shared" si="1748"/>
        <v>0</v>
      </c>
      <c r="AU2800" s="180">
        <f>+AC2800-AF2800-AI2800-AL2800-AO2800-AR2800</f>
        <v>0</v>
      </c>
      <c r="AV2800" s="180">
        <f>+AD2800-AG2800-AJ2800-AM2800-AP2800-AS2800</f>
        <v>0</v>
      </c>
      <c r="AW2800" s="181">
        <f t="shared" si="1749"/>
        <v>0</v>
      </c>
      <c r="AX2800" s="183">
        <f>+S2800+W2800-AA2800</f>
        <v>0</v>
      </c>
      <c r="AY2800" s="183">
        <f>+T2800+X2800-AB2800</f>
        <v>0</v>
      </c>
      <c r="AZ2800" s="183"/>
      <c r="BA2800" s="183"/>
      <c r="BB2800" s="183"/>
      <c r="BC2800" s="183"/>
      <c r="BD2800" s="183">
        <f>+AX2800-AZ2800-BB2800</f>
        <v>0</v>
      </c>
      <c r="BE2800" s="183">
        <f>+AY2800-BA2800-BC2800</f>
        <v>0</v>
      </c>
    </row>
    <row r="2801" spans="2:57" ht="15.75" hidden="1">
      <c r="B2801" s="152">
        <v>2025</v>
      </c>
      <c r="C2801" s="152">
        <v>20</v>
      </c>
      <c r="D2801" s="153"/>
      <c r="E2801" s="154"/>
      <c r="F2801" s="152">
        <v>4</v>
      </c>
      <c r="G2801" s="152">
        <v>11</v>
      </c>
      <c r="H2801" s="152">
        <v>27</v>
      </c>
      <c r="I2801" s="152">
        <v>3000</v>
      </c>
      <c r="J2801" s="152">
        <v>3300</v>
      </c>
      <c r="K2801" s="152"/>
      <c r="L2801" s="155"/>
      <c r="M2801" s="239"/>
      <c r="N2801" s="157" t="s">
        <v>111</v>
      </c>
      <c r="O2801" s="158">
        <v>0</v>
      </c>
      <c r="P2801" s="158">
        <v>0</v>
      </c>
      <c r="Q2801" s="158">
        <v>0</v>
      </c>
      <c r="R2801" s="240"/>
      <c r="S2801" s="199"/>
      <c r="T2801" s="199"/>
      <c r="U2801" s="158">
        <f t="shared" ref="U2801:AD2801" si="1792">U2802+U2804</f>
        <v>0</v>
      </c>
      <c r="V2801" s="158">
        <f t="shared" si="1792"/>
        <v>0</v>
      </c>
      <c r="W2801" s="162">
        <f t="shared" si="1792"/>
        <v>0</v>
      </c>
      <c r="X2801" s="162">
        <f t="shared" si="1792"/>
        <v>0</v>
      </c>
      <c r="Y2801" s="158">
        <f t="shared" si="1792"/>
        <v>0</v>
      </c>
      <c r="Z2801" s="158">
        <f t="shared" si="1792"/>
        <v>0</v>
      </c>
      <c r="AA2801" s="162">
        <f t="shared" si="1792"/>
        <v>0</v>
      </c>
      <c r="AB2801" s="162">
        <f t="shared" si="1792"/>
        <v>0</v>
      </c>
      <c r="AC2801" s="158">
        <f t="shared" si="1792"/>
        <v>0</v>
      </c>
      <c r="AD2801" s="158">
        <f t="shared" si="1792"/>
        <v>0</v>
      </c>
      <c r="AE2801" s="158">
        <f t="shared" si="1743"/>
        <v>0</v>
      </c>
      <c r="AF2801" s="158">
        <f>AF2802+AF2804</f>
        <v>0</v>
      </c>
      <c r="AG2801" s="158">
        <f>AG2802+AG2804</f>
        <v>0</v>
      </c>
      <c r="AH2801" s="158">
        <f t="shared" si="1744"/>
        <v>0</v>
      </c>
      <c r="AI2801" s="158">
        <f>AI2802+AI2804</f>
        <v>0</v>
      </c>
      <c r="AJ2801" s="158">
        <f>AJ2802+AJ2804</f>
        <v>0</v>
      </c>
      <c r="AK2801" s="158">
        <f t="shared" si="1745"/>
        <v>0</v>
      </c>
      <c r="AL2801" s="158">
        <f>AL2802+AL2804</f>
        <v>0</v>
      </c>
      <c r="AM2801" s="158">
        <f>AM2802+AM2804</f>
        <v>0</v>
      </c>
      <c r="AN2801" s="158">
        <f t="shared" si="1746"/>
        <v>0</v>
      </c>
      <c r="AO2801" s="158">
        <f>AO2802+AO2804</f>
        <v>0</v>
      </c>
      <c r="AP2801" s="158">
        <f>AP2802+AP2804</f>
        <v>0</v>
      </c>
      <c r="AQ2801" s="158">
        <f t="shared" si="1747"/>
        <v>0</v>
      </c>
      <c r="AR2801" s="158">
        <f>AR2802+AR2804</f>
        <v>0</v>
      </c>
      <c r="AS2801" s="158">
        <f>AS2802+AS2804</f>
        <v>0</v>
      </c>
      <c r="AT2801" s="158">
        <f t="shared" si="1748"/>
        <v>0</v>
      </c>
      <c r="AU2801" s="158">
        <f>AU2802+AU2804</f>
        <v>0</v>
      </c>
      <c r="AV2801" s="158">
        <f>AV2802+AV2804</f>
        <v>0</v>
      </c>
      <c r="AW2801" s="158">
        <f t="shared" si="1749"/>
        <v>0</v>
      </c>
      <c r="AX2801" s="199"/>
      <c r="AY2801" s="199"/>
      <c r="AZ2801" s="199"/>
      <c r="BA2801" s="199"/>
      <c r="BB2801" s="199"/>
      <c r="BC2801" s="199"/>
      <c r="BD2801" s="199"/>
      <c r="BE2801" s="199"/>
    </row>
    <row r="2802" spans="2:57" ht="31.5" hidden="1">
      <c r="B2802" s="163">
        <v>2025</v>
      </c>
      <c r="C2802" s="163">
        <v>20</v>
      </c>
      <c r="D2802" s="164"/>
      <c r="E2802" s="165"/>
      <c r="F2802" s="163">
        <v>4</v>
      </c>
      <c r="G2802" s="163">
        <v>11</v>
      </c>
      <c r="H2802" s="163">
        <v>27</v>
      </c>
      <c r="I2802" s="163">
        <v>3000</v>
      </c>
      <c r="J2802" s="163">
        <v>3300</v>
      </c>
      <c r="K2802" s="163">
        <v>333</v>
      </c>
      <c r="L2802" s="166"/>
      <c r="M2802" s="241"/>
      <c r="N2802" s="168" t="s">
        <v>112</v>
      </c>
      <c r="O2802" s="169">
        <v>0</v>
      </c>
      <c r="P2802" s="169">
        <v>0</v>
      </c>
      <c r="Q2802" s="169">
        <v>0</v>
      </c>
      <c r="R2802" s="192"/>
      <c r="S2802" s="193"/>
      <c r="T2802" s="193"/>
      <c r="U2802" s="169">
        <f t="shared" ref="U2802:AD2802" si="1793">SUM(U2803)</f>
        <v>0</v>
      </c>
      <c r="V2802" s="169">
        <f t="shared" si="1793"/>
        <v>0</v>
      </c>
      <c r="W2802" s="173">
        <f t="shared" si="1793"/>
        <v>0</v>
      </c>
      <c r="X2802" s="173">
        <f t="shared" si="1793"/>
        <v>0</v>
      </c>
      <c r="Y2802" s="169">
        <f t="shared" si="1793"/>
        <v>0</v>
      </c>
      <c r="Z2802" s="169">
        <f t="shared" si="1793"/>
        <v>0</v>
      </c>
      <c r="AA2802" s="173">
        <f t="shared" si="1793"/>
        <v>0</v>
      </c>
      <c r="AB2802" s="173">
        <f t="shared" si="1793"/>
        <v>0</v>
      </c>
      <c r="AC2802" s="169">
        <f t="shared" si="1793"/>
        <v>0</v>
      </c>
      <c r="AD2802" s="169">
        <f t="shared" si="1793"/>
        <v>0</v>
      </c>
      <c r="AE2802" s="169">
        <f t="shared" si="1743"/>
        <v>0</v>
      </c>
      <c r="AF2802" s="169">
        <f>SUM(AF2803)</f>
        <v>0</v>
      </c>
      <c r="AG2802" s="169">
        <f>SUM(AG2803)</f>
        <v>0</v>
      </c>
      <c r="AH2802" s="169">
        <f t="shared" si="1744"/>
        <v>0</v>
      </c>
      <c r="AI2802" s="169">
        <f>SUM(AI2803)</f>
        <v>0</v>
      </c>
      <c r="AJ2802" s="169">
        <f>SUM(AJ2803)</f>
        <v>0</v>
      </c>
      <c r="AK2802" s="169">
        <f t="shared" si="1745"/>
        <v>0</v>
      </c>
      <c r="AL2802" s="169">
        <f>SUM(AL2803)</f>
        <v>0</v>
      </c>
      <c r="AM2802" s="169">
        <f>SUM(AM2803)</f>
        <v>0</v>
      </c>
      <c r="AN2802" s="169">
        <f t="shared" si="1746"/>
        <v>0</v>
      </c>
      <c r="AO2802" s="169">
        <f>SUM(AO2803)</f>
        <v>0</v>
      </c>
      <c r="AP2802" s="169">
        <f>SUM(AP2803)</f>
        <v>0</v>
      </c>
      <c r="AQ2802" s="169">
        <f t="shared" si="1747"/>
        <v>0</v>
      </c>
      <c r="AR2802" s="169">
        <f>SUM(AR2803)</f>
        <v>0</v>
      </c>
      <c r="AS2802" s="169">
        <f>SUM(AS2803)</f>
        <v>0</v>
      </c>
      <c r="AT2802" s="169">
        <f t="shared" si="1748"/>
        <v>0</v>
      </c>
      <c r="AU2802" s="169">
        <f>SUM(AU2803)</f>
        <v>0</v>
      </c>
      <c r="AV2802" s="169">
        <f>SUM(AV2803)</f>
        <v>0</v>
      </c>
      <c r="AW2802" s="169">
        <f t="shared" si="1749"/>
        <v>0</v>
      </c>
      <c r="AX2802" s="193"/>
      <c r="AY2802" s="193"/>
      <c r="AZ2802" s="193"/>
      <c r="BA2802" s="193"/>
      <c r="BB2802" s="193"/>
      <c r="BC2802" s="193"/>
      <c r="BD2802" s="193"/>
      <c r="BE2802" s="193"/>
    </row>
    <row r="2803" spans="2:57" ht="30" hidden="1">
      <c r="B2803" s="174">
        <v>2025</v>
      </c>
      <c r="C2803" s="174">
        <v>20</v>
      </c>
      <c r="D2803" s="175">
        <v>0</v>
      </c>
      <c r="E2803" s="176"/>
      <c r="F2803" s="174">
        <v>4</v>
      </c>
      <c r="G2803" s="174">
        <v>11</v>
      </c>
      <c r="H2803" s="174">
        <v>27</v>
      </c>
      <c r="I2803" s="174">
        <v>3000</v>
      </c>
      <c r="J2803" s="174">
        <v>3300</v>
      </c>
      <c r="K2803" s="174">
        <v>333</v>
      </c>
      <c r="L2803" s="177">
        <v>1317</v>
      </c>
      <c r="M2803" s="178">
        <v>0</v>
      </c>
      <c r="N2803" s="179" t="s">
        <v>1539</v>
      </c>
      <c r="O2803" s="180">
        <v>0</v>
      </c>
      <c r="P2803" s="180">
        <v>0</v>
      </c>
      <c r="Q2803" s="181">
        <v>0</v>
      </c>
      <c r="R2803" s="242" t="s">
        <v>50</v>
      </c>
      <c r="S2803" s="183">
        <v>0</v>
      </c>
      <c r="T2803" s="183">
        <v>0</v>
      </c>
      <c r="U2803" s="180">
        <v>0</v>
      </c>
      <c r="V2803" s="180">
        <v>0</v>
      </c>
      <c r="W2803" s="183">
        <v>0</v>
      </c>
      <c r="X2803" s="183">
        <v>0</v>
      </c>
      <c r="Y2803" s="180">
        <v>0</v>
      </c>
      <c r="Z2803" s="180">
        <v>0</v>
      </c>
      <c r="AA2803" s="183">
        <v>0</v>
      </c>
      <c r="AB2803" s="183">
        <v>0</v>
      </c>
      <c r="AC2803" s="180">
        <f>+O2803+U2803-Y2803</f>
        <v>0</v>
      </c>
      <c r="AD2803" s="180">
        <f>+P2803+V2803-Z2803</f>
        <v>0</v>
      </c>
      <c r="AE2803" s="181">
        <f t="shared" si="1743"/>
        <v>0</v>
      </c>
      <c r="AF2803" s="180">
        <v>0</v>
      </c>
      <c r="AG2803" s="180">
        <v>0</v>
      </c>
      <c r="AH2803" s="181">
        <f t="shared" si="1744"/>
        <v>0</v>
      </c>
      <c r="AI2803" s="180">
        <v>0</v>
      </c>
      <c r="AJ2803" s="180">
        <v>0</v>
      </c>
      <c r="AK2803" s="181">
        <f t="shared" si="1745"/>
        <v>0</v>
      </c>
      <c r="AL2803" s="180">
        <v>0</v>
      </c>
      <c r="AM2803" s="180">
        <v>0</v>
      </c>
      <c r="AN2803" s="181">
        <f t="shared" si="1746"/>
        <v>0</v>
      </c>
      <c r="AO2803" s="180">
        <v>0</v>
      </c>
      <c r="AP2803" s="180">
        <v>0</v>
      </c>
      <c r="AQ2803" s="181">
        <f t="shared" si="1747"/>
        <v>0</v>
      </c>
      <c r="AR2803" s="180">
        <v>0</v>
      </c>
      <c r="AS2803" s="180">
        <v>0</v>
      </c>
      <c r="AT2803" s="181">
        <f t="shared" si="1748"/>
        <v>0</v>
      </c>
      <c r="AU2803" s="180">
        <f>+AC2803-AF2803-AI2803-AL2803-AO2803-AR2803</f>
        <v>0</v>
      </c>
      <c r="AV2803" s="180">
        <f>+AD2803-AG2803-AJ2803-AM2803-AP2803-AS2803</f>
        <v>0</v>
      </c>
      <c r="AW2803" s="181">
        <f t="shared" si="1749"/>
        <v>0</v>
      </c>
      <c r="AX2803" s="183">
        <f>+S2803+W2803-AA2803</f>
        <v>0</v>
      </c>
      <c r="AY2803" s="183">
        <f>+T2803+X2803-AB2803</f>
        <v>0</v>
      </c>
      <c r="AZ2803" s="183"/>
      <c r="BA2803" s="183"/>
      <c r="BB2803" s="183"/>
      <c r="BC2803" s="183"/>
      <c r="BD2803" s="183">
        <f>+AX2803-AZ2803-BB2803</f>
        <v>0</v>
      </c>
      <c r="BE2803" s="183">
        <f>+AY2803-BA2803-BC2803</f>
        <v>0</v>
      </c>
    </row>
    <row r="2804" spans="2:57" ht="15.75" hidden="1">
      <c r="B2804" s="163">
        <v>2025</v>
      </c>
      <c r="C2804" s="163">
        <v>20</v>
      </c>
      <c r="D2804" s="164"/>
      <c r="E2804" s="165"/>
      <c r="F2804" s="163">
        <v>4</v>
      </c>
      <c r="G2804" s="163">
        <v>11</v>
      </c>
      <c r="H2804" s="163">
        <v>27</v>
      </c>
      <c r="I2804" s="163">
        <v>3000</v>
      </c>
      <c r="J2804" s="163">
        <v>3300</v>
      </c>
      <c r="K2804" s="163">
        <v>339</v>
      </c>
      <c r="L2804" s="166"/>
      <c r="M2804" s="241"/>
      <c r="N2804" s="168" t="s">
        <v>116</v>
      </c>
      <c r="O2804" s="169">
        <v>0</v>
      </c>
      <c r="P2804" s="169">
        <v>0</v>
      </c>
      <c r="Q2804" s="169">
        <v>0</v>
      </c>
      <c r="R2804" s="192"/>
      <c r="S2804" s="193"/>
      <c r="T2804" s="193"/>
      <c r="U2804" s="169">
        <f t="shared" ref="U2804:AD2804" si="1794">U2805</f>
        <v>0</v>
      </c>
      <c r="V2804" s="169">
        <f t="shared" si="1794"/>
        <v>0</v>
      </c>
      <c r="W2804" s="173">
        <f t="shared" si="1794"/>
        <v>0</v>
      </c>
      <c r="X2804" s="173">
        <f t="shared" si="1794"/>
        <v>0</v>
      </c>
      <c r="Y2804" s="169">
        <f t="shared" si="1794"/>
        <v>0</v>
      </c>
      <c r="Z2804" s="169">
        <f t="shared" si="1794"/>
        <v>0</v>
      </c>
      <c r="AA2804" s="173">
        <f t="shared" si="1794"/>
        <v>0</v>
      </c>
      <c r="AB2804" s="173">
        <f t="shared" si="1794"/>
        <v>0</v>
      </c>
      <c r="AC2804" s="169">
        <f t="shared" si="1794"/>
        <v>0</v>
      </c>
      <c r="AD2804" s="169">
        <f t="shared" si="1794"/>
        <v>0</v>
      </c>
      <c r="AE2804" s="169">
        <f t="shared" si="1743"/>
        <v>0</v>
      </c>
      <c r="AF2804" s="169">
        <f>AF2805</f>
        <v>0</v>
      </c>
      <c r="AG2804" s="169">
        <f>AG2805</f>
        <v>0</v>
      </c>
      <c r="AH2804" s="169">
        <f t="shared" si="1744"/>
        <v>0</v>
      </c>
      <c r="AI2804" s="169">
        <f>AI2805</f>
        <v>0</v>
      </c>
      <c r="AJ2804" s="169">
        <f>AJ2805</f>
        <v>0</v>
      </c>
      <c r="AK2804" s="169">
        <f t="shared" si="1745"/>
        <v>0</v>
      </c>
      <c r="AL2804" s="169">
        <f>AL2805</f>
        <v>0</v>
      </c>
      <c r="AM2804" s="169">
        <f>AM2805</f>
        <v>0</v>
      </c>
      <c r="AN2804" s="169">
        <f t="shared" si="1746"/>
        <v>0</v>
      </c>
      <c r="AO2804" s="169">
        <f>AO2805</f>
        <v>0</v>
      </c>
      <c r="AP2804" s="169">
        <f>AP2805</f>
        <v>0</v>
      </c>
      <c r="AQ2804" s="169">
        <f t="shared" si="1747"/>
        <v>0</v>
      </c>
      <c r="AR2804" s="169">
        <f>AR2805</f>
        <v>0</v>
      </c>
      <c r="AS2804" s="169">
        <f>AS2805</f>
        <v>0</v>
      </c>
      <c r="AT2804" s="169">
        <f t="shared" si="1748"/>
        <v>0</v>
      </c>
      <c r="AU2804" s="169">
        <f>AU2805</f>
        <v>0</v>
      </c>
      <c r="AV2804" s="169">
        <f>AV2805</f>
        <v>0</v>
      </c>
      <c r="AW2804" s="169">
        <f t="shared" si="1749"/>
        <v>0</v>
      </c>
      <c r="AX2804" s="193"/>
      <c r="AY2804" s="193"/>
      <c r="AZ2804" s="193"/>
      <c r="BA2804" s="193"/>
      <c r="BB2804" s="193"/>
      <c r="BC2804" s="193"/>
      <c r="BD2804" s="193"/>
      <c r="BE2804" s="193"/>
    </row>
    <row r="2805" spans="2:57" ht="15.75" hidden="1">
      <c r="B2805" s="174">
        <v>2025</v>
      </c>
      <c r="C2805" s="174">
        <v>20</v>
      </c>
      <c r="D2805" s="175">
        <v>0</v>
      </c>
      <c r="E2805" s="176"/>
      <c r="F2805" s="174">
        <v>4</v>
      </c>
      <c r="G2805" s="174">
        <v>11</v>
      </c>
      <c r="H2805" s="174">
        <v>27</v>
      </c>
      <c r="I2805" s="174">
        <v>3000</v>
      </c>
      <c r="J2805" s="174">
        <v>3300</v>
      </c>
      <c r="K2805" s="174">
        <v>339</v>
      </c>
      <c r="L2805" s="177">
        <v>1432</v>
      </c>
      <c r="M2805" s="178">
        <v>0</v>
      </c>
      <c r="N2805" s="179" t="s">
        <v>1641</v>
      </c>
      <c r="O2805" s="180">
        <v>0</v>
      </c>
      <c r="P2805" s="180">
        <v>0</v>
      </c>
      <c r="Q2805" s="181">
        <v>0</v>
      </c>
      <c r="R2805" s="242" t="s">
        <v>50</v>
      </c>
      <c r="S2805" s="183">
        <v>0</v>
      </c>
      <c r="T2805" s="183">
        <v>0</v>
      </c>
      <c r="U2805" s="180">
        <v>0</v>
      </c>
      <c r="V2805" s="180">
        <v>0</v>
      </c>
      <c r="W2805" s="183">
        <v>0</v>
      </c>
      <c r="X2805" s="183">
        <v>0</v>
      </c>
      <c r="Y2805" s="180">
        <v>0</v>
      </c>
      <c r="Z2805" s="180">
        <v>0</v>
      </c>
      <c r="AA2805" s="183">
        <v>0</v>
      </c>
      <c r="AB2805" s="183">
        <v>0</v>
      </c>
      <c r="AC2805" s="180">
        <f>+O2805+U2805-Y2805</f>
        <v>0</v>
      </c>
      <c r="AD2805" s="180">
        <f>+P2805+V2805-Z2805</f>
        <v>0</v>
      </c>
      <c r="AE2805" s="181">
        <f t="shared" ref="AE2805:AE2868" si="1795">+AC2805+AD2805</f>
        <v>0</v>
      </c>
      <c r="AF2805" s="180">
        <v>0</v>
      </c>
      <c r="AG2805" s="180">
        <v>0</v>
      </c>
      <c r="AH2805" s="181">
        <f t="shared" ref="AH2805:AH2868" si="1796">+AF2805+AG2805</f>
        <v>0</v>
      </c>
      <c r="AI2805" s="180">
        <v>0</v>
      </c>
      <c r="AJ2805" s="180">
        <v>0</v>
      </c>
      <c r="AK2805" s="181">
        <f t="shared" ref="AK2805:AK2868" si="1797">+AI2805+AJ2805</f>
        <v>0</v>
      </c>
      <c r="AL2805" s="180">
        <v>0</v>
      </c>
      <c r="AM2805" s="180">
        <v>0</v>
      </c>
      <c r="AN2805" s="181">
        <f t="shared" ref="AN2805:AN2868" si="1798">+AL2805+AM2805</f>
        <v>0</v>
      </c>
      <c r="AO2805" s="180">
        <v>0</v>
      </c>
      <c r="AP2805" s="180">
        <v>0</v>
      </c>
      <c r="AQ2805" s="181">
        <f t="shared" ref="AQ2805:AQ2868" si="1799">+AO2805+AP2805</f>
        <v>0</v>
      </c>
      <c r="AR2805" s="180">
        <v>0</v>
      </c>
      <c r="AS2805" s="180">
        <v>0</v>
      </c>
      <c r="AT2805" s="181">
        <f t="shared" ref="AT2805:AT2868" si="1800">+AR2805+AS2805</f>
        <v>0</v>
      </c>
      <c r="AU2805" s="180">
        <f>+AC2805-AF2805-AI2805-AL2805-AO2805-AR2805</f>
        <v>0</v>
      </c>
      <c r="AV2805" s="180">
        <f>+AD2805-AG2805-AJ2805-AM2805-AP2805-AS2805</f>
        <v>0</v>
      </c>
      <c r="AW2805" s="181">
        <f t="shared" ref="AW2805:AW2868" si="1801">+AU2805+AV2805</f>
        <v>0</v>
      </c>
      <c r="AX2805" s="183">
        <f>+S2805+W2805-AA2805</f>
        <v>0</v>
      </c>
      <c r="AY2805" s="183">
        <f>+T2805+X2805-AB2805</f>
        <v>0</v>
      </c>
      <c r="AZ2805" s="183"/>
      <c r="BA2805" s="183"/>
      <c r="BB2805" s="183"/>
      <c r="BC2805" s="183"/>
      <c r="BD2805" s="183">
        <f>+AX2805-AZ2805-BB2805</f>
        <v>0</v>
      </c>
      <c r="BE2805" s="183">
        <f>+AY2805-BA2805-BC2805</f>
        <v>0</v>
      </c>
    </row>
    <row r="2806" spans="2:57" ht="31.5" hidden="1">
      <c r="B2806" s="152">
        <v>2025</v>
      </c>
      <c r="C2806" s="152">
        <v>20</v>
      </c>
      <c r="D2806" s="153"/>
      <c r="E2806" s="154"/>
      <c r="F2806" s="152">
        <v>4</v>
      </c>
      <c r="G2806" s="152">
        <v>11</v>
      </c>
      <c r="H2806" s="152">
        <v>27</v>
      </c>
      <c r="I2806" s="152">
        <v>3000</v>
      </c>
      <c r="J2806" s="152">
        <v>3500</v>
      </c>
      <c r="K2806" s="152"/>
      <c r="L2806" s="155"/>
      <c r="M2806" s="239"/>
      <c r="N2806" s="157" t="s">
        <v>1642</v>
      </c>
      <c r="O2806" s="158">
        <v>0</v>
      </c>
      <c r="P2806" s="158">
        <v>0</v>
      </c>
      <c r="Q2806" s="158">
        <v>0</v>
      </c>
      <c r="R2806" s="240"/>
      <c r="S2806" s="199"/>
      <c r="T2806" s="199"/>
      <c r="U2806" s="158">
        <f t="shared" ref="U2806:AD2807" si="1802">U2807</f>
        <v>0</v>
      </c>
      <c r="V2806" s="158">
        <f t="shared" si="1802"/>
        <v>0</v>
      </c>
      <c r="W2806" s="162">
        <f t="shared" si="1802"/>
        <v>0</v>
      </c>
      <c r="X2806" s="162">
        <f t="shared" si="1802"/>
        <v>0</v>
      </c>
      <c r="Y2806" s="158">
        <f t="shared" si="1802"/>
        <v>0</v>
      </c>
      <c r="Z2806" s="158">
        <f t="shared" si="1802"/>
        <v>0</v>
      </c>
      <c r="AA2806" s="162">
        <f t="shared" si="1802"/>
        <v>0</v>
      </c>
      <c r="AB2806" s="162">
        <f t="shared" si="1802"/>
        <v>0</v>
      </c>
      <c r="AC2806" s="158">
        <f t="shared" si="1802"/>
        <v>0</v>
      </c>
      <c r="AD2806" s="158">
        <f t="shared" si="1802"/>
        <v>0</v>
      </c>
      <c r="AE2806" s="158">
        <f t="shared" si="1795"/>
        <v>0</v>
      </c>
      <c r="AF2806" s="158">
        <f>AF2807</f>
        <v>0</v>
      </c>
      <c r="AG2806" s="158">
        <f>AG2807</f>
        <v>0</v>
      </c>
      <c r="AH2806" s="158">
        <f t="shared" si="1796"/>
        <v>0</v>
      </c>
      <c r="AI2806" s="158">
        <f>AI2807</f>
        <v>0</v>
      </c>
      <c r="AJ2806" s="158">
        <f>AJ2807</f>
        <v>0</v>
      </c>
      <c r="AK2806" s="158">
        <f t="shared" si="1797"/>
        <v>0</v>
      </c>
      <c r="AL2806" s="158">
        <f>AL2807</f>
        <v>0</v>
      </c>
      <c r="AM2806" s="158">
        <f>AM2807</f>
        <v>0</v>
      </c>
      <c r="AN2806" s="158">
        <f t="shared" si="1798"/>
        <v>0</v>
      </c>
      <c r="AO2806" s="158">
        <f>AO2807</f>
        <v>0</v>
      </c>
      <c r="AP2806" s="158">
        <f>AP2807</f>
        <v>0</v>
      </c>
      <c r="AQ2806" s="158">
        <f t="shared" si="1799"/>
        <v>0</v>
      </c>
      <c r="AR2806" s="158">
        <f>AR2807</f>
        <v>0</v>
      </c>
      <c r="AS2806" s="158">
        <f>AS2807</f>
        <v>0</v>
      </c>
      <c r="AT2806" s="158">
        <f t="shared" si="1800"/>
        <v>0</v>
      </c>
      <c r="AU2806" s="158">
        <f>AU2807</f>
        <v>0</v>
      </c>
      <c r="AV2806" s="158">
        <f>AV2807</f>
        <v>0</v>
      </c>
      <c r="AW2806" s="158">
        <f t="shared" si="1801"/>
        <v>0</v>
      </c>
      <c r="AX2806" s="199"/>
      <c r="AY2806" s="199"/>
      <c r="AZ2806" s="199"/>
      <c r="BA2806" s="199"/>
      <c r="BB2806" s="199"/>
      <c r="BC2806" s="199"/>
      <c r="BD2806" s="199"/>
      <c r="BE2806" s="199"/>
    </row>
    <row r="2807" spans="2:57" ht="15.75" hidden="1">
      <c r="B2807" s="163">
        <v>2025</v>
      </c>
      <c r="C2807" s="163">
        <v>20</v>
      </c>
      <c r="D2807" s="164"/>
      <c r="E2807" s="165"/>
      <c r="F2807" s="163">
        <v>4</v>
      </c>
      <c r="G2807" s="163">
        <v>11</v>
      </c>
      <c r="H2807" s="163">
        <v>27</v>
      </c>
      <c r="I2807" s="163">
        <v>3000</v>
      </c>
      <c r="J2807" s="163">
        <v>3500</v>
      </c>
      <c r="K2807" s="163">
        <v>351</v>
      </c>
      <c r="L2807" s="166"/>
      <c r="M2807" s="241"/>
      <c r="N2807" s="168" t="s">
        <v>628</v>
      </c>
      <c r="O2807" s="169">
        <v>0</v>
      </c>
      <c r="P2807" s="169">
        <v>0</v>
      </c>
      <c r="Q2807" s="169">
        <v>0</v>
      </c>
      <c r="R2807" s="192"/>
      <c r="S2807" s="193"/>
      <c r="T2807" s="193"/>
      <c r="U2807" s="169">
        <f t="shared" si="1802"/>
        <v>0</v>
      </c>
      <c r="V2807" s="169">
        <f t="shared" si="1802"/>
        <v>0</v>
      </c>
      <c r="W2807" s="173">
        <f t="shared" si="1802"/>
        <v>0</v>
      </c>
      <c r="X2807" s="173">
        <f t="shared" si="1802"/>
        <v>0</v>
      </c>
      <c r="Y2807" s="169">
        <f t="shared" si="1802"/>
        <v>0</v>
      </c>
      <c r="Z2807" s="169">
        <f t="shared" si="1802"/>
        <v>0</v>
      </c>
      <c r="AA2807" s="173">
        <f t="shared" si="1802"/>
        <v>0</v>
      </c>
      <c r="AB2807" s="173">
        <f t="shared" si="1802"/>
        <v>0</v>
      </c>
      <c r="AC2807" s="169">
        <f t="shared" si="1802"/>
        <v>0</v>
      </c>
      <c r="AD2807" s="169">
        <f t="shared" si="1802"/>
        <v>0</v>
      </c>
      <c r="AE2807" s="169">
        <f t="shared" si="1795"/>
        <v>0</v>
      </c>
      <c r="AF2807" s="169">
        <f>AF2808</f>
        <v>0</v>
      </c>
      <c r="AG2807" s="169">
        <f>AG2808</f>
        <v>0</v>
      </c>
      <c r="AH2807" s="169">
        <f t="shared" si="1796"/>
        <v>0</v>
      </c>
      <c r="AI2807" s="169">
        <f>AI2808</f>
        <v>0</v>
      </c>
      <c r="AJ2807" s="169">
        <f>AJ2808</f>
        <v>0</v>
      </c>
      <c r="AK2807" s="169">
        <f t="shared" si="1797"/>
        <v>0</v>
      </c>
      <c r="AL2807" s="169">
        <f>AL2808</f>
        <v>0</v>
      </c>
      <c r="AM2807" s="169">
        <f>AM2808</f>
        <v>0</v>
      </c>
      <c r="AN2807" s="169">
        <f t="shared" si="1798"/>
        <v>0</v>
      </c>
      <c r="AO2807" s="169">
        <f>AO2808</f>
        <v>0</v>
      </c>
      <c r="AP2807" s="169">
        <f>AP2808</f>
        <v>0</v>
      </c>
      <c r="AQ2807" s="169">
        <f t="shared" si="1799"/>
        <v>0</v>
      </c>
      <c r="AR2807" s="169">
        <f>AR2808</f>
        <v>0</v>
      </c>
      <c r="AS2807" s="169">
        <f>AS2808</f>
        <v>0</v>
      </c>
      <c r="AT2807" s="169">
        <f t="shared" si="1800"/>
        <v>0</v>
      </c>
      <c r="AU2807" s="169">
        <f>AU2808</f>
        <v>0</v>
      </c>
      <c r="AV2807" s="169">
        <f>AV2808</f>
        <v>0</v>
      </c>
      <c r="AW2807" s="169">
        <f t="shared" si="1801"/>
        <v>0</v>
      </c>
      <c r="AX2807" s="193"/>
      <c r="AY2807" s="193"/>
      <c r="AZ2807" s="193"/>
      <c r="BA2807" s="193"/>
      <c r="BB2807" s="193"/>
      <c r="BC2807" s="193"/>
      <c r="BD2807" s="193"/>
      <c r="BE2807" s="193"/>
    </row>
    <row r="2808" spans="2:57" ht="30" hidden="1">
      <c r="B2808" s="174">
        <v>2025</v>
      </c>
      <c r="C2808" s="174">
        <v>20</v>
      </c>
      <c r="D2808" s="175">
        <v>0</v>
      </c>
      <c r="E2808" s="176"/>
      <c r="F2808" s="174">
        <v>4</v>
      </c>
      <c r="G2808" s="174">
        <v>11</v>
      </c>
      <c r="H2808" s="174">
        <v>27</v>
      </c>
      <c r="I2808" s="174">
        <v>3000</v>
      </c>
      <c r="J2808" s="174">
        <v>3500</v>
      </c>
      <c r="K2808" s="174">
        <v>351</v>
      </c>
      <c r="L2808" s="177">
        <v>910</v>
      </c>
      <c r="M2808" s="178">
        <v>0</v>
      </c>
      <c r="N2808" s="179" t="s">
        <v>629</v>
      </c>
      <c r="O2808" s="180">
        <v>0</v>
      </c>
      <c r="P2808" s="180">
        <v>0</v>
      </c>
      <c r="Q2808" s="181">
        <v>0</v>
      </c>
      <c r="R2808" s="242" t="s">
        <v>50</v>
      </c>
      <c r="S2808" s="183">
        <v>0</v>
      </c>
      <c r="T2808" s="183">
        <v>0</v>
      </c>
      <c r="U2808" s="180">
        <v>0</v>
      </c>
      <c r="V2808" s="180">
        <v>0</v>
      </c>
      <c r="W2808" s="183">
        <v>0</v>
      </c>
      <c r="X2808" s="183">
        <v>0</v>
      </c>
      <c r="Y2808" s="180">
        <v>0</v>
      </c>
      <c r="Z2808" s="180">
        <v>0</v>
      </c>
      <c r="AA2808" s="183">
        <v>0</v>
      </c>
      <c r="AB2808" s="183">
        <v>0</v>
      </c>
      <c r="AC2808" s="180">
        <f>+O2808+U2808-Y2808</f>
        <v>0</v>
      </c>
      <c r="AD2808" s="180">
        <f>+P2808+V2808-Z2808</f>
        <v>0</v>
      </c>
      <c r="AE2808" s="181">
        <f t="shared" si="1795"/>
        <v>0</v>
      </c>
      <c r="AF2808" s="180">
        <v>0</v>
      </c>
      <c r="AG2808" s="180">
        <v>0</v>
      </c>
      <c r="AH2808" s="181">
        <f t="shared" si="1796"/>
        <v>0</v>
      </c>
      <c r="AI2808" s="180">
        <v>0</v>
      </c>
      <c r="AJ2808" s="180">
        <v>0</v>
      </c>
      <c r="AK2808" s="181">
        <f t="shared" si="1797"/>
        <v>0</v>
      </c>
      <c r="AL2808" s="180">
        <v>0</v>
      </c>
      <c r="AM2808" s="180">
        <v>0</v>
      </c>
      <c r="AN2808" s="181">
        <f t="shared" si="1798"/>
        <v>0</v>
      </c>
      <c r="AO2808" s="180">
        <v>0</v>
      </c>
      <c r="AP2808" s="180">
        <v>0</v>
      </c>
      <c r="AQ2808" s="181">
        <f t="shared" si="1799"/>
        <v>0</v>
      </c>
      <c r="AR2808" s="180">
        <v>0</v>
      </c>
      <c r="AS2808" s="180">
        <v>0</v>
      </c>
      <c r="AT2808" s="181">
        <f t="shared" si="1800"/>
        <v>0</v>
      </c>
      <c r="AU2808" s="180">
        <f>+AC2808-AF2808-AI2808-AL2808-AO2808-AR2808</f>
        <v>0</v>
      </c>
      <c r="AV2808" s="180">
        <f>+AD2808-AG2808-AJ2808-AM2808-AP2808-AS2808</f>
        <v>0</v>
      </c>
      <c r="AW2808" s="181">
        <f t="shared" si="1801"/>
        <v>0</v>
      </c>
      <c r="AX2808" s="183">
        <f>+S2808+W2808-AA2808</f>
        <v>0</v>
      </c>
      <c r="AY2808" s="183">
        <f>+T2808+X2808-AB2808</f>
        <v>0</v>
      </c>
      <c r="AZ2808" s="183"/>
      <c r="BA2808" s="183"/>
      <c r="BB2808" s="183"/>
      <c r="BC2808" s="183"/>
      <c r="BD2808" s="183">
        <f>+AX2808-AZ2808-BB2808</f>
        <v>0</v>
      </c>
      <c r="BE2808" s="183">
        <f>+AY2808-BA2808-BC2808</f>
        <v>0</v>
      </c>
    </row>
    <row r="2809" spans="2:57" ht="15.75" hidden="1">
      <c r="B2809" s="152">
        <v>2025</v>
      </c>
      <c r="C2809" s="152">
        <v>20</v>
      </c>
      <c r="D2809" s="153"/>
      <c r="E2809" s="154"/>
      <c r="F2809" s="152">
        <v>4</v>
      </c>
      <c r="G2809" s="152">
        <v>11</v>
      </c>
      <c r="H2809" s="152">
        <v>27</v>
      </c>
      <c r="I2809" s="152">
        <v>3000</v>
      </c>
      <c r="J2809" s="152">
        <v>3600</v>
      </c>
      <c r="K2809" s="152"/>
      <c r="L2809" s="155"/>
      <c r="M2809" s="239"/>
      <c r="N2809" s="157" t="s">
        <v>1108</v>
      </c>
      <c r="O2809" s="158">
        <v>0</v>
      </c>
      <c r="P2809" s="158">
        <v>0</v>
      </c>
      <c r="Q2809" s="158">
        <v>0</v>
      </c>
      <c r="R2809" s="240"/>
      <c r="S2809" s="199"/>
      <c r="T2809" s="199"/>
      <c r="U2809" s="158">
        <f t="shared" ref="U2809:AD2809" si="1803">+U2810+U2812</f>
        <v>0</v>
      </c>
      <c r="V2809" s="158">
        <f t="shared" si="1803"/>
        <v>0</v>
      </c>
      <c r="W2809" s="162">
        <f t="shared" si="1803"/>
        <v>0</v>
      </c>
      <c r="X2809" s="162">
        <f t="shared" si="1803"/>
        <v>0</v>
      </c>
      <c r="Y2809" s="158">
        <f t="shared" si="1803"/>
        <v>0</v>
      </c>
      <c r="Z2809" s="158">
        <f t="shared" si="1803"/>
        <v>0</v>
      </c>
      <c r="AA2809" s="162">
        <f t="shared" si="1803"/>
        <v>0</v>
      </c>
      <c r="AB2809" s="162">
        <f t="shared" si="1803"/>
        <v>0</v>
      </c>
      <c r="AC2809" s="158">
        <f t="shared" si="1803"/>
        <v>0</v>
      </c>
      <c r="AD2809" s="158">
        <f t="shared" si="1803"/>
        <v>0</v>
      </c>
      <c r="AE2809" s="158">
        <f t="shared" si="1795"/>
        <v>0</v>
      </c>
      <c r="AF2809" s="158">
        <f>+AF2810+AF2812</f>
        <v>0</v>
      </c>
      <c r="AG2809" s="158">
        <f>+AG2810+AG2812</f>
        <v>0</v>
      </c>
      <c r="AH2809" s="158">
        <f t="shared" si="1796"/>
        <v>0</v>
      </c>
      <c r="AI2809" s="158">
        <f>+AI2810+AI2812</f>
        <v>0</v>
      </c>
      <c r="AJ2809" s="158">
        <f>+AJ2810+AJ2812</f>
        <v>0</v>
      </c>
      <c r="AK2809" s="158">
        <f t="shared" si="1797"/>
        <v>0</v>
      </c>
      <c r="AL2809" s="158">
        <f>+AL2810+AL2812</f>
        <v>0</v>
      </c>
      <c r="AM2809" s="158">
        <f>+AM2810+AM2812</f>
        <v>0</v>
      </c>
      <c r="AN2809" s="158">
        <f t="shared" si="1798"/>
        <v>0</v>
      </c>
      <c r="AO2809" s="158">
        <f>+AO2810+AO2812</f>
        <v>0</v>
      </c>
      <c r="AP2809" s="158">
        <f>+AP2810+AP2812</f>
        <v>0</v>
      </c>
      <c r="AQ2809" s="158">
        <f t="shared" si="1799"/>
        <v>0</v>
      </c>
      <c r="AR2809" s="158">
        <f>+AR2810+AR2812</f>
        <v>0</v>
      </c>
      <c r="AS2809" s="158">
        <f>+AS2810+AS2812</f>
        <v>0</v>
      </c>
      <c r="AT2809" s="158">
        <f t="shared" si="1800"/>
        <v>0</v>
      </c>
      <c r="AU2809" s="158">
        <f>+AU2810+AU2812</f>
        <v>0</v>
      </c>
      <c r="AV2809" s="158">
        <f>+AV2810+AV2812</f>
        <v>0</v>
      </c>
      <c r="AW2809" s="158">
        <f t="shared" si="1801"/>
        <v>0</v>
      </c>
      <c r="AX2809" s="199"/>
      <c r="AY2809" s="199"/>
      <c r="AZ2809" s="199"/>
      <c r="BA2809" s="199"/>
      <c r="BB2809" s="199"/>
      <c r="BC2809" s="199"/>
      <c r="BD2809" s="199"/>
      <c r="BE2809" s="199"/>
    </row>
    <row r="2810" spans="2:57" ht="31.5" hidden="1">
      <c r="B2810" s="163">
        <v>2025</v>
      </c>
      <c r="C2810" s="163">
        <v>20</v>
      </c>
      <c r="D2810" s="164"/>
      <c r="E2810" s="165"/>
      <c r="F2810" s="163">
        <v>4</v>
      </c>
      <c r="G2810" s="163">
        <v>11</v>
      </c>
      <c r="H2810" s="163">
        <v>27</v>
      </c>
      <c r="I2810" s="163">
        <v>3000</v>
      </c>
      <c r="J2810" s="163">
        <v>3600</v>
      </c>
      <c r="K2810" s="163">
        <v>361</v>
      </c>
      <c r="L2810" s="166"/>
      <c r="M2810" s="241"/>
      <c r="N2810" s="168" t="s">
        <v>48</v>
      </c>
      <c r="O2810" s="169">
        <v>0</v>
      </c>
      <c r="P2810" s="169">
        <v>0</v>
      </c>
      <c r="Q2810" s="169">
        <v>0</v>
      </c>
      <c r="R2810" s="192"/>
      <c r="S2810" s="193"/>
      <c r="T2810" s="193"/>
      <c r="U2810" s="169">
        <f t="shared" ref="U2810:AD2810" si="1804">U2811</f>
        <v>0</v>
      </c>
      <c r="V2810" s="169">
        <f t="shared" si="1804"/>
        <v>0</v>
      </c>
      <c r="W2810" s="173">
        <f t="shared" si="1804"/>
        <v>0</v>
      </c>
      <c r="X2810" s="173">
        <f t="shared" si="1804"/>
        <v>0</v>
      </c>
      <c r="Y2810" s="169">
        <f t="shared" si="1804"/>
        <v>0</v>
      </c>
      <c r="Z2810" s="169">
        <f t="shared" si="1804"/>
        <v>0</v>
      </c>
      <c r="AA2810" s="173">
        <f t="shared" si="1804"/>
        <v>0</v>
      </c>
      <c r="AB2810" s="173">
        <f t="shared" si="1804"/>
        <v>0</v>
      </c>
      <c r="AC2810" s="169">
        <f t="shared" si="1804"/>
        <v>0</v>
      </c>
      <c r="AD2810" s="169">
        <f t="shared" si="1804"/>
        <v>0</v>
      </c>
      <c r="AE2810" s="169">
        <f t="shared" si="1795"/>
        <v>0</v>
      </c>
      <c r="AF2810" s="169">
        <f>AF2811</f>
        <v>0</v>
      </c>
      <c r="AG2810" s="169">
        <f>AG2811</f>
        <v>0</v>
      </c>
      <c r="AH2810" s="169">
        <f t="shared" si="1796"/>
        <v>0</v>
      </c>
      <c r="AI2810" s="169">
        <f>AI2811</f>
        <v>0</v>
      </c>
      <c r="AJ2810" s="169">
        <f>AJ2811</f>
        <v>0</v>
      </c>
      <c r="AK2810" s="169">
        <f t="shared" si="1797"/>
        <v>0</v>
      </c>
      <c r="AL2810" s="169">
        <f>AL2811</f>
        <v>0</v>
      </c>
      <c r="AM2810" s="169">
        <f>AM2811</f>
        <v>0</v>
      </c>
      <c r="AN2810" s="169">
        <f t="shared" si="1798"/>
        <v>0</v>
      </c>
      <c r="AO2810" s="169">
        <f>AO2811</f>
        <v>0</v>
      </c>
      <c r="AP2810" s="169">
        <f>AP2811</f>
        <v>0</v>
      </c>
      <c r="AQ2810" s="169">
        <f t="shared" si="1799"/>
        <v>0</v>
      </c>
      <c r="AR2810" s="169">
        <f>AR2811</f>
        <v>0</v>
      </c>
      <c r="AS2810" s="169">
        <f>AS2811</f>
        <v>0</v>
      </c>
      <c r="AT2810" s="169">
        <f t="shared" si="1800"/>
        <v>0</v>
      </c>
      <c r="AU2810" s="169">
        <f>AU2811</f>
        <v>0</v>
      </c>
      <c r="AV2810" s="169">
        <f>AV2811</f>
        <v>0</v>
      </c>
      <c r="AW2810" s="169">
        <f t="shared" si="1801"/>
        <v>0</v>
      </c>
      <c r="AX2810" s="193"/>
      <c r="AY2810" s="193"/>
      <c r="AZ2810" s="193"/>
      <c r="BA2810" s="193"/>
      <c r="BB2810" s="193"/>
      <c r="BC2810" s="193"/>
      <c r="BD2810" s="193"/>
      <c r="BE2810" s="193"/>
    </row>
    <row r="2811" spans="2:57" ht="30" hidden="1">
      <c r="B2811" s="174">
        <v>2025</v>
      </c>
      <c r="C2811" s="174">
        <v>20</v>
      </c>
      <c r="D2811" s="175">
        <v>0</v>
      </c>
      <c r="E2811" s="176"/>
      <c r="F2811" s="174">
        <v>4</v>
      </c>
      <c r="G2811" s="174">
        <v>11</v>
      </c>
      <c r="H2811" s="174">
        <v>27</v>
      </c>
      <c r="I2811" s="174">
        <v>3000</v>
      </c>
      <c r="J2811" s="174">
        <v>3600</v>
      </c>
      <c r="K2811" s="174">
        <v>361</v>
      </c>
      <c r="L2811" s="177">
        <v>505</v>
      </c>
      <c r="M2811" s="178">
        <v>0</v>
      </c>
      <c r="N2811" s="179" t="s">
        <v>1109</v>
      </c>
      <c r="O2811" s="180">
        <v>0</v>
      </c>
      <c r="P2811" s="180">
        <v>0</v>
      </c>
      <c r="Q2811" s="181">
        <v>0</v>
      </c>
      <c r="R2811" s="242" t="s">
        <v>50</v>
      </c>
      <c r="S2811" s="183">
        <v>0</v>
      </c>
      <c r="T2811" s="183">
        <v>0</v>
      </c>
      <c r="U2811" s="180">
        <v>0</v>
      </c>
      <c r="V2811" s="180">
        <v>0</v>
      </c>
      <c r="W2811" s="183">
        <v>0</v>
      </c>
      <c r="X2811" s="183">
        <v>0</v>
      </c>
      <c r="Y2811" s="180">
        <v>0</v>
      </c>
      <c r="Z2811" s="180">
        <v>0</v>
      </c>
      <c r="AA2811" s="183">
        <v>0</v>
      </c>
      <c r="AB2811" s="183">
        <v>0</v>
      </c>
      <c r="AC2811" s="180">
        <f>+O2811+U2811-Y2811</f>
        <v>0</v>
      </c>
      <c r="AD2811" s="180">
        <f>+P2811+V2811-Z2811</f>
        <v>0</v>
      </c>
      <c r="AE2811" s="181">
        <f t="shared" si="1795"/>
        <v>0</v>
      </c>
      <c r="AF2811" s="180">
        <v>0</v>
      </c>
      <c r="AG2811" s="180">
        <v>0</v>
      </c>
      <c r="AH2811" s="181">
        <f t="shared" si="1796"/>
        <v>0</v>
      </c>
      <c r="AI2811" s="180">
        <v>0</v>
      </c>
      <c r="AJ2811" s="180">
        <v>0</v>
      </c>
      <c r="AK2811" s="181">
        <f t="shared" si="1797"/>
        <v>0</v>
      </c>
      <c r="AL2811" s="180">
        <v>0</v>
      </c>
      <c r="AM2811" s="180">
        <v>0</v>
      </c>
      <c r="AN2811" s="181">
        <f t="shared" si="1798"/>
        <v>0</v>
      </c>
      <c r="AO2811" s="180">
        <v>0</v>
      </c>
      <c r="AP2811" s="180">
        <v>0</v>
      </c>
      <c r="AQ2811" s="181">
        <f t="shared" si="1799"/>
        <v>0</v>
      </c>
      <c r="AR2811" s="180">
        <v>0</v>
      </c>
      <c r="AS2811" s="180">
        <v>0</v>
      </c>
      <c r="AT2811" s="181">
        <f t="shared" si="1800"/>
        <v>0</v>
      </c>
      <c r="AU2811" s="180">
        <f>+AC2811-AF2811-AI2811-AL2811-AO2811-AR2811</f>
        <v>0</v>
      </c>
      <c r="AV2811" s="180">
        <f>+AD2811-AG2811-AJ2811-AM2811-AP2811-AS2811</f>
        <v>0</v>
      </c>
      <c r="AW2811" s="181">
        <f t="shared" si="1801"/>
        <v>0</v>
      </c>
      <c r="AX2811" s="183">
        <f>+S2811+W2811-AA2811</f>
        <v>0</v>
      </c>
      <c r="AY2811" s="183">
        <f>+T2811+X2811-AB2811</f>
        <v>0</v>
      </c>
      <c r="AZ2811" s="183"/>
      <c r="BA2811" s="183"/>
      <c r="BB2811" s="183"/>
      <c r="BC2811" s="183"/>
      <c r="BD2811" s="183">
        <f>+AX2811-AZ2811-BB2811</f>
        <v>0</v>
      </c>
      <c r="BE2811" s="183">
        <f>+AY2811-BA2811-BC2811</f>
        <v>0</v>
      </c>
    </row>
    <row r="2812" spans="2:57" ht="31.5" hidden="1">
      <c r="B2812" s="163">
        <v>2025</v>
      </c>
      <c r="C2812" s="163">
        <v>20</v>
      </c>
      <c r="D2812" s="164"/>
      <c r="E2812" s="165"/>
      <c r="F2812" s="163">
        <v>4</v>
      </c>
      <c r="G2812" s="163">
        <v>11</v>
      </c>
      <c r="H2812" s="163">
        <v>27</v>
      </c>
      <c r="I2812" s="163">
        <v>3000</v>
      </c>
      <c r="J2812" s="163">
        <v>3600</v>
      </c>
      <c r="K2812" s="163">
        <v>366</v>
      </c>
      <c r="L2812" s="166"/>
      <c r="M2812" s="241"/>
      <c r="N2812" s="168" t="s">
        <v>1643</v>
      </c>
      <c r="O2812" s="169">
        <v>0</v>
      </c>
      <c r="P2812" s="169">
        <v>0</v>
      </c>
      <c r="Q2812" s="169">
        <v>0</v>
      </c>
      <c r="R2812" s="192"/>
      <c r="S2812" s="193"/>
      <c r="T2812" s="193"/>
      <c r="U2812" s="169">
        <f t="shared" ref="U2812:AD2812" si="1805">U2813</f>
        <v>0</v>
      </c>
      <c r="V2812" s="169">
        <f t="shared" si="1805"/>
        <v>0</v>
      </c>
      <c r="W2812" s="173">
        <f t="shared" si="1805"/>
        <v>0</v>
      </c>
      <c r="X2812" s="173">
        <f t="shared" si="1805"/>
        <v>0</v>
      </c>
      <c r="Y2812" s="169">
        <f t="shared" si="1805"/>
        <v>0</v>
      </c>
      <c r="Z2812" s="169">
        <f t="shared" si="1805"/>
        <v>0</v>
      </c>
      <c r="AA2812" s="173">
        <f t="shared" si="1805"/>
        <v>0</v>
      </c>
      <c r="AB2812" s="173">
        <f t="shared" si="1805"/>
        <v>0</v>
      </c>
      <c r="AC2812" s="169">
        <f t="shared" si="1805"/>
        <v>0</v>
      </c>
      <c r="AD2812" s="169">
        <f t="shared" si="1805"/>
        <v>0</v>
      </c>
      <c r="AE2812" s="169">
        <f t="shared" si="1795"/>
        <v>0</v>
      </c>
      <c r="AF2812" s="169">
        <f>AF2813</f>
        <v>0</v>
      </c>
      <c r="AG2812" s="169">
        <f>AG2813</f>
        <v>0</v>
      </c>
      <c r="AH2812" s="169">
        <f t="shared" si="1796"/>
        <v>0</v>
      </c>
      <c r="AI2812" s="169">
        <f>AI2813</f>
        <v>0</v>
      </c>
      <c r="AJ2812" s="169">
        <f>AJ2813</f>
        <v>0</v>
      </c>
      <c r="AK2812" s="169">
        <f t="shared" si="1797"/>
        <v>0</v>
      </c>
      <c r="AL2812" s="169">
        <f>AL2813</f>
        <v>0</v>
      </c>
      <c r="AM2812" s="169">
        <f>AM2813</f>
        <v>0</v>
      </c>
      <c r="AN2812" s="169">
        <f t="shared" si="1798"/>
        <v>0</v>
      </c>
      <c r="AO2812" s="169">
        <f>AO2813</f>
        <v>0</v>
      </c>
      <c r="AP2812" s="169">
        <f>AP2813</f>
        <v>0</v>
      </c>
      <c r="AQ2812" s="169">
        <f t="shared" si="1799"/>
        <v>0</v>
      </c>
      <c r="AR2812" s="169">
        <f>AR2813</f>
        <v>0</v>
      </c>
      <c r="AS2812" s="169">
        <f>AS2813</f>
        <v>0</v>
      </c>
      <c r="AT2812" s="169">
        <f t="shared" si="1800"/>
        <v>0</v>
      </c>
      <c r="AU2812" s="169">
        <f>AU2813</f>
        <v>0</v>
      </c>
      <c r="AV2812" s="169">
        <f>AV2813</f>
        <v>0</v>
      </c>
      <c r="AW2812" s="169">
        <f t="shared" si="1801"/>
        <v>0</v>
      </c>
      <c r="AX2812" s="193"/>
      <c r="AY2812" s="193"/>
      <c r="AZ2812" s="193"/>
      <c r="BA2812" s="193"/>
      <c r="BB2812" s="193"/>
      <c r="BC2812" s="193"/>
      <c r="BD2812" s="193"/>
      <c r="BE2812" s="193"/>
    </row>
    <row r="2813" spans="2:57" ht="30" hidden="1">
      <c r="B2813" s="174">
        <v>2025</v>
      </c>
      <c r="C2813" s="174">
        <v>20</v>
      </c>
      <c r="D2813" s="175">
        <v>0</v>
      </c>
      <c r="E2813" s="176"/>
      <c r="F2813" s="174">
        <v>4</v>
      </c>
      <c r="G2813" s="174">
        <v>11</v>
      </c>
      <c r="H2813" s="174">
        <v>27</v>
      </c>
      <c r="I2813" s="174">
        <v>3000</v>
      </c>
      <c r="J2813" s="174">
        <v>3600</v>
      </c>
      <c r="K2813" s="174">
        <v>366</v>
      </c>
      <c r="L2813" s="177">
        <v>1306</v>
      </c>
      <c r="M2813" s="178">
        <v>0</v>
      </c>
      <c r="N2813" s="179" t="s">
        <v>1643</v>
      </c>
      <c r="O2813" s="180">
        <v>0</v>
      </c>
      <c r="P2813" s="180">
        <v>0</v>
      </c>
      <c r="Q2813" s="181">
        <v>0</v>
      </c>
      <c r="R2813" s="242" t="s">
        <v>50</v>
      </c>
      <c r="S2813" s="183">
        <v>0</v>
      </c>
      <c r="T2813" s="183">
        <v>0</v>
      </c>
      <c r="U2813" s="180">
        <v>0</v>
      </c>
      <c r="V2813" s="180">
        <v>0</v>
      </c>
      <c r="W2813" s="183">
        <v>0</v>
      </c>
      <c r="X2813" s="183">
        <v>0</v>
      </c>
      <c r="Y2813" s="180">
        <v>0</v>
      </c>
      <c r="Z2813" s="180">
        <v>0</v>
      </c>
      <c r="AA2813" s="183">
        <v>0</v>
      </c>
      <c r="AB2813" s="183">
        <v>0</v>
      </c>
      <c r="AC2813" s="180">
        <f>+O2813+U2813-Y2813</f>
        <v>0</v>
      </c>
      <c r="AD2813" s="180">
        <f>+P2813+V2813-Z2813</f>
        <v>0</v>
      </c>
      <c r="AE2813" s="181">
        <f t="shared" si="1795"/>
        <v>0</v>
      </c>
      <c r="AF2813" s="180">
        <v>0</v>
      </c>
      <c r="AG2813" s="180">
        <v>0</v>
      </c>
      <c r="AH2813" s="181">
        <f t="shared" si="1796"/>
        <v>0</v>
      </c>
      <c r="AI2813" s="180">
        <v>0</v>
      </c>
      <c r="AJ2813" s="180">
        <v>0</v>
      </c>
      <c r="AK2813" s="181">
        <f t="shared" si="1797"/>
        <v>0</v>
      </c>
      <c r="AL2813" s="180">
        <v>0</v>
      </c>
      <c r="AM2813" s="180">
        <v>0</v>
      </c>
      <c r="AN2813" s="181">
        <f t="shared" si="1798"/>
        <v>0</v>
      </c>
      <c r="AO2813" s="180">
        <v>0</v>
      </c>
      <c r="AP2813" s="180">
        <v>0</v>
      </c>
      <c r="AQ2813" s="181">
        <f t="shared" si="1799"/>
        <v>0</v>
      </c>
      <c r="AR2813" s="180">
        <v>0</v>
      </c>
      <c r="AS2813" s="180">
        <v>0</v>
      </c>
      <c r="AT2813" s="181">
        <f t="shared" si="1800"/>
        <v>0</v>
      </c>
      <c r="AU2813" s="180">
        <f>+AC2813-AF2813-AI2813-AL2813-AO2813-AR2813</f>
        <v>0</v>
      </c>
      <c r="AV2813" s="180">
        <f>+AD2813-AG2813-AJ2813-AM2813-AP2813-AS2813</f>
        <v>0</v>
      </c>
      <c r="AW2813" s="181">
        <f t="shared" si="1801"/>
        <v>0</v>
      </c>
      <c r="AX2813" s="183">
        <f>+S2813+W2813-AA2813</f>
        <v>0</v>
      </c>
      <c r="AY2813" s="183">
        <f>+T2813+X2813-AB2813</f>
        <v>0</v>
      </c>
      <c r="AZ2813" s="183"/>
      <c r="BA2813" s="183"/>
      <c r="BB2813" s="183"/>
      <c r="BC2813" s="183"/>
      <c r="BD2813" s="183">
        <f>+AX2813-AZ2813-BB2813</f>
        <v>0</v>
      </c>
      <c r="BE2813" s="183">
        <f>+AY2813-BA2813-BC2813</f>
        <v>0</v>
      </c>
    </row>
    <row r="2814" spans="2:57" ht="15.75" hidden="1">
      <c r="B2814" s="152">
        <v>2025</v>
      </c>
      <c r="C2814" s="152">
        <v>20</v>
      </c>
      <c r="D2814" s="153"/>
      <c r="E2814" s="154"/>
      <c r="F2814" s="152">
        <v>4</v>
      </c>
      <c r="G2814" s="152">
        <v>11</v>
      </c>
      <c r="H2814" s="152">
        <v>27</v>
      </c>
      <c r="I2814" s="152">
        <v>3000</v>
      </c>
      <c r="J2814" s="152">
        <v>3700</v>
      </c>
      <c r="K2814" s="152"/>
      <c r="L2814" s="155"/>
      <c r="M2814" s="239"/>
      <c r="N2814" s="157" t="s">
        <v>131</v>
      </c>
      <c r="O2814" s="158">
        <v>0</v>
      </c>
      <c r="P2814" s="158">
        <v>0</v>
      </c>
      <c r="Q2814" s="158">
        <v>0</v>
      </c>
      <c r="R2814" s="240"/>
      <c r="S2814" s="199"/>
      <c r="T2814" s="199"/>
      <c r="U2814" s="158">
        <f t="shared" ref="U2814:AD2814" si="1806">+U2815+U2817+U2819</f>
        <v>0</v>
      </c>
      <c r="V2814" s="158">
        <f t="shared" si="1806"/>
        <v>0</v>
      </c>
      <c r="W2814" s="162">
        <f t="shared" si="1806"/>
        <v>0</v>
      </c>
      <c r="X2814" s="162">
        <f t="shared" si="1806"/>
        <v>0</v>
      </c>
      <c r="Y2814" s="158">
        <f t="shared" si="1806"/>
        <v>0</v>
      </c>
      <c r="Z2814" s="158">
        <f t="shared" si="1806"/>
        <v>0</v>
      </c>
      <c r="AA2814" s="162">
        <f t="shared" si="1806"/>
        <v>0</v>
      </c>
      <c r="AB2814" s="162">
        <f t="shared" si="1806"/>
        <v>0</v>
      </c>
      <c r="AC2814" s="158">
        <f t="shared" si="1806"/>
        <v>0</v>
      </c>
      <c r="AD2814" s="158">
        <f t="shared" si="1806"/>
        <v>0</v>
      </c>
      <c r="AE2814" s="158">
        <f t="shared" si="1795"/>
        <v>0</v>
      </c>
      <c r="AF2814" s="158">
        <f>+AF2815+AF2817+AF2819</f>
        <v>0</v>
      </c>
      <c r="AG2814" s="158">
        <f>+AG2815+AG2817+AG2819</f>
        <v>0</v>
      </c>
      <c r="AH2814" s="158">
        <f t="shared" si="1796"/>
        <v>0</v>
      </c>
      <c r="AI2814" s="158">
        <f>+AI2815+AI2817+AI2819</f>
        <v>0</v>
      </c>
      <c r="AJ2814" s="158">
        <f>+AJ2815+AJ2817+AJ2819</f>
        <v>0</v>
      </c>
      <c r="AK2814" s="158">
        <f t="shared" si="1797"/>
        <v>0</v>
      </c>
      <c r="AL2814" s="158">
        <f>+AL2815+AL2817+AL2819</f>
        <v>0</v>
      </c>
      <c r="AM2814" s="158">
        <f>+AM2815+AM2817+AM2819</f>
        <v>0</v>
      </c>
      <c r="AN2814" s="158">
        <f t="shared" si="1798"/>
        <v>0</v>
      </c>
      <c r="AO2814" s="158">
        <f>+AO2815+AO2817+AO2819</f>
        <v>0</v>
      </c>
      <c r="AP2814" s="158">
        <f>+AP2815+AP2817+AP2819</f>
        <v>0</v>
      </c>
      <c r="AQ2814" s="158">
        <f t="shared" si="1799"/>
        <v>0</v>
      </c>
      <c r="AR2814" s="158">
        <f>+AR2815+AR2817+AR2819</f>
        <v>0</v>
      </c>
      <c r="AS2814" s="158">
        <f>+AS2815+AS2817+AS2819</f>
        <v>0</v>
      </c>
      <c r="AT2814" s="158">
        <f t="shared" si="1800"/>
        <v>0</v>
      </c>
      <c r="AU2814" s="158">
        <f>+AU2815+AU2817+AU2819</f>
        <v>0</v>
      </c>
      <c r="AV2814" s="158">
        <f>+AV2815+AV2817+AV2819</f>
        <v>0</v>
      </c>
      <c r="AW2814" s="158">
        <f t="shared" si="1801"/>
        <v>0</v>
      </c>
      <c r="AX2814" s="199"/>
      <c r="AY2814" s="199"/>
      <c r="AZ2814" s="199"/>
      <c r="BA2814" s="199"/>
      <c r="BB2814" s="199"/>
      <c r="BC2814" s="199"/>
      <c r="BD2814" s="199"/>
      <c r="BE2814" s="199"/>
    </row>
    <row r="2815" spans="2:57" ht="15.75" hidden="1">
      <c r="B2815" s="163">
        <v>2025</v>
      </c>
      <c r="C2815" s="163">
        <v>20</v>
      </c>
      <c r="D2815" s="164"/>
      <c r="E2815" s="165"/>
      <c r="F2815" s="163">
        <v>4</v>
      </c>
      <c r="G2815" s="163">
        <v>11</v>
      </c>
      <c r="H2815" s="163">
        <v>27</v>
      </c>
      <c r="I2815" s="163">
        <v>3000</v>
      </c>
      <c r="J2815" s="163">
        <v>3700</v>
      </c>
      <c r="K2815" s="163">
        <v>371</v>
      </c>
      <c r="L2815" s="166"/>
      <c r="M2815" s="241"/>
      <c r="N2815" s="168" t="s">
        <v>132</v>
      </c>
      <c r="O2815" s="169">
        <v>0</v>
      </c>
      <c r="P2815" s="169">
        <v>0</v>
      </c>
      <c r="Q2815" s="169">
        <v>0</v>
      </c>
      <c r="R2815" s="192"/>
      <c r="S2815" s="193"/>
      <c r="T2815" s="193"/>
      <c r="U2815" s="169">
        <f t="shared" ref="U2815:AD2815" si="1807">U2816</f>
        <v>0</v>
      </c>
      <c r="V2815" s="169">
        <f t="shared" si="1807"/>
        <v>0</v>
      </c>
      <c r="W2815" s="173">
        <f t="shared" si="1807"/>
        <v>0</v>
      </c>
      <c r="X2815" s="173">
        <f t="shared" si="1807"/>
        <v>0</v>
      </c>
      <c r="Y2815" s="169">
        <f t="shared" si="1807"/>
        <v>0</v>
      </c>
      <c r="Z2815" s="169">
        <f t="shared" si="1807"/>
        <v>0</v>
      </c>
      <c r="AA2815" s="173">
        <f t="shared" si="1807"/>
        <v>0</v>
      </c>
      <c r="AB2815" s="173">
        <f t="shared" si="1807"/>
        <v>0</v>
      </c>
      <c r="AC2815" s="169">
        <f t="shared" si="1807"/>
        <v>0</v>
      </c>
      <c r="AD2815" s="169">
        <f t="shared" si="1807"/>
        <v>0</v>
      </c>
      <c r="AE2815" s="169">
        <f t="shared" si="1795"/>
        <v>0</v>
      </c>
      <c r="AF2815" s="169">
        <f>AF2816</f>
        <v>0</v>
      </c>
      <c r="AG2815" s="169">
        <f>AG2816</f>
        <v>0</v>
      </c>
      <c r="AH2815" s="169">
        <f t="shared" si="1796"/>
        <v>0</v>
      </c>
      <c r="AI2815" s="169">
        <f>AI2816</f>
        <v>0</v>
      </c>
      <c r="AJ2815" s="169">
        <f>AJ2816</f>
        <v>0</v>
      </c>
      <c r="AK2815" s="169">
        <f t="shared" si="1797"/>
        <v>0</v>
      </c>
      <c r="AL2815" s="169">
        <f>AL2816</f>
        <v>0</v>
      </c>
      <c r="AM2815" s="169">
        <f>AM2816</f>
        <v>0</v>
      </c>
      <c r="AN2815" s="169">
        <f t="shared" si="1798"/>
        <v>0</v>
      </c>
      <c r="AO2815" s="169">
        <f>AO2816</f>
        <v>0</v>
      </c>
      <c r="AP2815" s="169">
        <f>AP2816</f>
        <v>0</v>
      </c>
      <c r="AQ2815" s="169">
        <f t="shared" si="1799"/>
        <v>0</v>
      </c>
      <c r="AR2815" s="169">
        <f>AR2816</f>
        <v>0</v>
      </c>
      <c r="AS2815" s="169">
        <f>AS2816</f>
        <v>0</v>
      </c>
      <c r="AT2815" s="169">
        <f t="shared" si="1800"/>
        <v>0</v>
      </c>
      <c r="AU2815" s="169">
        <f>AU2816</f>
        <v>0</v>
      </c>
      <c r="AV2815" s="169">
        <f>AV2816</f>
        <v>0</v>
      </c>
      <c r="AW2815" s="169">
        <f t="shared" si="1801"/>
        <v>0</v>
      </c>
      <c r="AX2815" s="193"/>
      <c r="AY2815" s="193"/>
      <c r="AZ2815" s="193"/>
      <c r="BA2815" s="193"/>
      <c r="BB2815" s="193"/>
      <c r="BC2815" s="193"/>
      <c r="BD2815" s="193"/>
      <c r="BE2815" s="193"/>
    </row>
    <row r="2816" spans="2:57" ht="15.75" hidden="1">
      <c r="B2816" s="174">
        <v>2025</v>
      </c>
      <c r="C2816" s="174">
        <v>20</v>
      </c>
      <c r="D2816" s="175">
        <v>0</v>
      </c>
      <c r="E2816" s="176"/>
      <c r="F2816" s="174">
        <v>4</v>
      </c>
      <c r="G2816" s="174">
        <v>11</v>
      </c>
      <c r="H2816" s="174">
        <v>27</v>
      </c>
      <c r="I2816" s="174">
        <v>3000</v>
      </c>
      <c r="J2816" s="174">
        <v>3700</v>
      </c>
      <c r="K2816" s="174">
        <v>371</v>
      </c>
      <c r="L2816" s="177">
        <v>1114</v>
      </c>
      <c r="M2816" s="178">
        <v>0</v>
      </c>
      <c r="N2816" s="179" t="s">
        <v>133</v>
      </c>
      <c r="O2816" s="180">
        <v>0</v>
      </c>
      <c r="P2816" s="180">
        <v>0</v>
      </c>
      <c r="Q2816" s="181">
        <v>0</v>
      </c>
      <c r="R2816" s="182" t="s">
        <v>134</v>
      </c>
      <c r="S2816" s="183">
        <v>0</v>
      </c>
      <c r="T2816" s="183">
        <v>0</v>
      </c>
      <c r="U2816" s="180">
        <v>0</v>
      </c>
      <c r="V2816" s="180">
        <v>0</v>
      </c>
      <c r="W2816" s="183">
        <v>0</v>
      </c>
      <c r="X2816" s="183">
        <v>0</v>
      </c>
      <c r="Y2816" s="180">
        <v>0</v>
      </c>
      <c r="Z2816" s="180">
        <v>0</v>
      </c>
      <c r="AA2816" s="183">
        <v>0</v>
      </c>
      <c r="AB2816" s="183">
        <v>0</v>
      </c>
      <c r="AC2816" s="180">
        <f>+O2816+U2816-Y2816</f>
        <v>0</v>
      </c>
      <c r="AD2816" s="180">
        <f>+P2816+V2816-Z2816</f>
        <v>0</v>
      </c>
      <c r="AE2816" s="181">
        <f t="shared" si="1795"/>
        <v>0</v>
      </c>
      <c r="AF2816" s="180">
        <v>0</v>
      </c>
      <c r="AG2816" s="180">
        <v>0</v>
      </c>
      <c r="AH2816" s="181">
        <f t="shared" si="1796"/>
        <v>0</v>
      </c>
      <c r="AI2816" s="180">
        <v>0</v>
      </c>
      <c r="AJ2816" s="180">
        <v>0</v>
      </c>
      <c r="AK2816" s="181">
        <f t="shared" si="1797"/>
        <v>0</v>
      </c>
      <c r="AL2816" s="180">
        <v>0</v>
      </c>
      <c r="AM2816" s="180">
        <v>0</v>
      </c>
      <c r="AN2816" s="181">
        <f t="shared" si="1798"/>
        <v>0</v>
      </c>
      <c r="AO2816" s="180">
        <v>0</v>
      </c>
      <c r="AP2816" s="180">
        <v>0</v>
      </c>
      <c r="AQ2816" s="181">
        <f t="shared" si="1799"/>
        <v>0</v>
      </c>
      <c r="AR2816" s="180">
        <v>0</v>
      </c>
      <c r="AS2816" s="180">
        <v>0</v>
      </c>
      <c r="AT2816" s="181">
        <f t="shared" si="1800"/>
        <v>0</v>
      </c>
      <c r="AU2816" s="180">
        <f>+AC2816-AF2816-AI2816-AL2816-AO2816-AR2816</f>
        <v>0</v>
      </c>
      <c r="AV2816" s="180">
        <f>+AD2816-AG2816-AJ2816-AM2816-AP2816-AS2816</f>
        <v>0</v>
      </c>
      <c r="AW2816" s="181">
        <f t="shared" si="1801"/>
        <v>0</v>
      </c>
      <c r="AX2816" s="183">
        <f>+S2816+W2816-AA2816</f>
        <v>0</v>
      </c>
      <c r="AY2816" s="183">
        <f>+T2816+X2816-AB2816</f>
        <v>0</v>
      </c>
      <c r="AZ2816" s="183"/>
      <c r="BA2816" s="183"/>
      <c r="BB2816" s="183"/>
      <c r="BC2816" s="183"/>
      <c r="BD2816" s="183">
        <f>+AX2816-AZ2816-BB2816</f>
        <v>0</v>
      </c>
      <c r="BE2816" s="183">
        <f>+AY2816-BA2816-BC2816</f>
        <v>0</v>
      </c>
    </row>
    <row r="2817" spans="2:57" ht="15.75" hidden="1">
      <c r="B2817" s="163">
        <v>2025</v>
      </c>
      <c r="C2817" s="163">
        <v>20</v>
      </c>
      <c r="D2817" s="164"/>
      <c r="E2817" s="165"/>
      <c r="F2817" s="163">
        <v>4</v>
      </c>
      <c r="G2817" s="163">
        <v>11</v>
      </c>
      <c r="H2817" s="163">
        <v>27</v>
      </c>
      <c r="I2817" s="163">
        <v>3000</v>
      </c>
      <c r="J2817" s="163">
        <v>3700</v>
      </c>
      <c r="K2817" s="163">
        <v>372</v>
      </c>
      <c r="L2817" s="166"/>
      <c r="M2817" s="241"/>
      <c r="N2817" s="168" t="s">
        <v>135</v>
      </c>
      <c r="O2817" s="169">
        <v>0</v>
      </c>
      <c r="P2817" s="169">
        <v>0</v>
      </c>
      <c r="Q2817" s="169">
        <v>0</v>
      </c>
      <c r="R2817" s="192"/>
      <c r="S2817" s="193"/>
      <c r="T2817" s="193"/>
      <c r="U2817" s="169">
        <f t="shared" ref="U2817:AD2817" si="1808">U2818</f>
        <v>0</v>
      </c>
      <c r="V2817" s="169">
        <f t="shared" si="1808"/>
        <v>0</v>
      </c>
      <c r="W2817" s="173">
        <f t="shared" si="1808"/>
        <v>0</v>
      </c>
      <c r="X2817" s="173">
        <f t="shared" si="1808"/>
        <v>0</v>
      </c>
      <c r="Y2817" s="169">
        <f t="shared" si="1808"/>
        <v>0</v>
      </c>
      <c r="Z2817" s="169">
        <f t="shared" si="1808"/>
        <v>0</v>
      </c>
      <c r="AA2817" s="173">
        <f t="shared" si="1808"/>
        <v>0</v>
      </c>
      <c r="AB2817" s="173">
        <f t="shared" si="1808"/>
        <v>0</v>
      </c>
      <c r="AC2817" s="169">
        <f t="shared" si="1808"/>
        <v>0</v>
      </c>
      <c r="AD2817" s="169">
        <f t="shared" si="1808"/>
        <v>0</v>
      </c>
      <c r="AE2817" s="169">
        <f t="shared" si="1795"/>
        <v>0</v>
      </c>
      <c r="AF2817" s="169">
        <f>AF2818</f>
        <v>0</v>
      </c>
      <c r="AG2817" s="169">
        <f>AG2818</f>
        <v>0</v>
      </c>
      <c r="AH2817" s="169">
        <f t="shared" si="1796"/>
        <v>0</v>
      </c>
      <c r="AI2817" s="169">
        <f>AI2818</f>
        <v>0</v>
      </c>
      <c r="AJ2817" s="169">
        <f>AJ2818</f>
        <v>0</v>
      </c>
      <c r="AK2817" s="169">
        <f t="shared" si="1797"/>
        <v>0</v>
      </c>
      <c r="AL2817" s="169">
        <f>AL2818</f>
        <v>0</v>
      </c>
      <c r="AM2817" s="169">
        <f>AM2818</f>
        <v>0</v>
      </c>
      <c r="AN2817" s="169">
        <f t="shared" si="1798"/>
        <v>0</v>
      </c>
      <c r="AO2817" s="169">
        <f>AO2818</f>
        <v>0</v>
      </c>
      <c r="AP2817" s="169">
        <f>AP2818</f>
        <v>0</v>
      </c>
      <c r="AQ2817" s="169">
        <f t="shared" si="1799"/>
        <v>0</v>
      </c>
      <c r="AR2817" s="169">
        <f>AR2818</f>
        <v>0</v>
      </c>
      <c r="AS2817" s="169">
        <f>AS2818</f>
        <v>0</v>
      </c>
      <c r="AT2817" s="169">
        <f t="shared" si="1800"/>
        <v>0</v>
      </c>
      <c r="AU2817" s="169">
        <f>AU2818</f>
        <v>0</v>
      </c>
      <c r="AV2817" s="169">
        <f>AV2818</f>
        <v>0</v>
      </c>
      <c r="AW2817" s="169">
        <f t="shared" si="1801"/>
        <v>0</v>
      </c>
      <c r="AX2817" s="193"/>
      <c r="AY2817" s="193"/>
      <c r="AZ2817" s="193"/>
      <c r="BA2817" s="193"/>
      <c r="BB2817" s="193"/>
      <c r="BC2817" s="193"/>
      <c r="BD2817" s="193"/>
      <c r="BE2817" s="193"/>
    </row>
    <row r="2818" spans="2:57" ht="15.75" hidden="1">
      <c r="B2818" s="174">
        <v>2025</v>
      </c>
      <c r="C2818" s="174">
        <v>20</v>
      </c>
      <c r="D2818" s="175">
        <v>0</v>
      </c>
      <c r="E2818" s="176"/>
      <c r="F2818" s="174">
        <v>4</v>
      </c>
      <c r="G2818" s="174">
        <v>11</v>
      </c>
      <c r="H2818" s="174">
        <v>27</v>
      </c>
      <c r="I2818" s="174">
        <v>3000</v>
      </c>
      <c r="J2818" s="174">
        <v>3700</v>
      </c>
      <c r="K2818" s="174">
        <v>372</v>
      </c>
      <c r="L2818" s="177">
        <v>1115</v>
      </c>
      <c r="M2818" s="178">
        <v>0</v>
      </c>
      <c r="N2818" s="179" t="s">
        <v>136</v>
      </c>
      <c r="O2818" s="180">
        <v>0</v>
      </c>
      <c r="P2818" s="180">
        <v>0</v>
      </c>
      <c r="Q2818" s="181">
        <v>0</v>
      </c>
      <c r="R2818" s="182" t="s">
        <v>134</v>
      </c>
      <c r="S2818" s="183">
        <v>0</v>
      </c>
      <c r="T2818" s="183">
        <v>0</v>
      </c>
      <c r="U2818" s="180">
        <v>0</v>
      </c>
      <c r="V2818" s="180">
        <v>0</v>
      </c>
      <c r="W2818" s="183">
        <v>0</v>
      </c>
      <c r="X2818" s="183">
        <v>0</v>
      </c>
      <c r="Y2818" s="180">
        <v>0</v>
      </c>
      <c r="Z2818" s="180">
        <v>0</v>
      </c>
      <c r="AA2818" s="183">
        <v>0</v>
      </c>
      <c r="AB2818" s="183">
        <v>0</v>
      </c>
      <c r="AC2818" s="180">
        <f>+O2818+U2818-Y2818</f>
        <v>0</v>
      </c>
      <c r="AD2818" s="180">
        <f>+P2818+V2818-Z2818</f>
        <v>0</v>
      </c>
      <c r="AE2818" s="181">
        <f t="shared" si="1795"/>
        <v>0</v>
      </c>
      <c r="AF2818" s="180">
        <v>0</v>
      </c>
      <c r="AG2818" s="180">
        <v>0</v>
      </c>
      <c r="AH2818" s="181">
        <f t="shared" si="1796"/>
        <v>0</v>
      </c>
      <c r="AI2818" s="180">
        <v>0</v>
      </c>
      <c r="AJ2818" s="180">
        <v>0</v>
      </c>
      <c r="AK2818" s="181">
        <f t="shared" si="1797"/>
        <v>0</v>
      </c>
      <c r="AL2818" s="180">
        <v>0</v>
      </c>
      <c r="AM2818" s="180">
        <v>0</v>
      </c>
      <c r="AN2818" s="181">
        <f t="shared" si="1798"/>
        <v>0</v>
      </c>
      <c r="AO2818" s="180">
        <v>0</v>
      </c>
      <c r="AP2818" s="180">
        <v>0</v>
      </c>
      <c r="AQ2818" s="181">
        <f t="shared" si="1799"/>
        <v>0</v>
      </c>
      <c r="AR2818" s="180">
        <v>0</v>
      </c>
      <c r="AS2818" s="180">
        <v>0</v>
      </c>
      <c r="AT2818" s="181">
        <f t="shared" si="1800"/>
        <v>0</v>
      </c>
      <c r="AU2818" s="180">
        <f>+AC2818-AF2818-AI2818-AL2818-AO2818-AR2818</f>
        <v>0</v>
      </c>
      <c r="AV2818" s="180">
        <f>+AD2818-AG2818-AJ2818-AM2818-AP2818-AS2818</f>
        <v>0</v>
      </c>
      <c r="AW2818" s="181">
        <f t="shared" si="1801"/>
        <v>0</v>
      </c>
      <c r="AX2818" s="183">
        <f>+S2818+W2818-AA2818</f>
        <v>0</v>
      </c>
      <c r="AY2818" s="183">
        <f>+T2818+X2818-AB2818</f>
        <v>0</v>
      </c>
      <c r="AZ2818" s="183"/>
      <c r="BA2818" s="183"/>
      <c r="BB2818" s="183"/>
      <c r="BC2818" s="183"/>
      <c r="BD2818" s="183">
        <f>+AX2818-AZ2818-BB2818</f>
        <v>0</v>
      </c>
      <c r="BE2818" s="183">
        <f>+AY2818-BA2818-BC2818</f>
        <v>0</v>
      </c>
    </row>
    <row r="2819" spans="2:57" ht="15.75" hidden="1">
      <c r="B2819" s="163">
        <v>2025</v>
      </c>
      <c r="C2819" s="163">
        <v>20</v>
      </c>
      <c r="D2819" s="164"/>
      <c r="E2819" s="165"/>
      <c r="F2819" s="163">
        <v>4</v>
      </c>
      <c r="G2819" s="163">
        <v>11</v>
      </c>
      <c r="H2819" s="163">
        <v>27</v>
      </c>
      <c r="I2819" s="163">
        <v>3000</v>
      </c>
      <c r="J2819" s="163">
        <v>3700</v>
      </c>
      <c r="K2819" s="163">
        <v>375</v>
      </c>
      <c r="L2819" s="166"/>
      <c r="M2819" s="241"/>
      <c r="N2819" s="168" t="s">
        <v>137</v>
      </c>
      <c r="O2819" s="169">
        <v>0</v>
      </c>
      <c r="P2819" s="169">
        <v>0</v>
      </c>
      <c r="Q2819" s="169">
        <v>0</v>
      </c>
      <c r="R2819" s="192"/>
      <c r="S2819" s="193"/>
      <c r="T2819" s="193"/>
      <c r="U2819" s="169">
        <f t="shared" ref="U2819:AD2819" si="1809">U2820</f>
        <v>0</v>
      </c>
      <c r="V2819" s="169">
        <f t="shared" si="1809"/>
        <v>0</v>
      </c>
      <c r="W2819" s="173">
        <f t="shared" si="1809"/>
        <v>0</v>
      </c>
      <c r="X2819" s="173">
        <f t="shared" si="1809"/>
        <v>0</v>
      </c>
      <c r="Y2819" s="169">
        <f t="shared" si="1809"/>
        <v>0</v>
      </c>
      <c r="Z2819" s="169">
        <f t="shared" si="1809"/>
        <v>0</v>
      </c>
      <c r="AA2819" s="173">
        <f t="shared" si="1809"/>
        <v>0</v>
      </c>
      <c r="AB2819" s="173">
        <f t="shared" si="1809"/>
        <v>0</v>
      </c>
      <c r="AC2819" s="169">
        <f t="shared" si="1809"/>
        <v>0</v>
      </c>
      <c r="AD2819" s="169">
        <f t="shared" si="1809"/>
        <v>0</v>
      </c>
      <c r="AE2819" s="169">
        <f t="shared" si="1795"/>
        <v>0</v>
      </c>
      <c r="AF2819" s="169">
        <f>AF2820</f>
        <v>0</v>
      </c>
      <c r="AG2819" s="169">
        <f>AG2820</f>
        <v>0</v>
      </c>
      <c r="AH2819" s="169">
        <f t="shared" si="1796"/>
        <v>0</v>
      </c>
      <c r="AI2819" s="169">
        <f>AI2820</f>
        <v>0</v>
      </c>
      <c r="AJ2819" s="169">
        <f>AJ2820</f>
        <v>0</v>
      </c>
      <c r="AK2819" s="169">
        <f t="shared" si="1797"/>
        <v>0</v>
      </c>
      <c r="AL2819" s="169">
        <f>AL2820</f>
        <v>0</v>
      </c>
      <c r="AM2819" s="169">
        <f>AM2820</f>
        <v>0</v>
      </c>
      <c r="AN2819" s="169">
        <f t="shared" si="1798"/>
        <v>0</v>
      </c>
      <c r="AO2819" s="169">
        <f>AO2820</f>
        <v>0</v>
      </c>
      <c r="AP2819" s="169">
        <f>AP2820</f>
        <v>0</v>
      </c>
      <c r="AQ2819" s="169">
        <f t="shared" si="1799"/>
        <v>0</v>
      </c>
      <c r="AR2819" s="169">
        <f>AR2820</f>
        <v>0</v>
      </c>
      <c r="AS2819" s="169">
        <f>AS2820</f>
        <v>0</v>
      </c>
      <c r="AT2819" s="169">
        <f t="shared" si="1800"/>
        <v>0</v>
      </c>
      <c r="AU2819" s="169">
        <f>AU2820</f>
        <v>0</v>
      </c>
      <c r="AV2819" s="169">
        <f>AV2820</f>
        <v>0</v>
      </c>
      <c r="AW2819" s="169">
        <f t="shared" si="1801"/>
        <v>0</v>
      </c>
      <c r="AX2819" s="193"/>
      <c r="AY2819" s="193"/>
      <c r="AZ2819" s="193"/>
      <c r="BA2819" s="193"/>
      <c r="BB2819" s="193"/>
      <c r="BC2819" s="193"/>
      <c r="BD2819" s="193"/>
      <c r="BE2819" s="193"/>
    </row>
    <row r="2820" spans="2:57" ht="15.75" hidden="1">
      <c r="B2820" s="174">
        <v>2025</v>
      </c>
      <c r="C2820" s="174">
        <v>20</v>
      </c>
      <c r="D2820" s="175">
        <v>0</v>
      </c>
      <c r="E2820" s="176"/>
      <c r="F2820" s="174">
        <v>4</v>
      </c>
      <c r="G2820" s="174">
        <v>11</v>
      </c>
      <c r="H2820" s="174">
        <v>27</v>
      </c>
      <c r="I2820" s="174">
        <v>3000</v>
      </c>
      <c r="J2820" s="174">
        <v>3700</v>
      </c>
      <c r="K2820" s="174">
        <v>375</v>
      </c>
      <c r="L2820" s="177">
        <v>1543</v>
      </c>
      <c r="M2820" s="178">
        <v>0</v>
      </c>
      <c r="N2820" s="179" t="s">
        <v>138</v>
      </c>
      <c r="O2820" s="180">
        <v>0</v>
      </c>
      <c r="P2820" s="180">
        <v>0</v>
      </c>
      <c r="Q2820" s="181">
        <v>0</v>
      </c>
      <c r="R2820" s="182" t="s">
        <v>134</v>
      </c>
      <c r="S2820" s="183">
        <v>0</v>
      </c>
      <c r="T2820" s="183">
        <v>0</v>
      </c>
      <c r="U2820" s="180">
        <v>0</v>
      </c>
      <c r="V2820" s="180">
        <v>0</v>
      </c>
      <c r="W2820" s="183">
        <v>0</v>
      </c>
      <c r="X2820" s="183">
        <v>0</v>
      </c>
      <c r="Y2820" s="180">
        <v>0</v>
      </c>
      <c r="Z2820" s="180">
        <v>0</v>
      </c>
      <c r="AA2820" s="183">
        <v>0</v>
      </c>
      <c r="AB2820" s="183">
        <v>0</v>
      </c>
      <c r="AC2820" s="180">
        <f>+O2820+U2820-Y2820</f>
        <v>0</v>
      </c>
      <c r="AD2820" s="180">
        <f>+P2820+V2820-Z2820</f>
        <v>0</v>
      </c>
      <c r="AE2820" s="181">
        <f t="shared" si="1795"/>
        <v>0</v>
      </c>
      <c r="AF2820" s="180">
        <v>0</v>
      </c>
      <c r="AG2820" s="180">
        <v>0</v>
      </c>
      <c r="AH2820" s="181">
        <f t="shared" si="1796"/>
        <v>0</v>
      </c>
      <c r="AI2820" s="180">
        <v>0</v>
      </c>
      <c r="AJ2820" s="180">
        <v>0</v>
      </c>
      <c r="AK2820" s="181">
        <f t="shared" si="1797"/>
        <v>0</v>
      </c>
      <c r="AL2820" s="180">
        <v>0</v>
      </c>
      <c r="AM2820" s="180">
        <v>0</v>
      </c>
      <c r="AN2820" s="181">
        <f t="shared" si="1798"/>
        <v>0</v>
      </c>
      <c r="AO2820" s="180">
        <v>0</v>
      </c>
      <c r="AP2820" s="180">
        <v>0</v>
      </c>
      <c r="AQ2820" s="181">
        <f t="shared" si="1799"/>
        <v>0</v>
      </c>
      <c r="AR2820" s="180">
        <v>0</v>
      </c>
      <c r="AS2820" s="180">
        <v>0</v>
      </c>
      <c r="AT2820" s="181">
        <f t="shared" si="1800"/>
        <v>0</v>
      </c>
      <c r="AU2820" s="180">
        <f>+AC2820-AF2820-AI2820-AL2820-AO2820-AR2820</f>
        <v>0</v>
      </c>
      <c r="AV2820" s="180">
        <f>+AD2820-AG2820-AJ2820-AM2820-AP2820-AS2820</f>
        <v>0</v>
      </c>
      <c r="AW2820" s="181">
        <f t="shared" si="1801"/>
        <v>0</v>
      </c>
      <c r="AX2820" s="183">
        <f>+S2820+W2820-AA2820</f>
        <v>0</v>
      </c>
      <c r="AY2820" s="183">
        <f>+T2820+X2820-AB2820</f>
        <v>0</v>
      </c>
      <c r="AZ2820" s="183"/>
      <c r="BA2820" s="183"/>
      <c r="BB2820" s="183"/>
      <c r="BC2820" s="183"/>
      <c r="BD2820" s="183">
        <f>+AX2820-AZ2820-BB2820</f>
        <v>0</v>
      </c>
      <c r="BE2820" s="183">
        <f>+AY2820-BA2820-BC2820</f>
        <v>0</v>
      </c>
    </row>
    <row r="2821" spans="2:57" ht="15.75" hidden="1">
      <c r="B2821" s="141">
        <v>2025</v>
      </c>
      <c r="C2821" s="141">
        <v>20</v>
      </c>
      <c r="D2821" s="142"/>
      <c r="E2821" s="143"/>
      <c r="F2821" s="141">
        <v>4</v>
      </c>
      <c r="G2821" s="141">
        <v>11</v>
      </c>
      <c r="H2821" s="141">
        <v>27</v>
      </c>
      <c r="I2821" s="141">
        <v>5000</v>
      </c>
      <c r="J2821" s="141"/>
      <c r="K2821" s="141"/>
      <c r="L2821" s="144"/>
      <c r="M2821" s="237"/>
      <c r="N2821" s="146" t="s">
        <v>139</v>
      </c>
      <c r="O2821" s="147">
        <v>0</v>
      </c>
      <c r="P2821" s="147">
        <v>0</v>
      </c>
      <c r="Q2821" s="147">
        <v>0</v>
      </c>
      <c r="R2821" s="194"/>
      <c r="S2821" s="238"/>
      <c r="T2821" s="238"/>
      <c r="U2821" s="147">
        <f t="shared" ref="U2821:AD2821" si="1810">+U2822+U2837+U2840</f>
        <v>0</v>
      </c>
      <c r="V2821" s="147">
        <f t="shared" si="1810"/>
        <v>0</v>
      </c>
      <c r="W2821" s="151">
        <f t="shared" si="1810"/>
        <v>0</v>
      </c>
      <c r="X2821" s="151">
        <f t="shared" si="1810"/>
        <v>0</v>
      </c>
      <c r="Y2821" s="147">
        <f t="shared" si="1810"/>
        <v>0</v>
      </c>
      <c r="Z2821" s="147">
        <f t="shared" si="1810"/>
        <v>0</v>
      </c>
      <c r="AA2821" s="151">
        <f t="shared" si="1810"/>
        <v>0</v>
      </c>
      <c r="AB2821" s="151">
        <f t="shared" si="1810"/>
        <v>0</v>
      </c>
      <c r="AC2821" s="147">
        <f t="shared" si="1810"/>
        <v>0</v>
      </c>
      <c r="AD2821" s="147">
        <f t="shared" si="1810"/>
        <v>0</v>
      </c>
      <c r="AE2821" s="147">
        <f t="shared" si="1795"/>
        <v>0</v>
      </c>
      <c r="AF2821" s="147">
        <f>+AF2822+AF2837+AF2840</f>
        <v>0</v>
      </c>
      <c r="AG2821" s="147">
        <f>+AG2822+AG2837+AG2840</f>
        <v>0</v>
      </c>
      <c r="AH2821" s="147">
        <f t="shared" si="1796"/>
        <v>0</v>
      </c>
      <c r="AI2821" s="147">
        <f>+AI2822+AI2837+AI2840</f>
        <v>0</v>
      </c>
      <c r="AJ2821" s="147">
        <f>+AJ2822+AJ2837+AJ2840</f>
        <v>0</v>
      </c>
      <c r="AK2821" s="147">
        <f t="shared" si="1797"/>
        <v>0</v>
      </c>
      <c r="AL2821" s="147">
        <f>+AL2822+AL2837+AL2840</f>
        <v>0</v>
      </c>
      <c r="AM2821" s="147">
        <f>+AM2822+AM2837+AM2840</f>
        <v>0</v>
      </c>
      <c r="AN2821" s="147">
        <f t="shared" si="1798"/>
        <v>0</v>
      </c>
      <c r="AO2821" s="147">
        <f>+AO2822+AO2837+AO2840</f>
        <v>0</v>
      </c>
      <c r="AP2821" s="147">
        <f>+AP2822+AP2837+AP2840</f>
        <v>0</v>
      </c>
      <c r="AQ2821" s="147">
        <f t="shared" si="1799"/>
        <v>0</v>
      </c>
      <c r="AR2821" s="147">
        <f>+AR2822+AR2837+AR2840</f>
        <v>0</v>
      </c>
      <c r="AS2821" s="147">
        <f>+AS2822+AS2837+AS2840</f>
        <v>0</v>
      </c>
      <c r="AT2821" s="147">
        <f t="shared" si="1800"/>
        <v>0</v>
      </c>
      <c r="AU2821" s="147">
        <f>+AU2822+AU2837+AU2840</f>
        <v>0</v>
      </c>
      <c r="AV2821" s="147">
        <f>+AV2822+AV2837+AV2840</f>
        <v>0</v>
      </c>
      <c r="AW2821" s="147">
        <f t="shared" si="1801"/>
        <v>0</v>
      </c>
      <c r="AX2821" s="238"/>
      <c r="AY2821" s="238"/>
      <c r="AZ2821" s="238"/>
      <c r="BA2821" s="238"/>
      <c r="BB2821" s="238"/>
      <c r="BC2821" s="238"/>
      <c r="BD2821" s="238"/>
      <c r="BE2821" s="238"/>
    </row>
    <row r="2822" spans="2:57" ht="15.75" hidden="1">
      <c r="B2822" s="152">
        <v>2025</v>
      </c>
      <c r="C2822" s="152">
        <v>20</v>
      </c>
      <c r="D2822" s="153"/>
      <c r="E2822" s="154"/>
      <c r="F2822" s="152">
        <v>4</v>
      </c>
      <c r="G2822" s="152">
        <v>11</v>
      </c>
      <c r="H2822" s="152">
        <v>27</v>
      </c>
      <c r="I2822" s="152">
        <v>5000</v>
      </c>
      <c r="J2822" s="152">
        <v>5100</v>
      </c>
      <c r="K2822" s="152"/>
      <c r="L2822" s="155"/>
      <c r="M2822" s="239"/>
      <c r="N2822" s="157" t="s">
        <v>140</v>
      </c>
      <c r="O2822" s="158">
        <v>0</v>
      </c>
      <c r="P2822" s="158">
        <v>0</v>
      </c>
      <c r="Q2822" s="158">
        <v>0</v>
      </c>
      <c r="R2822" s="240"/>
      <c r="S2822" s="199"/>
      <c r="T2822" s="199"/>
      <c r="U2822" s="158">
        <f t="shared" ref="U2822:AD2822" si="1811">+U2823+U2829+U2833</f>
        <v>0</v>
      </c>
      <c r="V2822" s="158">
        <f t="shared" si="1811"/>
        <v>0</v>
      </c>
      <c r="W2822" s="162">
        <f t="shared" si="1811"/>
        <v>0</v>
      </c>
      <c r="X2822" s="162">
        <f t="shared" si="1811"/>
        <v>0</v>
      </c>
      <c r="Y2822" s="158">
        <f t="shared" si="1811"/>
        <v>0</v>
      </c>
      <c r="Z2822" s="158">
        <f t="shared" si="1811"/>
        <v>0</v>
      </c>
      <c r="AA2822" s="162">
        <f t="shared" si="1811"/>
        <v>0</v>
      </c>
      <c r="AB2822" s="162">
        <f t="shared" si="1811"/>
        <v>0</v>
      </c>
      <c r="AC2822" s="158">
        <f t="shared" si="1811"/>
        <v>0</v>
      </c>
      <c r="AD2822" s="158">
        <f t="shared" si="1811"/>
        <v>0</v>
      </c>
      <c r="AE2822" s="158">
        <f t="shared" si="1795"/>
        <v>0</v>
      </c>
      <c r="AF2822" s="158">
        <f>+AF2823+AF2829+AF2833</f>
        <v>0</v>
      </c>
      <c r="AG2822" s="158">
        <f>+AG2823+AG2829+AG2833</f>
        <v>0</v>
      </c>
      <c r="AH2822" s="158">
        <f t="shared" si="1796"/>
        <v>0</v>
      </c>
      <c r="AI2822" s="158">
        <f>+AI2823+AI2829+AI2833</f>
        <v>0</v>
      </c>
      <c r="AJ2822" s="158">
        <f>+AJ2823+AJ2829+AJ2833</f>
        <v>0</v>
      </c>
      <c r="AK2822" s="158">
        <f t="shared" si="1797"/>
        <v>0</v>
      </c>
      <c r="AL2822" s="158">
        <f>+AL2823+AL2829+AL2833</f>
        <v>0</v>
      </c>
      <c r="AM2822" s="158">
        <f>+AM2823+AM2829+AM2833</f>
        <v>0</v>
      </c>
      <c r="AN2822" s="158">
        <f t="shared" si="1798"/>
        <v>0</v>
      </c>
      <c r="AO2822" s="158">
        <f>+AO2823+AO2829+AO2833</f>
        <v>0</v>
      </c>
      <c r="AP2822" s="158">
        <f>+AP2823+AP2829+AP2833</f>
        <v>0</v>
      </c>
      <c r="AQ2822" s="158">
        <f t="shared" si="1799"/>
        <v>0</v>
      </c>
      <c r="AR2822" s="158">
        <f>+AR2823+AR2829+AR2833</f>
        <v>0</v>
      </c>
      <c r="AS2822" s="158">
        <f>+AS2823+AS2829+AS2833</f>
        <v>0</v>
      </c>
      <c r="AT2822" s="158">
        <f t="shared" si="1800"/>
        <v>0</v>
      </c>
      <c r="AU2822" s="158">
        <f>+AU2823+AU2829+AU2833</f>
        <v>0</v>
      </c>
      <c r="AV2822" s="158">
        <f>+AV2823+AV2829+AV2833</f>
        <v>0</v>
      </c>
      <c r="AW2822" s="158">
        <f t="shared" si="1801"/>
        <v>0</v>
      </c>
      <c r="AX2822" s="199"/>
      <c r="AY2822" s="199"/>
      <c r="AZ2822" s="199"/>
      <c r="BA2822" s="199"/>
      <c r="BB2822" s="199"/>
      <c r="BC2822" s="199"/>
      <c r="BD2822" s="199"/>
      <c r="BE2822" s="199"/>
    </row>
    <row r="2823" spans="2:57" ht="15.75" hidden="1">
      <c r="B2823" s="163">
        <v>2025</v>
      </c>
      <c r="C2823" s="163">
        <v>20</v>
      </c>
      <c r="D2823" s="164"/>
      <c r="E2823" s="165"/>
      <c r="F2823" s="163">
        <v>4</v>
      </c>
      <c r="G2823" s="163">
        <v>11</v>
      </c>
      <c r="H2823" s="163">
        <v>27</v>
      </c>
      <c r="I2823" s="163">
        <v>5000</v>
      </c>
      <c r="J2823" s="163">
        <v>5100</v>
      </c>
      <c r="K2823" s="163">
        <v>511</v>
      </c>
      <c r="L2823" s="166"/>
      <c r="M2823" s="241"/>
      <c r="N2823" s="168" t="s">
        <v>141</v>
      </c>
      <c r="O2823" s="169">
        <v>0</v>
      </c>
      <c r="P2823" s="169">
        <v>0</v>
      </c>
      <c r="Q2823" s="169">
        <v>0</v>
      </c>
      <c r="R2823" s="192"/>
      <c r="S2823" s="193"/>
      <c r="T2823" s="193"/>
      <c r="U2823" s="169">
        <f t="shared" ref="U2823:AD2823" si="1812">SUM(U2824:U2828)</f>
        <v>0</v>
      </c>
      <c r="V2823" s="169">
        <f t="shared" si="1812"/>
        <v>0</v>
      </c>
      <c r="W2823" s="173">
        <f t="shared" si="1812"/>
        <v>0</v>
      </c>
      <c r="X2823" s="173">
        <f t="shared" si="1812"/>
        <v>0</v>
      </c>
      <c r="Y2823" s="169">
        <f t="shared" si="1812"/>
        <v>0</v>
      </c>
      <c r="Z2823" s="169">
        <f t="shared" si="1812"/>
        <v>0</v>
      </c>
      <c r="AA2823" s="173">
        <f t="shared" si="1812"/>
        <v>0</v>
      </c>
      <c r="AB2823" s="173">
        <f t="shared" si="1812"/>
        <v>0</v>
      </c>
      <c r="AC2823" s="169">
        <f t="shared" si="1812"/>
        <v>0</v>
      </c>
      <c r="AD2823" s="169">
        <f t="shared" si="1812"/>
        <v>0</v>
      </c>
      <c r="AE2823" s="169">
        <f t="shared" si="1795"/>
        <v>0</v>
      </c>
      <c r="AF2823" s="169">
        <f>SUM(AF2824:AF2828)</f>
        <v>0</v>
      </c>
      <c r="AG2823" s="169">
        <f>SUM(AG2824:AG2828)</f>
        <v>0</v>
      </c>
      <c r="AH2823" s="169">
        <f t="shared" si="1796"/>
        <v>0</v>
      </c>
      <c r="AI2823" s="169">
        <f>SUM(AI2824:AI2828)</f>
        <v>0</v>
      </c>
      <c r="AJ2823" s="169">
        <f>SUM(AJ2824:AJ2828)</f>
        <v>0</v>
      </c>
      <c r="AK2823" s="169">
        <f t="shared" si="1797"/>
        <v>0</v>
      </c>
      <c r="AL2823" s="169">
        <f>SUM(AL2824:AL2828)</f>
        <v>0</v>
      </c>
      <c r="AM2823" s="169">
        <f>SUM(AM2824:AM2828)</f>
        <v>0</v>
      </c>
      <c r="AN2823" s="169">
        <f t="shared" si="1798"/>
        <v>0</v>
      </c>
      <c r="AO2823" s="169">
        <f>SUM(AO2824:AO2828)</f>
        <v>0</v>
      </c>
      <c r="AP2823" s="169">
        <f>SUM(AP2824:AP2828)</f>
        <v>0</v>
      </c>
      <c r="AQ2823" s="169">
        <f t="shared" si="1799"/>
        <v>0</v>
      </c>
      <c r="AR2823" s="169">
        <f>SUM(AR2824:AR2828)</f>
        <v>0</v>
      </c>
      <c r="AS2823" s="169">
        <f>SUM(AS2824:AS2828)</f>
        <v>0</v>
      </c>
      <c r="AT2823" s="169">
        <f t="shared" si="1800"/>
        <v>0</v>
      </c>
      <c r="AU2823" s="169">
        <f>SUM(AU2824:AU2828)</f>
        <v>0</v>
      </c>
      <c r="AV2823" s="169">
        <f>SUM(AV2824:AV2828)</f>
        <v>0</v>
      </c>
      <c r="AW2823" s="169">
        <f t="shared" si="1801"/>
        <v>0</v>
      </c>
      <c r="AX2823" s="193"/>
      <c r="AY2823" s="193"/>
      <c r="AZ2823" s="193"/>
      <c r="BA2823" s="193"/>
      <c r="BB2823" s="193"/>
      <c r="BC2823" s="193"/>
      <c r="BD2823" s="193"/>
      <c r="BE2823" s="193"/>
    </row>
    <row r="2824" spans="2:57" ht="15.75" hidden="1">
      <c r="B2824" s="174">
        <v>2025</v>
      </c>
      <c r="C2824" s="174">
        <v>20</v>
      </c>
      <c r="D2824" s="175">
        <v>0</v>
      </c>
      <c r="E2824" s="176"/>
      <c r="F2824" s="174">
        <v>4</v>
      </c>
      <c r="G2824" s="174">
        <v>11</v>
      </c>
      <c r="H2824" s="174">
        <v>27</v>
      </c>
      <c r="I2824" s="174">
        <v>5000</v>
      </c>
      <c r="J2824" s="174">
        <v>5100</v>
      </c>
      <c r="K2824" s="174">
        <v>511</v>
      </c>
      <c r="L2824" s="177">
        <v>44</v>
      </c>
      <c r="M2824" s="178">
        <v>0</v>
      </c>
      <c r="N2824" s="179" t="s">
        <v>143</v>
      </c>
      <c r="O2824" s="180">
        <v>0</v>
      </c>
      <c r="P2824" s="180">
        <v>0</v>
      </c>
      <c r="Q2824" s="181">
        <v>0</v>
      </c>
      <c r="R2824" s="242" t="s">
        <v>98</v>
      </c>
      <c r="S2824" s="183">
        <v>0</v>
      </c>
      <c r="T2824" s="183">
        <v>0</v>
      </c>
      <c r="U2824" s="180">
        <v>0</v>
      </c>
      <c r="V2824" s="180">
        <v>0</v>
      </c>
      <c r="W2824" s="183">
        <v>0</v>
      </c>
      <c r="X2824" s="183">
        <v>0</v>
      </c>
      <c r="Y2824" s="180">
        <v>0</v>
      </c>
      <c r="Z2824" s="180">
        <v>0</v>
      </c>
      <c r="AA2824" s="183">
        <v>0</v>
      </c>
      <c r="AB2824" s="183">
        <v>0</v>
      </c>
      <c r="AC2824" s="180">
        <f t="shared" ref="AC2824:AD2828" si="1813">+O2824+U2824-Y2824</f>
        <v>0</v>
      </c>
      <c r="AD2824" s="180">
        <f t="shared" si="1813"/>
        <v>0</v>
      </c>
      <c r="AE2824" s="181">
        <f t="shared" si="1795"/>
        <v>0</v>
      </c>
      <c r="AF2824" s="180">
        <v>0</v>
      </c>
      <c r="AG2824" s="180">
        <v>0</v>
      </c>
      <c r="AH2824" s="181">
        <f t="shared" si="1796"/>
        <v>0</v>
      </c>
      <c r="AI2824" s="180">
        <v>0</v>
      </c>
      <c r="AJ2824" s="180">
        <v>0</v>
      </c>
      <c r="AK2824" s="181">
        <f t="shared" si="1797"/>
        <v>0</v>
      </c>
      <c r="AL2824" s="180">
        <v>0</v>
      </c>
      <c r="AM2824" s="180">
        <v>0</v>
      </c>
      <c r="AN2824" s="181">
        <f t="shared" si="1798"/>
        <v>0</v>
      </c>
      <c r="AO2824" s="180">
        <v>0</v>
      </c>
      <c r="AP2824" s="180">
        <v>0</v>
      </c>
      <c r="AQ2824" s="181">
        <f t="shared" si="1799"/>
        <v>0</v>
      </c>
      <c r="AR2824" s="180">
        <v>0</v>
      </c>
      <c r="AS2824" s="180">
        <v>0</v>
      </c>
      <c r="AT2824" s="181">
        <f t="shared" si="1800"/>
        <v>0</v>
      </c>
      <c r="AU2824" s="180">
        <f t="shared" ref="AU2824:AV2828" si="1814">+AC2824-AF2824-AI2824-AL2824-AO2824-AR2824</f>
        <v>0</v>
      </c>
      <c r="AV2824" s="180">
        <f t="shared" si="1814"/>
        <v>0</v>
      </c>
      <c r="AW2824" s="181">
        <f t="shared" si="1801"/>
        <v>0</v>
      </c>
      <c r="AX2824" s="183">
        <f t="shared" ref="AX2824:AY2828" si="1815">+S2824+W2824-AA2824</f>
        <v>0</v>
      </c>
      <c r="AY2824" s="183">
        <f t="shared" si="1815"/>
        <v>0</v>
      </c>
      <c r="AZ2824" s="183"/>
      <c r="BA2824" s="183"/>
      <c r="BB2824" s="183"/>
      <c r="BC2824" s="183"/>
      <c r="BD2824" s="183">
        <f t="shared" ref="BD2824:BE2828" si="1816">+AX2824-AZ2824-BB2824</f>
        <v>0</v>
      </c>
      <c r="BE2824" s="183">
        <f t="shared" si="1816"/>
        <v>0</v>
      </c>
    </row>
    <row r="2825" spans="2:57" ht="15.75" hidden="1">
      <c r="B2825" s="174">
        <v>2025</v>
      </c>
      <c r="C2825" s="174">
        <v>20</v>
      </c>
      <c r="D2825" s="175">
        <v>0</v>
      </c>
      <c r="E2825" s="176"/>
      <c r="F2825" s="174">
        <v>4</v>
      </c>
      <c r="G2825" s="174">
        <v>11</v>
      </c>
      <c r="H2825" s="174">
        <v>27</v>
      </c>
      <c r="I2825" s="174">
        <v>5000</v>
      </c>
      <c r="J2825" s="174">
        <v>5100</v>
      </c>
      <c r="K2825" s="174">
        <v>511</v>
      </c>
      <c r="L2825" s="177">
        <v>623</v>
      </c>
      <c r="M2825" s="178">
        <v>0</v>
      </c>
      <c r="N2825" s="179" t="s">
        <v>148</v>
      </c>
      <c r="O2825" s="180">
        <v>0</v>
      </c>
      <c r="P2825" s="180">
        <v>0</v>
      </c>
      <c r="Q2825" s="181">
        <v>0</v>
      </c>
      <c r="R2825" s="242" t="s">
        <v>98</v>
      </c>
      <c r="S2825" s="183">
        <v>0</v>
      </c>
      <c r="T2825" s="183">
        <v>0</v>
      </c>
      <c r="U2825" s="180">
        <v>0</v>
      </c>
      <c r="V2825" s="180">
        <v>0</v>
      </c>
      <c r="W2825" s="183">
        <v>0</v>
      </c>
      <c r="X2825" s="183">
        <v>0</v>
      </c>
      <c r="Y2825" s="180">
        <v>0</v>
      </c>
      <c r="Z2825" s="180">
        <v>0</v>
      </c>
      <c r="AA2825" s="183">
        <v>0</v>
      </c>
      <c r="AB2825" s="183">
        <v>0</v>
      </c>
      <c r="AC2825" s="180">
        <f t="shared" si="1813"/>
        <v>0</v>
      </c>
      <c r="AD2825" s="180">
        <f t="shared" si="1813"/>
        <v>0</v>
      </c>
      <c r="AE2825" s="181">
        <f t="shared" si="1795"/>
        <v>0</v>
      </c>
      <c r="AF2825" s="180">
        <v>0</v>
      </c>
      <c r="AG2825" s="180">
        <v>0</v>
      </c>
      <c r="AH2825" s="181">
        <f t="shared" si="1796"/>
        <v>0</v>
      </c>
      <c r="AI2825" s="180">
        <v>0</v>
      </c>
      <c r="AJ2825" s="180">
        <v>0</v>
      </c>
      <c r="AK2825" s="181">
        <f t="shared" si="1797"/>
        <v>0</v>
      </c>
      <c r="AL2825" s="180">
        <v>0</v>
      </c>
      <c r="AM2825" s="180">
        <v>0</v>
      </c>
      <c r="AN2825" s="181">
        <f t="shared" si="1798"/>
        <v>0</v>
      </c>
      <c r="AO2825" s="180">
        <v>0</v>
      </c>
      <c r="AP2825" s="180">
        <v>0</v>
      </c>
      <c r="AQ2825" s="181">
        <f t="shared" si="1799"/>
        <v>0</v>
      </c>
      <c r="AR2825" s="180">
        <v>0</v>
      </c>
      <c r="AS2825" s="180">
        <v>0</v>
      </c>
      <c r="AT2825" s="181">
        <f t="shared" si="1800"/>
        <v>0</v>
      </c>
      <c r="AU2825" s="180">
        <f t="shared" si="1814"/>
        <v>0</v>
      </c>
      <c r="AV2825" s="180">
        <f t="shared" si="1814"/>
        <v>0</v>
      </c>
      <c r="AW2825" s="181">
        <f t="shared" si="1801"/>
        <v>0</v>
      </c>
      <c r="AX2825" s="183">
        <f t="shared" si="1815"/>
        <v>0</v>
      </c>
      <c r="AY2825" s="183">
        <f t="shared" si="1815"/>
        <v>0</v>
      </c>
      <c r="AZ2825" s="183"/>
      <c r="BA2825" s="183"/>
      <c r="BB2825" s="183"/>
      <c r="BC2825" s="183"/>
      <c r="BD2825" s="183">
        <f t="shared" si="1816"/>
        <v>0</v>
      </c>
      <c r="BE2825" s="183">
        <f t="shared" si="1816"/>
        <v>0</v>
      </c>
    </row>
    <row r="2826" spans="2:57" ht="15.75" hidden="1">
      <c r="B2826" s="174">
        <v>2025</v>
      </c>
      <c r="C2826" s="174">
        <v>20</v>
      </c>
      <c r="D2826" s="175">
        <v>0</v>
      </c>
      <c r="E2826" s="176"/>
      <c r="F2826" s="174">
        <v>4</v>
      </c>
      <c r="G2826" s="174">
        <v>11</v>
      </c>
      <c r="H2826" s="174">
        <v>27</v>
      </c>
      <c r="I2826" s="174">
        <v>5000</v>
      </c>
      <c r="J2826" s="174">
        <v>5100</v>
      </c>
      <c r="K2826" s="174">
        <v>511</v>
      </c>
      <c r="L2826" s="177">
        <v>879</v>
      </c>
      <c r="M2826" s="178">
        <v>0</v>
      </c>
      <c r="N2826" s="179" t="s">
        <v>419</v>
      </c>
      <c r="O2826" s="180">
        <v>0</v>
      </c>
      <c r="P2826" s="180">
        <v>0</v>
      </c>
      <c r="Q2826" s="181">
        <v>0</v>
      </c>
      <c r="R2826" s="242" t="s">
        <v>98</v>
      </c>
      <c r="S2826" s="183">
        <v>0</v>
      </c>
      <c r="T2826" s="183">
        <v>0</v>
      </c>
      <c r="U2826" s="180">
        <v>0</v>
      </c>
      <c r="V2826" s="180">
        <v>0</v>
      </c>
      <c r="W2826" s="183">
        <v>0</v>
      </c>
      <c r="X2826" s="183">
        <v>0</v>
      </c>
      <c r="Y2826" s="180">
        <v>0</v>
      </c>
      <c r="Z2826" s="180">
        <v>0</v>
      </c>
      <c r="AA2826" s="183">
        <v>0</v>
      </c>
      <c r="AB2826" s="183">
        <v>0</v>
      </c>
      <c r="AC2826" s="180">
        <f t="shared" si="1813"/>
        <v>0</v>
      </c>
      <c r="AD2826" s="180">
        <f t="shared" si="1813"/>
        <v>0</v>
      </c>
      <c r="AE2826" s="181">
        <f t="shared" si="1795"/>
        <v>0</v>
      </c>
      <c r="AF2826" s="180">
        <v>0</v>
      </c>
      <c r="AG2826" s="180">
        <v>0</v>
      </c>
      <c r="AH2826" s="181">
        <f t="shared" si="1796"/>
        <v>0</v>
      </c>
      <c r="AI2826" s="180">
        <v>0</v>
      </c>
      <c r="AJ2826" s="180">
        <v>0</v>
      </c>
      <c r="AK2826" s="181">
        <f t="shared" si="1797"/>
        <v>0</v>
      </c>
      <c r="AL2826" s="180">
        <v>0</v>
      </c>
      <c r="AM2826" s="180">
        <v>0</v>
      </c>
      <c r="AN2826" s="181">
        <f t="shared" si="1798"/>
        <v>0</v>
      </c>
      <c r="AO2826" s="180">
        <v>0</v>
      </c>
      <c r="AP2826" s="180">
        <v>0</v>
      </c>
      <c r="AQ2826" s="181">
        <f t="shared" si="1799"/>
        <v>0</v>
      </c>
      <c r="AR2826" s="180">
        <v>0</v>
      </c>
      <c r="AS2826" s="180">
        <v>0</v>
      </c>
      <c r="AT2826" s="181">
        <f t="shared" si="1800"/>
        <v>0</v>
      </c>
      <c r="AU2826" s="180">
        <f t="shared" si="1814"/>
        <v>0</v>
      </c>
      <c r="AV2826" s="180">
        <f t="shared" si="1814"/>
        <v>0</v>
      </c>
      <c r="AW2826" s="181">
        <f t="shared" si="1801"/>
        <v>0</v>
      </c>
      <c r="AX2826" s="183">
        <f t="shared" si="1815"/>
        <v>0</v>
      </c>
      <c r="AY2826" s="183">
        <f t="shared" si="1815"/>
        <v>0</v>
      </c>
      <c r="AZ2826" s="183"/>
      <c r="BA2826" s="183"/>
      <c r="BB2826" s="183"/>
      <c r="BC2826" s="183"/>
      <c r="BD2826" s="183">
        <f t="shared" si="1816"/>
        <v>0</v>
      </c>
      <c r="BE2826" s="183">
        <f t="shared" si="1816"/>
        <v>0</v>
      </c>
    </row>
    <row r="2827" spans="2:57" ht="15.75" hidden="1">
      <c r="B2827" s="174">
        <v>2025</v>
      </c>
      <c r="C2827" s="174">
        <v>20</v>
      </c>
      <c r="D2827" s="175">
        <v>0</v>
      </c>
      <c r="E2827" s="176"/>
      <c r="F2827" s="174">
        <v>4</v>
      </c>
      <c r="G2827" s="174">
        <v>11</v>
      </c>
      <c r="H2827" s="174">
        <v>27</v>
      </c>
      <c r="I2827" s="174">
        <v>5000</v>
      </c>
      <c r="J2827" s="174">
        <v>5100</v>
      </c>
      <c r="K2827" s="174">
        <v>511</v>
      </c>
      <c r="L2827" s="177">
        <v>985</v>
      </c>
      <c r="M2827" s="178">
        <v>0</v>
      </c>
      <c r="N2827" s="179" t="s">
        <v>427</v>
      </c>
      <c r="O2827" s="180">
        <v>0</v>
      </c>
      <c r="P2827" s="180">
        <v>0</v>
      </c>
      <c r="Q2827" s="181">
        <v>0</v>
      </c>
      <c r="R2827" s="242" t="s">
        <v>98</v>
      </c>
      <c r="S2827" s="183">
        <v>0</v>
      </c>
      <c r="T2827" s="183">
        <v>0</v>
      </c>
      <c r="U2827" s="180">
        <v>0</v>
      </c>
      <c r="V2827" s="180">
        <v>0</v>
      </c>
      <c r="W2827" s="183">
        <v>0</v>
      </c>
      <c r="X2827" s="183">
        <v>0</v>
      </c>
      <c r="Y2827" s="180">
        <v>0</v>
      </c>
      <c r="Z2827" s="180">
        <v>0</v>
      </c>
      <c r="AA2827" s="183">
        <v>0</v>
      </c>
      <c r="AB2827" s="183">
        <v>0</v>
      </c>
      <c r="AC2827" s="180">
        <f t="shared" si="1813"/>
        <v>0</v>
      </c>
      <c r="AD2827" s="180">
        <f t="shared" si="1813"/>
        <v>0</v>
      </c>
      <c r="AE2827" s="181">
        <f t="shared" si="1795"/>
        <v>0</v>
      </c>
      <c r="AF2827" s="180">
        <v>0</v>
      </c>
      <c r="AG2827" s="180">
        <v>0</v>
      </c>
      <c r="AH2827" s="181">
        <f t="shared" si="1796"/>
        <v>0</v>
      </c>
      <c r="AI2827" s="180">
        <v>0</v>
      </c>
      <c r="AJ2827" s="180">
        <v>0</v>
      </c>
      <c r="AK2827" s="181">
        <f t="shared" si="1797"/>
        <v>0</v>
      </c>
      <c r="AL2827" s="180">
        <v>0</v>
      </c>
      <c r="AM2827" s="180">
        <v>0</v>
      </c>
      <c r="AN2827" s="181">
        <f t="shared" si="1798"/>
        <v>0</v>
      </c>
      <c r="AO2827" s="180">
        <v>0</v>
      </c>
      <c r="AP2827" s="180">
        <v>0</v>
      </c>
      <c r="AQ2827" s="181">
        <f t="shared" si="1799"/>
        <v>0</v>
      </c>
      <c r="AR2827" s="180">
        <v>0</v>
      </c>
      <c r="AS2827" s="180">
        <v>0</v>
      </c>
      <c r="AT2827" s="181">
        <f t="shared" si="1800"/>
        <v>0</v>
      </c>
      <c r="AU2827" s="180">
        <f t="shared" si="1814"/>
        <v>0</v>
      </c>
      <c r="AV2827" s="180">
        <f t="shared" si="1814"/>
        <v>0</v>
      </c>
      <c r="AW2827" s="181">
        <f t="shared" si="1801"/>
        <v>0</v>
      </c>
      <c r="AX2827" s="183">
        <f t="shared" si="1815"/>
        <v>0</v>
      </c>
      <c r="AY2827" s="183">
        <f t="shared" si="1815"/>
        <v>0</v>
      </c>
      <c r="AZ2827" s="183"/>
      <c r="BA2827" s="183"/>
      <c r="BB2827" s="183"/>
      <c r="BC2827" s="183"/>
      <c r="BD2827" s="183">
        <f t="shared" si="1816"/>
        <v>0</v>
      </c>
      <c r="BE2827" s="183">
        <f t="shared" si="1816"/>
        <v>0</v>
      </c>
    </row>
    <row r="2828" spans="2:57" ht="15.75" hidden="1">
      <c r="B2828" s="174">
        <v>2025</v>
      </c>
      <c r="C2828" s="174">
        <v>20</v>
      </c>
      <c r="D2828" s="175">
        <v>0</v>
      </c>
      <c r="E2828" s="176"/>
      <c r="F2828" s="174">
        <v>4</v>
      </c>
      <c r="G2828" s="174">
        <v>11</v>
      </c>
      <c r="H2828" s="174">
        <v>27</v>
      </c>
      <c r="I2828" s="174">
        <v>5000</v>
      </c>
      <c r="J2828" s="174">
        <v>5100</v>
      </c>
      <c r="K2828" s="174">
        <v>511</v>
      </c>
      <c r="L2828" s="177">
        <v>1342</v>
      </c>
      <c r="M2828" s="178">
        <v>0</v>
      </c>
      <c r="N2828" s="179" t="s">
        <v>153</v>
      </c>
      <c r="O2828" s="180">
        <v>0</v>
      </c>
      <c r="P2828" s="180">
        <v>0</v>
      </c>
      <c r="Q2828" s="181">
        <v>0</v>
      </c>
      <c r="R2828" s="242" t="s">
        <v>98</v>
      </c>
      <c r="S2828" s="183">
        <v>0</v>
      </c>
      <c r="T2828" s="183">
        <v>0</v>
      </c>
      <c r="U2828" s="180">
        <v>0</v>
      </c>
      <c r="V2828" s="180">
        <v>0</v>
      </c>
      <c r="W2828" s="183">
        <v>0</v>
      </c>
      <c r="X2828" s="183">
        <v>0</v>
      </c>
      <c r="Y2828" s="180">
        <v>0</v>
      </c>
      <c r="Z2828" s="180">
        <v>0</v>
      </c>
      <c r="AA2828" s="183">
        <v>0</v>
      </c>
      <c r="AB2828" s="183">
        <v>0</v>
      </c>
      <c r="AC2828" s="180">
        <f t="shared" si="1813"/>
        <v>0</v>
      </c>
      <c r="AD2828" s="180">
        <f t="shared" si="1813"/>
        <v>0</v>
      </c>
      <c r="AE2828" s="181">
        <f t="shared" si="1795"/>
        <v>0</v>
      </c>
      <c r="AF2828" s="180">
        <v>0</v>
      </c>
      <c r="AG2828" s="180">
        <v>0</v>
      </c>
      <c r="AH2828" s="181">
        <f t="shared" si="1796"/>
        <v>0</v>
      </c>
      <c r="AI2828" s="180">
        <v>0</v>
      </c>
      <c r="AJ2828" s="180">
        <v>0</v>
      </c>
      <c r="AK2828" s="181">
        <f t="shared" si="1797"/>
        <v>0</v>
      </c>
      <c r="AL2828" s="180">
        <v>0</v>
      </c>
      <c r="AM2828" s="180">
        <v>0</v>
      </c>
      <c r="AN2828" s="181">
        <f t="shared" si="1798"/>
        <v>0</v>
      </c>
      <c r="AO2828" s="180">
        <v>0</v>
      </c>
      <c r="AP2828" s="180">
        <v>0</v>
      </c>
      <c r="AQ2828" s="181">
        <f t="shared" si="1799"/>
        <v>0</v>
      </c>
      <c r="AR2828" s="180">
        <v>0</v>
      </c>
      <c r="AS2828" s="180">
        <v>0</v>
      </c>
      <c r="AT2828" s="181">
        <f t="shared" si="1800"/>
        <v>0</v>
      </c>
      <c r="AU2828" s="180">
        <f t="shared" si="1814"/>
        <v>0</v>
      </c>
      <c r="AV2828" s="180">
        <f t="shared" si="1814"/>
        <v>0</v>
      </c>
      <c r="AW2828" s="181">
        <f t="shared" si="1801"/>
        <v>0</v>
      </c>
      <c r="AX2828" s="183">
        <f t="shared" si="1815"/>
        <v>0</v>
      </c>
      <c r="AY2828" s="183">
        <f t="shared" si="1815"/>
        <v>0</v>
      </c>
      <c r="AZ2828" s="183"/>
      <c r="BA2828" s="183"/>
      <c r="BB2828" s="183"/>
      <c r="BC2828" s="183"/>
      <c r="BD2828" s="183">
        <f t="shared" si="1816"/>
        <v>0</v>
      </c>
      <c r="BE2828" s="183">
        <f t="shared" si="1816"/>
        <v>0</v>
      </c>
    </row>
    <row r="2829" spans="2:57" ht="15.75" hidden="1">
      <c r="B2829" s="163">
        <v>2025</v>
      </c>
      <c r="C2829" s="163">
        <v>20</v>
      </c>
      <c r="D2829" s="164"/>
      <c r="E2829" s="165"/>
      <c r="F2829" s="163">
        <v>4</v>
      </c>
      <c r="G2829" s="163">
        <v>11</v>
      </c>
      <c r="H2829" s="163">
        <v>27</v>
      </c>
      <c r="I2829" s="163">
        <v>5000</v>
      </c>
      <c r="J2829" s="163">
        <v>5100</v>
      </c>
      <c r="K2829" s="163">
        <v>515</v>
      </c>
      <c r="L2829" s="166"/>
      <c r="M2829" s="241"/>
      <c r="N2829" s="168" t="s">
        <v>155</v>
      </c>
      <c r="O2829" s="169">
        <v>0</v>
      </c>
      <c r="P2829" s="169">
        <v>0</v>
      </c>
      <c r="Q2829" s="169">
        <v>0</v>
      </c>
      <c r="R2829" s="192"/>
      <c r="S2829" s="193"/>
      <c r="T2829" s="193"/>
      <c r="U2829" s="169">
        <f t="shared" ref="U2829:AD2829" si="1817">SUM(U2830:U2832)</f>
        <v>0</v>
      </c>
      <c r="V2829" s="169">
        <f t="shared" si="1817"/>
        <v>0</v>
      </c>
      <c r="W2829" s="173">
        <f t="shared" si="1817"/>
        <v>0</v>
      </c>
      <c r="X2829" s="173">
        <f t="shared" si="1817"/>
        <v>0</v>
      </c>
      <c r="Y2829" s="169">
        <f t="shared" si="1817"/>
        <v>0</v>
      </c>
      <c r="Z2829" s="169">
        <f t="shared" si="1817"/>
        <v>0</v>
      </c>
      <c r="AA2829" s="173">
        <f t="shared" si="1817"/>
        <v>0</v>
      </c>
      <c r="AB2829" s="173">
        <f t="shared" si="1817"/>
        <v>0</v>
      </c>
      <c r="AC2829" s="169">
        <f t="shared" si="1817"/>
        <v>0</v>
      </c>
      <c r="AD2829" s="169">
        <f t="shared" si="1817"/>
        <v>0</v>
      </c>
      <c r="AE2829" s="169">
        <f t="shared" si="1795"/>
        <v>0</v>
      </c>
      <c r="AF2829" s="169">
        <f>SUM(AF2830:AF2832)</f>
        <v>0</v>
      </c>
      <c r="AG2829" s="169">
        <f>SUM(AG2830:AG2832)</f>
        <v>0</v>
      </c>
      <c r="AH2829" s="169">
        <f t="shared" si="1796"/>
        <v>0</v>
      </c>
      <c r="AI2829" s="169">
        <f>SUM(AI2830:AI2832)</f>
        <v>0</v>
      </c>
      <c r="AJ2829" s="169">
        <f>SUM(AJ2830:AJ2832)</f>
        <v>0</v>
      </c>
      <c r="AK2829" s="169">
        <f t="shared" si="1797"/>
        <v>0</v>
      </c>
      <c r="AL2829" s="169">
        <f>SUM(AL2830:AL2832)</f>
        <v>0</v>
      </c>
      <c r="AM2829" s="169">
        <f>SUM(AM2830:AM2832)</f>
        <v>0</v>
      </c>
      <c r="AN2829" s="169">
        <f t="shared" si="1798"/>
        <v>0</v>
      </c>
      <c r="AO2829" s="169">
        <f>SUM(AO2830:AO2832)</f>
        <v>0</v>
      </c>
      <c r="AP2829" s="169">
        <f>SUM(AP2830:AP2832)</f>
        <v>0</v>
      </c>
      <c r="AQ2829" s="169">
        <f t="shared" si="1799"/>
        <v>0</v>
      </c>
      <c r="AR2829" s="169">
        <f>SUM(AR2830:AR2832)</f>
        <v>0</v>
      </c>
      <c r="AS2829" s="169">
        <f>SUM(AS2830:AS2832)</f>
        <v>0</v>
      </c>
      <c r="AT2829" s="169">
        <f t="shared" si="1800"/>
        <v>0</v>
      </c>
      <c r="AU2829" s="169">
        <f>SUM(AU2830:AU2832)</f>
        <v>0</v>
      </c>
      <c r="AV2829" s="169">
        <f>SUM(AV2830:AV2832)</f>
        <v>0</v>
      </c>
      <c r="AW2829" s="169">
        <f t="shared" si="1801"/>
        <v>0</v>
      </c>
      <c r="AX2829" s="193"/>
      <c r="AY2829" s="193"/>
      <c r="AZ2829" s="193"/>
      <c r="BA2829" s="193"/>
      <c r="BB2829" s="193"/>
      <c r="BC2829" s="193"/>
      <c r="BD2829" s="193"/>
      <c r="BE2829" s="193"/>
    </row>
    <row r="2830" spans="2:57" ht="15.75" hidden="1">
      <c r="B2830" s="174">
        <v>2025</v>
      </c>
      <c r="C2830" s="174">
        <v>20</v>
      </c>
      <c r="D2830" s="175">
        <v>0</v>
      </c>
      <c r="E2830" s="176"/>
      <c r="F2830" s="174">
        <v>4</v>
      </c>
      <c r="G2830" s="174">
        <v>11</v>
      </c>
      <c r="H2830" s="174">
        <v>27</v>
      </c>
      <c r="I2830" s="174">
        <v>5000</v>
      </c>
      <c r="J2830" s="174">
        <v>5100</v>
      </c>
      <c r="K2830" s="174">
        <v>515</v>
      </c>
      <c r="L2830" s="177">
        <v>618</v>
      </c>
      <c r="M2830" s="178">
        <v>0</v>
      </c>
      <c r="N2830" s="179" t="s">
        <v>164</v>
      </c>
      <c r="O2830" s="180">
        <v>0</v>
      </c>
      <c r="P2830" s="180">
        <v>0</v>
      </c>
      <c r="Q2830" s="181">
        <v>0</v>
      </c>
      <c r="R2830" s="242" t="s">
        <v>98</v>
      </c>
      <c r="S2830" s="183">
        <v>0</v>
      </c>
      <c r="T2830" s="183">
        <v>0</v>
      </c>
      <c r="U2830" s="180">
        <v>0</v>
      </c>
      <c r="V2830" s="180">
        <v>0</v>
      </c>
      <c r="W2830" s="183">
        <v>0</v>
      </c>
      <c r="X2830" s="183">
        <v>0</v>
      </c>
      <c r="Y2830" s="180">
        <v>0</v>
      </c>
      <c r="Z2830" s="180">
        <v>0</v>
      </c>
      <c r="AA2830" s="183">
        <v>0</v>
      </c>
      <c r="AB2830" s="183">
        <v>0</v>
      </c>
      <c r="AC2830" s="180">
        <f t="shared" ref="AC2830:AD2832" si="1818">+O2830+U2830-Y2830</f>
        <v>0</v>
      </c>
      <c r="AD2830" s="180">
        <f t="shared" si="1818"/>
        <v>0</v>
      </c>
      <c r="AE2830" s="181">
        <f t="shared" si="1795"/>
        <v>0</v>
      </c>
      <c r="AF2830" s="180">
        <v>0</v>
      </c>
      <c r="AG2830" s="180">
        <v>0</v>
      </c>
      <c r="AH2830" s="181">
        <f t="shared" si="1796"/>
        <v>0</v>
      </c>
      <c r="AI2830" s="180">
        <v>0</v>
      </c>
      <c r="AJ2830" s="180">
        <v>0</v>
      </c>
      <c r="AK2830" s="181">
        <f t="shared" si="1797"/>
        <v>0</v>
      </c>
      <c r="AL2830" s="180">
        <v>0</v>
      </c>
      <c r="AM2830" s="180">
        <v>0</v>
      </c>
      <c r="AN2830" s="181">
        <f t="shared" si="1798"/>
        <v>0</v>
      </c>
      <c r="AO2830" s="180">
        <v>0</v>
      </c>
      <c r="AP2830" s="180">
        <v>0</v>
      </c>
      <c r="AQ2830" s="181">
        <f t="shared" si="1799"/>
        <v>0</v>
      </c>
      <c r="AR2830" s="180">
        <v>0</v>
      </c>
      <c r="AS2830" s="180">
        <v>0</v>
      </c>
      <c r="AT2830" s="181">
        <f t="shared" si="1800"/>
        <v>0</v>
      </c>
      <c r="AU2830" s="180">
        <f t="shared" ref="AU2830:AV2832" si="1819">+AC2830-AF2830-AI2830-AL2830-AO2830-AR2830</f>
        <v>0</v>
      </c>
      <c r="AV2830" s="180">
        <f t="shared" si="1819"/>
        <v>0</v>
      </c>
      <c r="AW2830" s="181">
        <f t="shared" si="1801"/>
        <v>0</v>
      </c>
      <c r="AX2830" s="183">
        <f t="shared" ref="AX2830:AY2832" si="1820">+S2830+W2830-AA2830</f>
        <v>0</v>
      </c>
      <c r="AY2830" s="183">
        <f t="shared" si="1820"/>
        <v>0</v>
      </c>
      <c r="AZ2830" s="183"/>
      <c r="BA2830" s="183"/>
      <c r="BB2830" s="183"/>
      <c r="BC2830" s="183"/>
      <c r="BD2830" s="183">
        <f t="shared" ref="BD2830:BE2832" si="1821">+AX2830-AZ2830-BB2830</f>
        <v>0</v>
      </c>
      <c r="BE2830" s="183">
        <f t="shared" si="1821"/>
        <v>0</v>
      </c>
    </row>
    <row r="2831" spans="2:57" ht="15.75" hidden="1">
      <c r="B2831" s="174">
        <v>2025</v>
      </c>
      <c r="C2831" s="174">
        <v>20</v>
      </c>
      <c r="D2831" s="175">
        <v>0</v>
      </c>
      <c r="E2831" s="176"/>
      <c r="F2831" s="174">
        <v>4</v>
      </c>
      <c r="G2831" s="174">
        <v>11</v>
      </c>
      <c r="H2831" s="174">
        <v>27</v>
      </c>
      <c r="I2831" s="174">
        <v>5000</v>
      </c>
      <c r="J2831" s="174">
        <v>5100</v>
      </c>
      <c r="K2831" s="174">
        <v>515</v>
      </c>
      <c r="L2831" s="177">
        <v>785</v>
      </c>
      <c r="M2831" s="178">
        <v>0</v>
      </c>
      <c r="N2831" s="179" t="s">
        <v>165</v>
      </c>
      <c r="O2831" s="180">
        <v>0</v>
      </c>
      <c r="P2831" s="180">
        <v>0</v>
      </c>
      <c r="Q2831" s="181">
        <v>0</v>
      </c>
      <c r="R2831" s="242" t="s">
        <v>98</v>
      </c>
      <c r="S2831" s="183">
        <v>0</v>
      </c>
      <c r="T2831" s="183">
        <v>0</v>
      </c>
      <c r="U2831" s="180">
        <v>0</v>
      </c>
      <c r="V2831" s="180">
        <v>0</v>
      </c>
      <c r="W2831" s="183">
        <v>0</v>
      </c>
      <c r="X2831" s="183">
        <v>0</v>
      </c>
      <c r="Y2831" s="180">
        <v>0</v>
      </c>
      <c r="Z2831" s="180">
        <v>0</v>
      </c>
      <c r="AA2831" s="183">
        <v>0</v>
      </c>
      <c r="AB2831" s="183">
        <v>0</v>
      </c>
      <c r="AC2831" s="180">
        <f t="shared" si="1818"/>
        <v>0</v>
      </c>
      <c r="AD2831" s="180">
        <f t="shared" si="1818"/>
        <v>0</v>
      </c>
      <c r="AE2831" s="181">
        <f t="shared" si="1795"/>
        <v>0</v>
      </c>
      <c r="AF2831" s="180">
        <v>0</v>
      </c>
      <c r="AG2831" s="180">
        <v>0</v>
      </c>
      <c r="AH2831" s="181">
        <f t="shared" si="1796"/>
        <v>0</v>
      </c>
      <c r="AI2831" s="180">
        <v>0</v>
      </c>
      <c r="AJ2831" s="180">
        <v>0</v>
      </c>
      <c r="AK2831" s="181">
        <f t="shared" si="1797"/>
        <v>0</v>
      </c>
      <c r="AL2831" s="180">
        <v>0</v>
      </c>
      <c r="AM2831" s="180">
        <v>0</v>
      </c>
      <c r="AN2831" s="181">
        <f t="shared" si="1798"/>
        <v>0</v>
      </c>
      <c r="AO2831" s="180">
        <v>0</v>
      </c>
      <c r="AP2831" s="180">
        <v>0</v>
      </c>
      <c r="AQ2831" s="181">
        <f t="shared" si="1799"/>
        <v>0</v>
      </c>
      <c r="AR2831" s="180">
        <v>0</v>
      </c>
      <c r="AS2831" s="180">
        <v>0</v>
      </c>
      <c r="AT2831" s="181">
        <f t="shared" si="1800"/>
        <v>0</v>
      </c>
      <c r="AU2831" s="180">
        <f t="shared" si="1819"/>
        <v>0</v>
      </c>
      <c r="AV2831" s="180">
        <f t="shared" si="1819"/>
        <v>0</v>
      </c>
      <c r="AW2831" s="181">
        <f t="shared" si="1801"/>
        <v>0</v>
      </c>
      <c r="AX2831" s="183">
        <f t="shared" si="1820"/>
        <v>0</v>
      </c>
      <c r="AY2831" s="183">
        <f t="shared" si="1820"/>
        <v>0</v>
      </c>
      <c r="AZ2831" s="183"/>
      <c r="BA2831" s="183"/>
      <c r="BB2831" s="183"/>
      <c r="BC2831" s="183"/>
      <c r="BD2831" s="183">
        <f t="shared" si="1821"/>
        <v>0</v>
      </c>
      <c r="BE2831" s="183">
        <f t="shared" si="1821"/>
        <v>0</v>
      </c>
    </row>
    <row r="2832" spans="2:57" ht="15.75" hidden="1">
      <c r="B2832" s="174">
        <v>2025</v>
      </c>
      <c r="C2832" s="174">
        <v>20</v>
      </c>
      <c r="D2832" s="175">
        <v>0</v>
      </c>
      <c r="E2832" s="176"/>
      <c r="F2832" s="174">
        <v>4</v>
      </c>
      <c r="G2832" s="174">
        <v>11</v>
      </c>
      <c r="H2832" s="174">
        <v>27</v>
      </c>
      <c r="I2832" s="174">
        <v>5000</v>
      </c>
      <c r="J2832" s="174">
        <v>5100</v>
      </c>
      <c r="K2832" s="174">
        <v>515</v>
      </c>
      <c r="L2832" s="177">
        <v>1515</v>
      </c>
      <c r="M2832" s="178">
        <v>0</v>
      </c>
      <c r="N2832" s="179" t="s">
        <v>1644</v>
      </c>
      <c r="O2832" s="180">
        <v>0</v>
      </c>
      <c r="P2832" s="180">
        <v>0</v>
      </c>
      <c r="Q2832" s="181">
        <v>0</v>
      </c>
      <c r="R2832" s="242" t="s">
        <v>98</v>
      </c>
      <c r="S2832" s="183">
        <v>0</v>
      </c>
      <c r="T2832" s="183">
        <v>0</v>
      </c>
      <c r="U2832" s="180">
        <v>0</v>
      </c>
      <c r="V2832" s="180">
        <v>0</v>
      </c>
      <c r="W2832" s="183">
        <v>0</v>
      </c>
      <c r="X2832" s="183">
        <v>0</v>
      </c>
      <c r="Y2832" s="180">
        <v>0</v>
      </c>
      <c r="Z2832" s="180">
        <v>0</v>
      </c>
      <c r="AA2832" s="183">
        <v>0</v>
      </c>
      <c r="AB2832" s="183">
        <v>0</v>
      </c>
      <c r="AC2832" s="180">
        <f t="shared" si="1818"/>
        <v>0</v>
      </c>
      <c r="AD2832" s="180">
        <f t="shared" si="1818"/>
        <v>0</v>
      </c>
      <c r="AE2832" s="181">
        <f t="shared" si="1795"/>
        <v>0</v>
      </c>
      <c r="AF2832" s="180">
        <v>0</v>
      </c>
      <c r="AG2832" s="180">
        <v>0</v>
      </c>
      <c r="AH2832" s="181">
        <f t="shared" si="1796"/>
        <v>0</v>
      </c>
      <c r="AI2832" s="180">
        <v>0</v>
      </c>
      <c r="AJ2832" s="180">
        <v>0</v>
      </c>
      <c r="AK2832" s="181">
        <f t="shared" si="1797"/>
        <v>0</v>
      </c>
      <c r="AL2832" s="180">
        <v>0</v>
      </c>
      <c r="AM2832" s="180">
        <v>0</v>
      </c>
      <c r="AN2832" s="181">
        <f t="shared" si="1798"/>
        <v>0</v>
      </c>
      <c r="AO2832" s="180">
        <v>0</v>
      </c>
      <c r="AP2832" s="180">
        <v>0</v>
      </c>
      <c r="AQ2832" s="181">
        <f t="shared" si="1799"/>
        <v>0</v>
      </c>
      <c r="AR2832" s="180">
        <v>0</v>
      </c>
      <c r="AS2832" s="180">
        <v>0</v>
      </c>
      <c r="AT2832" s="181">
        <f t="shared" si="1800"/>
        <v>0</v>
      </c>
      <c r="AU2832" s="180">
        <f t="shared" si="1819"/>
        <v>0</v>
      </c>
      <c r="AV2832" s="180">
        <f t="shared" si="1819"/>
        <v>0</v>
      </c>
      <c r="AW2832" s="181">
        <f t="shared" si="1801"/>
        <v>0</v>
      </c>
      <c r="AX2832" s="183">
        <f t="shared" si="1820"/>
        <v>0</v>
      </c>
      <c r="AY2832" s="183">
        <f t="shared" si="1820"/>
        <v>0</v>
      </c>
      <c r="AZ2832" s="183"/>
      <c r="BA2832" s="183"/>
      <c r="BB2832" s="183"/>
      <c r="BC2832" s="183"/>
      <c r="BD2832" s="183">
        <f t="shared" si="1821"/>
        <v>0</v>
      </c>
      <c r="BE2832" s="183">
        <f t="shared" si="1821"/>
        <v>0</v>
      </c>
    </row>
    <row r="2833" spans="2:57" ht="15.75" hidden="1">
      <c r="B2833" s="163">
        <v>2025</v>
      </c>
      <c r="C2833" s="163">
        <v>20</v>
      </c>
      <c r="D2833" s="164"/>
      <c r="E2833" s="165"/>
      <c r="F2833" s="163">
        <v>4</v>
      </c>
      <c r="G2833" s="163">
        <v>11</v>
      </c>
      <c r="H2833" s="163">
        <v>27</v>
      </c>
      <c r="I2833" s="163">
        <v>5000</v>
      </c>
      <c r="J2833" s="163">
        <v>5100</v>
      </c>
      <c r="K2833" s="163">
        <v>519</v>
      </c>
      <c r="L2833" s="166"/>
      <c r="M2833" s="241"/>
      <c r="N2833" s="168" t="s">
        <v>178</v>
      </c>
      <c r="O2833" s="169">
        <v>0</v>
      </c>
      <c r="P2833" s="169">
        <v>0</v>
      </c>
      <c r="Q2833" s="169">
        <v>0</v>
      </c>
      <c r="R2833" s="192"/>
      <c r="S2833" s="193"/>
      <c r="T2833" s="193"/>
      <c r="U2833" s="169">
        <f t="shared" ref="U2833:AD2833" si="1822">SUM(U2834:U2836)</f>
        <v>0</v>
      </c>
      <c r="V2833" s="169">
        <f t="shared" si="1822"/>
        <v>0</v>
      </c>
      <c r="W2833" s="173">
        <f t="shared" si="1822"/>
        <v>0</v>
      </c>
      <c r="X2833" s="173">
        <f t="shared" si="1822"/>
        <v>0</v>
      </c>
      <c r="Y2833" s="169">
        <f t="shared" si="1822"/>
        <v>0</v>
      </c>
      <c r="Z2833" s="169">
        <f t="shared" si="1822"/>
        <v>0</v>
      </c>
      <c r="AA2833" s="173">
        <f t="shared" si="1822"/>
        <v>0</v>
      </c>
      <c r="AB2833" s="173">
        <f t="shared" si="1822"/>
        <v>0</v>
      </c>
      <c r="AC2833" s="169">
        <f t="shared" si="1822"/>
        <v>0</v>
      </c>
      <c r="AD2833" s="169">
        <f t="shared" si="1822"/>
        <v>0</v>
      </c>
      <c r="AE2833" s="169">
        <f t="shared" si="1795"/>
        <v>0</v>
      </c>
      <c r="AF2833" s="169">
        <f>SUM(AF2834:AF2836)</f>
        <v>0</v>
      </c>
      <c r="AG2833" s="169">
        <f>SUM(AG2834:AG2836)</f>
        <v>0</v>
      </c>
      <c r="AH2833" s="169">
        <f t="shared" si="1796"/>
        <v>0</v>
      </c>
      <c r="AI2833" s="169">
        <f>SUM(AI2834:AI2836)</f>
        <v>0</v>
      </c>
      <c r="AJ2833" s="169">
        <f>SUM(AJ2834:AJ2836)</f>
        <v>0</v>
      </c>
      <c r="AK2833" s="169">
        <f t="shared" si="1797"/>
        <v>0</v>
      </c>
      <c r="AL2833" s="169">
        <f>SUM(AL2834:AL2836)</f>
        <v>0</v>
      </c>
      <c r="AM2833" s="169">
        <f>SUM(AM2834:AM2836)</f>
        <v>0</v>
      </c>
      <c r="AN2833" s="169">
        <f t="shared" si="1798"/>
        <v>0</v>
      </c>
      <c r="AO2833" s="169">
        <f>SUM(AO2834:AO2836)</f>
        <v>0</v>
      </c>
      <c r="AP2833" s="169">
        <f>SUM(AP2834:AP2836)</f>
        <v>0</v>
      </c>
      <c r="AQ2833" s="169">
        <f t="shared" si="1799"/>
        <v>0</v>
      </c>
      <c r="AR2833" s="169">
        <f>SUM(AR2834:AR2836)</f>
        <v>0</v>
      </c>
      <c r="AS2833" s="169">
        <f>SUM(AS2834:AS2836)</f>
        <v>0</v>
      </c>
      <c r="AT2833" s="169">
        <f t="shared" si="1800"/>
        <v>0</v>
      </c>
      <c r="AU2833" s="169">
        <f>SUM(AU2834:AU2836)</f>
        <v>0</v>
      </c>
      <c r="AV2833" s="169">
        <f>SUM(AV2834:AV2836)</f>
        <v>0</v>
      </c>
      <c r="AW2833" s="169">
        <f t="shared" si="1801"/>
        <v>0</v>
      </c>
      <c r="AX2833" s="193"/>
      <c r="AY2833" s="193"/>
      <c r="AZ2833" s="193"/>
      <c r="BA2833" s="193"/>
      <c r="BB2833" s="193"/>
      <c r="BC2833" s="193"/>
      <c r="BD2833" s="193"/>
      <c r="BE2833" s="193"/>
    </row>
    <row r="2834" spans="2:57" ht="15.75" hidden="1">
      <c r="B2834" s="174">
        <v>2025</v>
      </c>
      <c r="C2834" s="174">
        <v>20</v>
      </c>
      <c r="D2834" s="175">
        <v>0</v>
      </c>
      <c r="E2834" s="176"/>
      <c r="F2834" s="174">
        <v>4</v>
      </c>
      <c r="G2834" s="174">
        <v>11</v>
      </c>
      <c r="H2834" s="174">
        <v>27</v>
      </c>
      <c r="I2834" s="174">
        <v>5000</v>
      </c>
      <c r="J2834" s="174">
        <v>5100</v>
      </c>
      <c r="K2834" s="174">
        <v>519</v>
      </c>
      <c r="L2834" s="177">
        <v>14</v>
      </c>
      <c r="M2834" s="178">
        <v>0</v>
      </c>
      <c r="N2834" s="179" t="s">
        <v>179</v>
      </c>
      <c r="O2834" s="180">
        <v>0</v>
      </c>
      <c r="P2834" s="180">
        <v>0</v>
      </c>
      <c r="Q2834" s="181">
        <v>0</v>
      </c>
      <c r="R2834" s="242" t="s">
        <v>98</v>
      </c>
      <c r="S2834" s="183">
        <v>0</v>
      </c>
      <c r="T2834" s="183">
        <v>0</v>
      </c>
      <c r="U2834" s="180">
        <v>0</v>
      </c>
      <c r="V2834" s="180">
        <v>0</v>
      </c>
      <c r="W2834" s="183">
        <v>0</v>
      </c>
      <c r="X2834" s="183">
        <v>0</v>
      </c>
      <c r="Y2834" s="180">
        <v>0</v>
      </c>
      <c r="Z2834" s="180">
        <v>0</v>
      </c>
      <c r="AA2834" s="183">
        <v>0</v>
      </c>
      <c r="AB2834" s="183">
        <v>0</v>
      </c>
      <c r="AC2834" s="180">
        <f t="shared" ref="AC2834:AD2836" si="1823">+O2834+U2834-Y2834</f>
        <v>0</v>
      </c>
      <c r="AD2834" s="180">
        <f t="shared" si="1823"/>
        <v>0</v>
      </c>
      <c r="AE2834" s="181">
        <f t="shared" si="1795"/>
        <v>0</v>
      </c>
      <c r="AF2834" s="180">
        <v>0</v>
      </c>
      <c r="AG2834" s="180">
        <v>0</v>
      </c>
      <c r="AH2834" s="181">
        <f t="shared" si="1796"/>
        <v>0</v>
      </c>
      <c r="AI2834" s="180">
        <v>0</v>
      </c>
      <c r="AJ2834" s="180">
        <v>0</v>
      </c>
      <c r="AK2834" s="181">
        <f t="shared" si="1797"/>
        <v>0</v>
      </c>
      <c r="AL2834" s="180">
        <v>0</v>
      </c>
      <c r="AM2834" s="180">
        <v>0</v>
      </c>
      <c r="AN2834" s="181">
        <f t="shared" si="1798"/>
        <v>0</v>
      </c>
      <c r="AO2834" s="180">
        <v>0</v>
      </c>
      <c r="AP2834" s="180">
        <v>0</v>
      </c>
      <c r="AQ2834" s="181">
        <f t="shared" si="1799"/>
        <v>0</v>
      </c>
      <c r="AR2834" s="180">
        <v>0</v>
      </c>
      <c r="AS2834" s="180">
        <v>0</v>
      </c>
      <c r="AT2834" s="181">
        <f t="shared" si="1800"/>
        <v>0</v>
      </c>
      <c r="AU2834" s="180">
        <f t="shared" ref="AU2834:AV2836" si="1824">+AC2834-AF2834-AI2834-AL2834-AO2834-AR2834</f>
        <v>0</v>
      </c>
      <c r="AV2834" s="180">
        <f t="shared" si="1824"/>
        <v>0</v>
      </c>
      <c r="AW2834" s="181">
        <f t="shared" si="1801"/>
        <v>0</v>
      </c>
      <c r="AX2834" s="183">
        <f t="shared" ref="AX2834:AY2836" si="1825">+S2834+W2834-AA2834</f>
        <v>0</v>
      </c>
      <c r="AY2834" s="183">
        <f t="shared" si="1825"/>
        <v>0</v>
      </c>
      <c r="AZ2834" s="183"/>
      <c r="BA2834" s="183"/>
      <c r="BB2834" s="183"/>
      <c r="BC2834" s="183"/>
      <c r="BD2834" s="183">
        <f t="shared" ref="BD2834:BE2836" si="1826">+AX2834-AZ2834-BB2834</f>
        <v>0</v>
      </c>
      <c r="BE2834" s="183">
        <f t="shared" si="1826"/>
        <v>0</v>
      </c>
    </row>
    <row r="2835" spans="2:57" ht="15.75" hidden="1">
      <c r="B2835" s="174">
        <v>2025</v>
      </c>
      <c r="C2835" s="174">
        <v>20</v>
      </c>
      <c r="D2835" s="175">
        <v>0</v>
      </c>
      <c r="E2835" s="176"/>
      <c r="F2835" s="174">
        <v>4</v>
      </c>
      <c r="G2835" s="174">
        <v>11</v>
      </c>
      <c r="H2835" s="174">
        <v>27</v>
      </c>
      <c r="I2835" s="174">
        <v>5000</v>
      </c>
      <c r="J2835" s="174">
        <v>5100</v>
      </c>
      <c r="K2835" s="174">
        <v>519</v>
      </c>
      <c r="L2835" s="177">
        <v>1376</v>
      </c>
      <c r="M2835" s="178">
        <v>0</v>
      </c>
      <c r="N2835" s="179" t="s">
        <v>1139</v>
      </c>
      <c r="O2835" s="180">
        <v>0</v>
      </c>
      <c r="P2835" s="180">
        <v>0</v>
      </c>
      <c r="Q2835" s="181">
        <v>0</v>
      </c>
      <c r="R2835" s="242" t="s">
        <v>98</v>
      </c>
      <c r="S2835" s="183">
        <v>0</v>
      </c>
      <c r="T2835" s="183">
        <v>0</v>
      </c>
      <c r="U2835" s="180">
        <v>0</v>
      </c>
      <c r="V2835" s="180">
        <v>0</v>
      </c>
      <c r="W2835" s="183">
        <v>0</v>
      </c>
      <c r="X2835" s="183">
        <v>0</v>
      </c>
      <c r="Y2835" s="180">
        <v>0</v>
      </c>
      <c r="Z2835" s="180">
        <v>0</v>
      </c>
      <c r="AA2835" s="183">
        <v>0</v>
      </c>
      <c r="AB2835" s="183">
        <v>0</v>
      </c>
      <c r="AC2835" s="180">
        <f t="shared" si="1823"/>
        <v>0</v>
      </c>
      <c r="AD2835" s="180">
        <f t="shared" si="1823"/>
        <v>0</v>
      </c>
      <c r="AE2835" s="181">
        <f t="shared" si="1795"/>
        <v>0</v>
      </c>
      <c r="AF2835" s="180">
        <v>0</v>
      </c>
      <c r="AG2835" s="180">
        <v>0</v>
      </c>
      <c r="AH2835" s="181">
        <f t="shared" si="1796"/>
        <v>0</v>
      </c>
      <c r="AI2835" s="180">
        <v>0</v>
      </c>
      <c r="AJ2835" s="180">
        <v>0</v>
      </c>
      <c r="AK2835" s="181">
        <f t="shared" si="1797"/>
        <v>0</v>
      </c>
      <c r="AL2835" s="180">
        <v>0</v>
      </c>
      <c r="AM2835" s="180">
        <v>0</v>
      </c>
      <c r="AN2835" s="181">
        <f t="shared" si="1798"/>
        <v>0</v>
      </c>
      <c r="AO2835" s="180">
        <v>0</v>
      </c>
      <c r="AP2835" s="180">
        <v>0</v>
      </c>
      <c r="AQ2835" s="181">
        <f t="shared" si="1799"/>
        <v>0</v>
      </c>
      <c r="AR2835" s="180">
        <v>0</v>
      </c>
      <c r="AS2835" s="180">
        <v>0</v>
      </c>
      <c r="AT2835" s="181">
        <f t="shared" si="1800"/>
        <v>0</v>
      </c>
      <c r="AU2835" s="180">
        <f t="shared" si="1824"/>
        <v>0</v>
      </c>
      <c r="AV2835" s="180">
        <f t="shared" si="1824"/>
        <v>0</v>
      </c>
      <c r="AW2835" s="181">
        <f t="shared" si="1801"/>
        <v>0</v>
      </c>
      <c r="AX2835" s="183">
        <f t="shared" si="1825"/>
        <v>0</v>
      </c>
      <c r="AY2835" s="183">
        <f t="shared" si="1825"/>
        <v>0</v>
      </c>
      <c r="AZ2835" s="183"/>
      <c r="BA2835" s="183"/>
      <c r="BB2835" s="183"/>
      <c r="BC2835" s="183"/>
      <c r="BD2835" s="183">
        <f t="shared" si="1826"/>
        <v>0</v>
      </c>
      <c r="BE2835" s="183">
        <f t="shared" si="1826"/>
        <v>0</v>
      </c>
    </row>
    <row r="2836" spans="2:57" ht="15.75" hidden="1">
      <c r="B2836" s="174">
        <v>2025</v>
      </c>
      <c r="C2836" s="174">
        <v>20</v>
      </c>
      <c r="D2836" s="175">
        <v>0</v>
      </c>
      <c r="E2836" s="176"/>
      <c r="F2836" s="174">
        <v>4</v>
      </c>
      <c r="G2836" s="174">
        <v>11</v>
      </c>
      <c r="H2836" s="174">
        <v>27</v>
      </c>
      <c r="I2836" s="174">
        <v>5000</v>
      </c>
      <c r="J2836" s="174">
        <v>5100</v>
      </c>
      <c r="K2836" s="174">
        <v>519</v>
      </c>
      <c r="L2836" s="177">
        <v>1509</v>
      </c>
      <c r="M2836" s="178">
        <v>0</v>
      </c>
      <c r="N2836" s="179" t="s">
        <v>182</v>
      </c>
      <c r="O2836" s="180">
        <v>0</v>
      </c>
      <c r="P2836" s="180">
        <v>0</v>
      </c>
      <c r="Q2836" s="181">
        <v>0</v>
      </c>
      <c r="R2836" s="242" t="s">
        <v>98</v>
      </c>
      <c r="S2836" s="183">
        <v>0</v>
      </c>
      <c r="T2836" s="183">
        <v>0</v>
      </c>
      <c r="U2836" s="180">
        <v>0</v>
      </c>
      <c r="V2836" s="180">
        <v>0</v>
      </c>
      <c r="W2836" s="183">
        <v>0</v>
      </c>
      <c r="X2836" s="183">
        <v>0</v>
      </c>
      <c r="Y2836" s="180">
        <v>0</v>
      </c>
      <c r="Z2836" s="180">
        <v>0</v>
      </c>
      <c r="AA2836" s="183">
        <v>0</v>
      </c>
      <c r="AB2836" s="183">
        <v>0</v>
      </c>
      <c r="AC2836" s="180">
        <f t="shared" si="1823"/>
        <v>0</v>
      </c>
      <c r="AD2836" s="180">
        <f t="shared" si="1823"/>
        <v>0</v>
      </c>
      <c r="AE2836" s="181">
        <f t="shared" si="1795"/>
        <v>0</v>
      </c>
      <c r="AF2836" s="180">
        <v>0</v>
      </c>
      <c r="AG2836" s="180">
        <v>0</v>
      </c>
      <c r="AH2836" s="181">
        <f t="shared" si="1796"/>
        <v>0</v>
      </c>
      <c r="AI2836" s="180">
        <v>0</v>
      </c>
      <c r="AJ2836" s="180">
        <v>0</v>
      </c>
      <c r="AK2836" s="181">
        <f t="shared" si="1797"/>
        <v>0</v>
      </c>
      <c r="AL2836" s="180">
        <v>0</v>
      </c>
      <c r="AM2836" s="180">
        <v>0</v>
      </c>
      <c r="AN2836" s="181">
        <f t="shared" si="1798"/>
        <v>0</v>
      </c>
      <c r="AO2836" s="180">
        <v>0</v>
      </c>
      <c r="AP2836" s="180">
        <v>0</v>
      </c>
      <c r="AQ2836" s="181">
        <f t="shared" si="1799"/>
        <v>0</v>
      </c>
      <c r="AR2836" s="180">
        <v>0</v>
      </c>
      <c r="AS2836" s="180">
        <v>0</v>
      </c>
      <c r="AT2836" s="181">
        <f t="shared" si="1800"/>
        <v>0</v>
      </c>
      <c r="AU2836" s="180">
        <f t="shared" si="1824"/>
        <v>0</v>
      </c>
      <c r="AV2836" s="180">
        <f t="shared" si="1824"/>
        <v>0</v>
      </c>
      <c r="AW2836" s="181">
        <f t="shared" si="1801"/>
        <v>0</v>
      </c>
      <c r="AX2836" s="183">
        <f t="shared" si="1825"/>
        <v>0</v>
      </c>
      <c r="AY2836" s="183">
        <f t="shared" si="1825"/>
        <v>0</v>
      </c>
      <c r="AZ2836" s="183"/>
      <c r="BA2836" s="183"/>
      <c r="BB2836" s="183"/>
      <c r="BC2836" s="183"/>
      <c r="BD2836" s="183">
        <f t="shared" si="1826"/>
        <v>0</v>
      </c>
      <c r="BE2836" s="183">
        <f t="shared" si="1826"/>
        <v>0</v>
      </c>
    </row>
    <row r="2837" spans="2:57" ht="15.75" hidden="1">
      <c r="B2837" s="152">
        <v>2025</v>
      </c>
      <c r="C2837" s="152">
        <v>20</v>
      </c>
      <c r="D2837" s="153"/>
      <c r="E2837" s="154"/>
      <c r="F2837" s="152">
        <v>4</v>
      </c>
      <c r="G2837" s="152">
        <v>11</v>
      </c>
      <c r="H2837" s="152">
        <v>27</v>
      </c>
      <c r="I2837" s="152">
        <v>5000</v>
      </c>
      <c r="J2837" s="152">
        <v>5200</v>
      </c>
      <c r="K2837" s="152"/>
      <c r="L2837" s="155"/>
      <c r="M2837" s="239"/>
      <c r="N2837" s="157" t="s">
        <v>183</v>
      </c>
      <c r="O2837" s="158">
        <v>0</v>
      </c>
      <c r="P2837" s="158">
        <v>0</v>
      </c>
      <c r="Q2837" s="158">
        <v>0</v>
      </c>
      <c r="R2837" s="240"/>
      <c r="S2837" s="199"/>
      <c r="T2837" s="199"/>
      <c r="U2837" s="158">
        <f t="shared" ref="U2837:AD2837" si="1827">+U2838</f>
        <v>0</v>
      </c>
      <c r="V2837" s="158">
        <f t="shared" si="1827"/>
        <v>0</v>
      </c>
      <c r="W2837" s="162">
        <f t="shared" si="1827"/>
        <v>0</v>
      </c>
      <c r="X2837" s="162">
        <f t="shared" si="1827"/>
        <v>0</v>
      </c>
      <c r="Y2837" s="158">
        <f t="shared" si="1827"/>
        <v>0</v>
      </c>
      <c r="Z2837" s="158">
        <f t="shared" si="1827"/>
        <v>0</v>
      </c>
      <c r="AA2837" s="162">
        <f t="shared" si="1827"/>
        <v>0</v>
      </c>
      <c r="AB2837" s="162">
        <f t="shared" si="1827"/>
        <v>0</v>
      </c>
      <c r="AC2837" s="158">
        <f t="shared" si="1827"/>
        <v>0</v>
      </c>
      <c r="AD2837" s="158">
        <f t="shared" si="1827"/>
        <v>0</v>
      </c>
      <c r="AE2837" s="158">
        <f t="shared" si="1795"/>
        <v>0</v>
      </c>
      <c r="AF2837" s="158">
        <f>+AF2838</f>
        <v>0</v>
      </c>
      <c r="AG2837" s="158">
        <f>+AG2838</f>
        <v>0</v>
      </c>
      <c r="AH2837" s="158">
        <f t="shared" si="1796"/>
        <v>0</v>
      </c>
      <c r="AI2837" s="158">
        <f>+AI2838</f>
        <v>0</v>
      </c>
      <c r="AJ2837" s="158">
        <f>+AJ2838</f>
        <v>0</v>
      </c>
      <c r="AK2837" s="158">
        <f t="shared" si="1797"/>
        <v>0</v>
      </c>
      <c r="AL2837" s="158">
        <f>+AL2838</f>
        <v>0</v>
      </c>
      <c r="AM2837" s="158">
        <f>+AM2838</f>
        <v>0</v>
      </c>
      <c r="AN2837" s="158">
        <f t="shared" si="1798"/>
        <v>0</v>
      </c>
      <c r="AO2837" s="158">
        <f>+AO2838</f>
        <v>0</v>
      </c>
      <c r="AP2837" s="158">
        <f>+AP2838</f>
        <v>0</v>
      </c>
      <c r="AQ2837" s="158">
        <f t="shared" si="1799"/>
        <v>0</v>
      </c>
      <c r="AR2837" s="158">
        <f>+AR2838</f>
        <v>0</v>
      </c>
      <c r="AS2837" s="158">
        <f>+AS2838</f>
        <v>0</v>
      </c>
      <c r="AT2837" s="158">
        <f t="shared" si="1800"/>
        <v>0</v>
      </c>
      <c r="AU2837" s="158">
        <f>+AU2838</f>
        <v>0</v>
      </c>
      <c r="AV2837" s="158">
        <f>+AV2838</f>
        <v>0</v>
      </c>
      <c r="AW2837" s="158">
        <f t="shared" si="1801"/>
        <v>0</v>
      </c>
      <c r="AX2837" s="199"/>
      <c r="AY2837" s="199"/>
      <c r="AZ2837" s="199"/>
      <c r="BA2837" s="199"/>
      <c r="BB2837" s="199"/>
      <c r="BC2837" s="199"/>
      <c r="BD2837" s="199"/>
      <c r="BE2837" s="199"/>
    </row>
    <row r="2838" spans="2:57" ht="15.75" hidden="1">
      <c r="B2838" s="163">
        <v>2025</v>
      </c>
      <c r="C2838" s="163">
        <v>20</v>
      </c>
      <c r="D2838" s="164"/>
      <c r="E2838" s="165"/>
      <c r="F2838" s="163">
        <v>4</v>
      </c>
      <c r="G2838" s="163">
        <v>11</v>
      </c>
      <c r="H2838" s="163">
        <v>27</v>
      </c>
      <c r="I2838" s="163">
        <v>5000</v>
      </c>
      <c r="J2838" s="163">
        <v>5200</v>
      </c>
      <c r="K2838" s="163">
        <v>521</v>
      </c>
      <c r="L2838" s="166"/>
      <c r="M2838" s="241"/>
      <c r="N2838" s="168" t="s">
        <v>184</v>
      </c>
      <c r="O2838" s="169">
        <v>0</v>
      </c>
      <c r="P2838" s="169">
        <v>0</v>
      </c>
      <c r="Q2838" s="169">
        <v>0</v>
      </c>
      <c r="R2838" s="192"/>
      <c r="S2838" s="193"/>
      <c r="T2838" s="193"/>
      <c r="U2838" s="169">
        <f t="shared" ref="U2838:AD2838" si="1828">U2839</f>
        <v>0</v>
      </c>
      <c r="V2838" s="169">
        <f t="shared" si="1828"/>
        <v>0</v>
      </c>
      <c r="W2838" s="173">
        <f t="shared" si="1828"/>
        <v>0</v>
      </c>
      <c r="X2838" s="173">
        <f t="shared" si="1828"/>
        <v>0</v>
      </c>
      <c r="Y2838" s="169">
        <f t="shared" si="1828"/>
        <v>0</v>
      </c>
      <c r="Z2838" s="169">
        <f t="shared" si="1828"/>
        <v>0</v>
      </c>
      <c r="AA2838" s="173">
        <f t="shared" si="1828"/>
        <v>0</v>
      </c>
      <c r="AB2838" s="173">
        <f t="shared" si="1828"/>
        <v>0</v>
      </c>
      <c r="AC2838" s="169">
        <f t="shared" si="1828"/>
        <v>0</v>
      </c>
      <c r="AD2838" s="169">
        <f t="shared" si="1828"/>
        <v>0</v>
      </c>
      <c r="AE2838" s="169">
        <f t="shared" si="1795"/>
        <v>0</v>
      </c>
      <c r="AF2838" s="169">
        <f>AF2839</f>
        <v>0</v>
      </c>
      <c r="AG2838" s="169">
        <f>AG2839</f>
        <v>0</v>
      </c>
      <c r="AH2838" s="169">
        <f t="shared" si="1796"/>
        <v>0</v>
      </c>
      <c r="AI2838" s="169">
        <f>AI2839</f>
        <v>0</v>
      </c>
      <c r="AJ2838" s="169">
        <f>AJ2839</f>
        <v>0</v>
      </c>
      <c r="AK2838" s="169">
        <f t="shared" si="1797"/>
        <v>0</v>
      </c>
      <c r="AL2838" s="169">
        <f>AL2839</f>
        <v>0</v>
      </c>
      <c r="AM2838" s="169">
        <f>AM2839</f>
        <v>0</v>
      </c>
      <c r="AN2838" s="169">
        <f t="shared" si="1798"/>
        <v>0</v>
      </c>
      <c r="AO2838" s="169">
        <f>AO2839</f>
        <v>0</v>
      </c>
      <c r="AP2838" s="169">
        <f>AP2839</f>
        <v>0</v>
      </c>
      <c r="AQ2838" s="169">
        <f t="shared" si="1799"/>
        <v>0</v>
      </c>
      <c r="AR2838" s="169">
        <f>AR2839</f>
        <v>0</v>
      </c>
      <c r="AS2838" s="169">
        <f>AS2839</f>
        <v>0</v>
      </c>
      <c r="AT2838" s="169">
        <f t="shared" si="1800"/>
        <v>0</v>
      </c>
      <c r="AU2838" s="169">
        <f>AU2839</f>
        <v>0</v>
      </c>
      <c r="AV2838" s="169">
        <f>AV2839</f>
        <v>0</v>
      </c>
      <c r="AW2838" s="169">
        <f t="shared" si="1801"/>
        <v>0</v>
      </c>
      <c r="AX2838" s="193"/>
      <c r="AY2838" s="193"/>
      <c r="AZ2838" s="193"/>
      <c r="BA2838" s="193"/>
      <c r="BB2838" s="193"/>
      <c r="BC2838" s="193"/>
      <c r="BD2838" s="193"/>
      <c r="BE2838" s="193"/>
    </row>
    <row r="2839" spans="2:57" ht="15.75" hidden="1">
      <c r="B2839" s="174">
        <v>2025</v>
      </c>
      <c r="C2839" s="174">
        <v>20</v>
      </c>
      <c r="D2839" s="175">
        <v>0</v>
      </c>
      <c r="E2839" s="176"/>
      <c r="F2839" s="174">
        <v>4</v>
      </c>
      <c r="G2839" s="174">
        <v>11</v>
      </c>
      <c r="H2839" s="174">
        <v>27</v>
      </c>
      <c r="I2839" s="174">
        <v>5000</v>
      </c>
      <c r="J2839" s="174">
        <v>5200</v>
      </c>
      <c r="K2839" s="174">
        <v>521</v>
      </c>
      <c r="L2839" s="177">
        <v>1220</v>
      </c>
      <c r="M2839" s="178">
        <v>0</v>
      </c>
      <c r="N2839" s="179" t="s">
        <v>1153</v>
      </c>
      <c r="O2839" s="180">
        <v>0</v>
      </c>
      <c r="P2839" s="180">
        <v>0</v>
      </c>
      <c r="Q2839" s="181">
        <v>0</v>
      </c>
      <c r="R2839" s="242" t="s">
        <v>98</v>
      </c>
      <c r="S2839" s="183">
        <v>0</v>
      </c>
      <c r="T2839" s="183">
        <v>0</v>
      </c>
      <c r="U2839" s="180">
        <v>0</v>
      </c>
      <c r="V2839" s="180">
        <v>0</v>
      </c>
      <c r="W2839" s="183">
        <v>0</v>
      </c>
      <c r="X2839" s="183">
        <v>0</v>
      </c>
      <c r="Y2839" s="180">
        <v>0</v>
      </c>
      <c r="Z2839" s="180">
        <v>0</v>
      </c>
      <c r="AA2839" s="183">
        <v>0</v>
      </c>
      <c r="AB2839" s="183">
        <v>0</v>
      </c>
      <c r="AC2839" s="180">
        <f>+O2839+U2839-Y2839</f>
        <v>0</v>
      </c>
      <c r="AD2839" s="180">
        <f>+P2839+V2839-Z2839</f>
        <v>0</v>
      </c>
      <c r="AE2839" s="181">
        <f t="shared" si="1795"/>
        <v>0</v>
      </c>
      <c r="AF2839" s="180">
        <v>0</v>
      </c>
      <c r="AG2839" s="180">
        <v>0</v>
      </c>
      <c r="AH2839" s="181">
        <f t="shared" si="1796"/>
        <v>0</v>
      </c>
      <c r="AI2839" s="180">
        <v>0</v>
      </c>
      <c r="AJ2839" s="180">
        <v>0</v>
      </c>
      <c r="AK2839" s="181">
        <f t="shared" si="1797"/>
        <v>0</v>
      </c>
      <c r="AL2839" s="180">
        <v>0</v>
      </c>
      <c r="AM2839" s="180">
        <v>0</v>
      </c>
      <c r="AN2839" s="181">
        <f t="shared" si="1798"/>
        <v>0</v>
      </c>
      <c r="AO2839" s="180">
        <v>0</v>
      </c>
      <c r="AP2839" s="180">
        <v>0</v>
      </c>
      <c r="AQ2839" s="181">
        <f t="shared" si="1799"/>
        <v>0</v>
      </c>
      <c r="AR2839" s="180">
        <v>0</v>
      </c>
      <c r="AS2839" s="180">
        <v>0</v>
      </c>
      <c r="AT2839" s="181">
        <f t="shared" si="1800"/>
        <v>0</v>
      </c>
      <c r="AU2839" s="180">
        <f>+AC2839-AF2839-AI2839-AL2839-AO2839-AR2839</f>
        <v>0</v>
      </c>
      <c r="AV2839" s="180">
        <f>+AD2839-AG2839-AJ2839-AM2839-AP2839-AS2839</f>
        <v>0</v>
      </c>
      <c r="AW2839" s="181">
        <f t="shared" si="1801"/>
        <v>0</v>
      </c>
      <c r="AX2839" s="183">
        <f>+S2839+W2839-AA2839</f>
        <v>0</v>
      </c>
      <c r="AY2839" s="183">
        <f>+T2839+X2839-AB2839</f>
        <v>0</v>
      </c>
      <c r="AZ2839" s="183"/>
      <c r="BA2839" s="183"/>
      <c r="BB2839" s="183"/>
      <c r="BC2839" s="183"/>
      <c r="BD2839" s="183">
        <f>+AX2839-AZ2839-BB2839</f>
        <v>0</v>
      </c>
      <c r="BE2839" s="183">
        <f>+AY2839-BA2839-BC2839</f>
        <v>0</v>
      </c>
    </row>
    <row r="2840" spans="2:57" ht="15.75" hidden="1">
      <c r="B2840" s="152">
        <v>2025</v>
      </c>
      <c r="C2840" s="152">
        <v>20</v>
      </c>
      <c r="D2840" s="153"/>
      <c r="E2840" s="154"/>
      <c r="F2840" s="152">
        <v>4</v>
      </c>
      <c r="G2840" s="152">
        <v>11</v>
      </c>
      <c r="H2840" s="152">
        <v>27</v>
      </c>
      <c r="I2840" s="152">
        <v>5000</v>
      </c>
      <c r="J2840" s="152">
        <v>5900</v>
      </c>
      <c r="K2840" s="152"/>
      <c r="L2840" s="155"/>
      <c r="M2840" s="239"/>
      <c r="N2840" s="157" t="s">
        <v>223</v>
      </c>
      <c r="O2840" s="158">
        <v>0</v>
      </c>
      <c r="P2840" s="158">
        <v>0</v>
      </c>
      <c r="Q2840" s="158">
        <v>0</v>
      </c>
      <c r="R2840" s="240"/>
      <c r="S2840" s="199"/>
      <c r="T2840" s="199"/>
      <c r="U2840" s="158">
        <f t="shared" ref="U2840:AD2841" si="1829">U2841</f>
        <v>0</v>
      </c>
      <c r="V2840" s="158">
        <f t="shared" si="1829"/>
        <v>0</v>
      </c>
      <c r="W2840" s="162">
        <f t="shared" si="1829"/>
        <v>0</v>
      </c>
      <c r="X2840" s="162">
        <f t="shared" si="1829"/>
        <v>0</v>
      </c>
      <c r="Y2840" s="158">
        <f t="shared" si="1829"/>
        <v>0</v>
      </c>
      <c r="Z2840" s="158">
        <f t="shared" si="1829"/>
        <v>0</v>
      </c>
      <c r="AA2840" s="162">
        <f t="shared" si="1829"/>
        <v>0</v>
      </c>
      <c r="AB2840" s="162">
        <f t="shared" si="1829"/>
        <v>0</v>
      </c>
      <c r="AC2840" s="158">
        <f t="shared" si="1829"/>
        <v>0</v>
      </c>
      <c r="AD2840" s="158">
        <f t="shared" si="1829"/>
        <v>0</v>
      </c>
      <c r="AE2840" s="158">
        <f t="shared" si="1795"/>
        <v>0</v>
      </c>
      <c r="AF2840" s="158">
        <f>AF2841</f>
        <v>0</v>
      </c>
      <c r="AG2840" s="158">
        <f>AG2841</f>
        <v>0</v>
      </c>
      <c r="AH2840" s="158">
        <f t="shared" si="1796"/>
        <v>0</v>
      </c>
      <c r="AI2840" s="158">
        <f>AI2841</f>
        <v>0</v>
      </c>
      <c r="AJ2840" s="158">
        <f>AJ2841</f>
        <v>0</v>
      </c>
      <c r="AK2840" s="158">
        <f t="shared" si="1797"/>
        <v>0</v>
      </c>
      <c r="AL2840" s="158">
        <f>AL2841</f>
        <v>0</v>
      </c>
      <c r="AM2840" s="158">
        <f>AM2841</f>
        <v>0</v>
      </c>
      <c r="AN2840" s="158">
        <f t="shared" si="1798"/>
        <v>0</v>
      </c>
      <c r="AO2840" s="158">
        <f>AO2841</f>
        <v>0</v>
      </c>
      <c r="AP2840" s="158">
        <f>AP2841</f>
        <v>0</v>
      </c>
      <c r="AQ2840" s="158">
        <f t="shared" si="1799"/>
        <v>0</v>
      </c>
      <c r="AR2840" s="158">
        <f>AR2841</f>
        <v>0</v>
      </c>
      <c r="AS2840" s="158">
        <f>AS2841</f>
        <v>0</v>
      </c>
      <c r="AT2840" s="158">
        <f t="shared" si="1800"/>
        <v>0</v>
      </c>
      <c r="AU2840" s="158">
        <f>AU2841</f>
        <v>0</v>
      </c>
      <c r="AV2840" s="158">
        <f>AV2841</f>
        <v>0</v>
      </c>
      <c r="AW2840" s="158">
        <f t="shared" si="1801"/>
        <v>0</v>
      </c>
      <c r="AX2840" s="199"/>
      <c r="AY2840" s="199"/>
      <c r="AZ2840" s="199"/>
      <c r="BA2840" s="199"/>
      <c r="BB2840" s="199"/>
      <c r="BC2840" s="199"/>
      <c r="BD2840" s="199"/>
      <c r="BE2840" s="199"/>
    </row>
    <row r="2841" spans="2:57" ht="15.75" hidden="1">
      <c r="B2841" s="163">
        <v>2025</v>
      </c>
      <c r="C2841" s="163">
        <v>20</v>
      </c>
      <c r="D2841" s="164"/>
      <c r="E2841" s="165"/>
      <c r="F2841" s="163">
        <v>4</v>
      </c>
      <c r="G2841" s="163">
        <v>11</v>
      </c>
      <c r="H2841" s="163">
        <v>27</v>
      </c>
      <c r="I2841" s="163">
        <v>5000</v>
      </c>
      <c r="J2841" s="163">
        <v>5900</v>
      </c>
      <c r="K2841" s="163">
        <v>597</v>
      </c>
      <c r="L2841" s="166"/>
      <c r="M2841" s="241"/>
      <c r="N2841" s="168" t="s">
        <v>226</v>
      </c>
      <c r="O2841" s="169">
        <v>0</v>
      </c>
      <c r="P2841" s="169">
        <v>0</v>
      </c>
      <c r="Q2841" s="169">
        <v>0</v>
      </c>
      <c r="R2841" s="192"/>
      <c r="S2841" s="193"/>
      <c r="T2841" s="193"/>
      <c r="U2841" s="169">
        <f t="shared" si="1829"/>
        <v>0</v>
      </c>
      <c r="V2841" s="169">
        <f t="shared" si="1829"/>
        <v>0</v>
      </c>
      <c r="W2841" s="173">
        <f t="shared" si="1829"/>
        <v>0</v>
      </c>
      <c r="X2841" s="173">
        <f t="shared" si="1829"/>
        <v>0</v>
      </c>
      <c r="Y2841" s="169">
        <f t="shared" si="1829"/>
        <v>0</v>
      </c>
      <c r="Z2841" s="169">
        <f t="shared" si="1829"/>
        <v>0</v>
      </c>
      <c r="AA2841" s="173">
        <f t="shared" si="1829"/>
        <v>0</v>
      </c>
      <c r="AB2841" s="173">
        <f t="shared" si="1829"/>
        <v>0</v>
      </c>
      <c r="AC2841" s="169">
        <f t="shared" si="1829"/>
        <v>0</v>
      </c>
      <c r="AD2841" s="169">
        <f t="shared" si="1829"/>
        <v>0</v>
      </c>
      <c r="AE2841" s="169">
        <f t="shared" si="1795"/>
        <v>0</v>
      </c>
      <c r="AF2841" s="169">
        <f>AF2842</f>
        <v>0</v>
      </c>
      <c r="AG2841" s="169">
        <f>AG2842</f>
        <v>0</v>
      </c>
      <c r="AH2841" s="169">
        <f t="shared" si="1796"/>
        <v>0</v>
      </c>
      <c r="AI2841" s="169">
        <f>AI2842</f>
        <v>0</v>
      </c>
      <c r="AJ2841" s="169">
        <f>AJ2842</f>
        <v>0</v>
      </c>
      <c r="AK2841" s="169">
        <f t="shared" si="1797"/>
        <v>0</v>
      </c>
      <c r="AL2841" s="169">
        <f>AL2842</f>
        <v>0</v>
      </c>
      <c r="AM2841" s="169">
        <f>AM2842</f>
        <v>0</v>
      </c>
      <c r="AN2841" s="169">
        <f t="shared" si="1798"/>
        <v>0</v>
      </c>
      <c r="AO2841" s="169">
        <f>AO2842</f>
        <v>0</v>
      </c>
      <c r="AP2841" s="169">
        <f>AP2842</f>
        <v>0</v>
      </c>
      <c r="AQ2841" s="169">
        <f t="shared" si="1799"/>
        <v>0</v>
      </c>
      <c r="AR2841" s="169">
        <f>AR2842</f>
        <v>0</v>
      </c>
      <c r="AS2841" s="169">
        <f>AS2842</f>
        <v>0</v>
      </c>
      <c r="AT2841" s="169">
        <f t="shared" si="1800"/>
        <v>0</v>
      </c>
      <c r="AU2841" s="169">
        <f>AU2842</f>
        <v>0</v>
      </c>
      <c r="AV2841" s="169">
        <f>AV2842</f>
        <v>0</v>
      </c>
      <c r="AW2841" s="169">
        <f t="shared" si="1801"/>
        <v>0</v>
      </c>
      <c r="AX2841" s="193"/>
      <c r="AY2841" s="193"/>
      <c r="AZ2841" s="193"/>
      <c r="BA2841" s="193"/>
      <c r="BB2841" s="193"/>
      <c r="BC2841" s="193"/>
      <c r="BD2841" s="193"/>
      <c r="BE2841" s="193"/>
    </row>
    <row r="2842" spans="2:57" ht="15.75" hidden="1">
      <c r="B2842" s="174">
        <v>2025</v>
      </c>
      <c r="C2842" s="174">
        <v>20</v>
      </c>
      <c r="D2842" s="175">
        <v>0</v>
      </c>
      <c r="E2842" s="176"/>
      <c r="F2842" s="174">
        <v>4</v>
      </c>
      <c r="G2842" s="174">
        <v>11</v>
      </c>
      <c r="H2842" s="174">
        <v>27</v>
      </c>
      <c r="I2842" s="174">
        <v>5000</v>
      </c>
      <c r="J2842" s="174">
        <v>5900</v>
      </c>
      <c r="K2842" s="174">
        <v>597</v>
      </c>
      <c r="L2842" s="177">
        <v>869</v>
      </c>
      <c r="M2842" s="178">
        <v>0</v>
      </c>
      <c r="N2842" s="179" t="s">
        <v>227</v>
      </c>
      <c r="O2842" s="180">
        <v>0</v>
      </c>
      <c r="P2842" s="180">
        <v>0</v>
      </c>
      <c r="Q2842" s="181">
        <v>0</v>
      </c>
      <c r="R2842" s="242" t="s">
        <v>225</v>
      </c>
      <c r="S2842" s="183">
        <v>0</v>
      </c>
      <c r="T2842" s="183">
        <v>0</v>
      </c>
      <c r="U2842" s="180">
        <v>0</v>
      </c>
      <c r="V2842" s="180">
        <v>0</v>
      </c>
      <c r="W2842" s="183">
        <v>0</v>
      </c>
      <c r="X2842" s="183">
        <v>0</v>
      </c>
      <c r="Y2842" s="180">
        <v>0</v>
      </c>
      <c r="Z2842" s="180">
        <v>0</v>
      </c>
      <c r="AA2842" s="183">
        <v>0</v>
      </c>
      <c r="AB2842" s="183">
        <v>0</v>
      </c>
      <c r="AC2842" s="180">
        <f>+O2842+U2842-Y2842</f>
        <v>0</v>
      </c>
      <c r="AD2842" s="180">
        <f>+P2842+V2842-Z2842</f>
        <v>0</v>
      </c>
      <c r="AE2842" s="181">
        <f t="shared" si="1795"/>
        <v>0</v>
      </c>
      <c r="AF2842" s="180">
        <v>0</v>
      </c>
      <c r="AG2842" s="180">
        <v>0</v>
      </c>
      <c r="AH2842" s="181">
        <f t="shared" si="1796"/>
        <v>0</v>
      </c>
      <c r="AI2842" s="180">
        <v>0</v>
      </c>
      <c r="AJ2842" s="180">
        <v>0</v>
      </c>
      <c r="AK2842" s="181">
        <f t="shared" si="1797"/>
        <v>0</v>
      </c>
      <c r="AL2842" s="180">
        <v>0</v>
      </c>
      <c r="AM2842" s="180">
        <v>0</v>
      </c>
      <c r="AN2842" s="181">
        <f t="shared" si="1798"/>
        <v>0</v>
      </c>
      <c r="AO2842" s="180">
        <v>0</v>
      </c>
      <c r="AP2842" s="180">
        <v>0</v>
      </c>
      <c r="AQ2842" s="181">
        <f t="shared" si="1799"/>
        <v>0</v>
      </c>
      <c r="AR2842" s="180">
        <v>0</v>
      </c>
      <c r="AS2842" s="180">
        <v>0</v>
      </c>
      <c r="AT2842" s="181">
        <f t="shared" si="1800"/>
        <v>0</v>
      </c>
      <c r="AU2842" s="180">
        <f>+AC2842-AF2842-AI2842-AL2842-AO2842-AR2842</f>
        <v>0</v>
      </c>
      <c r="AV2842" s="180">
        <f>+AD2842-AG2842-AJ2842-AM2842-AP2842-AS2842</f>
        <v>0</v>
      </c>
      <c r="AW2842" s="181">
        <f t="shared" si="1801"/>
        <v>0</v>
      </c>
      <c r="AX2842" s="183">
        <f>+S2842+W2842-AA2842</f>
        <v>0</v>
      </c>
      <c r="AY2842" s="183">
        <f>+T2842+X2842-AB2842</f>
        <v>0</v>
      </c>
      <c r="AZ2842" s="183"/>
      <c r="BA2842" s="183"/>
      <c r="BB2842" s="183"/>
      <c r="BC2842" s="183"/>
      <c r="BD2842" s="183">
        <f>+AX2842-AZ2842-BB2842</f>
        <v>0</v>
      </c>
      <c r="BE2842" s="183">
        <f>+AY2842-BA2842-BC2842</f>
        <v>0</v>
      </c>
    </row>
    <row r="2843" spans="2:57" ht="15.75" hidden="1">
      <c r="B2843" s="130">
        <v>2025</v>
      </c>
      <c r="C2843" s="130">
        <v>20</v>
      </c>
      <c r="D2843" s="131"/>
      <c r="E2843" s="132"/>
      <c r="F2843" s="130">
        <v>4</v>
      </c>
      <c r="G2843" s="130">
        <v>11</v>
      </c>
      <c r="H2843" s="130">
        <v>28</v>
      </c>
      <c r="I2843" s="130"/>
      <c r="J2843" s="130"/>
      <c r="K2843" s="130"/>
      <c r="L2843" s="185" t="s">
        <v>44</v>
      </c>
      <c r="M2843" s="134"/>
      <c r="N2843" s="135" t="s">
        <v>1645</v>
      </c>
      <c r="O2843" s="136">
        <v>0</v>
      </c>
      <c r="P2843" s="136">
        <v>0</v>
      </c>
      <c r="Q2843" s="136">
        <v>0</v>
      </c>
      <c r="R2843" s="137"/>
      <c r="S2843" s="138"/>
      <c r="T2843" s="139"/>
      <c r="U2843" s="136">
        <f t="shared" ref="U2843:AD2843" si="1830">+U2844+U2848+U2866</f>
        <v>0</v>
      </c>
      <c r="V2843" s="136">
        <f t="shared" si="1830"/>
        <v>0</v>
      </c>
      <c r="W2843" s="140">
        <f t="shared" si="1830"/>
        <v>0</v>
      </c>
      <c r="X2843" s="140">
        <f t="shared" si="1830"/>
        <v>0</v>
      </c>
      <c r="Y2843" s="136">
        <f t="shared" si="1830"/>
        <v>0</v>
      </c>
      <c r="Z2843" s="136">
        <f t="shared" si="1830"/>
        <v>0</v>
      </c>
      <c r="AA2843" s="140">
        <f t="shared" si="1830"/>
        <v>0</v>
      </c>
      <c r="AB2843" s="140">
        <f t="shared" si="1830"/>
        <v>0</v>
      </c>
      <c r="AC2843" s="136">
        <f t="shared" si="1830"/>
        <v>0</v>
      </c>
      <c r="AD2843" s="136">
        <f t="shared" si="1830"/>
        <v>0</v>
      </c>
      <c r="AE2843" s="136">
        <f t="shared" si="1795"/>
        <v>0</v>
      </c>
      <c r="AF2843" s="136">
        <f>+AF2844+AF2848+AF2866</f>
        <v>0</v>
      </c>
      <c r="AG2843" s="136">
        <f>+AG2844+AG2848+AG2866</f>
        <v>0</v>
      </c>
      <c r="AH2843" s="136">
        <f t="shared" si="1796"/>
        <v>0</v>
      </c>
      <c r="AI2843" s="136">
        <f>+AI2844+AI2848+AI2866</f>
        <v>0</v>
      </c>
      <c r="AJ2843" s="136">
        <f>+AJ2844+AJ2848+AJ2866</f>
        <v>0</v>
      </c>
      <c r="AK2843" s="136">
        <f t="shared" si="1797"/>
        <v>0</v>
      </c>
      <c r="AL2843" s="136">
        <f>+AL2844+AL2848+AL2866</f>
        <v>0</v>
      </c>
      <c r="AM2843" s="136">
        <f>+AM2844+AM2848+AM2866</f>
        <v>0</v>
      </c>
      <c r="AN2843" s="136">
        <f t="shared" si="1798"/>
        <v>0</v>
      </c>
      <c r="AO2843" s="136">
        <f>+AO2844+AO2848+AO2866</f>
        <v>0</v>
      </c>
      <c r="AP2843" s="136">
        <f>+AP2844+AP2848+AP2866</f>
        <v>0</v>
      </c>
      <c r="AQ2843" s="136">
        <f t="shared" si="1799"/>
        <v>0</v>
      </c>
      <c r="AR2843" s="136">
        <f>+AR2844+AR2848+AR2866</f>
        <v>0</v>
      </c>
      <c r="AS2843" s="136">
        <f>+AS2844+AS2848+AS2866</f>
        <v>0</v>
      </c>
      <c r="AT2843" s="136">
        <f t="shared" si="1800"/>
        <v>0</v>
      </c>
      <c r="AU2843" s="136">
        <f>+AU2844+AU2848+AU2866</f>
        <v>0</v>
      </c>
      <c r="AV2843" s="136">
        <f>+AV2844+AV2848+AV2866</f>
        <v>0</v>
      </c>
      <c r="AW2843" s="136">
        <f t="shared" si="1801"/>
        <v>0</v>
      </c>
      <c r="AX2843" s="138"/>
      <c r="AY2843" s="139"/>
      <c r="AZ2843" s="138"/>
      <c r="BA2843" s="139"/>
      <c r="BB2843" s="138"/>
      <c r="BC2843" s="139"/>
      <c r="BD2843" s="138"/>
      <c r="BE2843" s="139"/>
    </row>
    <row r="2844" spans="2:57" ht="15.75" hidden="1">
      <c r="B2844" s="141">
        <v>2025</v>
      </c>
      <c r="C2844" s="141">
        <v>20</v>
      </c>
      <c r="D2844" s="142"/>
      <c r="E2844" s="143"/>
      <c r="F2844" s="141">
        <v>4</v>
      </c>
      <c r="G2844" s="141">
        <v>11</v>
      </c>
      <c r="H2844" s="141">
        <v>28</v>
      </c>
      <c r="I2844" s="141">
        <v>2000</v>
      </c>
      <c r="J2844" s="141"/>
      <c r="K2844" s="141"/>
      <c r="L2844" s="144"/>
      <c r="M2844" s="237"/>
      <c r="N2844" s="146" t="s">
        <v>78</v>
      </c>
      <c r="O2844" s="147">
        <v>0</v>
      </c>
      <c r="P2844" s="147">
        <v>0</v>
      </c>
      <c r="Q2844" s="147">
        <v>0</v>
      </c>
      <c r="R2844" s="148"/>
      <c r="S2844" s="149"/>
      <c r="T2844" s="150"/>
      <c r="U2844" s="147">
        <f t="shared" ref="U2844:AL2846" si="1831">U2845</f>
        <v>0</v>
      </c>
      <c r="V2844" s="147">
        <f t="shared" si="1831"/>
        <v>0</v>
      </c>
      <c r="W2844" s="151">
        <f t="shared" si="1831"/>
        <v>0</v>
      </c>
      <c r="X2844" s="151">
        <f t="shared" si="1831"/>
        <v>0</v>
      </c>
      <c r="Y2844" s="147">
        <f t="shared" si="1831"/>
        <v>0</v>
      </c>
      <c r="Z2844" s="147">
        <f t="shared" si="1831"/>
        <v>0</v>
      </c>
      <c r="AA2844" s="151">
        <f t="shared" si="1831"/>
        <v>0</v>
      </c>
      <c r="AB2844" s="151">
        <f t="shared" si="1831"/>
        <v>0</v>
      </c>
      <c r="AC2844" s="147">
        <f t="shared" si="1831"/>
        <v>0</v>
      </c>
      <c r="AD2844" s="147">
        <f t="shared" si="1831"/>
        <v>0</v>
      </c>
      <c r="AE2844" s="147">
        <f t="shared" si="1795"/>
        <v>0</v>
      </c>
      <c r="AF2844" s="147">
        <f t="shared" si="1831"/>
        <v>0</v>
      </c>
      <c r="AG2844" s="147">
        <f t="shared" si="1831"/>
        <v>0</v>
      </c>
      <c r="AH2844" s="147">
        <f t="shared" si="1796"/>
        <v>0</v>
      </c>
      <c r="AI2844" s="147">
        <f t="shared" si="1831"/>
        <v>0</v>
      </c>
      <c r="AJ2844" s="147">
        <f t="shared" si="1831"/>
        <v>0</v>
      </c>
      <c r="AK2844" s="147">
        <f t="shared" si="1797"/>
        <v>0</v>
      </c>
      <c r="AL2844" s="147">
        <f t="shared" si="1831"/>
        <v>0</v>
      </c>
      <c r="AM2844" s="147">
        <f t="shared" ref="AL2844:AM2846" si="1832">AM2845</f>
        <v>0</v>
      </c>
      <c r="AN2844" s="147">
        <f t="shared" si="1798"/>
        <v>0</v>
      </c>
      <c r="AO2844" s="147">
        <f t="shared" ref="AO2844:AV2846" si="1833">AO2845</f>
        <v>0</v>
      </c>
      <c r="AP2844" s="147">
        <f t="shared" si="1833"/>
        <v>0</v>
      </c>
      <c r="AQ2844" s="147">
        <f t="shared" si="1799"/>
        <v>0</v>
      </c>
      <c r="AR2844" s="147">
        <f t="shared" si="1833"/>
        <v>0</v>
      </c>
      <c r="AS2844" s="147">
        <f t="shared" si="1833"/>
        <v>0</v>
      </c>
      <c r="AT2844" s="147">
        <f t="shared" si="1800"/>
        <v>0</v>
      </c>
      <c r="AU2844" s="147">
        <f t="shared" si="1833"/>
        <v>0</v>
      </c>
      <c r="AV2844" s="147">
        <f t="shared" si="1833"/>
        <v>0</v>
      </c>
      <c r="AW2844" s="147">
        <f t="shared" si="1801"/>
        <v>0</v>
      </c>
      <c r="AX2844" s="149"/>
      <c r="AY2844" s="150"/>
      <c r="AZ2844" s="149"/>
      <c r="BA2844" s="150"/>
      <c r="BB2844" s="149"/>
      <c r="BC2844" s="150"/>
      <c r="BD2844" s="149"/>
      <c r="BE2844" s="150"/>
    </row>
    <row r="2845" spans="2:57" ht="15.75" hidden="1">
      <c r="B2845" s="152">
        <v>2025</v>
      </c>
      <c r="C2845" s="152">
        <v>20</v>
      </c>
      <c r="D2845" s="153"/>
      <c r="E2845" s="154"/>
      <c r="F2845" s="152">
        <v>4</v>
      </c>
      <c r="G2845" s="152">
        <v>11</v>
      </c>
      <c r="H2845" s="152">
        <v>28</v>
      </c>
      <c r="I2845" s="152">
        <v>2000</v>
      </c>
      <c r="J2845" s="152">
        <v>2900</v>
      </c>
      <c r="K2845" s="152"/>
      <c r="L2845" s="155"/>
      <c r="M2845" s="239"/>
      <c r="N2845" s="157" t="s">
        <v>101</v>
      </c>
      <c r="O2845" s="158">
        <v>0</v>
      </c>
      <c r="P2845" s="158">
        <v>0</v>
      </c>
      <c r="Q2845" s="158">
        <v>0</v>
      </c>
      <c r="R2845" s="159"/>
      <c r="S2845" s="160"/>
      <c r="T2845" s="161"/>
      <c r="U2845" s="158">
        <f t="shared" si="1831"/>
        <v>0</v>
      </c>
      <c r="V2845" s="158">
        <f t="shared" si="1831"/>
        <v>0</v>
      </c>
      <c r="W2845" s="162">
        <f t="shared" si="1831"/>
        <v>0</v>
      </c>
      <c r="X2845" s="162">
        <f t="shared" si="1831"/>
        <v>0</v>
      </c>
      <c r="Y2845" s="158">
        <f t="shared" si="1831"/>
        <v>0</v>
      </c>
      <c r="Z2845" s="158">
        <f t="shared" si="1831"/>
        <v>0</v>
      </c>
      <c r="AA2845" s="162">
        <f t="shared" si="1831"/>
        <v>0</v>
      </c>
      <c r="AB2845" s="162">
        <f t="shared" si="1831"/>
        <v>0</v>
      </c>
      <c r="AC2845" s="158">
        <f t="shared" si="1831"/>
        <v>0</v>
      </c>
      <c r="AD2845" s="158">
        <f t="shared" si="1831"/>
        <v>0</v>
      </c>
      <c r="AE2845" s="158">
        <f t="shared" si="1795"/>
        <v>0</v>
      </c>
      <c r="AF2845" s="158">
        <f t="shared" si="1831"/>
        <v>0</v>
      </c>
      <c r="AG2845" s="158">
        <f t="shared" si="1831"/>
        <v>0</v>
      </c>
      <c r="AH2845" s="158">
        <f t="shared" si="1796"/>
        <v>0</v>
      </c>
      <c r="AI2845" s="158">
        <f t="shared" si="1831"/>
        <v>0</v>
      </c>
      <c r="AJ2845" s="158">
        <f t="shared" si="1831"/>
        <v>0</v>
      </c>
      <c r="AK2845" s="158">
        <f t="shared" si="1797"/>
        <v>0</v>
      </c>
      <c r="AL2845" s="158">
        <f t="shared" si="1832"/>
        <v>0</v>
      </c>
      <c r="AM2845" s="158">
        <f t="shared" si="1832"/>
        <v>0</v>
      </c>
      <c r="AN2845" s="158">
        <f t="shared" si="1798"/>
        <v>0</v>
      </c>
      <c r="AO2845" s="158">
        <f t="shared" si="1833"/>
        <v>0</v>
      </c>
      <c r="AP2845" s="158">
        <f t="shared" si="1833"/>
        <v>0</v>
      </c>
      <c r="AQ2845" s="158">
        <f t="shared" si="1799"/>
        <v>0</v>
      </c>
      <c r="AR2845" s="158">
        <f t="shared" si="1833"/>
        <v>0</v>
      </c>
      <c r="AS2845" s="158">
        <f t="shared" si="1833"/>
        <v>0</v>
      </c>
      <c r="AT2845" s="158">
        <f t="shared" si="1800"/>
        <v>0</v>
      </c>
      <c r="AU2845" s="158">
        <f t="shared" si="1833"/>
        <v>0</v>
      </c>
      <c r="AV2845" s="158">
        <f t="shared" si="1833"/>
        <v>0</v>
      </c>
      <c r="AW2845" s="158">
        <f t="shared" si="1801"/>
        <v>0</v>
      </c>
      <c r="AX2845" s="160"/>
      <c r="AY2845" s="161"/>
      <c r="AZ2845" s="160"/>
      <c r="BA2845" s="161"/>
      <c r="BB2845" s="160"/>
      <c r="BC2845" s="161"/>
      <c r="BD2845" s="160"/>
      <c r="BE2845" s="161"/>
    </row>
    <row r="2846" spans="2:57" ht="31.5" hidden="1">
      <c r="B2846" s="163">
        <v>2025</v>
      </c>
      <c r="C2846" s="163">
        <v>20</v>
      </c>
      <c r="D2846" s="164"/>
      <c r="E2846" s="165"/>
      <c r="F2846" s="163">
        <v>4</v>
      </c>
      <c r="G2846" s="163">
        <v>11</v>
      </c>
      <c r="H2846" s="163">
        <v>28</v>
      </c>
      <c r="I2846" s="163">
        <v>2000</v>
      </c>
      <c r="J2846" s="163">
        <v>2900</v>
      </c>
      <c r="K2846" s="163">
        <v>294</v>
      </c>
      <c r="L2846" s="166"/>
      <c r="M2846" s="241"/>
      <c r="N2846" s="168" t="s">
        <v>102</v>
      </c>
      <c r="O2846" s="169">
        <v>0</v>
      </c>
      <c r="P2846" s="169">
        <v>0</v>
      </c>
      <c r="Q2846" s="169">
        <v>0</v>
      </c>
      <c r="R2846" s="170"/>
      <c r="S2846" s="171"/>
      <c r="T2846" s="172"/>
      <c r="U2846" s="169">
        <f t="shared" si="1831"/>
        <v>0</v>
      </c>
      <c r="V2846" s="169">
        <f t="shared" si="1831"/>
        <v>0</v>
      </c>
      <c r="W2846" s="173">
        <f t="shared" si="1831"/>
        <v>0</v>
      </c>
      <c r="X2846" s="173">
        <f t="shared" si="1831"/>
        <v>0</v>
      </c>
      <c r="Y2846" s="169">
        <f t="shared" si="1831"/>
        <v>0</v>
      </c>
      <c r="Z2846" s="169">
        <f t="shared" si="1831"/>
        <v>0</v>
      </c>
      <c r="AA2846" s="173">
        <f t="shared" si="1831"/>
        <v>0</v>
      </c>
      <c r="AB2846" s="173">
        <f t="shared" si="1831"/>
        <v>0</v>
      </c>
      <c r="AC2846" s="169">
        <f t="shared" si="1831"/>
        <v>0</v>
      </c>
      <c r="AD2846" s="169">
        <f t="shared" si="1831"/>
        <v>0</v>
      </c>
      <c r="AE2846" s="169">
        <f t="shared" si="1795"/>
        <v>0</v>
      </c>
      <c r="AF2846" s="169">
        <f t="shared" si="1831"/>
        <v>0</v>
      </c>
      <c r="AG2846" s="169">
        <f t="shared" si="1831"/>
        <v>0</v>
      </c>
      <c r="AH2846" s="169">
        <f t="shared" si="1796"/>
        <v>0</v>
      </c>
      <c r="AI2846" s="169">
        <f t="shared" si="1831"/>
        <v>0</v>
      </c>
      <c r="AJ2846" s="169">
        <f t="shared" si="1831"/>
        <v>0</v>
      </c>
      <c r="AK2846" s="169">
        <f t="shared" si="1797"/>
        <v>0</v>
      </c>
      <c r="AL2846" s="169">
        <f t="shared" si="1832"/>
        <v>0</v>
      </c>
      <c r="AM2846" s="169">
        <f t="shared" si="1832"/>
        <v>0</v>
      </c>
      <c r="AN2846" s="169">
        <f t="shared" si="1798"/>
        <v>0</v>
      </c>
      <c r="AO2846" s="169">
        <f t="shared" si="1833"/>
        <v>0</v>
      </c>
      <c r="AP2846" s="169">
        <f t="shared" si="1833"/>
        <v>0</v>
      </c>
      <c r="AQ2846" s="169">
        <f t="shared" si="1799"/>
        <v>0</v>
      </c>
      <c r="AR2846" s="169">
        <f t="shared" si="1833"/>
        <v>0</v>
      </c>
      <c r="AS2846" s="169">
        <f t="shared" si="1833"/>
        <v>0</v>
      </c>
      <c r="AT2846" s="169">
        <f t="shared" si="1800"/>
        <v>0</v>
      </c>
      <c r="AU2846" s="169">
        <f t="shared" si="1833"/>
        <v>0</v>
      </c>
      <c r="AV2846" s="169">
        <f t="shared" si="1833"/>
        <v>0</v>
      </c>
      <c r="AW2846" s="169">
        <f t="shared" si="1801"/>
        <v>0</v>
      </c>
      <c r="AX2846" s="171"/>
      <c r="AY2846" s="172"/>
      <c r="AZ2846" s="171"/>
      <c r="BA2846" s="172"/>
      <c r="BB2846" s="171"/>
      <c r="BC2846" s="172"/>
      <c r="BD2846" s="171"/>
      <c r="BE2846" s="172"/>
    </row>
    <row r="2847" spans="2:57" ht="30" hidden="1">
      <c r="B2847" s="174">
        <v>2025</v>
      </c>
      <c r="C2847" s="174">
        <v>20</v>
      </c>
      <c r="D2847" s="175">
        <v>0</v>
      </c>
      <c r="E2847" s="176"/>
      <c r="F2847" s="174">
        <v>4</v>
      </c>
      <c r="G2847" s="174">
        <v>11</v>
      </c>
      <c r="H2847" s="174">
        <v>28</v>
      </c>
      <c r="I2847" s="174">
        <v>2000</v>
      </c>
      <c r="J2847" s="174">
        <v>2900</v>
      </c>
      <c r="K2847" s="174">
        <v>294</v>
      </c>
      <c r="L2847" s="177">
        <v>1246</v>
      </c>
      <c r="M2847" s="178">
        <v>0</v>
      </c>
      <c r="N2847" s="179" t="s">
        <v>1646</v>
      </c>
      <c r="O2847" s="180">
        <v>0</v>
      </c>
      <c r="P2847" s="180">
        <v>0</v>
      </c>
      <c r="Q2847" s="181">
        <v>0</v>
      </c>
      <c r="R2847" s="182" t="s">
        <v>98</v>
      </c>
      <c r="S2847" s="183">
        <v>0</v>
      </c>
      <c r="T2847" s="183">
        <v>0</v>
      </c>
      <c r="U2847" s="180">
        <v>0</v>
      </c>
      <c r="V2847" s="180">
        <v>0</v>
      </c>
      <c r="W2847" s="183">
        <v>0</v>
      </c>
      <c r="X2847" s="183">
        <v>0</v>
      </c>
      <c r="Y2847" s="180">
        <v>0</v>
      </c>
      <c r="Z2847" s="180">
        <v>0</v>
      </c>
      <c r="AA2847" s="183">
        <v>0</v>
      </c>
      <c r="AB2847" s="183">
        <v>0</v>
      </c>
      <c r="AC2847" s="180">
        <f>+O2847+U2847-Y2847</f>
        <v>0</v>
      </c>
      <c r="AD2847" s="180">
        <f>+P2847+V2847-Z2847</f>
        <v>0</v>
      </c>
      <c r="AE2847" s="181">
        <f t="shared" si="1795"/>
        <v>0</v>
      </c>
      <c r="AF2847" s="180">
        <v>0</v>
      </c>
      <c r="AG2847" s="180">
        <v>0</v>
      </c>
      <c r="AH2847" s="181">
        <f t="shared" si="1796"/>
        <v>0</v>
      </c>
      <c r="AI2847" s="180">
        <v>0</v>
      </c>
      <c r="AJ2847" s="180">
        <v>0</v>
      </c>
      <c r="AK2847" s="181">
        <f t="shared" si="1797"/>
        <v>0</v>
      </c>
      <c r="AL2847" s="180">
        <v>0</v>
      </c>
      <c r="AM2847" s="180">
        <v>0</v>
      </c>
      <c r="AN2847" s="181">
        <f t="shared" si="1798"/>
        <v>0</v>
      </c>
      <c r="AO2847" s="180">
        <v>0</v>
      </c>
      <c r="AP2847" s="180">
        <v>0</v>
      </c>
      <c r="AQ2847" s="181">
        <f t="shared" si="1799"/>
        <v>0</v>
      </c>
      <c r="AR2847" s="180">
        <v>0</v>
      </c>
      <c r="AS2847" s="180">
        <v>0</v>
      </c>
      <c r="AT2847" s="181">
        <f t="shared" si="1800"/>
        <v>0</v>
      </c>
      <c r="AU2847" s="180">
        <f>+AC2847-AF2847-AI2847-AL2847-AO2847-AR2847</f>
        <v>0</v>
      </c>
      <c r="AV2847" s="180">
        <f>+AD2847-AG2847-AJ2847-AM2847-AP2847-AS2847</f>
        <v>0</v>
      </c>
      <c r="AW2847" s="181">
        <f t="shared" si="1801"/>
        <v>0</v>
      </c>
      <c r="AX2847" s="183">
        <f>+S2847+W2847-AA2847</f>
        <v>0</v>
      </c>
      <c r="AY2847" s="183">
        <f>+T2847+X2847-AB2847</f>
        <v>0</v>
      </c>
      <c r="AZ2847" s="183"/>
      <c r="BA2847" s="183"/>
      <c r="BB2847" s="183"/>
      <c r="BC2847" s="183"/>
      <c r="BD2847" s="183">
        <f>+AX2847-AZ2847-BB2847</f>
        <v>0</v>
      </c>
      <c r="BE2847" s="183">
        <f>+AY2847-BA2847-BC2847</f>
        <v>0</v>
      </c>
    </row>
    <row r="2848" spans="2:57" ht="15.75" hidden="1">
      <c r="B2848" s="141">
        <v>2025</v>
      </c>
      <c r="C2848" s="141">
        <v>20</v>
      </c>
      <c r="D2848" s="142"/>
      <c r="E2848" s="143"/>
      <c r="F2848" s="141">
        <v>4</v>
      </c>
      <c r="G2848" s="141">
        <v>11</v>
      </c>
      <c r="H2848" s="141">
        <v>28</v>
      </c>
      <c r="I2848" s="141">
        <v>3000</v>
      </c>
      <c r="J2848" s="141"/>
      <c r="K2848" s="141"/>
      <c r="L2848" s="144"/>
      <c r="M2848" s="237"/>
      <c r="N2848" s="146" t="s">
        <v>46</v>
      </c>
      <c r="O2848" s="147">
        <v>0</v>
      </c>
      <c r="P2848" s="147">
        <v>0</v>
      </c>
      <c r="Q2848" s="147">
        <v>0</v>
      </c>
      <c r="R2848" s="148"/>
      <c r="S2848" s="149"/>
      <c r="T2848" s="150"/>
      <c r="U2848" s="147">
        <f t="shared" ref="U2848:AD2848" si="1834">+U2849+U2852+U2856</f>
        <v>0</v>
      </c>
      <c r="V2848" s="147">
        <f t="shared" si="1834"/>
        <v>0</v>
      </c>
      <c r="W2848" s="151">
        <f t="shared" si="1834"/>
        <v>0</v>
      </c>
      <c r="X2848" s="151">
        <f t="shared" si="1834"/>
        <v>0</v>
      </c>
      <c r="Y2848" s="147">
        <f t="shared" si="1834"/>
        <v>0</v>
      </c>
      <c r="Z2848" s="147">
        <f t="shared" si="1834"/>
        <v>0</v>
      </c>
      <c r="AA2848" s="151">
        <f t="shared" si="1834"/>
        <v>0</v>
      </c>
      <c r="AB2848" s="151">
        <f t="shared" si="1834"/>
        <v>0</v>
      </c>
      <c r="AC2848" s="147">
        <f t="shared" si="1834"/>
        <v>0</v>
      </c>
      <c r="AD2848" s="147">
        <f t="shared" si="1834"/>
        <v>0</v>
      </c>
      <c r="AE2848" s="147">
        <f t="shared" si="1795"/>
        <v>0</v>
      </c>
      <c r="AF2848" s="147">
        <f>+AF2849+AF2852+AF2856</f>
        <v>0</v>
      </c>
      <c r="AG2848" s="147">
        <f>+AG2849+AG2852+AG2856</f>
        <v>0</v>
      </c>
      <c r="AH2848" s="147">
        <f t="shared" si="1796"/>
        <v>0</v>
      </c>
      <c r="AI2848" s="147">
        <f>+AI2849+AI2852+AI2856</f>
        <v>0</v>
      </c>
      <c r="AJ2848" s="147">
        <f>+AJ2849+AJ2852+AJ2856</f>
        <v>0</v>
      </c>
      <c r="AK2848" s="147">
        <f t="shared" si="1797"/>
        <v>0</v>
      </c>
      <c r="AL2848" s="147">
        <f>+AL2849+AL2852+AL2856</f>
        <v>0</v>
      </c>
      <c r="AM2848" s="147">
        <f>+AM2849+AM2852+AM2856</f>
        <v>0</v>
      </c>
      <c r="AN2848" s="147">
        <f t="shared" si="1798"/>
        <v>0</v>
      </c>
      <c r="AO2848" s="147">
        <f>+AO2849+AO2852+AO2856</f>
        <v>0</v>
      </c>
      <c r="AP2848" s="147">
        <f>+AP2849+AP2852+AP2856</f>
        <v>0</v>
      </c>
      <c r="AQ2848" s="147">
        <f t="shared" si="1799"/>
        <v>0</v>
      </c>
      <c r="AR2848" s="147">
        <f>+AR2849+AR2852+AR2856</f>
        <v>0</v>
      </c>
      <c r="AS2848" s="147">
        <f>+AS2849+AS2852+AS2856</f>
        <v>0</v>
      </c>
      <c r="AT2848" s="147">
        <f t="shared" si="1800"/>
        <v>0</v>
      </c>
      <c r="AU2848" s="147">
        <f>+AU2849+AU2852+AU2856</f>
        <v>0</v>
      </c>
      <c r="AV2848" s="147">
        <f>+AV2849+AV2852+AV2856</f>
        <v>0</v>
      </c>
      <c r="AW2848" s="147">
        <f t="shared" si="1801"/>
        <v>0</v>
      </c>
      <c r="AX2848" s="149"/>
      <c r="AY2848" s="150"/>
      <c r="AZ2848" s="149"/>
      <c r="BA2848" s="150"/>
      <c r="BB2848" s="149"/>
      <c r="BC2848" s="150"/>
      <c r="BD2848" s="149"/>
      <c r="BE2848" s="150"/>
    </row>
    <row r="2849" spans="2:57" ht="15.75" hidden="1">
      <c r="B2849" s="152">
        <v>2025</v>
      </c>
      <c r="C2849" s="152">
        <v>20</v>
      </c>
      <c r="D2849" s="153"/>
      <c r="E2849" s="154"/>
      <c r="F2849" s="152">
        <v>4</v>
      </c>
      <c r="G2849" s="152">
        <v>11</v>
      </c>
      <c r="H2849" s="152">
        <v>28</v>
      </c>
      <c r="I2849" s="152">
        <v>3000</v>
      </c>
      <c r="J2849" s="152">
        <v>3200</v>
      </c>
      <c r="K2849" s="152"/>
      <c r="L2849" s="155"/>
      <c r="M2849" s="156"/>
      <c r="N2849" s="157" t="s">
        <v>108</v>
      </c>
      <c r="O2849" s="158">
        <v>0</v>
      </c>
      <c r="P2849" s="158">
        <v>0</v>
      </c>
      <c r="Q2849" s="158">
        <v>0</v>
      </c>
      <c r="R2849" s="159"/>
      <c r="S2849" s="160"/>
      <c r="T2849" s="161"/>
      <c r="U2849" s="158">
        <f t="shared" ref="U2849:AD2850" si="1835">U2850</f>
        <v>0</v>
      </c>
      <c r="V2849" s="158">
        <f t="shared" si="1835"/>
        <v>0</v>
      </c>
      <c r="W2849" s="162">
        <f t="shared" si="1835"/>
        <v>0</v>
      </c>
      <c r="X2849" s="162">
        <f t="shared" si="1835"/>
        <v>0</v>
      </c>
      <c r="Y2849" s="158">
        <f t="shared" si="1835"/>
        <v>0</v>
      </c>
      <c r="Z2849" s="158">
        <f t="shared" si="1835"/>
        <v>0</v>
      </c>
      <c r="AA2849" s="162">
        <f t="shared" si="1835"/>
        <v>0</v>
      </c>
      <c r="AB2849" s="162">
        <f t="shared" si="1835"/>
        <v>0</v>
      </c>
      <c r="AC2849" s="158">
        <f t="shared" si="1835"/>
        <v>0</v>
      </c>
      <c r="AD2849" s="158">
        <f t="shared" si="1835"/>
        <v>0</v>
      </c>
      <c r="AE2849" s="158">
        <f t="shared" si="1795"/>
        <v>0</v>
      </c>
      <c r="AF2849" s="158">
        <f>AF2850</f>
        <v>0</v>
      </c>
      <c r="AG2849" s="158">
        <f>AG2850</f>
        <v>0</v>
      </c>
      <c r="AH2849" s="158">
        <f t="shared" si="1796"/>
        <v>0</v>
      </c>
      <c r="AI2849" s="158">
        <f>AI2850</f>
        <v>0</v>
      </c>
      <c r="AJ2849" s="158">
        <f>AJ2850</f>
        <v>0</v>
      </c>
      <c r="AK2849" s="158">
        <f t="shared" si="1797"/>
        <v>0</v>
      </c>
      <c r="AL2849" s="158">
        <f>AL2850</f>
        <v>0</v>
      </c>
      <c r="AM2849" s="158">
        <f>AM2850</f>
        <v>0</v>
      </c>
      <c r="AN2849" s="158">
        <f t="shared" si="1798"/>
        <v>0</v>
      </c>
      <c r="AO2849" s="158">
        <f>AO2850</f>
        <v>0</v>
      </c>
      <c r="AP2849" s="158">
        <f>AP2850</f>
        <v>0</v>
      </c>
      <c r="AQ2849" s="158">
        <f t="shared" si="1799"/>
        <v>0</v>
      </c>
      <c r="AR2849" s="158">
        <f>AR2850</f>
        <v>0</v>
      </c>
      <c r="AS2849" s="158">
        <f>AS2850</f>
        <v>0</v>
      </c>
      <c r="AT2849" s="158">
        <f t="shared" si="1800"/>
        <v>0</v>
      </c>
      <c r="AU2849" s="158">
        <f>AU2850</f>
        <v>0</v>
      </c>
      <c r="AV2849" s="158">
        <f>AV2850</f>
        <v>0</v>
      </c>
      <c r="AW2849" s="158">
        <f t="shared" si="1801"/>
        <v>0</v>
      </c>
      <c r="AX2849" s="160"/>
      <c r="AY2849" s="161"/>
      <c r="AZ2849" s="160"/>
      <c r="BA2849" s="161"/>
      <c r="BB2849" s="160"/>
      <c r="BC2849" s="161"/>
      <c r="BD2849" s="160"/>
      <c r="BE2849" s="161"/>
    </row>
    <row r="2850" spans="2:57" ht="31.5" hidden="1">
      <c r="B2850" s="163">
        <v>2025</v>
      </c>
      <c r="C2850" s="163">
        <v>20</v>
      </c>
      <c r="D2850" s="164"/>
      <c r="E2850" s="165"/>
      <c r="F2850" s="163">
        <v>4</v>
      </c>
      <c r="G2850" s="163">
        <v>11</v>
      </c>
      <c r="H2850" s="163">
        <v>28</v>
      </c>
      <c r="I2850" s="163">
        <v>3000</v>
      </c>
      <c r="J2850" s="163">
        <v>3200</v>
      </c>
      <c r="K2850" s="163">
        <v>323</v>
      </c>
      <c r="L2850" s="166"/>
      <c r="M2850" s="241"/>
      <c r="N2850" s="168" t="s">
        <v>1639</v>
      </c>
      <c r="O2850" s="169">
        <v>0</v>
      </c>
      <c r="P2850" s="169">
        <v>0</v>
      </c>
      <c r="Q2850" s="169">
        <v>0</v>
      </c>
      <c r="R2850" s="170"/>
      <c r="S2850" s="171"/>
      <c r="T2850" s="172"/>
      <c r="U2850" s="169">
        <f t="shared" si="1835"/>
        <v>0</v>
      </c>
      <c r="V2850" s="169">
        <f t="shared" si="1835"/>
        <v>0</v>
      </c>
      <c r="W2850" s="173">
        <f t="shared" si="1835"/>
        <v>0</v>
      </c>
      <c r="X2850" s="173">
        <f t="shared" si="1835"/>
        <v>0</v>
      </c>
      <c r="Y2850" s="169">
        <f t="shared" si="1835"/>
        <v>0</v>
      </c>
      <c r="Z2850" s="169">
        <f t="shared" si="1835"/>
        <v>0</v>
      </c>
      <c r="AA2850" s="173">
        <f t="shared" si="1835"/>
        <v>0</v>
      </c>
      <c r="AB2850" s="173">
        <f t="shared" si="1835"/>
        <v>0</v>
      </c>
      <c r="AC2850" s="169">
        <f t="shared" si="1835"/>
        <v>0</v>
      </c>
      <c r="AD2850" s="169">
        <f t="shared" si="1835"/>
        <v>0</v>
      </c>
      <c r="AE2850" s="169">
        <f t="shared" si="1795"/>
        <v>0</v>
      </c>
      <c r="AF2850" s="169">
        <f>AF2851</f>
        <v>0</v>
      </c>
      <c r="AG2850" s="169">
        <f>AG2851</f>
        <v>0</v>
      </c>
      <c r="AH2850" s="169">
        <f t="shared" si="1796"/>
        <v>0</v>
      </c>
      <c r="AI2850" s="169">
        <f>AI2851</f>
        <v>0</v>
      </c>
      <c r="AJ2850" s="169">
        <f>AJ2851</f>
        <v>0</v>
      </c>
      <c r="AK2850" s="169">
        <f t="shared" si="1797"/>
        <v>0</v>
      </c>
      <c r="AL2850" s="169">
        <f>AL2851</f>
        <v>0</v>
      </c>
      <c r="AM2850" s="169">
        <f>AM2851</f>
        <v>0</v>
      </c>
      <c r="AN2850" s="169">
        <f t="shared" si="1798"/>
        <v>0</v>
      </c>
      <c r="AO2850" s="169">
        <f>AO2851</f>
        <v>0</v>
      </c>
      <c r="AP2850" s="169">
        <f>AP2851</f>
        <v>0</v>
      </c>
      <c r="AQ2850" s="169">
        <f t="shared" si="1799"/>
        <v>0</v>
      </c>
      <c r="AR2850" s="169">
        <f>AR2851</f>
        <v>0</v>
      </c>
      <c r="AS2850" s="169">
        <f>AS2851</f>
        <v>0</v>
      </c>
      <c r="AT2850" s="169">
        <f t="shared" si="1800"/>
        <v>0</v>
      </c>
      <c r="AU2850" s="169">
        <f>AU2851</f>
        <v>0</v>
      </c>
      <c r="AV2850" s="169">
        <f>AV2851</f>
        <v>0</v>
      </c>
      <c r="AW2850" s="169">
        <f t="shared" si="1801"/>
        <v>0</v>
      </c>
      <c r="AX2850" s="171"/>
      <c r="AY2850" s="172"/>
      <c r="AZ2850" s="171"/>
      <c r="BA2850" s="172"/>
      <c r="BB2850" s="171"/>
      <c r="BC2850" s="172"/>
      <c r="BD2850" s="171"/>
      <c r="BE2850" s="172"/>
    </row>
    <row r="2851" spans="2:57" ht="15.75" hidden="1">
      <c r="B2851" s="174">
        <v>2025</v>
      </c>
      <c r="C2851" s="174">
        <v>20</v>
      </c>
      <c r="D2851" s="175">
        <v>0</v>
      </c>
      <c r="E2851" s="176"/>
      <c r="F2851" s="174">
        <v>4</v>
      </c>
      <c r="G2851" s="174">
        <v>11</v>
      </c>
      <c r="H2851" s="174">
        <v>28</v>
      </c>
      <c r="I2851" s="174">
        <v>3000</v>
      </c>
      <c r="J2851" s="174">
        <v>3200</v>
      </c>
      <c r="K2851" s="174">
        <v>323</v>
      </c>
      <c r="L2851" s="177">
        <v>65</v>
      </c>
      <c r="M2851" s="178">
        <v>0</v>
      </c>
      <c r="N2851" s="179" t="s">
        <v>1098</v>
      </c>
      <c r="O2851" s="180">
        <v>0</v>
      </c>
      <c r="P2851" s="180">
        <v>0</v>
      </c>
      <c r="Q2851" s="181">
        <v>0</v>
      </c>
      <c r="R2851" s="182" t="s">
        <v>50</v>
      </c>
      <c r="S2851" s="183">
        <v>0</v>
      </c>
      <c r="T2851" s="183">
        <v>0</v>
      </c>
      <c r="U2851" s="180">
        <v>0</v>
      </c>
      <c r="V2851" s="180">
        <v>0</v>
      </c>
      <c r="W2851" s="183">
        <v>0</v>
      </c>
      <c r="X2851" s="183">
        <v>0</v>
      </c>
      <c r="Y2851" s="180">
        <v>0</v>
      </c>
      <c r="Z2851" s="180">
        <v>0</v>
      </c>
      <c r="AA2851" s="183">
        <v>0</v>
      </c>
      <c r="AB2851" s="183">
        <v>0</v>
      </c>
      <c r="AC2851" s="180">
        <f>+O2851+U2851-Y2851</f>
        <v>0</v>
      </c>
      <c r="AD2851" s="180">
        <f>+P2851+V2851-Z2851</f>
        <v>0</v>
      </c>
      <c r="AE2851" s="181">
        <f t="shared" si="1795"/>
        <v>0</v>
      </c>
      <c r="AF2851" s="180">
        <v>0</v>
      </c>
      <c r="AG2851" s="180">
        <v>0</v>
      </c>
      <c r="AH2851" s="181">
        <f t="shared" si="1796"/>
        <v>0</v>
      </c>
      <c r="AI2851" s="180">
        <v>0</v>
      </c>
      <c r="AJ2851" s="180">
        <v>0</v>
      </c>
      <c r="AK2851" s="181">
        <f t="shared" si="1797"/>
        <v>0</v>
      </c>
      <c r="AL2851" s="180">
        <v>0</v>
      </c>
      <c r="AM2851" s="180">
        <v>0</v>
      </c>
      <c r="AN2851" s="181">
        <f t="shared" si="1798"/>
        <v>0</v>
      </c>
      <c r="AO2851" s="180">
        <v>0</v>
      </c>
      <c r="AP2851" s="180">
        <v>0</v>
      </c>
      <c r="AQ2851" s="181">
        <f t="shared" si="1799"/>
        <v>0</v>
      </c>
      <c r="AR2851" s="180">
        <v>0</v>
      </c>
      <c r="AS2851" s="180">
        <v>0</v>
      </c>
      <c r="AT2851" s="181">
        <f t="shared" si="1800"/>
        <v>0</v>
      </c>
      <c r="AU2851" s="180">
        <f>+AC2851-AF2851-AI2851-AL2851-AO2851-AR2851</f>
        <v>0</v>
      </c>
      <c r="AV2851" s="180">
        <f>+AD2851-AG2851-AJ2851-AM2851-AP2851-AS2851</f>
        <v>0</v>
      </c>
      <c r="AW2851" s="181">
        <f t="shared" si="1801"/>
        <v>0</v>
      </c>
      <c r="AX2851" s="183">
        <f>+S2851+W2851-AA2851</f>
        <v>0</v>
      </c>
      <c r="AY2851" s="183">
        <f>+T2851+X2851-AB2851</f>
        <v>0</v>
      </c>
      <c r="AZ2851" s="183"/>
      <c r="BA2851" s="183"/>
      <c r="BB2851" s="183"/>
      <c r="BC2851" s="183"/>
      <c r="BD2851" s="183">
        <f>+AX2851-AZ2851-BB2851</f>
        <v>0</v>
      </c>
      <c r="BE2851" s="183">
        <f>+AY2851-BA2851-BC2851</f>
        <v>0</v>
      </c>
    </row>
    <row r="2852" spans="2:57" ht="15.75" hidden="1">
      <c r="B2852" s="152">
        <v>2025</v>
      </c>
      <c r="C2852" s="152">
        <v>20</v>
      </c>
      <c r="D2852" s="153"/>
      <c r="E2852" s="154"/>
      <c r="F2852" s="152">
        <v>4</v>
      </c>
      <c r="G2852" s="152">
        <v>11</v>
      </c>
      <c r="H2852" s="152">
        <v>28</v>
      </c>
      <c r="I2852" s="152">
        <v>3000</v>
      </c>
      <c r="J2852" s="152">
        <v>3400</v>
      </c>
      <c r="K2852" s="152"/>
      <c r="L2852" s="155"/>
      <c r="M2852" s="239"/>
      <c r="N2852" s="157" t="s">
        <v>1647</v>
      </c>
      <c r="O2852" s="158">
        <v>0</v>
      </c>
      <c r="P2852" s="158">
        <v>0</v>
      </c>
      <c r="Q2852" s="158">
        <v>0</v>
      </c>
      <c r="R2852" s="159"/>
      <c r="S2852" s="160"/>
      <c r="T2852" s="161"/>
      <c r="U2852" s="158">
        <f t="shared" ref="U2852:AD2852" si="1836">+U2853</f>
        <v>0</v>
      </c>
      <c r="V2852" s="158">
        <f t="shared" si="1836"/>
        <v>0</v>
      </c>
      <c r="W2852" s="162">
        <f t="shared" si="1836"/>
        <v>0</v>
      </c>
      <c r="X2852" s="162">
        <f t="shared" si="1836"/>
        <v>0</v>
      </c>
      <c r="Y2852" s="158">
        <f t="shared" si="1836"/>
        <v>0</v>
      </c>
      <c r="Z2852" s="158">
        <f t="shared" si="1836"/>
        <v>0</v>
      </c>
      <c r="AA2852" s="162">
        <f t="shared" si="1836"/>
        <v>0</v>
      </c>
      <c r="AB2852" s="162">
        <f t="shared" si="1836"/>
        <v>0</v>
      </c>
      <c r="AC2852" s="158">
        <f t="shared" si="1836"/>
        <v>0</v>
      </c>
      <c r="AD2852" s="158">
        <f t="shared" si="1836"/>
        <v>0</v>
      </c>
      <c r="AE2852" s="158">
        <f t="shared" si="1795"/>
        <v>0</v>
      </c>
      <c r="AF2852" s="158">
        <f>+AF2853</f>
        <v>0</v>
      </c>
      <c r="AG2852" s="158">
        <f>+AG2853</f>
        <v>0</v>
      </c>
      <c r="AH2852" s="158">
        <f t="shared" si="1796"/>
        <v>0</v>
      </c>
      <c r="AI2852" s="158">
        <f>+AI2853</f>
        <v>0</v>
      </c>
      <c r="AJ2852" s="158">
        <f>+AJ2853</f>
        <v>0</v>
      </c>
      <c r="AK2852" s="158">
        <f t="shared" si="1797"/>
        <v>0</v>
      </c>
      <c r="AL2852" s="158">
        <f>+AL2853</f>
        <v>0</v>
      </c>
      <c r="AM2852" s="158">
        <f>+AM2853</f>
        <v>0</v>
      </c>
      <c r="AN2852" s="158">
        <f t="shared" si="1798"/>
        <v>0</v>
      </c>
      <c r="AO2852" s="158">
        <f>+AO2853</f>
        <v>0</v>
      </c>
      <c r="AP2852" s="158">
        <f>+AP2853</f>
        <v>0</v>
      </c>
      <c r="AQ2852" s="158">
        <f t="shared" si="1799"/>
        <v>0</v>
      </c>
      <c r="AR2852" s="158">
        <f>+AR2853</f>
        <v>0</v>
      </c>
      <c r="AS2852" s="158">
        <f>+AS2853</f>
        <v>0</v>
      </c>
      <c r="AT2852" s="158">
        <f t="shared" si="1800"/>
        <v>0</v>
      </c>
      <c r="AU2852" s="158">
        <f>+AU2853</f>
        <v>0</v>
      </c>
      <c r="AV2852" s="158">
        <f>+AV2853</f>
        <v>0</v>
      </c>
      <c r="AW2852" s="158">
        <f t="shared" si="1801"/>
        <v>0</v>
      </c>
      <c r="AX2852" s="160"/>
      <c r="AY2852" s="161"/>
      <c r="AZ2852" s="160"/>
      <c r="BA2852" s="161"/>
      <c r="BB2852" s="160"/>
      <c r="BC2852" s="161"/>
      <c r="BD2852" s="160"/>
      <c r="BE2852" s="161"/>
    </row>
    <row r="2853" spans="2:57" ht="15.75" hidden="1">
      <c r="B2853" s="163">
        <v>2025</v>
      </c>
      <c r="C2853" s="163">
        <v>20</v>
      </c>
      <c r="D2853" s="164"/>
      <c r="E2853" s="165"/>
      <c r="F2853" s="163">
        <v>4</v>
      </c>
      <c r="G2853" s="163">
        <v>11</v>
      </c>
      <c r="H2853" s="163">
        <v>28</v>
      </c>
      <c r="I2853" s="163">
        <v>3000</v>
      </c>
      <c r="J2853" s="163">
        <v>3400</v>
      </c>
      <c r="K2853" s="163">
        <v>345</v>
      </c>
      <c r="L2853" s="166"/>
      <c r="M2853" s="241"/>
      <c r="N2853" s="168" t="s">
        <v>1541</v>
      </c>
      <c r="O2853" s="169">
        <v>0</v>
      </c>
      <c r="P2853" s="169">
        <v>0</v>
      </c>
      <c r="Q2853" s="169">
        <v>0</v>
      </c>
      <c r="R2853" s="170"/>
      <c r="S2853" s="171"/>
      <c r="T2853" s="172"/>
      <c r="U2853" s="169">
        <f t="shared" ref="U2853:AD2853" si="1837">SUM(U2854:U2855)</f>
        <v>0</v>
      </c>
      <c r="V2853" s="169">
        <f t="shared" si="1837"/>
        <v>0</v>
      </c>
      <c r="W2853" s="173">
        <f t="shared" si="1837"/>
        <v>0</v>
      </c>
      <c r="X2853" s="173">
        <f t="shared" si="1837"/>
        <v>0</v>
      </c>
      <c r="Y2853" s="169">
        <f t="shared" si="1837"/>
        <v>0</v>
      </c>
      <c r="Z2853" s="169">
        <f t="shared" si="1837"/>
        <v>0</v>
      </c>
      <c r="AA2853" s="173">
        <f t="shared" si="1837"/>
        <v>0</v>
      </c>
      <c r="AB2853" s="173">
        <f t="shared" si="1837"/>
        <v>0</v>
      </c>
      <c r="AC2853" s="169">
        <f t="shared" si="1837"/>
        <v>0</v>
      </c>
      <c r="AD2853" s="169">
        <f t="shared" si="1837"/>
        <v>0</v>
      </c>
      <c r="AE2853" s="169">
        <f t="shared" si="1795"/>
        <v>0</v>
      </c>
      <c r="AF2853" s="169">
        <f>SUM(AF2854:AF2855)</f>
        <v>0</v>
      </c>
      <c r="AG2853" s="169">
        <f>SUM(AG2854:AG2855)</f>
        <v>0</v>
      </c>
      <c r="AH2853" s="169">
        <f t="shared" si="1796"/>
        <v>0</v>
      </c>
      <c r="AI2853" s="169">
        <f>SUM(AI2854:AI2855)</f>
        <v>0</v>
      </c>
      <c r="AJ2853" s="169">
        <f>SUM(AJ2854:AJ2855)</f>
        <v>0</v>
      </c>
      <c r="AK2853" s="169">
        <f t="shared" si="1797"/>
        <v>0</v>
      </c>
      <c r="AL2853" s="169">
        <f>SUM(AL2854:AL2855)</f>
        <v>0</v>
      </c>
      <c r="AM2853" s="169">
        <f>SUM(AM2854:AM2855)</f>
        <v>0</v>
      </c>
      <c r="AN2853" s="169">
        <f t="shared" si="1798"/>
        <v>0</v>
      </c>
      <c r="AO2853" s="169">
        <f>SUM(AO2854:AO2855)</f>
        <v>0</v>
      </c>
      <c r="AP2853" s="169">
        <f>SUM(AP2854:AP2855)</f>
        <v>0</v>
      </c>
      <c r="AQ2853" s="169">
        <f t="shared" si="1799"/>
        <v>0</v>
      </c>
      <c r="AR2853" s="169">
        <f>SUM(AR2854:AR2855)</f>
        <v>0</v>
      </c>
      <c r="AS2853" s="169">
        <f>SUM(AS2854:AS2855)</f>
        <v>0</v>
      </c>
      <c r="AT2853" s="169">
        <f t="shared" si="1800"/>
        <v>0</v>
      </c>
      <c r="AU2853" s="169">
        <f>SUM(AU2854:AU2855)</f>
        <v>0</v>
      </c>
      <c r="AV2853" s="169">
        <f>SUM(AV2854:AV2855)</f>
        <v>0</v>
      </c>
      <c r="AW2853" s="169">
        <f t="shared" si="1801"/>
        <v>0</v>
      </c>
      <c r="AX2853" s="171"/>
      <c r="AY2853" s="172"/>
      <c r="AZ2853" s="171"/>
      <c r="BA2853" s="172"/>
      <c r="BB2853" s="171"/>
      <c r="BC2853" s="172"/>
      <c r="BD2853" s="171"/>
      <c r="BE2853" s="172"/>
    </row>
    <row r="2854" spans="2:57" ht="15.75" hidden="1">
      <c r="B2854" s="174">
        <v>2025</v>
      </c>
      <c r="C2854" s="174">
        <v>20</v>
      </c>
      <c r="D2854" s="175">
        <v>0</v>
      </c>
      <c r="E2854" s="176"/>
      <c r="F2854" s="174">
        <v>4</v>
      </c>
      <c r="G2854" s="174">
        <v>11</v>
      </c>
      <c r="H2854" s="174">
        <v>28</v>
      </c>
      <c r="I2854" s="174">
        <v>3000</v>
      </c>
      <c r="J2854" s="174">
        <v>3400</v>
      </c>
      <c r="K2854" s="174">
        <v>345</v>
      </c>
      <c r="L2854" s="177">
        <v>1160</v>
      </c>
      <c r="M2854" s="178">
        <v>0</v>
      </c>
      <c r="N2854" s="179" t="s">
        <v>1542</v>
      </c>
      <c r="O2854" s="180">
        <v>0</v>
      </c>
      <c r="P2854" s="180">
        <v>0</v>
      </c>
      <c r="Q2854" s="181">
        <v>0</v>
      </c>
      <c r="R2854" s="182" t="s">
        <v>128</v>
      </c>
      <c r="S2854" s="183">
        <v>0</v>
      </c>
      <c r="T2854" s="183">
        <v>0</v>
      </c>
      <c r="U2854" s="180">
        <v>0</v>
      </c>
      <c r="V2854" s="180">
        <v>0</v>
      </c>
      <c r="W2854" s="183">
        <v>0</v>
      </c>
      <c r="X2854" s="183">
        <v>0</v>
      </c>
      <c r="Y2854" s="180">
        <v>0</v>
      </c>
      <c r="Z2854" s="180">
        <v>0</v>
      </c>
      <c r="AA2854" s="183">
        <v>0</v>
      </c>
      <c r="AB2854" s="183">
        <v>0</v>
      </c>
      <c r="AC2854" s="180">
        <f t="shared" ref="AC2854:AD2855" si="1838">+O2854+U2854-Y2854</f>
        <v>0</v>
      </c>
      <c r="AD2854" s="180">
        <f t="shared" si="1838"/>
        <v>0</v>
      </c>
      <c r="AE2854" s="181">
        <f t="shared" si="1795"/>
        <v>0</v>
      </c>
      <c r="AF2854" s="180">
        <v>0</v>
      </c>
      <c r="AG2854" s="180">
        <v>0</v>
      </c>
      <c r="AH2854" s="181">
        <f t="shared" si="1796"/>
        <v>0</v>
      </c>
      <c r="AI2854" s="180">
        <v>0</v>
      </c>
      <c r="AJ2854" s="180">
        <v>0</v>
      </c>
      <c r="AK2854" s="181">
        <f t="shared" si="1797"/>
        <v>0</v>
      </c>
      <c r="AL2854" s="180">
        <v>0</v>
      </c>
      <c r="AM2854" s="180">
        <v>0</v>
      </c>
      <c r="AN2854" s="181">
        <f t="shared" si="1798"/>
        <v>0</v>
      </c>
      <c r="AO2854" s="180">
        <v>0</v>
      </c>
      <c r="AP2854" s="180">
        <v>0</v>
      </c>
      <c r="AQ2854" s="181">
        <f t="shared" si="1799"/>
        <v>0</v>
      </c>
      <c r="AR2854" s="180">
        <v>0</v>
      </c>
      <c r="AS2854" s="180">
        <v>0</v>
      </c>
      <c r="AT2854" s="181">
        <f t="shared" si="1800"/>
        <v>0</v>
      </c>
      <c r="AU2854" s="180">
        <f t="shared" ref="AU2854:AV2855" si="1839">+AC2854-AF2854-AI2854-AL2854-AO2854-AR2854</f>
        <v>0</v>
      </c>
      <c r="AV2854" s="180">
        <f t="shared" si="1839"/>
        <v>0</v>
      </c>
      <c r="AW2854" s="181">
        <f t="shared" si="1801"/>
        <v>0</v>
      </c>
      <c r="AX2854" s="183">
        <f t="shared" ref="AX2854:AY2855" si="1840">+S2854+W2854-AA2854</f>
        <v>0</v>
      </c>
      <c r="AY2854" s="183">
        <f t="shared" si="1840"/>
        <v>0</v>
      </c>
      <c r="AZ2854" s="183"/>
      <c r="BA2854" s="183"/>
      <c r="BB2854" s="183"/>
      <c r="BC2854" s="183"/>
      <c r="BD2854" s="183">
        <f t="shared" ref="BD2854:BE2855" si="1841">+AX2854-AZ2854-BB2854</f>
        <v>0</v>
      </c>
      <c r="BE2854" s="183">
        <f t="shared" si="1841"/>
        <v>0</v>
      </c>
    </row>
    <row r="2855" spans="2:57" ht="15.75" hidden="1">
      <c r="B2855" s="174">
        <v>2025</v>
      </c>
      <c r="C2855" s="174">
        <v>20</v>
      </c>
      <c r="D2855" s="175">
        <v>0</v>
      </c>
      <c r="E2855" s="176"/>
      <c r="F2855" s="174">
        <v>4</v>
      </c>
      <c r="G2855" s="174">
        <v>11</v>
      </c>
      <c r="H2855" s="174">
        <v>28</v>
      </c>
      <c r="I2855" s="174">
        <v>3000</v>
      </c>
      <c r="J2855" s="174">
        <v>3400</v>
      </c>
      <c r="K2855" s="174">
        <v>345</v>
      </c>
      <c r="L2855" s="177">
        <v>1159</v>
      </c>
      <c r="M2855" s="178">
        <v>0</v>
      </c>
      <c r="N2855" s="179" t="s">
        <v>1543</v>
      </c>
      <c r="O2855" s="180">
        <v>0</v>
      </c>
      <c r="P2855" s="180">
        <v>0</v>
      </c>
      <c r="Q2855" s="181">
        <v>0</v>
      </c>
      <c r="R2855" s="182" t="s">
        <v>128</v>
      </c>
      <c r="S2855" s="183">
        <v>0</v>
      </c>
      <c r="T2855" s="183">
        <v>0</v>
      </c>
      <c r="U2855" s="180">
        <v>0</v>
      </c>
      <c r="V2855" s="180">
        <v>0</v>
      </c>
      <c r="W2855" s="183">
        <v>0</v>
      </c>
      <c r="X2855" s="183">
        <v>0</v>
      </c>
      <c r="Y2855" s="180">
        <v>0</v>
      </c>
      <c r="Z2855" s="180">
        <v>0</v>
      </c>
      <c r="AA2855" s="183">
        <v>0</v>
      </c>
      <c r="AB2855" s="183">
        <v>0</v>
      </c>
      <c r="AC2855" s="180">
        <f t="shared" si="1838"/>
        <v>0</v>
      </c>
      <c r="AD2855" s="180">
        <f t="shared" si="1838"/>
        <v>0</v>
      </c>
      <c r="AE2855" s="181">
        <f t="shared" si="1795"/>
        <v>0</v>
      </c>
      <c r="AF2855" s="180">
        <v>0</v>
      </c>
      <c r="AG2855" s="180">
        <v>0</v>
      </c>
      <c r="AH2855" s="181">
        <f t="shared" si="1796"/>
        <v>0</v>
      </c>
      <c r="AI2855" s="180">
        <v>0</v>
      </c>
      <c r="AJ2855" s="180">
        <v>0</v>
      </c>
      <c r="AK2855" s="181">
        <f t="shared" si="1797"/>
        <v>0</v>
      </c>
      <c r="AL2855" s="180">
        <v>0</v>
      </c>
      <c r="AM2855" s="180">
        <v>0</v>
      </c>
      <c r="AN2855" s="181">
        <f t="shared" si="1798"/>
        <v>0</v>
      </c>
      <c r="AO2855" s="180">
        <v>0</v>
      </c>
      <c r="AP2855" s="180">
        <v>0</v>
      </c>
      <c r="AQ2855" s="181">
        <f t="shared" si="1799"/>
        <v>0</v>
      </c>
      <c r="AR2855" s="180">
        <v>0</v>
      </c>
      <c r="AS2855" s="180">
        <v>0</v>
      </c>
      <c r="AT2855" s="181">
        <f t="shared" si="1800"/>
        <v>0</v>
      </c>
      <c r="AU2855" s="180">
        <f t="shared" si="1839"/>
        <v>0</v>
      </c>
      <c r="AV2855" s="180">
        <f t="shared" si="1839"/>
        <v>0</v>
      </c>
      <c r="AW2855" s="181">
        <f t="shared" si="1801"/>
        <v>0</v>
      </c>
      <c r="AX2855" s="183">
        <f t="shared" si="1840"/>
        <v>0</v>
      </c>
      <c r="AY2855" s="183">
        <f t="shared" si="1840"/>
        <v>0</v>
      </c>
      <c r="AZ2855" s="183"/>
      <c r="BA2855" s="183"/>
      <c r="BB2855" s="183"/>
      <c r="BC2855" s="183"/>
      <c r="BD2855" s="183">
        <f t="shared" si="1841"/>
        <v>0</v>
      </c>
      <c r="BE2855" s="183">
        <f t="shared" si="1841"/>
        <v>0</v>
      </c>
    </row>
    <row r="2856" spans="2:57" ht="31.5" hidden="1">
      <c r="B2856" s="152">
        <v>2025</v>
      </c>
      <c r="C2856" s="152">
        <v>20</v>
      </c>
      <c r="D2856" s="153"/>
      <c r="E2856" s="154"/>
      <c r="F2856" s="152">
        <v>4</v>
      </c>
      <c r="G2856" s="152">
        <v>11</v>
      </c>
      <c r="H2856" s="152">
        <v>28</v>
      </c>
      <c r="I2856" s="152">
        <v>3000</v>
      </c>
      <c r="J2856" s="152">
        <v>3500</v>
      </c>
      <c r="K2856" s="152"/>
      <c r="L2856" s="155"/>
      <c r="M2856" s="156"/>
      <c r="N2856" s="157" t="s">
        <v>122</v>
      </c>
      <c r="O2856" s="158">
        <v>0</v>
      </c>
      <c r="P2856" s="158">
        <v>0</v>
      </c>
      <c r="Q2856" s="158">
        <v>0</v>
      </c>
      <c r="R2856" s="159"/>
      <c r="S2856" s="160"/>
      <c r="T2856" s="161"/>
      <c r="U2856" s="158">
        <f t="shared" ref="U2856:AD2856" si="1842">+U2857+U2859+U2863</f>
        <v>0</v>
      </c>
      <c r="V2856" s="158">
        <f t="shared" si="1842"/>
        <v>0</v>
      </c>
      <c r="W2856" s="162">
        <f t="shared" si="1842"/>
        <v>0</v>
      </c>
      <c r="X2856" s="162">
        <f t="shared" si="1842"/>
        <v>0</v>
      </c>
      <c r="Y2856" s="158">
        <f t="shared" si="1842"/>
        <v>0</v>
      </c>
      <c r="Z2856" s="158">
        <f t="shared" si="1842"/>
        <v>0</v>
      </c>
      <c r="AA2856" s="162">
        <f t="shared" si="1842"/>
        <v>0</v>
      </c>
      <c r="AB2856" s="162">
        <f t="shared" si="1842"/>
        <v>0</v>
      </c>
      <c r="AC2856" s="158">
        <f t="shared" si="1842"/>
        <v>0</v>
      </c>
      <c r="AD2856" s="158">
        <f t="shared" si="1842"/>
        <v>0</v>
      </c>
      <c r="AE2856" s="158">
        <f t="shared" si="1795"/>
        <v>0</v>
      </c>
      <c r="AF2856" s="158">
        <f>+AF2857+AF2859+AF2863</f>
        <v>0</v>
      </c>
      <c r="AG2856" s="158">
        <f>+AG2857+AG2859+AG2863</f>
        <v>0</v>
      </c>
      <c r="AH2856" s="158">
        <f t="shared" si="1796"/>
        <v>0</v>
      </c>
      <c r="AI2856" s="158">
        <f>+AI2857+AI2859+AI2863</f>
        <v>0</v>
      </c>
      <c r="AJ2856" s="158">
        <f>+AJ2857+AJ2859+AJ2863</f>
        <v>0</v>
      </c>
      <c r="AK2856" s="158">
        <f t="shared" si="1797"/>
        <v>0</v>
      </c>
      <c r="AL2856" s="158">
        <f>+AL2857+AL2859+AL2863</f>
        <v>0</v>
      </c>
      <c r="AM2856" s="158">
        <f>+AM2857+AM2859+AM2863</f>
        <v>0</v>
      </c>
      <c r="AN2856" s="158">
        <f t="shared" si="1798"/>
        <v>0</v>
      </c>
      <c r="AO2856" s="158">
        <f>+AO2857+AO2859+AO2863</f>
        <v>0</v>
      </c>
      <c r="AP2856" s="158">
        <f>+AP2857+AP2859+AP2863</f>
        <v>0</v>
      </c>
      <c r="AQ2856" s="158">
        <f t="shared" si="1799"/>
        <v>0</v>
      </c>
      <c r="AR2856" s="158">
        <f>+AR2857+AR2859+AR2863</f>
        <v>0</v>
      </c>
      <c r="AS2856" s="158">
        <f>+AS2857+AS2859+AS2863</f>
        <v>0</v>
      </c>
      <c r="AT2856" s="158">
        <f t="shared" si="1800"/>
        <v>0</v>
      </c>
      <c r="AU2856" s="158">
        <f>+AU2857+AU2859+AU2863</f>
        <v>0</v>
      </c>
      <c r="AV2856" s="158">
        <f>+AV2857+AV2859+AV2863</f>
        <v>0</v>
      </c>
      <c r="AW2856" s="158">
        <f t="shared" si="1801"/>
        <v>0</v>
      </c>
      <c r="AX2856" s="160"/>
      <c r="AY2856" s="161"/>
      <c r="AZ2856" s="160"/>
      <c r="BA2856" s="161"/>
      <c r="BB2856" s="160"/>
      <c r="BC2856" s="161"/>
      <c r="BD2856" s="160"/>
      <c r="BE2856" s="161"/>
    </row>
    <row r="2857" spans="2:57" ht="15.75" hidden="1">
      <c r="B2857" s="163">
        <v>2025</v>
      </c>
      <c r="C2857" s="163">
        <v>20</v>
      </c>
      <c r="D2857" s="164"/>
      <c r="E2857" s="165"/>
      <c r="F2857" s="163">
        <v>4</v>
      </c>
      <c r="G2857" s="163">
        <v>11</v>
      </c>
      <c r="H2857" s="163">
        <v>28</v>
      </c>
      <c r="I2857" s="163">
        <v>3000</v>
      </c>
      <c r="J2857" s="163">
        <v>3500</v>
      </c>
      <c r="K2857" s="163">
        <v>351</v>
      </c>
      <c r="L2857" s="166"/>
      <c r="M2857" s="241"/>
      <c r="N2857" s="168" t="s">
        <v>628</v>
      </c>
      <c r="O2857" s="169">
        <v>0</v>
      </c>
      <c r="P2857" s="169">
        <v>0</v>
      </c>
      <c r="Q2857" s="169">
        <v>0</v>
      </c>
      <c r="R2857" s="170"/>
      <c r="S2857" s="171"/>
      <c r="T2857" s="172"/>
      <c r="U2857" s="169">
        <f t="shared" ref="U2857:AD2857" si="1843">U2858</f>
        <v>0</v>
      </c>
      <c r="V2857" s="169">
        <f t="shared" si="1843"/>
        <v>0</v>
      </c>
      <c r="W2857" s="173">
        <f t="shared" si="1843"/>
        <v>0</v>
      </c>
      <c r="X2857" s="173">
        <f t="shared" si="1843"/>
        <v>0</v>
      </c>
      <c r="Y2857" s="169">
        <f t="shared" si="1843"/>
        <v>0</v>
      </c>
      <c r="Z2857" s="169">
        <f t="shared" si="1843"/>
        <v>0</v>
      </c>
      <c r="AA2857" s="173">
        <f t="shared" si="1843"/>
        <v>0</v>
      </c>
      <c r="AB2857" s="173">
        <f t="shared" si="1843"/>
        <v>0</v>
      </c>
      <c r="AC2857" s="169">
        <f t="shared" si="1843"/>
        <v>0</v>
      </c>
      <c r="AD2857" s="169">
        <f t="shared" si="1843"/>
        <v>0</v>
      </c>
      <c r="AE2857" s="169">
        <f t="shared" si="1795"/>
        <v>0</v>
      </c>
      <c r="AF2857" s="169">
        <f>AF2858</f>
        <v>0</v>
      </c>
      <c r="AG2857" s="169">
        <f>AG2858</f>
        <v>0</v>
      </c>
      <c r="AH2857" s="169">
        <f t="shared" si="1796"/>
        <v>0</v>
      </c>
      <c r="AI2857" s="169">
        <f>AI2858</f>
        <v>0</v>
      </c>
      <c r="AJ2857" s="169">
        <f>AJ2858</f>
        <v>0</v>
      </c>
      <c r="AK2857" s="169">
        <f t="shared" si="1797"/>
        <v>0</v>
      </c>
      <c r="AL2857" s="169">
        <f>AL2858</f>
        <v>0</v>
      </c>
      <c r="AM2857" s="169">
        <f>AM2858</f>
        <v>0</v>
      </c>
      <c r="AN2857" s="169">
        <f t="shared" si="1798"/>
        <v>0</v>
      </c>
      <c r="AO2857" s="169">
        <f>AO2858</f>
        <v>0</v>
      </c>
      <c r="AP2857" s="169">
        <f>AP2858</f>
        <v>0</v>
      </c>
      <c r="AQ2857" s="169">
        <f t="shared" si="1799"/>
        <v>0</v>
      </c>
      <c r="AR2857" s="169">
        <f>AR2858</f>
        <v>0</v>
      </c>
      <c r="AS2857" s="169">
        <f>AS2858</f>
        <v>0</v>
      </c>
      <c r="AT2857" s="169">
        <f t="shared" si="1800"/>
        <v>0</v>
      </c>
      <c r="AU2857" s="169">
        <f>AU2858</f>
        <v>0</v>
      </c>
      <c r="AV2857" s="169">
        <f>AV2858</f>
        <v>0</v>
      </c>
      <c r="AW2857" s="169">
        <f t="shared" si="1801"/>
        <v>0</v>
      </c>
      <c r="AX2857" s="171"/>
      <c r="AY2857" s="172"/>
      <c r="AZ2857" s="171"/>
      <c r="BA2857" s="172"/>
      <c r="BB2857" s="171"/>
      <c r="BC2857" s="172"/>
      <c r="BD2857" s="171"/>
      <c r="BE2857" s="172"/>
    </row>
    <row r="2858" spans="2:57" ht="30" hidden="1">
      <c r="B2858" s="174">
        <v>2025</v>
      </c>
      <c r="C2858" s="174">
        <v>20</v>
      </c>
      <c r="D2858" s="175">
        <v>0</v>
      </c>
      <c r="E2858" s="176"/>
      <c r="F2858" s="174">
        <v>4</v>
      </c>
      <c r="G2858" s="174">
        <v>11</v>
      </c>
      <c r="H2858" s="174">
        <v>28</v>
      </c>
      <c r="I2858" s="174">
        <v>3000</v>
      </c>
      <c r="J2858" s="174">
        <v>3500</v>
      </c>
      <c r="K2858" s="174">
        <v>351</v>
      </c>
      <c r="L2858" s="177">
        <v>910</v>
      </c>
      <c r="M2858" s="178">
        <v>0</v>
      </c>
      <c r="N2858" s="179" t="s">
        <v>629</v>
      </c>
      <c r="O2858" s="180">
        <v>0</v>
      </c>
      <c r="P2858" s="180">
        <v>0</v>
      </c>
      <c r="Q2858" s="181">
        <v>0</v>
      </c>
      <c r="R2858" s="182" t="s">
        <v>50</v>
      </c>
      <c r="S2858" s="183">
        <v>0</v>
      </c>
      <c r="T2858" s="183">
        <v>0</v>
      </c>
      <c r="U2858" s="180">
        <v>0</v>
      </c>
      <c r="V2858" s="180">
        <v>0</v>
      </c>
      <c r="W2858" s="183">
        <v>0</v>
      </c>
      <c r="X2858" s="183">
        <v>0</v>
      </c>
      <c r="Y2858" s="180">
        <v>0</v>
      </c>
      <c r="Z2858" s="180">
        <v>0</v>
      </c>
      <c r="AA2858" s="183">
        <v>0</v>
      </c>
      <c r="AB2858" s="183">
        <v>0</v>
      </c>
      <c r="AC2858" s="180">
        <f>+O2858+U2858-Y2858</f>
        <v>0</v>
      </c>
      <c r="AD2858" s="180">
        <f>+P2858+V2858-Z2858</f>
        <v>0</v>
      </c>
      <c r="AE2858" s="181">
        <f t="shared" si="1795"/>
        <v>0</v>
      </c>
      <c r="AF2858" s="180">
        <v>0</v>
      </c>
      <c r="AG2858" s="180">
        <v>0</v>
      </c>
      <c r="AH2858" s="181">
        <f t="shared" si="1796"/>
        <v>0</v>
      </c>
      <c r="AI2858" s="180">
        <v>0</v>
      </c>
      <c r="AJ2858" s="180">
        <v>0</v>
      </c>
      <c r="AK2858" s="181">
        <f t="shared" si="1797"/>
        <v>0</v>
      </c>
      <c r="AL2858" s="180">
        <v>0</v>
      </c>
      <c r="AM2858" s="180">
        <v>0</v>
      </c>
      <c r="AN2858" s="181">
        <f t="shared" si="1798"/>
        <v>0</v>
      </c>
      <c r="AO2858" s="180">
        <v>0</v>
      </c>
      <c r="AP2858" s="180">
        <v>0</v>
      </c>
      <c r="AQ2858" s="181">
        <f t="shared" si="1799"/>
        <v>0</v>
      </c>
      <c r="AR2858" s="180">
        <v>0</v>
      </c>
      <c r="AS2858" s="180">
        <v>0</v>
      </c>
      <c r="AT2858" s="181">
        <f t="shared" si="1800"/>
        <v>0</v>
      </c>
      <c r="AU2858" s="180">
        <f>+AC2858-AF2858-AI2858-AL2858-AO2858-AR2858</f>
        <v>0</v>
      </c>
      <c r="AV2858" s="180">
        <f>+AD2858-AG2858-AJ2858-AM2858-AP2858-AS2858</f>
        <v>0</v>
      </c>
      <c r="AW2858" s="181">
        <f t="shared" si="1801"/>
        <v>0</v>
      </c>
      <c r="AX2858" s="183">
        <f>+S2858+W2858-AA2858</f>
        <v>0</v>
      </c>
      <c r="AY2858" s="183">
        <f>+T2858+X2858-AB2858</f>
        <v>0</v>
      </c>
      <c r="AZ2858" s="183"/>
      <c r="BA2858" s="183"/>
      <c r="BB2858" s="183"/>
      <c r="BC2858" s="183"/>
      <c r="BD2858" s="183">
        <f>+AX2858-AZ2858-BB2858</f>
        <v>0</v>
      </c>
      <c r="BE2858" s="183">
        <f>+AY2858-BA2858-BC2858</f>
        <v>0</v>
      </c>
    </row>
    <row r="2859" spans="2:57" ht="31.5" hidden="1">
      <c r="B2859" s="163">
        <v>2025</v>
      </c>
      <c r="C2859" s="163">
        <v>20</v>
      </c>
      <c r="D2859" s="164"/>
      <c r="E2859" s="165"/>
      <c r="F2859" s="163">
        <v>4</v>
      </c>
      <c r="G2859" s="163">
        <v>11</v>
      </c>
      <c r="H2859" s="163">
        <v>28</v>
      </c>
      <c r="I2859" s="163">
        <v>3000</v>
      </c>
      <c r="J2859" s="163">
        <v>3500</v>
      </c>
      <c r="K2859" s="163">
        <v>353</v>
      </c>
      <c r="L2859" s="166"/>
      <c r="M2859" s="241"/>
      <c r="N2859" s="168" t="s">
        <v>888</v>
      </c>
      <c r="O2859" s="169">
        <v>0</v>
      </c>
      <c r="P2859" s="169">
        <v>0</v>
      </c>
      <c r="Q2859" s="169">
        <v>0</v>
      </c>
      <c r="R2859" s="170"/>
      <c r="S2859" s="171"/>
      <c r="T2859" s="172"/>
      <c r="U2859" s="169">
        <f t="shared" ref="U2859:AD2859" si="1844">SUM(U2860:U2862)</f>
        <v>0</v>
      </c>
      <c r="V2859" s="169">
        <f t="shared" si="1844"/>
        <v>0</v>
      </c>
      <c r="W2859" s="173">
        <f t="shared" si="1844"/>
        <v>0</v>
      </c>
      <c r="X2859" s="173">
        <f t="shared" si="1844"/>
        <v>0</v>
      </c>
      <c r="Y2859" s="169">
        <f t="shared" si="1844"/>
        <v>0</v>
      </c>
      <c r="Z2859" s="169">
        <f t="shared" si="1844"/>
        <v>0</v>
      </c>
      <c r="AA2859" s="173">
        <f t="shared" si="1844"/>
        <v>0</v>
      </c>
      <c r="AB2859" s="173">
        <f t="shared" si="1844"/>
        <v>0</v>
      </c>
      <c r="AC2859" s="169">
        <f t="shared" si="1844"/>
        <v>0</v>
      </c>
      <c r="AD2859" s="169">
        <f t="shared" si="1844"/>
        <v>0</v>
      </c>
      <c r="AE2859" s="169">
        <f t="shared" si="1795"/>
        <v>0</v>
      </c>
      <c r="AF2859" s="169">
        <f>SUM(AF2860:AF2862)</f>
        <v>0</v>
      </c>
      <c r="AG2859" s="169">
        <f>SUM(AG2860:AG2862)</f>
        <v>0</v>
      </c>
      <c r="AH2859" s="169">
        <f t="shared" si="1796"/>
        <v>0</v>
      </c>
      <c r="AI2859" s="169">
        <f>SUM(AI2860:AI2862)</f>
        <v>0</v>
      </c>
      <c r="AJ2859" s="169">
        <f>SUM(AJ2860:AJ2862)</f>
        <v>0</v>
      </c>
      <c r="AK2859" s="169">
        <f t="shared" si="1797"/>
        <v>0</v>
      </c>
      <c r="AL2859" s="169">
        <f>SUM(AL2860:AL2862)</f>
        <v>0</v>
      </c>
      <c r="AM2859" s="169">
        <f>SUM(AM2860:AM2862)</f>
        <v>0</v>
      </c>
      <c r="AN2859" s="169">
        <f t="shared" si="1798"/>
        <v>0</v>
      </c>
      <c r="AO2859" s="169">
        <f>SUM(AO2860:AO2862)</f>
        <v>0</v>
      </c>
      <c r="AP2859" s="169">
        <f>SUM(AP2860:AP2862)</f>
        <v>0</v>
      </c>
      <c r="AQ2859" s="169">
        <f t="shared" si="1799"/>
        <v>0</v>
      </c>
      <c r="AR2859" s="169">
        <f>SUM(AR2860:AR2862)</f>
        <v>0</v>
      </c>
      <c r="AS2859" s="169">
        <f>SUM(AS2860:AS2862)</f>
        <v>0</v>
      </c>
      <c r="AT2859" s="169">
        <f t="shared" si="1800"/>
        <v>0</v>
      </c>
      <c r="AU2859" s="169">
        <f>SUM(AU2860:AU2862)</f>
        <v>0</v>
      </c>
      <c r="AV2859" s="169">
        <f>SUM(AV2860:AV2862)</f>
        <v>0</v>
      </c>
      <c r="AW2859" s="169">
        <f t="shared" si="1801"/>
        <v>0</v>
      </c>
      <c r="AX2859" s="171"/>
      <c r="AY2859" s="172"/>
      <c r="AZ2859" s="171"/>
      <c r="BA2859" s="172"/>
      <c r="BB2859" s="171"/>
      <c r="BC2859" s="172"/>
      <c r="BD2859" s="171"/>
      <c r="BE2859" s="172"/>
    </row>
    <row r="2860" spans="2:57" ht="15.75" hidden="1">
      <c r="B2860" s="174">
        <v>2025</v>
      </c>
      <c r="C2860" s="174">
        <v>20</v>
      </c>
      <c r="D2860" s="175">
        <v>0</v>
      </c>
      <c r="E2860" s="176"/>
      <c r="F2860" s="174">
        <v>4</v>
      </c>
      <c r="G2860" s="174">
        <v>11</v>
      </c>
      <c r="H2860" s="174">
        <v>28</v>
      </c>
      <c r="I2860" s="174">
        <v>3000</v>
      </c>
      <c r="J2860" s="174">
        <v>3500</v>
      </c>
      <c r="K2860" s="174">
        <v>353</v>
      </c>
      <c r="L2860" s="177">
        <v>908</v>
      </c>
      <c r="M2860" s="178">
        <v>0</v>
      </c>
      <c r="N2860" s="179" t="s">
        <v>889</v>
      </c>
      <c r="O2860" s="180">
        <v>0</v>
      </c>
      <c r="P2860" s="180">
        <v>0</v>
      </c>
      <c r="Q2860" s="181">
        <v>0</v>
      </c>
      <c r="R2860" s="182" t="s">
        <v>50</v>
      </c>
      <c r="S2860" s="183">
        <v>0</v>
      </c>
      <c r="T2860" s="183">
        <v>0</v>
      </c>
      <c r="U2860" s="180">
        <v>0</v>
      </c>
      <c r="V2860" s="180">
        <v>0</v>
      </c>
      <c r="W2860" s="183">
        <v>0</v>
      </c>
      <c r="X2860" s="183">
        <v>0</v>
      </c>
      <c r="Y2860" s="180">
        <v>0</v>
      </c>
      <c r="Z2860" s="180">
        <v>0</v>
      </c>
      <c r="AA2860" s="183">
        <v>0</v>
      </c>
      <c r="AB2860" s="183">
        <v>0</v>
      </c>
      <c r="AC2860" s="180">
        <f t="shared" ref="AC2860:AD2862" si="1845">+O2860+U2860-Y2860</f>
        <v>0</v>
      </c>
      <c r="AD2860" s="180">
        <f t="shared" si="1845"/>
        <v>0</v>
      </c>
      <c r="AE2860" s="181">
        <f t="shared" si="1795"/>
        <v>0</v>
      </c>
      <c r="AF2860" s="180">
        <v>0</v>
      </c>
      <c r="AG2860" s="180">
        <v>0</v>
      </c>
      <c r="AH2860" s="181">
        <f t="shared" si="1796"/>
        <v>0</v>
      </c>
      <c r="AI2860" s="180">
        <v>0</v>
      </c>
      <c r="AJ2860" s="180">
        <v>0</v>
      </c>
      <c r="AK2860" s="181">
        <f t="shared" si="1797"/>
        <v>0</v>
      </c>
      <c r="AL2860" s="180">
        <v>0</v>
      </c>
      <c r="AM2860" s="180">
        <v>0</v>
      </c>
      <c r="AN2860" s="181">
        <f t="shared" si="1798"/>
        <v>0</v>
      </c>
      <c r="AO2860" s="180">
        <v>0</v>
      </c>
      <c r="AP2860" s="180">
        <v>0</v>
      </c>
      <c r="AQ2860" s="181">
        <f t="shared" si="1799"/>
        <v>0</v>
      </c>
      <c r="AR2860" s="180">
        <v>0</v>
      </c>
      <c r="AS2860" s="180">
        <v>0</v>
      </c>
      <c r="AT2860" s="181">
        <f t="shared" si="1800"/>
        <v>0</v>
      </c>
      <c r="AU2860" s="180">
        <f t="shared" ref="AU2860:AV2862" si="1846">+AC2860-AF2860-AI2860-AL2860-AO2860-AR2860</f>
        <v>0</v>
      </c>
      <c r="AV2860" s="180">
        <f t="shared" si="1846"/>
        <v>0</v>
      </c>
      <c r="AW2860" s="181">
        <f t="shared" si="1801"/>
        <v>0</v>
      </c>
      <c r="AX2860" s="183">
        <f t="shared" ref="AX2860:AY2862" si="1847">+S2860+W2860-AA2860</f>
        <v>0</v>
      </c>
      <c r="AY2860" s="183">
        <f t="shared" si="1847"/>
        <v>0</v>
      </c>
      <c r="AZ2860" s="183"/>
      <c r="BA2860" s="183"/>
      <c r="BB2860" s="183"/>
      <c r="BC2860" s="183"/>
      <c r="BD2860" s="183">
        <f t="shared" ref="BD2860:BE2862" si="1848">+AX2860-AZ2860-BB2860</f>
        <v>0</v>
      </c>
      <c r="BE2860" s="183">
        <f t="shared" si="1848"/>
        <v>0</v>
      </c>
    </row>
    <row r="2861" spans="2:57" ht="15.75" hidden="1">
      <c r="B2861" s="174">
        <v>2025</v>
      </c>
      <c r="C2861" s="174">
        <v>20</v>
      </c>
      <c r="D2861" s="175">
        <v>0</v>
      </c>
      <c r="E2861" s="176"/>
      <c r="F2861" s="174">
        <v>4</v>
      </c>
      <c r="G2861" s="174">
        <v>11</v>
      </c>
      <c r="H2861" s="174">
        <v>28</v>
      </c>
      <c r="I2861" s="174">
        <v>3000</v>
      </c>
      <c r="J2861" s="174">
        <v>3500</v>
      </c>
      <c r="K2861" s="174">
        <v>353</v>
      </c>
      <c r="L2861" s="177">
        <v>909</v>
      </c>
      <c r="M2861" s="178">
        <v>0</v>
      </c>
      <c r="N2861" s="179" t="s">
        <v>1648</v>
      </c>
      <c r="O2861" s="180">
        <v>0</v>
      </c>
      <c r="P2861" s="180">
        <v>0</v>
      </c>
      <c r="Q2861" s="181">
        <v>0</v>
      </c>
      <c r="R2861" s="182" t="s">
        <v>50</v>
      </c>
      <c r="S2861" s="183">
        <v>0</v>
      </c>
      <c r="T2861" s="183">
        <v>0</v>
      </c>
      <c r="U2861" s="180">
        <v>0</v>
      </c>
      <c r="V2861" s="180">
        <v>0</v>
      </c>
      <c r="W2861" s="183">
        <v>0</v>
      </c>
      <c r="X2861" s="183">
        <v>0</v>
      </c>
      <c r="Y2861" s="180">
        <v>0</v>
      </c>
      <c r="Z2861" s="180">
        <v>0</v>
      </c>
      <c r="AA2861" s="183">
        <v>0</v>
      </c>
      <c r="AB2861" s="183">
        <v>0</v>
      </c>
      <c r="AC2861" s="180">
        <f t="shared" si="1845"/>
        <v>0</v>
      </c>
      <c r="AD2861" s="180">
        <f t="shared" si="1845"/>
        <v>0</v>
      </c>
      <c r="AE2861" s="181">
        <f t="shared" si="1795"/>
        <v>0</v>
      </c>
      <c r="AF2861" s="180">
        <v>0</v>
      </c>
      <c r="AG2861" s="180">
        <v>0</v>
      </c>
      <c r="AH2861" s="181">
        <f t="shared" si="1796"/>
        <v>0</v>
      </c>
      <c r="AI2861" s="180">
        <v>0</v>
      </c>
      <c r="AJ2861" s="180">
        <v>0</v>
      </c>
      <c r="AK2861" s="181">
        <f t="shared" si="1797"/>
        <v>0</v>
      </c>
      <c r="AL2861" s="180">
        <v>0</v>
      </c>
      <c r="AM2861" s="180">
        <v>0</v>
      </c>
      <c r="AN2861" s="181">
        <f t="shared" si="1798"/>
        <v>0</v>
      </c>
      <c r="AO2861" s="180">
        <v>0</v>
      </c>
      <c r="AP2861" s="180">
        <v>0</v>
      </c>
      <c r="AQ2861" s="181">
        <f t="shared" si="1799"/>
        <v>0</v>
      </c>
      <c r="AR2861" s="180">
        <v>0</v>
      </c>
      <c r="AS2861" s="180">
        <v>0</v>
      </c>
      <c r="AT2861" s="181">
        <f t="shared" si="1800"/>
        <v>0</v>
      </c>
      <c r="AU2861" s="180">
        <f t="shared" si="1846"/>
        <v>0</v>
      </c>
      <c r="AV2861" s="180">
        <f t="shared" si="1846"/>
        <v>0</v>
      </c>
      <c r="AW2861" s="181">
        <f t="shared" si="1801"/>
        <v>0</v>
      </c>
      <c r="AX2861" s="183">
        <f t="shared" si="1847"/>
        <v>0</v>
      </c>
      <c r="AY2861" s="183">
        <f t="shared" si="1847"/>
        <v>0</v>
      </c>
      <c r="AZ2861" s="183"/>
      <c r="BA2861" s="183"/>
      <c r="BB2861" s="183"/>
      <c r="BC2861" s="183"/>
      <c r="BD2861" s="183">
        <f t="shared" si="1848"/>
        <v>0</v>
      </c>
      <c r="BE2861" s="183">
        <f t="shared" si="1848"/>
        <v>0</v>
      </c>
    </row>
    <row r="2862" spans="2:57" ht="30" hidden="1">
      <c r="B2862" s="174">
        <v>2025</v>
      </c>
      <c r="C2862" s="174">
        <v>20</v>
      </c>
      <c r="D2862" s="175">
        <v>0</v>
      </c>
      <c r="E2862" s="176"/>
      <c r="F2862" s="174">
        <v>4</v>
      </c>
      <c r="G2862" s="174">
        <v>11</v>
      </c>
      <c r="H2862" s="174">
        <v>28</v>
      </c>
      <c r="I2862" s="174">
        <v>3000</v>
      </c>
      <c r="J2862" s="174">
        <v>3500</v>
      </c>
      <c r="K2862" s="174">
        <v>353</v>
      </c>
      <c r="L2862" s="177">
        <v>905</v>
      </c>
      <c r="M2862" s="178">
        <v>0</v>
      </c>
      <c r="N2862" s="179" t="s">
        <v>1649</v>
      </c>
      <c r="O2862" s="180">
        <v>0</v>
      </c>
      <c r="P2862" s="180">
        <v>0</v>
      </c>
      <c r="Q2862" s="181">
        <v>0</v>
      </c>
      <c r="R2862" s="182" t="s">
        <v>50</v>
      </c>
      <c r="S2862" s="183">
        <v>0</v>
      </c>
      <c r="T2862" s="183">
        <v>0</v>
      </c>
      <c r="U2862" s="180">
        <v>0</v>
      </c>
      <c r="V2862" s="180">
        <v>0</v>
      </c>
      <c r="W2862" s="183">
        <v>0</v>
      </c>
      <c r="X2862" s="183">
        <v>0</v>
      </c>
      <c r="Y2862" s="180">
        <v>0</v>
      </c>
      <c r="Z2862" s="180">
        <v>0</v>
      </c>
      <c r="AA2862" s="183">
        <v>0</v>
      </c>
      <c r="AB2862" s="183">
        <v>0</v>
      </c>
      <c r="AC2862" s="180">
        <f t="shared" si="1845"/>
        <v>0</v>
      </c>
      <c r="AD2862" s="180">
        <f t="shared" si="1845"/>
        <v>0</v>
      </c>
      <c r="AE2862" s="181">
        <f t="shared" si="1795"/>
        <v>0</v>
      </c>
      <c r="AF2862" s="180">
        <v>0</v>
      </c>
      <c r="AG2862" s="180">
        <v>0</v>
      </c>
      <c r="AH2862" s="181">
        <f t="shared" si="1796"/>
        <v>0</v>
      </c>
      <c r="AI2862" s="180">
        <v>0</v>
      </c>
      <c r="AJ2862" s="180">
        <v>0</v>
      </c>
      <c r="AK2862" s="181">
        <f t="shared" si="1797"/>
        <v>0</v>
      </c>
      <c r="AL2862" s="180">
        <v>0</v>
      </c>
      <c r="AM2862" s="180">
        <v>0</v>
      </c>
      <c r="AN2862" s="181">
        <f t="shared" si="1798"/>
        <v>0</v>
      </c>
      <c r="AO2862" s="180">
        <v>0</v>
      </c>
      <c r="AP2862" s="180">
        <v>0</v>
      </c>
      <c r="AQ2862" s="181">
        <f t="shared" si="1799"/>
        <v>0</v>
      </c>
      <c r="AR2862" s="180">
        <v>0</v>
      </c>
      <c r="AS2862" s="180">
        <v>0</v>
      </c>
      <c r="AT2862" s="181">
        <f t="shared" si="1800"/>
        <v>0</v>
      </c>
      <c r="AU2862" s="180">
        <f t="shared" si="1846"/>
        <v>0</v>
      </c>
      <c r="AV2862" s="180">
        <f t="shared" si="1846"/>
        <v>0</v>
      </c>
      <c r="AW2862" s="181">
        <f t="shared" si="1801"/>
        <v>0</v>
      </c>
      <c r="AX2862" s="183">
        <f t="shared" si="1847"/>
        <v>0</v>
      </c>
      <c r="AY2862" s="183">
        <f t="shared" si="1847"/>
        <v>0</v>
      </c>
      <c r="AZ2862" s="183"/>
      <c r="BA2862" s="183"/>
      <c r="BB2862" s="183"/>
      <c r="BC2862" s="183"/>
      <c r="BD2862" s="183">
        <f t="shared" si="1848"/>
        <v>0</v>
      </c>
      <c r="BE2862" s="183">
        <f t="shared" si="1848"/>
        <v>0</v>
      </c>
    </row>
    <row r="2863" spans="2:57" ht="31.5" hidden="1">
      <c r="B2863" s="163">
        <v>2025</v>
      </c>
      <c r="C2863" s="163">
        <v>20</v>
      </c>
      <c r="D2863" s="164"/>
      <c r="E2863" s="165"/>
      <c r="F2863" s="163">
        <v>4</v>
      </c>
      <c r="G2863" s="163">
        <v>11</v>
      </c>
      <c r="H2863" s="163">
        <v>28</v>
      </c>
      <c r="I2863" s="163">
        <v>3000</v>
      </c>
      <c r="J2863" s="163">
        <v>3500</v>
      </c>
      <c r="K2863" s="163">
        <v>357</v>
      </c>
      <c r="L2863" s="166"/>
      <c r="M2863" s="241"/>
      <c r="N2863" s="168" t="s">
        <v>126</v>
      </c>
      <c r="O2863" s="169">
        <v>0</v>
      </c>
      <c r="P2863" s="169">
        <v>0</v>
      </c>
      <c r="Q2863" s="169">
        <v>0</v>
      </c>
      <c r="R2863" s="170"/>
      <c r="S2863" s="171"/>
      <c r="T2863" s="172"/>
      <c r="U2863" s="169">
        <f t="shared" ref="U2863:AD2863" si="1849">SUM(U2864:U2865)</f>
        <v>0</v>
      </c>
      <c r="V2863" s="169">
        <f t="shared" si="1849"/>
        <v>0</v>
      </c>
      <c r="W2863" s="173">
        <f t="shared" si="1849"/>
        <v>0</v>
      </c>
      <c r="X2863" s="173">
        <f t="shared" si="1849"/>
        <v>0</v>
      </c>
      <c r="Y2863" s="169">
        <f t="shared" si="1849"/>
        <v>0</v>
      </c>
      <c r="Z2863" s="169">
        <f t="shared" si="1849"/>
        <v>0</v>
      </c>
      <c r="AA2863" s="173">
        <f t="shared" si="1849"/>
        <v>0</v>
      </c>
      <c r="AB2863" s="173">
        <f t="shared" si="1849"/>
        <v>0</v>
      </c>
      <c r="AC2863" s="169">
        <f t="shared" si="1849"/>
        <v>0</v>
      </c>
      <c r="AD2863" s="169">
        <f t="shared" si="1849"/>
        <v>0</v>
      </c>
      <c r="AE2863" s="169">
        <f t="shared" si="1795"/>
        <v>0</v>
      </c>
      <c r="AF2863" s="169">
        <f>SUM(AF2864:AF2865)</f>
        <v>0</v>
      </c>
      <c r="AG2863" s="169">
        <f>SUM(AG2864:AG2865)</f>
        <v>0</v>
      </c>
      <c r="AH2863" s="169">
        <f t="shared" si="1796"/>
        <v>0</v>
      </c>
      <c r="AI2863" s="169">
        <f>SUM(AI2864:AI2865)</f>
        <v>0</v>
      </c>
      <c r="AJ2863" s="169">
        <f>SUM(AJ2864:AJ2865)</f>
        <v>0</v>
      </c>
      <c r="AK2863" s="169">
        <f t="shared" si="1797"/>
        <v>0</v>
      </c>
      <c r="AL2863" s="169">
        <f>SUM(AL2864:AL2865)</f>
        <v>0</v>
      </c>
      <c r="AM2863" s="169">
        <f>SUM(AM2864:AM2865)</f>
        <v>0</v>
      </c>
      <c r="AN2863" s="169">
        <f t="shared" si="1798"/>
        <v>0</v>
      </c>
      <c r="AO2863" s="169">
        <f>SUM(AO2864:AO2865)</f>
        <v>0</v>
      </c>
      <c r="AP2863" s="169">
        <f>SUM(AP2864:AP2865)</f>
        <v>0</v>
      </c>
      <c r="AQ2863" s="169">
        <f t="shared" si="1799"/>
        <v>0</v>
      </c>
      <c r="AR2863" s="169">
        <f>SUM(AR2864:AR2865)</f>
        <v>0</v>
      </c>
      <c r="AS2863" s="169">
        <f>SUM(AS2864:AS2865)</f>
        <v>0</v>
      </c>
      <c r="AT2863" s="169">
        <f t="shared" si="1800"/>
        <v>0</v>
      </c>
      <c r="AU2863" s="169">
        <f>SUM(AU2864:AU2865)</f>
        <v>0</v>
      </c>
      <c r="AV2863" s="169">
        <f>SUM(AV2864:AV2865)</f>
        <v>0</v>
      </c>
      <c r="AW2863" s="169">
        <f t="shared" si="1801"/>
        <v>0</v>
      </c>
      <c r="AX2863" s="171"/>
      <c r="AY2863" s="172"/>
      <c r="AZ2863" s="171"/>
      <c r="BA2863" s="172"/>
      <c r="BB2863" s="171"/>
      <c r="BC2863" s="172"/>
      <c r="BD2863" s="171"/>
      <c r="BE2863" s="172"/>
    </row>
    <row r="2864" spans="2:57" ht="15.75" hidden="1">
      <c r="B2864" s="174">
        <v>2025</v>
      </c>
      <c r="C2864" s="174">
        <v>20</v>
      </c>
      <c r="D2864" s="175">
        <v>0</v>
      </c>
      <c r="E2864" s="176"/>
      <c r="F2864" s="174">
        <v>4</v>
      </c>
      <c r="G2864" s="174">
        <v>11</v>
      </c>
      <c r="H2864" s="174">
        <v>28</v>
      </c>
      <c r="I2864" s="174">
        <v>3000</v>
      </c>
      <c r="J2864" s="174">
        <v>3500</v>
      </c>
      <c r="K2864" s="174">
        <v>357</v>
      </c>
      <c r="L2864" s="177">
        <v>912</v>
      </c>
      <c r="M2864" s="178">
        <v>0</v>
      </c>
      <c r="N2864" s="179" t="s">
        <v>127</v>
      </c>
      <c r="O2864" s="180">
        <v>0</v>
      </c>
      <c r="P2864" s="180">
        <v>0</v>
      </c>
      <c r="Q2864" s="181">
        <v>0</v>
      </c>
      <c r="R2864" s="182" t="s">
        <v>50</v>
      </c>
      <c r="S2864" s="183">
        <v>0</v>
      </c>
      <c r="T2864" s="183">
        <v>0</v>
      </c>
      <c r="U2864" s="180">
        <v>0</v>
      </c>
      <c r="V2864" s="180">
        <v>0</v>
      </c>
      <c r="W2864" s="183">
        <v>0</v>
      </c>
      <c r="X2864" s="183">
        <v>0</v>
      </c>
      <c r="Y2864" s="180">
        <v>0</v>
      </c>
      <c r="Z2864" s="180">
        <v>0</v>
      </c>
      <c r="AA2864" s="183">
        <v>0</v>
      </c>
      <c r="AB2864" s="183">
        <v>0</v>
      </c>
      <c r="AC2864" s="180">
        <f t="shared" ref="AC2864:AD2865" si="1850">+O2864+U2864-Y2864</f>
        <v>0</v>
      </c>
      <c r="AD2864" s="180">
        <f t="shared" si="1850"/>
        <v>0</v>
      </c>
      <c r="AE2864" s="181">
        <f t="shared" si="1795"/>
        <v>0</v>
      </c>
      <c r="AF2864" s="180">
        <v>0</v>
      </c>
      <c r="AG2864" s="180">
        <v>0</v>
      </c>
      <c r="AH2864" s="181">
        <f t="shared" si="1796"/>
        <v>0</v>
      </c>
      <c r="AI2864" s="180">
        <v>0</v>
      </c>
      <c r="AJ2864" s="180">
        <v>0</v>
      </c>
      <c r="AK2864" s="181">
        <f t="shared" si="1797"/>
        <v>0</v>
      </c>
      <c r="AL2864" s="180">
        <v>0</v>
      </c>
      <c r="AM2864" s="180">
        <v>0</v>
      </c>
      <c r="AN2864" s="181">
        <f t="shared" si="1798"/>
        <v>0</v>
      </c>
      <c r="AO2864" s="180">
        <v>0</v>
      </c>
      <c r="AP2864" s="180">
        <v>0</v>
      </c>
      <c r="AQ2864" s="181">
        <f t="shared" si="1799"/>
        <v>0</v>
      </c>
      <c r="AR2864" s="180">
        <v>0</v>
      </c>
      <c r="AS2864" s="180">
        <v>0</v>
      </c>
      <c r="AT2864" s="181">
        <f t="shared" si="1800"/>
        <v>0</v>
      </c>
      <c r="AU2864" s="180">
        <f t="shared" ref="AU2864:AV2865" si="1851">+AC2864-AF2864-AI2864-AL2864-AO2864-AR2864</f>
        <v>0</v>
      </c>
      <c r="AV2864" s="180">
        <f t="shared" si="1851"/>
        <v>0</v>
      </c>
      <c r="AW2864" s="181">
        <f t="shared" si="1801"/>
        <v>0</v>
      </c>
      <c r="AX2864" s="183">
        <f t="shared" ref="AX2864:AY2865" si="1852">+S2864+W2864-AA2864</f>
        <v>0</v>
      </c>
      <c r="AY2864" s="183">
        <f t="shared" si="1852"/>
        <v>0</v>
      </c>
      <c r="AZ2864" s="183"/>
      <c r="BA2864" s="183"/>
      <c r="BB2864" s="183"/>
      <c r="BC2864" s="183"/>
      <c r="BD2864" s="183">
        <f t="shared" ref="BD2864:BE2865" si="1853">+AX2864-AZ2864-BB2864</f>
        <v>0</v>
      </c>
      <c r="BE2864" s="183">
        <f t="shared" si="1853"/>
        <v>0</v>
      </c>
    </row>
    <row r="2865" spans="2:57" ht="15.75" hidden="1">
      <c r="B2865" s="174">
        <v>2025</v>
      </c>
      <c r="C2865" s="174">
        <v>20</v>
      </c>
      <c r="D2865" s="175">
        <v>0</v>
      </c>
      <c r="E2865" s="176"/>
      <c r="F2865" s="174">
        <v>4</v>
      </c>
      <c r="G2865" s="174">
        <v>11</v>
      </c>
      <c r="H2865" s="174">
        <v>28</v>
      </c>
      <c r="I2865" s="174">
        <v>3000</v>
      </c>
      <c r="J2865" s="174">
        <v>3500</v>
      </c>
      <c r="K2865" s="174">
        <v>357</v>
      </c>
      <c r="L2865" s="177">
        <v>903</v>
      </c>
      <c r="M2865" s="178">
        <v>0</v>
      </c>
      <c r="N2865" s="179" t="s">
        <v>1525</v>
      </c>
      <c r="O2865" s="180">
        <v>0</v>
      </c>
      <c r="P2865" s="180">
        <v>0</v>
      </c>
      <c r="Q2865" s="181">
        <v>0</v>
      </c>
      <c r="R2865" s="182" t="s">
        <v>50</v>
      </c>
      <c r="S2865" s="183">
        <v>0</v>
      </c>
      <c r="T2865" s="183">
        <v>0</v>
      </c>
      <c r="U2865" s="180">
        <v>0</v>
      </c>
      <c r="V2865" s="180">
        <v>0</v>
      </c>
      <c r="W2865" s="183">
        <v>0</v>
      </c>
      <c r="X2865" s="183">
        <v>0</v>
      </c>
      <c r="Y2865" s="180">
        <v>0</v>
      </c>
      <c r="Z2865" s="180">
        <v>0</v>
      </c>
      <c r="AA2865" s="183">
        <v>0</v>
      </c>
      <c r="AB2865" s="183">
        <v>0</v>
      </c>
      <c r="AC2865" s="180">
        <f t="shared" si="1850"/>
        <v>0</v>
      </c>
      <c r="AD2865" s="180">
        <f t="shared" si="1850"/>
        <v>0</v>
      </c>
      <c r="AE2865" s="181">
        <f t="shared" si="1795"/>
        <v>0</v>
      </c>
      <c r="AF2865" s="180">
        <v>0</v>
      </c>
      <c r="AG2865" s="180">
        <v>0</v>
      </c>
      <c r="AH2865" s="181">
        <f t="shared" si="1796"/>
        <v>0</v>
      </c>
      <c r="AI2865" s="180">
        <v>0</v>
      </c>
      <c r="AJ2865" s="180">
        <v>0</v>
      </c>
      <c r="AK2865" s="181">
        <f t="shared" si="1797"/>
        <v>0</v>
      </c>
      <c r="AL2865" s="180">
        <v>0</v>
      </c>
      <c r="AM2865" s="180">
        <v>0</v>
      </c>
      <c r="AN2865" s="181">
        <f t="shared" si="1798"/>
        <v>0</v>
      </c>
      <c r="AO2865" s="180">
        <v>0</v>
      </c>
      <c r="AP2865" s="180">
        <v>0</v>
      </c>
      <c r="AQ2865" s="181">
        <f t="shared" si="1799"/>
        <v>0</v>
      </c>
      <c r="AR2865" s="180">
        <v>0</v>
      </c>
      <c r="AS2865" s="180">
        <v>0</v>
      </c>
      <c r="AT2865" s="181">
        <f t="shared" si="1800"/>
        <v>0</v>
      </c>
      <c r="AU2865" s="180">
        <f t="shared" si="1851"/>
        <v>0</v>
      </c>
      <c r="AV2865" s="180">
        <f t="shared" si="1851"/>
        <v>0</v>
      </c>
      <c r="AW2865" s="181">
        <f t="shared" si="1801"/>
        <v>0</v>
      </c>
      <c r="AX2865" s="183">
        <f t="shared" si="1852"/>
        <v>0</v>
      </c>
      <c r="AY2865" s="183">
        <f t="shared" si="1852"/>
        <v>0</v>
      </c>
      <c r="AZ2865" s="183"/>
      <c r="BA2865" s="183"/>
      <c r="BB2865" s="183"/>
      <c r="BC2865" s="183"/>
      <c r="BD2865" s="183">
        <f t="shared" si="1853"/>
        <v>0</v>
      </c>
      <c r="BE2865" s="183">
        <f t="shared" si="1853"/>
        <v>0</v>
      </c>
    </row>
    <row r="2866" spans="2:57" ht="15.75" hidden="1">
      <c r="B2866" s="141">
        <v>2025</v>
      </c>
      <c r="C2866" s="141">
        <v>20</v>
      </c>
      <c r="D2866" s="142"/>
      <c r="E2866" s="143"/>
      <c r="F2866" s="141">
        <v>4</v>
      </c>
      <c r="G2866" s="141">
        <v>11</v>
      </c>
      <c r="H2866" s="141">
        <v>28</v>
      </c>
      <c r="I2866" s="141">
        <v>5000</v>
      </c>
      <c r="J2866" s="141"/>
      <c r="K2866" s="141"/>
      <c r="L2866" s="144"/>
      <c r="M2866" s="237"/>
      <c r="N2866" s="146" t="s">
        <v>139</v>
      </c>
      <c r="O2866" s="147">
        <v>0</v>
      </c>
      <c r="P2866" s="147">
        <v>0</v>
      </c>
      <c r="Q2866" s="147">
        <v>0</v>
      </c>
      <c r="R2866" s="148"/>
      <c r="S2866" s="149"/>
      <c r="T2866" s="150"/>
      <c r="U2866" s="147">
        <f t="shared" ref="U2866:AD2866" si="1854">+U2867+U2888</f>
        <v>0</v>
      </c>
      <c r="V2866" s="147">
        <f t="shared" si="1854"/>
        <v>0</v>
      </c>
      <c r="W2866" s="151">
        <f t="shared" si="1854"/>
        <v>0</v>
      </c>
      <c r="X2866" s="151">
        <f t="shared" si="1854"/>
        <v>0</v>
      </c>
      <c r="Y2866" s="147">
        <f t="shared" si="1854"/>
        <v>0</v>
      </c>
      <c r="Z2866" s="147">
        <f t="shared" si="1854"/>
        <v>0</v>
      </c>
      <c r="AA2866" s="151">
        <f t="shared" si="1854"/>
        <v>0</v>
      </c>
      <c r="AB2866" s="151">
        <f t="shared" si="1854"/>
        <v>0</v>
      </c>
      <c r="AC2866" s="147">
        <f t="shared" si="1854"/>
        <v>0</v>
      </c>
      <c r="AD2866" s="147">
        <f t="shared" si="1854"/>
        <v>0</v>
      </c>
      <c r="AE2866" s="147">
        <f t="shared" si="1795"/>
        <v>0</v>
      </c>
      <c r="AF2866" s="147">
        <f>+AF2867+AF2888</f>
        <v>0</v>
      </c>
      <c r="AG2866" s="147">
        <f>+AG2867+AG2888</f>
        <v>0</v>
      </c>
      <c r="AH2866" s="147">
        <f t="shared" si="1796"/>
        <v>0</v>
      </c>
      <c r="AI2866" s="147">
        <f>+AI2867+AI2888</f>
        <v>0</v>
      </c>
      <c r="AJ2866" s="147">
        <f>+AJ2867+AJ2888</f>
        <v>0</v>
      </c>
      <c r="AK2866" s="147">
        <f t="shared" si="1797"/>
        <v>0</v>
      </c>
      <c r="AL2866" s="147">
        <f>+AL2867+AL2888</f>
        <v>0</v>
      </c>
      <c r="AM2866" s="147">
        <f>+AM2867+AM2888</f>
        <v>0</v>
      </c>
      <c r="AN2866" s="147">
        <f t="shared" si="1798"/>
        <v>0</v>
      </c>
      <c r="AO2866" s="147">
        <f>+AO2867+AO2888</f>
        <v>0</v>
      </c>
      <c r="AP2866" s="147">
        <f>+AP2867+AP2888</f>
        <v>0</v>
      </c>
      <c r="AQ2866" s="147">
        <f t="shared" si="1799"/>
        <v>0</v>
      </c>
      <c r="AR2866" s="147">
        <f>+AR2867+AR2888</f>
        <v>0</v>
      </c>
      <c r="AS2866" s="147">
        <f>+AS2867+AS2888</f>
        <v>0</v>
      </c>
      <c r="AT2866" s="147">
        <f t="shared" si="1800"/>
        <v>0</v>
      </c>
      <c r="AU2866" s="147">
        <f>+AU2867+AU2888</f>
        <v>0</v>
      </c>
      <c r="AV2866" s="147">
        <f>+AV2867+AV2888</f>
        <v>0</v>
      </c>
      <c r="AW2866" s="147">
        <f t="shared" si="1801"/>
        <v>0</v>
      </c>
      <c r="AX2866" s="149"/>
      <c r="AY2866" s="150"/>
      <c r="AZ2866" s="149"/>
      <c r="BA2866" s="150"/>
      <c r="BB2866" s="149"/>
      <c r="BC2866" s="150"/>
      <c r="BD2866" s="149"/>
      <c r="BE2866" s="150"/>
    </row>
    <row r="2867" spans="2:57" ht="15.75" hidden="1">
      <c r="B2867" s="152">
        <v>2025</v>
      </c>
      <c r="C2867" s="152">
        <v>20</v>
      </c>
      <c r="D2867" s="153"/>
      <c r="E2867" s="154"/>
      <c r="F2867" s="152">
        <v>4</v>
      </c>
      <c r="G2867" s="152">
        <v>11</v>
      </c>
      <c r="H2867" s="152">
        <v>28</v>
      </c>
      <c r="I2867" s="152">
        <v>5000</v>
      </c>
      <c r="J2867" s="152">
        <v>5100</v>
      </c>
      <c r="K2867" s="152"/>
      <c r="L2867" s="155"/>
      <c r="M2867" s="239"/>
      <c r="N2867" s="157" t="s">
        <v>140</v>
      </c>
      <c r="O2867" s="158">
        <v>0</v>
      </c>
      <c r="P2867" s="158">
        <v>0</v>
      </c>
      <c r="Q2867" s="158">
        <v>0</v>
      </c>
      <c r="R2867" s="159"/>
      <c r="S2867" s="160"/>
      <c r="T2867" s="161"/>
      <c r="U2867" s="158">
        <f t="shared" ref="U2867:AD2867" si="1855">+U2868+U2883</f>
        <v>0</v>
      </c>
      <c r="V2867" s="158">
        <f t="shared" si="1855"/>
        <v>0</v>
      </c>
      <c r="W2867" s="162">
        <f t="shared" si="1855"/>
        <v>0</v>
      </c>
      <c r="X2867" s="162">
        <f t="shared" si="1855"/>
        <v>0</v>
      </c>
      <c r="Y2867" s="158">
        <f t="shared" si="1855"/>
        <v>0</v>
      </c>
      <c r="Z2867" s="158">
        <f t="shared" si="1855"/>
        <v>0</v>
      </c>
      <c r="AA2867" s="162">
        <f t="shared" si="1855"/>
        <v>0</v>
      </c>
      <c r="AB2867" s="162">
        <f t="shared" si="1855"/>
        <v>0</v>
      </c>
      <c r="AC2867" s="158">
        <f t="shared" si="1855"/>
        <v>0</v>
      </c>
      <c r="AD2867" s="158">
        <f t="shared" si="1855"/>
        <v>0</v>
      </c>
      <c r="AE2867" s="158">
        <f t="shared" si="1795"/>
        <v>0</v>
      </c>
      <c r="AF2867" s="158">
        <f>+AF2868+AF2883</f>
        <v>0</v>
      </c>
      <c r="AG2867" s="158">
        <f>+AG2868+AG2883</f>
        <v>0</v>
      </c>
      <c r="AH2867" s="158">
        <f t="shared" si="1796"/>
        <v>0</v>
      </c>
      <c r="AI2867" s="158">
        <f>+AI2868+AI2883</f>
        <v>0</v>
      </c>
      <c r="AJ2867" s="158">
        <f>+AJ2868+AJ2883</f>
        <v>0</v>
      </c>
      <c r="AK2867" s="158">
        <f t="shared" si="1797"/>
        <v>0</v>
      </c>
      <c r="AL2867" s="158">
        <f>+AL2868+AL2883</f>
        <v>0</v>
      </c>
      <c r="AM2867" s="158">
        <f>+AM2868+AM2883</f>
        <v>0</v>
      </c>
      <c r="AN2867" s="158">
        <f t="shared" si="1798"/>
        <v>0</v>
      </c>
      <c r="AO2867" s="158">
        <f>+AO2868+AO2883</f>
        <v>0</v>
      </c>
      <c r="AP2867" s="158">
        <f>+AP2868+AP2883</f>
        <v>0</v>
      </c>
      <c r="AQ2867" s="158">
        <f t="shared" si="1799"/>
        <v>0</v>
      </c>
      <c r="AR2867" s="158">
        <f>+AR2868+AR2883</f>
        <v>0</v>
      </c>
      <c r="AS2867" s="158">
        <f>+AS2868+AS2883</f>
        <v>0</v>
      </c>
      <c r="AT2867" s="158">
        <f t="shared" si="1800"/>
        <v>0</v>
      </c>
      <c r="AU2867" s="158">
        <f>+AU2868+AU2883</f>
        <v>0</v>
      </c>
      <c r="AV2867" s="158">
        <f>+AV2868+AV2883</f>
        <v>0</v>
      </c>
      <c r="AW2867" s="158">
        <f t="shared" si="1801"/>
        <v>0</v>
      </c>
      <c r="AX2867" s="160"/>
      <c r="AY2867" s="161"/>
      <c r="AZ2867" s="160"/>
      <c r="BA2867" s="161"/>
      <c r="BB2867" s="160"/>
      <c r="BC2867" s="161"/>
      <c r="BD2867" s="160"/>
      <c r="BE2867" s="161"/>
    </row>
    <row r="2868" spans="2:57" ht="15.75" hidden="1">
      <c r="B2868" s="163">
        <v>2025</v>
      </c>
      <c r="C2868" s="163">
        <v>20</v>
      </c>
      <c r="D2868" s="164"/>
      <c r="E2868" s="165"/>
      <c r="F2868" s="163">
        <v>4</v>
      </c>
      <c r="G2868" s="163">
        <v>11</v>
      </c>
      <c r="H2868" s="163">
        <v>28</v>
      </c>
      <c r="I2868" s="163">
        <v>5000</v>
      </c>
      <c r="J2868" s="163">
        <v>5100</v>
      </c>
      <c r="K2868" s="163">
        <v>515</v>
      </c>
      <c r="L2868" s="166"/>
      <c r="M2868" s="241"/>
      <c r="N2868" s="168" t="s">
        <v>155</v>
      </c>
      <c r="O2868" s="169">
        <v>0</v>
      </c>
      <c r="P2868" s="169">
        <v>0</v>
      </c>
      <c r="Q2868" s="169">
        <v>0</v>
      </c>
      <c r="R2868" s="170"/>
      <c r="S2868" s="171"/>
      <c r="T2868" s="172"/>
      <c r="U2868" s="169">
        <f t="shared" ref="U2868:AD2868" si="1856">SUM(U2869:U2882)</f>
        <v>0</v>
      </c>
      <c r="V2868" s="169">
        <f t="shared" si="1856"/>
        <v>0</v>
      </c>
      <c r="W2868" s="173">
        <f t="shared" si="1856"/>
        <v>0</v>
      </c>
      <c r="X2868" s="173">
        <f t="shared" si="1856"/>
        <v>0</v>
      </c>
      <c r="Y2868" s="169">
        <f t="shared" si="1856"/>
        <v>0</v>
      </c>
      <c r="Z2868" s="169">
        <f t="shared" si="1856"/>
        <v>0</v>
      </c>
      <c r="AA2868" s="173">
        <f t="shared" si="1856"/>
        <v>0</v>
      </c>
      <c r="AB2868" s="173">
        <f t="shared" si="1856"/>
        <v>0</v>
      </c>
      <c r="AC2868" s="169">
        <f t="shared" si="1856"/>
        <v>0</v>
      </c>
      <c r="AD2868" s="169">
        <f t="shared" si="1856"/>
        <v>0</v>
      </c>
      <c r="AE2868" s="169">
        <f t="shared" si="1795"/>
        <v>0</v>
      </c>
      <c r="AF2868" s="169">
        <f>SUM(AF2869:AF2882)</f>
        <v>0</v>
      </c>
      <c r="AG2868" s="169">
        <f>SUM(AG2869:AG2882)</f>
        <v>0</v>
      </c>
      <c r="AH2868" s="169">
        <f t="shared" si="1796"/>
        <v>0</v>
      </c>
      <c r="AI2868" s="169">
        <f>SUM(AI2869:AI2882)</f>
        <v>0</v>
      </c>
      <c r="AJ2868" s="169">
        <f>SUM(AJ2869:AJ2882)</f>
        <v>0</v>
      </c>
      <c r="AK2868" s="169">
        <f t="shared" si="1797"/>
        <v>0</v>
      </c>
      <c r="AL2868" s="169">
        <f>SUM(AL2869:AL2882)</f>
        <v>0</v>
      </c>
      <c r="AM2868" s="169">
        <f>SUM(AM2869:AM2882)</f>
        <v>0</v>
      </c>
      <c r="AN2868" s="169">
        <f t="shared" si="1798"/>
        <v>0</v>
      </c>
      <c r="AO2868" s="169">
        <f>SUM(AO2869:AO2882)</f>
        <v>0</v>
      </c>
      <c r="AP2868" s="169">
        <f>SUM(AP2869:AP2882)</f>
        <v>0</v>
      </c>
      <c r="AQ2868" s="169">
        <f t="shared" si="1799"/>
        <v>0</v>
      </c>
      <c r="AR2868" s="169">
        <f>SUM(AR2869:AR2882)</f>
        <v>0</v>
      </c>
      <c r="AS2868" s="169">
        <f>SUM(AS2869:AS2882)</f>
        <v>0</v>
      </c>
      <c r="AT2868" s="169">
        <f t="shared" si="1800"/>
        <v>0</v>
      </c>
      <c r="AU2868" s="169">
        <f>SUM(AU2869:AU2882)</f>
        <v>0</v>
      </c>
      <c r="AV2868" s="169">
        <f>SUM(AV2869:AV2882)</f>
        <v>0</v>
      </c>
      <c r="AW2868" s="169">
        <f t="shared" si="1801"/>
        <v>0</v>
      </c>
      <c r="AX2868" s="171"/>
      <c r="AY2868" s="172"/>
      <c r="AZ2868" s="171"/>
      <c r="BA2868" s="172"/>
      <c r="BB2868" s="171"/>
      <c r="BC2868" s="172"/>
      <c r="BD2868" s="171"/>
      <c r="BE2868" s="172"/>
    </row>
    <row r="2869" spans="2:57" ht="15.75" hidden="1">
      <c r="B2869" s="174">
        <v>2025</v>
      </c>
      <c r="C2869" s="174">
        <v>20</v>
      </c>
      <c r="D2869" s="175">
        <v>0</v>
      </c>
      <c r="E2869" s="176"/>
      <c r="F2869" s="174">
        <v>4</v>
      </c>
      <c r="G2869" s="174">
        <v>11</v>
      </c>
      <c r="H2869" s="174">
        <v>28</v>
      </c>
      <c r="I2869" s="174">
        <v>5000</v>
      </c>
      <c r="J2869" s="174">
        <v>5100</v>
      </c>
      <c r="K2869" s="174">
        <v>515</v>
      </c>
      <c r="L2869" s="177">
        <v>352</v>
      </c>
      <c r="M2869" s="178">
        <v>0</v>
      </c>
      <c r="N2869" s="179" t="s">
        <v>1530</v>
      </c>
      <c r="O2869" s="180">
        <v>0</v>
      </c>
      <c r="P2869" s="180">
        <v>0</v>
      </c>
      <c r="Q2869" s="181">
        <v>0</v>
      </c>
      <c r="R2869" s="182" t="s">
        <v>98</v>
      </c>
      <c r="S2869" s="183">
        <v>0</v>
      </c>
      <c r="T2869" s="183">
        <v>0</v>
      </c>
      <c r="U2869" s="180">
        <v>0</v>
      </c>
      <c r="V2869" s="180">
        <v>0</v>
      </c>
      <c r="W2869" s="183">
        <v>0</v>
      </c>
      <c r="X2869" s="183">
        <v>0</v>
      </c>
      <c r="Y2869" s="180">
        <v>0</v>
      </c>
      <c r="Z2869" s="180">
        <v>0</v>
      </c>
      <c r="AA2869" s="183">
        <v>0</v>
      </c>
      <c r="AB2869" s="183">
        <v>0</v>
      </c>
      <c r="AC2869" s="180">
        <f t="shared" ref="AC2869:AD2882" si="1857">+O2869+U2869-Y2869</f>
        <v>0</v>
      </c>
      <c r="AD2869" s="180">
        <f t="shared" si="1857"/>
        <v>0</v>
      </c>
      <c r="AE2869" s="181">
        <f t="shared" ref="AE2869:AE2954" si="1858">+AC2869+AD2869</f>
        <v>0</v>
      </c>
      <c r="AF2869" s="180">
        <v>0</v>
      </c>
      <c r="AG2869" s="180">
        <v>0</v>
      </c>
      <c r="AH2869" s="181">
        <f t="shared" ref="AH2869:AH2954" si="1859">+AF2869+AG2869</f>
        <v>0</v>
      </c>
      <c r="AI2869" s="180">
        <v>0</v>
      </c>
      <c r="AJ2869" s="180">
        <v>0</v>
      </c>
      <c r="AK2869" s="181">
        <f t="shared" ref="AK2869:AK2954" si="1860">+AI2869+AJ2869</f>
        <v>0</v>
      </c>
      <c r="AL2869" s="180">
        <v>0</v>
      </c>
      <c r="AM2869" s="180">
        <v>0</v>
      </c>
      <c r="AN2869" s="181">
        <f t="shared" ref="AN2869:AN2954" si="1861">+AL2869+AM2869</f>
        <v>0</v>
      </c>
      <c r="AO2869" s="180">
        <v>0</v>
      </c>
      <c r="AP2869" s="180">
        <v>0</v>
      </c>
      <c r="AQ2869" s="181">
        <f t="shared" ref="AQ2869:AQ2954" si="1862">+AO2869+AP2869</f>
        <v>0</v>
      </c>
      <c r="AR2869" s="180">
        <v>0</v>
      </c>
      <c r="AS2869" s="180">
        <v>0</v>
      </c>
      <c r="AT2869" s="181">
        <f t="shared" ref="AT2869:AT2954" si="1863">+AR2869+AS2869</f>
        <v>0</v>
      </c>
      <c r="AU2869" s="180">
        <f t="shared" ref="AU2869:AV2882" si="1864">+AC2869-AF2869-AI2869-AL2869-AO2869-AR2869</f>
        <v>0</v>
      </c>
      <c r="AV2869" s="180">
        <f t="shared" si="1864"/>
        <v>0</v>
      </c>
      <c r="AW2869" s="181">
        <f t="shared" ref="AW2869:AW2954" si="1865">+AU2869+AV2869</f>
        <v>0</v>
      </c>
      <c r="AX2869" s="183">
        <f t="shared" ref="AX2869:AY2882" si="1866">+S2869+W2869-AA2869</f>
        <v>0</v>
      </c>
      <c r="AY2869" s="183">
        <f t="shared" si="1866"/>
        <v>0</v>
      </c>
      <c r="AZ2869" s="183"/>
      <c r="BA2869" s="183"/>
      <c r="BB2869" s="183"/>
      <c r="BC2869" s="183"/>
      <c r="BD2869" s="183">
        <f t="shared" ref="BD2869:BE2882" si="1867">+AX2869-AZ2869-BB2869</f>
        <v>0</v>
      </c>
      <c r="BE2869" s="183">
        <f t="shared" si="1867"/>
        <v>0</v>
      </c>
    </row>
    <row r="2870" spans="2:57" ht="15.75" hidden="1">
      <c r="B2870" s="174">
        <v>2025</v>
      </c>
      <c r="C2870" s="174">
        <v>20</v>
      </c>
      <c r="D2870" s="175">
        <v>0</v>
      </c>
      <c r="E2870" s="176"/>
      <c r="F2870" s="174">
        <v>4</v>
      </c>
      <c r="G2870" s="174">
        <v>11</v>
      </c>
      <c r="H2870" s="174">
        <v>28</v>
      </c>
      <c r="I2870" s="174">
        <v>5000</v>
      </c>
      <c r="J2870" s="174">
        <v>5100</v>
      </c>
      <c r="K2870" s="174">
        <v>515</v>
      </c>
      <c r="L2870" s="177">
        <v>78</v>
      </c>
      <c r="M2870" s="178">
        <v>0</v>
      </c>
      <c r="N2870" s="179" t="s">
        <v>1650</v>
      </c>
      <c r="O2870" s="180">
        <v>0</v>
      </c>
      <c r="P2870" s="180">
        <v>0</v>
      </c>
      <c r="Q2870" s="181">
        <v>0</v>
      </c>
      <c r="R2870" s="182" t="s">
        <v>98</v>
      </c>
      <c r="S2870" s="183">
        <v>0</v>
      </c>
      <c r="T2870" s="183">
        <v>0</v>
      </c>
      <c r="U2870" s="180">
        <v>0</v>
      </c>
      <c r="V2870" s="180">
        <v>0</v>
      </c>
      <c r="W2870" s="183">
        <v>0</v>
      </c>
      <c r="X2870" s="183">
        <v>0</v>
      </c>
      <c r="Y2870" s="180">
        <v>0</v>
      </c>
      <c r="Z2870" s="180">
        <v>0</v>
      </c>
      <c r="AA2870" s="183">
        <v>0</v>
      </c>
      <c r="AB2870" s="183">
        <v>0</v>
      </c>
      <c r="AC2870" s="180">
        <f t="shared" si="1857"/>
        <v>0</v>
      </c>
      <c r="AD2870" s="180">
        <f t="shared" si="1857"/>
        <v>0</v>
      </c>
      <c r="AE2870" s="181">
        <f t="shared" si="1858"/>
        <v>0</v>
      </c>
      <c r="AF2870" s="180">
        <v>0</v>
      </c>
      <c r="AG2870" s="180">
        <v>0</v>
      </c>
      <c r="AH2870" s="181">
        <f t="shared" si="1859"/>
        <v>0</v>
      </c>
      <c r="AI2870" s="180">
        <v>0</v>
      </c>
      <c r="AJ2870" s="180">
        <v>0</v>
      </c>
      <c r="AK2870" s="181">
        <f t="shared" si="1860"/>
        <v>0</v>
      </c>
      <c r="AL2870" s="180">
        <v>0</v>
      </c>
      <c r="AM2870" s="180">
        <v>0</v>
      </c>
      <c r="AN2870" s="181">
        <f t="shared" si="1861"/>
        <v>0</v>
      </c>
      <c r="AO2870" s="180">
        <v>0</v>
      </c>
      <c r="AP2870" s="180">
        <v>0</v>
      </c>
      <c r="AQ2870" s="181">
        <f t="shared" si="1862"/>
        <v>0</v>
      </c>
      <c r="AR2870" s="180">
        <v>0</v>
      </c>
      <c r="AS2870" s="180">
        <v>0</v>
      </c>
      <c r="AT2870" s="181">
        <f t="shared" si="1863"/>
        <v>0</v>
      </c>
      <c r="AU2870" s="180">
        <f t="shared" si="1864"/>
        <v>0</v>
      </c>
      <c r="AV2870" s="180">
        <f t="shared" si="1864"/>
        <v>0</v>
      </c>
      <c r="AW2870" s="181">
        <f t="shared" si="1865"/>
        <v>0</v>
      </c>
      <c r="AX2870" s="183">
        <f t="shared" si="1866"/>
        <v>0</v>
      </c>
      <c r="AY2870" s="183">
        <f t="shared" si="1866"/>
        <v>0</v>
      </c>
      <c r="AZ2870" s="183"/>
      <c r="BA2870" s="183"/>
      <c r="BB2870" s="183"/>
      <c r="BC2870" s="183"/>
      <c r="BD2870" s="183">
        <f t="shared" si="1867"/>
        <v>0</v>
      </c>
      <c r="BE2870" s="183">
        <f t="shared" si="1867"/>
        <v>0</v>
      </c>
    </row>
    <row r="2871" spans="2:57" ht="15.75" hidden="1">
      <c r="B2871" s="174">
        <v>2025</v>
      </c>
      <c r="C2871" s="174">
        <v>20</v>
      </c>
      <c r="D2871" s="175">
        <v>0</v>
      </c>
      <c r="E2871" s="176"/>
      <c r="F2871" s="174">
        <v>4</v>
      </c>
      <c r="G2871" s="174">
        <v>11</v>
      </c>
      <c r="H2871" s="174">
        <v>28</v>
      </c>
      <c r="I2871" s="174">
        <v>5000</v>
      </c>
      <c r="J2871" s="174">
        <v>5100</v>
      </c>
      <c r="K2871" s="174">
        <v>515</v>
      </c>
      <c r="L2871" s="177">
        <v>115</v>
      </c>
      <c r="M2871" s="178">
        <v>0</v>
      </c>
      <c r="N2871" s="179" t="s">
        <v>1651</v>
      </c>
      <c r="O2871" s="180">
        <v>0</v>
      </c>
      <c r="P2871" s="180">
        <v>0</v>
      </c>
      <c r="Q2871" s="181">
        <v>0</v>
      </c>
      <c r="R2871" s="182" t="s">
        <v>98</v>
      </c>
      <c r="S2871" s="183">
        <v>0</v>
      </c>
      <c r="T2871" s="183">
        <v>0</v>
      </c>
      <c r="U2871" s="180">
        <v>0</v>
      </c>
      <c r="V2871" s="180">
        <v>0</v>
      </c>
      <c r="W2871" s="183">
        <v>0</v>
      </c>
      <c r="X2871" s="183">
        <v>0</v>
      </c>
      <c r="Y2871" s="180">
        <v>0</v>
      </c>
      <c r="Z2871" s="180">
        <v>0</v>
      </c>
      <c r="AA2871" s="183">
        <v>0</v>
      </c>
      <c r="AB2871" s="183">
        <v>0</v>
      </c>
      <c r="AC2871" s="180">
        <f t="shared" si="1857"/>
        <v>0</v>
      </c>
      <c r="AD2871" s="180">
        <f t="shared" si="1857"/>
        <v>0</v>
      </c>
      <c r="AE2871" s="181">
        <f t="shared" si="1858"/>
        <v>0</v>
      </c>
      <c r="AF2871" s="180">
        <v>0</v>
      </c>
      <c r="AG2871" s="180">
        <v>0</v>
      </c>
      <c r="AH2871" s="181">
        <f t="shared" si="1859"/>
        <v>0</v>
      </c>
      <c r="AI2871" s="180">
        <v>0</v>
      </c>
      <c r="AJ2871" s="180">
        <v>0</v>
      </c>
      <c r="AK2871" s="181">
        <f t="shared" si="1860"/>
        <v>0</v>
      </c>
      <c r="AL2871" s="180">
        <v>0</v>
      </c>
      <c r="AM2871" s="180">
        <v>0</v>
      </c>
      <c r="AN2871" s="181">
        <f t="shared" si="1861"/>
        <v>0</v>
      </c>
      <c r="AO2871" s="180">
        <v>0</v>
      </c>
      <c r="AP2871" s="180">
        <v>0</v>
      </c>
      <c r="AQ2871" s="181">
        <f t="shared" si="1862"/>
        <v>0</v>
      </c>
      <c r="AR2871" s="180">
        <v>0</v>
      </c>
      <c r="AS2871" s="180">
        <v>0</v>
      </c>
      <c r="AT2871" s="181">
        <f t="shared" si="1863"/>
        <v>0</v>
      </c>
      <c r="AU2871" s="180">
        <f t="shared" si="1864"/>
        <v>0</v>
      </c>
      <c r="AV2871" s="180">
        <f t="shared" si="1864"/>
        <v>0</v>
      </c>
      <c r="AW2871" s="181">
        <f t="shared" si="1865"/>
        <v>0</v>
      </c>
      <c r="AX2871" s="183">
        <f t="shared" si="1866"/>
        <v>0</v>
      </c>
      <c r="AY2871" s="183">
        <f t="shared" si="1866"/>
        <v>0</v>
      </c>
      <c r="AZ2871" s="183"/>
      <c r="BA2871" s="183"/>
      <c r="BB2871" s="183"/>
      <c r="BC2871" s="183"/>
      <c r="BD2871" s="183">
        <f t="shared" si="1867"/>
        <v>0</v>
      </c>
      <c r="BE2871" s="183">
        <f t="shared" si="1867"/>
        <v>0</v>
      </c>
    </row>
    <row r="2872" spans="2:57" ht="15.75" hidden="1">
      <c r="B2872" s="174">
        <v>2025</v>
      </c>
      <c r="C2872" s="174">
        <v>20</v>
      </c>
      <c r="D2872" s="175">
        <v>0</v>
      </c>
      <c r="E2872" s="176"/>
      <c r="F2872" s="174">
        <v>4</v>
      </c>
      <c r="G2872" s="174">
        <v>11</v>
      </c>
      <c r="H2872" s="174">
        <v>28</v>
      </c>
      <c r="I2872" s="174">
        <v>5000</v>
      </c>
      <c r="J2872" s="174">
        <v>5100</v>
      </c>
      <c r="K2872" s="174">
        <v>515</v>
      </c>
      <c r="L2872" s="177">
        <v>338</v>
      </c>
      <c r="M2872" s="178">
        <v>0</v>
      </c>
      <c r="N2872" s="179" t="s">
        <v>157</v>
      </c>
      <c r="O2872" s="180">
        <v>0</v>
      </c>
      <c r="P2872" s="180">
        <v>0</v>
      </c>
      <c r="Q2872" s="181">
        <v>0</v>
      </c>
      <c r="R2872" s="182" t="s">
        <v>98</v>
      </c>
      <c r="S2872" s="183">
        <v>0</v>
      </c>
      <c r="T2872" s="183">
        <v>0</v>
      </c>
      <c r="U2872" s="180">
        <v>0</v>
      </c>
      <c r="V2872" s="180">
        <v>0</v>
      </c>
      <c r="W2872" s="183">
        <v>0</v>
      </c>
      <c r="X2872" s="183">
        <v>0</v>
      </c>
      <c r="Y2872" s="180">
        <v>0</v>
      </c>
      <c r="Z2872" s="180">
        <v>0</v>
      </c>
      <c r="AA2872" s="183">
        <v>0</v>
      </c>
      <c r="AB2872" s="183">
        <v>0</v>
      </c>
      <c r="AC2872" s="180">
        <f t="shared" si="1857"/>
        <v>0</v>
      </c>
      <c r="AD2872" s="180">
        <f t="shared" si="1857"/>
        <v>0</v>
      </c>
      <c r="AE2872" s="181">
        <f t="shared" si="1858"/>
        <v>0</v>
      </c>
      <c r="AF2872" s="180">
        <v>0</v>
      </c>
      <c r="AG2872" s="180">
        <v>0</v>
      </c>
      <c r="AH2872" s="181">
        <f t="shared" si="1859"/>
        <v>0</v>
      </c>
      <c r="AI2872" s="180">
        <v>0</v>
      </c>
      <c r="AJ2872" s="180">
        <v>0</v>
      </c>
      <c r="AK2872" s="181">
        <f t="shared" si="1860"/>
        <v>0</v>
      </c>
      <c r="AL2872" s="180">
        <v>0</v>
      </c>
      <c r="AM2872" s="180">
        <v>0</v>
      </c>
      <c r="AN2872" s="181">
        <f t="shared" si="1861"/>
        <v>0</v>
      </c>
      <c r="AO2872" s="180">
        <v>0</v>
      </c>
      <c r="AP2872" s="180">
        <v>0</v>
      </c>
      <c r="AQ2872" s="181">
        <f t="shared" si="1862"/>
        <v>0</v>
      </c>
      <c r="AR2872" s="180">
        <v>0</v>
      </c>
      <c r="AS2872" s="180">
        <v>0</v>
      </c>
      <c r="AT2872" s="181">
        <f t="shared" si="1863"/>
        <v>0</v>
      </c>
      <c r="AU2872" s="180">
        <f t="shared" si="1864"/>
        <v>0</v>
      </c>
      <c r="AV2872" s="180">
        <f t="shared" si="1864"/>
        <v>0</v>
      </c>
      <c r="AW2872" s="181">
        <f t="shared" si="1865"/>
        <v>0</v>
      </c>
      <c r="AX2872" s="183">
        <f t="shared" si="1866"/>
        <v>0</v>
      </c>
      <c r="AY2872" s="183">
        <f t="shared" si="1866"/>
        <v>0</v>
      </c>
      <c r="AZ2872" s="183"/>
      <c r="BA2872" s="183"/>
      <c r="BB2872" s="183"/>
      <c r="BC2872" s="183"/>
      <c r="BD2872" s="183">
        <f t="shared" si="1867"/>
        <v>0</v>
      </c>
      <c r="BE2872" s="183">
        <f t="shared" si="1867"/>
        <v>0</v>
      </c>
    </row>
    <row r="2873" spans="2:57" ht="15.75" hidden="1">
      <c r="B2873" s="174">
        <v>2025</v>
      </c>
      <c r="C2873" s="174">
        <v>20</v>
      </c>
      <c r="D2873" s="175">
        <v>0</v>
      </c>
      <c r="E2873" s="176"/>
      <c r="F2873" s="174">
        <v>4</v>
      </c>
      <c r="G2873" s="174">
        <v>11</v>
      </c>
      <c r="H2873" s="174">
        <v>28</v>
      </c>
      <c r="I2873" s="174">
        <v>5000</v>
      </c>
      <c r="J2873" s="174">
        <v>5100</v>
      </c>
      <c r="K2873" s="174">
        <v>515</v>
      </c>
      <c r="L2873" s="177">
        <v>503</v>
      </c>
      <c r="M2873" s="178">
        <v>0</v>
      </c>
      <c r="N2873" s="179" t="s">
        <v>1447</v>
      </c>
      <c r="O2873" s="180">
        <v>0</v>
      </c>
      <c r="P2873" s="180">
        <v>0</v>
      </c>
      <c r="Q2873" s="181">
        <v>0</v>
      </c>
      <c r="R2873" s="182" t="s">
        <v>98</v>
      </c>
      <c r="S2873" s="183">
        <v>0</v>
      </c>
      <c r="T2873" s="183">
        <v>0</v>
      </c>
      <c r="U2873" s="180">
        <v>0</v>
      </c>
      <c r="V2873" s="180">
        <v>0</v>
      </c>
      <c r="W2873" s="183">
        <v>0</v>
      </c>
      <c r="X2873" s="183">
        <v>0</v>
      </c>
      <c r="Y2873" s="180">
        <v>0</v>
      </c>
      <c r="Z2873" s="180">
        <v>0</v>
      </c>
      <c r="AA2873" s="183">
        <v>0</v>
      </c>
      <c r="AB2873" s="183">
        <v>0</v>
      </c>
      <c r="AC2873" s="180">
        <f t="shared" si="1857"/>
        <v>0</v>
      </c>
      <c r="AD2873" s="180">
        <f t="shared" si="1857"/>
        <v>0</v>
      </c>
      <c r="AE2873" s="181">
        <f t="shared" si="1858"/>
        <v>0</v>
      </c>
      <c r="AF2873" s="180">
        <v>0</v>
      </c>
      <c r="AG2873" s="180">
        <v>0</v>
      </c>
      <c r="AH2873" s="181">
        <f t="shared" si="1859"/>
        <v>0</v>
      </c>
      <c r="AI2873" s="180">
        <v>0</v>
      </c>
      <c r="AJ2873" s="180">
        <v>0</v>
      </c>
      <c r="AK2873" s="181">
        <f t="shared" si="1860"/>
        <v>0</v>
      </c>
      <c r="AL2873" s="180">
        <v>0</v>
      </c>
      <c r="AM2873" s="180">
        <v>0</v>
      </c>
      <c r="AN2873" s="181">
        <f t="shared" si="1861"/>
        <v>0</v>
      </c>
      <c r="AO2873" s="180">
        <v>0</v>
      </c>
      <c r="AP2873" s="180">
        <v>0</v>
      </c>
      <c r="AQ2873" s="181">
        <f t="shared" si="1862"/>
        <v>0</v>
      </c>
      <c r="AR2873" s="180">
        <v>0</v>
      </c>
      <c r="AS2873" s="180">
        <v>0</v>
      </c>
      <c r="AT2873" s="181">
        <f t="shared" si="1863"/>
        <v>0</v>
      </c>
      <c r="AU2873" s="180">
        <f t="shared" si="1864"/>
        <v>0</v>
      </c>
      <c r="AV2873" s="180">
        <f t="shared" si="1864"/>
        <v>0</v>
      </c>
      <c r="AW2873" s="181">
        <f t="shared" si="1865"/>
        <v>0</v>
      </c>
      <c r="AX2873" s="183">
        <f t="shared" si="1866"/>
        <v>0</v>
      </c>
      <c r="AY2873" s="183">
        <f t="shared" si="1866"/>
        <v>0</v>
      </c>
      <c r="AZ2873" s="183"/>
      <c r="BA2873" s="183"/>
      <c r="BB2873" s="183"/>
      <c r="BC2873" s="183"/>
      <c r="BD2873" s="183">
        <f t="shared" si="1867"/>
        <v>0</v>
      </c>
      <c r="BE2873" s="183">
        <f t="shared" si="1867"/>
        <v>0</v>
      </c>
    </row>
    <row r="2874" spans="2:57" ht="15.75" hidden="1">
      <c r="B2874" s="174">
        <v>2025</v>
      </c>
      <c r="C2874" s="174">
        <v>20</v>
      </c>
      <c r="D2874" s="175">
        <v>0</v>
      </c>
      <c r="E2874" s="176"/>
      <c r="F2874" s="174">
        <v>4</v>
      </c>
      <c r="G2874" s="174">
        <v>11</v>
      </c>
      <c r="H2874" s="174">
        <v>28</v>
      </c>
      <c r="I2874" s="174">
        <v>5000</v>
      </c>
      <c r="J2874" s="174">
        <v>5100</v>
      </c>
      <c r="K2874" s="174">
        <v>515</v>
      </c>
      <c r="L2874" s="177">
        <v>1088</v>
      </c>
      <c r="M2874" s="178">
        <v>0</v>
      </c>
      <c r="N2874" s="179" t="s">
        <v>1652</v>
      </c>
      <c r="O2874" s="180">
        <v>0</v>
      </c>
      <c r="P2874" s="180">
        <v>0</v>
      </c>
      <c r="Q2874" s="181">
        <v>0</v>
      </c>
      <c r="R2874" s="182" t="s">
        <v>98</v>
      </c>
      <c r="S2874" s="183">
        <v>0</v>
      </c>
      <c r="T2874" s="183">
        <v>0</v>
      </c>
      <c r="U2874" s="180">
        <v>0</v>
      </c>
      <c r="V2874" s="180">
        <v>0</v>
      </c>
      <c r="W2874" s="183">
        <v>0</v>
      </c>
      <c r="X2874" s="183">
        <v>0</v>
      </c>
      <c r="Y2874" s="180">
        <v>0</v>
      </c>
      <c r="Z2874" s="180">
        <v>0</v>
      </c>
      <c r="AA2874" s="183">
        <v>0</v>
      </c>
      <c r="AB2874" s="183">
        <v>0</v>
      </c>
      <c r="AC2874" s="180">
        <f t="shared" si="1857"/>
        <v>0</v>
      </c>
      <c r="AD2874" s="180">
        <f t="shared" si="1857"/>
        <v>0</v>
      </c>
      <c r="AE2874" s="181">
        <f t="shared" si="1858"/>
        <v>0</v>
      </c>
      <c r="AF2874" s="180">
        <v>0</v>
      </c>
      <c r="AG2874" s="180">
        <v>0</v>
      </c>
      <c r="AH2874" s="181">
        <f t="shared" si="1859"/>
        <v>0</v>
      </c>
      <c r="AI2874" s="180">
        <v>0</v>
      </c>
      <c r="AJ2874" s="180">
        <v>0</v>
      </c>
      <c r="AK2874" s="181">
        <f t="shared" si="1860"/>
        <v>0</v>
      </c>
      <c r="AL2874" s="180">
        <v>0</v>
      </c>
      <c r="AM2874" s="180">
        <v>0</v>
      </c>
      <c r="AN2874" s="181">
        <f t="shared" si="1861"/>
        <v>0</v>
      </c>
      <c r="AO2874" s="180">
        <v>0</v>
      </c>
      <c r="AP2874" s="180">
        <v>0</v>
      </c>
      <c r="AQ2874" s="181">
        <f t="shared" si="1862"/>
        <v>0</v>
      </c>
      <c r="AR2874" s="180">
        <v>0</v>
      </c>
      <c r="AS2874" s="180">
        <v>0</v>
      </c>
      <c r="AT2874" s="181">
        <f t="shared" si="1863"/>
        <v>0</v>
      </c>
      <c r="AU2874" s="180">
        <f t="shared" si="1864"/>
        <v>0</v>
      </c>
      <c r="AV2874" s="180">
        <f t="shared" si="1864"/>
        <v>0</v>
      </c>
      <c r="AW2874" s="181">
        <f t="shared" si="1865"/>
        <v>0</v>
      </c>
      <c r="AX2874" s="183">
        <f t="shared" si="1866"/>
        <v>0</v>
      </c>
      <c r="AY2874" s="183">
        <f t="shared" si="1866"/>
        <v>0</v>
      </c>
      <c r="AZ2874" s="183"/>
      <c r="BA2874" s="183"/>
      <c r="BB2874" s="183"/>
      <c r="BC2874" s="183"/>
      <c r="BD2874" s="183">
        <f t="shared" si="1867"/>
        <v>0</v>
      </c>
      <c r="BE2874" s="183">
        <f t="shared" si="1867"/>
        <v>0</v>
      </c>
    </row>
    <row r="2875" spans="2:57" ht="15.75" hidden="1">
      <c r="B2875" s="174">
        <v>2025</v>
      </c>
      <c r="C2875" s="174">
        <v>20</v>
      </c>
      <c r="D2875" s="175">
        <v>0</v>
      </c>
      <c r="E2875" s="176"/>
      <c r="F2875" s="174">
        <v>4</v>
      </c>
      <c r="G2875" s="174">
        <v>11</v>
      </c>
      <c r="H2875" s="174">
        <v>28</v>
      </c>
      <c r="I2875" s="174">
        <v>5000</v>
      </c>
      <c r="J2875" s="174">
        <v>5100</v>
      </c>
      <c r="K2875" s="174">
        <v>515</v>
      </c>
      <c r="L2875" s="177">
        <v>1095</v>
      </c>
      <c r="M2875" s="178">
        <v>0</v>
      </c>
      <c r="N2875" s="179" t="s">
        <v>1509</v>
      </c>
      <c r="O2875" s="180">
        <v>0</v>
      </c>
      <c r="P2875" s="180">
        <v>0</v>
      </c>
      <c r="Q2875" s="181">
        <v>0</v>
      </c>
      <c r="R2875" s="182" t="s">
        <v>98</v>
      </c>
      <c r="S2875" s="183">
        <v>0</v>
      </c>
      <c r="T2875" s="183">
        <v>0</v>
      </c>
      <c r="U2875" s="180">
        <v>0</v>
      </c>
      <c r="V2875" s="180">
        <v>0</v>
      </c>
      <c r="W2875" s="183">
        <v>0</v>
      </c>
      <c r="X2875" s="183">
        <v>0</v>
      </c>
      <c r="Y2875" s="180">
        <v>0</v>
      </c>
      <c r="Z2875" s="180">
        <v>0</v>
      </c>
      <c r="AA2875" s="183">
        <v>0</v>
      </c>
      <c r="AB2875" s="183">
        <v>0</v>
      </c>
      <c r="AC2875" s="180">
        <f t="shared" si="1857"/>
        <v>0</v>
      </c>
      <c r="AD2875" s="180">
        <f t="shared" si="1857"/>
        <v>0</v>
      </c>
      <c r="AE2875" s="181">
        <f t="shared" si="1858"/>
        <v>0</v>
      </c>
      <c r="AF2875" s="180">
        <v>0</v>
      </c>
      <c r="AG2875" s="180">
        <v>0</v>
      </c>
      <c r="AH2875" s="181">
        <f t="shared" si="1859"/>
        <v>0</v>
      </c>
      <c r="AI2875" s="180">
        <v>0</v>
      </c>
      <c r="AJ2875" s="180">
        <v>0</v>
      </c>
      <c r="AK2875" s="181">
        <f t="shared" si="1860"/>
        <v>0</v>
      </c>
      <c r="AL2875" s="180">
        <v>0</v>
      </c>
      <c r="AM2875" s="180">
        <v>0</v>
      </c>
      <c r="AN2875" s="181">
        <f t="shared" si="1861"/>
        <v>0</v>
      </c>
      <c r="AO2875" s="180">
        <v>0</v>
      </c>
      <c r="AP2875" s="180">
        <v>0</v>
      </c>
      <c r="AQ2875" s="181">
        <f t="shared" si="1862"/>
        <v>0</v>
      </c>
      <c r="AR2875" s="180">
        <v>0</v>
      </c>
      <c r="AS2875" s="180">
        <v>0</v>
      </c>
      <c r="AT2875" s="181">
        <f t="shared" si="1863"/>
        <v>0</v>
      </c>
      <c r="AU2875" s="180">
        <f t="shared" si="1864"/>
        <v>0</v>
      </c>
      <c r="AV2875" s="180">
        <f t="shared" si="1864"/>
        <v>0</v>
      </c>
      <c r="AW2875" s="181">
        <f t="shared" si="1865"/>
        <v>0</v>
      </c>
      <c r="AX2875" s="183">
        <f t="shared" si="1866"/>
        <v>0</v>
      </c>
      <c r="AY2875" s="183">
        <f t="shared" si="1866"/>
        <v>0</v>
      </c>
      <c r="AZ2875" s="183"/>
      <c r="BA2875" s="183"/>
      <c r="BB2875" s="183"/>
      <c r="BC2875" s="183"/>
      <c r="BD2875" s="183">
        <f t="shared" si="1867"/>
        <v>0</v>
      </c>
      <c r="BE2875" s="183">
        <f t="shared" si="1867"/>
        <v>0</v>
      </c>
    </row>
    <row r="2876" spans="2:57" ht="15.75" hidden="1">
      <c r="B2876" s="174">
        <v>2025</v>
      </c>
      <c r="C2876" s="174">
        <v>20</v>
      </c>
      <c r="D2876" s="175">
        <v>0</v>
      </c>
      <c r="E2876" s="176"/>
      <c r="F2876" s="174">
        <v>4</v>
      </c>
      <c r="G2876" s="174">
        <v>11</v>
      </c>
      <c r="H2876" s="174">
        <v>28</v>
      </c>
      <c r="I2876" s="174">
        <v>5000</v>
      </c>
      <c r="J2876" s="174">
        <v>5100</v>
      </c>
      <c r="K2876" s="174">
        <v>515</v>
      </c>
      <c r="L2876" s="177">
        <v>1328</v>
      </c>
      <c r="M2876" s="178">
        <v>0</v>
      </c>
      <c r="N2876" s="179" t="s">
        <v>1527</v>
      </c>
      <c r="O2876" s="180">
        <v>0</v>
      </c>
      <c r="P2876" s="180">
        <v>0</v>
      </c>
      <c r="Q2876" s="181">
        <v>0</v>
      </c>
      <c r="R2876" s="182" t="s">
        <v>98</v>
      </c>
      <c r="S2876" s="183">
        <v>0</v>
      </c>
      <c r="T2876" s="183">
        <v>0</v>
      </c>
      <c r="U2876" s="180">
        <v>0</v>
      </c>
      <c r="V2876" s="180">
        <v>0</v>
      </c>
      <c r="W2876" s="183">
        <v>0</v>
      </c>
      <c r="X2876" s="183">
        <v>0</v>
      </c>
      <c r="Y2876" s="180">
        <v>0</v>
      </c>
      <c r="Z2876" s="180">
        <v>0</v>
      </c>
      <c r="AA2876" s="183">
        <v>0</v>
      </c>
      <c r="AB2876" s="183">
        <v>0</v>
      </c>
      <c r="AC2876" s="180">
        <f t="shared" si="1857"/>
        <v>0</v>
      </c>
      <c r="AD2876" s="180">
        <f t="shared" si="1857"/>
        <v>0</v>
      </c>
      <c r="AE2876" s="181">
        <f t="shared" si="1858"/>
        <v>0</v>
      </c>
      <c r="AF2876" s="180">
        <v>0</v>
      </c>
      <c r="AG2876" s="180">
        <v>0</v>
      </c>
      <c r="AH2876" s="181">
        <f t="shared" si="1859"/>
        <v>0</v>
      </c>
      <c r="AI2876" s="180">
        <v>0</v>
      </c>
      <c r="AJ2876" s="180">
        <v>0</v>
      </c>
      <c r="AK2876" s="181">
        <f t="shared" si="1860"/>
        <v>0</v>
      </c>
      <c r="AL2876" s="180">
        <v>0</v>
      </c>
      <c r="AM2876" s="180">
        <v>0</v>
      </c>
      <c r="AN2876" s="181">
        <f t="shared" si="1861"/>
        <v>0</v>
      </c>
      <c r="AO2876" s="180">
        <v>0</v>
      </c>
      <c r="AP2876" s="180">
        <v>0</v>
      </c>
      <c r="AQ2876" s="181">
        <f t="shared" si="1862"/>
        <v>0</v>
      </c>
      <c r="AR2876" s="180">
        <v>0</v>
      </c>
      <c r="AS2876" s="180">
        <v>0</v>
      </c>
      <c r="AT2876" s="181">
        <f t="shared" si="1863"/>
        <v>0</v>
      </c>
      <c r="AU2876" s="180">
        <f t="shared" si="1864"/>
        <v>0</v>
      </c>
      <c r="AV2876" s="180">
        <f t="shared" si="1864"/>
        <v>0</v>
      </c>
      <c r="AW2876" s="181">
        <f t="shared" si="1865"/>
        <v>0</v>
      </c>
      <c r="AX2876" s="183">
        <f t="shared" si="1866"/>
        <v>0</v>
      </c>
      <c r="AY2876" s="183">
        <f t="shared" si="1866"/>
        <v>0</v>
      </c>
      <c r="AZ2876" s="183"/>
      <c r="BA2876" s="183"/>
      <c r="BB2876" s="183"/>
      <c r="BC2876" s="183"/>
      <c r="BD2876" s="183">
        <f t="shared" si="1867"/>
        <v>0</v>
      </c>
      <c r="BE2876" s="183">
        <f t="shared" si="1867"/>
        <v>0</v>
      </c>
    </row>
    <row r="2877" spans="2:57" ht="15.75" hidden="1">
      <c r="B2877" s="174">
        <v>2025</v>
      </c>
      <c r="C2877" s="174">
        <v>20</v>
      </c>
      <c r="D2877" s="175">
        <v>0</v>
      </c>
      <c r="E2877" s="176"/>
      <c r="F2877" s="174">
        <v>4</v>
      </c>
      <c r="G2877" s="174">
        <v>11</v>
      </c>
      <c r="H2877" s="174">
        <v>28</v>
      </c>
      <c r="I2877" s="174">
        <v>5000</v>
      </c>
      <c r="J2877" s="174">
        <v>5100</v>
      </c>
      <c r="K2877" s="174">
        <v>515</v>
      </c>
      <c r="L2877" s="177">
        <v>1376</v>
      </c>
      <c r="M2877" s="178">
        <v>0</v>
      </c>
      <c r="N2877" s="179" t="s">
        <v>1139</v>
      </c>
      <c r="O2877" s="180">
        <v>0</v>
      </c>
      <c r="P2877" s="180">
        <v>0</v>
      </c>
      <c r="Q2877" s="181">
        <v>0</v>
      </c>
      <c r="R2877" s="182" t="s">
        <v>98</v>
      </c>
      <c r="S2877" s="183">
        <v>0</v>
      </c>
      <c r="T2877" s="183">
        <v>0</v>
      </c>
      <c r="U2877" s="180">
        <v>0</v>
      </c>
      <c r="V2877" s="180">
        <v>0</v>
      </c>
      <c r="W2877" s="183">
        <v>0</v>
      </c>
      <c r="X2877" s="183">
        <v>0</v>
      </c>
      <c r="Y2877" s="180">
        <v>0</v>
      </c>
      <c r="Z2877" s="180">
        <v>0</v>
      </c>
      <c r="AA2877" s="183">
        <v>0</v>
      </c>
      <c r="AB2877" s="183">
        <v>0</v>
      </c>
      <c r="AC2877" s="180">
        <f t="shared" si="1857"/>
        <v>0</v>
      </c>
      <c r="AD2877" s="180">
        <f t="shared" si="1857"/>
        <v>0</v>
      </c>
      <c r="AE2877" s="181">
        <f t="shared" si="1858"/>
        <v>0</v>
      </c>
      <c r="AF2877" s="180">
        <v>0</v>
      </c>
      <c r="AG2877" s="180">
        <v>0</v>
      </c>
      <c r="AH2877" s="181">
        <f t="shared" si="1859"/>
        <v>0</v>
      </c>
      <c r="AI2877" s="180">
        <v>0</v>
      </c>
      <c r="AJ2877" s="180">
        <v>0</v>
      </c>
      <c r="AK2877" s="181">
        <f t="shared" si="1860"/>
        <v>0</v>
      </c>
      <c r="AL2877" s="180">
        <v>0</v>
      </c>
      <c r="AM2877" s="180">
        <v>0</v>
      </c>
      <c r="AN2877" s="181">
        <f t="shared" si="1861"/>
        <v>0</v>
      </c>
      <c r="AO2877" s="180">
        <v>0</v>
      </c>
      <c r="AP2877" s="180">
        <v>0</v>
      </c>
      <c r="AQ2877" s="181">
        <f t="shared" si="1862"/>
        <v>0</v>
      </c>
      <c r="AR2877" s="180">
        <v>0</v>
      </c>
      <c r="AS2877" s="180">
        <v>0</v>
      </c>
      <c r="AT2877" s="181">
        <f t="shared" si="1863"/>
        <v>0</v>
      </c>
      <c r="AU2877" s="180">
        <f t="shared" si="1864"/>
        <v>0</v>
      </c>
      <c r="AV2877" s="180">
        <f t="shared" si="1864"/>
        <v>0</v>
      </c>
      <c r="AW2877" s="181">
        <f t="shared" si="1865"/>
        <v>0</v>
      </c>
      <c r="AX2877" s="183">
        <f t="shared" si="1866"/>
        <v>0</v>
      </c>
      <c r="AY2877" s="183">
        <f t="shared" si="1866"/>
        <v>0</v>
      </c>
      <c r="AZ2877" s="183"/>
      <c r="BA2877" s="183"/>
      <c r="BB2877" s="183"/>
      <c r="BC2877" s="183"/>
      <c r="BD2877" s="183">
        <f t="shared" si="1867"/>
        <v>0</v>
      </c>
      <c r="BE2877" s="183">
        <f t="shared" si="1867"/>
        <v>0</v>
      </c>
    </row>
    <row r="2878" spans="2:57" ht="30" hidden="1">
      <c r="B2878" s="174">
        <v>2025</v>
      </c>
      <c r="C2878" s="174">
        <v>20</v>
      </c>
      <c r="D2878" s="175">
        <v>0</v>
      </c>
      <c r="E2878" s="176"/>
      <c r="F2878" s="174">
        <v>4</v>
      </c>
      <c r="G2878" s="174">
        <v>11</v>
      </c>
      <c r="H2878" s="174">
        <v>28</v>
      </c>
      <c r="I2878" s="174">
        <v>5000</v>
      </c>
      <c r="J2878" s="174">
        <v>5100</v>
      </c>
      <c r="K2878" s="174">
        <v>515</v>
      </c>
      <c r="L2878" s="177">
        <v>1393</v>
      </c>
      <c r="M2878" s="178">
        <v>0</v>
      </c>
      <c r="N2878" s="179" t="s">
        <v>1653</v>
      </c>
      <c r="O2878" s="180">
        <v>0</v>
      </c>
      <c r="P2878" s="180">
        <v>0</v>
      </c>
      <c r="Q2878" s="181">
        <v>0</v>
      </c>
      <c r="R2878" s="182" t="s">
        <v>98</v>
      </c>
      <c r="S2878" s="183">
        <v>0</v>
      </c>
      <c r="T2878" s="183">
        <v>0</v>
      </c>
      <c r="U2878" s="180">
        <v>0</v>
      </c>
      <c r="V2878" s="180">
        <v>0</v>
      </c>
      <c r="W2878" s="183">
        <v>0</v>
      </c>
      <c r="X2878" s="183">
        <v>0</v>
      </c>
      <c r="Y2878" s="180">
        <v>0</v>
      </c>
      <c r="Z2878" s="180">
        <v>0</v>
      </c>
      <c r="AA2878" s="183">
        <v>0</v>
      </c>
      <c r="AB2878" s="183">
        <v>0</v>
      </c>
      <c r="AC2878" s="180">
        <f t="shared" si="1857"/>
        <v>0</v>
      </c>
      <c r="AD2878" s="180">
        <f t="shared" si="1857"/>
        <v>0</v>
      </c>
      <c r="AE2878" s="181">
        <f t="shared" si="1858"/>
        <v>0</v>
      </c>
      <c r="AF2878" s="180">
        <v>0</v>
      </c>
      <c r="AG2878" s="180">
        <v>0</v>
      </c>
      <c r="AH2878" s="181">
        <f t="shared" si="1859"/>
        <v>0</v>
      </c>
      <c r="AI2878" s="180">
        <v>0</v>
      </c>
      <c r="AJ2878" s="180">
        <v>0</v>
      </c>
      <c r="AK2878" s="181">
        <f t="shared" si="1860"/>
        <v>0</v>
      </c>
      <c r="AL2878" s="180">
        <v>0</v>
      </c>
      <c r="AM2878" s="180">
        <v>0</v>
      </c>
      <c r="AN2878" s="181">
        <f t="shared" si="1861"/>
        <v>0</v>
      </c>
      <c r="AO2878" s="180">
        <v>0</v>
      </c>
      <c r="AP2878" s="180">
        <v>0</v>
      </c>
      <c r="AQ2878" s="181">
        <f t="shared" si="1862"/>
        <v>0</v>
      </c>
      <c r="AR2878" s="180">
        <v>0</v>
      </c>
      <c r="AS2878" s="180">
        <v>0</v>
      </c>
      <c r="AT2878" s="181">
        <f t="shared" si="1863"/>
        <v>0</v>
      </c>
      <c r="AU2878" s="180">
        <f t="shared" si="1864"/>
        <v>0</v>
      </c>
      <c r="AV2878" s="180">
        <f t="shared" si="1864"/>
        <v>0</v>
      </c>
      <c r="AW2878" s="181">
        <f t="shared" si="1865"/>
        <v>0</v>
      </c>
      <c r="AX2878" s="183">
        <f t="shared" si="1866"/>
        <v>0</v>
      </c>
      <c r="AY2878" s="183">
        <f t="shared" si="1866"/>
        <v>0</v>
      </c>
      <c r="AZ2878" s="183"/>
      <c r="BA2878" s="183"/>
      <c r="BB2878" s="183"/>
      <c r="BC2878" s="183"/>
      <c r="BD2878" s="183">
        <f t="shared" si="1867"/>
        <v>0</v>
      </c>
      <c r="BE2878" s="183">
        <f t="shared" si="1867"/>
        <v>0</v>
      </c>
    </row>
    <row r="2879" spans="2:57" ht="15.75" hidden="1">
      <c r="B2879" s="174">
        <v>2025</v>
      </c>
      <c r="C2879" s="174">
        <v>20</v>
      </c>
      <c r="D2879" s="175">
        <v>0</v>
      </c>
      <c r="E2879" s="176"/>
      <c r="F2879" s="174">
        <v>4</v>
      </c>
      <c r="G2879" s="174">
        <v>11</v>
      </c>
      <c r="H2879" s="174">
        <v>28</v>
      </c>
      <c r="I2879" s="174">
        <v>5000</v>
      </c>
      <c r="J2879" s="174">
        <v>5100</v>
      </c>
      <c r="K2879" s="174">
        <v>515</v>
      </c>
      <c r="L2879" s="177">
        <v>1465</v>
      </c>
      <c r="M2879" s="178">
        <v>0</v>
      </c>
      <c r="N2879" s="179" t="s">
        <v>1307</v>
      </c>
      <c r="O2879" s="180">
        <v>0</v>
      </c>
      <c r="P2879" s="180">
        <v>0</v>
      </c>
      <c r="Q2879" s="181">
        <v>0</v>
      </c>
      <c r="R2879" s="182" t="s">
        <v>98</v>
      </c>
      <c r="S2879" s="183">
        <v>0</v>
      </c>
      <c r="T2879" s="183">
        <v>0</v>
      </c>
      <c r="U2879" s="180">
        <v>0</v>
      </c>
      <c r="V2879" s="180">
        <v>0</v>
      </c>
      <c r="W2879" s="183">
        <v>0</v>
      </c>
      <c r="X2879" s="183">
        <v>0</v>
      </c>
      <c r="Y2879" s="180">
        <v>0</v>
      </c>
      <c r="Z2879" s="180">
        <v>0</v>
      </c>
      <c r="AA2879" s="183">
        <v>0</v>
      </c>
      <c r="AB2879" s="183">
        <v>0</v>
      </c>
      <c r="AC2879" s="180">
        <f t="shared" si="1857"/>
        <v>0</v>
      </c>
      <c r="AD2879" s="180">
        <f t="shared" si="1857"/>
        <v>0</v>
      </c>
      <c r="AE2879" s="181">
        <f t="shared" si="1858"/>
        <v>0</v>
      </c>
      <c r="AF2879" s="180">
        <v>0</v>
      </c>
      <c r="AG2879" s="180">
        <v>0</v>
      </c>
      <c r="AH2879" s="181">
        <f t="shared" si="1859"/>
        <v>0</v>
      </c>
      <c r="AI2879" s="180">
        <v>0</v>
      </c>
      <c r="AJ2879" s="180">
        <v>0</v>
      </c>
      <c r="AK2879" s="181">
        <f t="shared" si="1860"/>
        <v>0</v>
      </c>
      <c r="AL2879" s="180">
        <v>0</v>
      </c>
      <c r="AM2879" s="180">
        <v>0</v>
      </c>
      <c r="AN2879" s="181">
        <f t="shared" si="1861"/>
        <v>0</v>
      </c>
      <c r="AO2879" s="180">
        <v>0</v>
      </c>
      <c r="AP2879" s="180">
        <v>0</v>
      </c>
      <c r="AQ2879" s="181">
        <f t="shared" si="1862"/>
        <v>0</v>
      </c>
      <c r="AR2879" s="180">
        <v>0</v>
      </c>
      <c r="AS2879" s="180">
        <v>0</v>
      </c>
      <c r="AT2879" s="181">
        <f t="shared" si="1863"/>
        <v>0</v>
      </c>
      <c r="AU2879" s="180">
        <f t="shared" si="1864"/>
        <v>0</v>
      </c>
      <c r="AV2879" s="180">
        <f t="shared" si="1864"/>
        <v>0</v>
      </c>
      <c r="AW2879" s="181">
        <f t="shared" si="1865"/>
        <v>0</v>
      </c>
      <c r="AX2879" s="183">
        <f t="shared" si="1866"/>
        <v>0</v>
      </c>
      <c r="AY2879" s="183">
        <f t="shared" si="1866"/>
        <v>0</v>
      </c>
      <c r="AZ2879" s="183"/>
      <c r="BA2879" s="183"/>
      <c r="BB2879" s="183"/>
      <c r="BC2879" s="183"/>
      <c r="BD2879" s="183">
        <f t="shared" si="1867"/>
        <v>0</v>
      </c>
      <c r="BE2879" s="183">
        <f t="shared" si="1867"/>
        <v>0</v>
      </c>
    </row>
    <row r="2880" spans="2:57" ht="15.75" hidden="1">
      <c r="B2880" s="174">
        <v>2025</v>
      </c>
      <c r="C2880" s="174">
        <v>20</v>
      </c>
      <c r="D2880" s="175">
        <v>0</v>
      </c>
      <c r="E2880" s="176"/>
      <c r="F2880" s="174">
        <v>4</v>
      </c>
      <c r="G2880" s="174">
        <v>11</v>
      </c>
      <c r="H2880" s="174">
        <v>28</v>
      </c>
      <c r="I2880" s="174">
        <v>5000</v>
      </c>
      <c r="J2880" s="174">
        <v>5100</v>
      </c>
      <c r="K2880" s="174">
        <v>515</v>
      </c>
      <c r="L2880" s="177">
        <v>1517</v>
      </c>
      <c r="M2880" s="178">
        <v>0</v>
      </c>
      <c r="N2880" s="179" t="s">
        <v>176</v>
      </c>
      <c r="O2880" s="180">
        <v>0</v>
      </c>
      <c r="P2880" s="180">
        <v>0</v>
      </c>
      <c r="Q2880" s="181">
        <v>0</v>
      </c>
      <c r="R2880" s="182" t="s">
        <v>98</v>
      </c>
      <c r="S2880" s="183">
        <v>0</v>
      </c>
      <c r="T2880" s="183">
        <v>0</v>
      </c>
      <c r="U2880" s="180">
        <v>0</v>
      </c>
      <c r="V2880" s="180">
        <v>0</v>
      </c>
      <c r="W2880" s="183">
        <v>0</v>
      </c>
      <c r="X2880" s="183">
        <v>0</v>
      </c>
      <c r="Y2880" s="180">
        <v>0</v>
      </c>
      <c r="Z2880" s="180">
        <v>0</v>
      </c>
      <c r="AA2880" s="183">
        <v>0</v>
      </c>
      <c r="AB2880" s="183">
        <v>0</v>
      </c>
      <c r="AC2880" s="180">
        <f t="shared" si="1857"/>
        <v>0</v>
      </c>
      <c r="AD2880" s="180">
        <f t="shared" si="1857"/>
        <v>0</v>
      </c>
      <c r="AE2880" s="181">
        <f t="shared" si="1858"/>
        <v>0</v>
      </c>
      <c r="AF2880" s="180">
        <v>0</v>
      </c>
      <c r="AG2880" s="180">
        <v>0</v>
      </c>
      <c r="AH2880" s="181">
        <f t="shared" si="1859"/>
        <v>0</v>
      </c>
      <c r="AI2880" s="180">
        <v>0</v>
      </c>
      <c r="AJ2880" s="180">
        <v>0</v>
      </c>
      <c r="AK2880" s="181">
        <f t="shared" si="1860"/>
        <v>0</v>
      </c>
      <c r="AL2880" s="180">
        <v>0</v>
      </c>
      <c r="AM2880" s="180">
        <v>0</v>
      </c>
      <c r="AN2880" s="181">
        <f t="shared" si="1861"/>
        <v>0</v>
      </c>
      <c r="AO2880" s="180">
        <v>0</v>
      </c>
      <c r="AP2880" s="180">
        <v>0</v>
      </c>
      <c r="AQ2880" s="181">
        <f t="shared" si="1862"/>
        <v>0</v>
      </c>
      <c r="AR2880" s="180">
        <v>0</v>
      </c>
      <c r="AS2880" s="180">
        <v>0</v>
      </c>
      <c r="AT2880" s="181">
        <f t="shared" si="1863"/>
        <v>0</v>
      </c>
      <c r="AU2880" s="180">
        <f t="shared" si="1864"/>
        <v>0</v>
      </c>
      <c r="AV2880" s="180">
        <f t="shared" si="1864"/>
        <v>0</v>
      </c>
      <c r="AW2880" s="181">
        <f t="shared" si="1865"/>
        <v>0</v>
      </c>
      <c r="AX2880" s="183">
        <f t="shared" si="1866"/>
        <v>0</v>
      </c>
      <c r="AY2880" s="183">
        <f t="shared" si="1866"/>
        <v>0</v>
      </c>
      <c r="AZ2880" s="183"/>
      <c r="BA2880" s="183"/>
      <c r="BB2880" s="183"/>
      <c r="BC2880" s="183"/>
      <c r="BD2880" s="183">
        <f t="shared" si="1867"/>
        <v>0</v>
      </c>
      <c r="BE2880" s="183">
        <f t="shared" si="1867"/>
        <v>0</v>
      </c>
    </row>
    <row r="2881" spans="2:57" ht="15.75" hidden="1">
      <c r="B2881" s="174">
        <v>2025</v>
      </c>
      <c r="C2881" s="174">
        <v>20</v>
      </c>
      <c r="D2881" s="175">
        <v>0</v>
      </c>
      <c r="E2881" s="176"/>
      <c r="F2881" s="174">
        <v>4</v>
      </c>
      <c r="G2881" s="174">
        <v>11</v>
      </c>
      <c r="H2881" s="174">
        <v>28</v>
      </c>
      <c r="I2881" s="174">
        <v>5000</v>
      </c>
      <c r="J2881" s="174">
        <v>5100</v>
      </c>
      <c r="K2881" s="174">
        <v>515</v>
      </c>
      <c r="L2881" s="177">
        <v>1552</v>
      </c>
      <c r="M2881" s="178">
        <v>0</v>
      </c>
      <c r="N2881" s="179" t="s">
        <v>1510</v>
      </c>
      <c r="O2881" s="180">
        <v>0</v>
      </c>
      <c r="P2881" s="180">
        <v>0</v>
      </c>
      <c r="Q2881" s="181">
        <v>0</v>
      </c>
      <c r="R2881" s="182" t="s">
        <v>98</v>
      </c>
      <c r="S2881" s="183">
        <v>0</v>
      </c>
      <c r="T2881" s="183">
        <v>0</v>
      </c>
      <c r="U2881" s="180">
        <v>0</v>
      </c>
      <c r="V2881" s="180">
        <v>0</v>
      </c>
      <c r="W2881" s="183">
        <v>0</v>
      </c>
      <c r="X2881" s="183">
        <v>0</v>
      </c>
      <c r="Y2881" s="180">
        <v>0</v>
      </c>
      <c r="Z2881" s="180">
        <v>0</v>
      </c>
      <c r="AA2881" s="183">
        <v>0</v>
      </c>
      <c r="AB2881" s="183">
        <v>0</v>
      </c>
      <c r="AC2881" s="180">
        <f t="shared" si="1857"/>
        <v>0</v>
      </c>
      <c r="AD2881" s="180">
        <f t="shared" si="1857"/>
        <v>0</v>
      </c>
      <c r="AE2881" s="181">
        <f t="shared" si="1858"/>
        <v>0</v>
      </c>
      <c r="AF2881" s="180">
        <v>0</v>
      </c>
      <c r="AG2881" s="180">
        <v>0</v>
      </c>
      <c r="AH2881" s="181">
        <f t="shared" si="1859"/>
        <v>0</v>
      </c>
      <c r="AI2881" s="180">
        <v>0</v>
      </c>
      <c r="AJ2881" s="180">
        <v>0</v>
      </c>
      <c r="AK2881" s="181">
        <f t="shared" si="1860"/>
        <v>0</v>
      </c>
      <c r="AL2881" s="180">
        <v>0</v>
      </c>
      <c r="AM2881" s="180">
        <v>0</v>
      </c>
      <c r="AN2881" s="181">
        <f t="shared" si="1861"/>
        <v>0</v>
      </c>
      <c r="AO2881" s="180">
        <v>0</v>
      </c>
      <c r="AP2881" s="180">
        <v>0</v>
      </c>
      <c r="AQ2881" s="181">
        <f t="shared" si="1862"/>
        <v>0</v>
      </c>
      <c r="AR2881" s="180">
        <v>0</v>
      </c>
      <c r="AS2881" s="180">
        <v>0</v>
      </c>
      <c r="AT2881" s="181">
        <f t="shared" si="1863"/>
        <v>0</v>
      </c>
      <c r="AU2881" s="180">
        <f t="shared" si="1864"/>
        <v>0</v>
      </c>
      <c r="AV2881" s="180">
        <f t="shared" si="1864"/>
        <v>0</v>
      </c>
      <c r="AW2881" s="181">
        <f t="shared" si="1865"/>
        <v>0</v>
      </c>
      <c r="AX2881" s="183">
        <f t="shared" si="1866"/>
        <v>0</v>
      </c>
      <c r="AY2881" s="183">
        <f t="shared" si="1866"/>
        <v>0</v>
      </c>
      <c r="AZ2881" s="183"/>
      <c r="BA2881" s="183"/>
      <c r="BB2881" s="183"/>
      <c r="BC2881" s="183"/>
      <c r="BD2881" s="183">
        <f t="shared" si="1867"/>
        <v>0</v>
      </c>
      <c r="BE2881" s="183">
        <f t="shared" si="1867"/>
        <v>0</v>
      </c>
    </row>
    <row r="2882" spans="2:57" ht="15.75" hidden="1">
      <c r="B2882" s="174">
        <v>2025</v>
      </c>
      <c r="C2882" s="174">
        <v>20</v>
      </c>
      <c r="D2882" s="175">
        <v>0</v>
      </c>
      <c r="E2882" s="176"/>
      <c r="F2882" s="174">
        <v>4</v>
      </c>
      <c r="G2882" s="174">
        <v>11</v>
      </c>
      <c r="H2882" s="174">
        <v>28</v>
      </c>
      <c r="I2882" s="174">
        <v>5000</v>
      </c>
      <c r="J2882" s="174">
        <v>5100</v>
      </c>
      <c r="K2882" s="174">
        <v>515</v>
      </c>
      <c r="L2882" s="177">
        <v>1036</v>
      </c>
      <c r="M2882" s="178">
        <v>0</v>
      </c>
      <c r="N2882" s="179" t="s">
        <v>167</v>
      </c>
      <c r="O2882" s="180">
        <v>0</v>
      </c>
      <c r="P2882" s="180">
        <v>0</v>
      </c>
      <c r="Q2882" s="181">
        <v>0</v>
      </c>
      <c r="R2882" s="182" t="s">
        <v>98</v>
      </c>
      <c r="S2882" s="183">
        <v>0</v>
      </c>
      <c r="T2882" s="183">
        <v>0</v>
      </c>
      <c r="U2882" s="180">
        <v>0</v>
      </c>
      <c r="V2882" s="180">
        <v>0</v>
      </c>
      <c r="W2882" s="183">
        <v>0</v>
      </c>
      <c r="X2882" s="183">
        <v>0</v>
      </c>
      <c r="Y2882" s="180">
        <v>0</v>
      </c>
      <c r="Z2882" s="180">
        <v>0</v>
      </c>
      <c r="AA2882" s="183">
        <v>0</v>
      </c>
      <c r="AB2882" s="183">
        <v>0</v>
      </c>
      <c r="AC2882" s="180">
        <f t="shared" si="1857"/>
        <v>0</v>
      </c>
      <c r="AD2882" s="180">
        <f t="shared" si="1857"/>
        <v>0</v>
      </c>
      <c r="AE2882" s="181">
        <f t="shared" si="1858"/>
        <v>0</v>
      </c>
      <c r="AF2882" s="180">
        <v>0</v>
      </c>
      <c r="AG2882" s="180">
        <v>0</v>
      </c>
      <c r="AH2882" s="181">
        <f t="shared" si="1859"/>
        <v>0</v>
      </c>
      <c r="AI2882" s="180">
        <v>0</v>
      </c>
      <c r="AJ2882" s="180">
        <v>0</v>
      </c>
      <c r="AK2882" s="181">
        <f t="shared" si="1860"/>
        <v>0</v>
      </c>
      <c r="AL2882" s="180">
        <v>0</v>
      </c>
      <c r="AM2882" s="180">
        <v>0</v>
      </c>
      <c r="AN2882" s="181">
        <f t="shared" si="1861"/>
        <v>0</v>
      </c>
      <c r="AO2882" s="180">
        <v>0</v>
      </c>
      <c r="AP2882" s="180">
        <v>0</v>
      </c>
      <c r="AQ2882" s="181">
        <f t="shared" si="1862"/>
        <v>0</v>
      </c>
      <c r="AR2882" s="180">
        <v>0</v>
      </c>
      <c r="AS2882" s="180">
        <v>0</v>
      </c>
      <c r="AT2882" s="181">
        <f t="shared" si="1863"/>
        <v>0</v>
      </c>
      <c r="AU2882" s="180">
        <f t="shared" si="1864"/>
        <v>0</v>
      </c>
      <c r="AV2882" s="180">
        <f t="shared" si="1864"/>
        <v>0</v>
      </c>
      <c r="AW2882" s="181">
        <f t="shared" si="1865"/>
        <v>0</v>
      </c>
      <c r="AX2882" s="183">
        <f t="shared" si="1866"/>
        <v>0</v>
      </c>
      <c r="AY2882" s="183">
        <f t="shared" si="1866"/>
        <v>0</v>
      </c>
      <c r="AZ2882" s="183"/>
      <c r="BA2882" s="183"/>
      <c r="BB2882" s="183"/>
      <c r="BC2882" s="183"/>
      <c r="BD2882" s="183">
        <f t="shared" si="1867"/>
        <v>0</v>
      </c>
      <c r="BE2882" s="183">
        <f t="shared" si="1867"/>
        <v>0</v>
      </c>
    </row>
    <row r="2883" spans="2:57" ht="15.75" hidden="1">
      <c r="B2883" s="163">
        <v>2025</v>
      </c>
      <c r="C2883" s="163">
        <v>20</v>
      </c>
      <c r="D2883" s="164"/>
      <c r="E2883" s="165"/>
      <c r="F2883" s="163">
        <v>4</v>
      </c>
      <c r="G2883" s="163">
        <v>11</v>
      </c>
      <c r="H2883" s="163">
        <v>28</v>
      </c>
      <c r="I2883" s="163">
        <v>5000</v>
      </c>
      <c r="J2883" s="163">
        <v>5100</v>
      </c>
      <c r="K2883" s="163">
        <v>519</v>
      </c>
      <c r="L2883" s="166"/>
      <c r="M2883" s="241"/>
      <c r="N2883" s="168" t="s">
        <v>178</v>
      </c>
      <c r="O2883" s="169">
        <v>0</v>
      </c>
      <c r="P2883" s="169">
        <v>0</v>
      </c>
      <c r="Q2883" s="169">
        <v>0</v>
      </c>
      <c r="R2883" s="170"/>
      <c r="S2883" s="171"/>
      <c r="T2883" s="172"/>
      <c r="U2883" s="169">
        <f t="shared" ref="U2883:AD2883" si="1868">SUM(U2884:U2887)</f>
        <v>0</v>
      </c>
      <c r="V2883" s="169">
        <f t="shared" si="1868"/>
        <v>0</v>
      </c>
      <c r="W2883" s="173">
        <f t="shared" si="1868"/>
        <v>0</v>
      </c>
      <c r="X2883" s="173">
        <f t="shared" si="1868"/>
        <v>0</v>
      </c>
      <c r="Y2883" s="169">
        <f t="shared" si="1868"/>
        <v>0</v>
      </c>
      <c r="Z2883" s="169">
        <f t="shared" si="1868"/>
        <v>0</v>
      </c>
      <c r="AA2883" s="173">
        <f t="shared" si="1868"/>
        <v>0</v>
      </c>
      <c r="AB2883" s="173">
        <f t="shared" si="1868"/>
        <v>0</v>
      </c>
      <c r="AC2883" s="169">
        <f t="shared" si="1868"/>
        <v>0</v>
      </c>
      <c r="AD2883" s="169">
        <f t="shared" si="1868"/>
        <v>0</v>
      </c>
      <c r="AE2883" s="169">
        <f t="shared" si="1858"/>
        <v>0</v>
      </c>
      <c r="AF2883" s="169">
        <f>SUM(AF2884:AF2887)</f>
        <v>0</v>
      </c>
      <c r="AG2883" s="169">
        <f>SUM(AG2884:AG2887)</f>
        <v>0</v>
      </c>
      <c r="AH2883" s="169">
        <f t="shared" si="1859"/>
        <v>0</v>
      </c>
      <c r="AI2883" s="169">
        <f>SUM(AI2884:AI2887)</f>
        <v>0</v>
      </c>
      <c r="AJ2883" s="169">
        <f>SUM(AJ2884:AJ2887)</f>
        <v>0</v>
      </c>
      <c r="AK2883" s="169">
        <f t="shared" si="1860"/>
        <v>0</v>
      </c>
      <c r="AL2883" s="169">
        <f>SUM(AL2884:AL2887)</f>
        <v>0</v>
      </c>
      <c r="AM2883" s="169">
        <f>SUM(AM2884:AM2887)</f>
        <v>0</v>
      </c>
      <c r="AN2883" s="169">
        <f t="shared" si="1861"/>
        <v>0</v>
      </c>
      <c r="AO2883" s="169">
        <f>SUM(AO2884:AO2887)</f>
        <v>0</v>
      </c>
      <c r="AP2883" s="169">
        <f>SUM(AP2884:AP2887)</f>
        <v>0</v>
      </c>
      <c r="AQ2883" s="169">
        <f t="shared" si="1862"/>
        <v>0</v>
      </c>
      <c r="AR2883" s="169">
        <f>SUM(AR2884:AR2887)</f>
        <v>0</v>
      </c>
      <c r="AS2883" s="169">
        <f>SUM(AS2884:AS2887)</f>
        <v>0</v>
      </c>
      <c r="AT2883" s="169">
        <f t="shared" si="1863"/>
        <v>0</v>
      </c>
      <c r="AU2883" s="169">
        <f>SUM(AU2884:AU2887)</f>
        <v>0</v>
      </c>
      <c r="AV2883" s="169">
        <f>SUM(AV2884:AV2887)</f>
        <v>0</v>
      </c>
      <c r="AW2883" s="169">
        <f t="shared" si="1865"/>
        <v>0</v>
      </c>
      <c r="AX2883" s="171"/>
      <c r="AY2883" s="172"/>
      <c r="AZ2883" s="171"/>
      <c r="BA2883" s="172"/>
      <c r="BB2883" s="171"/>
      <c r="BC2883" s="172"/>
      <c r="BD2883" s="171"/>
      <c r="BE2883" s="172"/>
    </row>
    <row r="2884" spans="2:57" ht="15.75" hidden="1">
      <c r="B2884" s="174">
        <v>2025</v>
      </c>
      <c r="C2884" s="174">
        <v>20</v>
      </c>
      <c r="D2884" s="175">
        <v>0</v>
      </c>
      <c r="E2884" s="176"/>
      <c r="F2884" s="174">
        <v>4</v>
      </c>
      <c r="G2884" s="174">
        <v>11</v>
      </c>
      <c r="H2884" s="174">
        <v>28</v>
      </c>
      <c r="I2884" s="174">
        <v>5000</v>
      </c>
      <c r="J2884" s="174">
        <v>5100</v>
      </c>
      <c r="K2884" s="174">
        <v>519</v>
      </c>
      <c r="L2884" s="177">
        <v>14</v>
      </c>
      <c r="M2884" s="178">
        <v>0</v>
      </c>
      <c r="N2884" s="179" t="s">
        <v>179</v>
      </c>
      <c r="O2884" s="180">
        <v>0</v>
      </c>
      <c r="P2884" s="180">
        <v>0</v>
      </c>
      <c r="Q2884" s="181">
        <v>0</v>
      </c>
      <c r="R2884" s="182" t="s">
        <v>98</v>
      </c>
      <c r="S2884" s="183">
        <v>0</v>
      </c>
      <c r="T2884" s="183">
        <v>0</v>
      </c>
      <c r="U2884" s="180">
        <v>0</v>
      </c>
      <c r="V2884" s="180">
        <v>0</v>
      </c>
      <c r="W2884" s="183">
        <v>0</v>
      </c>
      <c r="X2884" s="183">
        <v>0</v>
      </c>
      <c r="Y2884" s="180">
        <v>0</v>
      </c>
      <c r="Z2884" s="180">
        <v>0</v>
      </c>
      <c r="AA2884" s="183">
        <v>0</v>
      </c>
      <c r="AB2884" s="183">
        <v>0</v>
      </c>
      <c r="AC2884" s="180">
        <f t="shared" ref="AC2884:AD2887" si="1869">+O2884+U2884-Y2884</f>
        <v>0</v>
      </c>
      <c r="AD2884" s="180">
        <f t="shared" si="1869"/>
        <v>0</v>
      </c>
      <c r="AE2884" s="181">
        <f t="shared" si="1858"/>
        <v>0</v>
      </c>
      <c r="AF2884" s="180">
        <v>0</v>
      </c>
      <c r="AG2884" s="180">
        <v>0</v>
      </c>
      <c r="AH2884" s="181">
        <f t="shared" si="1859"/>
        <v>0</v>
      </c>
      <c r="AI2884" s="180">
        <v>0</v>
      </c>
      <c r="AJ2884" s="180">
        <v>0</v>
      </c>
      <c r="AK2884" s="181">
        <f t="shared" si="1860"/>
        <v>0</v>
      </c>
      <c r="AL2884" s="180">
        <v>0</v>
      </c>
      <c r="AM2884" s="180">
        <v>0</v>
      </c>
      <c r="AN2884" s="181">
        <f t="shared" si="1861"/>
        <v>0</v>
      </c>
      <c r="AO2884" s="180">
        <v>0</v>
      </c>
      <c r="AP2884" s="180">
        <v>0</v>
      </c>
      <c r="AQ2884" s="181">
        <f t="shared" si="1862"/>
        <v>0</v>
      </c>
      <c r="AR2884" s="180">
        <v>0</v>
      </c>
      <c r="AS2884" s="180">
        <v>0</v>
      </c>
      <c r="AT2884" s="181">
        <f t="shared" si="1863"/>
        <v>0</v>
      </c>
      <c r="AU2884" s="180">
        <f t="shared" ref="AU2884:AV2887" si="1870">+AC2884-AF2884-AI2884-AL2884-AO2884-AR2884</f>
        <v>0</v>
      </c>
      <c r="AV2884" s="180">
        <f t="shared" si="1870"/>
        <v>0</v>
      </c>
      <c r="AW2884" s="181">
        <f t="shared" si="1865"/>
        <v>0</v>
      </c>
      <c r="AX2884" s="183">
        <f t="shared" ref="AX2884:AY2887" si="1871">+S2884+W2884-AA2884</f>
        <v>0</v>
      </c>
      <c r="AY2884" s="183">
        <f t="shared" si="1871"/>
        <v>0</v>
      </c>
      <c r="AZ2884" s="183"/>
      <c r="BA2884" s="183"/>
      <c r="BB2884" s="183"/>
      <c r="BC2884" s="183"/>
      <c r="BD2884" s="183">
        <f t="shared" ref="BD2884:BE2887" si="1872">+AX2884-AZ2884-BB2884</f>
        <v>0</v>
      </c>
      <c r="BE2884" s="183">
        <f t="shared" si="1872"/>
        <v>0</v>
      </c>
    </row>
    <row r="2885" spans="2:57" ht="15.75" hidden="1">
      <c r="B2885" s="174">
        <v>2025</v>
      </c>
      <c r="C2885" s="174">
        <v>20</v>
      </c>
      <c r="D2885" s="175">
        <v>0</v>
      </c>
      <c r="E2885" s="176"/>
      <c r="F2885" s="174">
        <v>4</v>
      </c>
      <c r="G2885" s="174">
        <v>11</v>
      </c>
      <c r="H2885" s="174">
        <v>28</v>
      </c>
      <c r="I2885" s="174">
        <v>5000</v>
      </c>
      <c r="J2885" s="174">
        <v>5100</v>
      </c>
      <c r="K2885" s="174">
        <v>519</v>
      </c>
      <c r="L2885" s="177">
        <v>1376</v>
      </c>
      <c r="M2885" s="178">
        <v>0</v>
      </c>
      <c r="N2885" s="179" t="s">
        <v>1139</v>
      </c>
      <c r="O2885" s="180">
        <v>0</v>
      </c>
      <c r="P2885" s="180">
        <v>0</v>
      </c>
      <c r="Q2885" s="181">
        <v>0</v>
      </c>
      <c r="R2885" s="182" t="s">
        <v>98</v>
      </c>
      <c r="S2885" s="183">
        <v>0</v>
      </c>
      <c r="T2885" s="183">
        <v>0</v>
      </c>
      <c r="U2885" s="180">
        <v>0</v>
      </c>
      <c r="V2885" s="180">
        <v>0</v>
      </c>
      <c r="W2885" s="183">
        <v>0</v>
      </c>
      <c r="X2885" s="183">
        <v>0</v>
      </c>
      <c r="Y2885" s="180">
        <v>0</v>
      </c>
      <c r="Z2885" s="180">
        <v>0</v>
      </c>
      <c r="AA2885" s="183">
        <v>0</v>
      </c>
      <c r="AB2885" s="183">
        <v>0</v>
      </c>
      <c r="AC2885" s="180">
        <f t="shared" si="1869"/>
        <v>0</v>
      </c>
      <c r="AD2885" s="180">
        <f t="shared" si="1869"/>
        <v>0</v>
      </c>
      <c r="AE2885" s="181">
        <f t="shared" si="1858"/>
        <v>0</v>
      </c>
      <c r="AF2885" s="180">
        <v>0</v>
      </c>
      <c r="AG2885" s="180">
        <v>0</v>
      </c>
      <c r="AH2885" s="181">
        <f t="shared" si="1859"/>
        <v>0</v>
      </c>
      <c r="AI2885" s="180">
        <v>0</v>
      </c>
      <c r="AJ2885" s="180">
        <v>0</v>
      </c>
      <c r="AK2885" s="181">
        <f t="shared" si="1860"/>
        <v>0</v>
      </c>
      <c r="AL2885" s="180">
        <v>0</v>
      </c>
      <c r="AM2885" s="180">
        <v>0</v>
      </c>
      <c r="AN2885" s="181">
        <f t="shared" si="1861"/>
        <v>0</v>
      </c>
      <c r="AO2885" s="180">
        <v>0</v>
      </c>
      <c r="AP2885" s="180">
        <v>0</v>
      </c>
      <c r="AQ2885" s="181">
        <f t="shared" si="1862"/>
        <v>0</v>
      </c>
      <c r="AR2885" s="180">
        <v>0</v>
      </c>
      <c r="AS2885" s="180">
        <v>0</v>
      </c>
      <c r="AT2885" s="181">
        <f t="shared" si="1863"/>
        <v>0</v>
      </c>
      <c r="AU2885" s="180">
        <f t="shared" si="1870"/>
        <v>0</v>
      </c>
      <c r="AV2885" s="180">
        <f t="shared" si="1870"/>
        <v>0</v>
      </c>
      <c r="AW2885" s="181">
        <f t="shared" si="1865"/>
        <v>0</v>
      </c>
      <c r="AX2885" s="183">
        <f t="shared" si="1871"/>
        <v>0</v>
      </c>
      <c r="AY2885" s="183">
        <f t="shared" si="1871"/>
        <v>0</v>
      </c>
      <c r="AZ2885" s="183"/>
      <c r="BA2885" s="183"/>
      <c r="BB2885" s="183"/>
      <c r="BC2885" s="183"/>
      <c r="BD2885" s="183">
        <f t="shared" si="1872"/>
        <v>0</v>
      </c>
      <c r="BE2885" s="183">
        <f t="shared" si="1872"/>
        <v>0</v>
      </c>
    </row>
    <row r="2886" spans="2:57" ht="15.75" hidden="1">
      <c r="B2886" s="174">
        <v>2025</v>
      </c>
      <c r="C2886" s="174">
        <v>20</v>
      </c>
      <c r="D2886" s="175">
        <v>0</v>
      </c>
      <c r="E2886" s="176"/>
      <c r="F2886" s="174">
        <v>4</v>
      </c>
      <c r="G2886" s="174">
        <v>11</v>
      </c>
      <c r="H2886" s="174">
        <v>28</v>
      </c>
      <c r="I2886" s="174">
        <v>5000</v>
      </c>
      <c r="J2886" s="174">
        <v>5100</v>
      </c>
      <c r="K2886" s="174">
        <v>519</v>
      </c>
      <c r="L2886" s="177">
        <v>554</v>
      </c>
      <c r="M2886" s="178">
        <v>0</v>
      </c>
      <c r="N2886" s="179" t="s">
        <v>181</v>
      </c>
      <c r="O2886" s="180">
        <v>0</v>
      </c>
      <c r="P2886" s="180">
        <v>0</v>
      </c>
      <c r="Q2886" s="181">
        <v>0</v>
      </c>
      <c r="R2886" s="182" t="s">
        <v>98</v>
      </c>
      <c r="S2886" s="183">
        <v>0</v>
      </c>
      <c r="T2886" s="183">
        <v>0</v>
      </c>
      <c r="U2886" s="180">
        <v>0</v>
      </c>
      <c r="V2886" s="180">
        <v>0</v>
      </c>
      <c r="W2886" s="183">
        <v>0</v>
      </c>
      <c r="X2886" s="183">
        <v>0</v>
      </c>
      <c r="Y2886" s="180">
        <v>0</v>
      </c>
      <c r="Z2886" s="180">
        <v>0</v>
      </c>
      <c r="AA2886" s="183">
        <v>0</v>
      </c>
      <c r="AB2886" s="183">
        <v>0</v>
      </c>
      <c r="AC2886" s="180">
        <f t="shared" si="1869"/>
        <v>0</v>
      </c>
      <c r="AD2886" s="180">
        <f t="shared" si="1869"/>
        <v>0</v>
      </c>
      <c r="AE2886" s="181">
        <f t="shared" si="1858"/>
        <v>0</v>
      </c>
      <c r="AF2886" s="180">
        <v>0</v>
      </c>
      <c r="AG2886" s="180">
        <v>0</v>
      </c>
      <c r="AH2886" s="181">
        <f t="shared" si="1859"/>
        <v>0</v>
      </c>
      <c r="AI2886" s="180">
        <v>0</v>
      </c>
      <c r="AJ2886" s="180">
        <v>0</v>
      </c>
      <c r="AK2886" s="181">
        <f t="shared" si="1860"/>
        <v>0</v>
      </c>
      <c r="AL2886" s="180">
        <v>0</v>
      </c>
      <c r="AM2886" s="180">
        <v>0</v>
      </c>
      <c r="AN2886" s="181">
        <f t="shared" si="1861"/>
        <v>0</v>
      </c>
      <c r="AO2886" s="180">
        <v>0</v>
      </c>
      <c r="AP2886" s="180">
        <v>0</v>
      </c>
      <c r="AQ2886" s="181">
        <f t="shared" si="1862"/>
        <v>0</v>
      </c>
      <c r="AR2886" s="180">
        <v>0</v>
      </c>
      <c r="AS2886" s="180">
        <v>0</v>
      </c>
      <c r="AT2886" s="181">
        <f t="shared" si="1863"/>
        <v>0</v>
      </c>
      <c r="AU2886" s="180">
        <f t="shared" si="1870"/>
        <v>0</v>
      </c>
      <c r="AV2886" s="180">
        <f t="shared" si="1870"/>
        <v>0</v>
      </c>
      <c r="AW2886" s="181">
        <f t="shared" si="1865"/>
        <v>0</v>
      </c>
      <c r="AX2886" s="183">
        <f t="shared" si="1871"/>
        <v>0</v>
      </c>
      <c r="AY2886" s="183">
        <f t="shared" si="1871"/>
        <v>0</v>
      </c>
      <c r="AZ2886" s="183"/>
      <c r="BA2886" s="183"/>
      <c r="BB2886" s="183"/>
      <c r="BC2886" s="183"/>
      <c r="BD2886" s="183">
        <f t="shared" si="1872"/>
        <v>0</v>
      </c>
      <c r="BE2886" s="183">
        <f t="shared" si="1872"/>
        <v>0</v>
      </c>
    </row>
    <row r="2887" spans="2:57" ht="15.75" hidden="1">
      <c r="B2887" s="174">
        <v>2025</v>
      </c>
      <c r="C2887" s="174">
        <v>20</v>
      </c>
      <c r="D2887" s="175">
        <v>0</v>
      </c>
      <c r="E2887" s="176"/>
      <c r="F2887" s="174">
        <v>4</v>
      </c>
      <c r="G2887" s="174">
        <v>11</v>
      </c>
      <c r="H2887" s="174">
        <v>28</v>
      </c>
      <c r="I2887" s="174">
        <v>5000</v>
      </c>
      <c r="J2887" s="174">
        <v>5100</v>
      </c>
      <c r="K2887" s="174">
        <v>519</v>
      </c>
      <c r="L2887" s="177">
        <v>317</v>
      </c>
      <c r="M2887" s="178">
        <v>0</v>
      </c>
      <c r="N2887" s="179" t="s">
        <v>180</v>
      </c>
      <c r="O2887" s="180">
        <v>0</v>
      </c>
      <c r="P2887" s="180">
        <v>0</v>
      </c>
      <c r="Q2887" s="181">
        <v>0</v>
      </c>
      <c r="R2887" s="182" t="s">
        <v>98</v>
      </c>
      <c r="S2887" s="183">
        <v>0</v>
      </c>
      <c r="T2887" s="183">
        <v>0</v>
      </c>
      <c r="U2887" s="180">
        <v>0</v>
      </c>
      <c r="V2887" s="180">
        <v>0</v>
      </c>
      <c r="W2887" s="183">
        <v>0</v>
      </c>
      <c r="X2887" s="183">
        <v>0</v>
      </c>
      <c r="Y2887" s="180">
        <v>0</v>
      </c>
      <c r="Z2887" s="180">
        <v>0</v>
      </c>
      <c r="AA2887" s="183">
        <v>0</v>
      </c>
      <c r="AB2887" s="183">
        <v>0</v>
      </c>
      <c r="AC2887" s="180">
        <f t="shared" si="1869"/>
        <v>0</v>
      </c>
      <c r="AD2887" s="180">
        <f t="shared" si="1869"/>
        <v>0</v>
      </c>
      <c r="AE2887" s="181">
        <f t="shared" si="1858"/>
        <v>0</v>
      </c>
      <c r="AF2887" s="180">
        <v>0</v>
      </c>
      <c r="AG2887" s="180">
        <v>0</v>
      </c>
      <c r="AH2887" s="181">
        <f t="shared" si="1859"/>
        <v>0</v>
      </c>
      <c r="AI2887" s="180">
        <v>0</v>
      </c>
      <c r="AJ2887" s="180">
        <v>0</v>
      </c>
      <c r="AK2887" s="181">
        <f t="shared" si="1860"/>
        <v>0</v>
      </c>
      <c r="AL2887" s="180">
        <v>0</v>
      </c>
      <c r="AM2887" s="180">
        <v>0</v>
      </c>
      <c r="AN2887" s="181">
        <f t="shared" si="1861"/>
        <v>0</v>
      </c>
      <c r="AO2887" s="180">
        <v>0</v>
      </c>
      <c r="AP2887" s="180">
        <v>0</v>
      </c>
      <c r="AQ2887" s="181">
        <f t="shared" si="1862"/>
        <v>0</v>
      </c>
      <c r="AR2887" s="180">
        <v>0</v>
      </c>
      <c r="AS2887" s="180">
        <v>0</v>
      </c>
      <c r="AT2887" s="181">
        <f t="shared" si="1863"/>
        <v>0</v>
      </c>
      <c r="AU2887" s="180">
        <f t="shared" si="1870"/>
        <v>0</v>
      </c>
      <c r="AV2887" s="180">
        <f t="shared" si="1870"/>
        <v>0</v>
      </c>
      <c r="AW2887" s="181">
        <f t="shared" si="1865"/>
        <v>0</v>
      </c>
      <c r="AX2887" s="183">
        <f t="shared" si="1871"/>
        <v>0</v>
      </c>
      <c r="AY2887" s="183">
        <f t="shared" si="1871"/>
        <v>0</v>
      </c>
      <c r="AZ2887" s="183"/>
      <c r="BA2887" s="183"/>
      <c r="BB2887" s="183"/>
      <c r="BC2887" s="183"/>
      <c r="BD2887" s="183">
        <f t="shared" si="1872"/>
        <v>0</v>
      </c>
      <c r="BE2887" s="183">
        <f t="shared" si="1872"/>
        <v>0</v>
      </c>
    </row>
    <row r="2888" spans="2:57" ht="15.75" hidden="1">
      <c r="B2888" s="152">
        <v>2025</v>
      </c>
      <c r="C2888" s="152">
        <v>20</v>
      </c>
      <c r="D2888" s="153"/>
      <c r="E2888" s="154"/>
      <c r="F2888" s="152">
        <v>4</v>
      </c>
      <c r="G2888" s="152">
        <v>11</v>
      </c>
      <c r="H2888" s="152">
        <v>28</v>
      </c>
      <c r="I2888" s="152">
        <v>5000</v>
      </c>
      <c r="J2888" s="152">
        <v>5600</v>
      </c>
      <c r="K2888" s="152"/>
      <c r="L2888" s="155"/>
      <c r="M2888" s="239"/>
      <c r="N2888" s="157" t="s">
        <v>1050</v>
      </c>
      <c r="O2888" s="158">
        <v>0</v>
      </c>
      <c r="P2888" s="158">
        <v>0</v>
      </c>
      <c r="Q2888" s="158">
        <v>0</v>
      </c>
      <c r="R2888" s="159"/>
      <c r="S2888" s="160"/>
      <c r="T2888" s="161"/>
      <c r="U2888" s="158">
        <f t="shared" ref="U2888:AD2888" si="1873">+U2889+U2892</f>
        <v>0</v>
      </c>
      <c r="V2888" s="158">
        <f t="shared" si="1873"/>
        <v>0</v>
      </c>
      <c r="W2888" s="162">
        <f t="shared" si="1873"/>
        <v>0</v>
      </c>
      <c r="X2888" s="162">
        <f t="shared" si="1873"/>
        <v>0</v>
      </c>
      <c r="Y2888" s="158">
        <f t="shared" si="1873"/>
        <v>0</v>
      </c>
      <c r="Z2888" s="158">
        <f t="shared" si="1873"/>
        <v>0</v>
      </c>
      <c r="AA2888" s="162">
        <f t="shared" si="1873"/>
        <v>0</v>
      </c>
      <c r="AB2888" s="162">
        <f t="shared" si="1873"/>
        <v>0</v>
      </c>
      <c r="AC2888" s="158">
        <f t="shared" si="1873"/>
        <v>0</v>
      </c>
      <c r="AD2888" s="158">
        <f t="shared" si="1873"/>
        <v>0</v>
      </c>
      <c r="AE2888" s="158">
        <f t="shared" si="1858"/>
        <v>0</v>
      </c>
      <c r="AF2888" s="158">
        <f>+AF2889+AF2892</f>
        <v>0</v>
      </c>
      <c r="AG2888" s="158">
        <f>+AG2889+AG2892</f>
        <v>0</v>
      </c>
      <c r="AH2888" s="158">
        <f t="shared" si="1859"/>
        <v>0</v>
      </c>
      <c r="AI2888" s="158">
        <f>+AI2889+AI2892</f>
        <v>0</v>
      </c>
      <c r="AJ2888" s="158">
        <f>+AJ2889+AJ2892</f>
        <v>0</v>
      </c>
      <c r="AK2888" s="158">
        <f t="shared" si="1860"/>
        <v>0</v>
      </c>
      <c r="AL2888" s="158">
        <f>+AL2889+AL2892</f>
        <v>0</v>
      </c>
      <c r="AM2888" s="158">
        <f>+AM2889+AM2892</f>
        <v>0</v>
      </c>
      <c r="AN2888" s="158">
        <f t="shared" si="1861"/>
        <v>0</v>
      </c>
      <c r="AO2888" s="158">
        <f>+AO2889+AO2892</f>
        <v>0</v>
      </c>
      <c r="AP2888" s="158">
        <f>+AP2889+AP2892</f>
        <v>0</v>
      </c>
      <c r="AQ2888" s="158">
        <f t="shared" si="1862"/>
        <v>0</v>
      </c>
      <c r="AR2888" s="158">
        <f>+AR2889+AR2892</f>
        <v>0</v>
      </c>
      <c r="AS2888" s="158">
        <f>+AS2889+AS2892</f>
        <v>0</v>
      </c>
      <c r="AT2888" s="158">
        <f t="shared" si="1863"/>
        <v>0</v>
      </c>
      <c r="AU2888" s="158">
        <f>+AU2889+AU2892</f>
        <v>0</v>
      </c>
      <c r="AV2888" s="158">
        <f>+AV2889+AV2892</f>
        <v>0</v>
      </c>
      <c r="AW2888" s="158">
        <f t="shared" si="1865"/>
        <v>0</v>
      </c>
      <c r="AX2888" s="160"/>
      <c r="AY2888" s="161"/>
      <c r="AZ2888" s="160"/>
      <c r="BA2888" s="161"/>
      <c r="BB2888" s="160"/>
      <c r="BC2888" s="161"/>
      <c r="BD2888" s="160"/>
      <c r="BE2888" s="161"/>
    </row>
    <row r="2889" spans="2:57" ht="15.75" hidden="1">
      <c r="B2889" s="163">
        <v>2025</v>
      </c>
      <c r="C2889" s="163">
        <v>20</v>
      </c>
      <c r="D2889" s="164"/>
      <c r="E2889" s="165"/>
      <c r="F2889" s="163">
        <v>4</v>
      </c>
      <c r="G2889" s="163">
        <v>11</v>
      </c>
      <c r="H2889" s="163">
        <v>28</v>
      </c>
      <c r="I2889" s="163">
        <v>5000</v>
      </c>
      <c r="J2889" s="163">
        <v>5600</v>
      </c>
      <c r="K2889" s="163">
        <v>565</v>
      </c>
      <c r="L2889" s="166"/>
      <c r="M2889" s="241"/>
      <c r="N2889" s="168" t="s">
        <v>590</v>
      </c>
      <c r="O2889" s="169">
        <v>0</v>
      </c>
      <c r="P2889" s="169">
        <v>0</v>
      </c>
      <c r="Q2889" s="169">
        <v>0</v>
      </c>
      <c r="R2889" s="170"/>
      <c r="S2889" s="171"/>
      <c r="T2889" s="172"/>
      <c r="U2889" s="169">
        <f t="shared" ref="U2889:AD2889" si="1874">SUM(U2890:U2891)</f>
        <v>0</v>
      </c>
      <c r="V2889" s="169">
        <f t="shared" si="1874"/>
        <v>0</v>
      </c>
      <c r="W2889" s="173">
        <f t="shared" si="1874"/>
        <v>0</v>
      </c>
      <c r="X2889" s="173">
        <f t="shared" si="1874"/>
        <v>0</v>
      </c>
      <c r="Y2889" s="169">
        <f t="shared" si="1874"/>
        <v>0</v>
      </c>
      <c r="Z2889" s="169">
        <f t="shared" si="1874"/>
        <v>0</v>
      </c>
      <c r="AA2889" s="173">
        <f t="shared" si="1874"/>
        <v>0</v>
      </c>
      <c r="AB2889" s="173">
        <f t="shared" si="1874"/>
        <v>0</v>
      </c>
      <c r="AC2889" s="169">
        <f t="shared" si="1874"/>
        <v>0</v>
      </c>
      <c r="AD2889" s="169">
        <f t="shared" si="1874"/>
        <v>0</v>
      </c>
      <c r="AE2889" s="169">
        <f t="shared" si="1858"/>
        <v>0</v>
      </c>
      <c r="AF2889" s="169">
        <f>SUM(AF2890:AF2891)</f>
        <v>0</v>
      </c>
      <c r="AG2889" s="169">
        <f>SUM(AG2890:AG2891)</f>
        <v>0</v>
      </c>
      <c r="AH2889" s="169">
        <f t="shared" si="1859"/>
        <v>0</v>
      </c>
      <c r="AI2889" s="169">
        <f>SUM(AI2890:AI2891)</f>
        <v>0</v>
      </c>
      <c r="AJ2889" s="169">
        <f>SUM(AJ2890:AJ2891)</f>
        <v>0</v>
      </c>
      <c r="AK2889" s="169">
        <f t="shared" si="1860"/>
        <v>0</v>
      </c>
      <c r="AL2889" s="169">
        <f>SUM(AL2890:AL2891)</f>
        <v>0</v>
      </c>
      <c r="AM2889" s="169">
        <f>SUM(AM2890:AM2891)</f>
        <v>0</v>
      </c>
      <c r="AN2889" s="169">
        <f t="shared" si="1861"/>
        <v>0</v>
      </c>
      <c r="AO2889" s="169">
        <f>SUM(AO2890:AO2891)</f>
        <v>0</v>
      </c>
      <c r="AP2889" s="169">
        <f>SUM(AP2890:AP2891)</f>
        <v>0</v>
      </c>
      <c r="AQ2889" s="169">
        <f t="shared" si="1862"/>
        <v>0</v>
      </c>
      <c r="AR2889" s="169">
        <f>SUM(AR2890:AR2891)</f>
        <v>0</v>
      </c>
      <c r="AS2889" s="169">
        <f>SUM(AS2890:AS2891)</f>
        <v>0</v>
      </c>
      <c r="AT2889" s="169">
        <f t="shared" si="1863"/>
        <v>0</v>
      </c>
      <c r="AU2889" s="169">
        <f>SUM(AU2890:AU2891)</f>
        <v>0</v>
      </c>
      <c r="AV2889" s="169">
        <f>SUM(AV2890:AV2891)</f>
        <v>0</v>
      </c>
      <c r="AW2889" s="169">
        <f t="shared" si="1865"/>
        <v>0</v>
      </c>
      <c r="AX2889" s="171"/>
      <c r="AY2889" s="172"/>
      <c r="AZ2889" s="171"/>
      <c r="BA2889" s="172"/>
      <c r="BB2889" s="171"/>
      <c r="BC2889" s="172"/>
      <c r="BD2889" s="171"/>
      <c r="BE2889" s="172"/>
    </row>
    <row r="2890" spans="2:57" ht="15.75" hidden="1">
      <c r="B2890" s="174">
        <v>2025</v>
      </c>
      <c r="C2890" s="174">
        <v>20</v>
      </c>
      <c r="D2890" s="175">
        <v>0</v>
      </c>
      <c r="E2890" s="176"/>
      <c r="F2890" s="174">
        <v>4</v>
      </c>
      <c r="G2890" s="174">
        <v>11</v>
      </c>
      <c r="H2890" s="174">
        <v>28</v>
      </c>
      <c r="I2890" s="174">
        <v>5000</v>
      </c>
      <c r="J2890" s="174">
        <v>5600</v>
      </c>
      <c r="K2890" s="174">
        <v>565</v>
      </c>
      <c r="L2890" s="177">
        <v>538</v>
      </c>
      <c r="M2890" s="178">
        <v>0</v>
      </c>
      <c r="N2890" s="179" t="s">
        <v>1531</v>
      </c>
      <c r="O2890" s="180">
        <v>0</v>
      </c>
      <c r="P2890" s="180">
        <v>0</v>
      </c>
      <c r="Q2890" s="181">
        <v>0</v>
      </c>
      <c r="R2890" s="182" t="s">
        <v>98</v>
      </c>
      <c r="S2890" s="183">
        <v>0</v>
      </c>
      <c r="T2890" s="183">
        <v>0</v>
      </c>
      <c r="U2890" s="180">
        <v>0</v>
      </c>
      <c r="V2890" s="180">
        <v>0</v>
      </c>
      <c r="W2890" s="183">
        <v>0</v>
      </c>
      <c r="X2890" s="183">
        <v>0</v>
      </c>
      <c r="Y2890" s="180">
        <v>0</v>
      </c>
      <c r="Z2890" s="180">
        <v>0</v>
      </c>
      <c r="AA2890" s="183">
        <v>0</v>
      </c>
      <c r="AB2890" s="183">
        <v>0</v>
      </c>
      <c r="AC2890" s="180">
        <f t="shared" ref="AC2890:AD2891" si="1875">+O2890+U2890-Y2890</f>
        <v>0</v>
      </c>
      <c r="AD2890" s="180">
        <f t="shared" si="1875"/>
        <v>0</v>
      </c>
      <c r="AE2890" s="181">
        <f t="shared" si="1858"/>
        <v>0</v>
      </c>
      <c r="AF2890" s="180">
        <v>0</v>
      </c>
      <c r="AG2890" s="180">
        <v>0</v>
      </c>
      <c r="AH2890" s="181">
        <f t="shared" si="1859"/>
        <v>0</v>
      </c>
      <c r="AI2890" s="180">
        <v>0</v>
      </c>
      <c r="AJ2890" s="180">
        <v>0</v>
      </c>
      <c r="AK2890" s="181">
        <f t="shared" si="1860"/>
        <v>0</v>
      </c>
      <c r="AL2890" s="180">
        <v>0</v>
      </c>
      <c r="AM2890" s="180">
        <v>0</v>
      </c>
      <c r="AN2890" s="181">
        <f t="shared" si="1861"/>
        <v>0</v>
      </c>
      <c r="AO2890" s="180">
        <v>0</v>
      </c>
      <c r="AP2890" s="180">
        <v>0</v>
      </c>
      <c r="AQ2890" s="181">
        <f t="shared" si="1862"/>
        <v>0</v>
      </c>
      <c r="AR2890" s="180">
        <v>0</v>
      </c>
      <c r="AS2890" s="180">
        <v>0</v>
      </c>
      <c r="AT2890" s="181">
        <f t="shared" si="1863"/>
        <v>0</v>
      </c>
      <c r="AU2890" s="180">
        <f t="shared" ref="AU2890:AV2891" si="1876">+AC2890-AF2890-AI2890-AL2890-AO2890-AR2890</f>
        <v>0</v>
      </c>
      <c r="AV2890" s="180">
        <f t="shared" si="1876"/>
        <v>0</v>
      </c>
      <c r="AW2890" s="181">
        <f t="shared" si="1865"/>
        <v>0</v>
      </c>
      <c r="AX2890" s="183">
        <f t="shared" ref="AX2890:AY2891" si="1877">+S2890+W2890-AA2890</f>
        <v>0</v>
      </c>
      <c r="AY2890" s="183">
        <f t="shared" si="1877"/>
        <v>0</v>
      </c>
      <c r="AZ2890" s="183"/>
      <c r="BA2890" s="183"/>
      <c r="BB2890" s="183"/>
      <c r="BC2890" s="183"/>
      <c r="BD2890" s="183">
        <f t="shared" ref="BD2890:BE2891" si="1878">+AX2890-AZ2890-BB2890</f>
        <v>0</v>
      </c>
      <c r="BE2890" s="183">
        <f t="shared" si="1878"/>
        <v>0</v>
      </c>
    </row>
    <row r="2891" spans="2:57" ht="15.75" hidden="1">
      <c r="B2891" s="174">
        <v>2025</v>
      </c>
      <c r="C2891" s="174">
        <v>20</v>
      </c>
      <c r="D2891" s="175">
        <v>0</v>
      </c>
      <c r="E2891" s="176"/>
      <c r="F2891" s="174">
        <v>4</v>
      </c>
      <c r="G2891" s="174">
        <v>11</v>
      </c>
      <c r="H2891" s="174">
        <v>28</v>
      </c>
      <c r="I2891" s="174">
        <v>5000</v>
      </c>
      <c r="J2891" s="174">
        <v>5600</v>
      </c>
      <c r="K2891" s="174">
        <v>565</v>
      </c>
      <c r="L2891" s="177">
        <v>1383</v>
      </c>
      <c r="M2891" s="178">
        <v>0</v>
      </c>
      <c r="N2891" s="179" t="s">
        <v>1654</v>
      </c>
      <c r="O2891" s="180">
        <v>0</v>
      </c>
      <c r="P2891" s="180">
        <v>0</v>
      </c>
      <c r="Q2891" s="181">
        <v>0</v>
      </c>
      <c r="R2891" s="182" t="s">
        <v>98</v>
      </c>
      <c r="S2891" s="183">
        <v>0</v>
      </c>
      <c r="T2891" s="183">
        <v>0</v>
      </c>
      <c r="U2891" s="180">
        <v>0</v>
      </c>
      <c r="V2891" s="180">
        <v>0</v>
      </c>
      <c r="W2891" s="183">
        <v>0</v>
      </c>
      <c r="X2891" s="183">
        <v>0</v>
      </c>
      <c r="Y2891" s="180">
        <v>0</v>
      </c>
      <c r="Z2891" s="180">
        <v>0</v>
      </c>
      <c r="AA2891" s="183">
        <v>0</v>
      </c>
      <c r="AB2891" s="183">
        <v>0</v>
      </c>
      <c r="AC2891" s="180">
        <f t="shared" si="1875"/>
        <v>0</v>
      </c>
      <c r="AD2891" s="180">
        <f t="shared" si="1875"/>
        <v>0</v>
      </c>
      <c r="AE2891" s="181">
        <f t="shared" si="1858"/>
        <v>0</v>
      </c>
      <c r="AF2891" s="180">
        <v>0</v>
      </c>
      <c r="AG2891" s="180">
        <v>0</v>
      </c>
      <c r="AH2891" s="181">
        <f t="shared" si="1859"/>
        <v>0</v>
      </c>
      <c r="AI2891" s="180">
        <v>0</v>
      </c>
      <c r="AJ2891" s="180">
        <v>0</v>
      </c>
      <c r="AK2891" s="181">
        <f t="shared" si="1860"/>
        <v>0</v>
      </c>
      <c r="AL2891" s="180">
        <v>0</v>
      </c>
      <c r="AM2891" s="180">
        <v>0</v>
      </c>
      <c r="AN2891" s="181">
        <f t="shared" si="1861"/>
        <v>0</v>
      </c>
      <c r="AO2891" s="180">
        <v>0</v>
      </c>
      <c r="AP2891" s="180">
        <v>0</v>
      </c>
      <c r="AQ2891" s="181">
        <f t="shared" si="1862"/>
        <v>0</v>
      </c>
      <c r="AR2891" s="180">
        <v>0</v>
      </c>
      <c r="AS2891" s="180">
        <v>0</v>
      </c>
      <c r="AT2891" s="181">
        <f t="shared" si="1863"/>
        <v>0</v>
      </c>
      <c r="AU2891" s="180">
        <f t="shared" si="1876"/>
        <v>0</v>
      </c>
      <c r="AV2891" s="180">
        <f t="shared" si="1876"/>
        <v>0</v>
      </c>
      <c r="AW2891" s="181">
        <f t="shared" si="1865"/>
        <v>0</v>
      </c>
      <c r="AX2891" s="183">
        <f t="shared" si="1877"/>
        <v>0</v>
      </c>
      <c r="AY2891" s="183">
        <f t="shared" si="1877"/>
        <v>0</v>
      </c>
      <c r="AZ2891" s="183"/>
      <c r="BA2891" s="183"/>
      <c r="BB2891" s="183"/>
      <c r="BC2891" s="183"/>
      <c r="BD2891" s="183">
        <f t="shared" si="1878"/>
        <v>0</v>
      </c>
      <c r="BE2891" s="183">
        <f t="shared" si="1878"/>
        <v>0</v>
      </c>
    </row>
    <row r="2892" spans="2:57" ht="31.5" hidden="1">
      <c r="B2892" s="163">
        <v>2025</v>
      </c>
      <c r="C2892" s="163">
        <v>20</v>
      </c>
      <c r="D2892" s="164"/>
      <c r="E2892" s="165"/>
      <c r="F2892" s="163">
        <v>4</v>
      </c>
      <c r="G2892" s="163">
        <v>11</v>
      </c>
      <c r="H2892" s="163">
        <v>28</v>
      </c>
      <c r="I2892" s="163">
        <v>5000</v>
      </c>
      <c r="J2892" s="163">
        <v>5600</v>
      </c>
      <c r="K2892" s="163">
        <v>566</v>
      </c>
      <c r="L2892" s="166"/>
      <c r="M2892" s="241"/>
      <c r="N2892" s="168" t="s">
        <v>221</v>
      </c>
      <c r="O2892" s="169">
        <v>0</v>
      </c>
      <c r="P2892" s="169">
        <v>0</v>
      </c>
      <c r="Q2892" s="169">
        <v>0</v>
      </c>
      <c r="R2892" s="170"/>
      <c r="S2892" s="171"/>
      <c r="T2892" s="172"/>
      <c r="U2892" s="169">
        <f t="shared" ref="U2892:AD2892" si="1879">SUM(U2893:U2894)</f>
        <v>0</v>
      </c>
      <c r="V2892" s="169">
        <f t="shared" si="1879"/>
        <v>0</v>
      </c>
      <c r="W2892" s="173">
        <f t="shared" si="1879"/>
        <v>0</v>
      </c>
      <c r="X2892" s="173">
        <f t="shared" si="1879"/>
        <v>0</v>
      </c>
      <c r="Y2892" s="169">
        <f t="shared" si="1879"/>
        <v>0</v>
      </c>
      <c r="Z2892" s="169">
        <f t="shared" si="1879"/>
        <v>0</v>
      </c>
      <c r="AA2892" s="173">
        <f t="shared" si="1879"/>
        <v>0</v>
      </c>
      <c r="AB2892" s="173">
        <f t="shared" si="1879"/>
        <v>0</v>
      </c>
      <c r="AC2892" s="169">
        <f t="shared" si="1879"/>
        <v>0</v>
      </c>
      <c r="AD2892" s="169">
        <f t="shared" si="1879"/>
        <v>0</v>
      </c>
      <c r="AE2892" s="169">
        <f t="shared" si="1858"/>
        <v>0</v>
      </c>
      <c r="AF2892" s="169">
        <f>SUM(AF2893:AF2894)</f>
        <v>0</v>
      </c>
      <c r="AG2892" s="169">
        <f>SUM(AG2893:AG2894)</f>
        <v>0</v>
      </c>
      <c r="AH2892" s="169">
        <f t="shared" si="1859"/>
        <v>0</v>
      </c>
      <c r="AI2892" s="169">
        <f>SUM(AI2893:AI2894)</f>
        <v>0</v>
      </c>
      <c r="AJ2892" s="169">
        <f>SUM(AJ2893:AJ2894)</f>
        <v>0</v>
      </c>
      <c r="AK2892" s="169">
        <f t="shared" si="1860"/>
        <v>0</v>
      </c>
      <c r="AL2892" s="169">
        <f>SUM(AL2893:AL2894)</f>
        <v>0</v>
      </c>
      <c r="AM2892" s="169">
        <f>SUM(AM2893:AM2894)</f>
        <v>0</v>
      </c>
      <c r="AN2892" s="169">
        <f t="shared" si="1861"/>
        <v>0</v>
      </c>
      <c r="AO2892" s="169">
        <f>SUM(AO2893:AO2894)</f>
        <v>0</v>
      </c>
      <c r="AP2892" s="169">
        <f>SUM(AP2893:AP2894)</f>
        <v>0</v>
      </c>
      <c r="AQ2892" s="169">
        <f t="shared" si="1862"/>
        <v>0</v>
      </c>
      <c r="AR2892" s="169">
        <f>SUM(AR2893:AR2894)</f>
        <v>0</v>
      </c>
      <c r="AS2892" s="169">
        <f>SUM(AS2893:AS2894)</f>
        <v>0</v>
      </c>
      <c r="AT2892" s="169">
        <f t="shared" si="1863"/>
        <v>0</v>
      </c>
      <c r="AU2892" s="169">
        <f>SUM(AU2893:AU2894)</f>
        <v>0</v>
      </c>
      <c r="AV2892" s="169">
        <f>SUM(AV2893:AV2894)</f>
        <v>0</v>
      </c>
      <c r="AW2892" s="169">
        <f t="shared" si="1865"/>
        <v>0</v>
      </c>
      <c r="AX2892" s="171"/>
      <c r="AY2892" s="172"/>
      <c r="AZ2892" s="171"/>
      <c r="BA2892" s="172"/>
      <c r="BB2892" s="171"/>
      <c r="BC2892" s="172"/>
      <c r="BD2892" s="171"/>
      <c r="BE2892" s="172"/>
    </row>
    <row r="2893" spans="2:57" ht="15.75" hidden="1">
      <c r="B2893" s="174">
        <v>2025</v>
      </c>
      <c r="C2893" s="174">
        <v>20</v>
      </c>
      <c r="D2893" s="175">
        <v>0</v>
      </c>
      <c r="E2893" s="176"/>
      <c r="F2893" s="174">
        <v>4</v>
      </c>
      <c r="G2893" s="174">
        <v>11</v>
      </c>
      <c r="H2893" s="174">
        <v>28</v>
      </c>
      <c r="I2893" s="174">
        <v>5000</v>
      </c>
      <c r="J2893" s="174">
        <v>5600</v>
      </c>
      <c r="K2893" s="174">
        <v>566</v>
      </c>
      <c r="L2893" s="177">
        <v>1142</v>
      </c>
      <c r="M2893" s="178">
        <v>0</v>
      </c>
      <c r="N2893" s="179" t="s">
        <v>1184</v>
      </c>
      <c r="O2893" s="180">
        <v>0</v>
      </c>
      <c r="P2893" s="180">
        <v>0</v>
      </c>
      <c r="Q2893" s="181">
        <v>0</v>
      </c>
      <c r="R2893" s="182" t="s">
        <v>98</v>
      </c>
      <c r="S2893" s="183">
        <v>0</v>
      </c>
      <c r="T2893" s="183">
        <v>0</v>
      </c>
      <c r="U2893" s="180">
        <v>0</v>
      </c>
      <c r="V2893" s="180">
        <v>0</v>
      </c>
      <c r="W2893" s="183">
        <v>0</v>
      </c>
      <c r="X2893" s="183">
        <v>0</v>
      </c>
      <c r="Y2893" s="180">
        <v>0</v>
      </c>
      <c r="Z2893" s="180">
        <v>0</v>
      </c>
      <c r="AA2893" s="183">
        <v>0</v>
      </c>
      <c r="AB2893" s="183">
        <v>0</v>
      </c>
      <c r="AC2893" s="180">
        <f t="shared" ref="AC2893:AD2894" si="1880">+O2893+U2893-Y2893</f>
        <v>0</v>
      </c>
      <c r="AD2893" s="180">
        <f t="shared" si="1880"/>
        <v>0</v>
      </c>
      <c r="AE2893" s="181">
        <f t="shared" si="1858"/>
        <v>0</v>
      </c>
      <c r="AF2893" s="180">
        <v>0</v>
      </c>
      <c r="AG2893" s="180">
        <v>0</v>
      </c>
      <c r="AH2893" s="181">
        <f t="shared" si="1859"/>
        <v>0</v>
      </c>
      <c r="AI2893" s="180">
        <v>0</v>
      </c>
      <c r="AJ2893" s="180">
        <v>0</v>
      </c>
      <c r="AK2893" s="181">
        <f t="shared" si="1860"/>
        <v>0</v>
      </c>
      <c r="AL2893" s="180">
        <v>0</v>
      </c>
      <c r="AM2893" s="180">
        <v>0</v>
      </c>
      <c r="AN2893" s="181">
        <f t="shared" si="1861"/>
        <v>0</v>
      </c>
      <c r="AO2893" s="180">
        <v>0</v>
      </c>
      <c r="AP2893" s="180">
        <v>0</v>
      </c>
      <c r="AQ2893" s="181">
        <f t="shared" si="1862"/>
        <v>0</v>
      </c>
      <c r="AR2893" s="180">
        <v>0</v>
      </c>
      <c r="AS2893" s="180">
        <v>0</v>
      </c>
      <c r="AT2893" s="181">
        <f t="shared" si="1863"/>
        <v>0</v>
      </c>
      <c r="AU2893" s="180">
        <f t="shared" ref="AU2893:AV2894" si="1881">+AC2893-AF2893-AI2893-AL2893-AO2893-AR2893</f>
        <v>0</v>
      </c>
      <c r="AV2893" s="180">
        <f t="shared" si="1881"/>
        <v>0</v>
      </c>
      <c r="AW2893" s="181">
        <f t="shared" si="1865"/>
        <v>0</v>
      </c>
      <c r="AX2893" s="183">
        <f t="shared" ref="AX2893:AY2894" si="1882">+S2893+W2893-AA2893</f>
        <v>0</v>
      </c>
      <c r="AY2893" s="183">
        <f t="shared" si="1882"/>
        <v>0</v>
      </c>
      <c r="AZ2893" s="183"/>
      <c r="BA2893" s="183"/>
      <c r="BB2893" s="183"/>
      <c r="BC2893" s="183"/>
      <c r="BD2893" s="183">
        <f t="shared" ref="BD2893:BE2894" si="1883">+AX2893-AZ2893-BB2893</f>
        <v>0</v>
      </c>
      <c r="BE2893" s="183">
        <f t="shared" si="1883"/>
        <v>0</v>
      </c>
    </row>
    <row r="2894" spans="2:57" ht="15.75" hidden="1">
      <c r="B2894" s="174">
        <v>2025</v>
      </c>
      <c r="C2894" s="174">
        <v>20</v>
      </c>
      <c r="D2894" s="175">
        <v>0</v>
      </c>
      <c r="E2894" s="176"/>
      <c r="F2894" s="174">
        <v>4</v>
      </c>
      <c r="G2894" s="174">
        <v>11</v>
      </c>
      <c r="H2894" s="174">
        <v>28</v>
      </c>
      <c r="I2894" s="174">
        <v>5000</v>
      </c>
      <c r="J2894" s="174">
        <v>5600</v>
      </c>
      <c r="K2894" s="174">
        <v>566</v>
      </c>
      <c r="L2894" s="177">
        <v>1380</v>
      </c>
      <c r="M2894" s="178">
        <v>0</v>
      </c>
      <c r="N2894" s="179" t="s">
        <v>1533</v>
      </c>
      <c r="O2894" s="180">
        <v>0</v>
      </c>
      <c r="P2894" s="180">
        <v>0</v>
      </c>
      <c r="Q2894" s="181">
        <v>0</v>
      </c>
      <c r="R2894" s="182" t="s">
        <v>98</v>
      </c>
      <c r="S2894" s="183">
        <v>0</v>
      </c>
      <c r="T2894" s="183">
        <v>0</v>
      </c>
      <c r="U2894" s="180">
        <v>0</v>
      </c>
      <c r="V2894" s="180">
        <v>0</v>
      </c>
      <c r="W2894" s="183">
        <v>0</v>
      </c>
      <c r="X2894" s="183">
        <v>0</v>
      </c>
      <c r="Y2894" s="180">
        <v>0</v>
      </c>
      <c r="Z2894" s="180">
        <v>0</v>
      </c>
      <c r="AA2894" s="183">
        <v>0</v>
      </c>
      <c r="AB2894" s="183">
        <v>0</v>
      </c>
      <c r="AC2894" s="180">
        <f t="shared" si="1880"/>
        <v>0</v>
      </c>
      <c r="AD2894" s="180">
        <f t="shared" si="1880"/>
        <v>0</v>
      </c>
      <c r="AE2894" s="181">
        <f t="shared" si="1858"/>
        <v>0</v>
      </c>
      <c r="AF2894" s="180">
        <v>0</v>
      </c>
      <c r="AG2894" s="180">
        <v>0</v>
      </c>
      <c r="AH2894" s="181">
        <f t="shared" si="1859"/>
        <v>0</v>
      </c>
      <c r="AI2894" s="180">
        <v>0</v>
      </c>
      <c r="AJ2894" s="180">
        <v>0</v>
      </c>
      <c r="AK2894" s="181">
        <f t="shared" si="1860"/>
        <v>0</v>
      </c>
      <c r="AL2894" s="180">
        <v>0</v>
      </c>
      <c r="AM2894" s="180">
        <v>0</v>
      </c>
      <c r="AN2894" s="181">
        <f t="shared" si="1861"/>
        <v>0</v>
      </c>
      <c r="AO2894" s="180">
        <v>0</v>
      </c>
      <c r="AP2894" s="180">
        <v>0</v>
      </c>
      <c r="AQ2894" s="181">
        <f t="shared" si="1862"/>
        <v>0</v>
      </c>
      <c r="AR2894" s="180">
        <v>0</v>
      </c>
      <c r="AS2894" s="180">
        <v>0</v>
      </c>
      <c r="AT2894" s="181">
        <f t="shared" si="1863"/>
        <v>0</v>
      </c>
      <c r="AU2894" s="180">
        <f t="shared" si="1881"/>
        <v>0</v>
      </c>
      <c r="AV2894" s="180">
        <f t="shared" si="1881"/>
        <v>0</v>
      </c>
      <c r="AW2894" s="181">
        <f t="shared" si="1865"/>
        <v>0</v>
      </c>
      <c r="AX2894" s="183">
        <f t="shared" si="1882"/>
        <v>0</v>
      </c>
      <c r="AY2894" s="183">
        <f t="shared" si="1882"/>
        <v>0</v>
      </c>
      <c r="AZ2894" s="183"/>
      <c r="BA2894" s="183"/>
      <c r="BB2894" s="183"/>
      <c r="BC2894" s="183"/>
      <c r="BD2894" s="183">
        <f t="shared" si="1883"/>
        <v>0</v>
      </c>
      <c r="BE2894" s="183">
        <f t="shared" si="1883"/>
        <v>0</v>
      </c>
    </row>
    <row r="2895" spans="2:57" s="129" customFormat="1" ht="31.5">
      <c r="B2895" s="118">
        <v>2025</v>
      </c>
      <c r="C2895" s="118">
        <v>20</v>
      </c>
      <c r="D2895" s="119"/>
      <c r="E2895" s="120"/>
      <c r="F2895" s="118">
        <v>4</v>
      </c>
      <c r="G2895" s="118">
        <v>12</v>
      </c>
      <c r="H2895" s="118"/>
      <c r="I2895" s="118"/>
      <c r="J2895" s="118"/>
      <c r="K2895" s="118"/>
      <c r="L2895" s="121"/>
      <c r="M2895" s="122"/>
      <c r="N2895" s="123" t="s">
        <v>1655</v>
      </c>
      <c r="O2895" s="124">
        <v>356793</v>
      </c>
      <c r="P2895" s="124">
        <v>7993419.1799999997</v>
      </c>
      <c r="Q2895" s="124">
        <v>8350212.1799999997</v>
      </c>
      <c r="R2895" s="125" t="s">
        <v>44</v>
      </c>
      <c r="S2895" s="126"/>
      <c r="T2895" s="127"/>
      <c r="U2895" s="124">
        <f t="shared" ref="U2895:AD2895" si="1884">+U2896</f>
        <v>0</v>
      </c>
      <c r="V2895" s="124">
        <f t="shared" si="1884"/>
        <v>0</v>
      </c>
      <c r="W2895" s="128">
        <f t="shared" si="1884"/>
        <v>0</v>
      </c>
      <c r="X2895" s="128">
        <f t="shared" si="1884"/>
        <v>0</v>
      </c>
      <c r="Y2895" s="124">
        <f t="shared" si="1884"/>
        <v>0</v>
      </c>
      <c r="Z2895" s="124">
        <f t="shared" si="1884"/>
        <v>0</v>
      </c>
      <c r="AA2895" s="128">
        <f t="shared" si="1884"/>
        <v>0</v>
      </c>
      <c r="AB2895" s="128">
        <f t="shared" si="1884"/>
        <v>0</v>
      </c>
      <c r="AC2895" s="124">
        <f t="shared" si="1884"/>
        <v>356793</v>
      </c>
      <c r="AD2895" s="124">
        <f t="shared" si="1884"/>
        <v>7993419.1799999997</v>
      </c>
      <c r="AE2895" s="124">
        <f t="shared" si="1858"/>
        <v>8350212.1799999997</v>
      </c>
      <c r="AF2895" s="124">
        <f>+AF2896</f>
        <v>0</v>
      </c>
      <c r="AG2895" s="124">
        <f>+AG2896</f>
        <v>0</v>
      </c>
      <c r="AH2895" s="124">
        <f t="shared" si="1859"/>
        <v>0</v>
      </c>
      <c r="AI2895" s="124">
        <f>+AI2896</f>
        <v>0</v>
      </c>
      <c r="AJ2895" s="124">
        <f>+AJ2896</f>
        <v>0</v>
      </c>
      <c r="AK2895" s="124">
        <f t="shared" si="1860"/>
        <v>0</v>
      </c>
      <c r="AL2895" s="124">
        <f>+AL2896</f>
        <v>0</v>
      </c>
      <c r="AM2895" s="124">
        <f>+AM2896</f>
        <v>0</v>
      </c>
      <c r="AN2895" s="124">
        <f t="shared" si="1861"/>
        <v>0</v>
      </c>
      <c r="AO2895" s="124">
        <f>+AO2896</f>
        <v>0</v>
      </c>
      <c r="AP2895" s="124">
        <f>+AP2896</f>
        <v>99000</v>
      </c>
      <c r="AQ2895" s="124">
        <f t="shared" si="1862"/>
        <v>99000</v>
      </c>
      <c r="AR2895" s="124">
        <f>+AR2896</f>
        <v>0</v>
      </c>
      <c r="AS2895" s="124">
        <f>+AS2896</f>
        <v>0</v>
      </c>
      <c r="AT2895" s="124">
        <f t="shared" si="1863"/>
        <v>0</v>
      </c>
      <c r="AU2895" s="124">
        <f>+AU2896</f>
        <v>356793</v>
      </c>
      <c r="AV2895" s="124">
        <f>+AV2896</f>
        <v>7894419.1799999997</v>
      </c>
      <c r="AW2895" s="124">
        <f t="shared" si="1865"/>
        <v>8251212.1799999997</v>
      </c>
      <c r="AX2895" s="126"/>
      <c r="AY2895" s="127"/>
      <c r="AZ2895" s="126"/>
      <c r="BA2895" s="127"/>
      <c r="BB2895" s="126"/>
      <c r="BC2895" s="127"/>
      <c r="BD2895" s="126"/>
      <c r="BE2895" s="127"/>
    </row>
    <row r="2896" spans="2:57" ht="15.75">
      <c r="B2896" s="130">
        <v>2025</v>
      </c>
      <c r="C2896" s="130">
        <v>20</v>
      </c>
      <c r="D2896" s="131"/>
      <c r="E2896" s="132"/>
      <c r="F2896" s="130">
        <v>4</v>
      </c>
      <c r="G2896" s="130">
        <v>12</v>
      </c>
      <c r="H2896" s="130">
        <v>29</v>
      </c>
      <c r="I2896" s="130"/>
      <c r="J2896" s="130"/>
      <c r="K2896" s="130" t="s">
        <v>21</v>
      </c>
      <c r="L2896" s="185" t="s">
        <v>44</v>
      </c>
      <c r="M2896" s="134"/>
      <c r="N2896" s="135" t="s">
        <v>1656</v>
      </c>
      <c r="O2896" s="136">
        <v>356793</v>
      </c>
      <c r="P2896" s="136">
        <v>7993419.1799999997</v>
      </c>
      <c r="Q2896" s="136">
        <v>8350212.1799999997</v>
      </c>
      <c r="R2896" s="137"/>
      <c r="S2896" s="138"/>
      <c r="T2896" s="138"/>
      <c r="U2896" s="136">
        <f t="shared" ref="U2896:AD2896" si="1885">+U2897+U2903+U2924+U2940+U3109</f>
        <v>0</v>
      </c>
      <c r="V2896" s="136">
        <f t="shared" si="1885"/>
        <v>0</v>
      </c>
      <c r="W2896" s="140">
        <f t="shared" si="1885"/>
        <v>0</v>
      </c>
      <c r="X2896" s="140">
        <f t="shared" si="1885"/>
        <v>0</v>
      </c>
      <c r="Y2896" s="136">
        <f t="shared" si="1885"/>
        <v>0</v>
      </c>
      <c r="Z2896" s="136">
        <f t="shared" si="1885"/>
        <v>0</v>
      </c>
      <c r="AA2896" s="140">
        <f t="shared" si="1885"/>
        <v>0</v>
      </c>
      <c r="AB2896" s="140">
        <f t="shared" si="1885"/>
        <v>0</v>
      </c>
      <c r="AC2896" s="136">
        <f t="shared" si="1885"/>
        <v>356793</v>
      </c>
      <c r="AD2896" s="136">
        <f t="shared" si="1885"/>
        <v>7993419.1799999997</v>
      </c>
      <c r="AE2896" s="136">
        <f t="shared" si="1858"/>
        <v>8350212.1799999997</v>
      </c>
      <c r="AF2896" s="136">
        <f>+AF2897+AF2903+AF2924+AF2940+AF3109</f>
        <v>0</v>
      </c>
      <c r="AG2896" s="136">
        <f>+AG2897+AG2903+AG2924+AG2940+AG3109</f>
        <v>0</v>
      </c>
      <c r="AH2896" s="136">
        <f t="shared" si="1859"/>
        <v>0</v>
      </c>
      <c r="AI2896" s="136">
        <f>+AI2897+AI2903+AI2924+AI2940+AI3109</f>
        <v>0</v>
      </c>
      <c r="AJ2896" s="136">
        <f>+AJ2897+AJ2903+AJ2924+AJ2940+AJ3109</f>
        <v>0</v>
      </c>
      <c r="AK2896" s="136">
        <f t="shared" si="1860"/>
        <v>0</v>
      </c>
      <c r="AL2896" s="136">
        <f>+AL2897+AL2903+AL2924+AL2940+AL3109</f>
        <v>0</v>
      </c>
      <c r="AM2896" s="136">
        <f>+AM2897+AM2903+AM2924+AM2940+AM3109</f>
        <v>0</v>
      </c>
      <c r="AN2896" s="136">
        <f t="shared" si="1861"/>
        <v>0</v>
      </c>
      <c r="AO2896" s="136">
        <f>+AO2897+AO2903+AO2924+AO2940+AO3109</f>
        <v>0</v>
      </c>
      <c r="AP2896" s="136">
        <f>+AP2897+AP2903+AP2924+AP2940+AP3109</f>
        <v>99000</v>
      </c>
      <c r="AQ2896" s="136">
        <f t="shared" si="1862"/>
        <v>99000</v>
      </c>
      <c r="AR2896" s="136">
        <f>+AR2897+AR2903+AR2924+AR2940+AR3109</f>
        <v>0</v>
      </c>
      <c r="AS2896" s="136">
        <f>+AS2897+AS2903+AS2924+AS2940+AS3109</f>
        <v>0</v>
      </c>
      <c r="AT2896" s="136">
        <f t="shared" si="1863"/>
        <v>0</v>
      </c>
      <c r="AU2896" s="136">
        <f>+AU2897+AU2903+AU2924+AU2940+AU3109</f>
        <v>356793</v>
      </c>
      <c r="AV2896" s="136">
        <f>+AV2897+AV2903+AV2924+AV2940+AV3109</f>
        <v>7894419.1799999997</v>
      </c>
      <c r="AW2896" s="136">
        <f t="shared" si="1865"/>
        <v>8251212.1799999997</v>
      </c>
      <c r="AX2896" s="138"/>
      <c r="AY2896" s="138"/>
      <c r="AZ2896" s="138"/>
      <c r="BA2896" s="138"/>
      <c r="BB2896" s="138"/>
      <c r="BC2896" s="138"/>
      <c r="BD2896" s="138"/>
      <c r="BE2896" s="138"/>
    </row>
    <row r="2897" spans="2:57" ht="15.75" hidden="1">
      <c r="B2897" s="141">
        <v>2025</v>
      </c>
      <c r="C2897" s="141">
        <v>20</v>
      </c>
      <c r="D2897" s="142"/>
      <c r="E2897" s="143"/>
      <c r="F2897" s="141">
        <v>4</v>
      </c>
      <c r="G2897" s="141">
        <v>12</v>
      </c>
      <c r="H2897" s="141">
        <v>29</v>
      </c>
      <c r="I2897" s="141">
        <v>1000</v>
      </c>
      <c r="J2897" s="141"/>
      <c r="K2897" s="141"/>
      <c r="L2897" s="144" t="s">
        <v>44</v>
      </c>
      <c r="M2897" s="145"/>
      <c r="N2897" s="146" t="s">
        <v>68</v>
      </c>
      <c r="O2897" s="147">
        <v>0</v>
      </c>
      <c r="P2897" s="147">
        <v>0</v>
      </c>
      <c r="Q2897" s="147">
        <v>0</v>
      </c>
      <c r="R2897" s="148"/>
      <c r="S2897" s="149"/>
      <c r="T2897" s="150"/>
      <c r="U2897" s="147">
        <f t="shared" ref="U2897:AD2897" si="1886">U2898</f>
        <v>0</v>
      </c>
      <c r="V2897" s="147">
        <f t="shared" si="1886"/>
        <v>0</v>
      </c>
      <c r="W2897" s="151">
        <f t="shared" si="1886"/>
        <v>0</v>
      </c>
      <c r="X2897" s="151">
        <f t="shared" si="1886"/>
        <v>0</v>
      </c>
      <c r="Y2897" s="147">
        <f t="shared" si="1886"/>
        <v>0</v>
      </c>
      <c r="Z2897" s="147">
        <f t="shared" si="1886"/>
        <v>0</v>
      </c>
      <c r="AA2897" s="151">
        <f t="shared" si="1886"/>
        <v>0</v>
      </c>
      <c r="AB2897" s="151">
        <f t="shared" si="1886"/>
        <v>0</v>
      </c>
      <c r="AC2897" s="147">
        <f t="shared" si="1886"/>
        <v>0</v>
      </c>
      <c r="AD2897" s="147">
        <f t="shared" si="1886"/>
        <v>0</v>
      </c>
      <c r="AE2897" s="147">
        <f t="shared" si="1858"/>
        <v>0</v>
      </c>
      <c r="AF2897" s="147">
        <f>AF2898</f>
        <v>0</v>
      </c>
      <c r="AG2897" s="147">
        <f>AG2898</f>
        <v>0</v>
      </c>
      <c r="AH2897" s="147">
        <f t="shared" si="1859"/>
        <v>0</v>
      </c>
      <c r="AI2897" s="147">
        <f>AI2898</f>
        <v>0</v>
      </c>
      <c r="AJ2897" s="147">
        <f>AJ2898</f>
        <v>0</v>
      </c>
      <c r="AK2897" s="147">
        <f t="shared" si="1860"/>
        <v>0</v>
      </c>
      <c r="AL2897" s="147">
        <f>AL2898</f>
        <v>0</v>
      </c>
      <c r="AM2897" s="147">
        <f>AM2898</f>
        <v>0</v>
      </c>
      <c r="AN2897" s="147">
        <f t="shared" si="1861"/>
        <v>0</v>
      </c>
      <c r="AO2897" s="147">
        <f>AO2898</f>
        <v>0</v>
      </c>
      <c r="AP2897" s="147">
        <f>AP2898</f>
        <v>0</v>
      </c>
      <c r="AQ2897" s="147">
        <f t="shared" si="1862"/>
        <v>0</v>
      </c>
      <c r="AR2897" s="147">
        <f>AR2898</f>
        <v>0</v>
      </c>
      <c r="AS2897" s="147">
        <f>AS2898</f>
        <v>0</v>
      </c>
      <c r="AT2897" s="147">
        <f t="shared" si="1863"/>
        <v>0</v>
      </c>
      <c r="AU2897" s="147">
        <f>AU2898</f>
        <v>0</v>
      </c>
      <c r="AV2897" s="147">
        <f>AV2898</f>
        <v>0</v>
      </c>
      <c r="AW2897" s="147">
        <f t="shared" si="1865"/>
        <v>0</v>
      </c>
      <c r="AX2897" s="149"/>
      <c r="AY2897" s="150"/>
      <c r="AZ2897" s="149"/>
      <c r="BA2897" s="150"/>
      <c r="BB2897" s="149"/>
      <c r="BC2897" s="150"/>
      <c r="BD2897" s="149"/>
      <c r="BE2897" s="150"/>
    </row>
    <row r="2898" spans="2:57" ht="15.75" hidden="1">
      <c r="B2898" s="152">
        <v>2025</v>
      </c>
      <c r="C2898" s="152">
        <v>20</v>
      </c>
      <c r="D2898" s="153"/>
      <c r="E2898" s="154"/>
      <c r="F2898" s="152">
        <v>4</v>
      </c>
      <c r="G2898" s="152">
        <v>12</v>
      </c>
      <c r="H2898" s="152">
        <v>29</v>
      </c>
      <c r="I2898" s="152">
        <v>1000</v>
      </c>
      <c r="J2898" s="152">
        <v>1200</v>
      </c>
      <c r="K2898" s="152"/>
      <c r="L2898" s="155" t="s">
        <v>44</v>
      </c>
      <c r="M2898" s="156"/>
      <c r="N2898" s="157" t="s">
        <v>69</v>
      </c>
      <c r="O2898" s="158">
        <v>0</v>
      </c>
      <c r="P2898" s="158">
        <v>0</v>
      </c>
      <c r="Q2898" s="158">
        <v>0</v>
      </c>
      <c r="R2898" s="159"/>
      <c r="S2898" s="160"/>
      <c r="T2898" s="161"/>
      <c r="U2898" s="158">
        <f t="shared" ref="U2898:AD2898" si="1887">U2899+U2901</f>
        <v>0</v>
      </c>
      <c r="V2898" s="158">
        <f t="shared" si="1887"/>
        <v>0</v>
      </c>
      <c r="W2898" s="162">
        <f t="shared" si="1887"/>
        <v>0</v>
      </c>
      <c r="X2898" s="162">
        <f t="shared" si="1887"/>
        <v>0</v>
      </c>
      <c r="Y2898" s="158">
        <f t="shared" si="1887"/>
        <v>0</v>
      </c>
      <c r="Z2898" s="158">
        <f t="shared" si="1887"/>
        <v>0</v>
      </c>
      <c r="AA2898" s="162">
        <f t="shared" si="1887"/>
        <v>0</v>
      </c>
      <c r="AB2898" s="162">
        <f t="shared" si="1887"/>
        <v>0</v>
      </c>
      <c r="AC2898" s="158">
        <f t="shared" si="1887"/>
        <v>0</v>
      </c>
      <c r="AD2898" s="158">
        <f t="shared" si="1887"/>
        <v>0</v>
      </c>
      <c r="AE2898" s="158">
        <f t="shared" si="1858"/>
        <v>0</v>
      </c>
      <c r="AF2898" s="158">
        <f>AF2899+AF2901</f>
        <v>0</v>
      </c>
      <c r="AG2898" s="158">
        <f>AG2899+AG2901</f>
        <v>0</v>
      </c>
      <c r="AH2898" s="158">
        <f t="shared" si="1859"/>
        <v>0</v>
      </c>
      <c r="AI2898" s="158">
        <f>AI2899+AI2901</f>
        <v>0</v>
      </c>
      <c r="AJ2898" s="158">
        <f>AJ2899+AJ2901</f>
        <v>0</v>
      </c>
      <c r="AK2898" s="158">
        <f t="shared" si="1860"/>
        <v>0</v>
      </c>
      <c r="AL2898" s="158">
        <f>AL2899+AL2901</f>
        <v>0</v>
      </c>
      <c r="AM2898" s="158">
        <f>AM2899+AM2901</f>
        <v>0</v>
      </c>
      <c r="AN2898" s="158">
        <f t="shared" si="1861"/>
        <v>0</v>
      </c>
      <c r="AO2898" s="158">
        <f>AO2899+AO2901</f>
        <v>0</v>
      </c>
      <c r="AP2898" s="158">
        <f>AP2899+AP2901</f>
        <v>0</v>
      </c>
      <c r="AQ2898" s="158">
        <f t="shared" si="1862"/>
        <v>0</v>
      </c>
      <c r="AR2898" s="158">
        <f>AR2899+AR2901</f>
        <v>0</v>
      </c>
      <c r="AS2898" s="158">
        <f>AS2899+AS2901</f>
        <v>0</v>
      </c>
      <c r="AT2898" s="158">
        <f t="shared" si="1863"/>
        <v>0</v>
      </c>
      <c r="AU2898" s="158">
        <f>AU2899+AU2901</f>
        <v>0</v>
      </c>
      <c r="AV2898" s="158">
        <f>AV2899+AV2901</f>
        <v>0</v>
      </c>
      <c r="AW2898" s="158">
        <f t="shared" si="1865"/>
        <v>0</v>
      </c>
      <c r="AX2898" s="160"/>
      <c r="AY2898" s="161"/>
      <c r="AZ2898" s="160"/>
      <c r="BA2898" s="161"/>
      <c r="BB2898" s="160"/>
      <c r="BC2898" s="161"/>
      <c r="BD2898" s="160"/>
      <c r="BE2898" s="161"/>
    </row>
    <row r="2899" spans="2:57" ht="15.75" hidden="1">
      <c r="B2899" s="163">
        <v>2025</v>
      </c>
      <c r="C2899" s="163">
        <v>20</v>
      </c>
      <c r="D2899" s="164"/>
      <c r="E2899" s="165"/>
      <c r="F2899" s="163">
        <v>4</v>
      </c>
      <c r="G2899" s="163">
        <v>12</v>
      </c>
      <c r="H2899" s="163">
        <v>29</v>
      </c>
      <c r="I2899" s="163">
        <v>1000</v>
      </c>
      <c r="J2899" s="163">
        <v>1200</v>
      </c>
      <c r="K2899" s="163">
        <v>121</v>
      </c>
      <c r="L2899" s="166" t="s">
        <v>44</v>
      </c>
      <c r="M2899" s="167"/>
      <c r="N2899" s="168" t="s">
        <v>70</v>
      </c>
      <c r="O2899" s="169">
        <v>0</v>
      </c>
      <c r="P2899" s="169">
        <v>0</v>
      </c>
      <c r="Q2899" s="169">
        <v>0</v>
      </c>
      <c r="R2899" s="170"/>
      <c r="S2899" s="171"/>
      <c r="T2899" s="172"/>
      <c r="U2899" s="169">
        <f t="shared" ref="U2899:AD2899" si="1888">SUM(U2900)</f>
        <v>0</v>
      </c>
      <c r="V2899" s="169">
        <f t="shared" si="1888"/>
        <v>0</v>
      </c>
      <c r="W2899" s="173">
        <f t="shared" si="1888"/>
        <v>0</v>
      </c>
      <c r="X2899" s="173">
        <f t="shared" si="1888"/>
        <v>0</v>
      </c>
      <c r="Y2899" s="169">
        <f t="shared" si="1888"/>
        <v>0</v>
      </c>
      <c r="Z2899" s="169">
        <f t="shared" si="1888"/>
        <v>0</v>
      </c>
      <c r="AA2899" s="173">
        <f t="shared" si="1888"/>
        <v>0</v>
      </c>
      <c r="AB2899" s="173">
        <f t="shared" si="1888"/>
        <v>0</v>
      </c>
      <c r="AC2899" s="169">
        <f t="shared" si="1888"/>
        <v>0</v>
      </c>
      <c r="AD2899" s="169">
        <f t="shared" si="1888"/>
        <v>0</v>
      </c>
      <c r="AE2899" s="169">
        <f t="shared" si="1858"/>
        <v>0</v>
      </c>
      <c r="AF2899" s="169">
        <f>SUM(AF2900)</f>
        <v>0</v>
      </c>
      <c r="AG2899" s="169">
        <f>SUM(AG2900)</f>
        <v>0</v>
      </c>
      <c r="AH2899" s="169">
        <f t="shared" si="1859"/>
        <v>0</v>
      </c>
      <c r="AI2899" s="169">
        <f>SUM(AI2900)</f>
        <v>0</v>
      </c>
      <c r="AJ2899" s="169">
        <f>SUM(AJ2900)</f>
        <v>0</v>
      </c>
      <c r="AK2899" s="169">
        <f t="shared" si="1860"/>
        <v>0</v>
      </c>
      <c r="AL2899" s="169">
        <f>SUM(AL2900)</f>
        <v>0</v>
      </c>
      <c r="AM2899" s="169">
        <f>SUM(AM2900)</f>
        <v>0</v>
      </c>
      <c r="AN2899" s="169">
        <f t="shared" si="1861"/>
        <v>0</v>
      </c>
      <c r="AO2899" s="169">
        <f>SUM(AO2900)</f>
        <v>0</v>
      </c>
      <c r="AP2899" s="169">
        <f>SUM(AP2900)</f>
        <v>0</v>
      </c>
      <c r="AQ2899" s="169">
        <f t="shared" si="1862"/>
        <v>0</v>
      </c>
      <c r="AR2899" s="169">
        <f>SUM(AR2900)</f>
        <v>0</v>
      </c>
      <c r="AS2899" s="169">
        <f>SUM(AS2900)</f>
        <v>0</v>
      </c>
      <c r="AT2899" s="169">
        <f t="shared" si="1863"/>
        <v>0</v>
      </c>
      <c r="AU2899" s="169">
        <f>SUM(AU2900)</f>
        <v>0</v>
      </c>
      <c r="AV2899" s="169">
        <f>SUM(AV2900)</f>
        <v>0</v>
      </c>
      <c r="AW2899" s="169">
        <f t="shared" si="1865"/>
        <v>0</v>
      </c>
      <c r="AX2899" s="171"/>
      <c r="AY2899" s="172"/>
      <c r="AZ2899" s="171"/>
      <c r="BA2899" s="172"/>
      <c r="BB2899" s="171"/>
      <c r="BC2899" s="172"/>
      <c r="BD2899" s="171"/>
      <c r="BE2899" s="172"/>
    </row>
    <row r="2900" spans="2:57" ht="15.75" hidden="1">
      <c r="B2900" s="174">
        <v>2025</v>
      </c>
      <c r="C2900" s="174">
        <v>20</v>
      </c>
      <c r="D2900" s="175">
        <v>0</v>
      </c>
      <c r="E2900" s="176"/>
      <c r="F2900" s="174">
        <v>4</v>
      </c>
      <c r="G2900" s="174">
        <v>12</v>
      </c>
      <c r="H2900" s="174">
        <v>29</v>
      </c>
      <c r="I2900" s="174">
        <v>1000</v>
      </c>
      <c r="J2900" s="174">
        <v>1200</v>
      </c>
      <c r="K2900" s="174">
        <v>121</v>
      </c>
      <c r="L2900" s="177">
        <v>771</v>
      </c>
      <c r="M2900" s="178">
        <v>0</v>
      </c>
      <c r="N2900" s="179" t="s">
        <v>71</v>
      </c>
      <c r="O2900" s="180">
        <v>0</v>
      </c>
      <c r="P2900" s="180">
        <v>0</v>
      </c>
      <c r="Q2900" s="181">
        <v>0</v>
      </c>
      <c r="R2900" s="182" t="s">
        <v>72</v>
      </c>
      <c r="S2900" s="183">
        <v>0</v>
      </c>
      <c r="T2900" s="183">
        <v>0</v>
      </c>
      <c r="U2900" s="180">
        <v>0</v>
      </c>
      <c r="V2900" s="180">
        <v>0</v>
      </c>
      <c r="W2900" s="183">
        <v>0</v>
      </c>
      <c r="X2900" s="183">
        <v>0</v>
      </c>
      <c r="Y2900" s="180">
        <v>0</v>
      </c>
      <c r="Z2900" s="180">
        <v>0</v>
      </c>
      <c r="AA2900" s="183">
        <v>0</v>
      </c>
      <c r="AB2900" s="183">
        <v>0</v>
      </c>
      <c r="AC2900" s="180">
        <f>+O2900+U2900-Y2900</f>
        <v>0</v>
      </c>
      <c r="AD2900" s="180">
        <f>+P2900+V2900-Z2900</f>
        <v>0</v>
      </c>
      <c r="AE2900" s="181">
        <f t="shared" si="1858"/>
        <v>0</v>
      </c>
      <c r="AF2900" s="180">
        <v>0</v>
      </c>
      <c r="AG2900" s="180">
        <v>0</v>
      </c>
      <c r="AH2900" s="181">
        <f t="shared" si="1859"/>
        <v>0</v>
      </c>
      <c r="AI2900" s="180">
        <v>0</v>
      </c>
      <c r="AJ2900" s="180">
        <v>0</v>
      </c>
      <c r="AK2900" s="181">
        <f t="shared" si="1860"/>
        <v>0</v>
      </c>
      <c r="AL2900" s="180">
        <v>0</v>
      </c>
      <c r="AM2900" s="180">
        <v>0</v>
      </c>
      <c r="AN2900" s="181">
        <f t="shared" si="1861"/>
        <v>0</v>
      </c>
      <c r="AO2900" s="180">
        <v>0</v>
      </c>
      <c r="AP2900" s="180">
        <v>0</v>
      </c>
      <c r="AQ2900" s="181">
        <f t="shared" si="1862"/>
        <v>0</v>
      </c>
      <c r="AR2900" s="180">
        <v>0</v>
      </c>
      <c r="AS2900" s="180">
        <v>0</v>
      </c>
      <c r="AT2900" s="181">
        <f t="shared" si="1863"/>
        <v>0</v>
      </c>
      <c r="AU2900" s="180">
        <f>+AC2900-AF2900-AI2900-AL2900-AO2900-AR2900</f>
        <v>0</v>
      </c>
      <c r="AV2900" s="180">
        <f>+AD2900-AG2900-AJ2900-AM2900-AP2900-AS2900</f>
        <v>0</v>
      </c>
      <c r="AW2900" s="181">
        <f t="shared" si="1865"/>
        <v>0</v>
      </c>
      <c r="AX2900" s="183">
        <f>+S2900+W2900-AA2900</f>
        <v>0</v>
      </c>
      <c r="AY2900" s="183">
        <f>+T2900+X2900-AB2900</f>
        <v>0</v>
      </c>
      <c r="AZ2900" s="183"/>
      <c r="BA2900" s="183"/>
      <c r="BB2900" s="183"/>
      <c r="BC2900" s="183"/>
      <c r="BD2900" s="183">
        <f>+AX2900-AZ2900-BB2900</f>
        <v>0</v>
      </c>
      <c r="BE2900" s="183">
        <f>+AY2900-BA2900-BC2900</f>
        <v>0</v>
      </c>
    </row>
    <row r="2901" spans="2:57" ht="15.75" hidden="1">
      <c r="B2901" s="163">
        <v>2025</v>
      </c>
      <c r="C2901" s="163">
        <v>20</v>
      </c>
      <c r="D2901" s="164"/>
      <c r="E2901" s="165"/>
      <c r="F2901" s="163">
        <v>4</v>
      </c>
      <c r="G2901" s="163">
        <v>12</v>
      </c>
      <c r="H2901" s="163">
        <v>29</v>
      </c>
      <c r="I2901" s="163">
        <v>1000</v>
      </c>
      <c r="J2901" s="163">
        <v>1200</v>
      </c>
      <c r="K2901" s="163">
        <v>122</v>
      </c>
      <c r="L2901" s="166" t="s">
        <v>44</v>
      </c>
      <c r="M2901" s="167"/>
      <c r="N2901" s="168" t="s">
        <v>73</v>
      </c>
      <c r="O2901" s="169">
        <v>0</v>
      </c>
      <c r="P2901" s="169">
        <v>0</v>
      </c>
      <c r="Q2901" s="169">
        <v>0</v>
      </c>
      <c r="R2901" s="170"/>
      <c r="S2901" s="171"/>
      <c r="T2901" s="172"/>
      <c r="U2901" s="169">
        <f t="shared" ref="U2901:AD2901" si="1889">SUM(U2902)</f>
        <v>0</v>
      </c>
      <c r="V2901" s="169">
        <f t="shared" si="1889"/>
        <v>0</v>
      </c>
      <c r="W2901" s="173">
        <f t="shared" si="1889"/>
        <v>0</v>
      </c>
      <c r="X2901" s="173">
        <f t="shared" si="1889"/>
        <v>0</v>
      </c>
      <c r="Y2901" s="169">
        <f t="shared" si="1889"/>
        <v>0</v>
      </c>
      <c r="Z2901" s="169">
        <f t="shared" si="1889"/>
        <v>0</v>
      </c>
      <c r="AA2901" s="173">
        <f t="shared" si="1889"/>
        <v>0</v>
      </c>
      <c r="AB2901" s="173">
        <f t="shared" si="1889"/>
        <v>0</v>
      </c>
      <c r="AC2901" s="169">
        <f t="shared" si="1889"/>
        <v>0</v>
      </c>
      <c r="AD2901" s="169">
        <f t="shared" si="1889"/>
        <v>0</v>
      </c>
      <c r="AE2901" s="169">
        <f t="shared" si="1858"/>
        <v>0</v>
      </c>
      <c r="AF2901" s="169">
        <f>SUM(AF2902)</f>
        <v>0</v>
      </c>
      <c r="AG2901" s="169">
        <f>SUM(AG2902)</f>
        <v>0</v>
      </c>
      <c r="AH2901" s="169">
        <f t="shared" si="1859"/>
        <v>0</v>
      </c>
      <c r="AI2901" s="169">
        <f>SUM(AI2902)</f>
        <v>0</v>
      </c>
      <c r="AJ2901" s="169">
        <f>SUM(AJ2902)</f>
        <v>0</v>
      </c>
      <c r="AK2901" s="169">
        <f t="shared" si="1860"/>
        <v>0</v>
      </c>
      <c r="AL2901" s="169">
        <f>SUM(AL2902)</f>
        <v>0</v>
      </c>
      <c r="AM2901" s="169">
        <f>SUM(AM2902)</f>
        <v>0</v>
      </c>
      <c r="AN2901" s="169">
        <f t="shared" si="1861"/>
        <v>0</v>
      </c>
      <c r="AO2901" s="169">
        <f>SUM(AO2902)</f>
        <v>0</v>
      </c>
      <c r="AP2901" s="169">
        <f>SUM(AP2902)</f>
        <v>0</v>
      </c>
      <c r="AQ2901" s="169">
        <f t="shared" si="1862"/>
        <v>0</v>
      </c>
      <c r="AR2901" s="169">
        <f>SUM(AR2902)</f>
        <v>0</v>
      </c>
      <c r="AS2901" s="169">
        <f>SUM(AS2902)</f>
        <v>0</v>
      </c>
      <c r="AT2901" s="169">
        <f t="shared" si="1863"/>
        <v>0</v>
      </c>
      <c r="AU2901" s="169">
        <f>SUM(AU2902)</f>
        <v>0</v>
      </c>
      <c r="AV2901" s="169">
        <f>SUM(AV2902)</f>
        <v>0</v>
      </c>
      <c r="AW2901" s="169">
        <f t="shared" si="1865"/>
        <v>0</v>
      </c>
      <c r="AX2901" s="171"/>
      <c r="AY2901" s="172"/>
      <c r="AZ2901" s="171"/>
      <c r="BA2901" s="172"/>
      <c r="BB2901" s="171"/>
      <c r="BC2901" s="172"/>
      <c r="BD2901" s="171"/>
      <c r="BE2901" s="172"/>
    </row>
    <row r="2902" spans="2:57" ht="15.75" hidden="1">
      <c r="B2902" s="174">
        <v>2025</v>
      </c>
      <c r="C2902" s="174">
        <v>20</v>
      </c>
      <c r="D2902" s="175">
        <v>0</v>
      </c>
      <c r="E2902" s="176"/>
      <c r="F2902" s="174">
        <v>4</v>
      </c>
      <c r="G2902" s="174">
        <v>12</v>
      </c>
      <c r="H2902" s="174">
        <v>29</v>
      </c>
      <c r="I2902" s="174">
        <v>1000</v>
      </c>
      <c r="J2902" s="174">
        <v>1200</v>
      </c>
      <c r="K2902" s="174">
        <v>122</v>
      </c>
      <c r="L2902" s="177">
        <v>1450</v>
      </c>
      <c r="M2902" s="178">
        <v>0</v>
      </c>
      <c r="N2902" s="179" t="s">
        <v>74</v>
      </c>
      <c r="O2902" s="180">
        <v>0</v>
      </c>
      <c r="P2902" s="180">
        <v>0</v>
      </c>
      <c r="Q2902" s="181">
        <v>0</v>
      </c>
      <c r="R2902" s="182" t="s">
        <v>72</v>
      </c>
      <c r="S2902" s="183">
        <v>0</v>
      </c>
      <c r="T2902" s="183">
        <v>0</v>
      </c>
      <c r="U2902" s="180">
        <v>0</v>
      </c>
      <c r="V2902" s="180">
        <v>0</v>
      </c>
      <c r="W2902" s="183">
        <v>0</v>
      </c>
      <c r="X2902" s="183">
        <v>0</v>
      </c>
      <c r="Y2902" s="180">
        <v>0</v>
      </c>
      <c r="Z2902" s="180">
        <v>0</v>
      </c>
      <c r="AA2902" s="183">
        <v>0</v>
      </c>
      <c r="AB2902" s="183">
        <v>0</v>
      </c>
      <c r="AC2902" s="180">
        <f>+O2902+U2902-Y2902</f>
        <v>0</v>
      </c>
      <c r="AD2902" s="180">
        <f>+P2902+V2902-Z2902</f>
        <v>0</v>
      </c>
      <c r="AE2902" s="181">
        <f t="shared" si="1858"/>
        <v>0</v>
      </c>
      <c r="AF2902" s="180">
        <v>0</v>
      </c>
      <c r="AG2902" s="180">
        <v>0</v>
      </c>
      <c r="AH2902" s="181">
        <f t="shared" si="1859"/>
        <v>0</v>
      </c>
      <c r="AI2902" s="180">
        <v>0</v>
      </c>
      <c r="AJ2902" s="180">
        <v>0</v>
      </c>
      <c r="AK2902" s="181">
        <f t="shared" si="1860"/>
        <v>0</v>
      </c>
      <c r="AL2902" s="180">
        <v>0</v>
      </c>
      <c r="AM2902" s="180">
        <v>0</v>
      </c>
      <c r="AN2902" s="181">
        <f t="shared" si="1861"/>
        <v>0</v>
      </c>
      <c r="AO2902" s="180">
        <v>0</v>
      </c>
      <c r="AP2902" s="180">
        <v>0</v>
      </c>
      <c r="AQ2902" s="181">
        <f t="shared" si="1862"/>
        <v>0</v>
      </c>
      <c r="AR2902" s="180">
        <v>0</v>
      </c>
      <c r="AS2902" s="180">
        <v>0</v>
      </c>
      <c r="AT2902" s="181">
        <f t="shared" si="1863"/>
        <v>0</v>
      </c>
      <c r="AU2902" s="180">
        <f>+AC2902-AF2902-AI2902-AL2902-AO2902-AR2902</f>
        <v>0</v>
      </c>
      <c r="AV2902" s="180">
        <f>+AD2902-AG2902-AJ2902-AM2902-AP2902-AS2902</f>
        <v>0</v>
      </c>
      <c r="AW2902" s="181">
        <f t="shared" si="1865"/>
        <v>0</v>
      </c>
      <c r="AX2902" s="183">
        <f>+S2902+W2902-AA2902</f>
        <v>0</v>
      </c>
      <c r="AY2902" s="183">
        <f>+T2902+X2902-AB2902</f>
        <v>0</v>
      </c>
      <c r="AZ2902" s="183"/>
      <c r="BA2902" s="183"/>
      <c r="BB2902" s="183"/>
      <c r="BC2902" s="183"/>
      <c r="BD2902" s="183">
        <f>+AX2902-AZ2902-BB2902</f>
        <v>0</v>
      </c>
      <c r="BE2902" s="183">
        <f>+AY2902-BA2902-BC2902</f>
        <v>0</v>
      </c>
    </row>
    <row r="2903" spans="2:57" ht="15.75">
      <c r="B2903" s="141">
        <v>2025</v>
      </c>
      <c r="C2903" s="141">
        <v>20</v>
      </c>
      <c r="D2903" s="142"/>
      <c r="E2903" s="143"/>
      <c r="F2903" s="141">
        <v>4</v>
      </c>
      <c r="G2903" s="141">
        <v>12</v>
      </c>
      <c r="H2903" s="141">
        <v>29</v>
      </c>
      <c r="I2903" s="141">
        <v>2000</v>
      </c>
      <c r="J2903" s="141"/>
      <c r="K2903" s="141"/>
      <c r="L2903" s="144" t="s">
        <v>44</v>
      </c>
      <c r="M2903" s="145"/>
      <c r="N2903" s="146" t="s">
        <v>78</v>
      </c>
      <c r="O2903" s="147">
        <v>0</v>
      </c>
      <c r="P2903" s="147">
        <v>64662.180000000008</v>
      </c>
      <c r="Q2903" s="147">
        <v>64662.180000000008</v>
      </c>
      <c r="R2903" s="148"/>
      <c r="S2903" s="149"/>
      <c r="T2903" s="150"/>
      <c r="U2903" s="147">
        <f t="shared" ref="U2903:AD2903" si="1890">U2904+U2919</f>
        <v>0</v>
      </c>
      <c r="V2903" s="147">
        <f t="shared" si="1890"/>
        <v>0</v>
      </c>
      <c r="W2903" s="151">
        <f t="shared" si="1890"/>
        <v>0</v>
      </c>
      <c r="X2903" s="151">
        <f t="shared" si="1890"/>
        <v>0</v>
      </c>
      <c r="Y2903" s="147">
        <f t="shared" si="1890"/>
        <v>0</v>
      </c>
      <c r="Z2903" s="147">
        <f t="shared" si="1890"/>
        <v>0</v>
      </c>
      <c r="AA2903" s="151">
        <f t="shared" si="1890"/>
        <v>0</v>
      </c>
      <c r="AB2903" s="151">
        <f t="shared" si="1890"/>
        <v>0</v>
      </c>
      <c r="AC2903" s="147">
        <f t="shared" si="1890"/>
        <v>0</v>
      </c>
      <c r="AD2903" s="147">
        <f t="shared" si="1890"/>
        <v>64662.180000000008</v>
      </c>
      <c r="AE2903" s="147">
        <f t="shared" si="1858"/>
        <v>64662.180000000008</v>
      </c>
      <c r="AF2903" s="147">
        <f>AF2904+AF2919</f>
        <v>0</v>
      </c>
      <c r="AG2903" s="147">
        <f>AG2904+AG2919</f>
        <v>0</v>
      </c>
      <c r="AH2903" s="147">
        <f t="shared" si="1859"/>
        <v>0</v>
      </c>
      <c r="AI2903" s="147">
        <f>AI2904+AI2919</f>
        <v>0</v>
      </c>
      <c r="AJ2903" s="147">
        <f>AJ2904+AJ2919</f>
        <v>0</v>
      </c>
      <c r="AK2903" s="147">
        <f t="shared" si="1860"/>
        <v>0</v>
      </c>
      <c r="AL2903" s="147">
        <f>AL2904+AL2919</f>
        <v>0</v>
      </c>
      <c r="AM2903" s="147">
        <f>AM2904+AM2919</f>
        <v>0</v>
      </c>
      <c r="AN2903" s="147">
        <f t="shared" si="1861"/>
        <v>0</v>
      </c>
      <c r="AO2903" s="147">
        <f>AO2904+AO2919</f>
        <v>0</v>
      </c>
      <c r="AP2903" s="147">
        <f>AP2904+AP2919</f>
        <v>0</v>
      </c>
      <c r="AQ2903" s="147">
        <f t="shared" si="1862"/>
        <v>0</v>
      </c>
      <c r="AR2903" s="147">
        <f>AR2904+AR2919</f>
        <v>0</v>
      </c>
      <c r="AS2903" s="147">
        <f>AS2904+AS2919</f>
        <v>0</v>
      </c>
      <c r="AT2903" s="147">
        <f t="shared" si="1863"/>
        <v>0</v>
      </c>
      <c r="AU2903" s="147">
        <f>AU2904+AU2919</f>
        <v>0</v>
      </c>
      <c r="AV2903" s="147">
        <f>AV2904+AV2919</f>
        <v>64662.180000000008</v>
      </c>
      <c r="AW2903" s="147">
        <f t="shared" si="1865"/>
        <v>64662.180000000008</v>
      </c>
      <c r="AX2903" s="149"/>
      <c r="AY2903" s="150"/>
      <c r="AZ2903" s="149"/>
      <c r="BA2903" s="150"/>
      <c r="BB2903" s="149"/>
      <c r="BC2903" s="150"/>
      <c r="BD2903" s="149"/>
      <c r="BE2903" s="150"/>
    </row>
    <row r="2904" spans="2:57" ht="15.75">
      <c r="B2904" s="152">
        <v>2025</v>
      </c>
      <c r="C2904" s="152">
        <v>20</v>
      </c>
      <c r="D2904" s="153"/>
      <c r="E2904" s="154"/>
      <c r="F2904" s="152">
        <v>4</v>
      </c>
      <c r="G2904" s="152">
        <v>12</v>
      </c>
      <c r="H2904" s="152">
        <v>29</v>
      </c>
      <c r="I2904" s="152">
        <v>2000</v>
      </c>
      <c r="J2904" s="152">
        <v>2400</v>
      </c>
      <c r="K2904" s="152"/>
      <c r="L2904" s="155" t="s">
        <v>44</v>
      </c>
      <c r="M2904" s="156"/>
      <c r="N2904" s="157" t="s">
        <v>310</v>
      </c>
      <c r="O2904" s="158">
        <v>0</v>
      </c>
      <c r="P2904" s="158">
        <v>64662.180000000008</v>
      </c>
      <c r="Q2904" s="158">
        <v>64662.180000000008</v>
      </c>
      <c r="R2904" s="159"/>
      <c r="S2904" s="160"/>
      <c r="T2904" s="161"/>
      <c r="U2904" s="158">
        <f t="shared" ref="U2904:AD2904" si="1891">U2905</f>
        <v>0</v>
      </c>
      <c r="V2904" s="158">
        <f t="shared" si="1891"/>
        <v>0</v>
      </c>
      <c r="W2904" s="162">
        <f t="shared" si="1891"/>
        <v>0</v>
      </c>
      <c r="X2904" s="162">
        <f t="shared" si="1891"/>
        <v>0</v>
      </c>
      <c r="Y2904" s="158">
        <f t="shared" si="1891"/>
        <v>0</v>
      </c>
      <c r="Z2904" s="158">
        <f t="shared" si="1891"/>
        <v>0</v>
      </c>
      <c r="AA2904" s="162">
        <f t="shared" si="1891"/>
        <v>0</v>
      </c>
      <c r="AB2904" s="162">
        <f t="shared" si="1891"/>
        <v>0</v>
      </c>
      <c r="AC2904" s="158">
        <f t="shared" si="1891"/>
        <v>0</v>
      </c>
      <c r="AD2904" s="158">
        <f t="shared" si="1891"/>
        <v>64662.180000000008</v>
      </c>
      <c r="AE2904" s="158">
        <f t="shared" si="1858"/>
        <v>64662.180000000008</v>
      </c>
      <c r="AF2904" s="158">
        <f>AF2905</f>
        <v>0</v>
      </c>
      <c r="AG2904" s="158">
        <f>AG2905</f>
        <v>0</v>
      </c>
      <c r="AH2904" s="158">
        <f t="shared" si="1859"/>
        <v>0</v>
      </c>
      <c r="AI2904" s="158">
        <f>AI2905</f>
        <v>0</v>
      </c>
      <c r="AJ2904" s="158">
        <f>AJ2905</f>
        <v>0</v>
      </c>
      <c r="AK2904" s="158">
        <f t="shared" si="1860"/>
        <v>0</v>
      </c>
      <c r="AL2904" s="158">
        <f>AL2905</f>
        <v>0</v>
      </c>
      <c r="AM2904" s="158">
        <f>AM2905</f>
        <v>0</v>
      </c>
      <c r="AN2904" s="158">
        <f t="shared" si="1861"/>
        <v>0</v>
      </c>
      <c r="AO2904" s="158">
        <f>AO2905</f>
        <v>0</v>
      </c>
      <c r="AP2904" s="158">
        <f>AP2905</f>
        <v>0</v>
      </c>
      <c r="AQ2904" s="158">
        <f t="shared" si="1862"/>
        <v>0</v>
      </c>
      <c r="AR2904" s="158">
        <f>AR2905</f>
        <v>0</v>
      </c>
      <c r="AS2904" s="158">
        <f>AS2905</f>
        <v>0</v>
      </c>
      <c r="AT2904" s="158">
        <f t="shared" si="1863"/>
        <v>0</v>
      </c>
      <c r="AU2904" s="158">
        <f>AU2905</f>
        <v>0</v>
      </c>
      <c r="AV2904" s="158">
        <f>AV2905</f>
        <v>64662.180000000008</v>
      </c>
      <c r="AW2904" s="158">
        <f t="shared" si="1865"/>
        <v>64662.180000000008</v>
      </c>
      <c r="AX2904" s="160"/>
      <c r="AY2904" s="161"/>
      <c r="AZ2904" s="160"/>
      <c r="BA2904" s="161"/>
      <c r="BB2904" s="160"/>
      <c r="BC2904" s="161"/>
      <c r="BD2904" s="160"/>
      <c r="BE2904" s="161"/>
    </row>
    <row r="2905" spans="2:57" ht="15.75">
      <c r="B2905" s="163">
        <v>2025</v>
      </c>
      <c r="C2905" s="163">
        <v>20</v>
      </c>
      <c r="D2905" s="164"/>
      <c r="E2905" s="165"/>
      <c r="F2905" s="163">
        <v>4</v>
      </c>
      <c r="G2905" s="163">
        <v>12</v>
      </c>
      <c r="H2905" s="163">
        <v>29</v>
      </c>
      <c r="I2905" s="163">
        <v>2000</v>
      </c>
      <c r="J2905" s="163">
        <v>2400</v>
      </c>
      <c r="K2905" s="163">
        <v>246</v>
      </c>
      <c r="L2905" s="166" t="s">
        <v>44</v>
      </c>
      <c r="M2905" s="167"/>
      <c r="N2905" s="168" t="s">
        <v>1087</v>
      </c>
      <c r="O2905" s="169">
        <v>0</v>
      </c>
      <c r="P2905" s="169">
        <v>64662.180000000008</v>
      </c>
      <c r="Q2905" s="169">
        <v>64662.180000000008</v>
      </c>
      <c r="R2905" s="170"/>
      <c r="S2905" s="171"/>
      <c r="T2905" s="172"/>
      <c r="U2905" s="169">
        <f t="shared" ref="U2905:AD2905" si="1892">SUM(U2906:U2918)</f>
        <v>0</v>
      </c>
      <c r="V2905" s="169">
        <f t="shared" si="1892"/>
        <v>0</v>
      </c>
      <c r="W2905" s="173">
        <f t="shared" si="1892"/>
        <v>0</v>
      </c>
      <c r="X2905" s="173">
        <f t="shared" si="1892"/>
        <v>0</v>
      </c>
      <c r="Y2905" s="169">
        <f t="shared" si="1892"/>
        <v>0</v>
      </c>
      <c r="Z2905" s="169">
        <f t="shared" si="1892"/>
        <v>0</v>
      </c>
      <c r="AA2905" s="173">
        <f t="shared" si="1892"/>
        <v>0</v>
      </c>
      <c r="AB2905" s="173">
        <f t="shared" si="1892"/>
        <v>0</v>
      </c>
      <c r="AC2905" s="169">
        <f t="shared" si="1892"/>
        <v>0</v>
      </c>
      <c r="AD2905" s="169">
        <f t="shared" si="1892"/>
        <v>64662.180000000008</v>
      </c>
      <c r="AE2905" s="169">
        <f t="shared" si="1858"/>
        <v>64662.180000000008</v>
      </c>
      <c r="AF2905" s="169">
        <f t="shared" ref="AF2905:AG2905" si="1893">SUM(AF2906:AF2918)</f>
        <v>0</v>
      </c>
      <c r="AG2905" s="169">
        <f t="shared" si="1893"/>
        <v>0</v>
      </c>
      <c r="AH2905" s="169">
        <f t="shared" si="1859"/>
        <v>0</v>
      </c>
      <c r="AI2905" s="169">
        <f t="shared" ref="AI2905:AJ2905" si="1894">SUM(AI2906:AI2918)</f>
        <v>0</v>
      </c>
      <c r="AJ2905" s="169">
        <f t="shared" si="1894"/>
        <v>0</v>
      </c>
      <c r="AK2905" s="169">
        <f t="shared" si="1860"/>
        <v>0</v>
      </c>
      <c r="AL2905" s="169">
        <f t="shared" ref="AL2905:AM2905" si="1895">SUM(AL2906:AL2918)</f>
        <v>0</v>
      </c>
      <c r="AM2905" s="169">
        <f t="shared" si="1895"/>
        <v>0</v>
      </c>
      <c r="AN2905" s="169">
        <f t="shared" si="1861"/>
        <v>0</v>
      </c>
      <c r="AO2905" s="169">
        <f t="shared" ref="AO2905:AP2905" si="1896">SUM(AO2906:AO2918)</f>
        <v>0</v>
      </c>
      <c r="AP2905" s="169">
        <f t="shared" si="1896"/>
        <v>0</v>
      </c>
      <c r="AQ2905" s="169">
        <f t="shared" si="1862"/>
        <v>0</v>
      </c>
      <c r="AR2905" s="169">
        <f t="shared" ref="AR2905:AS2905" si="1897">SUM(AR2906:AR2918)</f>
        <v>0</v>
      </c>
      <c r="AS2905" s="169">
        <f t="shared" si="1897"/>
        <v>0</v>
      </c>
      <c r="AT2905" s="169">
        <f t="shared" si="1863"/>
        <v>0</v>
      </c>
      <c r="AU2905" s="169">
        <f t="shared" ref="AU2905:AV2905" si="1898">SUM(AU2906:AU2918)</f>
        <v>0</v>
      </c>
      <c r="AV2905" s="169">
        <f t="shared" si="1898"/>
        <v>64662.180000000008</v>
      </c>
      <c r="AW2905" s="169">
        <f t="shared" si="1865"/>
        <v>64662.180000000008</v>
      </c>
      <c r="AX2905" s="171"/>
      <c r="AY2905" s="172"/>
      <c r="AZ2905" s="171"/>
      <c r="BA2905" s="172"/>
      <c r="BB2905" s="171"/>
      <c r="BC2905" s="172"/>
      <c r="BD2905" s="171"/>
      <c r="BE2905" s="172"/>
    </row>
    <row r="2906" spans="2:57" ht="31.5">
      <c r="B2906" s="174">
        <v>2025</v>
      </c>
      <c r="C2906" s="174">
        <v>20</v>
      </c>
      <c r="D2906" s="175" t="s">
        <v>1858</v>
      </c>
      <c r="E2906" s="176">
        <v>20077</v>
      </c>
      <c r="F2906" s="174">
        <v>4</v>
      </c>
      <c r="G2906" s="174">
        <v>12</v>
      </c>
      <c r="H2906" s="174">
        <v>29</v>
      </c>
      <c r="I2906" s="174">
        <v>2000</v>
      </c>
      <c r="J2906" s="174">
        <v>2400</v>
      </c>
      <c r="K2906" s="174">
        <v>246</v>
      </c>
      <c r="L2906" s="177">
        <v>925</v>
      </c>
      <c r="M2906" s="178" t="s">
        <v>1846</v>
      </c>
      <c r="N2906" s="179" t="s">
        <v>1087</v>
      </c>
      <c r="O2906" s="180">
        <v>0</v>
      </c>
      <c r="P2906" s="180">
        <v>5265.18</v>
      </c>
      <c r="Q2906" s="181">
        <v>5265.18</v>
      </c>
      <c r="R2906" s="182" t="s">
        <v>82</v>
      </c>
      <c r="S2906" s="183">
        <v>1</v>
      </c>
      <c r="T2906" s="183">
        <v>0</v>
      </c>
      <c r="U2906" s="180">
        <v>0</v>
      </c>
      <c r="V2906" s="180">
        <v>0</v>
      </c>
      <c r="W2906" s="183">
        <v>0</v>
      </c>
      <c r="X2906" s="183">
        <v>0</v>
      </c>
      <c r="Y2906" s="180">
        <v>0</v>
      </c>
      <c r="Z2906" s="180">
        <v>0</v>
      </c>
      <c r="AA2906" s="183">
        <v>0</v>
      </c>
      <c r="AB2906" s="183">
        <v>0</v>
      </c>
      <c r="AC2906" s="180">
        <f t="shared" ref="AC2906:AD2917" si="1899">+O2906+U2906-Y2906</f>
        <v>0</v>
      </c>
      <c r="AD2906" s="180">
        <f t="shared" si="1899"/>
        <v>5265.18</v>
      </c>
      <c r="AE2906" s="181">
        <f t="shared" si="1858"/>
        <v>5265.18</v>
      </c>
      <c r="AF2906" s="180">
        <v>0</v>
      </c>
      <c r="AG2906" s="180">
        <v>0</v>
      </c>
      <c r="AH2906" s="181">
        <f t="shared" si="1859"/>
        <v>0</v>
      </c>
      <c r="AI2906" s="180">
        <v>0</v>
      </c>
      <c r="AJ2906" s="180">
        <v>0</v>
      </c>
      <c r="AK2906" s="181">
        <f t="shared" si="1860"/>
        <v>0</v>
      </c>
      <c r="AL2906" s="180">
        <v>0</v>
      </c>
      <c r="AM2906" s="180">
        <v>0</v>
      </c>
      <c r="AN2906" s="181">
        <f t="shared" si="1861"/>
        <v>0</v>
      </c>
      <c r="AO2906" s="180">
        <v>0</v>
      </c>
      <c r="AP2906" s="180">
        <v>0</v>
      </c>
      <c r="AQ2906" s="181">
        <f t="shared" si="1862"/>
        <v>0</v>
      </c>
      <c r="AR2906" s="180">
        <v>0</v>
      </c>
      <c r="AS2906" s="180">
        <v>0</v>
      </c>
      <c r="AT2906" s="181">
        <f t="shared" si="1863"/>
        <v>0</v>
      </c>
      <c r="AU2906" s="180">
        <f t="shared" ref="AU2906:AV2917" si="1900">+AC2906-AF2906-AI2906-AL2906-AO2906-AR2906</f>
        <v>0</v>
      </c>
      <c r="AV2906" s="180">
        <f t="shared" si="1900"/>
        <v>5265.18</v>
      </c>
      <c r="AW2906" s="181">
        <f t="shared" si="1865"/>
        <v>5265.18</v>
      </c>
      <c r="AX2906" s="183">
        <f t="shared" ref="AX2906:AY2917" si="1901">+S2906+W2906-AA2906</f>
        <v>1</v>
      </c>
      <c r="AY2906" s="183">
        <f t="shared" si="1901"/>
        <v>0</v>
      </c>
      <c r="AZ2906" s="183"/>
      <c r="BA2906" s="183"/>
      <c r="BB2906" s="183"/>
      <c r="BC2906" s="183"/>
      <c r="BD2906" s="183">
        <f t="shared" ref="BD2906:BE2917" si="1902">+AX2906-AZ2906-BB2906</f>
        <v>1</v>
      </c>
      <c r="BE2906" s="183">
        <f t="shared" si="1902"/>
        <v>0</v>
      </c>
    </row>
    <row r="2907" spans="2:57" ht="31.5">
      <c r="B2907" s="174">
        <v>2025</v>
      </c>
      <c r="C2907" s="174">
        <v>20</v>
      </c>
      <c r="D2907" s="175" t="s">
        <v>1954</v>
      </c>
      <c r="E2907" s="176">
        <v>20084</v>
      </c>
      <c r="F2907" s="174">
        <v>4</v>
      </c>
      <c r="G2907" s="174">
        <v>12</v>
      </c>
      <c r="H2907" s="174">
        <v>29</v>
      </c>
      <c r="I2907" s="174">
        <v>2000</v>
      </c>
      <c r="J2907" s="174">
        <v>2400</v>
      </c>
      <c r="K2907" s="174">
        <v>246</v>
      </c>
      <c r="L2907" s="177">
        <v>925</v>
      </c>
      <c r="M2907" s="178" t="s">
        <v>1846</v>
      </c>
      <c r="N2907" s="179" t="s">
        <v>1087</v>
      </c>
      <c r="O2907" s="180">
        <v>0</v>
      </c>
      <c r="P2907" s="180">
        <v>1480.02</v>
      </c>
      <c r="Q2907" s="181">
        <v>1480.02</v>
      </c>
      <c r="R2907" s="182" t="s">
        <v>82</v>
      </c>
      <c r="S2907" s="183">
        <v>0</v>
      </c>
      <c r="T2907" s="183">
        <v>0</v>
      </c>
      <c r="U2907" s="180">
        <v>0</v>
      </c>
      <c r="V2907" s="180">
        <v>0</v>
      </c>
      <c r="W2907" s="183">
        <v>0</v>
      </c>
      <c r="X2907" s="183">
        <v>0</v>
      </c>
      <c r="Y2907" s="180">
        <v>0</v>
      </c>
      <c r="Z2907" s="180">
        <v>0</v>
      </c>
      <c r="AA2907" s="183">
        <v>0</v>
      </c>
      <c r="AB2907" s="183">
        <v>0</v>
      </c>
      <c r="AC2907" s="180">
        <f t="shared" si="1899"/>
        <v>0</v>
      </c>
      <c r="AD2907" s="180">
        <f t="shared" si="1899"/>
        <v>1480.02</v>
      </c>
      <c r="AE2907" s="181">
        <f t="shared" si="1858"/>
        <v>1480.02</v>
      </c>
      <c r="AF2907" s="180">
        <v>0</v>
      </c>
      <c r="AG2907" s="180">
        <v>0</v>
      </c>
      <c r="AH2907" s="181">
        <f t="shared" si="1859"/>
        <v>0</v>
      </c>
      <c r="AI2907" s="180">
        <v>0</v>
      </c>
      <c r="AJ2907" s="180">
        <v>0</v>
      </c>
      <c r="AK2907" s="181">
        <f t="shared" si="1860"/>
        <v>0</v>
      </c>
      <c r="AL2907" s="180">
        <v>0</v>
      </c>
      <c r="AM2907" s="180">
        <v>0</v>
      </c>
      <c r="AN2907" s="181">
        <f t="shared" si="1861"/>
        <v>0</v>
      </c>
      <c r="AO2907" s="180">
        <v>0</v>
      </c>
      <c r="AP2907" s="180">
        <v>0</v>
      </c>
      <c r="AQ2907" s="181">
        <f t="shared" si="1862"/>
        <v>0</v>
      </c>
      <c r="AR2907" s="180">
        <v>0</v>
      </c>
      <c r="AS2907" s="180">
        <v>0</v>
      </c>
      <c r="AT2907" s="181">
        <f t="shared" si="1863"/>
        <v>0</v>
      </c>
      <c r="AU2907" s="180">
        <f t="shared" si="1900"/>
        <v>0</v>
      </c>
      <c r="AV2907" s="180">
        <f t="shared" si="1900"/>
        <v>1480.02</v>
      </c>
      <c r="AW2907" s="181">
        <f t="shared" si="1865"/>
        <v>1480.02</v>
      </c>
      <c r="AX2907" s="183">
        <f t="shared" si="1901"/>
        <v>0</v>
      </c>
      <c r="AY2907" s="183">
        <f t="shared" si="1901"/>
        <v>0</v>
      </c>
      <c r="AZ2907" s="183"/>
      <c r="BA2907" s="183"/>
      <c r="BB2907" s="183"/>
      <c r="BC2907" s="183"/>
      <c r="BD2907" s="183">
        <f t="shared" si="1902"/>
        <v>0</v>
      </c>
      <c r="BE2907" s="183">
        <f t="shared" si="1902"/>
        <v>0</v>
      </c>
    </row>
    <row r="2908" spans="2:57" ht="15.75">
      <c r="B2908" s="174">
        <v>2025</v>
      </c>
      <c r="C2908" s="174">
        <v>20</v>
      </c>
      <c r="D2908" s="175" t="s">
        <v>1860</v>
      </c>
      <c r="E2908" s="176">
        <v>20005</v>
      </c>
      <c r="F2908" s="174">
        <v>4</v>
      </c>
      <c r="G2908" s="174">
        <v>12</v>
      </c>
      <c r="H2908" s="174">
        <v>29</v>
      </c>
      <c r="I2908" s="174">
        <v>2000</v>
      </c>
      <c r="J2908" s="174">
        <v>2400</v>
      </c>
      <c r="K2908" s="174">
        <v>246</v>
      </c>
      <c r="L2908" s="177">
        <v>925</v>
      </c>
      <c r="M2908" s="178" t="s">
        <v>1846</v>
      </c>
      <c r="N2908" s="179" t="s">
        <v>1087</v>
      </c>
      <c r="O2908" s="180">
        <v>0</v>
      </c>
      <c r="P2908" s="180">
        <v>5265.18</v>
      </c>
      <c r="Q2908" s="181">
        <v>5265.18</v>
      </c>
      <c r="R2908" s="182" t="s">
        <v>82</v>
      </c>
      <c r="S2908" s="183">
        <v>0</v>
      </c>
      <c r="T2908" s="183">
        <v>0</v>
      </c>
      <c r="U2908" s="180">
        <v>0</v>
      </c>
      <c r="V2908" s="180">
        <v>0</v>
      </c>
      <c r="W2908" s="183">
        <v>0</v>
      </c>
      <c r="X2908" s="183">
        <v>0</v>
      </c>
      <c r="Y2908" s="180">
        <v>0</v>
      </c>
      <c r="Z2908" s="180">
        <v>0</v>
      </c>
      <c r="AA2908" s="183">
        <v>0</v>
      </c>
      <c r="AB2908" s="183">
        <v>0</v>
      </c>
      <c r="AC2908" s="180">
        <f t="shared" si="1899"/>
        <v>0</v>
      </c>
      <c r="AD2908" s="180">
        <f t="shared" si="1899"/>
        <v>5265.18</v>
      </c>
      <c r="AE2908" s="181">
        <f t="shared" si="1858"/>
        <v>5265.18</v>
      </c>
      <c r="AF2908" s="180">
        <v>0</v>
      </c>
      <c r="AG2908" s="180">
        <v>0</v>
      </c>
      <c r="AH2908" s="181">
        <f t="shared" si="1859"/>
        <v>0</v>
      </c>
      <c r="AI2908" s="180">
        <v>0</v>
      </c>
      <c r="AJ2908" s="180">
        <v>0</v>
      </c>
      <c r="AK2908" s="181">
        <f t="shared" si="1860"/>
        <v>0</v>
      </c>
      <c r="AL2908" s="180">
        <v>0</v>
      </c>
      <c r="AM2908" s="180">
        <v>0</v>
      </c>
      <c r="AN2908" s="181">
        <f t="shared" si="1861"/>
        <v>0</v>
      </c>
      <c r="AO2908" s="180">
        <v>0</v>
      </c>
      <c r="AP2908" s="180">
        <v>0</v>
      </c>
      <c r="AQ2908" s="181">
        <f t="shared" si="1862"/>
        <v>0</v>
      </c>
      <c r="AR2908" s="180">
        <v>0</v>
      </c>
      <c r="AS2908" s="180">
        <v>0</v>
      </c>
      <c r="AT2908" s="181">
        <f t="shared" si="1863"/>
        <v>0</v>
      </c>
      <c r="AU2908" s="180">
        <f t="shared" si="1900"/>
        <v>0</v>
      </c>
      <c r="AV2908" s="180">
        <f t="shared" si="1900"/>
        <v>5265.18</v>
      </c>
      <c r="AW2908" s="181">
        <f t="shared" si="1865"/>
        <v>5265.18</v>
      </c>
      <c r="AX2908" s="183">
        <f t="shared" si="1901"/>
        <v>0</v>
      </c>
      <c r="AY2908" s="183">
        <f t="shared" si="1901"/>
        <v>0</v>
      </c>
      <c r="AZ2908" s="183"/>
      <c r="BA2908" s="183"/>
      <c r="BB2908" s="183"/>
      <c r="BC2908" s="183"/>
      <c r="BD2908" s="183">
        <f t="shared" si="1902"/>
        <v>0</v>
      </c>
      <c r="BE2908" s="183">
        <f t="shared" si="1902"/>
        <v>0</v>
      </c>
    </row>
    <row r="2909" spans="2:57" ht="31.5">
      <c r="B2909" s="174">
        <v>2025</v>
      </c>
      <c r="C2909" s="174">
        <v>20</v>
      </c>
      <c r="D2909" s="175" t="s">
        <v>1955</v>
      </c>
      <c r="E2909" s="176">
        <v>20019</v>
      </c>
      <c r="F2909" s="174">
        <v>4</v>
      </c>
      <c r="G2909" s="174">
        <v>12</v>
      </c>
      <c r="H2909" s="174">
        <v>29</v>
      </c>
      <c r="I2909" s="174">
        <v>2000</v>
      </c>
      <c r="J2909" s="174">
        <v>2400</v>
      </c>
      <c r="K2909" s="174">
        <v>246</v>
      </c>
      <c r="L2909" s="177">
        <v>925</v>
      </c>
      <c r="M2909" s="178" t="s">
        <v>1846</v>
      </c>
      <c r="N2909" s="179" t="s">
        <v>1087</v>
      </c>
      <c r="O2909" s="180">
        <v>0</v>
      </c>
      <c r="P2909" s="180">
        <v>5265.18</v>
      </c>
      <c r="Q2909" s="181">
        <v>5265.18</v>
      </c>
      <c r="R2909" s="182" t="s">
        <v>82</v>
      </c>
      <c r="S2909" s="183">
        <v>0</v>
      </c>
      <c r="T2909" s="183">
        <v>0</v>
      </c>
      <c r="U2909" s="180">
        <v>0</v>
      </c>
      <c r="V2909" s="180">
        <v>0</v>
      </c>
      <c r="W2909" s="183">
        <v>0</v>
      </c>
      <c r="X2909" s="183">
        <v>0</v>
      </c>
      <c r="Y2909" s="180">
        <v>0</v>
      </c>
      <c r="Z2909" s="180">
        <v>0</v>
      </c>
      <c r="AA2909" s="183">
        <v>0</v>
      </c>
      <c r="AB2909" s="183">
        <v>0</v>
      </c>
      <c r="AC2909" s="180">
        <f t="shared" si="1899"/>
        <v>0</v>
      </c>
      <c r="AD2909" s="180">
        <f t="shared" si="1899"/>
        <v>5265.18</v>
      </c>
      <c r="AE2909" s="181">
        <f t="shared" si="1858"/>
        <v>5265.18</v>
      </c>
      <c r="AF2909" s="180">
        <v>0</v>
      </c>
      <c r="AG2909" s="180">
        <v>0</v>
      </c>
      <c r="AH2909" s="181">
        <f t="shared" si="1859"/>
        <v>0</v>
      </c>
      <c r="AI2909" s="180">
        <v>0</v>
      </c>
      <c r="AJ2909" s="180">
        <v>0</v>
      </c>
      <c r="AK2909" s="181">
        <f t="shared" si="1860"/>
        <v>0</v>
      </c>
      <c r="AL2909" s="180">
        <v>0</v>
      </c>
      <c r="AM2909" s="180">
        <v>0</v>
      </c>
      <c r="AN2909" s="181">
        <f t="shared" si="1861"/>
        <v>0</v>
      </c>
      <c r="AO2909" s="180">
        <v>0</v>
      </c>
      <c r="AP2909" s="180">
        <v>0</v>
      </c>
      <c r="AQ2909" s="181">
        <f t="shared" si="1862"/>
        <v>0</v>
      </c>
      <c r="AR2909" s="180">
        <v>0</v>
      </c>
      <c r="AS2909" s="180">
        <v>0</v>
      </c>
      <c r="AT2909" s="181">
        <f t="shared" si="1863"/>
        <v>0</v>
      </c>
      <c r="AU2909" s="180">
        <f t="shared" si="1900"/>
        <v>0</v>
      </c>
      <c r="AV2909" s="180">
        <f t="shared" si="1900"/>
        <v>5265.18</v>
      </c>
      <c r="AW2909" s="181">
        <f t="shared" si="1865"/>
        <v>5265.18</v>
      </c>
      <c r="AX2909" s="183">
        <f t="shared" si="1901"/>
        <v>0</v>
      </c>
      <c r="AY2909" s="183">
        <f t="shared" si="1901"/>
        <v>0</v>
      </c>
      <c r="AZ2909" s="183"/>
      <c r="BA2909" s="183"/>
      <c r="BB2909" s="183"/>
      <c r="BC2909" s="183"/>
      <c r="BD2909" s="183">
        <f t="shared" si="1902"/>
        <v>0</v>
      </c>
      <c r="BE2909" s="183">
        <f t="shared" si="1902"/>
        <v>0</v>
      </c>
    </row>
    <row r="2910" spans="2:57" ht="15.75">
      <c r="B2910" s="174">
        <v>2025</v>
      </c>
      <c r="C2910" s="174">
        <v>20</v>
      </c>
      <c r="D2910" s="175" t="s">
        <v>1956</v>
      </c>
      <c r="E2910" s="176">
        <v>20047</v>
      </c>
      <c r="F2910" s="174">
        <v>4</v>
      </c>
      <c r="G2910" s="174">
        <v>12</v>
      </c>
      <c r="H2910" s="174">
        <v>29</v>
      </c>
      <c r="I2910" s="174">
        <v>2000</v>
      </c>
      <c r="J2910" s="174">
        <v>2400</v>
      </c>
      <c r="K2910" s="174">
        <v>246</v>
      </c>
      <c r="L2910" s="177">
        <v>925</v>
      </c>
      <c r="M2910" s="178" t="s">
        <v>1846</v>
      </c>
      <c r="N2910" s="179" t="s">
        <v>1087</v>
      </c>
      <c r="O2910" s="180">
        <v>0</v>
      </c>
      <c r="P2910" s="180">
        <v>5265.18</v>
      </c>
      <c r="Q2910" s="181">
        <v>5265.18</v>
      </c>
      <c r="R2910" s="182" t="s">
        <v>82</v>
      </c>
      <c r="S2910" s="183">
        <v>0</v>
      </c>
      <c r="T2910" s="183">
        <v>0</v>
      </c>
      <c r="U2910" s="180">
        <v>0</v>
      </c>
      <c r="V2910" s="180">
        <v>0</v>
      </c>
      <c r="W2910" s="183">
        <v>0</v>
      </c>
      <c r="X2910" s="183">
        <v>0</v>
      </c>
      <c r="Y2910" s="180">
        <v>0</v>
      </c>
      <c r="Z2910" s="180">
        <v>0</v>
      </c>
      <c r="AA2910" s="183">
        <v>0</v>
      </c>
      <c r="AB2910" s="183">
        <v>0</v>
      </c>
      <c r="AC2910" s="180">
        <f t="shared" si="1899"/>
        <v>0</v>
      </c>
      <c r="AD2910" s="180">
        <f t="shared" si="1899"/>
        <v>5265.18</v>
      </c>
      <c r="AE2910" s="181">
        <f t="shared" si="1858"/>
        <v>5265.18</v>
      </c>
      <c r="AF2910" s="180">
        <v>0</v>
      </c>
      <c r="AG2910" s="180">
        <v>0</v>
      </c>
      <c r="AH2910" s="181">
        <f t="shared" si="1859"/>
        <v>0</v>
      </c>
      <c r="AI2910" s="180">
        <v>0</v>
      </c>
      <c r="AJ2910" s="180">
        <v>0</v>
      </c>
      <c r="AK2910" s="181">
        <f t="shared" si="1860"/>
        <v>0</v>
      </c>
      <c r="AL2910" s="180">
        <v>0</v>
      </c>
      <c r="AM2910" s="180">
        <v>0</v>
      </c>
      <c r="AN2910" s="181">
        <f t="shared" si="1861"/>
        <v>0</v>
      </c>
      <c r="AO2910" s="180">
        <v>0</v>
      </c>
      <c r="AP2910" s="180">
        <v>0</v>
      </c>
      <c r="AQ2910" s="181">
        <f t="shared" si="1862"/>
        <v>0</v>
      </c>
      <c r="AR2910" s="180">
        <v>0</v>
      </c>
      <c r="AS2910" s="180">
        <v>0</v>
      </c>
      <c r="AT2910" s="181">
        <f t="shared" si="1863"/>
        <v>0</v>
      </c>
      <c r="AU2910" s="180">
        <f t="shared" si="1900"/>
        <v>0</v>
      </c>
      <c r="AV2910" s="180">
        <f t="shared" si="1900"/>
        <v>5265.18</v>
      </c>
      <c r="AW2910" s="181">
        <f t="shared" si="1865"/>
        <v>5265.18</v>
      </c>
      <c r="AX2910" s="183">
        <f t="shared" si="1901"/>
        <v>0</v>
      </c>
      <c r="AY2910" s="183">
        <f t="shared" si="1901"/>
        <v>0</v>
      </c>
      <c r="AZ2910" s="183"/>
      <c r="BA2910" s="183"/>
      <c r="BB2910" s="183"/>
      <c r="BC2910" s="183"/>
      <c r="BD2910" s="183">
        <f t="shared" si="1902"/>
        <v>0</v>
      </c>
      <c r="BE2910" s="183">
        <f t="shared" si="1902"/>
        <v>0</v>
      </c>
    </row>
    <row r="2911" spans="2:57" ht="15.75">
      <c r="B2911" s="174">
        <v>2025</v>
      </c>
      <c r="C2911" s="174">
        <v>20</v>
      </c>
      <c r="D2911" s="175" t="s">
        <v>1957</v>
      </c>
      <c r="E2911" s="176">
        <v>20069</v>
      </c>
      <c r="F2911" s="174">
        <v>4</v>
      </c>
      <c r="G2911" s="174">
        <v>12</v>
      </c>
      <c r="H2911" s="174">
        <v>29</v>
      </c>
      <c r="I2911" s="174">
        <v>2000</v>
      </c>
      <c r="J2911" s="174">
        <v>2400</v>
      </c>
      <c r="K2911" s="174">
        <v>246</v>
      </c>
      <c r="L2911" s="177">
        <v>925</v>
      </c>
      <c r="M2911" s="178" t="s">
        <v>1846</v>
      </c>
      <c r="N2911" s="179" t="s">
        <v>1087</v>
      </c>
      <c r="O2911" s="180">
        <v>0</v>
      </c>
      <c r="P2911" s="180">
        <v>5265.18</v>
      </c>
      <c r="Q2911" s="181">
        <v>5265.18</v>
      </c>
      <c r="R2911" s="182" t="s">
        <v>82</v>
      </c>
      <c r="S2911" s="183">
        <v>0</v>
      </c>
      <c r="T2911" s="183">
        <v>0</v>
      </c>
      <c r="U2911" s="180">
        <v>0</v>
      </c>
      <c r="V2911" s="180">
        <v>0</v>
      </c>
      <c r="W2911" s="183">
        <v>0</v>
      </c>
      <c r="X2911" s="183">
        <v>0</v>
      </c>
      <c r="Y2911" s="180">
        <v>0</v>
      </c>
      <c r="Z2911" s="180">
        <v>0</v>
      </c>
      <c r="AA2911" s="183">
        <v>0</v>
      </c>
      <c r="AB2911" s="183">
        <v>0</v>
      </c>
      <c r="AC2911" s="180">
        <f t="shared" si="1899"/>
        <v>0</v>
      </c>
      <c r="AD2911" s="180">
        <f t="shared" si="1899"/>
        <v>5265.18</v>
      </c>
      <c r="AE2911" s="181">
        <f t="shared" si="1858"/>
        <v>5265.18</v>
      </c>
      <c r="AF2911" s="180">
        <v>0</v>
      </c>
      <c r="AG2911" s="180">
        <v>0</v>
      </c>
      <c r="AH2911" s="181">
        <f t="shared" si="1859"/>
        <v>0</v>
      </c>
      <c r="AI2911" s="180">
        <v>0</v>
      </c>
      <c r="AJ2911" s="180">
        <v>0</v>
      </c>
      <c r="AK2911" s="181">
        <f t="shared" si="1860"/>
        <v>0</v>
      </c>
      <c r="AL2911" s="180">
        <v>0</v>
      </c>
      <c r="AM2911" s="180">
        <v>0</v>
      </c>
      <c r="AN2911" s="181">
        <f t="shared" si="1861"/>
        <v>0</v>
      </c>
      <c r="AO2911" s="180">
        <v>0</v>
      </c>
      <c r="AP2911" s="180">
        <v>0</v>
      </c>
      <c r="AQ2911" s="181">
        <f t="shared" si="1862"/>
        <v>0</v>
      </c>
      <c r="AR2911" s="180">
        <v>0</v>
      </c>
      <c r="AS2911" s="180">
        <v>0</v>
      </c>
      <c r="AT2911" s="181">
        <f t="shared" si="1863"/>
        <v>0</v>
      </c>
      <c r="AU2911" s="180">
        <f t="shared" si="1900"/>
        <v>0</v>
      </c>
      <c r="AV2911" s="180">
        <f t="shared" si="1900"/>
        <v>5265.18</v>
      </c>
      <c r="AW2911" s="181">
        <f t="shared" si="1865"/>
        <v>5265.18</v>
      </c>
      <c r="AX2911" s="183">
        <f t="shared" si="1901"/>
        <v>0</v>
      </c>
      <c r="AY2911" s="183">
        <f t="shared" si="1901"/>
        <v>0</v>
      </c>
      <c r="AZ2911" s="183"/>
      <c r="BA2911" s="183"/>
      <c r="BB2911" s="183"/>
      <c r="BC2911" s="183"/>
      <c r="BD2911" s="183">
        <f t="shared" si="1902"/>
        <v>0</v>
      </c>
      <c r="BE2911" s="183">
        <f t="shared" si="1902"/>
        <v>0</v>
      </c>
    </row>
    <row r="2912" spans="2:57" ht="31.5">
      <c r="B2912" s="174">
        <v>2025</v>
      </c>
      <c r="C2912" s="174">
        <v>20</v>
      </c>
      <c r="D2912" s="175" t="s">
        <v>1863</v>
      </c>
      <c r="E2912" s="176">
        <v>20036</v>
      </c>
      <c r="F2912" s="174">
        <v>4</v>
      </c>
      <c r="G2912" s="174">
        <v>12</v>
      </c>
      <c r="H2912" s="174">
        <v>29</v>
      </c>
      <c r="I2912" s="174">
        <v>2000</v>
      </c>
      <c r="J2912" s="174">
        <v>2400</v>
      </c>
      <c r="K2912" s="174">
        <v>246</v>
      </c>
      <c r="L2912" s="177">
        <v>925</v>
      </c>
      <c r="M2912" s="178" t="s">
        <v>1846</v>
      </c>
      <c r="N2912" s="179" t="s">
        <v>1087</v>
      </c>
      <c r="O2912" s="180">
        <v>0</v>
      </c>
      <c r="P2912" s="180">
        <v>5265.18</v>
      </c>
      <c r="Q2912" s="181">
        <v>5265.18</v>
      </c>
      <c r="R2912" s="182" t="s">
        <v>82</v>
      </c>
      <c r="S2912" s="183">
        <v>0</v>
      </c>
      <c r="T2912" s="183">
        <v>0</v>
      </c>
      <c r="U2912" s="180">
        <v>0</v>
      </c>
      <c r="V2912" s="180">
        <v>0</v>
      </c>
      <c r="W2912" s="183">
        <v>0</v>
      </c>
      <c r="X2912" s="183">
        <v>0</v>
      </c>
      <c r="Y2912" s="180">
        <v>0</v>
      </c>
      <c r="Z2912" s="180">
        <v>0</v>
      </c>
      <c r="AA2912" s="183">
        <v>0</v>
      </c>
      <c r="AB2912" s="183">
        <v>0</v>
      </c>
      <c r="AC2912" s="180">
        <f t="shared" si="1899"/>
        <v>0</v>
      </c>
      <c r="AD2912" s="180">
        <f t="shared" si="1899"/>
        <v>5265.18</v>
      </c>
      <c r="AE2912" s="181">
        <f t="shared" si="1858"/>
        <v>5265.18</v>
      </c>
      <c r="AF2912" s="180">
        <v>0</v>
      </c>
      <c r="AG2912" s="180">
        <v>0</v>
      </c>
      <c r="AH2912" s="181">
        <f t="shared" si="1859"/>
        <v>0</v>
      </c>
      <c r="AI2912" s="180">
        <v>0</v>
      </c>
      <c r="AJ2912" s="180">
        <v>0</v>
      </c>
      <c r="AK2912" s="181">
        <f t="shared" si="1860"/>
        <v>0</v>
      </c>
      <c r="AL2912" s="180">
        <v>0</v>
      </c>
      <c r="AM2912" s="180">
        <v>0</v>
      </c>
      <c r="AN2912" s="181">
        <f t="shared" si="1861"/>
        <v>0</v>
      </c>
      <c r="AO2912" s="180">
        <v>0</v>
      </c>
      <c r="AP2912" s="180">
        <v>0</v>
      </c>
      <c r="AQ2912" s="181">
        <f t="shared" si="1862"/>
        <v>0</v>
      </c>
      <c r="AR2912" s="180">
        <v>0</v>
      </c>
      <c r="AS2912" s="180">
        <v>0</v>
      </c>
      <c r="AT2912" s="181">
        <f t="shared" si="1863"/>
        <v>0</v>
      </c>
      <c r="AU2912" s="180">
        <f t="shared" si="1900"/>
        <v>0</v>
      </c>
      <c r="AV2912" s="180">
        <f t="shared" si="1900"/>
        <v>5265.18</v>
      </c>
      <c r="AW2912" s="181">
        <f t="shared" si="1865"/>
        <v>5265.18</v>
      </c>
      <c r="AX2912" s="183">
        <f t="shared" si="1901"/>
        <v>0</v>
      </c>
      <c r="AY2912" s="183">
        <f t="shared" si="1901"/>
        <v>0</v>
      </c>
      <c r="AZ2912" s="183"/>
      <c r="BA2912" s="183"/>
      <c r="BB2912" s="183"/>
      <c r="BC2912" s="183"/>
      <c r="BD2912" s="183">
        <f t="shared" si="1902"/>
        <v>0</v>
      </c>
      <c r="BE2912" s="183">
        <f t="shared" si="1902"/>
        <v>0</v>
      </c>
    </row>
    <row r="2913" spans="2:57" ht="31.5">
      <c r="B2913" s="174">
        <v>2025</v>
      </c>
      <c r="C2913" s="174">
        <v>20</v>
      </c>
      <c r="D2913" s="175" t="s">
        <v>1866</v>
      </c>
      <c r="E2913" s="176">
        <v>20083</v>
      </c>
      <c r="F2913" s="174">
        <v>4</v>
      </c>
      <c r="G2913" s="174">
        <v>12</v>
      </c>
      <c r="H2913" s="174">
        <v>29</v>
      </c>
      <c r="I2913" s="174">
        <v>2000</v>
      </c>
      <c r="J2913" s="174">
        <v>2400</v>
      </c>
      <c r="K2913" s="174">
        <v>246</v>
      </c>
      <c r="L2913" s="177">
        <v>925</v>
      </c>
      <c r="M2913" s="178" t="s">
        <v>1846</v>
      </c>
      <c r="N2913" s="179" t="s">
        <v>1087</v>
      </c>
      <c r="O2913" s="180">
        <v>0</v>
      </c>
      <c r="P2913" s="180">
        <v>5265.18</v>
      </c>
      <c r="Q2913" s="181">
        <v>5265.18</v>
      </c>
      <c r="R2913" s="182" t="s">
        <v>82</v>
      </c>
      <c r="S2913" s="183">
        <v>0</v>
      </c>
      <c r="T2913" s="183">
        <v>0</v>
      </c>
      <c r="U2913" s="180">
        <v>0</v>
      </c>
      <c r="V2913" s="180">
        <v>0</v>
      </c>
      <c r="W2913" s="183">
        <v>0</v>
      </c>
      <c r="X2913" s="183">
        <v>0</v>
      </c>
      <c r="Y2913" s="180">
        <v>0</v>
      </c>
      <c r="Z2913" s="180">
        <v>0</v>
      </c>
      <c r="AA2913" s="183">
        <v>0</v>
      </c>
      <c r="AB2913" s="183">
        <v>0</v>
      </c>
      <c r="AC2913" s="180">
        <f t="shared" si="1899"/>
        <v>0</v>
      </c>
      <c r="AD2913" s="180">
        <f t="shared" si="1899"/>
        <v>5265.18</v>
      </c>
      <c r="AE2913" s="181">
        <f t="shared" si="1858"/>
        <v>5265.18</v>
      </c>
      <c r="AF2913" s="180">
        <v>0</v>
      </c>
      <c r="AG2913" s="180">
        <v>0</v>
      </c>
      <c r="AH2913" s="181">
        <f t="shared" si="1859"/>
        <v>0</v>
      </c>
      <c r="AI2913" s="180">
        <v>0</v>
      </c>
      <c r="AJ2913" s="180">
        <v>0</v>
      </c>
      <c r="AK2913" s="181">
        <f t="shared" si="1860"/>
        <v>0</v>
      </c>
      <c r="AL2913" s="180">
        <v>0</v>
      </c>
      <c r="AM2913" s="180">
        <v>0</v>
      </c>
      <c r="AN2913" s="181">
        <f t="shared" si="1861"/>
        <v>0</v>
      </c>
      <c r="AO2913" s="180">
        <v>0</v>
      </c>
      <c r="AP2913" s="180">
        <v>0</v>
      </c>
      <c r="AQ2913" s="181">
        <f t="shared" si="1862"/>
        <v>0</v>
      </c>
      <c r="AR2913" s="180">
        <v>0</v>
      </c>
      <c r="AS2913" s="180">
        <v>0</v>
      </c>
      <c r="AT2913" s="181">
        <f t="shared" si="1863"/>
        <v>0</v>
      </c>
      <c r="AU2913" s="180">
        <f t="shared" si="1900"/>
        <v>0</v>
      </c>
      <c r="AV2913" s="180">
        <f t="shared" si="1900"/>
        <v>5265.18</v>
      </c>
      <c r="AW2913" s="181">
        <f t="shared" si="1865"/>
        <v>5265.18</v>
      </c>
      <c r="AX2913" s="183">
        <f t="shared" si="1901"/>
        <v>0</v>
      </c>
      <c r="AY2913" s="183">
        <f t="shared" si="1901"/>
        <v>0</v>
      </c>
      <c r="AZ2913" s="183"/>
      <c r="BA2913" s="183"/>
      <c r="BB2913" s="183"/>
      <c r="BC2913" s="183"/>
      <c r="BD2913" s="183">
        <f t="shared" si="1902"/>
        <v>0</v>
      </c>
      <c r="BE2913" s="183">
        <f t="shared" si="1902"/>
        <v>0</v>
      </c>
    </row>
    <row r="2914" spans="2:57" ht="15.75">
      <c r="B2914" s="174">
        <v>2025</v>
      </c>
      <c r="C2914" s="174">
        <v>20</v>
      </c>
      <c r="D2914" s="175" t="s">
        <v>1958</v>
      </c>
      <c r="E2914" s="176">
        <v>20089</v>
      </c>
      <c r="F2914" s="174">
        <v>4</v>
      </c>
      <c r="G2914" s="174">
        <v>12</v>
      </c>
      <c r="H2914" s="174">
        <v>29</v>
      </c>
      <c r="I2914" s="174">
        <v>2000</v>
      </c>
      <c r="J2914" s="174">
        <v>2400</v>
      </c>
      <c r="K2914" s="174">
        <v>246</v>
      </c>
      <c r="L2914" s="177">
        <v>925</v>
      </c>
      <c r="M2914" s="178" t="s">
        <v>1846</v>
      </c>
      <c r="N2914" s="179" t="s">
        <v>1087</v>
      </c>
      <c r="O2914" s="180">
        <v>0</v>
      </c>
      <c r="P2914" s="180">
        <v>5265.18</v>
      </c>
      <c r="Q2914" s="181">
        <v>5265.18</v>
      </c>
      <c r="R2914" s="182" t="s">
        <v>82</v>
      </c>
      <c r="S2914" s="183">
        <v>0</v>
      </c>
      <c r="T2914" s="183">
        <v>0</v>
      </c>
      <c r="U2914" s="180">
        <v>0</v>
      </c>
      <c r="V2914" s="180">
        <v>0</v>
      </c>
      <c r="W2914" s="183">
        <v>0</v>
      </c>
      <c r="X2914" s="183">
        <v>0</v>
      </c>
      <c r="Y2914" s="180">
        <v>0</v>
      </c>
      <c r="Z2914" s="180">
        <v>0</v>
      </c>
      <c r="AA2914" s="183">
        <v>0</v>
      </c>
      <c r="AB2914" s="183">
        <v>0</v>
      </c>
      <c r="AC2914" s="180">
        <f t="shared" si="1899"/>
        <v>0</v>
      </c>
      <c r="AD2914" s="180">
        <f t="shared" si="1899"/>
        <v>5265.18</v>
      </c>
      <c r="AE2914" s="181">
        <f t="shared" si="1858"/>
        <v>5265.18</v>
      </c>
      <c r="AF2914" s="180">
        <v>0</v>
      </c>
      <c r="AG2914" s="180">
        <v>0</v>
      </c>
      <c r="AH2914" s="181">
        <f t="shared" si="1859"/>
        <v>0</v>
      </c>
      <c r="AI2914" s="180">
        <v>0</v>
      </c>
      <c r="AJ2914" s="180">
        <v>0</v>
      </c>
      <c r="AK2914" s="181">
        <f t="shared" si="1860"/>
        <v>0</v>
      </c>
      <c r="AL2914" s="180">
        <v>0</v>
      </c>
      <c r="AM2914" s="180">
        <v>0</v>
      </c>
      <c r="AN2914" s="181">
        <f t="shared" si="1861"/>
        <v>0</v>
      </c>
      <c r="AO2914" s="180">
        <v>0</v>
      </c>
      <c r="AP2914" s="180">
        <v>0</v>
      </c>
      <c r="AQ2914" s="181">
        <f t="shared" si="1862"/>
        <v>0</v>
      </c>
      <c r="AR2914" s="180">
        <v>0</v>
      </c>
      <c r="AS2914" s="180">
        <v>0</v>
      </c>
      <c r="AT2914" s="181">
        <f t="shared" si="1863"/>
        <v>0</v>
      </c>
      <c r="AU2914" s="180">
        <f t="shared" si="1900"/>
        <v>0</v>
      </c>
      <c r="AV2914" s="180">
        <f t="shared" si="1900"/>
        <v>5265.18</v>
      </c>
      <c r="AW2914" s="181">
        <f t="shared" si="1865"/>
        <v>5265.18</v>
      </c>
      <c r="AX2914" s="183">
        <f t="shared" si="1901"/>
        <v>0</v>
      </c>
      <c r="AY2914" s="183">
        <f t="shared" si="1901"/>
        <v>0</v>
      </c>
      <c r="AZ2914" s="183"/>
      <c r="BA2914" s="183"/>
      <c r="BB2914" s="183"/>
      <c r="BC2914" s="183"/>
      <c r="BD2914" s="183">
        <f t="shared" si="1902"/>
        <v>0</v>
      </c>
      <c r="BE2914" s="183">
        <f t="shared" si="1902"/>
        <v>0</v>
      </c>
    </row>
    <row r="2915" spans="2:57" ht="31.5">
      <c r="B2915" s="174">
        <v>2025</v>
      </c>
      <c r="C2915" s="174">
        <v>20</v>
      </c>
      <c r="D2915" s="175" t="s">
        <v>1959</v>
      </c>
      <c r="E2915" s="176">
        <v>20034</v>
      </c>
      <c r="F2915" s="174">
        <v>4</v>
      </c>
      <c r="G2915" s="174">
        <v>12</v>
      </c>
      <c r="H2915" s="174">
        <v>29</v>
      </c>
      <c r="I2915" s="174">
        <v>2000</v>
      </c>
      <c r="J2915" s="174">
        <v>2400</v>
      </c>
      <c r="K2915" s="174">
        <v>246</v>
      </c>
      <c r="L2915" s="177">
        <v>925</v>
      </c>
      <c r="M2915" s="178" t="s">
        <v>1846</v>
      </c>
      <c r="N2915" s="179" t="s">
        <v>1087</v>
      </c>
      <c r="O2915" s="180">
        <v>0</v>
      </c>
      <c r="P2915" s="180">
        <v>5265.18</v>
      </c>
      <c r="Q2915" s="181">
        <v>5265.18</v>
      </c>
      <c r="R2915" s="182" t="s">
        <v>82</v>
      </c>
      <c r="S2915" s="183">
        <v>0</v>
      </c>
      <c r="T2915" s="183">
        <v>0</v>
      </c>
      <c r="U2915" s="180">
        <v>0</v>
      </c>
      <c r="V2915" s="180">
        <v>0</v>
      </c>
      <c r="W2915" s="183">
        <v>0</v>
      </c>
      <c r="X2915" s="183">
        <v>0</v>
      </c>
      <c r="Y2915" s="180">
        <v>0</v>
      </c>
      <c r="Z2915" s="180">
        <v>0</v>
      </c>
      <c r="AA2915" s="183">
        <v>0</v>
      </c>
      <c r="AB2915" s="183">
        <v>0</v>
      </c>
      <c r="AC2915" s="180">
        <f t="shared" si="1899"/>
        <v>0</v>
      </c>
      <c r="AD2915" s="180">
        <f t="shared" si="1899"/>
        <v>5265.18</v>
      </c>
      <c r="AE2915" s="181">
        <f t="shared" si="1858"/>
        <v>5265.18</v>
      </c>
      <c r="AF2915" s="180">
        <v>0</v>
      </c>
      <c r="AG2915" s="180">
        <v>0</v>
      </c>
      <c r="AH2915" s="181">
        <f t="shared" si="1859"/>
        <v>0</v>
      </c>
      <c r="AI2915" s="180">
        <v>0</v>
      </c>
      <c r="AJ2915" s="180">
        <v>0</v>
      </c>
      <c r="AK2915" s="181">
        <f t="shared" si="1860"/>
        <v>0</v>
      </c>
      <c r="AL2915" s="180">
        <v>0</v>
      </c>
      <c r="AM2915" s="180">
        <v>0</v>
      </c>
      <c r="AN2915" s="181">
        <f t="shared" si="1861"/>
        <v>0</v>
      </c>
      <c r="AO2915" s="180">
        <v>0</v>
      </c>
      <c r="AP2915" s="180">
        <v>0</v>
      </c>
      <c r="AQ2915" s="181">
        <f t="shared" si="1862"/>
        <v>0</v>
      </c>
      <c r="AR2915" s="180">
        <v>0</v>
      </c>
      <c r="AS2915" s="180">
        <v>0</v>
      </c>
      <c r="AT2915" s="181">
        <f t="shared" si="1863"/>
        <v>0</v>
      </c>
      <c r="AU2915" s="180">
        <f t="shared" si="1900"/>
        <v>0</v>
      </c>
      <c r="AV2915" s="180">
        <f t="shared" si="1900"/>
        <v>5265.18</v>
      </c>
      <c r="AW2915" s="181">
        <f t="shared" si="1865"/>
        <v>5265.18</v>
      </c>
      <c r="AX2915" s="183">
        <f t="shared" si="1901"/>
        <v>0</v>
      </c>
      <c r="AY2915" s="183">
        <f t="shared" si="1901"/>
        <v>0</v>
      </c>
      <c r="AZ2915" s="183"/>
      <c r="BA2915" s="183"/>
      <c r="BB2915" s="183"/>
      <c r="BC2915" s="183"/>
      <c r="BD2915" s="183">
        <f t="shared" si="1902"/>
        <v>0</v>
      </c>
      <c r="BE2915" s="183">
        <f t="shared" si="1902"/>
        <v>0</v>
      </c>
    </row>
    <row r="2916" spans="2:57" ht="15.75">
      <c r="B2916" s="174">
        <v>2025</v>
      </c>
      <c r="C2916" s="174">
        <v>20</v>
      </c>
      <c r="D2916" s="175" t="s">
        <v>1960</v>
      </c>
      <c r="E2916" s="176">
        <v>20090</v>
      </c>
      <c r="F2916" s="174">
        <v>4</v>
      </c>
      <c r="G2916" s="174">
        <v>12</v>
      </c>
      <c r="H2916" s="174">
        <v>29</v>
      </c>
      <c r="I2916" s="174">
        <v>2000</v>
      </c>
      <c r="J2916" s="174">
        <v>2400</v>
      </c>
      <c r="K2916" s="174">
        <v>246</v>
      </c>
      <c r="L2916" s="177">
        <v>925</v>
      </c>
      <c r="M2916" s="178" t="s">
        <v>1846</v>
      </c>
      <c r="N2916" s="179" t="s">
        <v>1087</v>
      </c>
      <c r="O2916" s="180">
        <v>0</v>
      </c>
      <c r="P2916" s="180">
        <v>5265.18</v>
      </c>
      <c r="Q2916" s="181">
        <v>5265.18</v>
      </c>
      <c r="R2916" s="182" t="s">
        <v>82</v>
      </c>
      <c r="S2916" s="183">
        <v>0</v>
      </c>
      <c r="T2916" s="183">
        <v>0</v>
      </c>
      <c r="U2916" s="180">
        <v>0</v>
      </c>
      <c r="V2916" s="180">
        <v>0</v>
      </c>
      <c r="W2916" s="183">
        <v>0</v>
      </c>
      <c r="X2916" s="183">
        <v>0</v>
      </c>
      <c r="Y2916" s="180">
        <v>0</v>
      </c>
      <c r="Z2916" s="180">
        <v>0</v>
      </c>
      <c r="AA2916" s="183">
        <v>0</v>
      </c>
      <c r="AB2916" s="183">
        <v>0</v>
      </c>
      <c r="AC2916" s="180">
        <f t="shared" si="1899"/>
        <v>0</v>
      </c>
      <c r="AD2916" s="180">
        <f t="shared" si="1899"/>
        <v>5265.18</v>
      </c>
      <c r="AE2916" s="181">
        <f t="shared" si="1858"/>
        <v>5265.18</v>
      </c>
      <c r="AF2916" s="180">
        <v>0</v>
      </c>
      <c r="AG2916" s="180">
        <v>0</v>
      </c>
      <c r="AH2916" s="181">
        <f t="shared" si="1859"/>
        <v>0</v>
      </c>
      <c r="AI2916" s="180">
        <v>0</v>
      </c>
      <c r="AJ2916" s="180">
        <v>0</v>
      </c>
      <c r="AK2916" s="181">
        <f t="shared" si="1860"/>
        <v>0</v>
      </c>
      <c r="AL2916" s="180">
        <v>0</v>
      </c>
      <c r="AM2916" s="180">
        <v>0</v>
      </c>
      <c r="AN2916" s="181">
        <f t="shared" si="1861"/>
        <v>0</v>
      </c>
      <c r="AO2916" s="180">
        <v>0</v>
      </c>
      <c r="AP2916" s="180">
        <v>0</v>
      </c>
      <c r="AQ2916" s="181">
        <f t="shared" si="1862"/>
        <v>0</v>
      </c>
      <c r="AR2916" s="180">
        <v>0</v>
      </c>
      <c r="AS2916" s="180">
        <v>0</v>
      </c>
      <c r="AT2916" s="181">
        <f t="shared" si="1863"/>
        <v>0</v>
      </c>
      <c r="AU2916" s="180">
        <f t="shared" si="1900"/>
        <v>0</v>
      </c>
      <c r="AV2916" s="180">
        <f t="shared" si="1900"/>
        <v>5265.18</v>
      </c>
      <c r="AW2916" s="181">
        <f t="shared" si="1865"/>
        <v>5265.18</v>
      </c>
      <c r="AX2916" s="183">
        <f t="shared" si="1901"/>
        <v>0</v>
      </c>
      <c r="AY2916" s="183">
        <f t="shared" si="1901"/>
        <v>0</v>
      </c>
      <c r="AZ2916" s="183"/>
      <c r="BA2916" s="183"/>
      <c r="BB2916" s="183"/>
      <c r="BC2916" s="183"/>
      <c r="BD2916" s="183">
        <f t="shared" si="1902"/>
        <v>0</v>
      </c>
      <c r="BE2916" s="183">
        <f t="shared" si="1902"/>
        <v>0</v>
      </c>
    </row>
    <row r="2917" spans="2:57" ht="31.5">
      <c r="B2917" s="174">
        <v>2025</v>
      </c>
      <c r="C2917" s="174">
        <v>20</v>
      </c>
      <c r="D2917" s="175" t="s">
        <v>1961</v>
      </c>
      <c r="E2917" s="176">
        <v>20082</v>
      </c>
      <c r="F2917" s="174">
        <v>4</v>
      </c>
      <c r="G2917" s="174">
        <v>12</v>
      </c>
      <c r="H2917" s="174">
        <v>29</v>
      </c>
      <c r="I2917" s="174">
        <v>2000</v>
      </c>
      <c r="J2917" s="174">
        <v>2400</v>
      </c>
      <c r="K2917" s="174">
        <v>246</v>
      </c>
      <c r="L2917" s="177">
        <v>925</v>
      </c>
      <c r="M2917" s="178" t="s">
        <v>1846</v>
      </c>
      <c r="N2917" s="179" t="s">
        <v>1087</v>
      </c>
      <c r="O2917" s="180">
        <v>0</v>
      </c>
      <c r="P2917" s="180">
        <v>5265.18</v>
      </c>
      <c r="Q2917" s="181">
        <v>5265.18</v>
      </c>
      <c r="R2917" s="182" t="s">
        <v>82</v>
      </c>
      <c r="S2917" s="183">
        <v>0</v>
      </c>
      <c r="T2917" s="183">
        <v>0</v>
      </c>
      <c r="U2917" s="180">
        <v>0</v>
      </c>
      <c r="V2917" s="180">
        <v>0</v>
      </c>
      <c r="W2917" s="183">
        <v>0</v>
      </c>
      <c r="X2917" s="183">
        <v>0</v>
      </c>
      <c r="Y2917" s="180">
        <v>0</v>
      </c>
      <c r="Z2917" s="180">
        <v>0</v>
      </c>
      <c r="AA2917" s="183">
        <v>0</v>
      </c>
      <c r="AB2917" s="183">
        <v>0</v>
      </c>
      <c r="AC2917" s="180">
        <f t="shared" si="1899"/>
        <v>0</v>
      </c>
      <c r="AD2917" s="180">
        <f t="shared" si="1899"/>
        <v>5265.18</v>
      </c>
      <c r="AE2917" s="181">
        <f t="shared" si="1858"/>
        <v>5265.18</v>
      </c>
      <c r="AF2917" s="180">
        <v>0</v>
      </c>
      <c r="AG2917" s="180">
        <v>0</v>
      </c>
      <c r="AH2917" s="181">
        <f t="shared" si="1859"/>
        <v>0</v>
      </c>
      <c r="AI2917" s="180">
        <v>0</v>
      </c>
      <c r="AJ2917" s="180">
        <v>0</v>
      </c>
      <c r="AK2917" s="181">
        <f t="shared" si="1860"/>
        <v>0</v>
      </c>
      <c r="AL2917" s="180">
        <v>0</v>
      </c>
      <c r="AM2917" s="180">
        <v>0</v>
      </c>
      <c r="AN2917" s="181">
        <f t="shared" si="1861"/>
        <v>0</v>
      </c>
      <c r="AO2917" s="180">
        <v>0</v>
      </c>
      <c r="AP2917" s="180">
        <v>0</v>
      </c>
      <c r="AQ2917" s="181">
        <f t="shared" si="1862"/>
        <v>0</v>
      </c>
      <c r="AR2917" s="180">
        <v>0</v>
      </c>
      <c r="AS2917" s="180">
        <v>0</v>
      </c>
      <c r="AT2917" s="181">
        <f t="shared" si="1863"/>
        <v>0</v>
      </c>
      <c r="AU2917" s="180">
        <f t="shared" si="1900"/>
        <v>0</v>
      </c>
      <c r="AV2917" s="180">
        <f t="shared" si="1900"/>
        <v>5265.18</v>
      </c>
      <c r="AW2917" s="181">
        <f t="shared" si="1865"/>
        <v>5265.18</v>
      </c>
      <c r="AX2917" s="183">
        <f t="shared" si="1901"/>
        <v>0</v>
      </c>
      <c r="AY2917" s="183">
        <f t="shared" si="1901"/>
        <v>0</v>
      </c>
      <c r="AZ2917" s="183"/>
      <c r="BA2917" s="183"/>
      <c r="BB2917" s="183"/>
      <c r="BC2917" s="183"/>
      <c r="BD2917" s="183">
        <f t="shared" si="1902"/>
        <v>0</v>
      </c>
      <c r="BE2917" s="183">
        <f t="shared" si="1902"/>
        <v>0</v>
      </c>
    </row>
    <row r="2918" spans="2:57" ht="15.75">
      <c r="B2918" s="174">
        <v>2025</v>
      </c>
      <c r="C2918" s="174">
        <v>20</v>
      </c>
      <c r="D2918" s="175" t="s">
        <v>1962</v>
      </c>
      <c r="E2918" s="176">
        <v>20021</v>
      </c>
      <c r="F2918" s="174">
        <v>4</v>
      </c>
      <c r="G2918" s="174">
        <v>12</v>
      </c>
      <c r="H2918" s="174">
        <v>29</v>
      </c>
      <c r="I2918" s="174">
        <v>2000</v>
      </c>
      <c r="J2918" s="174">
        <v>2400</v>
      </c>
      <c r="K2918" s="174">
        <v>246</v>
      </c>
      <c r="L2918" s="177">
        <v>925</v>
      </c>
      <c r="M2918" s="178" t="s">
        <v>1846</v>
      </c>
      <c r="N2918" s="179" t="s">
        <v>1087</v>
      </c>
      <c r="O2918" s="180">
        <v>0</v>
      </c>
      <c r="P2918" s="180">
        <v>5265.18</v>
      </c>
      <c r="Q2918" s="181">
        <v>5265.18</v>
      </c>
      <c r="R2918" s="182" t="s">
        <v>82</v>
      </c>
      <c r="S2918" s="183">
        <v>0</v>
      </c>
      <c r="T2918" s="183">
        <v>0</v>
      </c>
      <c r="U2918" s="180">
        <v>0</v>
      </c>
      <c r="V2918" s="180">
        <v>0</v>
      </c>
      <c r="W2918" s="183">
        <v>0</v>
      </c>
      <c r="X2918" s="183">
        <v>0</v>
      </c>
      <c r="Y2918" s="180">
        <v>0</v>
      </c>
      <c r="Z2918" s="180">
        <v>0</v>
      </c>
      <c r="AA2918" s="183">
        <v>0</v>
      </c>
      <c r="AB2918" s="183">
        <v>0</v>
      </c>
      <c r="AC2918" s="180">
        <f>+O2918+U2918-Y2918</f>
        <v>0</v>
      </c>
      <c r="AD2918" s="180">
        <f>+P2918+V2918-Z2918</f>
        <v>5265.18</v>
      </c>
      <c r="AE2918" s="181">
        <f t="shared" si="1858"/>
        <v>5265.18</v>
      </c>
      <c r="AF2918" s="180">
        <v>0</v>
      </c>
      <c r="AG2918" s="180">
        <v>0</v>
      </c>
      <c r="AH2918" s="181">
        <f t="shared" si="1859"/>
        <v>0</v>
      </c>
      <c r="AI2918" s="180">
        <v>0</v>
      </c>
      <c r="AJ2918" s="180">
        <v>0</v>
      </c>
      <c r="AK2918" s="181">
        <f t="shared" si="1860"/>
        <v>0</v>
      </c>
      <c r="AL2918" s="180">
        <v>0</v>
      </c>
      <c r="AM2918" s="180">
        <v>0</v>
      </c>
      <c r="AN2918" s="181">
        <f t="shared" si="1861"/>
        <v>0</v>
      </c>
      <c r="AO2918" s="180">
        <v>0</v>
      </c>
      <c r="AP2918" s="180">
        <v>0</v>
      </c>
      <c r="AQ2918" s="181">
        <f t="shared" si="1862"/>
        <v>0</v>
      </c>
      <c r="AR2918" s="180">
        <v>0</v>
      </c>
      <c r="AS2918" s="180">
        <v>0</v>
      </c>
      <c r="AT2918" s="181">
        <f t="shared" si="1863"/>
        <v>0</v>
      </c>
      <c r="AU2918" s="180">
        <f>+AC2918-AF2918-AI2918-AL2918-AO2918-AR2918</f>
        <v>0</v>
      </c>
      <c r="AV2918" s="180">
        <f>+AD2918-AG2918-AJ2918-AM2918-AP2918-AS2918</f>
        <v>5265.18</v>
      </c>
      <c r="AW2918" s="181">
        <f t="shared" si="1865"/>
        <v>5265.18</v>
      </c>
      <c r="AX2918" s="183">
        <f>+S2918+W2918-AA2918</f>
        <v>0</v>
      </c>
      <c r="AY2918" s="183">
        <f>+T2918+X2918-AB2918</f>
        <v>0</v>
      </c>
      <c r="AZ2918" s="183"/>
      <c r="BA2918" s="183"/>
      <c r="BB2918" s="183"/>
      <c r="BC2918" s="183"/>
      <c r="BD2918" s="183">
        <f>+AX2918-AZ2918-BB2918</f>
        <v>0</v>
      </c>
      <c r="BE2918" s="183">
        <f>+AY2918-BA2918-BC2918</f>
        <v>0</v>
      </c>
    </row>
    <row r="2919" spans="2:57" ht="15.75" hidden="1">
      <c r="B2919" s="152">
        <v>2025</v>
      </c>
      <c r="C2919" s="152">
        <v>20</v>
      </c>
      <c r="D2919" s="153"/>
      <c r="E2919" s="154"/>
      <c r="F2919" s="152">
        <v>4</v>
      </c>
      <c r="G2919" s="152">
        <v>12</v>
      </c>
      <c r="H2919" s="152">
        <v>29</v>
      </c>
      <c r="I2919" s="152">
        <v>2000</v>
      </c>
      <c r="J2919" s="152">
        <v>2900</v>
      </c>
      <c r="K2919" s="152"/>
      <c r="L2919" s="155" t="s">
        <v>44</v>
      </c>
      <c r="M2919" s="156"/>
      <c r="N2919" s="157" t="s">
        <v>101</v>
      </c>
      <c r="O2919" s="158">
        <v>0</v>
      </c>
      <c r="P2919" s="158">
        <v>0</v>
      </c>
      <c r="Q2919" s="158">
        <v>0</v>
      </c>
      <c r="R2919" s="159"/>
      <c r="S2919" s="160"/>
      <c r="T2919" s="161"/>
      <c r="U2919" s="158">
        <f t="shared" ref="U2919:AD2919" si="1903">U2920+U2922</f>
        <v>0</v>
      </c>
      <c r="V2919" s="158">
        <f t="shared" si="1903"/>
        <v>0</v>
      </c>
      <c r="W2919" s="162">
        <f t="shared" si="1903"/>
        <v>0</v>
      </c>
      <c r="X2919" s="162">
        <f t="shared" si="1903"/>
        <v>0</v>
      </c>
      <c r="Y2919" s="158">
        <f t="shared" si="1903"/>
        <v>0</v>
      </c>
      <c r="Z2919" s="158">
        <f t="shared" si="1903"/>
        <v>0</v>
      </c>
      <c r="AA2919" s="162">
        <f t="shared" si="1903"/>
        <v>0</v>
      </c>
      <c r="AB2919" s="162">
        <f t="shared" si="1903"/>
        <v>0</v>
      </c>
      <c r="AC2919" s="158">
        <f t="shared" si="1903"/>
        <v>0</v>
      </c>
      <c r="AD2919" s="158">
        <f t="shared" si="1903"/>
        <v>0</v>
      </c>
      <c r="AE2919" s="158">
        <f t="shared" si="1858"/>
        <v>0</v>
      </c>
      <c r="AF2919" s="158">
        <f>AF2920+AF2922</f>
        <v>0</v>
      </c>
      <c r="AG2919" s="158">
        <f>AG2920+AG2922</f>
        <v>0</v>
      </c>
      <c r="AH2919" s="158">
        <f t="shared" si="1859"/>
        <v>0</v>
      </c>
      <c r="AI2919" s="158">
        <f>AI2920+AI2922</f>
        <v>0</v>
      </c>
      <c r="AJ2919" s="158">
        <f>AJ2920+AJ2922</f>
        <v>0</v>
      </c>
      <c r="AK2919" s="158">
        <f t="shared" si="1860"/>
        <v>0</v>
      </c>
      <c r="AL2919" s="158">
        <f>AL2920+AL2922</f>
        <v>0</v>
      </c>
      <c r="AM2919" s="158">
        <f>AM2920+AM2922</f>
        <v>0</v>
      </c>
      <c r="AN2919" s="158">
        <f t="shared" si="1861"/>
        <v>0</v>
      </c>
      <c r="AO2919" s="158">
        <f>AO2920+AO2922</f>
        <v>0</v>
      </c>
      <c r="AP2919" s="158">
        <f>AP2920+AP2922</f>
        <v>0</v>
      </c>
      <c r="AQ2919" s="158">
        <f t="shared" si="1862"/>
        <v>0</v>
      </c>
      <c r="AR2919" s="158">
        <f>AR2920+AR2922</f>
        <v>0</v>
      </c>
      <c r="AS2919" s="158">
        <f>AS2920+AS2922</f>
        <v>0</v>
      </c>
      <c r="AT2919" s="158">
        <f t="shared" si="1863"/>
        <v>0</v>
      </c>
      <c r="AU2919" s="158">
        <f>AU2920+AU2922</f>
        <v>0</v>
      </c>
      <c r="AV2919" s="158">
        <f>AV2920+AV2922</f>
        <v>0</v>
      </c>
      <c r="AW2919" s="158">
        <f t="shared" si="1865"/>
        <v>0</v>
      </c>
      <c r="AX2919" s="160"/>
      <c r="AY2919" s="161"/>
      <c r="AZ2919" s="160"/>
      <c r="BA2919" s="161"/>
      <c r="BB2919" s="160"/>
      <c r="BC2919" s="161"/>
      <c r="BD2919" s="160"/>
      <c r="BE2919" s="161"/>
    </row>
    <row r="2920" spans="2:57" ht="15.75" hidden="1">
      <c r="B2920" s="163">
        <v>2025</v>
      </c>
      <c r="C2920" s="163">
        <v>20</v>
      </c>
      <c r="D2920" s="164"/>
      <c r="E2920" s="165"/>
      <c r="F2920" s="163">
        <v>4</v>
      </c>
      <c r="G2920" s="163">
        <v>12</v>
      </c>
      <c r="H2920" s="163">
        <v>29</v>
      </c>
      <c r="I2920" s="163">
        <v>2000</v>
      </c>
      <c r="J2920" s="163">
        <v>2900</v>
      </c>
      <c r="K2920" s="163">
        <v>291</v>
      </c>
      <c r="L2920" s="166" t="s">
        <v>44</v>
      </c>
      <c r="M2920" s="167"/>
      <c r="N2920" s="168" t="s">
        <v>408</v>
      </c>
      <c r="O2920" s="169">
        <v>0</v>
      </c>
      <c r="P2920" s="169">
        <v>0</v>
      </c>
      <c r="Q2920" s="169">
        <v>0</v>
      </c>
      <c r="R2920" s="170"/>
      <c r="S2920" s="171"/>
      <c r="T2920" s="172"/>
      <c r="U2920" s="169">
        <f t="shared" ref="U2920:AD2920" si="1904">SUM(U2921)</f>
        <v>0</v>
      </c>
      <c r="V2920" s="169">
        <f t="shared" si="1904"/>
        <v>0</v>
      </c>
      <c r="W2920" s="173">
        <f t="shared" si="1904"/>
        <v>0</v>
      </c>
      <c r="X2920" s="173">
        <f t="shared" si="1904"/>
        <v>0</v>
      </c>
      <c r="Y2920" s="169">
        <f t="shared" si="1904"/>
        <v>0</v>
      </c>
      <c r="Z2920" s="169">
        <f t="shared" si="1904"/>
        <v>0</v>
      </c>
      <c r="AA2920" s="173">
        <f t="shared" si="1904"/>
        <v>0</v>
      </c>
      <c r="AB2920" s="173">
        <f t="shared" si="1904"/>
        <v>0</v>
      </c>
      <c r="AC2920" s="169">
        <f t="shared" si="1904"/>
        <v>0</v>
      </c>
      <c r="AD2920" s="169">
        <f t="shared" si="1904"/>
        <v>0</v>
      </c>
      <c r="AE2920" s="169">
        <f t="shared" si="1858"/>
        <v>0</v>
      </c>
      <c r="AF2920" s="169">
        <f>SUM(AF2921)</f>
        <v>0</v>
      </c>
      <c r="AG2920" s="169">
        <f>SUM(AG2921)</f>
        <v>0</v>
      </c>
      <c r="AH2920" s="169">
        <f t="shared" si="1859"/>
        <v>0</v>
      </c>
      <c r="AI2920" s="169">
        <f>SUM(AI2921)</f>
        <v>0</v>
      </c>
      <c r="AJ2920" s="169">
        <f>SUM(AJ2921)</f>
        <v>0</v>
      </c>
      <c r="AK2920" s="169">
        <f t="shared" si="1860"/>
        <v>0</v>
      </c>
      <c r="AL2920" s="169">
        <f>SUM(AL2921)</f>
        <v>0</v>
      </c>
      <c r="AM2920" s="169">
        <f>SUM(AM2921)</f>
        <v>0</v>
      </c>
      <c r="AN2920" s="169">
        <f t="shared" si="1861"/>
        <v>0</v>
      </c>
      <c r="AO2920" s="169">
        <f>SUM(AO2921)</f>
        <v>0</v>
      </c>
      <c r="AP2920" s="169">
        <f>SUM(AP2921)</f>
        <v>0</v>
      </c>
      <c r="AQ2920" s="169">
        <f t="shared" si="1862"/>
        <v>0</v>
      </c>
      <c r="AR2920" s="169">
        <f>SUM(AR2921)</f>
        <v>0</v>
      </c>
      <c r="AS2920" s="169">
        <f>SUM(AS2921)</f>
        <v>0</v>
      </c>
      <c r="AT2920" s="169">
        <f t="shared" si="1863"/>
        <v>0</v>
      </c>
      <c r="AU2920" s="169">
        <f>SUM(AU2921)</f>
        <v>0</v>
      </c>
      <c r="AV2920" s="169">
        <f>SUM(AV2921)</f>
        <v>0</v>
      </c>
      <c r="AW2920" s="169">
        <f t="shared" si="1865"/>
        <v>0</v>
      </c>
      <c r="AX2920" s="171"/>
      <c r="AY2920" s="172"/>
      <c r="AZ2920" s="171"/>
      <c r="BA2920" s="172"/>
      <c r="BB2920" s="171"/>
      <c r="BC2920" s="172"/>
      <c r="BD2920" s="171"/>
      <c r="BE2920" s="172"/>
    </row>
    <row r="2921" spans="2:57" ht="15.75" hidden="1">
      <c r="B2921" s="174">
        <v>2025</v>
      </c>
      <c r="C2921" s="174">
        <v>20</v>
      </c>
      <c r="D2921" s="175">
        <v>0</v>
      </c>
      <c r="E2921" s="176"/>
      <c r="F2921" s="174">
        <v>4</v>
      </c>
      <c r="G2921" s="174">
        <v>12</v>
      </c>
      <c r="H2921" s="174">
        <v>29</v>
      </c>
      <c r="I2921" s="174">
        <v>2000</v>
      </c>
      <c r="J2921" s="174">
        <v>2900</v>
      </c>
      <c r="K2921" s="174">
        <v>291</v>
      </c>
      <c r="L2921" s="177">
        <v>768</v>
      </c>
      <c r="M2921" s="178">
        <v>0</v>
      </c>
      <c r="N2921" s="179" t="s">
        <v>408</v>
      </c>
      <c r="O2921" s="180">
        <v>0</v>
      </c>
      <c r="P2921" s="180">
        <v>0</v>
      </c>
      <c r="Q2921" s="181">
        <v>0</v>
      </c>
      <c r="R2921" s="182" t="s">
        <v>82</v>
      </c>
      <c r="S2921" s="183">
        <v>0</v>
      </c>
      <c r="T2921" s="183">
        <v>0</v>
      </c>
      <c r="U2921" s="180">
        <v>0</v>
      </c>
      <c r="V2921" s="180">
        <v>0</v>
      </c>
      <c r="W2921" s="183">
        <v>0</v>
      </c>
      <c r="X2921" s="183">
        <v>0</v>
      </c>
      <c r="Y2921" s="180">
        <v>0</v>
      </c>
      <c r="Z2921" s="180">
        <v>0</v>
      </c>
      <c r="AA2921" s="183">
        <v>0</v>
      </c>
      <c r="AB2921" s="183">
        <v>0</v>
      </c>
      <c r="AC2921" s="180">
        <f>+O2921+U2921-Y2921</f>
        <v>0</v>
      </c>
      <c r="AD2921" s="180">
        <f>+P2921+V2921-Z2921</f>
        <v>0</v>
      </c>
      <c r="AE2921" s="181">
        <f t="shared" si="1858"/>
        <v>0</v>
      </c>
      <c r="AF2921" s="180">
        <v>0</v>
      </c>
      <c r="AG2921" s="180">
        <v>0</v>
      </c>
      <c r="AH2921" s="181">
        <f t="shared" si="1859"/>
        <v>0</v>
      </c>
      <c r="AI2921" s="180">
        <v>0</v>
      </c>
      <c r="AJ2921" s="180">
        <v>0</v>
      </c>
      <c r="AK2921" s="181">
        <f t="shared" si="1860"/>
        <v>0</v>
      </c>
      <c r="AL2921" s="180">
        <v>0</v>
      </c>
      <c r="AM2921" s="180">
        <v>0</v>
      </c>
      <c r="AN2921" s="181">
        <f t="shared" si="1861"/>
        <v>0</v>
      </c>
      <c r="AO2921" s="180">
        <v>0</v>
      </c>
      <c r="AP2921" s="180">
        <v>0</v>
      </c>
      <c r="AQ2921" s="181">
        <f t="shared" si="1862"/>
        <v>0</v>
      </c>
      <c r="AR2921" s="180">
        <v>0</v>
      </c>
      <c r="AS2921" s="180">
        <v>0</v>
      </c>
      <c r="AT2921" s="181">
        <f t="shared" si="1863"/>
        <v>0</v>
      </c>
      <c r="AU2921" s="180">
        <f>+AC2921-AF2921-AI2921-AL2921-AO2921-AR2921</f>
        <v>0</v>
      </c>
      <c r="AV2921" s="180">
        <f>+AD2921-AG2921-AJ2921-AM2921-AP2921-AS2921</f>
        <v>0</v>
      </c>
      <c r="AW2921" s="181">
        <f t="shared" si="1865"/>
        <v>0</v>
      </c>
      <c r="AX2921" s="183">
        <f>+S2921+W2921-AA2921</f>
        <v>0</v>
      </c>
      <c r="AY2921" s="183">
        <f>+T2921+X2921-AB2921</f>
        <v>0</v>
      </c>
      <c r="AZ2921" s="183"/>
      <c r="BA2921" s="183"/>
      <c r="BB2921" s="183"/>
      <c r="BC2921" s="183"/>
      <c r="BD2921" s="183">
        <f>+AX2921-AZ2921-BB2921</f>
        <v>0</v>
      </c>
      <c r="BE2921" s="183">
        <f>+AY2921-BA2921-BC2921</f>
        <v>0</v>
      </c>
    </row>
    <row r="2922" spans="2:57" ht="31.5" hidden="1">
      <c r="B2922" s="163">
        <v>2025</v>
      </c>
      <c r="C2922" s="163">
        <v>20</v>
      </c>
      <c r="D2922" s="164"/>
      <c r="E2922" s="165"/>
      <c r="F2922" s="163">
        <v>4</v>
      </c>
      <c r="G2922" s="163">
        <v>12</v>
      </c>
      <c r="H2922" s="163">
        <v>29</v>
      </c>
      <c r="I2922" s="163">
        <v>2000</v>
      </c>
      <c r="J2922" s="163">
        <v>2900</v>
      </c>
      <c r="K2922" s="163">
        <v>294</v>
      </c>
      <c r="L2922" s="166" t="s">
        <v>44</v>
      </c>
      <c r="M2922" s="167"/>
      <c r="N2922" s="168" t="s">
        <v>102</v>
      </c>
      <c r="O2922" s="169">
        <v>0</v>
      </c>
      <c r="P2922" s="169">
        <v>0</v>
      </c>
      <c r="Q2922" s="169">
        <v>0</v>
      </c>
      <c r="R2922" s="170"/>
      <c r="S2922" s="171"/>
      <c r="T2922" s="172"/>
      <c r="U2922" s="169">
        <f t="shared" ref="U2922:AD2922" si="1905">SUM(U2923)</f>
        <v>0</v>
      </c>
      <c r="V2922" s="169">
        <f t="shared" si="1905"/>
        <v>0</v>
      </c>
      <c r="W2922" s="173">
        <f t="shared" si="1905"/>
        <v>0</v>
      </c>
      <c r="X2922" s="173">
        <f t="shared" si="1905"/>
        <v>0</v>
      </c>
      <c r="Y2922" s="169">
        <f t="shared" si="1905"/>
        <v>0</v>
      </c>
      <c r="Z2922" s="169">
        <f t="shared" si="1905"/>
        <v>0</v>
      </c>
      <c r="AA2922" s="173">
        <f t="shared" si="1905"/>
        <v>0</v>
      </c>
      <c r="AB2922" s="173">
        <f t="shared" si="1905"/>
        <v>0</v>
      </c>
      <c r="AC2922" s="169">
        <f t="shared" si="1905"/>
        <v>0</v>
      </c>
      <c r="AD2922" s="169">
        <f t="shared" si="1905"/>
        <v>0</v>
      </c>
      <c r="AE2922" s="169">
        <f t="shared" si="1858"/>
        <v>0</v>
      </c>
      <c r="AF2922" s="169">
        <f>SUM(AF2923)</f>
        <v>0</v>
      </c>
      <c r="AG2922" s="169">
        <f>SUM(AG2923)</f>
        <v>0</v>
      </c>
      <c r="AH2922" s="169">
        <f t="shared" si="1859"/>
        <v>0</v>
      </c>
      <c r="AI2922" s="169">
        <f>SUM(AI2923)</f>
        <v>0</v>
      </c>
      <c r="AJ2922" s="169">
        <f>SUM(AJ2923)</f>
        <v>0</v>
      </c>
      <c r="AK2922" s="169">
        <f t="shared" si="1860"/>
        <v>0</v>
      </c>
      <c r="AL2922" s="169">
        <f>SUM(AL2923)</f>
        <v>0</v>
      </c>
      <c r="AM2922" s="169">
        <f>SUM(AM2923)</f>
        <v>0</v>
      </c>
      <c r="AN2922" s="169">
        <f t="shared" si="1861"/>
        <v>0</v>
      </c>
      <c r="AO2922" s="169">
        <f>SUM(AO2923)</f>
        <v>0</v>
      </c>
      <c r="AP2922" s="169">
        <f>SUM(AP2923)</f>
        <v>0</v>
      </c>
      <c r="AQ2922" s="169">
        <f t="shared" si="1862"/>
        <v>0</v>
      </c>
      <c r="AR2922" s="169">
        <f>SUM(AR2923)</f>
        <v>0</v>
      </c>
      <c r="AS2922" s="169">
        <f>SUM(AS2923)</f>
        <v>0</v>
      </c>
      <c r="AT2922" s="169">
        <f t="shared" si="1863"/>
        <v>0</v>
      </c>
      <c r="AU2922" s="169">
        <f>SUM(AU2923)</f>
        <v>0</v>
      </c>
      <c r="AV2922" s="169">
        <f>SUM(AV2923)</f>
        <v>0</v>
      </c>
      <c r="AW2922" s="169">
        <f t="shared" si="1865"/>
        <v>0</v>
      </c>
      <c r="AX2922" s="171"/>
      <c r="AY2922" s="172"/>
      <c r="AZ2922" s="171"/>
      <c r="BA2922" s="172"/>
      <c r="BB2922" s="171"/>
      <c r="BC2922" s="172"/>
      <c r="BD2922" s="171"/>
      <c r="BE2922" s="172"/>
    </row>
    <row r="2923" spans="2:57" ht="30" hidden="1">
      <c r="B2923" s="174">
        <v>2025</v>
      </c>
      <c r="C2923" s="174">
        <v>20</v>
      </c>
      <c r="D2923" s="175">
        <v>0</v>
      </c>
      <c r="E2923" s="176"/>
      <c r="F2923" s="174">
        <v>4</v>
      </c>
      <c r="G2923" s="174">
        <v>12</v>
      </c>
      <c r="H2923" s="174">
        <v>29</v>
      </c>
      <c r="I2923" s="174">
        <v>2000</v>
      </c>
      <c r="J2923" s="174">
        <v>2900</v>
      </c>
      <c r="K2923" s="174">
        <v>294</v>
      </c>
      <c r="L2923" s="177">
        <v>1246</v>
      </c>
      <c r="M2923" s="178">
        <v>0</v>
      </c>
      <c r="N2923" s="179" t="s">
        <v>1646</v>
      </c>
      <c r="O2923" s="180">
        <v>0</v>
      </c>
      <c r="P2923" s="180">
        <v>0</v>
      </c>
      <c r="Q2923" s="181">
        <v>0</v>
      </c>
      <c r="R2923" s="182" t="s">
        <v>82</v>
      </c>
      <c r="S2923" s="183">
        <v>0</v>
      </c>
      <c r="T2923" s="183">
        <v>0</v>
      </c>
      <c r="U2923" s="180">
        <v>0</v>
      </c>
      <c r="V2923" s="180">
        <v>0</v>
      </c>
      <c r="W2923" s="183">
        <v>0</v>
      </c>
      <c r="X2923" s="183">
        <v>0</v>
      </c>
      <c r="Y2923" s="180">
        <v>0</v>
      </c>
      <c r="Z2923" s="180">
        <v>0</v>
      </c>
      <c r="AA2923" s="183">
        <v>0</v>
      </c>
      <c r="AB2923" s="183">
        <v>0</v>
      </c>
      <c r="AC2923" s="180">
        <f>+O2923+U2923-Y2923</f>
        <v>0</v>
      </c>
      <c r="AD2923" s="180">
        <f>+P2923+V2923-Z2923</f>
        <v>0</v>
      </c>
      <c r="AE2923" s="181">
        <f t="shared" si="1858"/>
        <v>0</v>
      </c>
      <c r="AF2923" s="180">
        <v>0</v>
      </c>
      <c r="AG2923" s="180">
        <v>0</v>
      </c>
      <c r="AH2923" s="181">
        <f t="shared" si="1859"/>
        <v>0</v>
      </c>
      <c r="AI2923" s="180">
        <v>0</v>
      </c>
      <c r="AJ2923" s="180">
        <v>0</v>
      </c>
      <c r="AK2923" s="181">
        <f t="shared" si="1860"/>
        <v>0</v>
      </c>
      <c r="AL2923" s="180">
        <v>0</v>
      </c>
      <c r="AM2923" s="180">
        <v>0</v>
      </c>
      <c r="AN2923" s="181">
        <f t="shared" si="1861"/>
        <v>0</v>
      </c>
      <c r="AO2923" s="180">
        <v>0</v>
      </c>
      <c r="AP2923" s="180">
        <v>0</v>
      </c>
      <c r="AQ2923" s="181">
        <f t="shared" si="1862"/>
        <v>0</v>
      </c>
      <c r="AR2923" s="180">
        <v>0</v>
      </c>
      <c r="AS2923" s="180">
        <v>0</v>
      </c>
      <c r="AT2923" s="181">
        <f t="shared" si="1863"/>
        <v>0</v>
      </c>
      <c r="AU2923" s="180">
        <f>+AC2923-AF2923-AI2923-AL2923-AO2923-AR2923</f>
        <v>0</v>
      </c>
      <c r="AV2923" s="180">
        <f>+AD2923-AG2923-AJ2923-AM2923-AP2923-AS2923</f>
        <v>0</v>
      </c>
      <c r="AW2923" s="181">
        <f t="shared" si="1865"/>
        <v>0</v>
      </c>
      <c r="AX2923" s="183">
        <f>+S2923+W2923-AA2923</f>
        <v>0</v>
      </c>
      <c r="AY2923" s="183">
        <f>+T2923+X2923-AB2923</f>
        <v>0</v>
      </c>
      <c r="AZ2923" s="183"/>
      <c r="BA2923" s="183"/>
      <c r="BB2923" s="183"/>
      <c r="BC2923" s="183"/>
      <c r="BD2923" s="183">
        <f>+AX2923-AZ2923-BB2923</f>
        <v>0</v>
      </c>
      <c r="BE2923" s="183">
        <f>+AY2923-BA2923-BC2923</f>
        <v>0</v>
      </c>
    </row>
    <row r="2924" spans="2:57" ht="15.75" hidden="1">
      <c r="B2924" s="141">
        <v>2025</v>
      </c>
      <c r="C2924" s="141">
        <v>20</v>
      </c>
      <c r="D2924" s="142"/>
      <c r="E2924" s="143"/>
      <c r="F2924" s="141">
        <v>4</v>
      </c>
      <c r="G2924" s="141">
        <v>12</v>
      </c>
      <c r="H2924" s="141">
        <v>29</v>
      </c>
      <c r="I2924" s="141">
        <v>3000</v>
      </c>
      <c r="J2924" s="141"/>
      <c r="K2924" s="141"/>
      <c r="L2924" s="144" t="s">
        <v>44</v>
      </c>
      <c r="M2924" s="145"/>
      <c r="N2924" s="146" t="s">
        <v>46</v>
      </c>
      <c r="O2924" s="147">
        <v>0</v>
      </c>
      <c r="P2924" s="147">
        <v>0</v>
      </c>
      <c r="Q2924" s="147">
        <v>0</v>
      </c>
      <c r="R2924" s="148"/>
      <c r="S2924" s="149"/>
      <c r="T2924" s="150"/>
      <c r="U2924" s="147">
        <f t="shared" ref="U2924:AD2924" si="1906">U2925+U2932+U2937</f>
        <v>0</v>
      </c>
      <c r="V2924" s="147">
        <f t="shared" si="1906"/>
        <v>0</v>
      </c>
      <c r="W2924" s="151">
        <f t="shared" si="1906"/>
        <v>0</v>
      </c>
      <c r="X2924" s="151">
        <f t="shared" si="1906"/>
        <v>0</v>
      </c>
      <c r="Y2924" s="147">
        <f t="shared" si="1906"/>
        <v>0</v>
      </c>
      <c r="Z2924" s="147">
        <f t="shared" si="1906"/>
        <v>0</v>
      </c>
      <c r="AA2924" s="151">
        <f t="shared" si="1906"/>
        <v>0</v>
      </c>
      <c r="AB2924" s="151">
        <f t="shared" si="1906"/>
        <v>0</v>
      </c>
      <c r="AC2924" s="147">
        <f t="shared" si="1906"/>
        <v>0</v>
      </c>
      <c r="AD2924" s="147">
        <f t="shared" si="1906"/>
        <v>0</v>
      </c>
      <c r="AE2924" s="147">
        <f t="shared" si="1858"/>
        <v>0</v>
      </c>
      <c r="AF2924" s="147">
        <f>AF2925+AF2932+AF2937</f>
        <v>0</v>
      </c>
      <c r="AG2924" s="147">
        <f>AG2925+AG2932+AG2937</f>
        <v>0</v>
      </c>
      <c r="AH2924" s="147">
        <f t="shared" si="1859"/>
        <v>0</v>
      </c>
      <c r="AI2924" s="147">
        <f>AI2925+AI2932+AI2937</f>
        <v>0</v>
      </c>
      <c r="AJ2924" s="147">
        <f>AJ2925+AJ2932+AJ2937</f>
        <v>0</v>
      </c>
      <c r="AK2924" s="147">
        <f t="shared" si="1860"/>
        <v>0</v>
      </c>
      <c r="AL2924" s="147">
        <f>AL2925+AL2932+AL2937</f>
        <v>0</v>
      </c>
      <c r="AM2924" s="147">
        <f>AM2925+AM2932+AM2937</f>
        <v>0</v>
      </c>
      <c r="AN2924" s="147">
        <f t="shared" si="1861"/>
        <v>0</v>
      </c>
      <c r="AO2924" s="147">
        <f>AO2925+AO2932+AO2937</f>
        <v>0</v>
      </c>
      <c r="AP2924" s="147">
        <f>AP2925+AP2932+AP2937</f>
        <v>0</v>
      </c>
      <c r="AQ2924" s="147">
        <f t="shared" si="1862"/>
        <v>0</v>
      </c>
      <c r="AR2924" s="147">
        <f>AR2925+AR2932+AR2937</f>
        <v>0</v>
      </c>
      <c r="AS2924" s="147">
        <f>AS2925+AS2932+AS2937</f>
        <v>0</v>
      </c>
      <c r="AT2924" s="147">
        <f t="shared" si="1863"/>
        <v>0</v>
      </c>
      <c r="AU2924" s="147">
        <f>AU2925+AU2932+AU2937</f>
        <v>0</v>
      </c>
      <c r="AV2924" s="147">
        <f>AV2925+AV2932+AV2937</f>
        <v>0</v>
      </c>
      <c r="AW2924" s="147">
        <f t="shared" si="1865"/>
        <v>0</v>
      </c>
      <c r="AX2924" s="149"/>
      <c r="AY2924" s="150"/>
      <c r="AZ2924" s="149"/>
      <c r="BA2924" s="150"/>
      <c r="BB2924" s="149"/>
      <c r="BC2924" s="150"/>
      <c r="BD2924" s="149"/>
      <c r="BE2924" s="150"/>
    </row>
    <row r="2925" spans="2:57" ht="15.75" hidden="1">
      <c r="B2925" s="152">
        <v>2025</v>
      </c>
      <c r="C2925" s="152">
        <v>20</v>
      </c>
      <c r="D2925" s="153"/>
      <c r="E2925" s="154"/>
      <c r="F2925" s="152">
        <v>4</v>
      </c>
      <c r="G2925" s="152">
        <v>12</v>
      </c>
      <c r="H2925" s="152">
        <v>29</v>
      </c>
      <c r="I2925" s="152">
        <v>3000</v>
      </c>
      <c r="J2925" s="152">
        <v>3100</v>
      </c>
      <c r="K2925" s="152"/>
      <c r="L2925" s="155" t="s">
        <v>44</v>
      </c>
      <c r="M2925" s="156"/>
      <c r="N2925" s="157" t="s">
        <v>103</v>
      </c>
      <c r="O2925" s="158">
        <v>0</v>
      </c>
      <c r="P2925" s="158">
        <v>0</v>
      </c>
      <c r="Q2925" s="158">
        <v>0</v>
      </c>
      <c r="R2925" s="159"/>
      <c r="S2925" s="160"/>
      <c r="T2925" s="161"/>
      <c r="U2925" s="158">
        <f t="shared" ref="U2925:AD2925" si="1907">U2926+U2928+U2930</f>
        <v>0</v>
      </c>
      <c r="V2925" s="158">
        <f t="shared" si="1907"/>
        <v>0</v>
      </c>
      <c r="W2925" s="162">
        <f t="shared" si="1907"/>
        <v>0</v>
      </c>
      <c r="X2925" s="162">
        <f t="shared" si="1907"/>
        <v>0</v>
      </c>
      <c r="Y2925" s="158">
        <f t="shared" si="1907"/>
        <v>0</v>
      </c>
      <c r="Z2925" s="158">
        <f t="shared" si="1907"/>
        <v>0</v>
      </c>
      <c r="AA2925" s="162">
        <f t="shared" si="1907"/>
        <v>0</v>
      </c>
      <c r="AB2925" s="162">
        <f t="shared" si="1907"/>
        <v>0</v>
      </c>
      <c r="AC2925" s="158">
        <f t="shared" si="1907"/>
        <v>0</v>
      </c>
      <c r="AD2925" s="158">
        <f t="shared" si="1907"/>
        <v>0</v>
      </c>
      <c r="AE2925" s="158">
        <f t="shared" si="1858"/>
        <v>0</v>
      </c>
      <c r="AF2925" s="158">
        <f>AF2926+AF2928+AF2930</f>
        <v>0</v>
      </c>
      <c r="AG2925" s="158">
        <f>AG2926+AG2928+AG2930</f>
        <v>0</v>
      </c>
      <c r="AH2925" s="158">
        <f t="shared" si="1859"/>
        <v>0</v>
      </c>
      <c r="AI2925" s="158">
        <f>AI2926+AI2928+AI2930</f>
        <v>0</v>
      </c>
      <c r="AJ2925" s="158">
        <f>AJ2926+AJ2928+AJ2930</f>
        <v>0</v>
      </c>
      <c r="AK2925" s="158">
        <f t="shared" si="1860"/>
        <v>0</v>
      </c>
      <c r="AL2925" s="158">
        <f>AL2926+AL2928+AL2930</f>
        <v>0</v>
      </c>
      <c r="AM2925" s="158">
        <f>AM2926+AM2928+AM2930</f>
        <v>0</v>
      </c>
      <c r="AN2925" s="158">
        <f t="shared" si="1861"/>
        <v>0</v>
      </c>
      <c r="AO2925" s="158">
        <f>AO2926+AO2928+AO2930</f>
        <v>0</v>
      </c>
      <c r="AP2925" s="158">
        <f>AP2926+AP2928+AP2930</f>
        <v>0</v>
      </c>
      <c r="AQ2925" s="158">
        <f t="shared" si="1862"/>
        <v>0</v>
      </c>
      <c r="AR2925" s="158">
        <f>AR2926+AR2928+AR2930</f>
        <v>0</v>
      </c>
      <c r="AS2925" s="158">
        <f>AS2926+AS2928+AS2930</f>
        <v>0</v>
      </c>
      <c r="AT2925" s="158">
        <f t="shared" si="1863"/>
        <v>0</v>
      </c>
      <c r="AU2925" s="158">
        <f>AU2926+AU2928+AU2930</f>
        <v>0</v>
      </c>
      <c r="AV2925" s="158">
        <f>AV2926+AV2928+AV2930</f>
        <v>0</v>
      </c>
      <c r="AW2925" s="158">
        <f t="shared" si="1865"/>
        <v>0</v>
      </c>
      <c r="AX2925" s="160"/>
      <c r="AY2925" s="161"/>
      <c r="AZ2925" s="160"/>
      <c r="BA2925" s="161"/>
      <c r="BB2925" s="160"/>
      <c r="BC2925" s="161"/>
      <c r="BD2925" s="160"/>
      <c r="BE2925" s="161"/>
    </row>
    <row r="2926" spans="2:57" ht="15.75" hidden="1">
      <c r="B2926" s="163">
        <v>2025</v>
      </c>
      <c r="C2926" s="163">
        <v>20</v>
      </c>
      <c r="D2926" s="164"/>
      <c r="E2926" s="165"/>
      <c r="F2926" s="163">
        <v>4</v>
      </c>
      <c r="G2926" s="163">
        <v>12</v>
      </c>
      <c r="H2926" s="163">
        <v>29</v>
      </c>
      <c r="I2926" s="163">
        <v>3000</v>
      </c>
      <c r="J2926" s="163">
        <v>3100</v>
      </c>
      <c r="K2926" s="163">
        <v>311</v>
      </c>
      <c r="L2926" s="166" t="s">
        <v>44</v>
      </c>
      <c r="M2926" s="167"/>
      <c r="N2926" s="168" t="s">
        <v>104</v>
      </c>
      <c r="O2926" s="169">
        <v>0</v>
      </c>
      <c r="P2926" s="169">
        <v>0</v>
      </c>
      <c r="Q2926" s="169">
        <v>0</v>
      </c>
      <c r="R2926" s="170"/>
      <c r="S2926" s="171"/>
      <c r="T2926" s="172"/>
      <c r="U2926" s="169">
        <f t="shared" ref="U2926:AD2926" si="1908">SUM(U2927)</f>
        <v>0</v>
      </c>
      <c r="V2926" s="169">
        <f t="shared" si="1908"/>
        <v>0</v>
      </c>
      <c r="W2926" s="173">
        <f t="shared" si="1908"/>
        <v>0</v>
      </c>
      <c r="X2926" s="173">
        <f t="shared" si="1908"/>
        <v>0</v>
      </c>
      <c r="Y2926" s="169">
        <f t="shared" si="1908"/>
        <v>0</v>
      </c>
      <c r="Z2926" s="169">
        <f t="shared" si="1908"/>
        <v>0</v>
      </c>
      <c r="AA2926" s="173">
        <f t="shared" si="1908"/>
        <v>0</v>
      </c>
      <c r="AB2926" s="173">
        <f t="shared" si="1908"/>
        <v>0</v>
      </c>
      <c r="AC2926" s="169">
        <f t="shared" si="1908"/>
        <v>0</v>
      </c>
      <c r="AD2926" s="169">
        <f t="shared" si="1908"/>
        <v>0</v>
      </c>
      <c r="AE2926" s="169">
        <f t="shared" si="1858"/>
        <v>0</v>
      </c>
      <c r="AF2926" s="169">
        <f>SUM(AF2927)</f>
        <v>0</v>
      </c>
      <c r="AG2926" s="169">
        <f>SUM(AG2927)</f>
        <v>0</v>
      </c>
      <c r="AH2926" s="169">
        <f t="shared" si="1859"/>
        <v>0</v>
      </c>
      <c r="AI2926" s="169">
        <f>SUM(AI2927)</f>
        <v>0</v>
      </c>
      <c r="AJ2926" s="169">
        <f>SUM(AJ2927)</f>
        <v>0</v>
      </c>
      <c r="AK2926" s="169">
        <f t="shared" si="1860"/>
        <v>0</v>
      </c>
      <c r="AL2926" s="169">
        <f>SUM(AL2927)</f>
        <v>0</v>
      </c>
      <c r="AM2926" s="169">
        <f>SUM(AM2927)</f>
        <v>0</v>
      </c>
      <c r="AN2926" s="169">
        <f t="shared" si="1861"/>
        <v>0</v>
      </c>
      <c r="AO2926" s="169">
        <f>SUM(AO2927)</f>
        <v>0</v>
      </c>
      <c r="AP2926" s="169">
        <f>SUM(AP2927)</f>
        <v>0</v>
      </c>
      <c r="AQ2926" s="169">
        <f t="shared" si="1862"/>
        <v>0</v>
      </c>
      <c r="AR2926" s="169">
        <f>SUM(AR2927)</f>
        <v>0</v>
      </c>
      <c r="AS2926" s="169">
        <f>SUM(AS2927)</f>
        <v>0</v>
      </c>
      <c r="AT2926" s="169">
        <f t="shared" si="1863"/>
        <v>0</v>
      </c>
      <c r="AU2926" s="169">
        <f>SUM(AU2927)</f>
        <v>0</v>
      </c>
      <c r="AV2926" s="169">
        <f>SUM(AV2927)</f>
        <v>0</v>
      </c>
      <c r="AW2926" s="169">
        <f t="shared" si="1865"/>
        <v>0</v>
      </c>
      <c r="AX2926" s="171"/>
      <c r="AY2926" s="172"/>
      <c r="AZ2926" s="171"/>
      <c r="BA2926" s="172"/>
      <c r="BB2926" s="171"/>
      <c r="BC2926" s="172"/>
      <c r="BD2926" s="171"/>
      <c r="BE2926" s="172"/>
    </row>
    <row r="2927" spans="2:57" ht="15.75" hidden="1">
      <c r="B2927" s="174">
        <v>2025</v>
      </c>
      <c r="C2927" s="174">
        <v>20</v>
      </c>
      <c r="D2927" s="175">
        <v>0</v>
      </c>
      <c r="E2927" s="176"/>
      <c r="F2927" s="174">
        <v>4</v>
      </c>
      <c r="G2927" s="174">
        <v>12</v>
      </c>
      <c r="H2927" s="174">
        <v>29</v>
      </c>
      <c r="I2927" s="174">
        <v>3000</v>
      </c>
      <c r="J2927" s="174">
        <v>3100</v>
      </c>
      <c r="K2927" s="174">
        <v>311</v>
      </c>
      <c r="L2927" s="177">
        <v>1308</v>
      </c>
      <c r="M2927" s="178">
        <v>0</v>
      </c>
      <c r="N2927" s="179" t="s">
        <v>105</v>
      </c>
      <c r="O2927" s="180">
        <v>0</v>
      </c>
      <c r="P2927" s="180">
        <v>0</v>
      </c>
      <c r="Q2927" s="181">
        <v>0</v>
      </c>
      <c r="R2927" s="182" t="s">
        <v>50</v>
      </c>
      <c r="S2927" s="183">
        <v>0</v>
      </c>
      <c r="T2927" s="183">
        <v>0</v>
      </c>
      <c r="U2927" s="180">
        <v>0</v>
      </c>
      <c r="V2927" s="180">
        <v>0</v>
      </c>
      <c r="W2927" s="183">
        <v>0</v>
      </c>
      <c r="X2927" s="183">
        <v>0</v>
      </c>
      <c r="Y2927" s="180">
        <v>0</v>
      </c>
      <c r="Z2927" s="180">
        <v>0</v>
      </c>
      <c r="AA2927" s="183">
        <v>0</v>
      </c>
      <c r="AB2927" s="183">
        <v>0</v>
      </c>
      <c r="AC2927" s="180">
        <f>+O2927+U2927-Y2927</f>
        <v>0</v>
      </c>
      <c r="AD2927" s="180">
        <f>+P2927+V2927-Z2927</f>
        <v>0</v>
      </c>
      <c r="AE2927" s="181">
        <f t="shared" si="1858"/>
        <v>0</v>
      </c>
      <c r="AF2927" s="180">
        <v>0</v>
      </c>
      <c r="AG2927" s="180">
        <v>0</v>
      </c>
      <c r="AH2927" s="181">
        <f t="shared" si="1859"/>
        <v>0</v>
      </c>
      <c r="AI2927" s="180">
        <v>0</v>
      </c>
      <c r="AJ2927" s="180">
        <v>0</v>
      </c>
      <c r="AK2927" s="181">
        <f t="shared" si="1860"/>
        <v>0</v>
      </c>
      <c r="AL2927" s="180">
        <v>0</v>
      </c>
      <c r="AM2927" s="180">
        <v>0</v>
      </c>
      <c r="AN2927" s="181">
        <f t="shared" si="1861"/>
        <v>0</v>
      </c>
      <c r="AO2927" s="180">
        <v>0</v>
      </c>
      <c r="AP2927" s="180">
        <v>0</v>
      </c>
      <c r="AQ2927" s="181">
        <f t="shared" si="1862"/>
        <v>0</v>
      </c>
      <c r="AR2927" s="180">
        <v>0</v>
      </c>
      <c r="AS2927" s="180">
        <v>0</v>
      </c>
      <c r="AT2927" s="181">
        <f t="shared" si="1863"/>
        <v>0</v>
      </c>
      <c r="AU2927" s="180">
        <f>+AC2927-AF2927-AI2927-AL2927-AO2927-AR2927</f>
        <v>0</v>
      </c>
      <c r="AV2927" s="180">
        <f>+AD2927-AG2927-AJ2927-AM2927-AP2927-AS2927</f>
        <v>0</v>
      </c>
      <c r="AW2927" s="181">
        <f t="shared" si="1865"/>
        <v>0</v>
      </c>
      <c r="AX2927" s="183">
        <f>+S2927+W2927-AA2927</f>
        <v>0</v>
      </c>
      <c r="AY2927" s="183">
        <f>+T2927+X2927-AB2927</f>
        <v>0</v>
      </c>
      <c r="AZ2927" s="183"/>
      <c r="BA2927" s="183"/>
      <c r="BB2927" s="183"/>
      <c r="BC2927" s="183"/>
      <c r="BD2927" s="183">
        <f>+AX2927-AZ2927-BB2927</f>
        <v>0</v>
      </c>
      <c r="BE2927" s="183">
        <f>+AY2927-BA2927-BC2927</f>
        <v>0</v>
      </c>
    </row>
    <row r="2928" spans="2:57" ht="31.5" hidden="1">
      <c r="B2928" s="163">
        <v>2025</v>
      </c>
      <c r="C2928" s="163">
        <v>20</v>
      </c>
      <c r="D2928" s="164"/>
      <c r="E2928" s="165"/>
      <c r="F2928" s="163">
        <v>4</v>
      </c>
      <c r="G2928" s="163">
        <v>12</v>
      </c>
      <c r="H2928" s="163">
        <v>29</v>
      </c>
      <c r="I2928" s="163">
        <v>3000</v>
      </c>
      <c r="J2928" s="163">
        <v>3100</v>
      </c>
      <c r="K2928" s="163">
        <v>317</v>
      </c>
      <c r="L2928" s="166" t="s">
        <v>44</v>
      </c>
      <c r="M2928" s="167"/>
      <c r="N2928" s="168" t="s">
        <v>106</v>
      </c>
      <c r="O2928" s="169">
        <v>0</v>
      </c>
      <c r="P2928" s="169">
        <v>0</v>
      </c>
      <c r="Q2928" s="169">
        <v>0</v>
      </c>
      <c r="R2928" s="170"/>
      <c r="S2928" s="171"/>
      <c r="T2928" s="172"/>
      <c r="U2928" s="169">
        <f t="shared" ref="U2928:AD2928" si="1909">SUM(U2929:U2929)</f>
        <v>0</v>
      </c>
      <c r="V2928" s="169">
        <f t="shared" si="1909"/>
        <v>0</v>
      </c>
      <c r="W2928" s="173">
        <f t="shared" si="1909"/>
        <v>0</v>
      </c>
      <c r="X2928" s="173">
        <f t="shared" si="1909"/>
        <v>0</v>
      </c>
      <c r="Y2928" s="169">
        <f t="shared" si="1909"/>
        <v>0</v>
      </c>
      <c r="Z2928" s="169">
        <f t="shared" si="1909"/>
        <v>0</v>
      </c>
      <c r="AA2928" s="173">
        <f t="shared" si="1909"/>
        <v>0</v>
      </c>
      <c r="AB2928" s="173">
        <f t="shared" si="1909"/>
        <v>0</v>
      </c>
      <c r="AC2928" s="169">
        <f t="shared" si="1909"/>
        <v>0</v>
      </c>
      <c r="AD2928" s="169">
        <f t="shared" si="1909"/>
        <v>0</v>
      </c>
      <c r="AE2928" s="169">
        <f t="shared" si="1858"/>
        <v>0</v>
      </c>
      <c r="AF2928" s="169">
        <f>SUM(AF2929:AF2929)</f>
        <v>0</v>
      </c>
      <c r="AG2928" s="169">
        <f>SUM(AG2929:AG2929)</f>
        <v>0</v>
      </c>
      <c r="AH2928" s="169">
        <f t="shared" si="1859"/>
        <v>0</v>
      </c>
      <c r="AI2928" s="169">
        <f>SUM(AI2929:AI2929)</f>
        <v>0</v>
      </c>
      <c r="AJ2928" s="169">
        <f>SUM(AJ2929:AJ2929)</f>
        <v>0</v>
      </c>
      <c r="AK2928" s="169">
        <f t="shared" si="1860"/>
        <v>0</v>
      </c>
      <c r="AL2928" s="169">
        <f>SUM(AL2929:AL2929)</f>
        <v>0</v>
      </c>
      <c r="AM2928" s="169">
        <f>SUM(AM2929:AM2929)</f>
        <v>0</v>
      </c>
      <c r="AN2928" s="169">
        <f t="shared" si="1861"/>
        <v>0</v>
      </c>
      <c r="AO2928" s="169">
        <f>SUM(AO2929:AO2929)</f>
        <v>0</v>
      </c>
      <c r="AP2928" s="169">
        <f>SUM(AP2929:AP2929)</f>
        <v>0</v>
      </c>
      <c r="AQ2928" s="169">
        <f t="shared" si="1862"/>
        <v>0</v>
      </c>
      <c r="AR2928" s="169">
        <f>SUM(AR2929:AR2929)</f>
        <v>0</v>
      </c>
      <c r="AS2928" s="169">
        <f>SUM(AS2929:AS2929)</f>
        <v>0</v>
      </c>
      <c r="AT2928" s="169">
        <f t="shared" si="1863"/>
        <v>0</v>
      </c>
      <c r="AU2928" s="169">
        <f>SUM(AU2929:AU2929)</f>
        <v>0</v>
      </c>
      <c r="AV2928" s="169">
        <f>SUM(AV2929:AV2929)</f>
        <v>0</v>
      </c>
      <c r="AW2928" s="169">
        <f t="shared" si="1865"/>
        <v>0</v>
      </c>
      <c r="AX2928" s="171"/>
      <c r="AY2928" s="172"/>
      <c r="AZ2928" s="171"/>
      <c r="BA2928" s="172"/>
      <c r="BB2928" s="171"/>
      <c r="BC2928" s="172"/>
      <c r="BD2928" s="171"/>
      <c r="BE2928" s="172"/>
    </row>
    <row r="2929" spans="2:57" ht="30" hidden="1">
      <c r="B2929" s="174">
        <v>2025</v>
      </c>
      <c r="C2929" s="174">
        <v>20</v>
      </c>
      <c r="D2929" s="175">
        <v>0</v>
      </c>
      <c r="E2929" s="176"/>
      <c r="F2929" s="174">
        <v>4</v>
      </c>
      <c r="G2929" s="174">
        <v>12</v>
      </c>
      <c r="H2929" s="174">
        <v>29</v>
      </c>
      <c r="I2929" s="174">
        <v>3000</v>
      </c>
      <c r="J2929" s="174">
        <v>3100</v>
      </c>
      <c r="K2929" s="174">
        <v>317</v>
      </c>
      <c r="L2929" s="177">
        <v>1313</v>
      </c>
      <c r="M2929" s="178">
        <v>0</v>
      </c>
      <c r="N2929" s="179" t="s">
        <v>1657</v>
      </c>
      <c r="O2929" s="180">
        <v>0</v>
      </c>
      <c r="P2929" s="180">
        <v>0</v>
      </c>
      <c r="Q2929" s="181">
        <v>0</v>
      </c>
      <c r="R2929" s="182" t="s">
        <v>50</v>
      </c>
      <c r="S2929" s="183">
        <v>0</v>
      </c>
      <c r="T2929" s="183">
        <v>0</v>
      </c>
      <c r="U2929" s="180">
        <v>0</v>
      </c>
      <c r="V2929" s="180">
        <v>0</v>
      </c>
      <c r="W2929" s="183">
        <v>0</v>
      </c>
      <c r="X2929" s="183">
        <v>0</v>
      </c>
      <c r="Y2929" s="180">
        <v>0</v>
      </c>
      <c r="Z2929" s="180">
        <v>0</v>
      </c>
      <c r="AA2929" s="183">
        <v>0</v>
      </c>
      <c r="AB2929" s="183">
        <v>0</v>
      </c>
      <c r="AC2929" s="180">
        <f>+O2929+U2929-Y2929</f>
        <v>0</v>
      </c>
      <c r="AD2929" s="180">
        <f>+P2929+V2929-Z2929</f>
        <v>0</v>
      </c>
      <c r="AE2929" s="181">
        <f t="shared" si="1858"/>
        <v>0</v>
      </c>
      <c r="AF2929" s="180">
        <v>0</v>
      </c>
      <c r="AG2929" s="180">
        <v>0</v>
      </c>
      <c r="AH2929" s="181">
        <f t="shared" si="1859"/>
        <v>0</v>
      </c>
      <c r="AI2929" s="180">
        <v>0</v>
      </c>
      <c r="AJ2929" s="180">
        <v>0</v>
      </c>
      <c r="AK2929" s="181">
        <f t="shared" si="1860"/>
        <v>0</v>
      </c>
      <c r="AL2929" s="180">
        <v>0</v>
      </c>
      <c r="AM2929" s="180">
        <v>0</v>
      </c>
      <c r="AN2929" s="181">
        <f t="shared" si="1861"/>
        <v>0</v>
      </c>
      <c r="AO2929" s="180">
        <v>0</v>
      </c>
      <c r="AP2929" s="180">
        <v>0</v>
      </c>
      <c r="AQ2929" s="181">
        <f t="shared" si="1862"/>
        <v>0</v>
      </c>
      <c r="AR2929" s="180">
        <v>0</v>
      </c>
      <c r="AS2929" s="180">
        <v>0</v>
      </c>
      <c r="AT2929" s="181">
        <f t="shared" si="1863"/>
        <v>0</v>
      </c>
      <c r="AU2929" s="180">
        <f>+AC2929-AF2929-AI2929-AL2929-AO2929-AR2929</f>
        <v>0</v>
      </c>
      <c r="AV2929" s="180">
        <f>+AD2929-AG2929-AJ2929-AM2929-AP2929-AS2929</f>
        <v>0</v>
      </c>
      <c r="AW2929" s="181">
        <f t="shared" si="1865"/>
        <v>0</v>
      </c>
      <c r="AX2929" s="183">
        <f>+S2929+W2929-AA2929</f>
        <v>0</v>
      </c>
      <c r="AY2929" s="183">
        <f>+T2929+X2929-AB2929</f>
        <v>0</v>
      </c>
      <c r="AZ2929" s="183"/>
      <c r="BA2929" s="183"/>
      <c r="BB2929" s="183"/>
      <c r="BC2929" s="183"/>
      <c r="BD2929" s="183">
        <f>+AX2929-AZ2929-BB2929</f>
        <v>0</v>
      </c>
      <c r="BE2929" s="183">
        <f>+AY2929-BA2929-BC2929</f>
        <v>0</v>
      </c>
    </row>
    <row r="2930" spans="2:57" ht="15.75" hidden="1">
      <c r="B2930" s="163">
        <v>2025</v>
      </c>
      <c r="C2930" s="163">
        <v>20</v>
      </c>
      <c r="D2930" s="164"/>
      <c r="E2930" s="165"/>
      <c r="F2930" s="163">
        <v>4</v>
      </c>
      <c r="G2930" s="163">
        <v>12</v>
      </c>
      <c r="H2930" s="163">
        <v>29</v>
      </c>
      <c r="I2930" s="163">
        <v>3000</v>
      </c>
      <c r="J2930" s="163">
        <v>3100</v>
      </c>
      <c r="K2930" s="163">
        <v>319</v>
      </c>
      <c r="L2930" s="166" t="s">
        <v>44</v>
      </c>
      <c r="M2930" s="167"/>
      <c r="N2930" s="168" t="s">
        <v>1276</v>
      </c>
      <c r="O2930" s="169">
        <v>0</v>
      </c>
      <c r="P2930" s="169">
        <v>0</v>
      </c>
      <c r="Q2930" s="169">
        <v>0</v>
      </c>
      <c r="R2930" s="170"/>
      <c r="S2930" s="171"/>
      <c r="T2930" s="172"/>
      <c r="U2930" s="169">
        <f t="shared" ref="U2930:AD2930" si="1910">SUM(U2931)</f>
        <v>0</v>
      </c>
      <c r="V2930" s="169">
        <f t="shared" si="1910"/>
        <v>0</v>
      </c>
      <c r="W2930" s="173">
        <f t="shared" si="1910"/>
        <v>0</v>
      </c>
      <c r="X2930" s="173">
        <f t="shared" si="1910"/>
        <v>0</v>
      </c>
      <c r="Y2930" s="169">
        <f t="shared" si="1910"/>
        <v>0</v>
      </c>
      <c r="Z2930" s="169">
        <f t="shared" si="1910"/>
        <v>0</v>
      </c>
      <c r="AA2930" s="173">
        <f t="shared" si="1910"/>
        <v>0</v>
      </c>
      <c r="AB2930" s="173">
        <f t="shared" si="1910"/>
        <v>0</v>
      </c>
      <c r="AC2930" s="169">
        <f t="shared" si="1910"/>
        <v>0</v>
      </c>
      <c r="AD2930" s="169">
        <f t="shared" si="1910"/>
        <v>0</v>
      </c>
      <c r="AE2930" s="169">
        <f t="shared" si="1858"/>
        <v>0</v>
      </c>
      <c r="AF2930" s="169">
        <f>SUM(AF2931)</f>
        <v>0</v>
      </c>
      <c r="AG2930" s="169">
        <f>SUM(AG2931)</f>
        <v>0</v>
      </c>
      <c r="AH2930" s="169">
        <f t="shared" si="1859"/>
        <v>0</v>
      </c>
      <c r="AI2930" s="169">
        <f>SUM(AI2931)</f>
        <v>0</v>
      </c>
      <c r="AJ2930" s="169">
        <f>SUM(AJ2931)</f>
        <v>0</v>
      </c>
      <c r="AK2930" s="169">
        <f t="shared" si="1860"/>
        <v>0</v>
      </c>
      <c r="AL2930" s="169">
        <f>SUM(AL2931)</f>
        <v>0</v>
      </c>
      <c r="AM2930" s="169">
        <f>SUM(AM2931)</f>
        <v>0</v>
      </c>
      <c r="AN2930" s="169">
        <f t="shared" si="1861"/>
        <v>0</v>
      </c>
      <c r="AO2930" s="169">
        <f>SUM(AO2931)</f>
        <v>0</v>
      </c>
      <c r="AP2930" s="169">
        <f>SUM(AP2931)</f>
        <v>0</v>
      </c>
      <c r="AQ2930" s="169">
        <f t="shared" si="1862"/>
        <v>0</v>
      </c>
      <c r="AR2930" s="169">
        <f>SUM(AR2931)</f>
        <v>0</v>
      </c>
      <c r="AS2930" s="169">
        <f>SUM(AS2931)</f>
        <v>0</v>
      </c>
      <c r="AT2930" s="169">
        <f t="shared" si="1863"/>
        <v>0</v>
      </c>
      <c r="AU2930" s="169">
        <f>SUM(AU2931)</f>
        <v>0</v>
      </c>
      <c r="AV2930" s="169">
        <f>SUM(AV2931)</f>
        <v>0</v>
      </c>
      <c r="AW2930" s="169">
        <f t="shared" si="1865"/>
        <v>0</v>
      </c>
      <c r="AX2930" s="171"/>
      <c r="AY2930" s="172"/>
      <c r="AZ2930" s="171"/>
      <c r="BA2930" s="172"/>
      <c r="BB2930" s="171"/>
      <c r="BC2930" s="172"/>
      <c r="BD2930" s="171"/>
      <c r="BE2930" s="172"/>
    </row>
    <row r="2931" spans="2:57" ht="15.75" hidden="1">
      <c r="B2931" s="174">
        <v>2025</v>
      </c>
      <c r="C2931" s="174">
        <v>20</v>
      </c>
      <c r="D2931" s="175">
        <v>0</v>
      </c>
      <c r="E2931" s="176"/>
      <c r="F2931" s="174">
        <v>4</v>
      </c>
      <c r="G2931" s="174">
        <v>12</v>
      </c>
      <c r="H2931" s="174">
        <v>29</v>
      </c>
      <c r="I2931" s="174">
        <v>3000</v>
      </c>
      <c r="J2931" s="174">
        <v>3100</v>
      </c>
      <c r="K2931" s="174">
        <v>319</v>
      </c>
      <c r="L2931" s="177">
        <v>1323</v>
      </c>
      <c r="M2931" s="178">
        <v>0</v>
      </c>
      <c r="N2931" s="179" t="s">
        <v>1536</v>
      </c>
      <c r="O2931" s="180">
        <v>0</v>
      </c>
      <c r="P2931" s="180">
        <v>0</v>
      </c>
      <c r="Q2931" s="181">
        <v>0</v>
      </c>
      <c r="R2931" s="182" t="s">
        <v>50</v>
      </c>
      <c r="S2931" s="183">
        <v>0</v>
      </c>
      <c r="T2931" s="183">
        <v>0</v>
      </c>
      <c r="U2931" s="180">
        <v>0</v>
      </c>
      <c r="V2931" s="180">
        <v>0</v>
      </c>
      <c r="W2931" s="183">
        <v>0</v>
      </c>
      <c r="X2931" s="183">
        <v>0</v>
      </c>
      <c r="Y2931" s="180">
        <v>0</v>
      </c>
      <c r="Z2931" s="180">
        <v>0</v>
      </c>
      <c r="AA2931" s="183">
        <v>0</v>
      </c>
      <c r="AB2931" s="183">
        <v>0</v>
      </c>
      <c r="AC2931" s="180">
        <f>+O2931+U2931-Y2931</f>
        <v>0</v>
      </c>
      <c r="AD2931" s="180">
        <f>+P2931+V2931-Z2931</f>
        <v>0</v>
      </c>
      <c r="AE2931" s="181">
        <f t="shared" si="1858"/>
        <v>0</v>
      </c>
      <c r="AF2931" s="180">
        <v>0</v>
      </c>
      <c r="AG2931" s="180">
        <v>0</v>
      </c>
      <c r="AH2931" s="181">
        <f t="shared" si="1859"/>
        <v>0</v>
      </c>
      <c r="AI2931" s="180">
        <v>0</v>
      </c>
      <c r="AJ2931" s="180">
        <v>0</v>
      </c>
      <c r="AK2931" s="181">
        <f t="shared" si="1860"/>
        <v>0</v>
      </c>
      <c r="AL2931" s="180">
        <v>0</v>
      </c>
      <c r="AM2931" s="180">
        <v>0</v>
      </c>
      <c r="AN2931" s="181">
        <f t="shared" si="1861"/>
        <v>0</v>
      </c>
      <c r="AO2931" s="180">
        <v>0</v>
      </c>
      <c r="AP2931" s="180">
        <v>0</v>
      </c>
      <c r="AQ2931" s="181">
        <f t="shared" si="1862"/>
        <v>0</v>
      </c>
      <c r="AR2931" s="180">
        <v>0</v>
      </c>
      <c r="AS2931" s="180">
        <v>0</v>
      </c>
      <c r="AT2931" s="181">
        <f t="shared" si="1863"/>
        <v>0</v>
      </c>
      <c r="AU2931" s="180">
        <f>+AC2931-AF2931-AI2931-AL2931-AO2931-AR2931</f>
        <v>0</v>
      </c>
      <c r="AV2931" s="180">
        <f>+AD2931-AG2931-AJ2931-AM2931-AP2931-AS2931</f>
        <v>0</v>
      </c>
      <c r="AW2931" s="181">
        <f t="shared" si="1865"/>
        <v>0</v>
      </c>
      <c r="AX2931" s="183">
        <f>+S2931+W2931-AA2931</f>
        <v>0</v>
      </c>
      <c r="AY2931" s="183">
        <f>+T2931+X2931-AB2931</f>
        <v>0</v>
      </c>
      <c r="AZ2931" s="183"/>
      <c r="BA2931" s="183"/>
      <c r="BB2931" s="183"/>
      <c r="BC2931" s="183"/>
      <c r="BD2931" s="183">
        <f>+AX2931-AZ2931-BB2931</f>
        <v>0</v>
      </c>
      <c r="BE2931" s="183">
        <f>+AY2931-BA2931-BC2931</f>
        <v>0</v>
      </c>
    </row>
    <row r="2932" spans="2:57" ht="31.5" hidden="1">
      <c r="B2932" s="152">
        <v>2025</v>
      </c>
      <c r="C2932" s="152">
        <v>20</v>
      </c>
      <c r="D2932" s="153"/>
      <c r="E2932" s="154"/>
      <c r="F2932" s="152">
        <v>4</v>
      </c>
      <c r="G2932" s="152">
        <v>12</v>
      </c>
      <c r="H2932" s="152">
        <v>29</v>
      </c>
      <c r="I2932" s="152">
        <v>3000</v>
      </c>
      <c r="J2932" s="152">
        <v>3500</v>
      </c>
      <c r="K2932" s="152"/>
      <c r="L2932" s="155" t="s">
        <v>44</v>
      </c>
      <c r="M2932" s="156"/>
      <c r="N2932" s="157" t="s">
        <v>122</v>
      </c>
      <c r="O2932" s="158">
        <v>0</v>
      </c>
      <c r="P2932" s="158">
        <v>0</v>
      </c>
      <c r="Q2932" s="158">
        <v>0</v>
      </c>
      <c r="R2932" s="159"/>
      <c r="S2932" s="160"/>
      <c r="T2932" s="161"/>
      <c r="U2932" s="158">
        <f t="shared" ref="U2932:AD2932" si="1911">U2933+U2935</f>
        <v>0</v>
      </c>
      <c r="V2932" s="158">
        <f t="shared" si="1911"/>
        <v>0</v>
      </c>
      <c r="W2932" s="162">
        <f t="shared" si="1911"/>
        <v>0</v>
      </c>
      <c r="X2932" s="162">
        <f t="shared" si="1911"/>
        <v>0</v>
      </c>
      <c r="Y2932" s="158">
        <f t="shared" si="1911"/>
        <v>0</v>
      </c>
      <c r="Z2932" s="158">
        <f t="shared" si="1911"/>
        <v>0</v>
      </c>
      <c r="AA2932" s="162">
        <f t="shared" si="1911"/>
        <v>0</v>
      </c>
      <c r="AB2932" s="162">
        <f t="shared" si="1911"/>
        <v>0</v>
      </c>
      <c r="AC2932" s="158">
        <f t="shared" si="1911"/>
        <v>0</v>
      </c>
      <c r="AD2932" s="158">
        <f t="shared" si="1911"/>
        <v>0</v>
      </c>
      <c r="AE2932" s="158">
        <f t="shared" si="1858"/>
        <v>0</v>
      </c>
      <c r="AF2932" s="158">
        <f>AF2933+AF2935</f>
        <v>0</v>
      </c>
      <c r="AG2932" s="158">
        <f>AG2933+AG2935</f>
        <v>0</v>
      </c>
      <c r="AH2932" s="158">
        <f t="shared" si="1859"/>
        <v>0</v>
      </c>
      <c r="AI2932" s="158">
        <f>AI2933+AI2935</f>
        <v>0</v>
      </c>
      <c r="AJ2932" s="158">
        <f>AJ2933+AJ2935</f>
        <v>0</v>
      </c>
      <c r="AK2932" s="158">
        <f t="shared" si="1860"/>
        <v>0</v>
      </c>
      <c r="AL2932" s="158">
        <f>AL2933+AL2935</f>
        <v>0</v>
      </c>
      <c r="AM2932" s="158">
        <f>AM2933+AM2935</f>
        <v>0</v>
      </c>
      <c r="AN2932" s="158">
        <f t="shared" si="1861"/>
        <v>0</v>
      </c>
      <c r="AO2932" s="158">
        <f>AO2933+AO2935</f>
        <v>0</v>
      </c>
      <c r="AP2932" s="158">
        <f>AP2933+AP2935</f>
        <v>0</v>
      </c>
      <c r="AQ2932" s="158">
        <f t="shared" si="1862"/>
        <v>0</v>
      </c>
      <c r="AR2932" s="158">
        <f>AR2933+AR2935</f>
        <v>0</v>
      </c>
      <c r="AS2932" s="158">
        <f>AS2933+AS2935</f>
        <v>0</v>
      </c>
      <c r="AT2932" s="158">
        <f t="shared" si="1863"/>
        <v>0</v>
      </c>
      <c r="AU2932" s="158">
        <f>AU2933+AU2935</f>
        <v>0</v>
      </c>
      <c r="AV2932" s="158">
        <f>AV2933+AV2935</f>
        <v>0</v>
      </c>
      <c r="AW2932" s="158">
        <f t="shared" si="1865"/>
        <v>0</v>
      </c>
      <c r="AX2932" s="160"/>
      <c r="AY2932" s="161"/>
      <c r="AZ2932" s="160"/>
      <c r="BA2932" s="161"/>
      <c r="BB2932" s="160"/>
      <c r="BC2932" s="161"/>
      <c r="BD2932" s="160"/>
      <c r="BE2932" s="161"/>
    </row>
    <row r="2933" spans="2:57" ht="31.5" hidden="1">
      <c r="B2933" s="163">
        <v>2025</v>
      </c>
      <c r="C2933" s="163">
        <v>20</v>
      </c>
      <c r="D2933" s="164"/>
      <c r="E2933" s="165"/>
      <c r="F2933" s="163">
        <v>4</v>
      </c>
      <c r="G2933" s="163">
        <v>12</v>
      </c>
      <c r="H2933" s="163">
        <v>29</v>
      </c>
      <c r="I2933" s="163">
        <v>3000</v>
      </c>
      <c r="J2933" s="163">
        <v>3500</v>
      </c>
      <c r="K2933" s="163">
        <v>353</v>
      </c>
      <c r="L2933" s="166" t="s">
        <v>44</v>
      </c>
      <c r="M2933" s="167"/>
      <c r="N2933" s="168" t="s">
        <v>888</v>
      </c>
      <c r="O2933" s="169">
        <v>0</v>
      </c>
      <c r="P2933" s="169">
        <v>0</v>
      </c>
      <c r="Q2933" s="169">
        <v>0</v>
      </c>
      <c r="R2933" s="170"/>
      <c r="S2933" s="171"/>
      <c r="T2933" s="172"/>
      <c r="U2933" s="169">
        <f t="shared" ref="U2933:AD2933" si="1912">SUM(U2934)</f>
        <v>0</v>
      </c>
      <c r="V2933" s="169">
        <f t="shared" si="1912"/>
        <v>0</v>
      </c>
      <c r="W2933" s="173">
        <f t="shared" si="1912"/>
        <v>0</v>
      </c>
      <c r="X2933" s="173">
        <f t="shared" si="1912"/>
        <v>0</v>
      </c>
      <c r="Y2933" s="169">
        <f t="shared" si="1912"/>
        <v>0</v>
      </c>
      <c r="Z2933" s="169">
        <f t="shared" si="1912"/>
        <v>0</v>
      </c>
      <c r="AA2933" s="173">
        <f t="shared" si="1912"/>
        <v>0</v>
      </c>
      <c r="AB2933" s="173">
        <f t="shared" si="1912"/>
        <v>0</v>
      </c>
      <c r="AC2933" s="169">
        <f t="shared" si="1912"/>
        <v>0</v>
      </c>
      <c r="AD2933" s="169">
        <f t="shared" si="1912"/>
        <v>0</v>
      </c>
      <c r="AE2933" s="169">
        <f t="shared" si="1858"/>
        <v>0</v>
      </c>
      <c r="AF2933" s="169">
        <f>SUM(AF2934)</f>
        <v>0</v>
      </c>
      <c r="AG2933" s="169">
        <f>SUM(AG2934)</f>
        <v>0</v>
      </c>
      <c r="AH2933" s="169">
        <f t="shared" si="1859"/>
        <v>0</v>
      </c>
      <c r="AI2933" s="169">
        <f>SUM(AI2934)</f>
        <v>0</v>
      </c>
      <c r="AJ2933" s="169">
        <f>SUM(AJ2934)</f>
        <v>0</v>
      </c>
      <c r="AK2933" s="169">
        <f t="shared" si="1860"/>
        <v>0</v>
      </c>
      <c r="AL2933" s="169">
        <f>SUM(AL2934)</f>
        <v>0</v>
      </c>
      <c r="AM2933" s="169">
        <f>SUM(AM2934)</f>
        <v>0</v>
      </c>
      <c r="AN2933" s="169">
        <f t="shared" si="1861"/>
        <v>0</v>
      </c>
      <c r="AO2933" s="169">
        <f>SUM(AO2934)</f>
        <v>0</v>
      </c>
      <c r="AP2933" s="169">
        <f>SUM(AP2934)</f>
        <v>0</v>
      </c>
      <c r="AQ2933" s="169">
        <f t="shared" si="1862"/>
        <v>0</v>
      </c>
      <c r="AR2933" s="169">
        <f>SUM(AR2934)</f>
        <v>0</v>
      </c>
      <c r="AS2933" s="169">
        <f>SUM(AS2934)</f>
        <v>0</v>
      </c>
      <c r="AT2933" s="169">
        <f t="shared" si="1863"/>
        <v>0</v>
      </c>
      <c r="AU2933" s="169">
        <f>SUM(AU2934)</f>
        <v>0</v>
      </c>
      <c r="AV2933" s="169">
        <f>SUM(AV2934)</f>
        <v>0</v>
      </c>
      <c r="AW2933" s="169">
        <f t="shared" si="1865"/>
        <v>0</v>
      </c>
      <c r="AX2933" s="171"/>
      <c r="AY2933" s="172"/>
      <c r="AZ2933" s="171"/>
      <c r="BA2933" s="172"/>
      <c r="BB2933" s="171"/>
      <c r="BC2933" s="172"/>
      <c r="BD2933" s="171"/>
      <c r="BE2933" s="172"/>
    </row>
    <row r="2934" spans="2:57" ht="15.75" hidden="1">
      <c r="B2934" s="174">
        <v>2025</v>
      </c>
      <c r="C2934" s="174">
        <v>20</v>
      </c>
      <c r="D2934" s="175">
        <v>0</v>
      </c>
      <c r="E2934" s="176"/>
      <c r="F2934" s="174">
        <v>4</v>
      </c>
      <c r="G2934" s="174">
        <v>12</v>
      </c>
      <c r="H2934" s="174">
        <v>29</v>
      </c>
      <c r="I2934" s="174">
        <v>3000</v>
      </c>
      <c r="J2934" s="174">
        <v>3500</v>
      </c>
      <c r="K2934" s="174">
        <v>353</v>
      </c>
      <c r="L2934" s="177">
        <v>908</v>
      </c>
      <c r="M2934" s="178">
        <v>0</v>
      </c>
      <c r="N2934" s="179" t="s">
        <v>889</v>
      </c>
      <c r="O2934" s="180">
        <v>0</v>
      </c>
      <c r="P2934" s="180">
        <v>0</v>
      </c>
      <c r="Q2934" s="181">
        <v>0</v>
      </c>
      <c r="R2934" s="182" t="s">
        <v>50</v>
      </c>
      <c r="S2934" s="183">
        <v>0</v>
      </c>
      <c r="T2934" s="183">
        <v>0</v>
      </c>
      <c r="U2934" s="180">
        <v>0</v>
      </c>
      <c r="V2934" s="180">
        <v>0</v>
      </c>
      <c r="W2934" s="183">
        <v>0</v>
      </c>
      <c r="X2934" s="183">
        <v>0</v>
      </c>
      <c r="Y2934" s="180">
        <v>0</v>
      </c>
      <c r="Z2934" s="180">
        <v>0</v>
      </c>
      <c r="AA2934" s="183">
        <v>0</v>
      </c>
      <c r="AB2934" s="183">
        <v>0</v>
      </c>
      <c r="AC2934" s="180">
        <f>+O2934+U2934-Y2934</f>
        <v>0</v>
      </c>
      <c r="AD2934" s="180">
        <f>+P2934+V2934-Z2934</f>
        <v>0</v>
      </c>
      <c r="AE2934" s="181">
        <f t="shared" si="1858"/>
        <v>0</v>
      </c>
      <c r="AF2934" s="180">
        <v>0</v>
      </c>
      <c r="AG2934" s="180">
        <v>0</v>
      </c>
      <c r="AH2934" s="181">
        <f t="shared" si="1859"/>
        <v>0</v>
      </c>
      <c r="AI2934" s="180">
        <v>0</v>
      </c>
      <c r="AJ2934" s="180">
        <v>0</v>
      </c>
      <c r="AK2934" s="181">
        <f t="shared" si="1860"/>
        <v>0</v>
      </c>
      <c r="AL2934" s="180">
        <v>0</v>
      </c>
      <c r="AM2934" s="180">
        <v>0</v>
      </c>
      <c r="AN2934" s="181">
        <f t="shared" si="1861"/>
        <v>0</v>
      </c>
      <c r="AO2934" s="180">
        <v>0</v>
      </c>
      <c r="AP2934" s="180">
        <v>0</v>
      </c>
      <c r="AQ2934" s="181">
        <f t="shared" si="1862"/>
        <v>0</v>
      </c>
      <c r="AR2934" s="180">
        <v>0</v>
      </c>
      <c r="AS2934" s="180">
        <v>0</v>
      </c>
      <c r="AT2934" s="181">
        <f t="shared" si="1863"/>
        <v>0</v>
      </c>
      <c r="AU2934" s="180">
        <f>+AC2934-AF2934-AI2934-AL2934-AO2934-AR2934</f>
        <v>0</v>
      </c>
      <c r="AV2934" s="180">
        <f>+AD2934-AG2934-AJ2934-AM2934-AP2934-AS2934</f>
        <v>0</v>
      </c>
      <c r="AW2934" s="181">
        <f t="shared" si="1865"/>
        <v>0</v>
      </c>
      <c r="AX2934" s="183">
        <f>+S2934+W2934-AA2934</f>
        <v>0</v>
      </c>
      <c r="AY2934" s="183">
        <f>+T2934+X2934-AB2934</f>
        <v>0</v>
      </c>
      <c r="AZ2934" s="183"/>
      <c r="BA2934" s="183"/>
      <c r="BB2934" s="183"/>
      <c r="BC2934" s="183"/>
      <c r="BD2934" s="183">
        <f>+AX2934-AZ2934-BB2934</f>
        <v>0</v>
      </c>
      <c r="BE2934" s="183">
        <f>+AY2934-BA2934-BC2934</f>
        <v>0</v>
      </c>
    </row>
    <row r="2935" spans="2:57" ht="31.5" hidden="1">
      <c r="B2935" s="163">
        <v>2025</v>
      </c>
      <c r="C2935" s="163">
        <v>20</v>
      </c>
      <c r="D2935" s="164"/>
      <c r="E2935" s="165"/>
      <c r="F2935" s="163">
        <v>4</v>
      </c>
      <c r="G2935" s="163">
        <v>12</v>
      </c>
      <c r="H2935" s="163">
        <v>29</v>
      </c>
      <c r="I2935" s="163">
        <v>3000</v>
      </c>
      <c r="J2935" s="163">
        <v>3500</v>
      </c>
      <c r="K2935" s="163">
        <v>357</v>
      </c>
      <c r="L2935" s="166" t="s">
        <v>44</v>
      </c>
      <c r="M2935" s="167"/>
      <c r="N2935" s="168" t="s">
        <v>126</v>
      </c>
      <c r="O2935" s="169">
        <v>0</v>
      </c>
      <c r="P2935" s="169">
        <v>0</v>
      </c>
      <c r="Q2935" s="169">
        <v>0</v>
      </c>
      <c r="R2935" s="170"/>
      <c r="S2935" s="171"/>
      <c r="T2935" s="172"/>
      <c r="U2935" s="169">
        <f t="shared" ref="U2935:AD2935" si="1913">SUM(U2936)</f>
        <v>0</v>
      </c>
      <c r="V2935" s="169">
        <f t="shared" si="1913"/>
        <v>0</v>
      </c>
      <c r="W2935" s="173">
        <f t="shared" si="1913"/>
        <v>0</v>
      </c>
      <c r="X2935" s="173">
        <f t="shared" si="1913"/>
        <v>0</v>
      </c>
      <c r="Y2935" s="169">
        <f t="shared" si="1913"/>
        <v>0</v>
      </c>
      <c r="Z2935" s="169">
        <f t="shared" si="1913"/>
        <v>0</v>
      </c>
      <c r="AA2935" s="173">
        <f t="shared" si="1913"/>
        <v>0</v>
      </c>
      <c r="AB2935" s="173">
        <f t="shared" si="1913"/>
        <v>0</v>
      </c>
      <c r="AC2935" s="169">
        <f t="shared" si="1913"/>
        <v>0</v>
      </c>
      <c r="AD2935" s="169">
        <f t="shared" si="1913"/>
        <v>0</v>
      </c>
      <c r="AE2935" s="169">
        <f t="shared" si="1858"/>
        <v>0</v>
      </c>
      <c r="AF2935" s="169">
        <f>SUM(AF2936)</f>
        <v>0</v>
      </c>
      <c r="AG2935" s="169">
        <f>SUM(AG2936)</f>
        <v>0</v>
      </c>
      <c r="AH2935" s="169">
        <f t="shared" si="1859"/>
        <v>0</v>
      </c>
      <c r="AI2935" s="169">
        <f>SUM(AI2936)</f>
        <v>0</v>
      </c>
      <c r="AJ2935" s="169">
        <f>SUM(AJ2936)</f>
        <v>0</v>
      </c>
      <c r="AK2935" s="169">
        <f t="shared" si="1860"/>
        <v>0</v>
      </c>
      <c r="AL2935" s="169">
        <f>SUM(AL2936)</f>
        <v>0</v>
      </c>
      <c r="AM2935" s="169">
        <f>SUM(AM2936)</f>
        <v>0</v>
      </c>
      <c r="AN2935" s="169">
        <f t="shared" si="1861"/>
        <v>0</v>
      </c>
      <c r="AO2935" s="169">
        <f>SUM(AO2936)</f>
        <v>0</v>
      </c>
      <c r="AP2935" s="169">
        <f>SUM(AP2936)</f>
        <v>0</v>
      </c>
      <c r="AQ2935" s="169">
        <f t="shared" si="1862"/>
        <v>0</v>
      </c>
      <c r="AR2935" s="169">
        <f>SUM(AR2936)</f>
        <v>0</v>
      </c>
      <c r="AS2935" s="169">
        <f>SUM(AS2936)</f>
        <v>0</v>
      </c>
      <c r="AT2935" s="169">
        <f t="shared" si="1863"/>
        <v>0</v>
      </c>
      <c r="AU2935" s="169">
        <f>SUM(AU2936)</f>
        <v>0</v>
      </c>
      <c r="AV2935" s="169">
        <f>SUM(AV2936)</f>
        <v>0</v>
      </c>
      <c r="AW2935" s="169">
        <f t="shared" si="1865"/>
        <v>0</v>
      </c>
      <c r="AX2935" s="171"/>
      <c r="AY2935" s="172"/>
      <c r="AZ2935" s="171"/>
      <c r="BA2935" s="172"/>
      <c r="BB2935" s="171"/>
      <c r="BC2935" s="172"/>
      <c r="BD2935" s="171"/>
      <c r="BE2935" s="172"/>
    </row>
    <row r="2936" spans="2:57" ht="30" hidden="1">
      <c r="B2936" s="174">
        <v>2025</v>
      </c>
      <c r="C2936" s="174">
        <v>20</v>
      </c>
      <c r="D2936" s="175">
        <v>0</v>
      </c>
      <c r="E2936" s="176"/>
      <c r="F2936" s="174">
        <v>4</v>
      </c>
      <c r="G2936" s="174">
        <v>12</v>
      </c>
      <c r="H2936" s="174">
        <v>29</v>
      </c>
      <c r="I2936" s="174">
        <v>3000</v>
      </c>
      <c r="J2936" s="174">
        <v>3500</v>
      </c>
      <c r="K2936" s="174">
        <v>357</v>
      </c>
      <c r="L2936" s="177">
        <v>907</v>
      </c>
      <c r="M2936" s="178">
        <v>0</v>
      </c>
      <c r="N2936" s="179" t="s">
        <v>1658</v>
      </c>
      <c r="O2936" s="180">
        <v>0</v>
      </c>
      <c r="P2936" s="180">
        <v>0</v>
      </c>
      <c r="Q2936" s="181">
        <v>0</v>
      </c>
      <c r="R2936" s="182" t="s">
        <v>50</v>
      </c>
      <c r="S2936" s="183">
        <v>0</v>
      </c>
      <c r="T2936" s="183">
        <v>0</v>
      </c>
      <c r="U2936" s="180">
        <v>0</v>
      </c>
      <c r="V2936" s="180">
        <v>0</v>
      </c>
      <c r="W2936" s="183">
        <v>0</v>
      </c>
      <c r="X2936" s="183">
        <v>0</v>
      </c>
      <c r="Y2936" s="180">
        <v>0</v>
      </c>
      <c r="Z2936" s="180">
        <v>0</v>
      </c>
      <c r="AA2936" s="183">
        <v>0</v>
      </c>
      <c r="AB2936" s="183">
        <v>0</v>
      </c>
      <c r="AC2936" s="180">
        <f>+O2936+U2936-Y2936</f>
        <v>0</v>
      </c>
      <c r="AD2936" s="180">
        <f>+P2936+V2936-Z2936</f>
        <v>0</v>
      </c>
      <c r="AE2936" s="181">
        <f t="shared" si="1858"/>
        <v>0</v>
      </c>
      <c r="AF2936" s="180">
        <v>0</v>
      </c>
      <c r="AG2936" s="180">
        <v>0</v>
      </c>
      <c r="AH2936" s="181">
        <f t="shared" si="1859"/>
        <v>0</v>
      </c>
      <c r="AI2936" s="180">
        <v>0</v>
      </c>
      <c r="AJ2936" s="180">
        <v>0</v>
      </c>
      <c r="AK2936" s="181">
        <f t="shared" si="1860"/>
        <v>0</v>
      </c>
      <c r="AL2936" s="180">
        <v>0</v>
      </c>
      <c r="AM2936" s="180">
        <v>0</v>
      </c>
      <c r="AN2936" s="181">
        <f t="shared" si="1861"/>
        <v>0</v>
      </c>
      <c r="AO2936" s="180">
        <v>0</v>
      </c>
      <c r="AP2936" s="180">
        <v>0</v>
      </c>
      <c r="AQ2936" s="181">
        <f t="shared" si="1862"/>
        <v>0</v>
      </c>
      <c r="AR2936" s="180">
        <v>0</v>
      </c>
      <c r="AS2936" s="180">
        <v>0</v>
      </c>
      <c r="AT2936" s="181">
        <f t="shared" si="1863"/>
        <v>0</v>
      </c>
      <c r="AU2936" s="180">
        <f>+AC2936-AF2936-AI2936-AL2936-AO2936-AR2936</f>
        <v>0</v>
      </c>
      <c r="AV2936" s="180">
        <f>+AD2936-AG2936-AJ2936-AM2936-AP2936-AS2936</f>
        <v>0</v>
      </c>
      <c r="AW2936" s="181">
        <f t="shared" si="1865"/>
        <v>0</v>
      </c>
      <c r="AX2936" s="183">
        <f>+S2936+W2936-AA2936</f>
        <v>0</v>
      </c>
      <c r="AY2936" s="183">
        <f>+T2936+X2936-AB2936</f>
        <v>0</v>
      </c>
      <c r="AZ2936" s="183"/>
      <c r="BA2936" s="183"/>
      <c r="BB2936" s="183"/>
      <c r="BC2936" s="183"/>
      <c r="BD2936" s="183">
        <f>+AX2936-AZ2936-BB2936</f>
        <v>0</v>
      </c>
      <c r="BE2936" s="183">
        <f>+AY2936-BA2936-BC2936</f>
        <v>0</v>
      </c>
    </row>
    <row r="2937" spans="2:57" ht="15.75" hidden="1">
      <c r="B2937" s="152">
        <v>2025</v>
      </c>
      <c r="C2937" s="152">
        <v>20</v>
      </c>
      <c r="D2937" s="153"/>
      <c r="E2937" s="154"/>
      <c r="F2937" s="152">
        <v>4</v>
      </c>
      <c r="G2937" s="152">
        <v>12</v>
      </c>
      <c r="H2937" s="152">
        <v>29</v>
      </c>
      <c r="I2937" s="152">
        <v>3000</v>
      </c>
      <c r="J2937" s="152">
        <v>3700</v>
      </c>
      <c r="K2937" s="152"/>
      <c r="L2937" s="155" t="s">
        <v>44</v>
      </c>
      <c r="M2937" s="156"/>
      <c r="N2937" s="157" t="s">
        <v>131</v>
      </c>
      <c r="O2937" s="158">
        <v>0</v>
      </c>
      <c r="P2937" s="158">
        <v>0</v>
      </c>
      <c r="Q2937" s="158">
        <v>0</v>
      </c>
      <c r="R2937" s="159"/>
      <c r="S2937" s="160"/>
      <c r="T2937" s="161"/>
      <c r="U2937" s="158">
        <f t="shared" ref="U2937:AD2937" si="1914">U2938</f>
        <v>0</v>
      </c>
      <c r="V2937" s="158">
        <f t="shared" si="1914"/>
        <v>0</v>
      </c>
      <c r="W2937" s="162">
        <f t="shared" si="1914"/>
        <v>0</v>
      </c>
      <c r="X2937" s="162">
        <f t="shared" si="1914"/>
        <v>0</v>
      </c>
      <c r="Y2937" s="158">
        <f t="shared" si="1914"/>
        <v>0</v>
      </c>
      <c r="Z2937" s="158">
        <f t="shared" si="1914"/>
        <v>0</v>
      </c>
      <c r="AA2937" s="162">
        <f t="shared" si="1914"/>
        <v>0</v>
      </c>
      <c r="AB2937" s="162">
        <f t="shared" si="1914"/>
        <v>0</v>
      </c>
      <c r="AC2937" s="158">
        <f t="shared" si="1914"/>
        <v>0</v>
      </c>
      <c r="AD2937" s="158">
        <f t="shared" si="1914"/>
        <v>0</v>
      </c>
      <c r="AE2937" s="158">
        <f t="shared" si="1858"/>
        <v>0</v>
      </c>
      <c r="AF2937" s="158">
        <f>AF2938</f>
        <v>0</v>
      </c>
      <c r="AG2937" s="158">
        <f>AG2938</f>
        <v>0</v>
      </c>
      <c r="AH2937" s="158">
        <f t="shared" si="1859"/>
        <v>0</v>
      </c>
      <c r="AI2937" s="158">
        <f>AI2938</f>
        <v>0</v>
      </c>
      <c r="AJ2937" s="158">
        <f>AJ2938</f>
        <v>0</v>
      </c>
      <c r="AK2937" s="158">
        <f t="shared" si="1860"/>
        <v>0</v>
      </c>
      <c r="AL2937" s="158">
        <f>AL2938</f>
        <v>0</v>
      </c>
      <c r="AM2937" s="158">
        <f>AM2938</f>
        <v>0</v>
      </c>
      <c r="AN2937" s="158">
        <f t="shared" si="1861"/>
        <v>0</v>
      </c>
      <c r="AO2937" s="158">
        <f>AO2938</f>
        <v>0</v>
      </c>
      <c r="AP2937" s="158">
        <f>AP2938</f>
        <v>0</v>
      </c>
      <c r="AQ2937" s="158">
        <f t="shared" si="1862"/>
        <v>0</v>
      </c>
      <c r="AR2937" s="158">
        <f>AR2938</f>
        <v>0</v>
      </c>
      <c r="AS2937" s="158">
        <f>AS2938</f>
        <v>0</v>
      </c>
      <c r="AT2937" s="158">
        <f t="shared" si="1863"/>
        <v>0</v>
      </c>
      <c r="AU2937" s="158">
        <f>AU2938</f>
        <v>0</v>
      </c>
      <c r="AV2937" s="158">
        <f>AV2938</f>
        <v>0</v>
      </c>
      <c r="AW2937" s="158">
        <f t="shared" si="1865"/>
        <v>0</v>
      </c>
      <c r="AX2937" s="160"/>
      <c r="AY2937" s="161"/>
      <c r="AZ2937" s="160"/>
      <c r="BA2937" s="161"/>
      <c r="BB2937" s="160"/>
      <c r="BC2937" s="161"/>
      <c r="BD2937" s="160"/>
      <c r="BE2937" s="161"/>
    </row>
    <row r="2938" spans="2:57" ht="15.75" hidden="1">
      <c r="B2938" s="163">
        <v>2025</v>
      </c>
      <c r="C2938" s="163">
        <v>20</v>
      </c>
      <c r="D2938" s="164"/>
      <c r="E2938" s="165"/>
      <c r="F2938" s="163">
        <v>4</v>
      </c>
      <c r="G2938" s="163">
        <v>12</v>
      </c>
      <c r="H2938" s="163">
        <v>29</v>
      </c>
      <c r="I2938" s="163">
        <v>3000</v>
      </c>
      <c r="J2938" s="163">
        <v>3700</v>
      </c>
      <c r="K2938" s="163">
        <v>375</v>
      </c>
      <c r="L2938" s="166" t="s">
        <v>44</v>
      </c>
      <c r="M2938" s="167"/>
      <c r="N2938" s="168" t="s">
        <v>137</v>
      </c>
      <c r="O2938" s="169">
        <v>0</v>
      </c>
      <c r="P2938" s="169">
        <v>0</v>
      </c>
      <c r="Q2938" s="169">
        <v>0</v>
      </c>
      <c r="R2938" s="170"/>
      <c r="S2938" s="171"/>
      <c r="T2938" s="172"/>
      <c r="U2938" s="169">
        <f t="shared" ref="U2938:AD2938" si="1915">SUM(U2939)</f>
        <v>0</v>
      </c>
      <c r="V2938" s="169">
        <f t="shared" si="1915"/>
        <v>0</v>
      </c>
      <c r="W2938" s="173">
        <f t="shared" si="1915"/>
        <v>0</v>
      </c>
      <c r="X2938" s="173">
        <f t="shared" si="1915"/>
        <v>0</v>
      </c>
      <c r="Y2938" s="169">
        <f t="shared" si="1915"/>
        <v>0</v>
      </c>
      <c r="Z2938" s="169">
        <f t="shared" si="1915"/>
        <v>0</v>
      </c>
      <c r="AA2938" s="173">
        <f t="shared" si="1915"/>
        <v>0</v>
      </c>
      <c r="AB2938" s="173">
        <f t="shared" si="1915"/>
        <v>0</v>
      </c>
      <c r="AC2938" s="169">
        <f t="shared" si="1915"/>
        <v>0</v>
      </c>
      <c r="AD2938" s="169">
        <f t="shared" si="1915"/>
        <v>0</v>
      </c>
      <c r="AE2938" s="169">
        <f t="shared" si="1858"/>
        <v>0</v>
      </c>
      <c r="AF2938" s="169">
        <f>SUM(AF2939)</f>
        <v>0</v>
      </c>
      <c r="AG2938" s="169">
        <f>SUM(AG2939)</f>
        <v>0</v>
      </c>
      <c r="AH2938" s="169">
        <f t="shared" si="1859"/>
        <v>0</v>
      </c>
      <c r="AI2938" s="169">
        <f>SUM(AI2939)</f>
        <v>0</v>
      </c>
      <c r="AJ2938" s="169">
        <f>SUM(AJ2939)</f>
        <v>0</v>
      </c>
      <c r="AK2938" s="169">
        <f t="shared" si="1860"/>
        <v>0</v>
      </c>
      <c r="AL2938" s="169">
        <f>SUM(AL2939)</f>
        <v>0</v>
      </c>
      <c r="AM2938" s="169">
        <f>SUM(AM2939)</f>
        <v>0</v>
      </c>
      <c r="AN2938" s="169">
        <f t="shared" si="1861"/>
        <v>0</v>
      </c>
      <c r="AO2938" s="169">
        <f>SUM(AO2939)</f>
        <v>0</v>
      </c>
      <c r="AP2938" s="169">
        <f>SUM(AP2939)</f>
        <v>0</v>
      </c>
      <c r="AQ2938" s="169">
        <f t="shared" si="1862"/>
        <v>0</v>
      </c>
      <c r="AR2938" s="169">
        <f>SUM(AR2939)</f>
        <v>0</v>
      </c>
      <c r="AS2938" s="169">
        <f>SUM(AS2939)</f>
        <v>0</v>
      </c>
      <c r="AT2938" s="169">
        <f t="shared" si="1863"/>
        <v>0</v>
      </c>
      <c r="AU2938" s="169">
        <f>SUM(AU2939)</f>
        <v>0</v>
      </c>
      <c r="AV2938" s="169">
        <f>SUM(AV2939)</f>
        <v>0</v>
      </c>
      <c r="AW2938" s="169">
        <f t="shared" si="1865"/>
        <v>0</v>
      </c>
      <c r="AX2938" s="171"/>
      <c r="AY2938" s="172"/>
      <c r="AZ2938" s="171"/>
      <c r="BA2938" s="172"/>
      <c r="BB2938" s="171"/>
      <c r="BC2938" s="172"/>
      <c r="BD2938" s="171"/>
      <c r="BE2938" s="172"/>
    </row>
    <row r="2939" spans="2:57" ht="15.75" hidden="1">
      <c r="B2939" s="174">
        <v>2025</v>
      </c>
      <c r="C2939" s="174">
        <v>20</v>
      </c>
      <c r="D2939" s="175">
        <v>0</v>
      </c>
      <c r="E2939" s="176"/>
      <c r="F2939" s="174">
        <v>4</v>
      </c>
      <c r="G2939" s="174">
        <v>12</v>
      </c>
      <c r="H2939" s="174">
        <v>29</v>
      </c>
      <c r="I2939" s="174">
        <v>3000</v>
      </c>
      <c r="J2939" s="174">
        <v>3700</v>
      </c>
      <c r="K2939" s="174">
        <v>375</v>
      </c>
      <c r="L2939" s="177">
        <v>1543</v>
      </c>
      <c r="M2939" s="178">
        <v>0</v>
      </c>
      <c r="N2939" s="179" t="s">
        <v>138</v>
      </c>
      <c r="O2939" s="180">
        <v>0</v>
      </c>
      <c r="P2939" s="180">
        <v>0</v>
      </c>
      <c r="Q2939" s="181">
        <v>0</v>
      </c>
      <c r="R2939" s="182" t="s">
        <v>134</v>
      </c>
      <c r="S2939" s="183">
        <v>0</v>
      </c>
      <c r="T2939" s="183">
        <v>0</v>
      </c>
      <c r="U2939" s="180">
        <v>0</v>
      </c>
      <c r="V2939" s="180">
        <v>0</v>
      </c>
      <c r="W2939" s="183">
        <v>0</v>
      </c>
      <c r="X2939" s="183">
        <v>0</v>
      </c>
      <c r="Y2939" s="180">
        <v>0</v>
      </c>
      <c r="Z2939" s="180">
        <v>0</v>
      </c>
      <c r="AA2939" s="183">
        <v>0</v>
      </c>
      <c r="AB2939" s="183">
        <v>0</v>
      </c>
      <c r="AC2939" s="180">
        <f>+O2939+U2939-Y2939</f>
        <v>0</v>
      </c>
      <c r="AD2939" s="180">
        <f>+P2939+V2939-Z2939</f>
        <v>0</v>
      </c>
      <c r="AE2939" s="181">
        <f t="shared" si="1858"/>
        <v>0</v>
      </c>
      <c r="AF2939" s="180">
        <v>0</v>
      </c>
      <c r="AG2939" s="180">
        <v>0</v>
      </c>
      <c r="AH2939" s="181">
        <f t="shared" si="1859"/>
        <v>0</v>
      </c>
      <c r="AI2939" s="180">
        <v>0</v>
      </c>
      <c r="AJ2939" s="180">
        <v>0</v>
      </c>
      <c r="AK2939" s="181">
        <f t="shared" si="1860"/>
        <v>0</v>
      </c>
      <c r="AL2939" s="180">
        <v>0</v>
      </c>
      <c r="AM2939" s="180">
        <v>0</v>
      </c>
      <c r="AN2939" s="181">
        <f t="shared" si="1861"/>
        <v>0</v>
      </c>
      <c r="AO2939" s="180">
        <v>0</v>
      </c>
      <c r="AP2939" s="180">
        <v>0</v>
      </c>
      <c r="AQ2939" s="181">
        <f t="shared" si="1862"/>
        <v>0</v>
      </c>
      <c r="AR2939" s="180">
        <v>0</v>
      </c>
      <c r="AS2939" s="180">
        <v>0</v>
      </c>
      <c r="AT2939" s="181">
        <f t="shared" si="1863"/>
        <v>0</v>
      </c>
      <c r="AU2939" s="180">
        <f>+AC2939-AF2939-AI2939-AL2939-AO2939-AR2939</f>
        <v>0</v>
      </c>
      <c r="AV2939" s="180">
        <f>+AD2939-AG2939-AJ2939-AM2939-AP2939-AS2939</f>
        <v>0</v>
      </c>
      <c r="AW2939" s="181">
        <f t="shared" si="1865"/>
        <v>0</v>
      </c>
      <c r="AX2939" s="183">
        <f>+S2939+W2939-AA2939</f>
        <v>0</v>
      </c>
      <c r="AY2939" s="183">
        <f>+T2939+X2939-AB2939</f>
        <v>0</v>
      </c>
      <c r="AZ2939" s="183"/>
      <c r="BA2939" s="183"/>
      <c r="BB2939" s="183"/>
      <c r="BC2939" s="183"/>
      <c r="BD2939" s="183">
        <f>+AX2939-AZ2939-BB2939</f>
        <v>0</v>
      </c>
      <c r="BE2939" s="183">
        <f>+AY2939-BA2939-BC2939</f>
        <v>0</v>
      </c>
    </row>
    <row r="2940" spans="2:57" ht="15.75">
      <c r="B2940" s="141">
        <v>2025</v>
      </c>
      <c r="C2940" s="141">
        <v>20</v>
      </c>
      <c r="D2940" s="142"/>
      <c r="E2940" s="143"/>
      <c r="F2940" s="141">
        <v>4</v>
      </c>
      <c r="G2940" s="141">
        <v>12</v>
      </c>
      <c r="H2940" s="141">
        <v>29</v>
      </c>
      <c r="I2940" s="141">
        <v>5000</v>
      </c>
      <c r="J2940" s="141"/>
      <c r="K2940" s="141"/>
      <c r="L2940" s="144" t="s">
        <v>44</v>
      </c>
      <c r="M2940" s="145"/>
      <c r="N2940" s="146" t="s">
        <v>139</v>
      </c>
      <c r="O2940" s="147">
        <v>356793</v>
      </c>
      <c r="P2940" s="147">
        <v>7928757</v>
      </c>
      <c r="Q2940" s="147">
        <v>8285550</v>
      </c>
      <c r="R2940" s="148"/>
      <c r="S2940" s="149"/>
      <c r="T2940" s="150"/>
      <c r="U2940" s="147">
        <f t="shared" ref="U2940:AD2940" si="1916">U2941+U3030+U3041+U3106</f>
        <v>0</v>
      </c>
      <c r="V2940" s="147">
        <f t="shared" si="1916"/>
        <v>0</v>
      </c>
      <c r="W2940" s="151">
        <f t="shared" si="1916"/>
        <v>0</v>
      </c>
      <c r="X2940" s="151">
        <f t="shared" si="1916"/>
        <v>0</v>
      </c>
      <c r="Y2940" s="147">
        <f t="shared" si="1916"/>
        <v>0</v>
      </c>
      <c r="Z2940" s="147">
        <f t="shared" si="1916"/>
        <v>0</v>
      </c>
      <c r="AA2940" s="151">
        <f t="shared" si="1916"/>
        <v>0</v>
      </c>
      <c r="AB2940" s="151">
        <f t="shared" si="1916"/>
        <v>0</v>
      </c>
      <c r="AC2940" s="147">
        <f t="shared" si="1916"/>
        <v>356793</v>
      </c>
      <c r="AD2940" s="147">
        <f t="shared" si="1916"/>
        <v>7928757</v>
      </c>
      <c r="AE2940" s="147">
        <f t="shared" si="1858"/>
        <v>8285550</v>
      </c>
      <c r="AF2940" s="147">
        <f>AF2941+AF3030+AF3041+AF3106</f>
        <v>0</v>
      </c>
      <c r="AG2940" s="147">
        <f>AG2941+AG3030+AG3041+AG3106</f>
        <v>0</v>
      </c>
      <c r="AH2940" s="147">
        <f t="shared" si="1859"/>
        <v>0</v>
      </c>
      <c r="AI2940" s="147">
        <f>AI2941+AI3030+AI3041+AI3106</f>
        <v>0</v>
      </c>
      <c r="AJ2940" s="147">
        <f>AJ2941+AJ3030+AJ3041+AJ3106</f>
        <v>0</v>
      </c>
      <c r="AK2940" s="147">
        <f t="shared" si="1860"/>
        <v>0</v>
      </c>
      <c r="AL2940" s="147">
        <f>AL2941+AL3030+AL3041+AL3106</f>
        <v>0</v>
      </c>
      <c r="AM2940" s="147">
        <f>AM2941+AM3030+AM3041+AM3106</f>
        <v>0</v>
      </c>
      <c r="AN2940" s="147">
        <f t="shared" si="1861"/>
        <v>0</v>
      </c>
      <c r="AO2940" s="147">
        <f>AO2941+AO3030+AO3041+AO3106</f>
        <v>0</v>
      </c>
      <c r="AP2940" s="147">
        <f>AP2941+AP3030+AP3041+AP3106</f>
        <v>99000</v>
      </c>
      <c r="AQ2940" s="147">
        <f t="shared" si="1862"/>
        <v>99000</v>
      </c>
      <c r="AR2940" s="147">
        <f>AR2941+AR3030+AR3041+AR3106</f>
        <v>0</v>
      </c>
      <c r="AS2940" s="147">
        <f>AS2941+AS3030+AS3041+AS3106</f>
        <v>0</v>
      </c>
      <c r="AT2940" s="147">
        <f t="shared" si="1863"/>
        <v>0</v>
      </c>
      <c r="AU2940" s="147">
        <f>AU2941+AU3030+AU3041+AU3106</f>
        <v>356793</v>
      </c>
      <c r="AV2940" s="147">
        <f>AV2941+AV3030+AV3041+AV3106</f>
        <v>7829757</v>
      </c>
      <c r="AW2940" s="147">
        <f t="shared" si="1865"/>
        <v>8186550</v>
      </c>
      <c r="AX2940" s="149"/>
      <c r="AY2940" s="150"/>
      <c r="AZ2940" s="149"/>
      <c r="BA2940" s="150"/>
      <c r="BB2940" s="149"/>
      <c r="BC2940" s="150"/>
      <c r="BD2940" s="149"/>
      <c r="BE2940" s="150"/>
    </row>
    <row r="2941" spans="2:57" ht="15.75">
      <c r="B2941" s="152">
        <v>2025</v>
      </c>
      <c r="C2941" s="152">
        <v>20</v>
      </c>
      <c r="D2941" s="153"/>
      <c r="E2941" s="154"/>
      <c r="F2941" s="152">
        <v>4</v>
      </c>
      <c r="G2941" s="152">
        <v>12</v>
      </c>
      <c r="H2941" s="152">
        <v>29</v>
      </c>
      <c r="I2941" s="152">
        <v>5000</v>
      </c>
      <c r="J2941" s="152">
        <v>5100</v>
      </c>
      <c r="K2941" s="152"/>
      <c r="L2941" s="155" t="s">
        <v>44</v>
      </c>
      <c r="M2941" s="156"/>
      <c r="N2941" s="157" t="s">
        <v>140</v>
      </c>
      <c r="O2941" s="158">
        <v>0</v>
      </c>
      <c r="P2941" s="158">
        <v>1652950</v>
      </c>
      <c r="Q2941" s="158">
        <v>1652950</v>
      </c>
      <c r="R2941" s="159"/>
      <c r="S2941" s="160"/>
      <c r="T2941" s="161"/>
      <c r="U2941" s="158">
        <f t="shared" ref="U2941:AD2941" si="1917">U2942+U2966+U3028</f>
        <v>0</v>
      </c>
      <c r="V2941" s="158">
        <f t="shared" si="1917"/>
        <v>0</v>
      </c>
      <c r="W2941" s="162">
        <f t="shared" si="1917"/>
        <v>0</v>
      </c>
      <c r="X2941" s="162">
        <f t="shared" si="1917"/>
        <v>0</v>
      </c>
      <c r="Y2941" s="158">
        <f t="shared" si="1917"/>
        <v>0</v>
      </c>
      <c r="Z2941" s="158">
        <f t="shared" si="1917"/>
        <v>0</v>
      </c>
      <c r="AA2941" s="162">
        <f t="shared" si="1917"/>
        <v>0</v>
      </c>
      <c r="AB2941" s="162">
        <f t="shared" si="1917"/>
        <v>0</v>
      </c>
      <c r="AC2941" s="158">
        <f t="shared" si="1917"/>
        <v>0</v>
      </c>
      <c r="AD2941" s="158">
        <f t="shared" si="1917"/>
        <v>1652950</v>
      </c>
      <c r="AE2941" s="158">
        <f t="shared" si="1858"/>
        <v>1652950</v>
      </c>
      <c r="AF2941" s="158">
        <f>AF2942+AF2966+AF3028</f>
        <v>0</v>
      </c>
      <c r="AG2941" s="158">
        <f>AG2942+AG2966+AG3028</f>
        <v>0</v>
      </c>
      <c r="AH2941" s="158">
        <f t="shared" si="1859"/>
        <v>0</v>
      </c>
      <c r="AI2941" s="158">
        <f>AI2942+AI2966+AI3028</f>
        <v>0</v>
      </c>
      <c r="AJ2941" s="158">
        <f>AJ2942+AJ2966+AJ3028</f>
        <v>0</v>
      </c>
      <c r="AK2941" s="158">
        <f t="shared" si="1860"/>
        <v>0</v>
      </c>
      <c r="AL2941" s="158">
        <f>AL2942+AL2966+AL3028</f>
        <v>0</v>
      </c>
      <c r="AM2941" s="158">
        <f>AM2942+AM2966+AM3028</f>
        <v>0</v>
      </c>
      <c r="AN2941" s="158">
        <f t="shared" si="1861"/>
        <v>0</v>
      </c>
      <c r="AO2941" s="158">
        <f>AO2942+AO2966+AO3028</f>
        <v>0</v>
      </c>
      <c r="AP2941" s="158">
        <f>AP2942+AP2966+AP3028</f>
        <v>99000</v>
      </c>
      <c r="AQ2941" s="158">
        <f t="shared" si="1862"/>
        <v>99000</v>
      </c>
      <c r="AR2941" s="158">
        <f>AR2942+AR2966+AR3028</f>
        <v>0</v>
      </c>
      <c r="AS2941" s="158">
        <f>AS2942+AS2966+AS3028</f>
        <v>0</v>
      </c>
      <c r="AT2941" s="158">
        <f t="shared" si="1863"/>
        <v>0</v>
      </c>
      <c r="AU2941" s="158">
        <f>AU2942+AU2966+AU3028</f>
        <v>0</v>
      </c>
      <c r="AV2941" s="158">
        <f>AV2942+AV2966+AV3028</f>
        <v>1553950</v>
      </c>
      <c r="AW2941" s="158">
        <f t="shared" si="1865"/>
        <v>1553950</v>
      </c>
      <c r="AX2941" s="160"/>
      <c r="AY2941" s="161"/>
      <c r="AZ2941" s="160"/>
      <c r="BA2941" s="161"/>
      <c r="BB2941" s="160"/>
      <c r="BC2941" s="161"/>
      <c r="BD2941" s="160"/>
      <c r="BE2941" s="161"/>
    </row>
    <row r="2942" spans="2:57" ht="15.75">
      <c r="B2942" s="163">
        <v>2025</v>
      </c>
      <c r="C2942" s="163">
        <v>20</v>
      </c>
      <c r="D2942" s="164"/>
      <c r="E2942" s="165"/>
      <c r="F2942" s="163">
        <v>4</v>
      </c>
      <c r="G2942" s="163">
        <v>12</v>
      </c>
      <c r="H2942" s="163">
        <v>29</v>
      </c>
      <c r="I2942" s="163">
        <v>5000</v>
      </c>
      <c r="J2942" s="163">
        <v>5100</v>
      </c>
      <c r="K2942" s="163">
        <v>511</v>
      </c>
      <c r="L2942" s="166" t="s">
        <v>44</v>
      </c>
      <c r="M2942" s="167"/>
      <c r="N2942" s="168" t="s">
        <v>141</v>
      </c>
      <c r="O2942" s="169">
        <v>0</v>
      </c>
      <c r="P2942" s="169">
        <v>99000</v>
      </c>
      <c r="Q2942" s="169">
        <v>99000</v>
      </c>
      <c r="R2942" s="170"/>
      <c r="S2942" s="186"/>
      <c r="T2942" s="172"/>
      <c r="U2942" s="169">
        <f t="shared" ref="U2942:AD2942" si="1918">SUM(U2943:U2965)</f>
        <v>0</v>
      </c>
      <c r="V2942" s="169">
        <f t="shared" si="1918"/>
        <v>0</v>
      </c>
      <c r="W2942" s="173">
        <f t="shared" si="1918"/>
        <v>0</v>
      </c>
      <c r="X2942" s="173">
        <f t="shared" si="1918"/>
        <v>0</v>
      </c>
      <c r="Y2942" s="169">
        <f t="shared" si="1918"/>
        <v>0</v>
      </c>
      <c r="Z2942" s="169">
        <f t="shared" si="1918"/>
        <v>0</v>
      </c>
      <c r="AA2942" s="173">
        <f t="shared" si="1918"/>
        <v>0</v>
      </c>
      <c r="AB2942" s="173">
        <f t="shared" si="1918"/>
        <v>0</v>
      </c>
      <c r="AC2942" s="169">
        <f t="shared" si="1918"/>
        <v>0</v>
      </c>
      <c r="AD2942" s="169">
        <f t="shared" si="1918"/>
        <v>99000</v>
      </c>
      <c r="AE2942" s="169">
        <f t="shared" si="1858"/>
        <v>99000</v>
      </c>
      <c r="AF2942" s="169">
        <f>SUM(AF2943:AF2965)</f>
        <v>0</v>
      </c>
      <c r="AG2942" s="169">
        <f>SUM(AG2943:AG2965)</f>
        <v>0</v>
      </c>
      <c r="AH2942" s="169">
        <f t="shared" si="1859"/>
        <v>0</v>
      </c>
      <c r="AI2942" s="169">
        <f>SUM(AI2943:AI2965)</f>
        <v>0</v>
      </c>
      <c r="AJ2942" s="169">
        <f>SUM(AJ2943:AJ2965)</f>
        <v>0</v>
      </c>
      <c r="AK2942" s="169">
        <f t="shared" si="1860"/>
        <v>0</v>
      </c>
      <c r="AL2942" s="169">
        <f>SUM(AL2943:AL2965)</f>
        <v>0</v>
      </c>
      <c r="AM2942" s="169">
        <f>SUM(AM2943:AM2965)</f>
        <v>0</v>
      </c>
      <c r="AN2942" s="169">
        <f t="shared" si="1861"/>
        <v>0</v>
      </c>
      <c r="AO2942" s="169">
        <f>SUM(AO2943:AO2965)</f>
        <v>0</v>
      </c>
      <c r="AP2942" s="169">
        <f>SUM(AP2943:AP2965)</f>
        <v>99000</v>
      </c>
      <c r="AQ2942" s="169">
        <f t="shared" si="1862"/>
        <v>99000</v>
      </c>
      <c r="AR2942" s="169">
        <f>SUM(AR2943:AR2965)</f>
        <v>0</v>
      </c>
      <c r="AS2942" s="169">
        <f>SUM(AS2943:AS2965)</f>
        <v>0</v>
      </c>
      <c r="AT2942" s="169">
        <f t="shared" si="1863"/>
        <v>0</v>
      </c>
      <c r="AU2942" s="169">
        <f>SUM(AU2943:AU2965)</f>
        <v>0</v>
      </c>
      <c r="AV2942" s="169">
        <f>SUM(AV2943:AV2965)</f>
        <v>0</v>
      </c>
      <c r="AW2942" s="169">
        <f t="shared" si="1865"/>
        <v>0</v>
      </c>
      <c r="AX2942" s="186"/>
      <c r="AY2942" s="172"/>
      <c r="AZ2942" s="186"/>
      <c r="BA2942" s="172"/>
      <c r="BB2942" s="186"/>
      <c r="BC2942" s="172"/>
      <c r="BD2942" s="186"/>
      <c r="BE2942" s="172"/>
    </row>
    <row r="2943" spans="2:57" ht="31.5">
      <c r="B2943" s="174">
        <v>2025</v>
      </c>
      <c r="C2943" s="174">
        <v>20</v>
      </c>
      <c r="D2943" s="175" t="s">
        <v>1954</v>
      </c>
      <c r="E2943" s="176">
        <v>20084</v>
      </c>
      <c r="F2943" s="174">
        <v>4</v>
      </c>
      <c r="G2943" s="174">
        <v>12</v>
      </c>
      <c r="H2943" s="174">
        <v>29</v>
      </c>
      <c r="I2943" s="174">
        <v>5000</v>
      </c>
      <c r="J2943" s="174">
        <v>5100</v>
      </c>
      <c r="K2943" s="174">
        <v>511</v>
      </c>
      <c r="L2943" s="177">
        <v>623</v>
      </c>
      <c r="M2943" s="178" t="s">
        <v>1846</v>
      </c>
      <c r="N2943" s="179" t="s">
        <v>148</v>
      </c>
      <c r="O2943" s="180">
        <v>0</v>
      </c>
      <c r="P2943" s="180">
        <v>6000</v>
      </c>
      <c r="Q2943" s="181">
        <v>6000</v>
      </c>
      <c r="R2943" s="182" t="s">
        <v>98</v>
      </c>
      <c r="S2943" s="183">
        <v>1</v>
      </c>
      <c r="T2943" s="183">
        <v>0</v>
      </c>
      <c r="U2943" s="180">
        <v>0</v>
      </c>
      <c r="V2943" s="180">
        <v>0</v>
      </c>
      <c r="W2943" s="183">
        <v>0</v>
      </c>
      <c r="X2943" s="183">
        <v>0</v>
      </c>
      <c r="Y2943" s="180">
        <v>0</v>
      </c>
      <c r="Z2943" s="180">
        <v>0</v>
      </c>
      <c r="AA2943" s="183">
        <v>0</v>
      </c>
      <c r="AB2943" s="183">
        <v>0</v>
      </c>
      <c r="AC2943" s="180">
        <f t="shared" ref="AC2943:AD2965" si="1919">+O2943+U2943-Y2943</f>
        <v>0</v>
      </c>
      <c r="AD2943" s="180">
        <f t="shared" si="1919"/>
        <v>6000</v>
      </c>
      <c r="AE2943" s="181">
        <f t="shared" si="1858"/>
        <v>6000</v>
      </c>
      <c r="AF2943" s="180">
        <v>0</v>
      </c>
      <c r="AG2943" s="180">
        <v>0</v>
      </c>
      <c r="AH2943" s="181">
        <f t="shared" si="1859"/>
        <v>0</v>
      </c>
      <c r="AI2943" s="180">
        <v>0</v>
      </c>
      <c r="AJ2943" s="180">
        <v>0</v>
      </c>
      <c r="AK2943" s="181">
        <f t="shared" si="1860"/>
        <v>0</v>
      </c>
      <c r="AL2943" s="180">
        <v>0</v>
      </c>
      <c r="AM2943" s="180">
        <v>0</v>
      </c>
      <c r="AN2943" s="181">
        <f t="shared" si="1861"/>
        <v>0</v>
      </c>
      <c r="AO2943" s="180">
        <v>0</v>
      </c>
      <c r="AP2943" s="180">
        <v>6000</v>
      </c>
      <c r="AQ2943" s="181">
        <f t="shared" si="1862"/>
        <v>6000</v>
      </c>
      <c r="AR2943" s="180">
        <v>0</v>
      </c>
      <c r="AS2943" s="180">
        <v>0</v>
      </c>
      <c r="AT2943" s="181">
        <f t="shared" si="1863"/>
        <v>0</v>
      </c>
      <c r="AU2943" s="180">
        <f t="shared" ref="AU2943:AV2965" si="1920">+AC2943-AF2943-AI2943-AL2943-AO2943-AR2943</f>
        <v>0</v>
      </c>
      <c r="AV2943" s="180">
        <f t="shared" si="1920"/>
        <v>0</v>
      </c>
      <c r="AW2943" s="181">
        <f t="shared" si="1865"/>
        <v>0</v>
      </c>
      <c r="AX2943" s="183">
        <f t="shared" ref="AX2943:AY2965" si="1921">+S2943+W2943-AA2943</f>
        <v>1</v>
      </c>
      <c r="AY2943" s="183">
        <f t="shared" si="1921"/>
        <v>0</v>
      </c>
      <c r="AZ2943" s="183"/>
      <c r="BA2943" s="183"/>
      <c r="BB2943" s="183"/>
      <c r="BC2943" s="183"/>
      <c r="BD2943" s="183">
        <f t="shared" ref="BD2943:BE2965" si="1922">+AX2943-AZ2943-BB2943</f>
        <v>1</v>
      </c>
      <c r="BE2943" s="183">
        <f t="shared" si="1922"/>
        <v>0</v>
      </c>
    </row>
    <row r="2944" spans="2:57" ht="15.75">
      <c r="B2944" s="174">
        <v>2025</v>
      </c>
      <c r="C2944" s="174">
        <v>20</v>
      </c>
      <c r="D2944" s="175" t="s">
        <v>1860</v>
      </c>
      <c r="E2944" s="176">
        <v>20005</v>
      </c>
      <c r="F2944" s="174">
        <v>4</v>
      </c>
      <c r="G2944" s="174">
        <v>12</v>
      </c>
      <c r="H2944" s="174">
        <v>29</v>
      </c>
      <c r="I2944" s="174">
        <v>5000</v>
      </c>
      <c r="J2944" s="174">
        <v>5100</v>
      </c>
      <c r="K2944" s="174">
        <v>511</v>
      </c>
      <c r="L2944" s="177">
        <v>623</v>
      </c>
      <c r="M2944" s="178" t="s">
        <v>1846</v>
      </c>
      <c r="N2944" s="179" t="s">
        <v>148</v>
      </c>
      <c r="O2944" s="180">
        <v>0</v>
      </c>
      <c r="P2944" s="180">
        <v>6000</v>
      </c>
      <c r="Q2944" s="181">
        <v>6000</v>
      </c>
      <c r="R2944" s="182" t="s">
        <v>98</v>
      </c>
      <c r="S2944" s="183">
        <v>1</v>
      </c>
      <c r="T2944" s="183">
        <v>0</v>
      </c>
      <c r="U2944" s="180">
        <v>0</v>
      </c>
      <c r="V2944" s="180">
        <v>0</v>
      </c>
      <c r="W2944" s="183">
        <v>0</v>
      </c>
      <c r="X2944" s="183">
        <v>0</v>
      </c>
      <c r="Y2944" s="180">
        <v>0</v>
      </c>
      <c r="Z2944" s="180">
        <v>0</v>
      </c>
      <c r="AA2944" s="183">
        <v>0</v>
      </c>
      <c r="AB2944" s="183">
        <v>0</v>
      </c>
      <c r="AC2944" s="180">
        <f t="shared" si="1919"/>
        <v>0</v>
      </c>
      <c r="AD2944" s="180">
        <f t="shared" si="1919"/>
        <v>6000</v>
      </c>
      <c r="AE2944" s="181">
        <f t="shared" si="1858"/>
        <v>6000</v>
      </c>
      <c r="AF2944" s="180">
        <v>0</v>
      </c>
      <c r="AG2944" s="180">
        <v>0</v>
      </c>
      <c r="AH2944" s="181">
        <f t="shared" si="1859"/>
        <v>0</v>
      </c>
      <c r="AI2944" s="180">
        <v>0</v>
      </c>
      <c r="AJ2944" s="180">
        <v>0</v>
      </c>
      <c r="AK2944" s="181">
        <f t="shared" si="1860"/>
        <v>0</v>
      </c>
      <c r="AL2944" s="180">
        <v>0</v>
      </c>
      <c r="AM2944" s="180">
        <v>0</v>
      </c>
      <c r="AN2944" s="181">
        <f t="shared" si="1861"/>
        <v>0</v>
      </c>
      <c r="AO2944" s="180">
        <v>0</v>
      </c>
      <c r="AP2944" s="180">
        <v>6000</v>
      </c>
      <c r="AQ2944" s="181">
        <f t="shared" si="1862"/>
        <v>6000</v>
      </c>
      <c r="AR2944" s="180">
        <v>0</v>
      </c>
      <c r="AS2944" s="180">
        <v>0</v>
      </c>
      <c r="AT2944" s="181">
        <f t="shared" si="1863"/>
        <v>0</v>
      </c>
      <c r="AU2944" s="180">
        <f t="shared" si="1920"/>
        <v>0</v>
      </c>
      <c r="AV2944" s="180">
        <f t="shared" si="1920"/>
        <v>0</v>
      </c>
      <c r="AW2944" s="181">
        <f t="shared" si="1865"/>
        <v>0</v>
      </c>
      <c r="AX2944" s="183">
        <f t="shared" si="1921"/>
        <v>1</v>
      </c>
      <c r="AY2944" s="183">
        <f t="shared" si="1921"/>
        <v>0</v>
      </c>
      <c r="AZ2944" s="183"/>
      <c r="BA2944" s="183"/>
      <c r="BB2944" s="183"/>
      <c r="BC2944" s="183"/>
      <c r="BD2944" s="183">
        <f t="shared" si="1922"/>
        <v>1</v>
      </c>
      <c r="BE2944" s="183">
        <f t="shared" si="1922"/>
        <v>0</v>
      </c>
    </row>
    <row r="2945" spans="2:57" ht="15.75">
      <c r="B2945" s="174">
        <v>2025</v>
      </c>
      <c r="C2945" s="174">
        <v>20</v>
      </c>
      <c r="D2945" s="175" t="s">
        <v>1956</v>
      </c>
      <c r="E2945" s="176">
        <v>20047</v>
      </c>
      <c r="F2945" s="174">
        <v>4</v>
      </c>
      <c r="G2945" s="174">
        <v>12</v>
      </c>
      <c r="H2945" s="174">
        <v>29</v>
      </c>
      <c r="I2945" s="174">
        <v>5000</v>
      </c>
      <c r="J2945" s="174">
        <v>5100</v>
      </c>
      <c r="K2945" s="174">
        <v>511</v>
      </c>
      <c r="L2945" s="177">
        <v>623</v>
      </c>
      <c r="M2945" s="178" t="s">
        <v>1846</v>
      </c>
      <c r="N2945" s="179" t="s">
        <v>148</v>
      </c>
      <c r="O2945" s="180">
        <v>0</v>
      </c>
      <c r="P2945" s="180">
        <v>6000</v>
      </c>
      <c r="Q2945" s="181">
        <v>6000</v>
      </c>
      <c r="R2945" s="182" t="s">
        <v>98</v>
      </c>
      <c r="S2945" s="183">
        <v>1</v>
      </c>
      <c r="T2945" s="183">
        <v>0</v>
      </c>
      <c r="U2945" s="180">
        <v>0</v>
      </c>
      <c r="V2945" s="180">
        <v>0</v>
      </c>
      <c r="W2945" s="183">
        <v>0</v>
      </c>
      <c r="X2945" s="183">
        <v>0</v>
      </c>
      <c r="Y2945" s="180">
        <v>0</v>
      </c>
      <c r="Z2945" s="180">
        <v>0</v>
      </c>
      <c r="AA2945" s="183">
        <v>0</v>
      </c>
      <c r="AB2945" s="183">
        <v>0</v>
      </c>
      <c r="AC2945" s="180">
        <f t="shared" si="1919"/>
        <v>0</v>
      </c>
      <c r="AD2945" s="180">
        <f t="shared" si="1919"/>
        <v>6000</v>
      </c>
      <c r="AE2945" s="181">
        <f t="shared" si="1858"/>
        <v>6000</v>
      </c>
      <c r="AF2945" s="180">
        <v>0</v>
      </c>
      <c r="AG2945" s="180">
        <v>0</v>
      </c>
      <c r="AH2945" s="181">
        <f t="shared" si="1859"/>
        <v>0</v>
      </c>
      <c r="AI2945" s="180">
        <v>0</v>
      </c>
      <c r="AJ2945" s="180">
        <v>0</v>
      </c>
      <c r="AK2945" s="181">
        <f t="shared" si="1860"/>
        <v>0</v>
      </c>
      <c r="AL2945" s="180">
        <v>0</v>
      </c>
      <c r="AM2945" s="180">
        <v>0</v>
      </c>
      <c r="AN2945" s="181">
        <f t="shared" si="1861"/>
        <v>0</v>
      </c>
      <c r="AO2945" s="180">
        <v>0</v>
      </c>
      <c r="AP2945" s="180">
        <v>6000</v>
      </c>
      <c r="AQ2945" s="181">
        <f t="shared" si="1862"/>
        <v>6000</v>
      </c>
      <c r="AR2945" s="180">
        <v>0</v>
      </c>
      <c r="AS2945" s="180">
        <v>0</v>
      </c>
      <c r="AT2945" s="181">
        <f t="shared" si="1863"/>
        <v>0</v>
      </c>
      <c r="AU2945" s="180">
        <f t="shared" si="1920"/>
        <v>0</v>
      </c>
      <c r="AV2945" s="180">
        <f t="shared" si="1920"/>
        <v>0</v>
      </c>
      <c r="AW2945" s="181">
        <f t="shared" si="1865"/>
        <v>0</v>
      </c>
      <c r="AX2945" s="183">
        <f t="shared" si="1921"/>
        <v>1</v>
      </c>
      <c r="AY2945" s="183">
        <f t="shared" si="1921"/>
        <v>0</v>
      </c>
      <c r="AZ2945" s="183"/>
      <c r="BA2945" s="183"/>
      <c r="BB2945" s="183"/>
      <c r="BC2945" s="183"/>
      <c r="BD2945" s="183">
        <f t="shared" si="1922"/>
        <v>1</v>
      </c>
      <c r="BE2945" s="183">
        <f t="shared" si="1922"/>
        <v>0</v>
      </c>
    </row>
    <row r="2946" spans="2:57" ht="15.75">
      <c r="B2946" s="174">
        <v>2025</v>
      </c>
      <c r="C2946" s="174">
        <v>20</v>
      </c>
      <c r="D2946" s="175" t="s">
        <v>1957</v>
      </c>
      <c r="E2946" s="176">
        <v>20069</v>
      </c>
      <c r="F2946" s="174">
        <v>4</v>
      </c>
      <c r="G2946" s="174">
        <v>12</v>
      </c>
      <c r="H2946" s="174">
        <v>29</v>
      </c>
      <c r="I2946" s="174">
        <v>5000</v>
      </c>
      <c r="J2946" s="174">
        <v>5100</v>
      </c>
      <c r="K2946" s="174">
        <v>511</v>
      </c>
      <c r="L2946" s="177">
        <v>623</v>
      </c>
      <c r="M2946" s="178" t="s">
        <v>1846</v>
      </c>
      <c r="N2946" s="179" t="s">
        <v>148</v>
      </c>
      <c r="O2946" s="180">
        <v>0</v>
      </c>
      <c r="P2946" s="180">
        <v>6000</v>
      </c>
      <c r="Q2946" s="181">
        <v>6000</v>
      </c>
      <c r="R2946" s="182" t="s">
        <v>98</v>
      </c>
      <c r="S2946" s="183">
        <v>1</v>
      </c>
      <c r="T2946" s="183">
        <v>0</v>
      </c>
      <c r="U2946" s="180">
        <v>0</v>
      </c>
      <c r="V2946" s="180">
        <v>0</v>
      </c>
      <c r="W2946" s="183">
        <v>0</v>
      </c>
      <c r="X2946" s="183">
        <v>0</v>
      </c>
      <c r="Y2946" s="180">
        <v>0</v>
      </c>
      <c r="Z2946" s="180">
        <v>0</v>
      </c>
      <c r="AA2946" s="183">
        <v>0</v>
      </c>
      <c r="AB2946" s="183">
        <v>0</v>
      </c>
      <c r="AC2946" s="180">
        <f t="shared" si="1919"/>
        <v>0</v>
      </c>
      <c r="AD2946" s="180">
        <f t="shared" si="1919"/>
        <v>6000</v>
      </c>
      <c r="AE2946" s="181">
        <f t="shared" si="1858"/>
        <v>6000</v>
      </c>
      <c r="AF2946" s="180">
        <v>0</v>
      </c>
      <c r="AG2946" s="180">
        <v>0</v>
      </c>
      <c r="AH2946" s="181">
        <f t="shared" si="1859"/>
        <v>0</v>
      </c>
      <c r="AI2946" s="180">
        <v>0</v>
      </c>
      <c r="AJ2946" s="180">
        <v>0</v>
      </c>
      <c r="AK2946" s="181">
        <f t="shared" si="1860"/>
        <v>0</v>
      </c>
      <c r="AL2946" s="180">
        <v>0</v>
      </c>
      <c r="AM2946" s="180">
        <v>0</v>
      </c>
      <c r="AN2946" s="181">
        <f t="shared" si="1861"/>
        <v>0</v>
      </c>
      <c r="AO2946" s="180">
        <v>0</v>
      </c>
      <c r="AP2946" s="180">
        <v>6000</v>
      </c>
      <c r="AQ2946" s="181">
        <f t="shared" si="1862"/>
        <v>6000</v>
      </c>
      <c r="AR2946" s="180">
        <v>0</v>
      </c>
      <c r="AS2946" s="180">
        <v>0</v>
      </c>
      <c r="AT2946" s="181">
        <f t="shared" si="1863"/>
        <v>0</v>
      </c>
      <c r="AU2946" s="180">
        <f t="shared" si="1920"/>
        <v>0</v>
      </c>
      <c r="AV2946" s="180">
        <f t="shared" si="1920"/>
        <v>0</v>
      </c>
      <c r="AW2946" s="181">
        <f t="shared" si="1865"/>
        <v>0</v>
      </c>
      <c r="AX2946" s="183">
        <f t="shared" si="1921"/>
        <v>1</v>
      </c>
      <c r="AY2946" s="183">
        <f t="shared" si="1921"/>
        <v>0</v>
      </c>
      <c r="AZ2946" s="183"/>
      <c r="BA2946" s="183"/>
      <c r="BB2946" s="183"/>
      <c r="BC2946" s="183"/>
      <c r="BD2946" s="183">
        <f t="shared" si="1922"/>
        <v>1</v>
      </c>
      <c r="BE2946" s="183">
        <f t="shared" si="1922"/>
        <v>0</v>
      </c>
    </row>
    <row r="2947" spans="2:57" ht="31.5">
      <c r="B2947" s="174">
        <v>2025</v>
      </c>
      <c r="C2947" s="174">
        <v>20</v>
      </c>
      <c r="D2947" s="175" t="s">
        <v>1863</v>
      </c>
      <c r="E2947" s="176">
        <v>20036</v>
      </c>
      <c r="F2947" s="174">
        <v>4</v>
      </c>
      <c r="G2947" s="174">
        <v>12</v>
      </c>
      <c r="H2947" s="174">
        <v>29</v>
      </c>
      <c r="I2947" s="174">
        <v>5000</v>
      </c>
      <c r="J2947" s="174">
        <v>5100</v>
      </c>
      <c r="K2947" s="174">
        <v>511</v>
      </c>
      <c r="L2947" s="177">
        <v>623</v>
      </c>
      <c r="M2947" s="178" t="s">
        <v>1846</v>
      </c>
      <c r="N2947" s="179" t="s">
        <v>148</v>
      </c>
      <c r="O2947" s="180">
        <v>0</v>
      </c>
      <c r="P2947" s="180">
        <v>6000</v>
      </c>
      <c r="Q2947" s="181">
        <v>6000</v>
      </c>
      <c r="R2947" s="182" t="s">
        <v>98</v>
      </c>
      <c r="S2947" s="183">
        <v>1</v>
      </c>
      <c r="T2947" s="183">
        <v>0</v>
      </c>
      <c r="U2947" s="180">
        <v>0</v>
      </c>
      <c r="V2947" s="180">
        <v>0</v>
      </c>
      <c r="W2947" s="183">
        <v>0</v>
      </c>
      <c r="X2947" s="183">
        <v>0</v>
      </c>
      <c r="Y2947" s="180">
        <v>0</v>
      </c>
      <c r="Z2947" s="180">
        <v>0</v>
      </c>
      <c r="AA2947" s="183">
        <v>0</v>
      </c>
      <c r="AB2947" s="183">
        <v>0</v>
      </c>
      <c r="AC2947" s="180">
        <f t="shared" si="1919"/>
        <v>0</v>
      </c>
      <c r="AD2947" s="180">
        <f t="shared" si="1919"/>
        <v>6000</v>
      </c>
      <c r="AE2947" s="181">
        <f t="shared" si="1858"/>
        <v>6000</v>
      </c>
      <c r="AF2947" s="180">
        <v>0</v>
      </c>
      <c r="AG2947" s="180">
        <v>0</v>
      </c>
      <c r="AH2947" s="181">
        <f t="shared" si="1859"/>
        <v>0</v>
      </c>
      <c r="AI2947" s="180">
        <v>0</v>
      </c>
      <c r="AJ2947" s="180">
        <v>0</v>
      </c>
      <c r="AK2947" s="181">
        <f t="shared" si="1860"/>
        <v>0</v>
      </c>
      <c r="AL2947" s="180">
        <v>0</v>
      </c>
      <c r="AM2947" s="180">
        <v>0</v>
      </c>
      <c r="AN2947" s="181">
        <f t="shared" si="1861"/>
        <v>0</v>
      </c>
      <c r="AO2947" s="180">
        <v>0</v>
      </c>
      <c r="AP2947" s="180">
        <v>6000</v>
      </c>
      <c r="AQ2947" s="181">
        <f t="shared" si="1862"/>
        <v>6000</v>
      </c>
      <c r="AR2947" s="180">
        <v>0</v>
      </c>
      <c r="AS2947" s="180">
        <v>0</v>
      </c>
      <c r="AT2947" s="181">
        <f t="shared" si="1863"/>
        <v>0</v>
      </c>
      <c r="AU2947" s="180">
        <f t="shared" si="1920"/>
        <v>0</v>
      </c>
      <c r="AV2947" s="180">
        <f t="shared" si="1920"/>
        <v>0</v>
      </c>
      <c r="AW2947" s="181">
        <f t="shared" si="1865"/>
        <v>0</v>
      </c>
      <c r="AX2947" s="183">
        <f t="shared" si="1921"/>
        <v>1</v>
      </c>
      <c r="AY2947" s="183">
        <f t="shared" si="1921"/>
        <v>0</v>
      </c>
      <c r="AZ2947" s="183"/>
      <c r="BA2947" s="183"/>
      <c r="BB2947" s="183"/>
      <c r="BC2947" s="183"/>
      <c r="BD2947" s="183">
        <f t="shared" si="1922"/>
        <v>1</v>
      </c>
      <c r="BE2947" s="183">
        <f t="shared" si="1922"/>
        <v>0</v>
      </c>
    </row>
    <row r="2948" spans="2:57" ht="31.5">
      <c r="B2948" s="174">
        <v>2025</v>
      </c>
      <c r="C2948" s="174">
        <v>20</v>
      </c>
      <c r="D2948" s="175" t="s">
        <v>1866</v>
      </c>
      <c r="E2948" s="176">
        <v>20083</v>
      </c>
      <c r="F2948" s="174">
        <v>4</v>
      </c>
      <c r="G2948" s="174">
        <v>12</v>
      </c>
      <c r="H2948" s="174">
        <v>29</v>
      </c>
      <c r="I2948" s="174">
        <v>5000</v>
      </c>
      <c r="J2948" s="174">
        <v>5100</v>
      </c>
      <c r="K2948" s="174">
        <v>511</v>
      </c>
      <c r="L2948" s="177">
        <v>623</v>
      </c>
      <c r="M2948" s="178" t="s">
        <v>1846</v>
      </c>
      <c r="N2948" s="179" t="s">
        <v>148</v>
      </c>
      <c r="O2948" s="180">
        <v>0</v>
      </c>
      <c r="P2948" s="180">
        <v>6000</v>
      </c>
      <c r="Q2948" s="181">
        <v>6000</v>
      </c>
      <c r="R2948" s="182" t="s">
        <v>98</v>
      </c>
      <c r="S2948" s="183">
        <v>1</v>
      </c>
      <c r="T2948" s="183">
        <v>0</v>
      </c>
      <c r="U2948" s="180">
        <v>0</v>
      </c>
      <c r="V2948" s="180">
        <v>0</v>
      </c>
      <c r="W2948" s="183">
        <v>0</v>
      </c>
      <c r="X2948" s="183">
        <v>0</v>
      </c>
      <c r="Y2948" s="180">
        <v>0</v>
      </c>
      <c r="Z2948" s="180">
        <v>0</v>
      </c>
      <c r="AA2948" s="183">
        <v>0</v>
      </c>
      <c r="AB2948" s="183">
        <v>0</v>
      </c>
      <c r="AC2948" s="180">
        <f t="shared" si="1919"/>
        <v>0</v>
      </c>
      <c r="AD2948" s="180">
        <f t="shared" si="1919"/>
        <v>6000</v>
      </c>
      <c r="AE2948" s="181">
        <f t="shared" si="1858"/>
        <v>6000</v>
      </c>
      <c r="AF2948" s="180">
        <v>0</v>
      </c>
      <c r="AG2948" s="180">
        <v>0</v>
      </c>
      <c r="AH2948" s="181">
        <f t="shared" si="1859"/>
        <v>0</v>
      </c>
      <c r="AI2948" s="180">
        <v>0</v>
      </c>
      <c r="AJ2948" s="180">
        <v>0</v>
      </c>
      <c r="AK2948" s="181">
        <f t="shared" si="1860"/>
        <v>0</v>
      </c>
      <c r="AL2948" s="180">
        <v>0</v>
      </c>
      <c r="AM2948" s="180">
        <v>0</v>
      </c>
      <c r="AN2948" s="181">
        <f t="shared" si="1861"/>
        <v>0</v>
      </c>
      <c r="AO2948" s="180">
        <v>0</v>
      </c>
      <c r="AP2948" s="180">
        <v>6000</v>
      </c>
      <c r="AQ2948" s="181">
        <f t="shared" si="1862"/>
        <v>6000</v>
      </c>
      <c r="AR2948" s="180">
        <v>0</v>
      </c>
      <c r="AS2948" s="180">
        <v>0</v>
      </c>
      <c r="AT2948" s="181">
        <f t="shared" si="1863"/>
        <v>0</v>
      </c>
      <c r="AU2948" s="180">
        <f t="shared" si="1920"/>
        <v>0</v>
      </c>
      <c r="AV2948" s="180">
        <f t="shared" si="1920"/>
        <v>0</v>
      </c>
      <c r="AW2948" s="181">
        <f t="shared" si="1865"/>
        <v>0</v>
      </c>
      <c r="AX2948" s="183">
        <f t="shared" si="1921"/>
        <v>1</v>
      </c>
      <c r="AY2948" s="183">
        <f t="shared" si="1921"/>
        <v>0</v>
      </c>
      <c r="AZ2948" s="183"/>
      <c r="BA2948" s="183"/>
      <c r="BB2948" s="183"/>
      <c r="BC2948" s="183"/>
      <c r="BD2948" s="183">
        <f t="shared" si="1922"/>
        <v>1</v>
      </c>
      <c r="BE2948" s="183">
        <f t="shared" si="1922"/>
        <v>0</v>
      </c>
    </row>
    <row r="2949" spans="2:57" ht="15.75">
      <c r="B2949" s="174">
        <v>2025</v>
      </c>
      <c r="C2949" s="174">
        <v>20</v>
      </c>
      <c r="D2949" s="175" t="s">
        <v>1958</v>
      </c>
      <c r="E2949" s="176">
        <v>20089</v>
      </c>
      <c r="F2949" s="174">
        <v>4</v>
      </c>
      <c r="G2949" s="174">
        <v>12</v>
      </c>
      <c r="H2949" s="174">
        <v>29</v>
      </c>
      <c r="I2949" s="174">
        <v>5000</v>
      </c>
      <c r="J2949" s="174">
        <v>5100</v>
      </c>
      <c r="K2949" s="174">
        <v>511</v>
      </c>
      <c r="L2949" s="177">
        <v>623</v>
      </c>
      <c r="M2949" s="178" t="s">
        <v>1846</v>
      </c>
      <c r="N2949" s="179" t="s">
        <v>148</v>
      </c>
      <c r="O2949" s="180">
        <v>0</v>
      </c>
      <c r="P2949" s="180">
        <v>6000</v>
      </c>
      <c r="Q2949" s="181">
        <v>6000</v>
      </c>
      <c r="R2949" s="182" t="s">
        <v>98</v>
      </c>
      <c r="S2949" s="183">
        <v>1</v>
      </c>
      <c r="T2949" s="183">
        <v>0</v>
      </c>
      <c r="U2949" s="180">
        <v>0</v>
      </c>
      <c r="V2949" s="180">
        <v>0</v>
      </c>
      <c r="W2949" s="183">
        <v>0</v>
      </c>
      <c r="X2949" s="183">
        <v>0</v>
      </c>
      <c r="Y2949" s="180">
        <v>0</v>
      </c>
      <c r="Z2949" s="180">
        <v>0</v>
      </c>
      <c r="AA2949" s="183">
        <v>0</v>
      </c>
      <c r="AB2949" s="183">
        <v>0</v>
      </c>
      <c r="AC2949" s="180">
        <f t="shared" si="1919"/>
        <v>0</v>
      </c>
      <c r="AD2949" s="180">
        <f t="shared" si="1919"/>
        <v>6000</v>
      </c>
      <c r="AE2949" s="181">
        <f t="shared" si="1858"/>
        <v>6000</v>
      </c>
      <c r="AF2949" s="180">
        <v>0</v>
      </c>
      <c r="AG2949" s="180">
        <v>0</v>
      </c>
      <c r="AH2949" s="181">
        <f t="shared" si="1859"/>
        <v>0</v>
      </c>
      <c r="AI2949" s="180">
        <v>0</v>
      </c>
      <c r="AJ2949" s="180">
        <v>0</v>
      </c>
      <c r="AK2949" s="181">
        <f t="shared" si="1860"/>
        <v>0</v>
      </c>
      <c r="AL2949" s="180">
        <v>0</v>
      </c>
      <c r="AM2949" s="180">
        <v>0</v>
      </c>
      <c r="AN2949" s="181">
        <f t="shared" si="1861"/>
        <v>0</v>
      </c>
      <c r="AO2949" s="180">
        <v>0</v>
      </c>
      <c r="AP2949" s="180">
        <v>6000</v>
      </c>
      <c r="AQ2949" s="181">
        <f t="shared" si="1862"/>
        <v>6000</v>
      </c>
      <c r="AR2949" s="180">
        <v>0</v>
      </c>
      <c r="AS2949" s="180">
        <v>0</v>
      </c>
      <c r="AT2949" s="181">
        <f t="shared" si="1863"/>
        <v>0</v>
      </c>
      <c r="AU2949" s="180">
        <f t="shared" si="1920"/>
        <v>0</v>
      </c>
      <c r="AV2949" s="180">
        <f t="shared" si="1920"/>
        <v>0</v>
      </c>
      <c r="AW2949" s="181">
        <f t="shared" si="1865"/>
        <v>0</v>
      </c>
      <c r="AX2949" s="183">
        <f t="shared" si="1921"/>
        <v>1</v>
      </c>
      <c r="AY2949" s="183">
        <f t="shared" si="1921"/>
        <v>0</v>
      </c>
      <c r="AZ2949" s="183"/>
      <c r="BA2949" s="183"/>
      <c r="BB2949" s="183"/>
      <c r="BC2949" s="183"/>
      <c r="BD2949" s="183">
        <f t="shared" si="1922"/>
        <v>1</v>
      </c>
      <c r="BE2949" s="183">
        <f t="shared" si="1922"/>
        <v>0</v>
      </c>
    </row>
    <row r="2950" spans="2:57" ht="31.5">
      <c r="B2950" s="174">
        <v>2025</v>
      </c>
      <c r="C2950" s="174">
        <v>20</v>
      </c>
      <c r="D2950" s="175" t="s">
        <v>1959</v>
      </c>
      <c r="E2950" s="176">
        <v>20034</v>
      </c>
      <c r="F2950" s="174">
        <v>4</v>
      </c>
      <c r="G2950" s="174">
        <v>12</v>
      </c>
      <c r="H2950" s="174">
        <v>29</v>
      </c>
      <c r="I2950" s="174">
        <v>5000</v>
      </c>
      <c r="J2950" s="174">
        <v>5100</v>
      </c>
      <c r="K2950" s="174">
        <v>511</v>
      </c>
      <c r="L2950" s="177">
        <v>623</v>
      </c>
      <c r="M2950" s="178" t="s">
        <v>1846</v>
      </c>
      <c r="N2950" s="179" t="s">
        <v>148</v>
      </c>
      <c r="O2950" s="180">
        <v>0</v>
      </c>
      <c r="P2950" s="180">
        <v>6000</v>
      </c>
      <c r="Q2950" s="181">
        <v>6000</v>
      </c>
      <c r="R2950" s="182" t="s">
        <v>98</v>
      </c>
      <c r="S2950" s="183">
        <v>1</v>
      </c>
      <c r="T2950" s="183">
        <v>0</v>
      </c>
      <c r="U2950" s="180">
        <v>0</v>
      </c>
      <c r="V2950" s="180">
        <v>0</v>
      </c>
      <c r="W2950" s="183">
        <v>0</v>
      </c>
      <c r="X2950" s="183">
        <v>0</v>
      </c>
      <c r="Y2950" s="180">
        <v>0</v>
      </c>
      <c r="Z2950" s="180">
        <v>0</v>
      </c>
      <c r="AA2950" s="183">
        <v>0</v>
      </c>
      <c r="AB2950" s="183">
        <v>0</v>
      </c>
      <c r="AC2950" s="180">
        <f t="shared" si="1919"/>
        <v>0</v>
      </c>
      <c r="AD2950" s="180">
        <f t="shared" si="1919"/>
        <v>6000</v>
      </c>
      <c r="AE2950" s="181">
        <f t="shared" si="1858"/>
        <v>6000</v>
      </c>
      <c r="AF2950" s="180">
        <v>0</v>
      </c>
      <c r="AG2950" s="180">
        <v>0</v>
      </c>
      <c r="AH2950" s="181">
        <f t="shared" si="1859"/>
        <v>0</v>
      </c>
      <c r="AI2950" s="180">
        <v>0</v>
      </c>
      <c r="AJ2950" s="180">
        <v>0</v>
      </c>
      <c r="AK2950" s="181">
        <f t="shared" si="1860"/>
        <v>0</v>
      </c>
      <c r="AL2950" s="180">
        <v>0</v>
      </c>
      <c r="AM2950" s="180">
        <v>0</v>
      </c>
      <c r="AN2950" s="181">
        <f t="shared" si="1861"/>
        <v>0</v>
      </c>
      <c r="AO2950" s="180">
        <v>0</v>
      </c>
      <c r="AP2950" s="180">
        <v>6000</v>
      </c>
      <c r="AQ2950" s="181">
        <f t="shared" si="1862"/>
        <v>6000</v>
      </c>
      <c r="AR2950" s="180">
        <v>0</v>
      </c>
      <c r="AS2950" s="180">
        <v>0</v>
      </c>
      <c r="AT2950" s="181">
        <f t="shared" si="1863"/>
        <v>0</v>
      </c>
      <c r="AU2950" s="180">
        <f t="shared" si="1920"/>
        <v>0</v>
      </c>
      <c r="AV2950" s="180">
        <f t="shared" si="1920"/>
        <v>0</v>
      </c>
      <c r="AW2950" s="181">
        <f t="shared" si="1865"/>
        <v>0</v>
      </c>
      <c r="AX2950" s="183">
        <f t="shared" si="1921"/>
        <v>1</v>
      </c>
      <c r="AY2950" s="183">
        <f t="shared" si="1921"/>
        <v>0</v>
      </c>
      <c r="AZ2950" s="183"/>
      <c r="BA2950" s="183"/>
      <c r="BB2950" s="183"/>
      <c r="BC2950" s="183"/>
      <c r="BD2950" s="183">
        <f t="shared" si="1922"/>
        <v>1</v>
      </c>
      <c r="BE2950" s="183">
        <f t="shared" si="1922"/>
        <v>0</v>
      </c>
    </row>
    <row r="2951" spans="2:57" ht="15.75">
      <c r="B2951" s="174">
        <v>2025</v>
      </c>
      <c r="C2951" s="174">
        <v>20</v>
      </c>
      <c r="D2951" s="175" t="s">
        <v>1960</v>
      </c>
      <c r="E2951" s="176">
        <v>20090</v>
      </c>
      <c r="F2951" s="174">
        <v>4</v>
      </c>
      <c r="G2951" s="174">
        <v>12</v>
      </c>
      <c r="H2951" s="174">
        <v>29</v>
      </c>
      <c r="I2951" s="174">
        <v>5000</v>
      </c>
      <c r="J2951" s="174">
        <v>5100</v>
      </c>
      <c r="K2951" s="174">
        <v>511</v>
      </c>
      <c r="L2951" s="177">
        <v>623</v>
      </c>
      <c r="M2951" s="178" t="s">
        <v>1846</v>
      </c>
      <c r="N2951" s="179" t="s">
        <v>148</v>
      </c>
      <c r="O2951" s="180">
        <v>0</v>
      </c>
      <c r="P2951" s="180">
        <v>6000</v>
      </c>
      <c r="Q2951" s="181">
        <v>6000</v>
      </c>
      <c r="R2951" s="182" t="s">
        <v>98</v>
      </c>
      <c r="S2951" s="183">
        <v>1</v>
      </c>
      <c r="T2951" s="183">
        <v>0</v>
      </c>
      <c r="U2951" s="180">
        <v>0</v>
      </c>
      <c r="V2951" s="180">
        <v>0</v>
      </c>
      <c r="W2951" s="183">
        <v>0</v>
      </c>
      <c r="X2951" s="183">
        <v>0</v>
      </c>
      <c r="Y2951" s="180">
        <v>0</v>
      </c>
      <c r="Z2951" s="180">
        <v>0</v>
      </c>
      <c r="AA2951" s="183">
        <v>0</v>
      </c>
      <c r="AB2951" s="183">
        <v>0</v>
      </c>
      <c r="AC2951" s="180">
        <f t="shared" si="1919"/>
        <v>0</v>
      </c>
      <c r="AD2951" s="180">
        <f t="shared" si="1919"/>
        <v>6000</v>
      </c>
      <c r="AE2951" s="181">
        <f t="shared" si="1858"/>
        <v>6000</v>
      </c>
      <c r="AF2951" s="180">
        <v>0</v>
      </c>
      <c r="AG2951" s="180">
        <v>0</v>
      </c>
      <c r="AH2951" s="181">
        <f t="shared" si="1859"/>
        <v>0</v>
      </c>
      <c r="AI2951" s="180">
        <v>0</v>
      </c>
      <c r="AJ2951" s="180">
        <v>0</v>
      </c>
      <c r="AK2951" s="181">
        <f t="shared" si="1860"/>
        <v>0</v>
      </c>
      <c r="AL2951" s="180">
        <v>0</v>
      </c>
      <c r="AM2951" s="180">
        <v>0</v>
      </c>
      <c r="AN2951" s="181">
        <f t="shared" si="1861"/>
        <v>0</v>
      </c>
      <c r="AO2951" s="180">
        <v>0</v>
      </c>
      <c r="AP2951" s="180">
        <v>6000</v>
      </c>
      <c r="AQ2951" s="181">
        <f t="shared" si="1862"/>
        <v>6000</v>
      </c>
      <c r="AR2951" s="180">
        <v>0</v>
      </c>
      <c r="AS2951" s="180">
        <v>0</v>
      </c>
      <c r="AT2951" s="181">
        <f t="shared" si="1863"/>
        <v>0</v>
      </c>
      <c r="AU2951" s="180">
        <f t="shared" si="1920"/>
        <v>0</v>
      </c>
      <c r="AV2951" s="180">
        <f t="shared" si="1920"/>
        <v>0</v>
      </c>
      <c r="AW2951" s="181">
        <f t="shared" si="1865"/>
        <v>0</v>
      </c>
      <c r="AX2951" s="183">
        <f t="shared" si="1921"/>
        <v>1</v>
      </c>
      <c r="AY2951" s="183">
        <f t="shared" si="1921"/>
        <v>0</v>
      </c>
      <c r="AZ2951" s="183"/>
      <c r="BA2951" s="183"/>
      <c r="BB2951" s="183"/>
      <c r="BC2951" s="183"/>
      <c r="BD2951" s="183">
        <f t="shared" si="1922"/>
        <v>1</v>
      </c>
      <c r="BE2951" s="183">
        <f t="shared" si="1922"/>
        <v>0</v>
      </c>
    </row>
    <row r="2952" spans="2:57" ht="31.5">
      <c r="B2952" s="174">
        <v>2025</v>
      </c>
      <c r="C2952" s="174">
        <v>20</v>
      </c>
      <c r="D2952" s="175" t="s">
        <v>1961</v>
      </c>
      <c r="E2952" s="176">
        <v>20082</v>
      </c>
      <c r="F2952" s="174">
        <v>4</v>
      </c>
      <c r="G2952" s="174">
        <v>12</v>
      </c>
      <c r="H2952" s="174">
        <v>29</v>
      </c>
      <c r="I2952" s="174">
        <v>5000</v>
      </c>
      <c r="J2952" s="174">
        <v>5100</v>
      </c>
      <c r="K2952" s="174">
        <v>511</v>
      </c>
      <c r="L2952" s="177">
        <v>623</v>
      </c>
      <c r="M2952" s="178" t="s">
        <v>1846</v>
      </c>
      <c r="N2952" s="179" t="s">
        <v>148</v>
      </c>
      <c r="O2952" s="180">
        <v>0</v>
      </c>
      <c r="P2952" s="180">
        <v>6000</v>
      </c>
      <c r="Q2952" s="181">
        <v>6000</v>
      </c>
      <c r="R2952" s="182" t="s">
        <v>98</v>
      </c>
      <c r="S2952" s="183">
        <v>1</v>
      </c>
      <c r="T2952" s="183">
        <v>0</v>
      </c>
      <c r="U2952" s="180">
        <v>0</v>
      </c>
      <c r="V2952" s="180">
        <v>0</v>
      </c>
      <c r="W2952" s="183">
        <v>0</v>
      </c>
      <c r="X2952" s="183">
        <v>0</v>
      </c>
      <c r="Y2952" s="180">
        <v>0</v>
      </c>
      <c r="Z2952" s="180">
        <v>0</v>
      </c>
      <c r="AA2952" s="183">
        <v>0</v>
      </c>
      <c r="AB2952" s="183">
        <v>0</v>
      </c>
      <c r="AC2952" s="180">
        <f t="shared" si="1919"/>
        <v>0</v>
      </c>
      <c r="AD2952" s="180">
        <f t="shared" si="1919"/>
        <v>6000</v>
      </c>
      <c r="AE2952" s="181">
        <f t="shared" si="1858"/>
        <v>6000</v>
      </c>
      <c r="AF2952" s="180">
        <v>0</v>
      </c>
      <c r="AG2952" s="180">
        <v>0</v>
      </c>
      <c r="AH2952" s="181">
        <f t="shared" si="1859"/>
        <v>0</v>
      </c>
      <c r="AI2952" s="180">
        <v>0</v>
      </c>
      <c r="AJ2952" s="180">
        <v>0</v>
      </c>
      <c r="AK2952" s="181">
        <f t="shared" si="1860"/>
        <v>0</v>
      </c>
      <c r="AL2952" s="180">
        <v>0</v>
      </c>
      <c r="AM2952" s="180">
        <v>0</v>
      </c>
      <c r="AN2952" s="181">
        <f t="shared" si="1861"/>
        <v>0</v>
      </c>
      <c r="AO2952" s="180">
        <v>0</v>
      </c>
      <c r="AP2952" s="180">
        <v>6000</v>
      </c>
      <c r="AQ2952" s="181">
        <f t="shared" si="1862"/>
        <v>6000</v>
      </c>
      <c r="AR2952" s="180">
        <v>0</v>
      </c>
      <c r="AS2952" s="180">
        <v>0</v>
      </c>
      <c r="AT2952" s="181">
        <f t="shared" si="1863"/>
        <v>0</v>
      </c>
      <c r="AU2952" s="180">
        <f t="shared" si="1920"/>
        <v>0</v>
      </c>
      <c r="AV2952" s="180">
        <f t="shared" si="1920"/>
        <v>0</v>
      </c>
      <c r="AW2952" s="181">
        <f t="shared" si="1865"/>
        <v>0</v>
      </c>
      <c r="AX2952" s="183">
        <f t="shared" si="1921"/>
        <v>1</v>
      </c>
      <c r="AY2952" s="183">
        <f t="shared" si="1921"/>
        <v>0</v>
      </c>
      <c r="AZ2952" s="183"/>
      <c r="BA2952" s="183"/>
      <c r="BB2952" s="183"/>
      <c r="BC2952" s="183"/>
      <c r="BD2952" s="183">
        <f t="shared" si="1922"/>
        <v>1</v>
      </c>
      <c r="BE2952" s="183">
        <f t="shared" si="1922"/>
        <v>0</v>
      </c>
    </row>
    <row r="2953" spans="2:57" ht="15.75">
      <c r="B2953" s="174">
        <v>2025</v>
      </c>
      <c r="C2953" s="174">
        <v>20</v>
      </c>
      <c r="D2953" s="175" t="s">
        <v>1962</v>
      </c>
      <c r="E2953" s="176">
        <v>20021</v>
      </c>
      <c r="F2953" s="174">
        <v>4</v>
      </c>
      <c r="G2953" s="174">
        <v>12</v>
      </c>
      <c r="H2953" s="174">
        <v>29</v>
      </c>
      <c r="I2953" s="174">
        <v>5000</v>
      </c>
      <c r="J2953" s="174">
        <v>5100</v>
      </c>
      <c r="K2953" s="174">
        <v>511</v>
      </c>
      <c r="L2953" s="177">
        <v>623</v>
      </c>
      <c r="M2953" s="178" t="s">
        <v>1846</v>
      </c>
      <c r="N2953" s="179" t="s">
        <v>148</v>
      </c>
      <c r="O2953" s="180">
        <v>0</v>
      </c>
      <c r="P2953" s="180">
        <v>6000</v>
      </c>
      <c r="Q2953" s="181">
        <v>6000</v>
      </c>
      <c r="R2953" s="182" t="s">
        <v>98</v>
      </c>
      <c r="S2953" s="183">
        <v>1</v>
      </c>
      <c r="T2953" s="183">
        <v>0</v>
      </c>
      <c r="U2953" s="180">
        <v>0</v>
      </c>
      <c r="V2953" s="180">
        <v>0</v>
      </c>
      <c r="W2953" s="183">
        <v>0</v>
      </c>
      <c r="X2953" s="183">
        <v>0</v>
      </c>
      <c r="Y2953" s="180">
        <v>0</v>
      </c>
      <c r="Z2953" s="180">
        <v>0</v>
      </c>
      <c r="AA2953" s="183">
        <v>0</v>
      </c>
      <c r="AB2953" s="183">
        <v>0</v>
      </c>
      <c r="AC2953" s="180">
        <f t="shared" si="1919"/>
        <v>0</v>
      </c>
      <c r="AD2953" s="180">
        <f t="shared" si="1919"/>
        <v>6000</v>
      </c>
      <c r="AE2953" s="181">
        <f t="shared" si="1858"/>
        <v>6000</v>
      </c>
      <c r="AF2953" s="180">
        <v>0</v>
      </c>
      <c r="AG2953" s="180">
        <v>0</v>
      </c>
      <c r="AH2953" s="181">
        <f t="shared" si="1859"/>
        <v>0</v>
      </c>
      <c r="AI2953" s="180">
        <v>0</v>
      </c>
      <c r="AJ2953" s="180">
        <v>0</v>
      </c>
      <c r="AK2953" s="181">
        <f t="shared" si="1860"/>
        <v>0</v>
      </c>
      <c r="AL2953" s="180">
        <v>0</v>
      </c>
      <c r="AM2953" s="180">
        <v>0</v>
      </c>
      <c r="AN2953" s="181">
        <f t="shared" si="1861"/>
        <v>0</v>
      </c>
      <c r="AO2953" s="180">
        <v>0</v>
      </c>
      <c r="AP2953" s="180">
        <v>6000</v>
      </c>
      <c r="AQ2953" s="181">
        <f t="shared" si="1862"/>
        <v>6000</v>
      </c>
      <c r="AR2953" s="180">
        <v>0</v>
      </c>
      <c r="AS2953" s="180">
        <v>0</v>
      </c>
      <c r="AT2953" s="181">
        <f t="shared" si="1863"/>
        <v>0</v>
      </c>
      <c r="AU2953" s="180">
        <f t="shared" si="1920"/>
        <v>0</v>
      </c>
      <c r="AV2953" s="180">
        <f t="shared" si="1920"/>
        <v>0</v>
      </c>
      <c r="AW2953" s="181">
        <f t="shared" si="1865"/>
        <v>0</v>
      </c>
      <c r="AX2953" s="183">
        <f t="shared" si="1921"/>
        <v>1</v>
      </c>
      <c r="AY2953" s="183">
        <f t="shared" si="1921"/>
        <v>0</v>
      </c>
      <c r="AZ2953" s="183"/>
      <c r="BA2953" s="183"/>
      <c r="BB2953" s="183"/>
      <c r="BC2953" s="183"/>
      <c r="BD2953" s="183">
        <f t="shared" si="1922"/>
        <v>1</v>
      </c>
      <c r="BE2953" s="183">
        <f t="shared" si="1922"/>
        <v>0</v>
      </c>
    </row>
    <row r="2954" spans="2:57" ht="15.75" hidden="1">
      <c r="B2954" s="174">
        <v>2025</v>
      </c>
      <c r="C2954" s="174">
        <v>20</v>
      </c>
      <c r="D2954" s="175">
        <v>0</v>
      </c>
      <c r="E2954" s="176"/>
      <c r="F2954" s="174">
        <v>4</v>
      </c>
      <c r="G2954" s="174">
        <v>12</v>
      </c>
      <c r="H2954" s="174">
        <v>29</v>
      </c>
      <c r="I2954" s="174">
        <v>5000</v>
      </c>
      <c r="J2954" s="174">
        <v>5100</v>
      </c>
      <c r="K2954" s="174">
        <v>511</v>
      </c>
      <c r="L2954" s="177">
        <v>985</v>
      </c>
      <c r="M2954" s="178" t="s">
        <v>1846</v>
      </c>
      <c r="N2954" s="179" t="s">
        <v>427</v>
      </c>
      <c r="O2954" s="180">
        <v>0</v>
      </c>
      <c r="P2954" s="180">
        <v>0</v>
      </c>
      <c r="Q2954" s="181">
        <v>0</v>
      </c>
      <c r="R2954" s="182" t="s">
        <v>98</v>
      </c>
      <c r="S2954" s="183">
        <v>0</v>
      </c>
      <c r="T2954" s="183">
        <v>0</v>
      </c>
      <c r="U2954" s="180">
        <v>0</v>
      </c>
      <c r="V2954" s="180">
        <v>0</v>
      </c>
      <c r="W2954" s="183">
        <v>0</v>
      </c>
      <c r="X2954" s="183">
        <v>0</v>
      </c>
      <c r="Y2954" s="180">
        <v>0</v>
      </c>
      <c r="Z2954" s="180">
        <v>0</v>
      </c>
      <c r="AA2954" s="183">
        <v>0</v>
      </c>
      <c r="AB2954" s="183">
        <v>0</v>
      </c>
      <c r="AC2954" s="180">
        <f t="shared" si="1919"/>
        <v>0</v>
      </c>
      <c r="AD2954" s="180">
        <f t="shared" si="1919"/>
        <v>0</v>
      </c>
      <c r="AE2954" s="181">
        <f t="shared" si="1858"/>
        <v>0</v>
      </c>
      <c r="AF2954" s="180">
        <v>0</v>
      </c>
      <c r="AG2954" s="180">
        <v>0</v>
      </c>
      <c r="AH2954" s="181">
        <f t="shared" si="1859"/>
        <v>0</v>
      </c>
      <c r="AI2954" s="180">
        <v>0</v>
      </c>
      <c r="AJ2954" s="180">
        <v>0</v>
      </c>
      <c r="AK2954" s="181">
        <f t="shared" si="1860"/>
        <v>0</v>
      </c>
      <c r="AL2954" s="180">
        <v>0</v>
      </c>
      <c r="AM2954" s="180">
        <v>0</v>
      </c>
      <c r="AN2954" s="181">
        <f t="shared" si="1861"/>
        <v>0</v>
      </c>
      <c r="AO2954" s="180">
        <v>0</v>
      </c>
      <c r="AP2954" s="180">
        <v>0</v>
      </c>
      <c r="AQ2954" s="181">
        <f t="shared" si="1862"/>
        <v>0</v>
      </c>
      <c r="AR2954" s="180">
        <v>0</v>
      </c>
      <c r="AS2954" s="180">
        <v>0</v>
      </c>
      <c r="AT2954" s="181">
        <f t="shared" si="1863"/>
        <v>0</v>
      </c>
      <c r="AU2954" s="180">
        <f t="shared" si="1920"/>
        <v>0</v>
      </c>
      <c r="AV2954" s="180">
        <f t="shared" si="1920"/>
        <v>0</v>
      </c>
      <c r="AW2954" s="181">
        <f t="shared" si="1865"/>
        <v>0</v>
      </c>
      <c r="AX2954" s="183">
        <f t="shared" si="1921"/>
        <v>0</v>
      </c>
      <c r="AY2954" s="183">
        <f t="shared" si="1921"/>
        <v>0</v>
      </c>
      <c r="AZ2954" s="183"/>
      <c r="BA2954" s="183"/>
      <c r="BB2954" s="183"/>
      <c r="BC2954" s="183"/>
      <c r="BD2954" s="183">
        <f t="shared" si="1922"/>
        <v>0</v>
      </c>
      <c r="BE2954" s="183">
        <f t="shared" si="1922"/>
        <v>0</v>
      </c>
    </row>
    <row r="2955" spans="2:57" ht="31.5">
      <c r="B2955" s="174">
        <v>2025</v>
      </c>
      <c r="C2955" s="174">
        <v>20</v>
      </c>
      <c r="D2955" s="175" t="s">
        <v>1954</v>
      </c>
      <c r="E2955" s="176">
        <v>20084</v>
      </c>
      <c r="F2955" s="174">
        <v>4</v>
      </c>
      <c r="G2955" s="174">
        <v>12</v>
      </c>
      <c r="H2955" s="174">
        <v>29</v>
      </c>
      <c r="I2955" s="174">
        <v>5000</v>
      </c>
      <c r="J2955" s="174">
        <v>5100</v>
      </c>
      <c r="K2955" s="174">
        <v>511</v>
      </c>
      <c r="L2955" s="177">
        <v>1342</v>
      </c>
      <c r="M2955" s="178" t="s">
        <v>1846</v>
      </c>
      <c r="N2955" s="179" t="s">
        <v>153</v>
      </c>
      <c r="O2955" s="180">
        <v>0</v>
      </c>
      <c r="P2955" s="180">
        <v>3000</v>
      </c>
      <c r="Q2955" s="181">
        <v>3000</v>
      </c>
      <c r="R2955" s="182" t="s">
        <v>98</v>
      </c>
      <c r="S2955" s="183">
        <v>1</v>
      </c>
      <c r="T2955" s="183">
        <v>0</v>
      </c>
      <c r="U2955" s="180">
        <v>0</v>
      </c>
      <c r="V2955" s="180">
        <v>0</v>
      </c>
      <c r="W2955" s="183">
        <v>0</v>
      </c>
      <c r="X2955" s="183">
        <v>0</v>
      </c>
      <c r="Y2955" s="180">
        <v>0</v>
      </c>
      <c r="Z2955" s="180">
        <v>0</v>
      </c>
      <c r="AA2955" s="183">
        <v>0</v>
      </c>
      <c r="AB2955" s="183">
        <v>0</v>
      </c>
      <c r="AC2955" s="180">
        <f t="shared" si="1919"/>
        <v>0</v>
      </c>
      <c r="AD2955" s="180">
        <f t="shared" si="1919"/>
        <v>3000</v>
      </c>
      <c r="AE2955" s="181">
        <f t="shared" ref="AE2955:AE3018" si="1923">+AC2955+AD2955</f>
        <v>3000</v>
      </c>
      <c r="AF2955" s="180">
        <v>0</v>
      </c>
      <c r="AG2955" s="180">
        <v>0</v>
      </c>
      <c r="AH2955" s="181">
        <f t="shared" ref="AH2955:AH3018" si="1924">+AF2955+AG2955</f>
        <v>0</v>
      </c>
      <c r="AI2955" s="180">
        <v>0</v>
      </c>
      <c r="AJ2955" s="180">
        <v>0</v>
      </c>
      <c r="AK2955" s="181">
        <f t="shared" ref="AK2955:AK3018" si="1925">+AI2955+AJ2955</f>
        <v>0</v>
      </c>
      <c r="AL2955" s="180">
        <v>0</v>
      </c>
      <c r="AM2955" s="180">
        <v>0</v>
      </c>
      <c r="AN2955" s="181">
        <f t="shared" ref="AN2955:AN3018" si="1926">+AL2955+AM2955</f>
        <v>0</v>
      </c>
      <c r="AO2955" s="180">
        <v>0</v>
      </c>
      <c r="AP2955" s="180">
        <v>3000</v>
      </c>
      <c r="AQ2955" s="181">
        <f t="shared" ref="AQ2955:AQ3018" si="1927">+AO2955+AP2955</f>
        <v>3000</v>
      </c>
      <c r="AR2955" s="180">
        <v>0</v>
      </c>
      <c r="AS2955" s="180">
        <v>0</v>
      </c>
      <c r="AT2955" s="181">
        <f t="shared" ref="AT2955:AT3018" si="1928">+AR2955+AS2955</f>
        <v>0</v>
      </c>
      <c r="AU2955" s="180">
        <f t="shared" si="1920"/>
        <v>0</v>
      </c>
      <c r="AV2955" s="180">
        <f t="shared" si="1920"/>
        <v>0</v>
      </c>
      <c r="AW2955" s="181">
        <f t="shared" ref="AW2955:AW3018" si="1929">+AU2955+AV2955</f>
        <v>0</v>
      </c>
      <c r="AX2955" s="183">
        <f t="shared" si="1921"/>
        <v>1</v>
      </c>
      <c r="AY2955" s="183">
        <f t="shared" si="1921"/>
        <v>0</v>
      </c>
      <c r="AZ2955" s="183"/>
      <c r="BA2955" s="183"/>
      <c r="BB2955" s="183"/>
      <c r="BC2955" s="183"/>
      <c r="BD2955" s="183">
        <f t="shared" si="1922"/>
        <v>1</v>
      </c>
      <c r="BE2955" s="183">
        <f t="shared" si="1922"/>
        <v>0</v>
      </c>
    </row>
    <row r="2956" spans="2:57" ht="15.75">
      <c r="B2956" s="174">
        <v>2025</v>
      </c>
      <c r="C2956" s="174">
        <v>20</v>
      </c>
      <c r="D2956" s="175" t="s">
        <v>1860</v>
      </c>
      <c r="E2956" s="176">
        <v>20005</v>
      </c>
      <c r="F2956" s="174">
        <v>4</v>
      </c>
      <c r="G2956" s="174">
        <v>12</v>
      </c>
      <c r="H2956" s="174">
        <v>29</v>
      </c>
      <c r="I2956" s="174">
        <v>5000</v>
      </c>
      <c r="J2956" s="174">
        <v>5100</v>
      </c>
      <c r="K2956" s="174">
        <v>511</v>
      </c>
      <c r="L2956" s="177">
        <v>1342</v>
      </c>
      <c r="M2956" s="178" t="s">
        <v>1846</v>
      </c>
      <c r="N2956" s="179" t="s">
        <v>153</v>
      </c>
      <c r="O2956" s="180">
        <v>0</v>
      </c>
      <c r="P2956" s="180">
        <v>3000</v>
      </c>
      <c r="Q2956" s="181">
        <v>3000</v>
      </c>
      <c r="R2956" s="182" t="s">
        <v>98</v>
      </c>
      <c r="S2956" s="183">
        <v>1</v>
      </c>
      <c r="T2956" s="183">
        <v>0</v>
      </c>
      <c r="U2956" s="180">
        <v>0</v>
      </c>
      <c r="V2956" s="180">
        <v>0</v>
      </c>
      <c r="W2956" s="183">
        <v>0</v>
      </c>
      <c r="X2956" s="183">
        <v>0</v>
      </c>
      <c r="Y2956" s="180">
        <v>0</v>
      </c>
      <c r="Z2956" s="180">
        <v>0</v>
      </c>
      <c r="AA2956" s="183">
        <v>0</v>
      </c>
      <c r="AB2956" s="183">
        <v>0</v>
      </c>
      <c r="AC2956" s="180">
        <f t="shared" si="1919"/>
        <v>0</v>
      </c>
      <c r="AD2956" s="180">
        <f t="shared" si="1919"/>
        <v>3000</v>
      </c>
      <c r="AE2956" s="181">
        <f t="shared" si="1923"/>
        <v>3000</v>
      </c>
      <c r="AF2956" s="180">
        <v>0</v>
      </c>
      <c r="AG2956" s="180">
        <v>0</v>
      </c>
      <c r="AH2956" s="181">
        <f t="shared" si="1924"/>
        <v>0</v>
      </c>
      <c r="AI2956" s="180">
        <v>0</v>
      </c>
      <c r="AJ2956" s="180">
        <v>0</v>
      </c>
      <c r="AK2956" s="181">
        <f t="shared" si="1925"/>
        <v>0</v>
      </c>
      <c r="AL2956" s="180">
        <v>0</v>
      </c>
      <c r="AM2956" s="180">
        <v>0</v>
      </c>
      <c r="AN2956" s="181">
        <f t="shared" si="1926"/>
        <v>0</v>
      </c>
      <c r="AO2956" s="180">
        <v>0</v>
      </c>
      <c r="AP2956" s="180">
        <v>3000</v>
      </c>
      <c r="AQ2956" s="181">
        <f t="shared" si="1927"/>
        <v>3000</v>
      </c>
      <c r="AR2956" s="180">
        <v>0</v>
      </c>
      <c r="AS2956" s="180">
        <v>0</v>
      </c>
      <c r="AT2956" s="181">
        <f t="shared" si="1928"/>
        <v>0</v>
      </c>
      <c r="AU2956" s="180">
        <f t="shared" si="1920"/>
        <v>0</v>
      </c>
      <c r="AV2956" s="180">
        <f t="shared" si="1920"/>
        <v>0</v>
      </c>
      <c r="AW2956" s="181">
        <f t="shared" si="1929"/>
        <v>0</v>
      </c>
      <c r="AX2956" s="183">
        <f t="shared" si="1921"/>
        <v>1</v>
      </c>
      <c r="AY2956" s="183">
        <f t="shared" si="1921"/>
        <v>0</v>
      </c>
      <c r="AZ2956" s="183"/>
      <c r="BA2956" s="183"/>
      <c r="BB2956" s="183"/>
      <c r="BC2956" s="183"/>
      <c r="BD2956" s="183">
        <f t="shared" si="1922"/>
        <v>1</v>
      </c>
      <c r="BE2956" s="183">
        <f t="shared" si="1922"/>
        <v>0</v>
      </c>
    </row>
    <row r="2957" spans="2:57" ht="15.75">
      <c r="B2957" s="174">
        <v>2025</v>
      </c>
      <c r="C2957" s="174">
        <v>20</v>
      </c>
      <c r="D2957" s="175" t="s">
        <v>1956</v>
      </c>
      <c r="E2957" s="176">
        <v>20047</v>
      </c>
      <c r="F2957" s="174">
        <v>4</v>
      </c>
      <c r="G2957" s="174">
        <v>12</v>
      </c>
      <c r="H2957" s="174">
        <v>29</v>
      </c>
      <c r="I2957" s="174">
        <v>5000</v>
      </c>
      <c r="J2957" s="174">
        <v>5100</v>
      </c>
      <c r="K2957" s="174">
        <v>511</v>
      </c>
      <c r="L2957" s="177">
        <v>1342</v>
      </c>
      <c r="M2957" s="178" t="s">
        <v>1846</v>
      </c>
      <c r="N2957" s="179" t="s">
        <v>153</v>
      </c>
      <c r="O2957" s="180">
        <v>0</v>
      </c>
      <c r="P2957" s="180">
        <v>3000</v>
      </c>
      <c r="Q2957" s="181">
        <v>3000</v>
      </c>
      <c r="R2957" s="182" t="s">
        <v>98</v>
      </c>
      <c r="S2957" s="183">
        <v>1</v>
      </c>
      <c r="T2957" s="183">
        <v>0</v>
      </c>
      <c r="U2957" s="180">
        <v>0</v>
      </c>
      <c r="V2957" s="180">
        <v>0</v>
      </c>
      <c r="W2957" s="183">
        <v>0</v>
      </c>
      <c r="X2957" s="183">
        <v>0</v>
      </c>
      <c r="Y2957" s="180">
        <v>0</v>
      </c>
      <c r="Z2957" s="180">
        <v>0</v>
      </c>
      <c r="AA2957" s="183">
        <v>0</v>
      </c>
      <c r="AB2957" s="183">
        <v>0</v>
      </c>
      <c r="AC2957" s="180">
        <f t="shared" si="1919"/>
        <v>0</v>
      </c>
      <c r="AD2957" s="180">
        <f t="shared" si="1919"/>
        <v>3000</v>
      </c>
      <c r="AE2957" s="181">
        <f t="shared" si="1923"/>
        <v>3000</v>
      </c>
      <c r="AF2957" s="180">
        <v>0</v>
      </c>
      <c r="AG2957" s="180">
        <v>0</v>
      </c>
      <c r="AH2957" s="181">
        <f t="shared" si="1924"/>
        <v>0</v>
      </c>
      <c r="AI2957" s="180">
        <v>0</v>
      </c>
      <c r="AJ2957" s="180">
        <v>0</v>
      </c>
      <c r="AK2957" s="181">
        <f t="shared" si="1925"/>
        <v>0</v>
      </c>
      <c r="AL2957" s="180">
        <v>0</v>
      </c>
      <c r="AM2957" s="180">
        <v>0</v>
      </c>
      <c r="AN2957" s="181">
        <f t="shared" si="1926"/>
        <v>0</v>
      </c>
      <c r="AO2957" s="180">
        <v>0</v>
      </c>
      <c r="AP2957" s="180">
        <v>3000</v>
      </c>
      <c r="AQ2957" s="181">
        <f t="shared" si="1927"/>
        <v>3000</v>
      </c>
      <c r="AR2957" s="180">
        <v>0</v>
      </c>
      <c r="AS2957" s="180">
        <v>0</v>
      </c>
      <c r="AT2957" s="181">
        <f t="shared" si="1928"/>
        <v>0</v>
      </c>
      <c r="AU2957" s="180">
        <f t="shared" si="1920"/>
        <v>0</v>
      </c>
      <c r="AV2957" s="180">
        <f t="shared" si="1920"/>
        <v>0</v>
      </c>
      <c r="AW2957" s="181">
        <f t="shared" si="1929"/>
        <v>0</v>
      </c>
      <c r="AX2957" s="183">
        <f t="shared" si="1921"/>
        <v>1</v>
      </c>
      <c r="AY2957" s="183">
        <f t="shared" si="1921"/>
        <v>0</v>
      </c>
      <c r="AZ2957" s="183"/>
      <c r="BA2957" s="183"/>
      <c r="BB2957" s="183"/>
      <c r="BC2957" s="183"/>
      <c r="BD2957" s="183">
        <f t="shared" si="1922"/>
        <v>1</v>
      </c>
      <c r="BE2957" s="183">
        <f t="shared" si="1922"/>
        <v>0</v>
      </c>
    </row>
    <row r="2958" spans="2:57" ht="15.75">
      <c r="B2958" s="174">
        <v>2025</v>
      </c>
      <c r="C2958" s="174">
        <v>20</v>
      </c>
      <c r="D2958" s="175" t="s">
        <v>1957</v>
      </c>
      <c r="E2958" s="176">
        <v>20069</v>
      </c>
      <c r="F2958" s="174">
        <v>4</v>
      </c>
      <c r="G2958" s="174">
        <v>12</v>
      </c>
      <c r="H2958" s="174">
        <v>29</v>
      </c>
      <c r="I2958" s="174">
        <v>5000</v>
      </c>
      <c r="J2958" s="174">
        <v>5100</v>
      </c>
      <c r="K2958" s="174">
        <v>511</v>
      </c>
      <c r="L2958" s="177">
        <v>1342</v>
      </c>
      <c r="M2958" s="178" t="s">
        <v>1846</v>
      </c>
      <c r="N2958" s="179" t="s">
        <v>153</v>
      </c>
      <c r="O2958" s="180">
        <v>0</v>
      </c>
      <c r="P2958" s="180">
        <v>3000</v>
      </c>
      <c r="Q2958" s="181">
        <v>3000</v>
      </c>
      <c r="R2958" s="182" t="s">
        <v>98</v>
      </c>
      <c r="S2958" s="183">
        <v>1</v>
      </c>
      <c r="T2958" s="183">
        <v>0</v>
      </c>
      <c r="U2958" s="180">
        <v>0</v>
      </c>
      <c r="V2958" s="180">
        <v>0</v>
      </c>
      <c r="W2958" s="183">
        <v>0</v>
      </c>
      <c r="X2958" s="183">
        <v>0</v>
      </c>
      <c r="Y2958" s="180">
        <v>0</v>
      </c>
      <c r="Z2958" s="180">
        <v>0</v>
      </c>
      <c r="AA2958" s="183">
        <v>0</v>
      </c>
      <c r="AB2958" s="183">
        <v>0</v>
      </c>
      <c r="AC2958" s="180">
        <f t="shared" si="1919"/>
        <v>0</v>
      </c>
      <c r="AD2958" s="180">
        <f t="shared" si="1919"/>
        <v>3000</v>
      </c>
      <c r="AE2958" s="181">
        <f t="shared" si="1923"/>
        <v>3000</v>
      </c>
      <c r="AF2958" s="180">
        <v>0</v>
      </c>
      <c r="AG2958" s="180">
        <v>0</v>
      </c>
      <c r="AH2958" s="181">
        <f t="shared" si="1924"/>
        <v>0</v>
      </c>
      <c r="AI2958" s="180">
        <v>0</v>
      </c>
      <c r="AJ2958" s="180">
        <v>0</v>
      </c>
      <c r="AK2958" s="181">
        <f t="shared" si="1925"/>
        <v>0</v>
      </c>
      <c r="AL2958" s="180">
        <v>0</v>
      </c>
      <c r="AM2958" s="180">
        <v>0</v>
      </c>
      <c r="AN2958" s="181">
        <f t="shared" si="1926"/>
        <v>0</v>
      </c>
      <c r="AO2958" s="180">
        <v>0</v>
      </c>
      <c r="AP2958" s="180">
        <v>3000</v>
      </c>
      <c r="AQ2958" s="181">
        <f t="shared" si="1927"/>
        <v>3000</v>
      </c>
      <c r="AR2958" s="180">
        <v>0</v>
      </c>
      <c r="AS2958" s="180">
        <v>0</v>
      </c>
      <c r="AT2958" s="181">
        <f t="shared" si="1928"/>
        <v>0</v>
      </c>
      <c r="AU2958" s="180">
        <f t="shared" si="1920"/>
        <v>0</v>
      </c>
      <c r="AV2958" s="180">
        <f t="shared" si="1920"/>
        <v>0</v>
      </c>
      <c r="AW2958" s="181">
        <f t="shared" si="1929"/>
        <v>0</v>
      </c>
      <c r="AX2958" s="183">
        <f t="shared" si="1921"/>
        <v>1</v>
      </c>
      <c r="AY2958" s="183">
        <f t="shared" si="1921"/>
        <v>0</v>
      </c>
      <c r="AZ2958" s="183"/>
      <c r="BA2958" s="183"/>
      <c r="BB2958" s="183"/>
      <c r="BC2958" s="183"/>
      <c r="BD2958" s="183">
        <f t="shared" si="1922"/>
        <v>1</v>
      </c>
      <c r="BE2958" s="183">
        <f t="shared" si="1922"/>
        <v>0</v>
      </c>
    </row>
    <row r="2959" spans="2:57" ht="31.5">
      <c r="B2959" s="174">
        <v>2025</v>
      </c>
      <c r="C2959" s="174">
        <v>20</v>
      </c>
      <c r="D2959" s="175" t="s">
        <v>1863</v>
      </c>
      <c r="E2959" s="176">
        <v>20036</v>
      </c>
      <c r="F2959" s="174">
        <v>4</v>
      </c>
      <c r="G2959" s="174">
        <v>12</v>
      </c>
      <c r="H2959" s="174">
        <v>29</v>
      </c>
      <c r="I2959" s="174">
        <v>5000</v>
      </c>
      <c r="J2959" s="174">
        <v>5100</v>
      </c>
      <c r="K2959" s="174">
        <v>511</v>
      </c>
      <c r="L2959" s="177">
        <v>1342</v>
      </c>
      <c r="M2959" s="178" t="s">
        <v>1846</v>
      </c>
      <c r="N2959" s="179" t="s">
        <v>153</v>
      </c>
      <c r="O2959" s="180">
        <v>0</v>
      </c>
      <c r="P2959" s="180">
        <v>3000</v>
      </c>
      <c r="Q2959" s="181">
        <v>3000</v>
      </c>
      <c r="R2959" s="182" t="s">
        <v>98</v>
      </c>
      <c r="S2959" s="183">
        <v>1</v>
      </c>
      <c r="T2959" s="183">
        <v>0</v>
      </c>
      <c r="U2959" s="180">
        <v>0</v>
      </c>
      <c r="V2959" s="180">
        <v>0</v>
      </c>
      <c r="W2959" s="183">
        <v>0</v>
      </c>
      <c r="X2959" s="183">
        <v>0</v>
      </c>
      <c r="Y2959" s="180">
        <v>0</v>
      </c>
      <c r="Z2959" s="180">
        <v>0</v>
      </c>
      <c r="AA2959" s="183">
        <v>0</v>
      </c>
      <c r="AB2959" s="183">
        <v>0</v>
      </c>
      <c r="AC2959" s="180">
        <f t="shared" si="1919"/>
        <v>0</v>
      </c>
      <c r="AD2959" s="180">
        <f t="shared" si="1919"/>
        <v>3000</v>
      </c>
      <c r="AE2959" s="181">
        <f t="shared" si="1923"/>
        <v>3000</v>
      </c>
      <c r="AF2959" s="180">
        <v>0</v>
      </c>
      <c r="AG2959" s="180">
        <v>0</v>
      </c>
      <c r="AH2959" s="181">
        <f t="shared" si="1924"/>
        <v>0</v>
      </c>
      <c r="AI2959" s="180">
        <v>0</v>
      </c>
      <c r="AJ2959" s="180">
        <v>0</v>
      </c>
      <c r="AK2959" s="181">
        <f t="shared" si="1925"/>
        <v>0</v>
      </c>
      <c r="AL2959" s="180">
        <v>0</v>
      </c>
      <c r="AM2959" s="180">
        <v>0</v>
      </c>
      <c r="AN2959" s="181">
        <f t="shared" si="1926"/>
        <v>0</v>
      </c>
      <c r="AO2959" s="180">
        <v>0</v>
      </c>
      <c r="AP2959" s="180">
        <v>3000</v>
      </c>
      <c r="AQ2959" s="181">
        <f t="shared" si="1927"/>
        <v>3000</v>
      </c>
      <c r="AR2959" s="180">
        <v>0</v>
      </c>
      <c r="AS2959" s="180">
        <v>0</v>
      </c>
      <c r="AT2959" s="181">
        <f t="shared" si="1928"/>
        <v>0</v>
      </c>
      <c r="AU2959" s="180">
        <f t="shared" si="1920"/>
        <v>0</v>
      </c>
      <c r="AV2959" s="180">
        <f t="shared" si="1920"/>
        <v>0</v>
      </c>
      <c r="AW2959" s="181">
        <f t="shared" si="1929"/>
        <v>0</v>
      </c>
      <c r="AX2959" s="183">
        <f t="shared" si="1921"/>
        <v>1</v>
      </c>
      <c r="AY2959" s="183">
        <f t="shared" si="1921"/>
        <v>0</v>
      </c>
      <c r="AZ2959" s="183"/>
      <c r="BA2959" s="183"/>
      <c r="BB2959" s="183"/>
      <c r="BC2959" s="183"/>
      <c r="BD2959" s="183">
        <f t="shared" si="1922"/>
        <v>1</v>
      </c>
      <c r="BE2959" s="183">
        <f t="shared" si="1922"/>
        <v>0</v>
      </c>
    </row>
    <row r="2960" spans="2:57" ht="31.5">
      <c r="B2960" s="174">
        <v>2025</v>
      </c>
      <c r="C2960" s="174">
        <v>20</v>
      </c>
      <c r="D2960" s="175" t="s">
        <v>1866</v>
      </c>
      <c r="E2960" s="176">
        <v>20083</v>
      </c>
      <c r="F2960" s="174">
        <v>4</v>
      </c>
      <c r="G2960" s="174">
        <v>12</v>
      </c>
      <c r="H2960" s="174">
        <v>29</v>
      </c>
      <c r="I2960" s="174">
        <v>5000</v>
      </c>
      <c r="J2960" s="174">
        <v>5100</v>
      </c>
      <c r="K2960" s="174">
        <v>511</v>
      </c>
      <c r="L2960" s="177">
        <v>1342</v>
      </c>
      <c r="M2960" s="178" t="s">
        <v>1846</v>
      </c>
      <c r="N2960" s="179" t="s">
        <v>153</v>
      </c>
      <c r="O2960" s="180">
        <v>0</v>
      </c>
      <c r="P2960" s="180">
        <v>3000</v>
      </c>
      <c r="Q2960" s="181">
        <v>3000</v>
      </c>
      <c r="R2960" s="182" t="s">
        <v>98</v>
      </c>
      <c r="S2960" s="183">
        <v>1</v>
      </c>
      <c r="T2960" s="183">
        <v>0</v>
      </c>
      <c r="U2960" s="180">
        <v>0</v>
      </c>
      <c r="V2960" s="180">
        <v>0</v>
      </c>
      <c r="W2960" s="183">
        <v>0</v>
      </c>
      <c r="X2960" s="183">
        <v>0</v>
      </c>
      <c r="Y2960" s="180">
        <v>0</v>
      </c>
      <c r="Z2960" s="180">
        <v>0</v>
      </c>
      <c r="AA2960" s="183">
        <v>0</v>
      </c>
      <c r="AB2960" s="183">
        <v>0</v>
      </c>
      <c r="AC2960" s="180">
        <f t="shared" si="1919"/>
        <v>0</v>
      </c>
      <c r="AD2960" s="180">
        <f t="shared" si="1919"/>
        <v>3000</v>
      </c>
      <c r="AE2960" s="181">
        <f t="shared" si="1923"/>
        <v>3000</v>
      </c>
      <c r="AF2960" s="180">
        <v>0</v>
      </c>
      <c r="AG2960" s="180">
        <v>0</v>
      </c>
      <c r="AH2960" s="181">
        <f t="shared" si="1924"/>
        <v>0</v>
      </c>
      <c r="AI2960" s="180">
        <v>0</v>
      </c>
      <c r="AJ2960" s="180">
        <v>0</v>
      </c>
      <c r="AK2960" s="181">
        <f t="shared" si="1925"/>
        <v>0</v>
      </c>
      <c r="AL2960" s="180">
        <v>0</v>
      </c>
      <c r="AM2960" s="180">
        <v>0</v>
      </c>
      <c r="AN2960" s="181">
        <f t="shared" si="1926"/>
        <v>0</v>
      </c>
      <c r="AO2960" s="180">
        <v>0</v>
      </c>
      <c r="AP2960" s="180">
        <v>3000</v>
      </c>
      <c r="AQ2960" s="181">
        <f t="shared" si="1927"/>
        <v>3000</v>
      </c>
      <c r="AR2960" s="180">
        <v>0</v>
      </c>
      <c r="AS2960" s="180">
        <v>0</v>
      </c>
      <c r="AT2960" s="181">
        <f t="shared" si="1928"/>
        <v>0</v>
      </c>
      <c r="AU2960" s="180">
        <f t="shared" si="1920"/>
        <v>0</v>
      </c>
      <c r="AV2960" s="180">
        <f t="shared" si="1920"/>
        <v>0</v>
      </c>
      <c r="AW2960" s="181">
        <f t="shared" si="1929"/>
        <v>0</v>
      </c>
      <c r="AX2960" s="183">
        <f t="shared" si="1921"/>
        <v>1</v>
      </c>
      <c r="AY2960" s="183">
        <f t="shared" si="1921"/>
        <v>0</v>
      </c>
      <c r="AZ2960" s="183"/>
      <c r="BA2960" s="183"/>
      <c r="BB2960" s="183"/>
      <c r="BC2960" s="183"/>
      <c r="BD2960" s="183">
        <f t="shared" si="1922"/>
        <v>1</v>
      </c>
      <c r="BE2960" s="183">
        <f t="shared" si="1922"/>
        <v>0</v>
      </c>
    </row>
    <row r="2961" spans="2:57" ht="15.75">
      <c r="B2961" s="174">
        <v>2025</v>
      </c>
      <c r="C2961" s="174">
        <v>20</v>
      </c>
      <c r="D2961" s="175" t="s">
        <v>1958</v>
      </c>
      <c r="E2961" s="176">
        <v>20089</v>
      </c>
      <c r="F2961" s="174">
        <v>4</v>
      </c>
      <c r="G2961" s="174">
        <v>12</v>
      </c>
      <c r="H2961" s="174">
        <v>29</v>
      </c>
      <c r="I2961" s="174">
        <v>5000</v>
      </c>
      <c r="J2961" s="174">
        <v>5100</v>
      </c>
      <c r="K2961" s="174">
        <v>511</v>
      </c>
      <c r="L2961" s="177">
        <v>1342</v>
      </c>
      <c r="M2961" s="178" t="s">
        <v>1846</v>
      </c>
      <c r="N2961" s="179" t="s">
        <v>153</v>
      </c>
      <c r="O2961" s="180">
        <v>0</v>
      </c>
      <c r="P2961" s="180">
        <v>3000</v>
      </c>
      <c r="Q2961" s="181">
        <v>3000</v>
      </c>
      <c r="R2961" s="182" t="s">
        <v>98</v>
      </c>
      <c r="S2961" s="183">
        <v>1</v>
      </c>
      <c r="T2961" s="183">
        <v>0</v>
      </c>
      <c r="U2961" s="180">
        <v>0</v>
      </c>
      <c r="V2961" s="180">
        <v>0</v>
      </c>
      <c r="W2961" s="183">
        <v>0</v>
      </c>
      <c r="X2961" s="183">
        <v>0</v>
      </c>
      <c r="Y2961" s="180">
        <v>0</v>
      </c>
      <c r="Z2961" s="180">
        <v>0</v>
      </c>
      <c r="AA2961" s="183">
        <v>0</v>
      </c>
      <c r="AB2961" s="183">
        <v>0</v>
      </c>
      <c r="AC2961" s="180">
        <f t="shared" si="1919"/>
        <v>0</v>
      </c>
      <c r="AD2961" s="180">
        <f t="shared" si="1919"/>
        <v>3000</v>
      </c>
      <c r="AE2961" s="181">
        <f t="shared" si="1923"/>
        <v>3000</v>
      </c>
      <c r="AF2961" s="180">
        <v>0</v>
      </c>
      <c r="AG2961" s="180">
        <v>0</v>
      </c>
      <c r="AH2961" s="181">
        <f t="shared" si="1924"/>
        <v>0</v>
      </c>
      <c r="AI2961" s="180">
        <v>0</v>
      </c>
      <c r="AJ2961" s="180">
        <v>0</v>
      </c>
      <c r="AK2961" s="181">
        <f t="shared" si="1925"/>
        <v>0</v>
      </c>
      <c r="AL2961" s="180">
        <v>0</v>
      </c>
      <c r="AM2961" s="180">
        <v>0</v>
      </c>
      <c r="AN2961" s="181">
        <f t="shared" si="1926"/>
        <v>0</v>
      </c>
      <c r="AO2961" s="180">
        <v>0</v>
      </c>
      <c r="AP2961" s="180">
        <v>3000</v>
      </c>
      <c r="AQ2961" s="181">
        <f t="shared" si="1927"/>
        <v>3000</v>
      </c>
      <c r="AR2961" s="180">
        <v>0</v>
      </c>
      <c r="AS2961" s="180">
        <v>0</v>
      </c>
      <c r="AT2961" s="181">
        <f t="shared" si="1928"/>
        <v>0</v>
      </c>
      <c r="AU2961" s="180">
        <f t="shared" si="1920"/>
        <v>0</v>
      </c>
      <c r="AV2961" s="180">
        <f t="shared" si="1920"/>
        <v>0</v>
      </c>
      <c r="AW2961" s="181">
        <f t="shared" si="1929"/>
        <v>0</v>
      </c>
      <c r="AX2961" s="183">
        <f t="shared" si="1921"/>
        <v>1</v>
      </c>
      <c r="AY2961" s="183">
        <f t="shared" si="1921"/>
        <v>0</v>
      </c>
      <c r="AZ2961" s="183"/>
      <c r="BA2961" s="183"/>
      <c r="BB2961" s="183"/>
      <c r="BC2961" s="183"/>
      <c r="BD2961" s="183">
        <f t="shared" si="1922"/>
        <v>1</v>
      </c>
      <c r="BE2961" s="183">
        <f t="shared" si="1922"/>
        <v>0</v>
      </c>
    </row>
    <row r="2962" spans="2:57" ht="31.5">
      <c r="B2962" s="174">
        <v>2025</v>
      </c>
      <c r="C2962" s="174">
        <v>20</v>
      </c>
      <c r="D2962" s="175" t="s">
        <v>1959</v>
      </c>
      <c r="E2962" s="176">
        <v>20034</v>
      </c>
      <c r="F2962" s="174">
        <v>4</v>
      </c>
      <c r="G2962" s="174">
        <v>12</v>
      </c>
      <c r="H2962" s="174">
        <v>29</v>
      </c>
      <c r="I2962" s="174">
        <v>5000</v>
      </c>
      <c r="J2962" s="174">
        <v>5100</v>
      </c>
      <c r="K2962" s="174">
        <v>511</v>
      </c>
      <c r="L2962" s="177">
        <v>1342</v>
      </c>
      <c r="M2962" s="178" t="s">
        <v>1846</v>
      </c>
      <c r="N2962" s="179" t="s">
        <v>153</v>
      </c>
      <c r="O2962" s="180">
        <v>0</v>
      </c>
      <c r="P2962" s="180">
        <v>3000</v>
      </c>
      <c r="Q2962" s="181">
        <v>3000</v>
      </c>
      <c r="R2962" s="182" t="s">
        <v>98</v>
      </c>
      <c r="S2962" s="183">
        <v>1</v>
      </c>
      <c r="T2962" s="183">
        <v>0</v>
      </c>
      <c r="U2962" s="180">
        <v>0</v>
      </c>
      <c r="V2962" s="180">
        <v>0</v>
      </c>
      <c r="W2962" s="183">
        <v>0</v>
      </c>
      <c r="X2962" s="183">
        <v>0</v>
      </c>
      <c r="Y2962" s="180">
        <v>0</v>
      </c>
      <c r="Z2962" s="180">
        <v>0</v>
      </c>
      <c r="AA2962" s="183">
        <v>0</v>
      </c>
      <c r="AB2962" s="183">
        <v>0</v>
      </c>
      <c r="AC2962" s="180">
        <f t="shared" si="1919"/>
        <v>0</v>
      </c>
      <c r="AD2962" s="180">
        <f t="shared" si="1919"/>
        <v>3000</v>
      </c>
      <c r="AE2962" s="181">
        <f t="shared" si="1923"/>
        <v>3000</v>
      </c>
      <c r="AF2962" s="180">
        <v>0</v>
      </c>
      <c r="AG2962" s="180">
        <v>0</v>
      </c>
      <c r="AH2962" s="181">
        <f t="shared" si="1924"/>
        <v>0</v>
      </c>
      <c r="AI2962" s="180">
        <v>0</v>
      </c>
      <c r="AJ2962" s="180">
        <v>0</v>
      </c>
      <c r="AK2962" s="181">
        <f t="shared" si="1925"/>
        <v>0</v>
      </c>
      <c r="AL2962" s="180">
        <v>0</v>
      </c>
      <c r="AM2962" s="180">
        <v>0</v>
      </c>
      <c r="AN2962" s="181">
        <f t="shared" si="1926"/>
        <v>0</v>
      </c>
      <c r="AO2962" s="180">
        <v>0</v>
      </c>
      <c r="AP2962" s="180">
        <v>3000</v>
      </c>
      <c r="AQ2962" s="181">
        <f t="shared" si="1927"/>
        <v>3000</v>
      </c>
      <c r="AR2962" s="180">
        <v>0</v>
      </c>
      <c r="AS2962" s="180">
        <v>0</v>
      </c>
      <c r="AT2962" s="181">
        <f t="shared" si="1928"/>
        <v>0</v>
      </c>
      <c r="AU2962" s="180">
        <f t="shared" si="1920"/>
        <v>0</v>
      </c>
      <c r="AV2962" s="180">
        <f t="shared" si="1920"/>
        <v>0</v>
      </c>
      <c r="AW2962" s="181">
        <f t="shared" si="1929"/>
        <v>0</v>
      </c>
      <c r="AX2962" s="183">
        <f t="shared" si="1921"/>
        <v>1</v>
      </c>
      <c r="AY2962" s="183">
        <f t="shared" si="1921"/>
        <v>0</v>
      </c>
      <c r="AZ2962" s="183"/>
      <c r="BA2962" s="183"/>
      <c r="BB2962" s="183"/>
      <c r="BC2962" s="183"/>
      <c r="BD2962" s="183">
        <f t="shared" si="1922"/>
        <v>1</v>
      </c>
      <c r="BE2962" s="183">
        <f t="shared" si="1922"/>
        <v>0</v>
      </c>
    </row>
    <row r="2963" spans="2:57" ht="15.75">
      <c r="B2963" s="174">
        <v>2025</v>
      </c>
      <c r="C2963" s="174">
        <v>20</v>
      </c>
      <c r="D2963" s="175" t="s">
        <v>1960</v>
      </c>
      <c r="E2963" s="176">
        <v>20090</v>
      </c>
      <c r="F2963" s="174">
        <v>4</v>
      </c>
      <c r="G2963" s="174">
        <v>12</v>
      </c>
      <c r="H2963" s="174">
        <v>29</v>
      </c>
      <c r="I2963" s="174">
        <v>5000</v>
      </c>
      <c r="J2963" s="174">
        <v>5100</v>
      </c>
      <c r="K2963" s="174">
        <v>511</v>
      </c>
      <c r="L2963" s="177">
        <v>1342</v>
      </c>
      <c r="M2963" s="178" t="s">
        <v>1846</v>
      </c>
      <c r="N2963" s="179" t="s">
        <v>153</v>
      </c>
      <c r="O2963" s="180">
        <v>0</v>
      </c>
      <c r="P2963" s="180">
        <v>3000</v>
      </c>
      <c r="Q2963" s="181">
        <v>3000</v>
      </c>
      <c r="R2963" s="182" t="s">
        <v>98</v>
      </c>
      <c r="S2963" s="183">
        <v>1</v>
      </c>
      <c r="T2963" s="183">
        <v>0</v>
      </c>
      <c r="U2963" s="180">
        <v>0</v>
      </c>
      <c r="V2963" s="180">
        <v>0</v>
      </c>
      <c r="W2963" s="183">
        <v>0</v>
      </c>
      <c r="X2963" s="183">
        <v>0</v>
      </c>
      <c r="Y2963" s="180">
        <v>0</v>
      </c>
      <c r="Z2963" s="180">
        <v>0</v>
      </c>
      <c r="AA2963" s="183">
        <v>0</v>
      </c>
      <c r="AB2963" s="183">
        <v>0</v>
      </c>
      <c r="AC2963" s="180">
        <f t="shared" si="1919"/>
        <v>0</v>
      </c>
      <c r="AD2963" s="180">
        <f t="shared" si="1919"/>
        <v>3000</v>
      </c>
      <c r="AE2963" s="181">
        <f t="shared" si="1923"/>
        <v>3000</v>
      </c>
      <c r="AF2963" s="180">
        <v>0</v>
      </c>
      <c r="AG2963" s="180">
        <v>0</v>
      </c>
      <c r="AH2963" s="181">
        <f t="shared" si="1924"/>
        <v>0</v>
      </c>
      <c r="AI2963" s="180">
        <v>0</v>
      </c>
      <c r="AJ2963" s="180">
        <v>0</v>
      </c>
      <c r="AK2963" s="181">
        <f t="shared" si="1925"/>
        <v>0</v>
      </c>
      <c r="AL2963" s="180">
        <v>0</v>
      </c>
      <c r="AM2963" s="180">
        <v>0</v>
      </c>
      <c r="AN2963" s="181">
        <f t="shared" si="1926"/>
        <v>0</v>
      </c>
      <c r="AO2963" s="180">
        <v>0</v>
      </c>
      <c r="AP2963" s="180">
        <v>3000</v>
      </c>
      <c r="AQ2963" s="181">
        <f t="shared" si="1927"/>
        <v>3000</v>
      </c>
      <c r="AR2963" s="180">
        <v>0</v>
      </c>
      <c r="AS2963" s="180">
        <v>0</v>
      </c>
      <c r="AT2963" s="181">
        <f t="shared" si="1928"/>
        <v>0</v>
      </c>
      <c r="AU2963" s="180">
        <f t="shared" si="1920"/>
        <v>0</v>
      </c>
      <c r="AV2963" s="180">
        <f t="shared" si="1920"/>
        <v>0</v>
      </c>
      <c r="AW2963" s="181">
        <f t="shared" si="1929"/>
        <v>0</v>
      </c>
      <c r="AX2963" s="183">
        <f t="shared" si="1921"/>
        <v>1</v>
      </c>
      <c r="AY2963" s="183">
        <f t="shared" si="1921"/>
        <v>0</v>
      </c>
      <c r="AZ2963" s="183"/>
      <c r="BA2963" s="183"/>
      <c r="BB2963" s="183"/>
      <c r="BC2963" s="183"/>
      <c r="BD2963" s="183">
        <f t="shared" si="1922"/>
        <v>1</v>
      </c>
      <c r="BE2963" s="183">
        <f t="shared" si="1922"/>
        <v>0</v>
      </c>
    </row>
    <row r="2964" spans="2:57" ht="31.5">
      <c r="B2964" s="174">
        <v>2025</v>
      </c>
      <c r="C2964" s="174">
        <v>20</v>
      </c>
      <c r="D2964" s="175" t="s">
        <v>1961</v>
      </c>
      <c r="E2964" s="176">
        <v>20082</v>
      </c>
      <c r="F2964" s="174">
        <v>4</v>
      </c>
      <c r="G2964" s="174">
        <v>12</v>
      </c>
      <c r="H2964" s="174">
        <v>29</v>
      </c>
      <c r="I2964" s="174">
        <v>5000</v>
      </c>
      <c r="J2964" s="174">
        <v>5100</v>
      </c>
      <c r="K2964" s="174">
        <v>511</v>
      </c>
      <c r="L2964" s="177">
        <v>1342</v>
      </c>
      <c r="M2964" s="178" t="s">
        <v>1846</v>
      </c>
      <c r="N2964" s="179" t="s">
        <v>153</v>
      </c>
      <c r="O2964" s="180">
        <v>0</v>
      </c>
      <c r="P2964" s="180">
        <v>3000</v>
      </c>
      <c r="Q2964" s="181">
        <v>3000</v>
      </c>
      <c r="R2964" s="182" t="s">
        <v>98</v>
      </c>
      <c r="S2964" s="183">
        <v>1</v>
      </c>
      <c r="T2964" s="183">
        <v>0</v>
      </c>
      <c r="U2964" s="180">
        <v>0</v>
      </c>
      <c r="V2964" s="180">
        <v>0</v>
      </c>
      <c r="W2964" s="183">
        <v>0</v>
      </c>
      <c r="X2964" s="183">
        <v>0</v>
      </c>
      <c r="Y2964" s="180">
        <v>0</v>
      </c>
      <c r="Z2964" s="180">
        <v>0</v>
      </c>
      <c r="AA2964" s="183">
        <v>0</v>
      </c>
      <c r="AB2964" s="183">
        <v>0</v>
      </c>
      <c r="AC2964" s="180">
        <f t="shared" si="1919"/>
        <v>0</v>
      </c>
      <c r="AD2964" s="180">
        <f t="shared" si="1919"/>
        <v>3000</v>
      </c>
      <c r="AE2964" s="181">
        <f t="shared" si="1923"/>
        <v>3000</v>
      </c>
      <c r="AF2964" s="180">
        <v>0</v>
      </c>
      <c r="AG2964" s="180">
        <v>0</v>
      </c>
      <c r="AH2964" s="181">
        <f t="shared" si="1924"/>
        <v>0</v>
      </c>
      <c r="AI2964" s="180">
        <v>0</v>
      </c>
      <c r="AJ2964" s="180">
        <v>0</v>
      </c>
      <c r="AK2964" s="181">
        <f t="shared" si="1925"/>
        <v>0</v>
      </c>
      <c r="AL2964" s="180">
        <v>0</v>
      </c>
      <c r="AM2964" s="180">
        <v>0</v>
      </c>
      <c r="AN2964" s="181">
        <f t="shared" si="1926"/>
        <v>0</v>
      </c>
      <c r="AO2964" s="180">
        <v>0</v>
      </c>
      <c r="AP2964" s="180">
        <v>3000</v>
      </c>
      <c r="AQ2964" s="181">
        <f t="shared" si="1927"/>
        <v>3000</v>
      </c>
      <c r="AR2964" s="180">
        <v>0</v>
      </c>
      <c r="AS2964" s="180">
        <v>0</v>
      </c>
      <c r="AT2964" s="181">
        <f t="shared" si="1928"/>
        <v>0</v>
      </c>
      <c r="AU2964" s="180">
        <f t="shared" si="1920"/>
        <v>0</v>
      </c>
      <c r="AV2964" s="180">
        <f t="shared" si="1920"/>
        <v>0</v>
      </c>
      <c r="AW2964" s="181">
        <f t="shared" si="1929"/>
        <v>0</v>
      </c>
      <c r="AX2964" s="183">
        <f t="shared" si="1921"/>
        <v>1</v>
      </c>
      <c r="AY2964" s="183">
        <f t="shared" si="1921"/>
        <v>0</v>
      </c>
      <c r="AZ2964" s="183"/>
      <c r="BA2964" s="183"/>
      <c r="BB2964" s="183"/>
      <c r="BC2964" s="183"/>
      <c r="BD2964" s="183">
        <f t="shared" si="1922"/>
        <v>1</v>
      </c>
      <c r="BE2964" s="183">
        <f t="shared" si="1922"/>
        <v>0</v>
      </c>
    </row>
    <row r="2965" spans="2:57" ht="15.75">
      <c r="B2965" s="174">
        <v>2025</v>
      </c>
      <c r="C2965" s="174">
        <v>20</v>
      </c>
      <c r="D2965" s="175" t="s">
        <v>1962</v>
      </c>
      <c r="E2965" s="176">
        <v>20021</v>
      </c>
      <c r="F2965" s="174">
        <v>4</v>
      </c>
      <c r="G2965" s="174">
        <v>12</v>
      </c>
      <c r="H2965" s="174">
        <v>29</v>
      </c>
      <c r="I2965" s="174">
        <v>5000</v>
      </c>
      <c r="J2965" s="174">
        <v>5100</v>
      </c>
      <c r="K2965" s="174">
        <v>511</v>
      </c>
      <c r="L2965" s="177">
        <v>1342</v>
      </c>
      <c r="M2965" s="178" t="s">
        <v>1846</v>
      </c>
      <c r="N2965" s="179" t="s">
        <v>153</v>
      </c>
      <c r="O2965" s="180">
        <v>0</v>
      </c>
      <c r="P2965" s="180">
        <v>3000</v>
      </c>
      <c r="Q2965" s="181">
        <v>3000</v>
      </c>
      <c r="R2965" s="182" t="s">
        <v>98</v>
      </c>
      <c r="S2965" s="183">
        <v>1</v>
      </c>
      <c r="T2965" s="183">
        <v>0</v>
      </c>
      <c r="U2965" s="180">
        <v>0</v>
      </c>
      <c r="V2965" s="180">
        <v>0</v>
      </c>
      <c r="W2965" s="183">
        <v>0</v>
      </c>
      <c r="X2965" s="183">
        <v>0</v>
      </c>
      <c r="Y2965" s="180">
        <v>0</v>
      </c>
      <c r="Z2965" s="180">
        <v>0</v>
      </c>
      <c r="AA2965" s="183">
        <v>0</v>
      </c>
      <c r="AB2965" s="183">
        <v>0</v>
      </c>
      <c r="AC2965" s="180">
        <f t="shared" si="1919"/>
        <v>0</v>
      </c>
      <c r="AD2965" s="180">
        <f t="shared" si="1919"/>
        <v>3000</v>
      </c>
      <c r="AE2965" s="181">
        <f t="shared" si="1923"/>
        <v>3000</v>
      </c>
      <c r="AF2965" s="180">
        <v>0</v>
      </c>
      <c r="AG2965" s="180">
        <v>0</v>
      </c>
      <c r="AH2965" s="181">
        <f t="shared" si="1924"/>
        <v>0</v>
      </c>
      <c r="AI2965" s="180">
        <v>0</v>
      </c>
      <c r="AJ2965" s="180">
        <v>0</v>
      </c>
      <c r="AK2965" s="181">
        <f t="shared" si="1925"/>
        <v>0</v>
      </c>
      <c r="AL2965" s="180">
        <v>0</v>
      </c>
      <c r="AM2965" s="180">
        <v>0</v>
      </c>
      <c r="AN2965" s="181">
        <f t="shared" si="1926"/>
        <v>0</v>
      </c>
      <c r="AO2965" s="180">
        <v>0</v>
      </c>
      <c r="AP2965" s="180">
        <v>3000</v>
      </c>
      <c r="AQ2965" s="181">
        <f t="shared" si="1927"/>
        <v>3000</v>
      </c>
      <c r="AR2965" s="180">
        <v>0</v>
      </c>
      <c r="AS2965" s="180">
        <v>0</v>
      </c>
      <c r="AT2965" s="181">
        <f t="shared" si="1928"/>
        <v>0</v>
      </c>
      <c r="AU2965" s="180">
        <f t="shared" si="1920"/>
        <v>0</v>
      </c>
      <c r="AV2965" s="180">
        <f t="shared" si="1920"/>
        <v>0</v>
      </c>
      <c r="AW2965" s="181">
        <f t="shared" si="1929"/>
        <v>0</v>
      </c>
      <c r="AX2965" s="183">
        <f t="shared" si="1921"/>
        <v>1</v>
      </c>
      <c r="AY2965" s="183">
        <f t="shared" si="1921"/>
        <v>0</v>
      </c>
      <c r="AZ2965" s="183"/>
      <c r="BA2965" s="183"/>
      <c r="BB2965" s="183"/>
      <c r="BC2965" s="183"/>
      <c r="BD2965" s="183">
        <f t="shared" si="1922"/>
        <v>1</v>
      </c>
      <c r="BE2965" s="183">
        <f t="shared" si="1922"/>
        <v>0</v>
      </c>
    </row>
    <row r="2966" spans="2:57" ht="15.75">
      <c r="B2966" s="163">
        <v>2025</v>
      </c>
      <c r="C2966" s="163">
        <v>20</v>
      </c>
      <c r="D2966" s="164"/>
      <c r="E2966" s="165"/>
      <c r="F2966" s="163">
        <v>4</v>
      </c>
      <c r="G2966" s="163">
        <v>12</v>
      </c>
      <c r="H2966" s="163">
        <v>29</v>
      </c>
      <c r="I2966" s="163">
        <v>5000</v>
      </c>
      <c r="J2966" s="163">
        <v>5100</v>
      </c>
      <c r="K2966" s="163">
        <v>515</v>
      </c>
      <c r="L2966" s="166" t="s">
        <v>44</v>
      </c>
      <c r="M2966" s="167"/>
      <c r="N2966" s="168" t="s">
        <v>155</v>
      </c>
      <c r="O2966" s="169">
        <v>0</v>
      </c>
      <c r="P2966" s="169">
        <v>1553950</v>
      </c>
      <c r="Q2966" s="169">
        <v>1553950</v>
      </c>
      <c r="R2966" s="170"/>
      <c r="S2966" s="171"/>
      <c r="T2966" s="172"/>
      <c r="U2966" s="169">
        <f t="shared" ref="U2966:AD2966" si="1930">SUM(U2967:U3027)</f>
        <v>0</v>
      </c>
      <c r="V2966" s="169">
        <f t="shared" si="1930"/>
        <v>0</v>
      </c>
      <c r="W2966" s="173">
        <f t="shared" si="1930"/>
        <v>0</v>
      </c>
      <c r="X2966" s="173">
        <f t="shared" si="1930"/>
        <v>0</v>
      </c>
      <c r="Y2966" s="169">
        <f t="shared" si="1930"/>
        <v>0</v>
      </c>
      <c r="Z2966" s="169">
        <f t="shared" si="1930"/>
        <v>0</v>
      </c>
      <c r="AA2966" s="173">
        <f t="shared" si="1930"/>
        <v>0</v>
      </c>
      <c r="AB2966" s="173">
        <f t="shared" si="1930"/>
        <v>0</v>
      </c>
      <c r="AC2966" s="169">
        <f t="shared" si="1930"/>
        <v>0</v>
      </c>
      <c r="AD2966" s="169">
        <f t="shared" si="1930"/>
        <v>1553950</v>
      </c>
      <c r="AE2966" s="169">
        <f t="shared" si="1923"/>
        <v>1553950</v>
      </c>
      <c r="AF2966" s="169">
        <f>SUM(AF2967:AF3027)</f>
        <v>0</v>
      </c>
      <c r="AG2966" s="169">
        <f>SUM(AG2967:AG3027)</f>
        <v>0</v>
      </c>
      <c r="AH2966" s="169">
        <f t="shared" si="1924"/>
        <v>0</v>
      </c>
      <c r="AI2966" s="169">
        <f>SUM(AI2967:AI3027)</f>
        <v>0</v>
      </c>
      <c r="AJ2966" s="169">
        <f>SUM(AJ2967:AJ3027)</f>
        <v>0</v>
      </c>
      <c r="AK2966" s="169">
        <f t="shared" si="1925"/>
        <v>0</v>
      </c>
      <c r="AL2966" s="169">
        <f>SUM(AL2967:AL3027)</f>
        <v>0</v>
      </c>
      <c r="AM2966" s="169">
        <f>SUM(AM2967:AM3027)</f>
        <v>0</v>
      </c>
      <c r="AN2966" s="169">
        <f t="shared" si="1926"/>
        <v>0</v>
      </c>
      <c r="AO2966" s="169">
        <f>SUM(AO2967:AO3027)</f>
        <v>0</v>
      </c>
      <c r="AP2966" s="169">
        <f>SUM(AP2967:AP3027)</f>
        <v>0</v>
      </c>
      <c r="AQ2966" s="169">
        <f t="shared" si="1927"/>
        <v>0</v>
      </c>
      <c r="AR2966" s="169">
        <f>SUM(AR2967:AR3027)</f>
        <v>0</v>
      </c>
      <c r="AS2966" s="169">
        <f>SUM(AS2967:AS3027)</f>
        <v>0</v>
      </c>
      <c r="AT2966" s="169">
        <f t="shared" si="1928"/>
        <v>0</v>
      </c>
      <c r="AU2966" s="169">
        <f>SUM(AU2967:AU3027)</f>
        <v>0</v>
      </c>
      <c r="AV2966" s="169">
        <f>SUM(AV2967:AV3027)</f>
        <v>1553950</v>
      </c>
      <c r="AW2966" s="169">
        <f t="shared" si="1929"/>
        <v>1553950</v>
      </c>
      <c r="AX2966" s="171"/>
      <c r="AY2966" s="172"/>
      <c r="AZ2966" s="171"/>
      <c r="BA2966" s="172"/>
      <c r="BB2966" s="171"/>
      <c r="BC2966" s="172"/>
      <c r="BD2966" s="171"/>
      <c r="BE2966" s="172"/>
    </row>
    <row r="2967" spans="2:57" ht="15.75" hidden="1">
      <c r="B2967" s="174">
        <v>2025</v>
      </c>
      <c r="C2967" s="174">
        <v>20</v>
      </c>
      <c r="D2967" s="175">
        <v>0</v>
      </c>
      <c r="E2967" s="176"/>
      <c r="F2967" s="174">
        <v>4</v>
      </c>
      <c r="G2967" s="174">
        <v>12</v>
      </c>
      <c r="H2967" s="174">
        <v>29</v>
      </c>
      <c r="I2967" s="174">
        <v>5000</v>
      </c>
      <c r="J2967" s="174">
        <v>5100</v>
      </c>
      <c r="K2967" s="174">
        <v>515</v>
      </c>
      <c r="L2967" s="177">
        <v>338</v>
      </c>
      <c r="M2967" s="178">
        <v>0</v>
      </c>
      <c r="N2967" s="179" t="s">
        <v>157</v>
      </c>
      <c r="O2967" s="180">
        <v>0</v>
      </c>
      <c r="P2967" s="180">
        <v>0</v>
      </c>
      <c r="Q2967" s="181">
        <v>0</v>
      </c>
      <c r="R2967" s="182" t="s">
        <v>98</v>
      </c>
      <c r="S2967" s="183">
        <v>0</v>
      </c>
      <c r="T2967" s="183">
        <v>0</v>
      </c>
      <c r="U2967" s="180">
        <v>0</v>
      </c>
      <c r="V2967" s="180">
        <v>0</v>
      </c>
      <c r="W2967" s="183">
        <v>0</v>
      </c>
      <c r="X2967" s="183">
        <v>0</v>
      </c>
      <c r="Y2967" s="180">
        <v>0</v>
      </c>
      <c r="Z2967" s="180">
        <v>0</v>
      </c>
      <c r="AA2967" s="183">
        <v>0</v>
      </c>
      <c r="AB2967" s="183">
        <v>0</v>
      </c>
      <c r="AC2967" s="180">
        <f t="shared" ref="AC2967:AD3027" si="1931">+O2967+U2967-Y2967</f>
        <v>0</v>
      </c>
      <c r="AD2967" s="180">
        <f t="shared" si="1931"/>
        <v>0</v>
      </c>
      <c r="AE2967" s="181">
        <f t="shared" si="1923"/>
        <v>0</v>
      </c>
      <c r="AF2967" s="180">
        <v>0</v>
      </c>
      <c r="AG2967" s="180">
        <v>0</v>
      </c>
      <c r="AH2967" s="181">
        <f t="shared" si="1924"/>
        <v>0</v>
      </c>
      <c r="AI2967" s="180">
        <v>0</v>
      </c>
      <c r="AJ2967" s="180">
        <v>0</v>
      </c>
      <c r="AK2967" s="181">
        <f t="shared" si="1925"/>
        <v>0</v>
      </c>
      <c r="AL2967" s="180">
        <v>0</v>
      </c>
      <c r="AM2967" s="180">
        <v>0</v>
      </c>
      <c r="AN2967" s="181">
        <f t="shared" si="1926"/>
        <v>0</v>
      </c>
      <c r="AO2967" s="180">
        <v>0</v>
      </c>
      <c r="AP2967" s="180">
        <v>0</v>
      </c>
      <c r="AQ2967" s="181">
        <f t="shared" si="1927"/>
        <v>0</v>
      </c>
      <c r="AR2967" s="180">
        <v>0</v>
      </c>
      <c r="AS2967" s="180">
        <v>0</v>
      </c>
      <c r="AT2967" s="181">
        <f t="shared" si="1928"/>
        <v>0</v>
      </c>
      <c r="AU2967" s="180">
        <f t="shared" ref="AU2967:AV3027" si="1932">+AC2967-AF2967-AI2967-AL2967-AO2967-AR2967</f>
        <v>0</v>
      </c>
      <c r="AV2967" s="180">
        <f t="shared" si="1932"/>
        <v>0</v>
      </c>
      <c r="AW2967" s="181">
        <f t="shared" si="1929"/>
        <v>0</v>
      </c>
      <c r="AX2967" s="183">
        <f t="shared" ref="AX2967:AY3027" si="1933">+S2967+W2967-AA2967</f>
        <v>0</v>
      </c>
      <c r="AY2967" s="183">
        <f t="shared" si="1933"/>
        <v>0</v>
      </c>
      <c r="AZ2967" s="183"/>
      <c r="BA2967" s="183"/>
      <c r="BB2967" s="183"/>
      <c r="BC2967" s="183"/>
      <c r="BD2967" s="183">
        <f t="shared" ref="BD2967:BE3027" si="1934">+AX2967-AZ2967-BB2967</f>
        <v>0</v>
      </c>
      <c r="BE2967" s="183">
        <f t="shared" si="1934"/>
        <v>0</v>
      </c>
    </row>
    <row r="2968" spans="2:57" ht="15.75" hidden="1">
      <c r="B2968" s="174">
        <v>2025</v>
      </c>
      <c r="C2968" s="174">
        <v>20</v>
      </c>
      <c r="D2968" s="175">
        <v>0</v>
      </c>
      <c r="E2968" s="176"/>
      <c r="F2968" s="174">
        <v>4</v>
      </c>
      <c r="G2968" s="174">
        <v>12</v>
      </c>
      <c r="H2968" s="174">
        <v>29</v>
      </c>
      <c r="I2968" s="174">
        <v>5000</v>
      </c>
      <c r="J2968" s="174">
        <v>5100</v>
      </c>
      <c r="K2968" s="174">
        <v>515</v>
      </c>
      <c r="L2968" s="177">
        <v>342</v>
      </c>
      <c r="M2968" s="178">
        <v>0</v>
      </c>
      <c r="N2968" s="179" t="s">
        <v>158</v>
      </c>
      <c r="O2968" s="180">
        <v>0</v>
      </c>
      <c r="P2968" s="180">
        <v>0</v>
      </c>
      <c r="Q2968" s="181">
        <v>0</v>
      </c>
      <c r="R2968" s="182" t="s">
        <v>98</v>
      </c>
      <c r="S2968" s="183">
        <v>0</v>
      </c>
      <c r="T2968" s="183">
        <v>0</v>
      </c>
      <c r="U2968" s="180">
        <v>0</v>
      </c>
      <c r="V2968" s="180">
        <v>0</v>
      </c>
      <c r="W2968" s="183">
        <v>0</v>
      </c>
      <c r="X2968" s="183">
        <v>0</v>
      </c>
      <c r="Y2968" s="180">
        <v>0</v>
      </c>
      <c r="Z2968" s="180">
        <v>0</v>
      </c>
      <c r="AA2968" s="183">
        <v>0</v>
      </c>
      <c r="AB2968" s="183">
        <v>0</v>
      </c>
      <c r="AC2968" s="180">
        <f t="shared" si="1931"/>
        <v>0</v>
      </c>
      <c r="AD2968" s="180">
        <f t="shared" si="1931"/>
        <v>0</v>
      </c>
      <c r="AE2968" s="181">
        <f t="shared" si="1923"/>
        <v>0</v>
      </c>
      <c r="AF2968" s="180">
        <v>0</v>
      </c>
      <c r="AG2968" s="180">
        <v>0</v>
      </c>
      <c r="AH2968" s="181">
        <f t="shared" si="1924"/>
        <v>0</v>
      </c>
      <c r="AI2968" s="180">
        <v>0</v>
      </c>
      <c r="AJ2968" s="180">
        <v>0</v>
      </c>
      <c r="AK2968" s="181">
        <f t="shared" si="1925"/>
        <v>0</v>
      </c>
      <c r="AL2968" s="180">
        <v>0</v>
      </c>
      <c r="AM2968" s="180">
        <v>0</v>
      </c>
      <c r="AN2968" s="181">
        <f t="shared" si="1926"/>
        <v>0</v>
      </c>
      <c r="AO2968" s="180">
        <v>0</v>
      </c>
      <c r="AP2968" s="180">
        <v>0</v>
      </c>
      <c r="AQ2968" s="181">
        <f t="shared" si="1927"/>
        <v>0</v>
      </c>
      <c r="AR2968" s="180">
        <v>0</v>
      </c>
      <c r="AS2968" s="180">
        <v>0</v>
      </c>
      <c r="AT2968" s="181">
        <f t="shared" si="1928"/>
        <v>0</v>
      </c>
      <c r="AU2968" s="180">
        <f t="shared" si="1932"/>
        <v>0</v>
      </c>
      <c r="AV2968" s="180">
        <f t="shared" si="1932"/>
        <v>0</v>
      </c>
      <c r="AW2968" s="181">
        <f t="shared" si="1929"/>
        <v>0</v>
      </c>
      <c r="AX2968" s="183">
        <f t="shared" si="1933"/>
        <v>0</v>
      </c>
      <c r="AY2968" s="183">
        <f t="shared" si="1933"/>
        <v>0</v>
      </c>
      <c r="AZ2968" s="183"/>
      <c r="BA2968" s="183"/>
      <c r="BB2968" s="183"/>
      <c r="BC2968" s="183"/>
      <c r="BD2968" s="183">
        <f t="shared" si="1934"/>
        <v>0</v>
      </c>
      <c r="BE2968" s="183">
        <f t="shared" si="1934"/>
        <v>0</v>
      </c>
    </row>
    <row r="2969" spans="2:57" ht="31.5">
      <c r="B2969" s="174">
        <v>2025</v>
      </c>
      <c r="C2969" s="174">
        <v>20</v>
      </c>
      <c r="D2969" s="175" t="s">
        <v>1858</v>
      </c>
      <c r="E2969" s="176">
        <v>20077</v>
      </c>
      <c r="F2969" s="174">
        <v>4</v>
      </c>
      <c r="G2969" s="174">
        <v>12</v>
      </c>
      <c r="H2969" s="174">
        <v>29</v>
      </c>
      <c r="I2969" s="174">
        <v>5000</v>
      </c>
      <c r="J2969" s="174">
        <v>5100</v>
      </c>
      <c r="K2969" s="174">
        <v>515</v>
      </c>
      <c r="L2969" s="177">
        <v>353</v>
      </c>
      <c r="M2969" s="178" t="s">
        <v>1846</v>
      </c>
      <c r="N2969" s="179" t="s">
        <v>1659</v>
      </c>
      <c r="O2969" s="180">
        <v>0</v>
      </c>
      <c r="P2969" s="180">
        <v>42525</v>
      </c>
      <c r="Q2969" s="181">
        <v>42525</v>
      </c>
      <c r="R2969" s="182" t="s">
        <v>98</v>
      </c>
      <c r="S2969" s="183">
        <v>9</v>
      </c>
      <c r="T2969" s="183">
        <v>0</v>
      </c>
      <c r="U2969" s="180">
        <v>0</v>
      </c>
      <c r="V2969" s="180">
        <v>0</v>
      </c>
      <c r="W2969" s="183">
        <v>0</v>
      </c>
      <c r="X2969" s="183">
        <v>0</v>
      </c>
      <c r="Y2969" s="180">
        <v>0</v>
      </c>
      <c r="Z2969" s="180">
        <v>0</v>
      </c>
      <c r="AA2969" s="183">
        <v>0</v>
      </c>
      <c r="AB2969" s="183">
        <v>0</v>
      </c>
      <c r="AC2969" s="180">
        <f t="shared" si="1931"/>
        <v>0</v>
      </c>
      <c r="AD2969" s="180">
        <f t="shared" si="1931"/>
        <v>42525</v>
      </c>
      <c r="AE2969" s="181">
        <f t="shared" si="1923"/>
        <v>42525</v>
      </c>
      <c r="AF2969" s="180">
        <v>0</v>
      </c>
      <c r="AG2969" s="180">
        <v>0</v>
      </c>
      <c r="AH2969" s="181">
        <f t="shared" si="1924"/>
        <v>0</v>
      </c>
      <c r="AI2969" s="180">
        <v>0</v>
      </c>
      <c r="AJ2969" s="180">
        <v>0</v>
      </c>
      <c r="AK2969" s="181">
        <f t="shared" si="1925"/>
        <v>0</v>
      </c>
      <c r="AL2969" s="180">
        <v>0</v>
      </c>
      <c r="AM2969" s="180">
        <v>0</v>
      </c>
      <c r="AN2969" s="181">
        <f t="shared" si="1926"/>
        <v>0</v>
      </c>
      <c r="AO2969" s="180">
        <v>0</v>
      </c>
      <c r="AP2969" s="180">
        <v>0</v>
      </c>
      <c r="AQ2969" s="181">
        <f t="shared" si="1927"/>
        <v>0</v>
      </c>
      <c r="AR2969" s="180">
        <v>0</v>
      </c>
      <c r="AS2969" s="180">
        <v>0</v>
      </c>
      <c r="AT2969" s="181">
        <f t="shared" si="1928"/>
        <v>0</v>
      </c>
      <c r="AU2969" s="180">
        <f t="shared" si="1932"/>
        <v>0</v>
      </c>
      <c r="AV2969" s="180">
        <f t="shared" si="1932"/>
        <v>42525</v>
      </c>
      <c r="AW2969" s="181">
        <f t="shared" si="1929"/>
        <v>42525</v>
      </c>
      <c r="AX2969" s="183">
        <f t="shared" si="1933"/>
        <v>9</v>
      </c>
      <c r="AY2969" s="183">
        <f t="shared" si="1933"/>
        <v>0</v>
      </c>
      <c r="AZ2969" s="183"/>
      <c r="BA2969" s="183"/>
      <c r="BB2969" s="183"/>
      <c r="BC2969" s="183"/>
      <c r="BD2969" s="183">
        <f t="shared" si="1934"/>
        <v>9</v>
      </c>
      <c r="BE2969" s="183">
        <f t="shared" si="1934"/>
        <v>0</v>
      </c>
    </row>
    <row r="2970" spans="2:57" ht="31.5">
      <c r="B2970" s="174">
        <v>2025</v>
      </c>
      <c r="C2970" s="174">
        <v>20</v>
      </c>
      <c r="D2970" s="175" t="s">
        <v>1954</v>
      </c>
      <c r="E2970" s="176">
        <v>20084</v>
      </c>
      <c r="F2970" s="174">
        <v>4</v>
      </c>
      <c r="G2970" s="174">
        <v>12</v>
      </c>
      <c r="H2970" s="174">
        <v>29</v>
      </c>
      <c r="I2970" s="174">
        <v>5000</v>
      </c>
      <c r="J2970" s="174">
        <v>5100</v>
      </c>
      <c r="K2970" s="174">
        <v>515</v>
      </c>
      <c r="L2970" s="177">
        <v>353</v>
      </c>
      <c r="M2970" s="178" t="s">
        <v>1846</v>
      </c>
      <c r="N2970" s="179" t="s">
        <v>1659</v>
      </c>
      <c r="O2970" s="180">
        <v>0</v>
      </c>
      <c r="P2970" s="180">
        <v>33075</v>
      </c>
      <c r="Q2970" s="181">
        <v>33075</v>
      </c>
      <c r="R2970" s="182" t="s">
        <v>98</v>
      </c>
      <c r="S2970" s="183">
        <v>7</v>
      </c>
      <c r="T2970" s="183">
        <v>0</v>
      </c>
      <c r="U2970" s="180">
        <v>0</v>
      </c>
      <c r="V2970" s="180">
        <v>0</v>
      </c>
      <c r="W2970" s="183">
        <v>0</v>
      </c>
      <c r="X2970" s="183">
        <v>0</v>
      </c>
      <c r="Y2970" s="180">
        <v>0</v>
      </c>
      <c r="Z2970" s="180">
        <v>0</v>
      </c>
      <c r="AA2970" s="183">
        <v>0</v>
      </c>
      <c r="AB2970" s="183">
        <v>0</v>
      </c>
      <c r="AC2970" s="180">
        <f t="shared" si="1931"/>
        <v>0</v>
      </c>
      <c r="AD2970" s="180">
        <f t="shared" si="1931"/>
        <v>33075</v>
      </c>
      <c r="AE2970" s="181">
        <f t="shared" si="1923"/>
        <v>33075</v>
      </c>
      <c r="AF2970" s="180">
        <v>0</v>
      </c>
      <c r="AG2970" s="180">
        <v>0</v>
      </c>
      <c r="AH2970" s="181">
        <f t="shared" si="1924"/>
        <v>0</v>
      </c>
      <c r="AI2970" s="180">
        <v>0</v>
      </c>
      <c r="AJ2970" s="180">
        <v>0</v>
      </c>
      <c r="AK2970" s="181">
        <f t="shared" si="1925"/>
        <v>0</v>
      </c>
      <c r="AL2970" s="180">
        <v>0</v>
      </c>
      <c r="AM2970" s="180">
        <v>0</v>
      </c>
      <c r="AN2970" s="181">
        <f t="shared" si="1926"/>
        <v>0</v>
      </c>
      <c r="AO2970" s="180">
        <v>0</v>
      </c>
      <c r="AP2970" s="180">
        <v>0</v>
      </c>
      <c r="AQ2970" s="181">
        <f t="shared" si="1927"/>
        <v>0</v>
      </c>
      <c r="AR2970" s="180">
        <v>0</v>
      </c>
      <c r="AS2970" s="180">
        <v>0</v>
      </c>
      <c r="AT2970" s="181">
        <f t="shared" si="1928"/>
        <v>0</v>
      </c>
      <c r="AU2970" s="180">
        <f t="shared" si="1932"/>
        <v>0</v>
      </c>
      <c r="AV2970" s="180">
        <f t="shared" si="1932"/>
        <v>33075</v>
      </c>
      <c r="AW2970" s="181">
        <f t="shared" si="1929"/>
        <v>33075</v>
      </c>
      <c r="AX2970" s="183">
        <f t="shared" si="1933"/>
        <v>7</v>
      </c>
      <c r="AY2970" s="183">
        <f t="shared" si="1933"/>
        <v>0</v>
      </c>
      <c r="AZ2970" s="183"/>
      <c r="BA2970" s="183"/>
      <c r="BB2970" s="183"/>
      <c r="BC2970" s="183"/>
      <c r="BD2970" s="183">
        <f t="shared" si="1934"/>
        <v>7</v>
      </c>
      <c r="BE2970" s="183">
        <f t="shared" si="1934"/>
        <v>0</v>
      </c>
    </row>
    <row r="2971" spans="2:57" ht="15.75">
      <c r="B2971" s="174">
        <v>2025</v>
      </c>
      <c r="C2971" s="174">
        <v>20</v>
      </c>
      <c r="D2971" s="175" t="s">
        <v>1860</v>
      </c>
      <c r="E2971" s="176">
        <v>20005</v>
      </c>
      <c r="F2971" s="174">
        <v>4</v>
      </c>
      <c r="G2971" s="174">
        <v>12</v>
      </c>
      <c r="H2971" s="174">
        <v>29</v>
      </c>
      <c r="I2971" s="174">
        <v>5000</v>
      </c>
      <c r="J2971" s="174">
        <v>5100</v>
      </c>
      <c r="K2971" s="174">
        <v>515</v>
      </c>
      <c r="L2971" s="177">
        <v>353</v>
      </c>
      <c r="M2971" s="178" t="s">
        <v>1846</v>
      </c>
      <c r="N2971" s="179" t="s">
        <v>1659</v>
      </c>
      <c r="O2971" s="180">
        <v>0</v>
      </c>
      <c r="P2971" s="180">
        <v>42525</v>
      </c>
      <c r="Q2971" s="181">
        <v>42525</v>
      </c>
      <c r="R2971" s="182" t="s">
        <v>98</v>
      </c>
      <c r="S2971" s="183">
        <v>9</v>
      </c>
      <c r="T2971" s="183">
        <v>0</v>
      </c>
      <c r="U2971" s="180">
        <v>0</v>
      </c>
      <c r="V2971" s="180">
        <v>0</v>
      </c>
      <c r="W2971" s="183">
        <v>0</v>
      </c>
      <c r="X2971" s="183">
        <v>0</v>
      </c>
      <c r="Y2971" s="180">
        <v>0</v>
      </c>
      <c r="Z2971" s="180">
        <v>0</v>
      </c>
      <c r="AA2971" s="183">
        <v>0</v>
      </c>
      <c r="AB2971" s="183">
        <v>0</v>
      </c>
      <c r="AC2971" s="180">
        <f t="shared" si="1931"/>
        <v>0</v>
      </c>
      <c r="AD2971" s="180">
        <f t="shared" si="1931"/>
        <v>42525</v>
      </c>
      <c r="AE2971" s="181">
        <f t="shared" si="1923"/>
        <v>42525</v>
      </c>
      <c r="AF2971" s="180">
        <v>0</v>
      </c>
      <c r="AG2971" s="180">
        <v>0</v>
      </c>
      <c r="AH2971" s="181">
        <f t="shared" si="1924"/>
        <v>0</v>
      </c>
      <c r="AI2971" s="180">
        <v>0</v>
      </c>
      <c r="AJ2971" s="180">
        <v>0</v>
      </c>
      <c r="AK2971" s="181">
        <f t="shared" si="1925"/>
        <v>0</v>
      </c>
      <c r="AL2971" s="180">
        <v>0</v>
      </c>
      <c r="AM2971" s="180">
        <v>0</v>
      </c>
      <c r="AN2971" s="181">
        <f t="shared" si="1926"/>
        <v>0</v>
      </c>
      <c r="AO2971" s="180">
        <v>0</v>
      </c>
      <c r="AP2971" s="180">
        <v>0</v>
      </c>
      <c r="AQ2971" s="181">
        <f t="shared" si="1927"/>
        <v>0</v>
      </c>
      <c r="AR2971" s="180">
        <v>0</v>
      </c>
      <c r="AS2971" s="180">
        <v>0</v>
      </c>
      <c r="AT2971" s="181">
        <f t="shared" si="1928"/>
        <v>0</v>
      </c>
      <c r="AU2971" s="180">
        <f t="shared" si="1932"/>
        <v>0</v>
      </c>
      <c r="AV2971" s="180">
        <f t="shared" si="1932"/>
        <v>42525</v>
      </c>
      <c r="AW2971" s="181">
        <f t="shared" si="1929"/>
        <v>42525</v>
      </c>
      <c r="AX2971" s="183">
        <f t="shared" si="1933"/>
        <v>9</v>
      </c>
      <c r="AY2971" s="183">
        <f t="shared" si="1933"/>
        <v>0</v>
      </c>
      <c r="AZ2971" s="183"/>
      <c r="BA2971" s="183"/>
      <c r="BB2971" s="183"/>
      <c r="BC2971" s="183"/>
      <c r="BD2971" s="183">
        <f t="shared" si="1934"/>
        <v>9</v>
      </c>
      <c r="BE2971" s="183">
        <f t="shared" si="1934"/>
        <v>0</v>
      </c>
    </row>
    <row r="2972" spans="2:57" ht="31.5">
      <c r="B2972" s="174">
        <v>2025</v>
      </c>
      <c r="C2972" s="174">
        <v>20</v>
      </c>
      <c r="D2972" s="175" t="s">
        <v>1955</v>
      </c>
      <c r="E2972" s="176">
        <v>20019</v>
      </c>
      <c r="F2972" s="174">
        <v>4</v>
      </c>
      <c r="G2972" s="174">
        <v>12</v>
      </c>
      <c r="H2972" s="174">
        <v>29</v>
      </c>
      <c r="I2972" s="174">
        <v>5000</v>
      </c>
      <c r="J2972" s="174">
        <v>5100</v>
      </c>
      <c r="K2972" s="174">
        <v>515</v>
      </c>
      <c r="L2972" s="177">
        <v>353</v>
      </c>
      <c r="M2972" s="178" t="s">
        <v>1846</v>
      </c>
      <c r="N2972" s="179" t="s">
        <v>1659</v>
      </c>
      <c r="O2972" s="180">
        <v>0</v>
      </c>
      <c r="P2972" s="180">
        <v>42525</v>
      </c>
      <c r="Q2972" s="181">
        <v>42525</v>
      </c>
      <c r="R2972" s="182" t="s">
        <v>98</v>
      </c>
      <c r="S2972" s="183">
        <v>9</v>
      </c>
      <c r="T2972" s="183">
        <v>0</v>
      </c>
      <c r="U2972" s="180">
        <v>0</v>
      </c>
      <c r="V2972" s="180">
        <v>0</v>
      </c>
      <c r="W2972" s="183">
        <v>0</v>
      </c>
      <c r="X2972" s="183">
        <v>0</v>
      </c>
      <c r="Y2972" s="180">
        <v>0</v>
      </c>
      <c r="Z2972" s="180">
        <v>0</v>
      </c>
      <c r="AA2972" s="183">
        <v>0</v>
      </c>
      <c r="AB2972" s="183">
        <v>0</v>
      </c>
      <c r="AC2972" s="180">
        <f t="shared" si="1931"/>
        <v>0</v>
      </c>
      <c r="AD2972" s="180">
        <f t="shared" si="1931"/>
        <v>42525</v>
      </c>
      <c r="AE2972" s="181">
        <f t="shared" si="1923"/>
        <v>42525</v>
      </c>
      <c r="AF2972" s="180">
        <v>0</v>
      </c>
      <c r="AG2972" s="180">
        <v>0</v>
      </c>
      <c r="AH2972" s="181">
        <f t="shared" si="1924"/>
        <v>0</v>
      </c>
      <c r="AI2972" s="180">
        <v>0</v>
      </c>
      <c r="AJ2972" s="180">
        <v>0</v>
      </c>
      <c r="AK2972" s="181">
        <f t="shared" si="1925"/>
        <v>0</v>
      </c>
      <c r="AL2972" s="180">
        <v>0</v>
      </c>
      <c r="AM2972" s="180">
        <v>0</v>
      </c>
      <c r="AN2972" s="181">
        <f t="shared" si="1926"/>
        <v>0</v>
      </c>
      <c r="AO2972" s="180">
        <v>0</v>
      </c>
      <c r="AP2972" s="180">
        <v>0</v>
      </c>
      <c r="AQ2972" s="181">
        <f t="shared" si="1927"/>
        <v>0</v>
      </c>
      <c r="AR2972" s="180">
        <v>0</v>
      </c>
      <c r="AS2972" s="180">
        <v>0</v>
      </c>
      <c r="AT2972" s="181">
        <f t="shared" si="1928"/>
        <v>0</v>
      </c>
      <c r="AU2972" s="180">
        <f t="shared" si="1932"/>
        <v>0</v>
      </c>
      <c r="AV2972" s="180">
        <f t="shared" si="1932"/>
        <v>42525</v>
      </c>
      <c r="AW2972" s="181">
        <f t="shared" si="1929"/>
        <v>42525</v>
      </c>
      <c r="AX2972" s="183">
        <f t="shared" si="1933"/>
        <v>9</v>
      </c>
      <c r="AY2972" s="183">
        <f t="shared" si="1933"/>
        <v>0</v>
      </c>
      <c r="AZ2972" s="183"/>
      <c r="BA2972" s="183"/>
      <c r="BB2972" s="183"/>
      <c r="BC2972" s="183"/>
      <c r="BD2972" s="183">
        <f t="shared" si="1934"/>
        <v>9</v>
      </c>
      <c r="BE2972" s="183">
        <f t="shared" si="1934"/>
        <v>0</v>
      </c>
    </row>
    <row r="2973" spans="2:57" ht="15.75">
      <c r="B2973" s="174">
        <v>2025</v>
      </c>
      <c r="C2973" s="174">
        <v>20</v>
      </c>
      <c r="D2973" s="175" t="s">
        <v>1956</v>
      </c>
      <c r="E2973" s="176">
        <v>20047</v>
      </c>
      <c r="F2973" s="174">
        <v>4</v>
      </c>
      <c r="G2973" s="174">
        <v>12</v>
      </c>
      <c r="H2973" s="174">
        <v>29</v>
      </c>
      <c r="I2973" s="174">
        <v>5000</v>
      </c>
      <c r="J2973" s="174">
        <v>5100</v>
      </c>
      <c r="K2973" s="174">
        <v>515</v>
      </c>
      <c r="L2973" s="177">
        <v>353</v>
      </c>
      <c r="M2973" s="178" t="s">
        <v>1846</v>
      </c>
      <c r="N2973" s="179" t="s">
        <v>1659</v>
      </c>
      <c r="O2973" s="180">
        <v>0</v>
      </c>
      <c r="P2973" s="180">
        <v>42525</v>
      </c>
      <c r="Q2973" s="181">
        <v>42525</v>
      </c>
      <c r="R2973" s="182" t="s">
        <v>98</v>
      </c>
      <c r="S2973" s="183">
        <v>9</v>
      </c>
      <c r="T2973" s="183">
        <v>0</v>
      </c>
      <c r="U2973" s="180">
        <v>0</v>
      </c>
      <c r="V2973" s="180">
        <v>0</v>
      </c>
      <c r="W2973" s="183">
        <v>0</v>
      </c>
      <c r="X2973" s="183">
        <v>0</v>
      </c>
      <c r="Y2973" s="180">
        <v>0</v>
      </c>
      <c r="Z2973" s="180">
        <v>0</v>
      </c>
      <c r="AA2973" s="183">
        <v>0</v>
      </c>
      <c r="AB2973" s="183">
        <v>0</v>
      </c>
      <c r="AC2973" s="180">
        <f t="shared" si="1931"/>
        <v>0</v>
      </c>
      <c r="AD2973" s="180">
        <f t="shared" si="1931"/>
        <v>42525</v>
      </c>
      <c r="AE2973" s="181">
        <f t="shared" si="1923"/>
        <v>42525</v>
      </c>
      <c r="AF2973" s="180">
        <v>0</v>
      </c>
      <c r="AG2973" s="180">
        <v>0</v>
      </c>
      <c r="AH2973" s="181">
        <f t="shared" si="1924"/>
        <v>0</v>
      </c>
      <c r="AI2973" s="180">
        <v>0</v>
      </c>
      <c r="AJ2973" s="180">
        <v>0</v>
      </c>
      <c r="AK2973" s="181">
        <f t="shared" si="1925"/>
        <v>0</v>
      </c>
      <c r="AL2973" s="180">
        <v>0</v>
      </c>
      <c r="AM2973" s="180">
        <v>0</v>
      </c>
      <c r="AN2973" s="181">
        <f t="shared" si="1926"/>
        <v>0</v>
      </c>
      <c r="AO2973" s="180">
        <v>0</v>
      </c>
      <c r="AP2973" s="180">
        <v>0</v>
      </c>
      <c r="AQ2973" s="181">
        <f t="shared" si="1927"/>
        <v>0</v>
      </c>
      <c r="AR2973" s="180">
        <v>0</v>
      </c>
      <c r="AS2973" s="180">
        <v>0</v>
      </c>
      <c r="AT2973" s="181">
        <f t="shared" si="1928"/>
        <v>0</v>
      </c>
      <c r="AU2973" s="180">
        <f t="shared" si="1932"/>
        <v>0</v>
      </c>
      <c r="AV2973" s="180">
        <f t="shared" si="1932"/>
        <v>42525</v>
      </c>
      <c r="AW2973" s="181">
        <f t="shared" si="1929"/>
        <v>42525</v>
      </c>
      <c r="AX2973" s="183">
        <f t="shared" si="1933"/>
        <v>9</v>
      </c>
      <c r="AY2973" s="183">
        <f t="shared" si="1933"/>
        <v>0</v>
      </c>
      <c r="AZ2973" s="183"/>
      <c r="BA2973" s="183"/>
      <c r="BB2973" s="183"/>
      <c r="BC2973" s="183"/>
      <c r="BD2973" s="183">
        <f t="shared" si="1934"/>
        <v>9</v>
      </c>
      <c r="BE2973" s="183">
        <f t="shared" si="1934"/>
        <v>0</v>
      </c>
    </row>
    <row r="2974" spans="2:57" ht="15.75">
      <c r="B2974" s="174">
        <v>2025</v>
      </c>
      <c r="C2974" s="174">
        <v>20</v>
      </c>
      <c r="D2974" s="175" t="s">
        <v>1957</v>
      </c>
      <c r="E2974" s="176">
        <v>20069</v>
      </c>
      <c r="F2974" s="174">
        <v>4</v>
      </c>
      <c r="G2974" s="174">
        <v>12</v>
      </c>
      <c r="H2974" s="174">
        <v>29</v>
      </c>
      <c r="I2974" s="174">
        <v>5000</v>
      </c>
      <c r="J2974" s="174">
        <v>5100</v>
      </c>
      <c r="K2974" s="174">
        <v>515</v>
      </c>
      <c r="L2974" s="177">
        <v>353</v>
      </c>
      <c r="M2974" s="178" t="s">
        <v>1846</v>
      </c>
      <c r="N2974" s="179" t="s">
        <v>1659</v>
      </c>
      <c r="O2974" s="180">
        <v>0</v>
      </c>
      <c r="P2974" s="180">
        <v>18900</v>
      </c>
      <c r="Q2974" s="181">
        <v>18900</v>
      </c>
      <c r="R2974" s="182" t="s">
        <v>98</v>
      </c>
      <c r="S2974" s="183">
        <v>4</v>
      </c>
      <c r="T2974" s="183">
        <v>0</v>
      </c>
      <c r="U2974" s="180">
        <v>0</v>
      </c>
      <c r="V2974" s="180">
        <v>0</v>
      </c>
      <c r="W2974" s="183">
        <v>0</v>
      </c>
      <c r="X2974" s="183">
        <v>0</v>
      </c>
      <c r="Y2974" s="180">
        <v>0</v>
      </c>
      <c r="Z2974" s="180">
        <v>0</v>
      </c>
      <c r="AA2974" s="183">
        <v>0</v>
      </c>
      <c r="AB2974" s="183">
        <v>0</v>
      </c>
      <c r="AC2974" s="180">
        <f t="shared" si="1931"/>
        <v>0</v>
      </c>
      <c r="AD2974" s="180">
        <f t="shared" si="1931"/>
        <v>18900</v>
      </c>
      <c r="AE2974" s="181">
        <f t="shared" si="1923"/>
        <v>18900</v>
      </c>
      <c r="AF2974" s="180">
        <v>0</v>
      </c>
      <c r="AG2974" s="180">
        <v>0</v>
      </c>
      <c r="AH2974" s="181">
        <f t="shared" si="1924"/>
        <v>0</v>
      </c>
      <c r="AI2974" s="180">
        <v>0</v>
      </c>
      <c r="AJ2974" s="180">
        <v>0</v>
      </c>
      <c r="AK2974" s="181">
        <f t="shared" si="1925"/>
        <v>0</v>
      </c>
      <c r="AL2974" s="180">
        <v>0</v>
      </c>
      <c r="AM2974" s="180">
        <v>0</v>
      </c>
      <c r="AN2974" s="181">
        <f t="shared" si="1926"/>
        <v>0</v>
      </c>
      <c r="AO2974" s="180">
        <v>0</v>
      </c>
      <c r="AP2974" s="180">
        <v>0</v>
      </c>
      <c r="AQ2974" s="181">
        <f t="shared" si="1927"/>
        <v>0</v>
      </c>
      <c r="AR2974" s="180">
        <v>0</v>
      </c>
      <c r="AS2974" s="180">
        <v>0</v>
      </c>
      <c r="AT2974" s="181">
        <f t="shared" si="1928"/>
        <v>0</v>
      </c>
      <c r="AU2974" s="180">
        <f t="shared" si="1932"/>
        <v>0</v>
      </c>
      <c r="AV2974" s="180">
        <f t="shared" si="1932"/>
        <v>18900</v>
      </c>
      <c r="AW2974" s="181">
        <f t="shared" si="1929"/>
        <v>18900</v>
      </c>
      <c r="AX2974" s="183">
        <f t="shared" si="1933"/>
        <v>4</v>
      </c>
      <c r="AY2974" s="183">
        <f t="shared" si="1933"/>
        <v>0</v>
      </c>
      <c r="AZ2974" s="183"/>
      <c r="BA2974" s="183"/>
      <c r="BB2974" s="183"/>
      <c r="BC2974" s="183"/>
      <c r="BD2974" s="183">
        <f t="shared" si="1934"/>
        <v>4</v>
      </c>
      <c r="BE2974" s="183">
        <f t="shared" si="1934"/>
        <v>0</v>
      </c>
    </row>
    <row r="2975" spans="2:57" ht="31.5">
      <c r="B2975" s="174">
        <v>2025</v>
      </c>
      <c r="C2975" s="174">
        <v>20</v>
      </c>
      <c r="D2975" s="175" t="s">
        <v>1863</v>
      </c>
      <c r="E2975" s="176">
        <v>20036</v>
      </c>
      <c r="F2975" s="174">
        <v>4</v>
      </c>
      <c r="G2975" s="174">
        <v>12</v>
      </c>
      <c r="H2975" s="174">
        <v>29</v>
      </c>
      <c r="I2975" s="174">
        <v>5000</v>
      </c>
      <c r="J2975" s="174">
        <v>5100</v>
      </c>
      <c r="K2975" s="174">
        <v>515</v>
      </c>
      <c r="L2975" s="177">
        <v>353</v>
      </c>
      <c r="M2975" s="178" t="s">
        <v>1846</v>
      </c>
      <c r="N2975" s="179" t="s">
        <v>1659</v>
      </c>
      <c r="O2975" s="180">
        <v>0</v>
      </c>
      <c r="P2975" s="180">
        <v>18900</v>
      </c>
      <c r="Q2975" s="181">
        <v>18900</v>
      </c>
      <c r="R2975" s="182" t="s">
        <v>98</v>
      </c>
      <c r="S2975" s="183">
        <v>4</v>
      </c>
      <c r="T2975" s="183">
        <v>0</v>
      </c>
      <c r="U2975" s="180">
        <v>0</v>
      </c>
      <c r="V2975" s="180">
        <v>0</v>
      </c>
      <c r="W2975" s="183">
        <v>0</v>
      </c>
      <c r="X2975" s="183">
        <v>0</v>
      </c>
      <c r="Y2975" s="180">
        <v>0</v>
      </c>
      <c r="Z2975" s="180">
        <v>0</v>
      </c>
      <c r="AA2975" s="183">
        <v>0</v>
      </c>
      <c r="AB2975" s="183">
        <v>0</v>
      </c>
      <c r="AC2975" s="180">
        <f t="shared" si="1931"/>
        <v>0</v>
      </c>
      <c r="AD2975" s="180">
        <f t="shared" si="1931"/>
        <v>18900</v>
      </c>
      <c r="AE2975" s="181">
        <f t="shared" si="1923"/>
        <v>18900</v>
      </c>
      <c r="AF2975" s="180">
        <v>0</v>
      </c>
      <c r="AG2975" s="180">
        <v>0</v>
      </c>
      <c r="AH2975" s="181">
        <f t="shared" si="1924"/>
        <v>0</v>
      </c>
      <c r="AI2975" s="180">
        <v>0</v>
      </c>
      <c r="AJ2975" s="180">
        <v>0</v>
      </c>
      <c r="AK2975" s="181">
        <f t="shared" si="1925"/>
        <v>0</v>
      </c>
      <c r="AL2975" s="180">
        <v>0</v>
      </c>
      <c r="AM2975" s="180">
        <v>0</v>
      </c>
      <c r="AN2975" s="181">
        <f t="shared" si="1926"/>
        <v>0</v>
      </c>
      <c r="AO2975" s="180">
        <v>0</v>
      </c>
      <c r="AP2975" s="180">
        <v>0</v>
      </c>
      <c r="AQ2975" s="181">
        <f t="shared" si="1927"/>
        <v>0</v>
      </c>
      <c r="AR2975" s="180">
        <v>0</v>
      </c>
      <c r="AS2975" s="180">
        <v>0</v>
      </c>
      <c r="AT2975" s="181">
        <f t="shared" si="1928"/>
        <v>0</v>
      </c>
      <c r="AU2975" s="180">
        <f t="shared" si="1932"/>
        <v>0</v>
      </c>
      <c r="AV2975" s="180">
        <f t="shared" si="1932"/>
        <v>18900</v>
      </c>
      <c r="AW2975" s="181">
        <f t="shared" si="1929"/>
        <v>18900</v>
      </c>
      <c r="AX2975" s="183">
        <f t="shared" si="1933"/>
        <v>4</v>
      </c>
      <c r="AY2975" s="183">
        <f t="shared" si="1933"/>
        <v>0</v>
      </c>
      <c r="AZ2975" s="183"/>
      <c r="BA2975" s="183"/>
      <c r="BB2975" s="183"/>
      <c r="BC2975" s="183"/>
      <c r="BD2975" s="183">
        <f t="shared" si="1934"/>
        <v>4</v>
      </c>
      <c r="BE2975" s="183">
        <f t="shared" si="1934"/>
        <v>0</v>
      </c>
    </row>
    <row r="2976" spans="2:57" ht="31.5">
      <c r="B2976" s="174">
        <v>2025</v>
      </c>
      <c r="C2976" s="174">
        <v>20</v>
      </c>
      <c r="D2976" s="175" t="s">
        <v>1866</v>
      </c>
      <c r="E2976" s="176">
        <v>20083</v>
      </c>
      <c r="F2976" s="174">
        <v>4</v>
      </c>
      <c r="G2976" s="174">
        <v>12</v>
      </c>
      <c r="H2976" s="174">
        <v>29</v>
      </c>
      <c r="I2976" s="174">
        <v>5000</v>
      </c>
      <c r="J2976" s="174">
        <v>5100</v>
      </c>
      <c r="K2976" s="174">
        <v>515</v>
      </c>
      <c r="L2976" s="177">
        <v>353</v>
      </c>
      <c r="M2976" s="178" t="s">
        <v>1846</v>
      </c>
      <c r="N2976" s="179" t="s">
        <v>1659</v>
      </c>
      <c r="O2976" s="180">
        <v>0</v>
      </c>
      <c r="P2976" s="180">
        <v>18900</v>
      </c>
      <c r="Q2976" s="181">
        <v>18900</v>
      </c>
      <c r="R2976" s="182" t="s">
        <v>98</v>
      </c>
      <c r="S2976" s="183">
        <v>4</v>
      </c>
      <c r="T2976" s="183">
        <v>0</v>
      </c>
      <c r="U2976" s="180">
        <v>0</v>
      </c>
      <c r="V2976" s="180">
        <v>0</v>
      </c>
      <c r="W2976" s="183">
        <v>0</v>
      </c>
      <c r="X2976" s="183">
        <v>0</v>
      </c>
      <c r="Y2976" s="180">
        <v>0</v>
      </c>
      <c r="Z2976" s="180">
        <v>0</v>
      </c>
      <c r="AA2976" s="183">
        <v>0</v>
      </c>
      <c r="AB2976" s="183">
        <v>0</v>
      </c>
      <c r="AC2976" s="180">
        <f t="shared" si="1931"/>
        <v>0</v>
      </c>
      <c r="AD2976" s="180">
        <f t="shared" si="1931"/>
        <v>18900</v>
      </c>
      <c r="AE2976" s="181">
        <f t="shared" si="1923"/>
        <v>18900</v>
      </c>
      <c r="AF2976" s="180">
        <v>0</v>
      </c>
      <c r="AG2976" s="180">
        <v>0</v>
      </c>
      <c r="AH2976" s="181">
        <f t="shared" si="1924"/>
        <v>0</v>
      </c>
      <c r="AI2976" s="180">
        <v>0</v>
      </c>
      <c r="AJ2976" s="180">
        <v>0</v>
      </c>
      <c r="AK2976" s="181">
        <f t="shared" si="1925"/>
        <v>0</v>
      </c>
      <c r="AL2976" s="180">
        <v>0</v>
      </c>
      <c r="AM2976" s="180">
        <v>0</v>
      </c>
      <c r="AN2976" s="181">
        <f t="shared" si="1926"/>
        <v>0</v>
      </c>
      <c r="AO2976" s="180">
        <v>0</v>
      </c>
      <c r="AP2976" s="180">
        <v>0</v>
      </c>
      <c r="AQ2976" s="181">
        <f t="shared" si="1927"/>
        <v>0</v>
      </c>
      <c r="AR2976" s="180">
        <v>0</v>
      </c>
      <c r="AS2976" s="180">
        <v>0</v>
      </c>
      <c r="AT2976" s="181">
        <f t="shared" si="1928"/>
        <v>0</v>
      </c>
      <c r="AU2976" s="180">
        <f t="shared" si="1932"/>
        <v>0</v>
      </c>
      <c r="AV2976" s="180">
        <f t="shared" si="1932"/>
        <v>18900</v>
      </c>
      <c r="AW2976" s="181">
        <f t="shared" si="1929"/>
        <v>18900</v>
      </c>
      <c r="AX2976" s="183">
        <f t="shared" si="1933"/>
        <v>4</v>
      </c>
      <c r="AY2976" s="183">
        <f t="shared" si="1933"/>
        <v>0</v>
      </c>
      <c r="AZ2976" s="183"/>
      <c r="BA2976" s="183"/>
      <c r="BB2976" s="183"/>
      <c r="BC2976" s="183"/>
      <c r="BD2976" s="183">
        <f t="shared" si="1934"/>
        <v>4</v>
      </c>
      <c r="BE2976" s="183">
        <f t="shared" si="1934"/>
        <v>0</v>
      </c>
    </row>
    <row r="2977" spans="2:57" ht="15.75">
      <c r="B2977" s="174">
        <v>2025</v>
      </c>
      <c r="C2977" s="174">
        <v>20</v>
      </c>
      <c r="D2977" s="175" t="s">
        <v>1958</v>
      </c>
      <c r="E2977" s="176">
        <v>20089</v>
      </c>
      <c r="F2977" s="174">
        <v>4</v>
      </c>
      <c r="G2977" s="174">
        <v>12</v>
      </c>
      <c r="H2977" s="174">
        <v>29</v>
      </c>
      <c r="I2977" s="174">
        <v>5000</v>
      </c>
      <c r="J2977" s="174">
        <v>5100</v>
      </c>
      <c r="K2977" s="174">
        <v>515</v>
      </c>
      <c r="L2977" s="177">
        <v>353</v>
      </c>
      <c r="M2977" s="178" t="s">
        <v>1846</v>
      </c>
      <c r="N2977" s="179" t="s">
        <v>1659</v>
      </c>
      <c r="O2977" s="180">
        <v>0</v>
      </c>
      <c r="P2977" s="180">
        <v>18900</v>
      </c>
      <c r="Q2977" s="181">
        <v>18900</v>
      </c>
      <c r="R2977" s="182" t="s">
        <v>98</v>
      </c>
      <c r="S2977" s="183">
        <v>4</v>
      </c>
      <c r="T2977" s="183">
        <v>0</v>
      </c>
      <c r="U2977" s="180">
        <v>0</v>
      </c>
      <c r="V2977" s="180">
        <v>0</v>
      </c>
      <c r="W2977" s="183">
        <v>0</v>
      </c>
      <c r="X2977" s="183">
        <v>0</v>
      </c>
      <c r="Y2977" s="180">
        <v>0</v>
      </c>
      <c r="Z2977" s="180">
        <v>0</v>
      </c>
      <c r="AA2977" s="183">
        <v>0</v>
      </c>
      <c r="AB2977" s="183">
        <v>0</v>
      </c>
      <c r="AC2977" s="180">
        <f t="shared" si="1931"/>
        <v>0</v>
      </c>
      <c r="AD2977" s="180">
        <f t="shared" si="1931"/>
        <v>18900</v>
      </c>
      <c r="AE2977" s="181">
        <f t="shared" si="1923"/>
        <v>18900</v>
      </c>
      <c r="AF2977" s="180">
        <v>0</v>
      </c>
      <c r="AG2977" s="180">
        <v>0</v>
      </c>
      <c r="AH2977" s="181">
        <f t="shared" si="1924"/>
        <v>0</v>
      </c>
      <c r="AI2977" s="180">
        <v>0</v>
      </c>
      <c r="AJ2977" s="180">
        <v>0</v>
      </c>
      <c r="AK2977" s="181">
        <f t="shared" si="1925"/>
        <v>0</v>
      </c>
      <c r="AL2977" s="180">
        <v>0</v>
      </c>
      <c r="AM2977" s="180">
        <v>0</v>
      </c>
      <c r="AN2977" s="181">
        <f t="shared" si="1926"/>
        <v>0</v>
      </c>
      <c r="AO2977" s="180">
        <v>0</v>
      </c>
      <c r="AP2977" s="180">
        <v>0</v>
      </c>
      <c r="AQ2977" s="181">
        <f t="shared" si="1927"/>
        <v>0</v>
      </c>
      <c r="AR2977" s="180">
        <v>0</v>
      </c>
      <c r="AS2977" s="180">
        <v>0</v>
      </c>
      <c r="AT2977" s="181">
        <f t="shared" si="1928"/>
        <v>0</v>
      </c>
      <c r="AU2977" s="180">
        <f t="shared" si="1932"/>
        <v>0</v>
      </c>
      <c r="AV2977" s="180">
        <f t="shared" si="1932"/>
        <v>18900</v>
      </c>
      <c r="AW2977" s="181">
        <f t="shared" si="1929"/>
        <v>18900</v>
      </c>
      <c r="AX2977" s="183">
        <f t="shared" si="1933"/>
        <v>4</v>
      </c>
      <c r="AY2977" s="183">
        <f t="shared" si="1933"/>
        <v>0</v>
      </c>
      <c r="AZ2977" s="183"/>
      <c r="BA2977" s="183"/>
      <c r="BB2977" s="183"/>
      <c r="BC2977" s="183"/>
      <c r="BD2977" s="183">
        <f t="shared" si="1934"/>
        <v>4</v>
      </c>
      <c r="BE2977" s="183">
        <f t="shared" si="1934"/>
        <v>0</v>
      </c>
    </row>
    <row r="2978" spans="2:57" ht="31.5">
      <c r="B2978" s="174">
        <v>2025</v>
      </c>
      <c r="C2978" s="174">
        <v>20</v>
      </c>
      <c r="D2978" s="175" t="s">
        <v>1959</v>
      </c>
      <c r="E2978" s="176">
        <v>20034</v>
      </c>
      <c r="F2978" s="174">
        <v>4</v>
      </c>
      <c r="G2978" s="174">
        <v>12</v>
      </c>
      <c r="H2978" s="174">
        <v>29</v>
      </c>
      <c r="I2978" s="174">
        <v>5000</v>
      </c>
      <c r="J2978" s="174">
        <v>5100</v>
      </c>
      <c r="K2978" s="174">
        <v>515</v>
      </c>
      <c r="L2978" s="177">
        <v>353</v>
      </c>
      <c r="M2978" s="178" t="s">
        <v>1846</v>
      </c>
      <c r="N2978" s="179" t="s">
        <v>1659</v>
      </c>
      <c r="O2978" s="180">
        <v>0</v>
      </c>
      <c r="P2978" s="180">
        <v>18900</v>
      </c>
      <c r="Q2978" s="181">
        <v>18900</v>
      </c>
      <c r="R2978" s="182" t="s">
        <v>98</v>
      </c>
      <c r="S2978" s="183">
        <v>4</v>
      </c>
      <c r="T2978" s="183">
        <v>0</v>
      </c>
      <c r="U2978" s="180">
        <v>0</v>
      </c>
      <c r="V2978" s="180">
        <v>0</v>
      </c>
      <c r="W2978" s="183">
        <v>0</v>
      </c>
      <c r="X2978" s="183">
        <v>0</v>
      </c>
      <c r="Y2978" s="180">
        <v>0</v>
      </c>
      <c r="Z2978" s="180">
        <v>0</v>
      </c>
      <c r="AA2978" s="183">
        <v>0</v>
      </c>
      <c r="AB2978" s="183">
        <v>0</v>
      </c>
      <c r="AC2978" s="180">
        <f t="shared" si="1931"/>
        <v>0</v>
      </c>
      <c r="AD2978" s="180">
        <f t="shared" si="1931"/>
        <v>18900</v>
      </c>
      <c r="AE2978" s="181">
        <f t="shared" si="1923"/>
        <v>18900</v>
      </c>
      <c r="AF2978" s="180">
        <v>0</v>
      </c>
      <c r="AG2978" s="180">
        <v>0</v>
      </c>
      <c r="AH2978" s="181">
        <f t="shared" si="1924"/>
        <v>0</v>
      </c>
      <c r="AI2978" s="180">
        <v>0</v>
      </c>
      <c r="AJ2978" s="180">
        <v>0</v>
      </c>
      <c r="AK2978" s="181">
        <f t="shared" si="1925"/>
        <v>0</v>
      </c>
      <c r="AL2978" s="180">
        <v>0</v>
      </c>
      <c r="AM2978" s="180">
        <v>0</v>
      </c>
      <c r="AN2978" s="181">
        <f t="shared" si="1926"/>
        <v>0</v>
      </c>
      <c r="AO2978" s="180">
        <v>0</v>
      </c>
      <c r="AP2978" s="180">
        <v>0</v>
      </c>
      <c r="AQ2978" s="181">
        <f t="shared" si="1927"/>
        <v>0</v>
      </c>
      <c r="AR2978" s="180">
        <v>0</v>
      </c>
      <c r="AS2978" s="180">
        <v>0</v>
      </c>
      <c r="AT2978" s="181">
        <f t="shared" si="1928"/>
        <v>0</v>
      </c>
      <c r="AU2978" s="180">
        <f t="shared" si="1932"/>
        <v>0</v>
      </c>
      <c r="AV2978" s="180">
        <f t="shared" si="1932"/>
        <v>18900</v>
      </c>
      <c r="AW2978" s="181">
        <f t="shared" si="1929"/>
        <v>18900</v>
      </c>
      <c r="AX2978" s="183">
        <f t="shared" si="1933"/>
        <v>4</v>
      </c>
      <c r="AY2978" s="183">
        <f t="shared" si="1933"/>
        <v>0</v>
      </c>
      <c r="AZ2978" s="183"/>
      <c r="BA2978" s="183"/>
      <c r="BB2978" s="183"/>
      <c r="BC2978" s="183"/>
      <c r="BD2978" s="183">
        <f t="shared" si="1934"/>
        <v>4</v>
      </c>
      <c r="BE2978" s="183">
        <f t="shared" si="1934"/>
        <v>0</v>
      </c>
    </row>
    <row r="2979" spans="2:57" ht="15.75">
      <c r="B2979" s="174">
        <v>2025</v>
      </c>
      <c r="C2979" s="174">
        <v>20</v>
      </c>
      <c r="D2979" s="175" t="s">
        <v>1960</v>
      </c>
      <c r="E2979" s="176">
        <v>20090</v>
      </c>
      <c r="F2979" s="174">
        <v>4</v>
      </c>
      <c r="G2979" s="174">
        <v>12</v>
      </c>
      <c r="H2979" s="174">
        <v>29</v>
      </c>
      <c r="I2979" s="174">
        <v>5000</v>
      </c>
      <c r="J2979" s="174">
        <v>5100</v>
      </c>
      <c r="K2979" s="174">
        <v>515</v>
      </c>
      <c r="L2979" s="177">
        <v>353</v>
      </c>
      <c r="M2979" s="178" t="s">
        <v>1846</v>
      </c>
      <c r="N2979" s="179" t="s">
        <v>1659</v>
      </c>
      <c r="O2979" s="180">
        <v>0</v>
      </c>
      <c r="P2979" s="180">
        <v>18900</v>
      </c>
      <c r="Q2979" s="181">
        <v>18900</v>
      </c>
      <c r="R2979" s="182" t="s">
        <v>98</v>
      </c>
      <c r="S2979" s="183">
        <v>4</v>
      </c>
      <c r="T2979" s="183">
        <v>0</v>
      </c>
      <c r="U2979" s="180">
        <v>0</v>
      </c>
      <c r="V2979" s="180">
        <v>0</v>
      </c>
      <c r="W2979" s="183">
        <v>0</v>
      </c>
      <c r="X2979" s="183">
        <v>0</v>
      </c>
      <c r="Y2979" s="180">
        <v>0</v>
      </c>
      <c r="Z2979" s="180">
        <v>0</v>
      </c>
      <c r="AA2979" s="183">
        <v>0</v>
      </c>
      <c r="AB2979" s="183">
        <v>0</v>
      </c>
      <c r="AC2979" s="180">
        <f t="shared" si="1931"/>
        <v>0</v>
      </c>
      <c r="AD2979" s="180">
        <f t="shared" si="1931"/>
        <v>18900</v>
      </c>
      <c r="AE2979" s="181">
        <f t="shared" si="1923"/>
        <v>18900</v>
      </c>
      <c r="AF2979" s="180">
        <v>0</v>
      </c>
      <c r="AG2979" s="180">
        <v>0</v>
      </c>
      <c r="AH2979" s="181">
        <f t="shared" si="1924"/>
        <v>0</v>
      </c>
      <c r="AI2979" s="180">
        <v>0</v>
      </c>
      <c r="AJ2979" s="180">
        <v>0</v>
      </c>
      <c r="AK2979" s="181">
        <f t="shared" si="1925"/>
        <v>0</v>
      </c>
      <c r="AL2979" s="180">
        <v>0</v>
      </c>
      <c r="AM2979" s="180">
        <v>0</v>
      </c>
      <c r="AN2979" s="181">
        <f t="shared" si="1926"/>
        <v>0</v>
      </c>
      <c r="AO2979" s="180">
        <v>0</v>
      </c>
      <c r="AP2979" s="180">
        <v>0</v>
      </c>
      <c r="AQ2979" s="181">
        <f t="shared" si="1927"/>
        <v>0</v>
      </c>
      <c r="AR2979" s="180">
        <v>0</v>
      </c>
      <c r="AS2979" s="180">
        <v>0</v>
      </c>
      <c r="AT2979" s="181">
        <f t="shared" si="1928"/>
        <v>0</v>
      </c>
      <c r="AU2979" s="180">
        <f t="shared" si="1932"/>
        <v>0</v>
      </c>
      <c r="AV2979" s="180">
        <f t="shared" si="1932"/>
        <v>18900</v>
      </c>
      <c r="AW2979" s="181">
        <f t="shared" si="1929"/>
        <v>18900</v>
      </c>
      <c r="AX2979" s="183">
        <f t="shared" si="1933"/>
        <v>4</v>
      </c>
      <c r="AY2979" s="183">
        <f t="shared" si="1933"/>
        <v>0</v>
      </c>
      <c r="AZ2979" s="183"/>
      <c r="BA2979" s="183"/>
      <c r="BB2979" s="183"/>
      <c r="BC2979" s="183"/>
      <c r="BD2979" s="183">
        <f t="shared" si="1934"/>
        <v>4</v>
      </c>
      <c r="BE2979" s="183">
        <f t="shared" si="1934"/>
        <v>0</v>
      </c>
    </row>
    <row r="2980" spans="2:57" ht="31.5">
      <c r="B2980" s="174">
        <v>2025</v>
      </c>
      <c r="C2980" s="174">
        <v>20</v>
      </c>
      <c r="D2980" s="175" t="s">
        <v>1961</v>
      </c>
      <c r="E2980" s="176">
        <v>20082</v>
      </c>
      <c r="F2980" s="174">
        <v>4</v>
      </c>
      <c r="G2980" s="174">
        <v>12</v>
      </c>
      <c r="H2980" s="174">
        <v>29</v>
      </c>
      <c r="I2980" s="174">
        <v>5000</v>
      </c>
      <c r="J2980" s="174">
        <v>5100</v>
      </c>
      <c r="K2980" s="174">
        <v>515</v>
      </c>
      <c r="L2980" s="177">
        <v>353</v>
      </c>
      <c r="M2980" s="178" t="s">
        <v>1846</v>
      </c>
      <c r="N2980" s="179" t="s">
        <v>1659</v>
      </c>
      <c r="O2980" s="180">
        <v>0</v>
      </c>
      <c r="P2980" s="180">
        <v>18900</v>
      </c>
      <c r="Q2980" s="181">
        <v>18900</v>
      </c>
      <c r="R2980" s="182" t="s">
        <v>98</v>
      </c>
      <c r="S2980" s="183">
        <v>4</v>
      </c>
      <c r="T2980" s="183">
        <v>0</v>
      </c>
      <c r="U2980" s="180">
        <v>0</v>
      </c>
      <c r="V2980" s="180">
        <v>0</v>
      </c>
      <c r="W2980" s="183">
        <v>0</v>
      </c>
      <c r="X2980" s="183">
        <v>0</v>
      </c>
      <c r="Y2980" s="180">
        <v>0</v>
      </c>
      <c r="Z2980" s="180">
        <v>0</v>
      </c>
      <c r="AA2980" s="183">
        <v>0</v>
      </c>
      <c r="AB2980" s="183">
        <v>0</v>
      </c>
      <c r="AC2980" s="180">
        <f t="shared" si="1931"/>
        <v>0</v>
      </c>
      <c r="AD2980" s="180">
        <f t="shared" si="1931"/>
        <v>18900</v>
      </c>
      <c r="AE2980" s="181">
        <f t="shared" si="1923"/>
        <v>18900</v>
      </c>
      <c r="AF2980" s="180">
        <v>0</v>
      </c>
      <c r="AG2980" s="180">
        <v>0</v>
      </c>
      <c r="AH2980" s="181">
        <f t="shared" si="1924"/>
        <v>0</v>
      </c>
      <c r="AI2980" s="180">
        <v>0</v>
      </c>
      <c r="AJ2980" s="180">
        <v>0</v>
      </c>
      <c r="AK2980" s="181">
        <f t="shared" si="1925"/>
        <v>0</v>
      </c>
      <c r="AL2980" s="180">
        <v>0</v>
      </c>
      <c r="AM2980" s="180">
        <v>0</v>
      </c>
      <c r="AN2980" s="181">
        <f t="shared" si="1926"/>
        <v>0</v>
      </c>
      <c r="AO2980" s="180">
        <v>0</v>
      </c>
      <c r="AP2980" s="180">
        <v>0</v>
      </c>
      <c r="AQ2980" s="181">
        <f t="shared" si="1927"/>
        <v>0</v>
      </c>
      <c r="AR2980" s="180">
        <v>0</v>
      </c>
      <c r="AS2980" s="180">
        <v>0</v>
      </c>
      <c r="AT2980" s="181">
        <f t="shared" si="1928"/>
        <v>0</v>
      </c>
      <c r="AU2980" s="180">
        <f t="shared" si="1932"/>
        <v>0</v>
      </c>
      <c r="AV2980" s="180">
        <f t="shared" si="1932"/>
        <v>18900</v>
      </c>
      <c r="AW2980" s="181">
        <f t="shared" si="1929"/>
        <v>18900</v>
      </c>
      <c r="AX2980" s="183">
        <f t="shared" si="1933"/>
        <v>4</v>
      </c>
      <c r="AY2980" s="183">
        <f t="shared" si="1933"/>
        <v>0</v>
      </c>
      <c r="AZ2980" s="183"/>
      <c r="BA2980" s="183"/>
      <c r="BB2980" s="183"/>
      <c r="BC2980" s="183"/>
      <c r="BD2980" s="183">
        <f t="shared" si="1934"/>
        <v>4</v>
      </c>
      <c r="BE2980" s="183">
        <f t="shared" si="1934"/>
        <v>0</v>
      </c>
    </row>
    <row r="2981" spans="2:57" ht="15.75">
      <c r="B2981" s="174">
        <v>2025</v>
      </c>
      <c r="C2981" s="174">
        <v>20</v>
      </c>
      <c r="D2981" s="175" t="s">
        <v>1962</v>
      </c>
      <c r="E2981" s="176">
        <v>20021</v>
      </c>
      <c r="F2981" s="174">
        <v>4</v>
      </c>
      <c r="G2981" s="174">
        <v>12</v>
      </c>
      <c r="H2981" s="174">
        <v>29</v>
      </c>
      <c r="I2981" s="174">
        <v>5000</v>
      </c>
      <c r="J2981" s="174">
        <v>5100</v>
      </c>
      <c r="K2981" s="174">
        <v>515</v>
      </c>
      <c r="L2981" s="177">
        <v>353</v>
      </c>
      <c r="M2981" s="178" t="s">
        <v>1846</v>
      </c>
      <c r="N2981" s="179" t="s">
        <v>1659</v>
      </c>
      <c r="O2981" s="180">
        <v>0</v>
      </c>
      <c r="P2981" s="180">
        <v>18900</v>
      </c>
      <c r="Q2981" s="181">
        <v>18900</v>
      </c>
      <c r="R2981" s="182" t="s">
        <v>98</v>
      </c>
      <c r="S2981" s="183">
        <v>4</v>
      </c>
      <c r="T2981" s="183">
        <v>0</v>
      </c>
      <c r="U2981" s="180">
        <v>0</v>
      </c>
      <c r="V2981" s="180">
        <v>0</v>
      </c>
      <c r="W2981" s="183">
        <v>0</v>
      </c>
      <c r="X2981" s="183">
        <v>0</v>
      </c>
      <c r="Y2981" s="180">
        <v>0</v>
      </c>
      <c r="Z2981" s="180">
        <v>0</v>
      </c>
      <c r="AA2981" s="183">
        <v>0</v>
      </c>
      <c r="AB2981" s="183">
        <v>0</v>
      </c>
      <c r="AC2981" s="180">
        <f t="shared" si="1931"/>
        <v>0</v>
      </c>
      <c r="AD2981" s="180">
        <f t="shared" si="1931"/>
        <v>18900</v>
      </c>
      <c r="AE2981" s="181">
        <f t="shared" si="1923"/>
        <v>18900</v>
      </c>
      <c r="AF2981" s="180">
        <v>0</v>
      </c>
      <c r="AG2981" s="180">
        <v>0</v>
      </c>
      <c r="AH2981" s="181">
        <f t="shared" si="1924"/>
        <v>0</v>
      </c>
      <c r="AI2981" s="180">
        <v>0</v>
      </c>
      <c r="AJ2981" s="180">
        <v>0</v>
      </c>
      <c r="AK2981" s="181">
        <f t="shared" si="1925"/>
        <v>0</v>
      </c>
      <c r="AL2981" s="180">
        <v>0</v>
      </c>
      <c r="AM2981" s="180">
        <v>0</v>
      </c>
      <c r="AN2981" s="181">
        <f t="shared" si="1926"/>
        <v>0</v>
      </c>
      <c r="AO2981" s="180">
        <v>0</v>
      </c>
      <c r="AP2981" s="180">
        <v>0</v>
      </c>
      <c r="AQ2981" s="181">
        <f t="shared" si="1927"/>
        <v>0</v>
      </c>
      <c r="AR2981" s="180">
        <v>0</v>
      </c>
      <c r="AS2981" s="180">
        <v>0</v>
      </c>
      <c r="AT2981" s="181">
        <f t="shared" si="1928"/>
        <v>0</v>
      </c>
      <c r="AU2981" s="180">
        <f t="shared" si="1932"/>
        <v>0</v>
      </c>
      <c r="AV2981" s="180">
        <f t="shared" si="1932"/>
        <v>18900</v>
      </c>
      <c r="AW2981" s="181">
        <f t="shared" si="1929"/>
        <v>18900</v>
      </c>
      <c r="AX2981" s="183">
        <f t="shared" si="1933"/>
        <v>4</v>
      </c>
      <c r="AY2981" s="183">
        <f t="shared" si="1933"/>
        <v>0</v>
      </c>
      <c r="AZ2981" s="183"/>
      <c r="BA2981" s="183"/>
      <c r="BB2981" s="183"/>
      <c r="BC2981" s="183"/>
      <c r="BD2981" s="183">
        <f t="shared" si="1934"/>
        <v>4</v>
      </c>
      <c r="BE2981" s="183">
        <f t="shared" si="1934"/>
        <v>0</v>
      </c>
    </row>
    <row r="2982" spans="2:57" ht="15.75">
      <c r="B2982" s="174">
        <v>2025</v>
      </c>
      <c r="C2982" s="174">
        <v>20</v>
      </c>
      <c r="D2982" s="175" t="s">
        <v>1860</v>
      </c>
      <c r="E2982" s="176">
        <v>20005</v>
      </c>
      <c r="F2982" s="174">
        <v>4</v>
      </c>
      <c r="G2982" s="174">
        <v>12</v>
      </c>
      <c r="H2982" s="174">
        <v>29</v>
      </c>
      <c r="I2982" s="174">
        <v>5000</v>
      </c>
      <c r="J2982" s="174">
        <v>5100</v>
      </c>
      <c r="K2982" s="174">
        <v>515</v>
      </c>
      <c r="L2982" s="177">
        <v>518</v>
      </c>
      <c r="M2982" s="178" t="s">
        <v>1846</v>
      </c>
      <c r="N2982" s="179" t="s">
        <v>1660</v>
      </c>
      <c r="O2982" s="180">
        <v>0</v>
      </c>
      <c r="P2982" s="180">
        <v>5850</v>
      </c>
      <c r="Q2982" s="181">
        <v>5850</v>
      </c>
      <c r="R2982" s="182" t="s">
        <v>98</v>
      </c>
      <c r="S2982" s="183">
        <v>1</v>
      </c>
      <c r="T2982" s="183">
        <v>0</v>
      </c>
      <c r="U2982" s="180">
        <v>0</v>
      </c>
      <c r="V2982" s="180">
        <v>0</v>
      </c>
      <c r="W2982" s="183">
        <v>0</v>
      </c>
      <c r="X2982" s="183">
        <v>0</v>
      </c>
      <c r="Y2982" s="180">
        <v>0</v>
      </c>
      <c r="Z2982" s="180">
        <v>0</v>
      </c>
      <c r="AA2982" s="183">
        <v>0</v>
      </c>
      <c r="AB2982" s="183">
        <v>0</v>
      </c>
      <c r="AC2982" s="180">
        <f t="shared" si="1931"/>
        <v>0</v>
      </c>
      <c r="AD2982" s="180">
        <f t="shared" si="1931"/>
        <v>5850</v>
      </c>
      <c r="AE2982" s="181">
        <f t="shared" si="1923"/>
        <v>5850</v>
      </c>
      <c r="AF2982" s="180">
        <v>0</v>
      </c>
      <c r="AG2982" s="180">
        <v>0</v>
      </c>
      <c r="AH2982" s="181">
        <f t="shared" si="1924"/>
        <v>0</v>
      </c>
      <c r="AI2982" s="180">
        <v>0</v>
      </c>
      <c r="AJ2982" s="180">
        <v>0</v>
      </c>
      <c r="AK2982" s="181">
        <f t="shared" si="1925"/>
        <v>0</v>
      </c>
      <c r="AL2982" s="180">
        <v>0</v>
      </c>
      <c r="AM2982" s="180">
        <v>0</v>
      </c>
      <c r="AN2982" s="181">
        <f t="shared" si="1926"/>
        <v>0</v>
      </c>
      <c r="AO2982" s="180">
        <v>0</v>
      </c>
      <c r="AP2982" s="180">
        <v>0</v>
      </c>
      <c r="AQ2982" s="181">
        <f t="shared" si="1927"/>
        <v>0</v>
      </c>
      <c r="AR2982" s="180">
        <v>0</v>
      </c>
      <c r="AS2982" s="180">
        <v>0</v>
      </c>
      <c r="AT2982" s="181">
        <f t="shared" si="1928"/>
        <v>0</v>
      </c>
      <c r="AU2982" s="180">
        <f t="shared" si="1932"/>
        <v>0</v>
      </c>
      <c r="AV2982" s="180">
        <f t="shared" si="1932"/>
        <v>5850</v>
      </c>
      <c r="AW2982" s="181">
        <f t="shared" si="1929"/>
        <v>5850</v>
      </c>
      <c r="AX2982" s="183">
        <f t="shared" si="1933"/>
        <v>1</v>
      </c>
      <c r="AY2982" s="183">
        <f t="shared" si="1933"/>
        <v>0</v>
      </c>
      <c r="AZ2982" s="183"/>
      <c r="BA2982" s="183"/>
      <c r="BB2982" s="183"/>
      <c r="BC2982" s="183"/>
      <c r="BD2982" s="183">
        <f t="shared" si="1934"/>
        <v>1</v>
      </c>
      <c r="BE2982" s="183">
        <f t="shared" si="1934"/>
        <v>0</v>
      </c>
    </row>
    <row r="2983" spans="2:57" ht="31.5">
      <c r="B2983" s="174">
        <v>2025</v>
      </c>
      <c r="C2983" s="174">
        <v>20</v>
      </c>
      <c r="D2983" s="175" t="s">
        <v>1955</v>
      </c>
      <c r="E2983" s="176">
        <v>20019</v>
      </c>
      <c r="F2983" s="174">
        <v>4</v>
      </c>
      <c r="G2983" s="174">
        <v>12</v>
      </c>
      <c r="H2983" s="174">
        <v>29</v>
      </c>
      <c r="I2983" s="174">
        <v>5000</v>
      </c>
      <c r="J2983" s="174">
        <v>5100</v>
      </c>
      <c r="K2983" s="174">
        <v>515</v>
      </c>
      <c r="L2983" s="177">
        <v>518</v>
      </c>
      <c r="M2983" s="178" t="s">
        <v>1846</v>
      </c>
      <c r="N2983" s="179" t="s">
        <v>1660</v>
      </c>
      <c r="O2983" s="180">
        <v>0</v>
      </c>
      <c r="P2983" s="180">
        <v>5850</v>
      </c>
      <c r="Q2983" s="181">
        <v>5850</v>
      </c>
      <c r="R2983" s="182" t="s">
        <v>98</v>
      </c>
      <c r="S2983" s="183">
        <v>1</v>
      </c>
      <c r="T2983" s="183">
        <v>0</v>
      </c>
      <c r="U2983" s="180">
        <v>0</v>
      </c>
      <c r="V2983" s="180">
        <v>0</v>
      </c>
      <c r="W2983" s="183">
        <v>0</v>
      </c>
      <c r="X2983" s="183">
        <v>0</v>
      </c>
      <c r="Y2983" s="180">
        <v>0</v>
      </c>
      <c r="Z2983" s="180">
        <v>0</v>
      </c>
      <c r="AA2983" s="183">
        <v>0</v>
      </c>
      <c r="AB2983" s="183">
        <v>0</v>
      </c>
      <c r="AC2983" s="180">
        <f t="shared" si="1931"/>
        <v>0</v>
      </c>
      <c r="AD2983" s="180">
        <f t="shared" si="1931"/>
        <v>5850</v>
      </c>
      <c r="AE2983" s="181">
        <f t="shared" si="1923"/>
        <v>5850</v>
      </c>
      <c r="AF2983" s="180">
        <v>0</v>
      </c>
      <c r="AG2983" s="180">
        <v>0</v>
      </c>
      <c r="AH2983" s="181">
        <f t="shared" si="1924"/>
        <v>0</v>
      </c>
      <c r="AI2983" s="180">
        <v>0</v>
      </c>
      <c r="AJ2983" s="180">
        <v>0</v>
      </c>
      <c r="AK2983" s="181">
        <f t="shared" si="1925"/>
        <v>0</v>
      </c>
      <c r="AL2983" s="180">
        <v>0</v>
      </c>
      <c r="AM2983" s="180">
        <v>0</v>
      </c>
      <c r="AN2983" s="181">
        <f t="shared" si="1926"/>
        <v>0</v>
      </c>
      <c r="AO2983" s="180">
        <v>0</v>
      </c>
      <c r="AP2983" s="180">
        <v>0</v>
      </c>
      <c r="AQ2983" s="181">
        <f t="shared" si="1927"/>
        <v>0</v>
      </c>
      <c r="AR2983" s="180">
        <v>0</v>
      </c>
      <c r="AS2983" s="180">
        <v>0</v>
      </c>
      <c r="AT2983" s="181">
        <f t="shared" si="1928"/>
        <v>0</v>
      </c>
      <c r="AU2983" s="180">
        <f t="shared" si="1932"/>
        <v>0</v>
      </c>
      <c r="AV2983" s="180">
        <f t="shared" si="1932"/>
        <v>5850</v>
      </c>
      <c r="AW2983" s="181">
        <f t="shared" si="1929"/>
        <v>5850</v>
      </c>
      <c r="AX2983" s="183">
        <f t="shared" si="1933"/>
        <v>1</v>
      </c>
      <c r="AY2983" s="183">
        <f t="shared" si="1933"/>
        <v>0</v>
      </c>
      <c r="AZ2983" s="183"/>
      <c r="BA2983" s="183"/>
      <c r="BB2983" s="183"/>
      <c r="BC2983" s="183"/>
      <c r="BD2983" s="183">
        <f t="shared" si="1934"/>
        <v>1</v>
      </c>
      <c r="BE2983" s="183">
        <f t="shared" si="1934"/>
        <v>0</v>
      </c>
    </row>
    <row r="2984" spans="2:57" ht="15.75">
      <c r="B2984" s="174">
        <v>2025</v>
      </c>
      <c r="C2984" s="174">
        <v>20</v>
      </c>
      <c r="D2984" s="175" t="s">
        <v>1957</v>
      </c>
      <c r="E2984" s="176">
        <v>20069</v>
      </c>
      <c r="F2984" s="174">
        <v>4</v>
      </c>
      <c r="G2984" s="174">
        <v>12</v>
      </c>
      <c r="H2984" s="174">
        <v>29</v>
      </c>
      <c r="I2984" s="174">
        <v>5000</v>
      </c>
      <c r="J2984" s="174">
        <v>5100</v>
      </c>
      <c r="K2984" s="174">
        <v>515</v>
      </c>
      <c r="L2984" s="177">
        <v>518</v>
      </c>
      <c r="M2984" s="178" t="s">
        <v>1846</v>
      </c>
      <c r="N2984" s="179" t="s">
        <v>1660</v>
      </c>
      <c r="O2984" s="180">
        <v>0</v>
      </c>
      <c r="P2984" s="180">
        <v>5850</v>
      </c>
      <c r="Q2984" s="181">
        <v>5850</v>
      </c>
      <c r="R2984" s="182" t="s">
        <v>98</v>
      </c>
      <c r="S2984" s="183">
        <v>1</v>
      </c>
      <c r="T2984" s="183">
        <v>0</v>
      </c>
      <c r="U2984" s="180">
        <v>0</v>
      </c>
      <c r="V2984" s="180">
        <v>0</v>
      </c>
      <c r="W2984" s="183">
        <v>0</v>
      </c>
      <c r="X2984" s="183">
        <v>0</v>
      </c>
      <c r="Y2984" s="180">
        <v>0</v>
      </c>
      <c r="Z2984" s="180">
        <v>0</v>
      </c>
      <c r="AA2984" s="183">
        <v>0</v>
      </c>
      <c r="AB2984" s="183">
        <v>0</v>
      </c>
      <c r="AC2984" s="180">
        <f t="shared" si="1931"/>
        <v>0</v>
      </c>
      <c r="AD2984" s="180">
        <f t="shared" si="1931"/>
        <v>5850</v>
      </c>
      <c r="AE2984" s="181">
        <f t="shared" si="1923"/>
        <v>5850</v>
      </c>
      <c r="AF2984" s="180">
        <v>0</v>
      </c>
      <c r="AG2984" s="180">
        <v>0</v>
      </c>
      <c r="AH2984" s="181">
        <f t="shared" si="1924"/>
        <v>0</v>
      </c>
      <c r="AI2984" s="180">
        <v>0</v>
      </c>
      <c r="AJ2984" s="180">
        <v>0</v>
      </c>
      <c r="AK2984" s="181">
        <f t="shared" si="1925"/>
        <v>0</v>
      </c>
      <c r="AL2984" s="180">
        <v>0</v>
      </c>
      <c r="AM2984" s="180">
        <v>0</v>
      </c>
      <c r="AN2984" s="181">
        <f t="shared" si="1926"/>
        <v>0</v>
      </c>
      <c r="AO2984" s="180">
        <v>0</v>
      </c>
      <c r="AP2984" s="180">
        <v>0</v>
      </c>
      <c r="AQ2984" s="181">
        <f t="shared" si="1927"/>
        <v>0</v>
      </c>
      <c r="AR2984" s="180">
        <v>0</v>
      </c>
      <c r="AS2984" s="180">
        <v>0</v>
      </c>
      <c r="AT2984" s="181">
        <f t="shared" si="1928"/>
        <v>0</v>
      </c>
      <c r="AU2984" s="180">
        <f t="shared" si="1932"/>
        <v>0</v>
      </c>
      <c r="AV2984" s="180">
        <f t="shared" si="1932"/>
        <v>5850</v>
      </c>
      <c r="AW2984" s="181">
        <f t="shared" si="1929"/>
        <v>5850</v>
      </c>
      <c r="AX2984" s="183">
        <f t="shared" si="1933"/>
        <v>1</v>
      </c>
      <c r="AY2984" s="183">
        <f t="shared" si="1933"/>
        <v>0</v>
      </c>
      <c r="AZ2984" s="183"/>
      <c r="BA2984" s="183"/>
      <c r="BB2984" s="183"/>
      <c r="BC2984" s="183"/>
      <c r="BD2984" s="183">
        <f t="shared" si="1934"/>
        <v>1</v>
      </c>
      <c r="BE2984" s="183">
        <f t="shared" si="1934"/>
        <v>0</v>
      </c>
    </row>
    <row r="2985" spans="2:57" ht="31.5">
      <c r="B2985" s="174">
        <v>2025</v>
      </c>
      <c r="C2985" s="174">
        <v>20</v>
      </c>
      <c r="D2985" s="175" t="s">
        <v>1863</v>
      </c>
      <c r="E2985" s="176">
        <v>20036</v>
      </c>
      <c r="F2985" s="174">
        <v>4</v>
      </c>
      <c r="G2985" s="174">
        <v>12</v>
      </c>
      <c r="H2985" s="174">
        <v>29</v>
      </c>
      <c r="I2985" s="174">
        <v>5000</v>
      </c>
      <c r="J2985" s="174">
        <v>5100</v>
      </c>
      <c r="K2985" s="174">
        <v>515</v>
      </c>
      <c r="L2985" s="177">
        <v>518</v>
      </c>
      <c r="M2985" s="178" t="s">
        <v>1846</v>
      </c>
      <c r="N2985" s="179" t="s">
        <v>1660</v>
      </c>
      <c r="O2985" s="180">
        <v>0</v>
      </c>
      <c r="P2985" s="180">
        <v>5850</v>
      </c>
      <c r="Q2985" s="181">
        <v>5850</v>
      </c>
      <c r="R2985" s="182" t="s">
        <v>98</v>
      </c>
      <c r="S2985" s="183">
        <v>1</v>
      </c>
      <c r="T2985" s="183">
        <v>0</v>
      </c>
      <c r="U2985" s="180">
        <v>0</v>
      </c>
      <c r="V2985" s="180">
        <v>0</v>
      </c>
      <c r="W2985" s="183">
        <v>0</v>
      </c>
      <c r="X2985" s="183">
        <v>0</v>
      </c>
      <c r="Y2985" s="180">
        <v>0</v>
      </c>
      <c r="Z2985" s="180">
        <v>0</v>
      </c>
      <c r="AA2985" s="183">
        <v>0</v>
      </c>
      <c r="AB2985" s="183">
        <v>0</v>
      </c>
      <c r="AC2985" s="180">
        <f t="shared" si="1931"/>
        <v>0</v>
      </c>
      <c r="AD2985" s="180">
        <f t="shared" si="1931"/>
        <v>5850</v>
      </c>
      <c r="AE2985" s="181">
        <f t="shared" si="1923"/>
        <v>5850</v>
      </c>
      <c r="AF2985" s="180">
        <v>0</v>
      </c>
      <c r="AG2985" s="180">
        <v>0</v>
      </c>
      <c r="AH2985" s="181">
        <f t="shared" si="1924"/>
        <v>0</v>
      </c>
      <c r="AI2985" s="180">
        <v>0</v>
      </c>
      <c r="AJ2985" s="180">
        <v>0</v>
      </c>
      <c r="AK2985" s="181">
        <f t="shared" si="1925"/>
        <v>0</v>
      </c>
      <c r="AL2985" s="180">
        <v>0</v>
      </c>
      <c r="AM2985" s="180">
        <v>0</v>
      </c>
      <c r="AN2985" s="181">
        <f t="shared" si="1926"/>
        <v>0</v>
      </c>
      <c r="AO2985" s="180">
        <v>0</v>
      </c>
      <c r="AP2985" s="180">
        <v>0</v>
      </c>
      <c r="AQ2985" s="181">
        <f t="shared" si="1927"/>
        <v>0</v>
      </c>
      <c r="AR2985" s="180">
        <v>0</v>
      </c>
      <c r="AS2985" s="180">
        <v>0</v>
      </c>
      <c r="AT2985" s="181">
        <f t="shared" si="1928"/>
        <v>0</v>
      </c>
      <c r="AU2985" s="180">
        <f t="shared" si="1932"/>
        <v>0</v>
      </c>
      <c r="AV2985" s="180">
        <f t="shared" si="1932"/>
        <v>5850</v>
      </c>
      <c r="AW2985" s="181">
        <f t="shared" si="1929"/>
        <v>5850</v>
      </c>
      <c r="AX2985" s="183">
        <f t="shared" si="1933"/>
        <v>1</v>
      </c>
      <c r="AY2985" s="183">
        <f t="shared" si="1933"/>
        <v>0</v>
      </c>
      <c r="AZ2985" s="183"/>
      <c r="BA2985" s="183"/>
      <c r="BB2985" s="183"/>
      <c r="BC2985" s="183"/>
      <c r="BD2985" s="183">
        <f t="shared" si="1934"/>
        <v>1</v>
      </c>
      <c r="BE2985" s="183">
        <f t="shared" si="1934"/>
        <v>0</v>
      </c>
    </row>
    <row r="2986" spans="2:57" ht="31.5">
      <c r="B2986" s="174">
        <v>2025</v>
      </c>
      <c r="C2986" s="174">
        <v>20</v>
      </c>
      <c r="D2986" s="175" t="s">
        <v>1866</v>
      </c>
      <c r="E2986" s="176">
        <v>20083</v>
      </c>
      <c r="F2986" s="174">
        <v>4</v>
      </c>
      <c r="G2986" s="174">
        <v>12</v>
      </c>
      <c r="H2986" s="174">
        <v>29</v>
      </c>
      <c r="I2986" s="174">
        <v>5000</v>
      </c>
      <c r="J2986" s="174">
        <v>5100</v>
      </c>
      <c r="K2986" s="174">
        <v>515</v>
      </c>
      <c r="L2986" s="177">
        <v>518</v>
      </c>
      <c r="M2986" s="178" t="s">
        <v>1846</v>
      </c>
      <c r="N2986" s="179" t="s">
        <v>1660</v>
      </c>
      <c r="O2986" s="180">
        <v>0</v>
      </c>
      <c r="P2986" s="180">
        <v>5850</v>
      </c>
      <c r="Q2986" s="181">
        <v>5850</v>
      </c>
      <c r="R2986" s="182" t="s">
        <v>98</v>
      </c>
      <c r="S2986" s="183">
        <v>1</v>
      </c>
      <c r="T2986" s="183">
        <v>0</v>
      </c>
      <c r="U2986" s="180">
        <v>0</v>
      </c>
      <c r="V2986" s="180">
        <v>0</v>
      </c>
      <c r="W2986" s="183">
        <v>0</v>
      </c>
      <c r="X2986" s="183">
        <v>0</v>
      </c>
      <c r="Y2986" s="180">
        <v>0</v>
      </c>
      <c r="Z2986" s="180">
        <v>0</v>
      </c>
      <c r="AA2986" s="183">
        <v>0</v>
      </c>
      <c r="AB2986" s="183">
        <v>0</v>
      </c>
      <c r="AC2986" s="180">
        <f t="shared" si="1931"/>
        <v>0</v>
      </c>
      <c r="AD2986" s="180">
        <f t="shared" si="1931"/>
        <v>5850</v>
      </c>
      <c r="AE2986" s="181">
        <f t="shared" si="1923"/>
        <v>5850</v>
      </c>
      <c r="AF2986" s="180">
        <v>0</v>
      </c>
      <c r="AG2986" s="180">
        <v>0</v>
      </c>
      <c r="AH2986" s="181">
        <f t="shared" si="1924"/>
        <v>0</v>
      </c>
      <c r="AI2986" s="180">
        <v>0</v>
      </c>
      <c r="AJ2986" s="180">
        <v>0</v>
      </c>
      <c r="AK2986" s="181">
        <f t="shared" si="1925"/>
        <v>0</v>
      </c>
      <c r="AL2986" s="180">
        <v>0</v>
      </c>
      <c r="AM2986" s="180">
        <v>0</v>
      </c>
      <c r="AN2986" s="181">
        <f t="shared" si="1926"/>
        <v>0</v>
      </c>
      <c r="AO2986" s="180">
        <v>0</v>
      </c>
      <c r="AP2986" s="180">
        <v>0</v>
      </c>
      <c r="AQ2986" s="181">
        <f t="shared" si="1927"/>
        <v>0</v>
      </c>
      <c r="AR2986" s="180">
        <v>0</v>
      </c>
      <c r="AS2986" s="180">
        <v>0</v>
      </c>
      <c r="AT2986" s="181">
        <f t="shared" si="1928"/>
        <v>0</v>
      </c>
      <c r="AU2986" s="180">
        <f t="shared" si="1932"/>
        <v>0</v>
      </c>
      <c r="AV2986" s="180">
        <f t="shared" si="1932"/>
        <v>5850</v>
      </c>
      <c r="AW2986" s="181">
        <f t="shared" si="1929"/>
        <v>5850</v>
      </c>
      <c r="AX2986" s="183">
        <f t="shared" si="1933"/>
        <v>1</v>
      </c>
      <c r="AY2986" s="183">
        <f t="shared" si="1933"/>
        <v>0</v>
      </c>
      <c r="AZ2986" s="183"/>
      <c r="BA2986" s="183"/>
      <c r="BB2986" s="183"/>
      <c r="BC2986" s="183"/>
      <c r="BD2986" s="183">
        <f t="shared" si="1934"/>
        <v>1</v>
      </c>
      <c r="BE2986" s="183">
        <f t="shared" si="1934"/>
        <v>0</v>
      </c>
    </row>
    <row r="2987" spans="2:57" ht="15.75">
      <c r="B2987" s="174">
        <v>2025</v>
      </c>
      <c r="C2987" s="174">
        <v>20</v>
      </c>
      <c r="D2987" s="243" t="s">
        <v>1958</v>
      </c>
      <c r="E2987" s="176">
        <v>20089</v>
      </c>
      <c r="F2987" s="174">
        <v>4</v>
      </c>
      <c r="G2987" s="174">
        <v>12</v>
      </c>
      <c r="H2987" s="174">
        <v>29</v>
      </c>
      <c r="I2987" s="174">
        <v>5000</v>
      </c>
      <c r="J2987" s="174">
        <v>5100</v>
      </c>
      <c r="K2987" s="174">
        <v>515</v>
      </c>
      <c r="L2987" s="177">
        <v>518</v>
      </c>
      <c r="M2987" s="178" t="s">
        <v>1846</v>
      </c>
      <c r="N2987" s="179" t="s">
        <v>1660</v>
      </c>
      <c r="O2987" s="180">
        <v>0</v>
      </c>
      <c r="P2987" s="180">
        <v>5850</v>
      </c>
      <c r="Q2987" s="181">
        <v>5850</v>
      </c>
      <c r="R2987" s="182" t="s">
        <v>98</v>
      </c>
      <c r="S2987" s="183">
        <v>1</v>
      </c>
      <c r="T2987" s="183">
        <v>0</v>
      </c>
      <c r="U2987" s="180">
        <v>0</v>
      </c>
      <c r="V2987" s="180">
        <v>0</v>
      </c>
      <c r="W2987" s="183">
        <v>0</v>
      </c>
      <c r="X2987" s="183">
        <v>0</v>
      </c>
      <c r="Y2987" s="180">
        <v>0</v>
      </c>
      <c r="Z2987" s="180">
        <v>0</v>
      </c>
      <c r="AA2987" s="183">
        <v>0</v>
      </c>
      <c r="AB2987" s="183">
        <v>0</v>
      </c>
      <c r="AC2987" s="180">
        <f t="shared" si="1931"/>
        <v>0</v>
      </c>
      <c r="AD2987" s="180">
        <f t="shared" si="1931"/>
        <v>5850</v>
      </c>
      <c r="AE2987" s="181">
        <f t="shared" si="1923"/>
        <v>5850</v>
      </c>
      <c r="AF2987" s="180">
        <v>0</v>
      </c>
      <c r="AG2987" s="180">
        <v>0</v>
      </c>
      <c r="AH2987" s="181">
        <f t="shared" si="1924"/>
        <v>0</v>
      </c>
      <c r="AI2987" s="180">
        <v>0</v>
      </c>
      <c r="AJ2987" s="180">
        <v>0</v>
      </c>
      <c r="AK2987" s="181">
        <f t="shared" si="1925"/>
        <v>0</v>
      </c>
      <c r="AL2987" s="180">
        <v>0</v>
      </c>
      <c r="AM2987" s="180">
        <v>0</v>
      </c>
      <c r="AN2987" s="181">
        <f t="shared" si="1926"/>
        <v>0</v>
      </c>
      <c r="AO2987" s="180">
        <v>0</v>
      </c>
      <c r="AP2987" s="180">
        <v>0</v>
      </c>
      <c r="AQ2987" s="181">
        <f t="shared" si="1927"/>
        <v>0</v>
      </c>
      <c r="AR2987" s="180">
        <v>0</v>
      </c>
      <c r="AS2987" s="180">
        <v>0</v>
      </c>
      <c r="AT2987" s="181">
        <f t="shared" si="1928"/>
        <v>0</v>
      </c>
      <c r="AU2987" s="180">
        <f t="shared" si="1932"/>
        <v>0</v>
      </c>
      <c r="AV2987" s="180">
        <f t="shared" si="1932"/>
        <v>5850</v>
      </c>
      <c r="AW2987" s="181">
        <f t="shared" si="1929"/>
        <v>5850</v>
      </c>
      <c r="AX2987" s="183">
        <f t="shared" si="1933"/>
        <v>1</v>
      </c>
      <c r="AY2987" s="183">
        <f t="shared" si="1933"/>
        <v>0</v>
      </c>
      <c r="AZ2987" s="183"/>
      <c r="BA2987" s="183"/>
      <c r="BB2987" s="183"/>
      <c r="BC2987" s="183"/>
      <c r="BD2987" s="183">
        <f t="shared" si="1934"/>
        <v>1</v>
      </c>
      <c r="BE2987" s="183">
        <f t="shared" si="1934"/>
        <v>0</v>
      </c>
    </row>
    <row r="2988" spans="2:57" ht="15.75">
      <c r="B2988" s="174">
        <v>2025</v>
      </c>
      <c r="C2988" s="174">
        <v>20</v>
      </c>
      <c r="D2988" s="243" t="s">
        <v>1959</v>
      </c>
      <c r="E2988" s="176">
        <v>20034</v>
      </c>
      <c r="F2988" s="174">
        <v>4</v>
      </c>
      <c r="G2988" s="174">
        <v>12</v>
      </c>
      <c r="H2988" s="174">
        <v>29</v>
      </c>
      <c r="I2988" s="174">
        <v>5000</v>
      </c>
      <c r="J2988" s="174">
        <v>5100</v>
      </c>
      <c r="K2988" s="174">
        <v>515</v>
      </c>
      <c r="L2988" s="177">
        <v>518</v>
      </c>
      <c r="M2988" s="178" t="s">
        <v>1846</v>
      </c>
      <c r="N2988" s="179" t="s">
        <v>1660</v>
      </c>
      <c r="O2988" s="180">
        <v>0</v>
      </c>
      <c r="P2988" s="180">
        <v>5850</v>
      </c>
      <c r="Q2988" s="181">
        <v>5850</v>
      </c>
      <c r="R2988" s="182" t="s">
        <v>98</v>
      </c>
      <c r="S2988" s="183">
        <v>1</v>
      </c>
      <c r="T2988" s="183">
        <v>0</v>
      </c>
      <c r="U2988" s="180">
        <v>0</v>
      </c>
      <c r="V2988" s="180">
        <v>0</v>
      </c>
      <c r="W2988" s="183">
        <v>0</v>
      </c>
      <c r="X2988" s="183">
        <v>0</v>
      </c>
      <c r="Y2988" s="180">
        <v>0</v>
      </c>
      <c r="Z2988" s="180">
        <v>0</v>
      </c>
      <c r="AA2988" s="183">
        <v>0</v>
      </c>
      <c r="AB2988" s="183">
        <v>0</v>
      </c>
      <c r="AC2988" s="180">
        <f t="shared" si="1931"/>
        <v>0</v>
      </c>
      <c r="AD2988" s="180">
        <f t="shared" si="1931"/>
        <v>5850</v>
      </c>
      <c r="AE2988" s="181">
        <f t="shared" si="1923"/>
        <v>5850</v>
      </c>
      <c r="AF2988" s="180">
        <v>0</v>
      </c>
      <c r="AG2988" s="180">
        <v>0</v>
      </c>
      <c r="AH2988" s="181">
        <f t="shared" si="1924"/>
        <v>0</v>
      </c>
      <c r="AI2988" s="180">
        <v>0</v>
      </c>
      <c r="AJ2988" s="180">
        <v>0</v>
      </c>
      <c r="AK2988" s="181">
        <f t="shared" si="1925"/>
        <v>0</v>
      </c>
      <c r="AL2988" s="180">
        <v>0</v>
      </c>
      <c r="AM2988" s="180">
        <v>0</v>
      </c>
      <c r="AN2988" s="181">
        <f t="shared" si="1926"/>
        <v>0</v>
      </c>
      <c r="AO2988" s="180">
        <v>0</v>
      </c>
      <c r="AP2988" s="180">
        <v>0</v>
      </c>
      <c r="AQ2988" s="181">
        <f t="shared" si="1927"/>
        <v>0</v>
      </c>
      <c r="AR2988" s="180">
        <v>0</v>
      </c>
      <c r="AS2988" s="180">
        <v>0</v>
      </c>
      <c r="AT2988" s="181">
        <f t="shared" si="1928"/>
        <v>0</v>
      </c>
      <c r="AU2988" s="180">
        <f t="shared" si="1932"/>
        <v>0</v>
      </c>
      <c r="AV2988" s="180">
        <f t="shared" si="1932"/>
        <v>5850</v>
      </c>
      <c r="AW2988" s="181">
        <f t="shared" si="1929"/>
        <v>5850</v>
      </c>
      <c r="AX2988" s="183">
        <f t="shared" si="1933"/>
        <v>1</v>
      </c>
      <c r="AY2988" s="183">
        <f t="shared" si="1933"/>
        <v>0</v>
      </c>
      <c r="AZ2988" s="183"/>
      <c r="BA2988" s="183"/>
      <c r="BB2988" s="183"/>
      <c r="BC2988" s="183"/>
      <c r="BD2988" s="183">
        <f t="shared" si="1934"/>
        <v>1</v>
      </c>
      <c r="BE2988" s="183">
        <f t="shared" si="1934"/>
        <v>0</v>
      </c>
    </row>
    <row r="2989" spans="2:57" ht="15.75" hidden="1">
      <c r="B2989" s="174">
        <v>2025</v>
      </c>
      <c r="C2989" s="174">
        <v>20</v>
      </c>
      <c r="D2989" s="175">
        <v>0</v>
      </c>
      <c r="E2989" s="176"/>
      <c r="F2989" s="174">
        <v>4</v>
      </c>
      <c r="G2989" s="174">
        <v>12</v>
      </c>
      <c r="H2989" s="174">
        <v>29</v>
      </c>
      <c r="I2989" s="174">
        <v>5000</v>
      </c>
      <c r="J2989" s="174">
        <v>5100</v>
      </c>
      <c r="K2989" s="174">
        <v>515</v>
      </c>
      <c r="L2989" s="177">
        <v>1095</v>
      </c>
      <c r="M2989" s="178" t="s">
        <v>1846</v>
      </c>
      <c r="N2989" s="179" t="s">
        <v>1509</v>
      </c>
      <c r="O2989" s="180">
        <v>0</v>
      </c>
      <c r="P2989" s="180">
        <v>0</v>
      </c>
      <c r="Q2989" s="181">
        <v>0</v>
      </c>
      <c r="R2989" s="182" t="s">
        <v>98</v>
      </c>
      <c r="S2989" s="183">
        <v>0</v>
      </c>
      <c r="T2989" s="183">
        <v>0</v>
      </c>
      <c r="U2989" s="180">
        <v>0</v>
      </c>
      <c r="V2989" s="180">
        <v>0</v>
      </c>
      <c r="W2989" s="183">
        <v>0</v>
      </c>
      <c r="X2989" s="183">
        <v>0</v>
      </c>
      <c r="Y2989" s="180">
        <v>0</v>
      </c>
      <c r="Z2989" s="180">
        <v>0</v>
      </c>
      <c r="AA2989" s="183">
        <v>0</v>
      </c>
      <c r="AB2989" s="183">
        <v>0</v>
      </c>
      <c r="AC2989" s="180">
        <f t="shared" si="1931"/>
        <v>0</v>
      </c>
      <c r="AD2989" s="180">
        <f t="shared" si="1931"/>
        <v>0</v>
      </c>
      <c r="AE2989" s="181">
        <f t="shared" si="1923"/>
        <v>0</v>
      </c>
      <c r="AF2989" s="180">
        <v>0</v>
      </c>
      <c r="AG2989" s="180">
        <v>0</v>
      </c>
      <c r="AH2989" s="181">
        <f t="shared" si="1924"/>
        <v>0</v>
      </c>
      <c r="AI2989" s="180">
        <v>0</v>
      </c>
      <c r="AJ2989" s="180">
        <v>0</v>
      </c>
      <c r="AK2989" s="181">
        <f t="shared" si="1925"/>
        <v>0</v>
      </c>
      <c r="AL2989" s="180">
        <v>0</v>
      </c>
      <c r="AM2989" s="180">
        <v>0</v>
      </c>
      <c r="AN2989" s="181">
        <f t="shared" si="1926"/>
        <v>0</v>
      </c>
      <c r="AO2989" s="180">
        <v>0</v>
      </c>
      <c r="AP2989" s="180">
        <v>0</v>
      </c>
      <c r="AQ2989" s="181">
        <f t="shared" si="1927"/>
        <v>0</v>
      </c>
      <c r="AR2989" s="180">
        <v>0</v>
      </c>
      <c r="AS2989" s="180">
        <v>0</v>
      </c>
      <c r="AT2989" s="181">
        <f t="shared" si="1928"/>
        <v>0</v>
      </c>
      <c r="AU2989" s="180">
        <f t="shared" si="1932"/>
        <v>0</v>
      </c>
      <c r="AV2989" s="180">
        <f t="shared" si="1932"/>
        <v>0</v>
      </c>
      <c r="AW2989" s="181">
        <f t="shared" si="1929"/>
        <v>0</v>
      </c>
      <c r="AX2989" s="183">
        <f t="shared" si="1933"/>
        <v>0</v>
      </c>
      <c r="AY2989" s="183">
        <f t="shared" si="1933"/>
        <v>0</v>
      </c>
      <c r="AZ2989" s="183"/>
      <c r="BA2989" s="183"/>
      <c r="BB2989" s="183"/>
      <c r="BC2989" s="183"/>
      <c r="BD2989" s="183">
        <f t="shared" si="1934"/>
        <v>0</v>
      </c>
      <c r="BE2989" s="183">
        <f t="shared" si="1934"/>
        <v>0</v>
      </c>
    </row>
    <row r="2990" spans="2:57" ht="15.75" hidden="1">
      <c r="B2990" s="174">
        <v>2025</v>
      </c>
      <c r="C2990" s="174">
        <v>20</v>
      </c>
      <c r="D2990" s="175">
        <v>0</v>
      </c>
      <c r="E2990" s="176"/>
      <c r="F2990" s="174">
        <v>4</v>
      </c>
      <c r="G2990" s="174">
        <v>12</v>
      </c>
      <c r="H2990" s="174">
        <v>29</v>
      </c>
      <c r="I2990" s="174">
        <v>5000</v>
      </c>
      <c r="J2990" s="174">
        <v>5100</v>
      </c>
      <c r="K2990" s="174">
        <v>515</v>
      </c>
      <c r="L2990" s="177">
        <v>1288</v>
      </c>
      <c r="M2990" s="178" t="s">
        <v>1846</v>
      </c>
      <c r="N2990" s="179" t="s">
        <v>441</v>
      </c>
      <c r="O2990" s="180">
        <v>0</v>
      </c>
      <c r="P2990" s="180">
        <v>0</v>
      </c>
      <c r="Q2990" s="181">
        <v>0</v>
      </c>
      <c r="R2990" s="182" t="s">
        <v>98</v>
      </c>
      <c r="S2990" s="183">
        <v>0</v>
      </c>
      <c r="T2990" s="183">
        <v>0</v>
      </c>
      <c r="U2990" s="180">
        <v>0</v>
      </c>
      <c r="V2990" s="180">
        <v>0</v>
      </c>
      <c r="W2990" s="183">
        <v>0</v>
      </c>
      <c r="X2990" s="183">
        <v>0</v>
      </c>
      <c r="Y2990" s="180">
        <v>0</v>
      </c>
      <c r="Z2990" s="180">
        <v>0</v>
      </c>
      <c r="AA2990" s="183">
        <v>0</v>
      </c>
      <c r="AB2990" s="183">
        <v>0</v>
      </c>
      <c r="AC2990" s="180">
        <f t="shared" si="1931"/>
        <v>0</v>
      </c>
      <c r="AD2990" s="180">
        <f t="shared" si="1931"/>
        <v>0</v>
      </c>
      <c r="AE2990" s="181">
        <f t="shared" si="1923"/>
        <v>0</v>
      </c>
      <c r="AF2990" s="180">
        <v>0</v>
      </c>
      <c r="AG2990" s="180">
        <v>0</v>
      </c>
      <c r="AH2990" s="181">
        <f t="shared" si="1924"/>
        <v>0</v>
      </c>
      <c r="AI2990" s="180">
        <v>0</v>
      </c>
      <c r="AJ2990" s="180">
        <v>0</v>
      </c>
      <c r="AK2990" s="181">
        <f t="shared" si="1925"/>
        <v>0</v>
      </c>
      <c r="AL2990" s="180">
        <v>0</v>
      </c>
      <c r="AM2990" s="180">
        <v>0</v>
      </c>
      <c r="AN2990" s="181">
        <f t="shared" si="1926"/>
        <v>0</v>
      </c>
      <c r="AO2990" s="180">
        <v>0</v>
      </c>
      <c r="AP2990" s="180">
        <v>0</v>
      </c>
      <c r="AQ2990" s="181">
        <f t="shared" si="1927"/>
        <v>0</v>
      </c>
      <c r="AR2990" s="180">
        <v>0</v>
      </c>
      <c r="AS2990" s="180">
        <v>0</v>
      </c>
      <c r="AT2990" s="181">
        <f t="shared" si="1928"/>
        <v>0</v>
      </c>
      <c r="AU2990" s="180">
        <f t="shared" si="1932"/>
        <v>0</v>
      </c>
      <c r="AV2990" s="180">
        <f t="shared" si="1932"/>
        <v>0</v>
      </c>
      <c r="AW2990" s="181">
        <f t="shared" si="1929"/>
        <v>0</v>
      </c>
      <c r="AX2990" s="183">
        <f t="shared" si="1933"/>
        <v>0</v>
      </c>
      <c r="AY2990" s="183">
        <f t="shared" si="1933"/>
        <v>0</v>
      </c>
      <c r="AZ2990" s="183"/>
      <c r="BA2990" s="183"/>
      <c r="BB2990" s="183"/>
      <c r="BC2990" s="183"/>
      <c r="BD2990" s="183">
        <f t="shared" si="1934"/>
        <v>0</v>
      </c>
      <c r="BE2990" s="183">
        <f t="shared" si="1934"/>
        <v>0</v>
      </c>
    </row>
    <row r="2991" spans="2:57" ht="31.5">
      <c r="B2991" s="174">
        <v>2025</v>
      </c>
      <c r="C2991" s="174">
        <v>20</v>
      </c>
      <c r="D2991" s="175" t="s">
        <v>1954</v>
      </c>
      <c r="E2991" s="176">
        <v>20084</v>
      </c>
      <c r="F2991" s="174">
        <v>4</v>
      </c>
      <c r="G2991" s="174">
        <v>12</v>
      </c>
      <c r="H2991" s="174">
        <v>29</v>
      </c>
      <c r="I2991" s="174">
        <v>5000</v>
      </c>
      <c r="J2991" s="174">
        <v>5100</v>
      </c>
      <c r="K2991" s="174">
        <v>515</v>
      </c>
      <c r="L2991" s="177">
        <v>1328</v>
      </c>
      <c r="M2991" s="178" t="s">
        <v>1846</v>
      </c>
      <c r="N2991" s="179" t="s">
        <v>1527</v>
      </c>
      <c r="O2991" s="180">
        <v>0</v>
      </c>
      <c r="P2991" s="180">
        <v>26000</v>
      </c>
      <c r="Q2991" s="181">
        <v>26000</v>
      </c>
      <c r="R2991" s="182" t="s">
        <v>98</v>
      </c>
      <c r="S2991" s="183">
        <v>1</v>
      </c>
      <c r="T2991" s="183">
        <v>0</v>
      </c>
      <c r="U2991" s="180">
        <v>0</v>
      </c>
      <c r="V2991" s="180">
        <v>0</v>
      </c>
      <c r="W2991" s="183">
        <v>0</v>
      </c>
      <c r="X2991" s="183">
        <v>0</v>
      </c>
      <c r="Y2991" s="180">
        <v>0</v>
      </c>
      <c r="Z2991" s="180">
        <v>0</v>
      </c>
      <c r="AA2991" s="183">
        <v>0</v>
      </c>
      <c r="AB2991" s="183">
        <v>0</v>
      </c>
      <c r="AC2991" s="180">
        <f t="shared" si="1931"/>
        <v>0</v>
      </c>
      <c r="AD2991" s="180">
        <f t="shared" si="1931"/>
        <v>26000</v>
      </c>
      <c r="AE2991" s="181">
        <f t="shared" si="1923"/>
        <v>26000</v>
      </c>
      <c r="AF2991" s="180">
        <v>0</v>
      </c>
      <c r="AG2991" s="180">
        <v>0</v>
      </c>
      <c r="AH2991" s="181">
        <f t="shared" si="1924"/>
        <v>0</v>
      </c>
      <c r="AI2991" s="180">
        <v>0</v>
      </c>
      <c r="AJ2991" s="180">
        <v>0</v>
      </c>
      <c r="AK2991" s="181">
        <f t="shared" si="1925"/>
        <v>0</v>
      </c>
      <c r="AL2991" s="180">
        <v>0</v>
      </c>
      <c r="AM2991" s="180">
        <v>0</v>
      </c>
      <c r="AN2991" s="181">
        <f t="shared" si="1926"/>
        <v>0</v>
      </c>
      <c r="AO2991" s="180">
        <v>0</v>
      </c>
      <c r="AP2991" s="180">
        <v>0</v>
      </c>
      <c r="AQ2991" s="181">
        <f t="shared" si="1927"/>
        <v>0</v>
      </c>
      <c r="AR2991" s="180">
        <v>0</v>
      </c>
      <c r="AS2991" s="180">
        <v>0</v>
      </c>
      <c r="AT2991" s="181">
        <f t="shared" si="1928"/>
        <v>0</v>
      </c>
      <c r="AU2991" s="180">
        <f t="shared" si="1932"/>
        <v>0</v>
      </c>
      <c r="AV2991" s="180">
        <f t="shared" si="1932"/>
        <v>26000</v>
      </c>
      <c r="AW2991" s="181">
        <f t="shared" si="1929"/>
        <v>26000</v>
      </c>
      <c r="AX2991" s="183">
        <f t="shared" si="1933"/>
        <v>1</v>
      </c>
      <c r="AY2991" s="183">
        <f t="shared" si="1933"/>
        <v>0</v>
      </c>
      <c r="AZ2991" s="183"/>
      <c r="BA2991" s="183"/>
      <c r="BB2991" s="183"/>
      <c r="BC2991" s="183"/>
      <c r="BD2991" s="183">
        <f t="shared" si="1934"/>
        <v>1</v>
      </c>
      <c r="BE2991" s="183">
        <f t="shared" si="1934"/>
        <v>0</v>
      </c>
    </row>
    <row r="2992" spans="2:57" ht="15.75">
      <c r="B2992" s="174">
        <v>2025</v>
      </c>
      <c r="C2992" s="174">
        <v>20</v>
      </c>
      <c r="D2992" s="175" t="s">
        <v>1860</v>
      </c>
      <c r="E2992" s="176">
        <v>20005</v>
      </c>
      <c r="F2992" s="174">
        <v>4</v>
      </c>
      <c r="G2992" s="174">
        <v>12</v>
      </c>
      <c r="H2992" s="174">
        <v>29</v>
      </c>
      <c r="I2992" s="174">
        <v>5000</v>
      </c>
      <c r="J2992" s="174">
        <v>5100</v>
      </c>
      <c r="K2992" s="174">
        <v>515</v>
      </c>
      <c r="L2992" s="177">
        <v>1328</v>
      </c>
      <c r="M2992" s="178" t="s">
        <v>1846</v>
      </c>
      <c r="N2992" s="179" t="s">
        <v>1527</v>
      </c>
      <c r="O2992" s="180">
        <v>0</v>
      </c>
      <c r="P2992" s="180">
        <v>26000</v>
      </c>
      <c r="Q2992" s="181">
        <v>26000</v>
      </c>
      <c r="R2992" s="182" t="s">
        <v>98</v>
      </c>
      <c r="S2992" s="183">
        <v>1</v>
      </c>
      <c r="T2992" s="183">
        <v>0</v>
      </c>
      <c r="U2992" s="180">
        <v>0</v>
      </c>
      <c r="V2992" s="180">
        <v>0</v>
      </c>
      <c r="W2992" s="183">
        <v>0</v>
      </c>
      <c r="X2992" s="183">
        <v>0</v>
      </c>
      <c r="Y2992" s="180">
        <v>0</v>
      </c>
      <c r="Z2992" s="180">
        <v>0</v>
      </c>
      <c r="AA2992" s="183">
        <v>0</v>
      </c>
      <c r="AB2992" s="183">
        <v>0</v>
      </c>
      <c r="AC2992" s="180">
        <f t="shared" si="1931"/>
        <v>0</v>
      </c>
      <c r="AD2992" s="180">
        <f t="shared" si="1931"/>
        <v>26000</v>
      </c>
      <c r="AE2992" s="181">
        <f t="shared" si="1923"/>
        <v>26000</v>
      </c>
      <c r="AF2992" s="180">
        <v>0</v>
      </c>
      <c r="AG2992" s="180">
        <v>0</v>
      </c>
      <c r="AH2992" s="181">
        <f t="shared" si="1924"/>
        <v>0</v>
      </c>
      <c r="AI2992" s="180">
        <v>0</v>
      </c>
      <c r="AJ2992" s="180">
        <v>0</v>
      </c>
      <c r="AK2992" s="181">
        <f t="shared" si="1925"/>
        <v>0</v>
      </c>
      <c r="AL2992" s="180">
        <v>0</v>
      </c>
      <c r="AM2992" s="180">
        <v>0</v>
      </c>
      <c r="AN2992" s="181">
        <f t="shared" si="1926"/>
        <v>0</v>
      </c>
      <c r="AO2992" s="180">
        <v>0</v>
      </c>
      <c r="AP2992" s="180">
        <v>0</v>
      </c>
      <c r="AQ2992" s="181">
        <f t="shared" si="1927"/>
        <v>0</v>
      </c>
      <c r="AR2992" s="180">
        <v>0</v>
      </c>
      <c r="AS2992" s="180">
        <v>0</v>
      </c>
      <c r="AT2992" s="181">
        <f t="shared" si="1928"/>
        <v>0</v>
      </c>
      <c r="AU2992" s="180">
        <f t="shared" si="1932"/>
        <v>0</v>
      </c>
      <c r="AV2992" s="180">
        <f t="shared" si="1932"/>
        <v>26000</v>
      </c>
      <c r="AW2992" s="181">
        <f t="shared" si="1929"/>
        <v>26000</v>
      </c>
      <c r="AX2992" s="183">
        <f t="shared" si="1933"/>
        <v>1</v>
      </c>
      <c r="AY2992" s="183">
        <f t="shared" si="1933"/>
        <v>0</v>
      </c>
      <c r="AZ2992" s="183"/>
      <c r="BA2992" s="183"/>
      <c r="BB2992" s="183"/>
      <c r="BC2992" s="183"/>
      <c r="BD2992" s="183">
        <f t="shared" si="1934"/>
        <v>1</v>
      </c>
      <c r="BE2992" s="183">
        <f t="shared" si="1934"/>
        <v>0</v>
      </c>
    </row>
    <row r="2993" spans="2:57" ht="15.75">
      <c r="B2993" s="174">
        <v>2025</v>
      </c>
      <c r="C2993" s="174">
        <v>20</v>
      </c>
      <c r="D2993" s="175" t="s">
        <v>1956</v>
      </c>
      <c r="E2993" s="176">
        <v>20047</v>
      </c>
      <c r="F2993" s="174">
        <v>4</v>
      </c>
      <c r="G2993" s="174">
        <v>12</v>
      </c>
      <c r="H2993" s="174">
        <v>29</v>
      </c>
      <c r="I2993" s="174">
        <v>5000</v>
      </c>
      <c r="J2993" s="174">
        <v>5100</v>
      </c>
      <c r="K2993" s="174">
        <v>515</v>
      </c>
      <c r="L2993" s="177">
        <v>1328</v>
      </c>
      <c r="M2993" s="178" t="s">
        <v>1846</v>
      </c>
      <c r="N2993" s="179" t="s">
        <v>1527</v>
      </c>
      <c r="O2993" s="180">
        <v>0</v>
      </c>
      <c r="P2993" s="180">
        <v>26000</v>
      </c>
      <c r="Q2993" s="181">
        <v>26000</v>
      </c>
      <c r="R2993" s="182" t="s">
        <v>98</v>
      </c>
      <c r="S2993" s="183">
        <v>1</v>
      </c>
      <c r="T2993" s="183">
        <v>0</v>
      </c>
      <c r="U2993" s="180">
        <v>0</v>
      </c>
      <c r="V2993" s="180">
        <v>0</v>
      </c>
      <c r="W2993" s="183">
        <v>0</v>
      </c>
      <c r="X2993" s="183">
        <v>0</v>
      </c>
      <c r="Y2993" s="180">
        <v>0</v>
      </c>
      <c r="Z2993" s="180">
        <v>0</v>
      </c>
      <c r="AA2993" s="183">
        <v>0</v>
      </c>
      <c r="AB2993" s="183">
        <v>0</v>
      </c>
      <c r="AC2993" s="180">
        <f t="shared" si="1931"/>
        <v>0</v>
      </c>
      <c r="AD2993" s="180">
        <f t="shared" si="1931"/>
        <v>26000</v>
      </c>
      <c r="AE2993" s="181">
        <f t="shared" si="1923"/>
        <v>26000</v>
      </c>
      <c r="AF2993" s="180">
        <v>0</v>
      </c>
      <c r="AG2993" s="180">
        <v>0</v>
      </c>
      <c r="AH2993" s="181">
        <f t="shared" si="1924"/>
        <v>0</v>
      </c>
      <c r="AI2993" s="180">
        <v>0</v>
      </c>
      <c r="AJ2993" s="180">
        <v>0</v>
      </c>
      <c r="AK2993" s="181">
        <f t="shared" si="1925"/>
        <v>0</v>
      </c>
      <c r="AL2993" s="180">
        <v>0</v>
      </c>
      <c r="AM2993" s="180">
        <v>0</v>
      </c>
      <c r="AN2993" s="181">
        <f t="shared" si="1926"/>
        <v>0</v>
      </c>
      <c r="AO2993" s="180">
        <v>0</v>
      </c>
      <c r="AP2993" s="180">
        <v>0</v>
      </c>
      <c r="AQ2993" s="181">
        <f t="shared" si="1927"/>
        <v>0</v>
      </c>
      <c r="AR2993" s="180">
        <v>0</v>
      </c>
      <c r="AS2993" s="180">
        <v>0</v>
      </c>
      <c r="AT2993" s="181">
        <f t="shared" si="1928"/>
        <v>0</v>
      </c>
      <c r="AU2993" s="180">
        <f t="shared" si="1932"/>
        <v>0</v>
      </c>
      <c r="AV2993" s="180">
        <f t="shared" si="1932"/>
        <v>26000</v>
      </c>
      <c r="AW2993" s="181">
        <f t="shared" si="1929"/>
        <v>26000</v>
      </c>
      <c r="AX2993" s="183">
        <f t="shared" si="1933"/>
        <v>1</v>
      </c>
      <c r="AY2993" s="183">
        <f t="shared" si="1933"/>
        <v>0</v>
      </c>
      <c r="AZ2993" s="183"/>
      <c r="BA2993" s="183"/>
      <c r="BB2993" s="183"/>
      <c r="BC2993" s="183"/>
      <c r="BD2993" s="183">
        <f t="shared" si="1934"/>
        <v>1</v>
      </c>
      <c r="BE2993" s="183">
        <f t="shared" si="1934"/>
        <v>0</v>
      </c>
    </row>
    <row r="2994" spans="2:57" ht="15.75">
      <c r="B2994" s="174">
        <v>2025</v>
      </c>
      <c r="C2994" s="174">
        <v>20</v>
      </c>
      <c r="D2994" s="175" t="s">
        <v>1957</v>
      </c>
      <c r="E2994" s="176">
        <v>20069</v>
      </c>
      <c r="F2994" s="174">
        <v>4</v>
      </c>
      <c r="G2994" s="174">
        <v>12</v>
      </c>
      <c r="H2994" s="174">
        <v>29</v>
      </c>
      <c r="I2994" s="174">
        <v>5000</v>
      </c>
      <c r="J2994" s="174">
        <v>5100</v>
      </c>
      <c r="K2994" s="174">
        <v>515</v>
      </c>
      <c r="L2994" s="177">
        <v>1328</v>
      </c>
      <c r="M2994" s="178" t="s">
        <v>1846</v>
      </c>
      <c r="N2994" s="179" t="s">
        <v>1527</v>
      </c>
      <c r="O2994" s="180">
        <v>0</v>
      </c>
      <c r="P2994" s="180">
        <v>26000</v>
      </c>
      <c r="Q2994" s="181">
        <v>26000</v>
      </c>
      <c r="R2994" s="182" t="s">
        <v>98</v>
      </c>
      <c r="S2994" s="183">
        <v>1</v>
      </c>
      <c r="T2994" s="183">
        <v>0</v>
      </c>
      <c r="U2994" s="180">
        <v>0</v>
      </c>
      <c r="V2994" s="180">
        <v>0</v>
      </c>
      <c r="W2994" s="183">
        <v>0</v>
      </c>
      <c r="X2994" s="183">
        <v>0</v>
      </c>
      <c r="Y2994" s="180">
        <v>0</v>
      </c>
      <c r="Z2994" s="180">
        <v>0</v>
      </c>
      <c r="AA2994" s="183">
        <v>0</v>
      </c>
      <c r="AB2994" s="183">
        <v>0</v>
      </c>
      <c r="AC2994" s="180">
        <f t="shared" si="1931"/>
        <v>0</v>
      </c>
      <c r="AD2994" s="180">
        <f t="shared" si="1931"/>
        <v>26000</v>
      </c>
      <c r="AE2994" s="181">
        <f t="shared" si="1923"/>
        <v>26000</v>
      </c>
      <c r="AF2994" s="180">
        <v>0</v>
      </c>
      <c r="AG2994" s="180">
        <v>0</v>
      </c>
      <c r="AH2994" s="181">
        <f t="shared" si="1924"/>
        <v>0</v>
      </c>
      <c r="AI2994" s="180">
        <v>0</v>
      </c>
      <c r="AJ2994" s="180">
        <v>0</v>
      </c>
      <c r="AK2994" s="181">
        <f t="shared" si="1925"/>
        <v>0</v>
      </c>
      <c r="AL2994" s="180">
        <v>0</v>
      </c>
      <c r="AM2994" s="180">
        <v>0</v>
      </c>
      <c r="AN2994" s="181">
        <f t="shared" si="1926"/>
        <v>0</v>
      </c>
      <c r="AO2994" s="180">
        <v>0</v>
      </c>
      <c r="AP2994" s="180">
        <v>0</v>
      </c>
      <c r="AQ2994" s="181">
        <f t="shared" si="1927"/>
        <v>0</v>
      </c>
      <c r="AR2994" s="180">
        <v>0</v>
      </c>
      <c r="AS2994" s="180">
        <v>0</v>
      </c>
      <c r="AT2994" s="181">
        <f t="shared" si="1928"/>
        <v>0</v>
      </c>
      <c r="AU2994" s="180">
        <f t="shared" si="1932"/>
        <v>0</v>
      </c>
      <c r="AV2994" s="180">
        <f t="shared" si="1932"/>
        <v>26000</v>
      </c>
      <c r="AW2994" s="181">
        <f t="shared" si="1929"/>
        <v>26000</v>
      </c>
      <c r="AX2994" s="183">
        <f t="shared" si="1933"/>
        <v>1</v>
      </c>
      <c r="AY2994" s="183">
        <f t="shared" si="1933"/>
        <v>0</v>
      </c>
      <c r="AZ2994" s="183"/>
      <c r="BA2994" s="183"/>
      <c r="BB2994" s="183"/>
      <c r="BC2994" s="183"/>
      <c r="BD2994" s="183">
        <f t="shared" si="1934"/>
        <v>1</v>
      </c>
      <c r="BE2994" s="183">
        <f t="shared" si="1934"/>
        <v>0</v>
      </c>
    </row>
    <row r="2995" spans="2:57" ht="31.5">
      <c r="B2995" s="174">
        <v>2025</v>
      </c>
      <c r="C2995" s="174">
        <v>20</v>
      </c>
      <c r="D2995" s="175" t="s">
        <v>1863</v>
      </c>
      <c r="E2995" s="176">
        <v>20036</v>
      </c>
      <c r="F2995" s="174">
        <v>4</v>
      </c>
      <c r="G2995" s="174">
        <v>12</v>
      </c>
      <c r="H2995" s="174">
        <v>29</v>
      </c>
      <c r="I2995" s="174">
        <v>5000</v>
      </c>
      <c r="J2995" s="174">
        <v>5100</v>
      </c>
      <c r="K2995" s="174">
        <v>515</v>
      </c>
      <c r="L2995" s="177">
        <v>1328</v>
      </c>
      <c r="M2995" s="178" t="s">
        <v>1846</v>
      </c>
      <c r="N2995" s="179" t="s">
        <v>1527</v>
      </c>
      <c r="O2995" s="180">
        <v>0</v>
      </c>
      <c r="P2995" s="180">
        <v>26000</v>
      </c>
      <c r="Q2995" s="181">
        <v>26000</v>
      </c>
      <c r="R2995" s="182" t="s">
        <v>98</v>
      </c>
      <c r="S2995" s="183">
        <v>1</v>
      </c>
      <c r="T2995" s="183">
        <v>0</v>
      </c>
      <c r="U2995" s="180">
        <v>0</v>
      </c>
      <c r="V2995" s="180">
        <v>0</v>
      </c>
      <c r="W2995" s="183">
        <v>0</v>
      </c>
      <c r="X2995" s="183">
        <v>0</v>
      </c>
      <c r="Y2995" s="180">
        <v>0</v>
      </c>
      <c r="Z2995" s="180">
        <v>0</v>
      </c>
      <c r="AA2995" s="183">
        <v>0</v>
      </c>
      <c r="AB2995" s="183">
        <v>0</v>
      </c>
      <c r="AC2995" s="180">
        <f t="shared" si="1931"/>
        <v>0</v>
      </c>
      <c r="AD2995" s="180">
        <f t="shared" si="1931"/>
        <v>26000</v>
      </c>
      <c r="AE2995" s="181">
        <f t="shared" si="1923"/>
        <v>26000</v>
      </c>
      <c r="AF2995" s="180">
        <v>0</v>
      </c>
      <c r="AG2995" s="180">
        <v>0</v>
      </c>
      <c r="AH2995" s="181">
        <f t="shared" si="1924"/>
        <v>0</v>
      </c>
      <c r="AI2995" s="180">
        <v>0</v>
      </c>
      <c r="AJ2995" s="180">
        <v>0</v>
      </c>
      <c r="AK2995" s="181">
        <f t="shared" si="1925"/>
        <v>0</v>
      </c>
      <c r="AL2995" s="180">
        <v>0</v>
      </c>
      <c r="AM2995" s="180">
        <v>0</v>
      </c>
      <c r="AN2995" s="181">
        <f t="shared" si="1926"/>
        <v>0</v>
      </c>
      <c r="AO2995" s="180">
        <v>0</v>
      </c>
      <c r="AP2995" s="180">
        <v>0</v>
      </c>
      <c r="AQ2995" s="181">
        <f t="shared" si="1927"/>
        <v>0</v>
      </c>
      <c r="AR2995" s="180">
        <v>0</v>
      </c>
      <c r="AS2995" s="180">
        <v>0</v>
      </c>
      <c r="AT2995" s="181">
        <f t="shared" si="1928"/>
        <v>0</v>
      </c>
      <c r="AU2995" s="180">
        <f t="shared" si="1932"/>
        <v>0</v>
      </c>
      <c r="AV2995" s="180">
        <f t="shared" si="1932"/>
        <v>26000</v>
      </c>
      <c r="AW2995" s="181">
        <f t="shared" si="1929"/>
        <v>26000</v>
      </c>
      <c r="AX2995" s="183">
        <f t="shared" si="1933"/>
        <v>1</v>
      </c>
      <c r="AY2995" s="183">
        <f t="shared" si="1933"/>
        <v>0</v>
      </c>
      <c r="AZ2995" s="183"/>
      <c r="BA2995" s="183"/>
      <c r="BB2995" s="183"/>
      <c r="BC2995" s="183"/>
      <c r="BD2995" s="183">
        <f t="shared" si="1934"/>
        <v>1</v>
      </c>
      <c r="BE2995" s="183">
        <f t="shared" si="1934"/>
        <v>0</v>
      </c>
    </row>
    <row r="2996" spans="2:57" ht="31.5">
      <c r="B2996" s="174">
        <v>2025</v>
      </c>
      <c r="C2996" s="174">
        <v>20</v>
      </c>
      <c r="D2996" s="175" t="s">
        <v>1866</v>
      </c>
      <c r="E2996" s="176">
        <v>20083</v>
      </c>
      <c r="F2996" s="174">
        <v>4</v>
      </c>
      <c r="G2996" s="174">
        <v>12</v>
      </c>
      <c r="H2996" s="174">
        <v>29</v>
      </c>
      <c r="I2996" s="174">
        <v>5000</v>
      </c>
      <c r="J2996" s="174">
        <v>5100</v>
      </c>
      <c r="K2996" s="174">
        <v>515</v>
      </c>
      <c r="L2996" s="177">
        <v>1328</v>
      </c>
      <c r="M2996" s="178" t="s">
        <v>1846</v>
      </c>
      <c r="N2996" s="179" t="s">
        <v>1527</v>
      </c>
      <c r="O2996" s="180">
        <v>0</v>
      </c>
      <c r="P2996" s="180">
        <v>26000</v>
      </c>
      <c r="Q2996" s="181">
        <v>26000</v>
      </c>
      <c r="R2996" s="182" t="s">
        <v>98</v>
      </c>
      <c r="S2996" s="183">
        <v>1</v>
      </c>
      <c r="T2996" s="183">
        <v>0</v>
      </c>
      <c r="U2996" s="180">
        <v>0</v>
      </c>
      <c r="V2996" s="180">
        <v>0</v>
      </c>
      <c r="W2996" s="183">
        <v>0</v>
      </c>
      <c r="X2996" s="183">
        <v>0</v>
      </c>
      <c r="Y2996" s="180">
        <v>0</v>
      </c>
      <c r="Z2996" s="180">
        <v>0</v>
      </c>
      <c r="AA2996" s="183">
        <v>0</v>
      </c>
      <c r="AB2996" s="183">
        <v>0</v>
      </c>
      <c r="AC2996" s="180">
        <f t="shared" si="1931"/>
        <v>0</v>
      </c>
      <c r="AD2996" s="180">
        <f t="shared" si="1931"/>
        <v>26000</v>
      </c>
      <c r="AE2996" s="181">
        <f t="shared" si="1923"/>
        <v>26000</v>
      </c>
      <c r="AF2996" s="180">
        <v>0</v>
      </c>
      <c r="AG2996" s="180">
        <v>0</v>
      </c>
      <c r="AH2996" s="181">
        <f t="shared" si="1924"/>
        <v>0</v>
      </c>
      <c r="AI2996" s="180">
        <v>0</v>
      </c>
      <c r="AJ2996" s="180">
        <v>0</v>
      </c>
      <c r="AK2996" s="181">
        <f t="shared" si="1925"/>
        <v>0</v>
      </c>
      <c r="AL2996" s="180">
        <v>0</v>
      </c>
      <c r="AM2996" s="180">
        <v>0</v>
      </c>
      <c r="AN2996" s="181">
        <f t="shared" si="1926"/>
        <v>0</v>
      </c>
      <c r="AO2996" s="180">
        <v>0</v>
      </c>
      <c r="AP2996" s="180">
        <v>0</v>
      </c>
      <c r="AQ2996" s="181">
        <f t="shared" si="1927"/>
        <v>0</v>
      </c>
      <c r="AR2996" s="180">
        <v>0</v>
      </c>
      <c r="AS2996" s="180">
        <v>0</v>
      </c>
      <c r="AT2996" s="181">
        <f t="shared" si="1928"/>
        <v>0</v>
      </c>
      <c r="AU2996" s="180">
        <f t="shared" si="1932"/>
        <v>0</v>
      </c>
      <c r="AV2996" s="180">
        <f t="shared" si="1932"/>
        <v>26000</v>
      </c>
      <c r="AW2996" s="181">
        <f t="shared" si="1929"/>
        <v>26000</v>
      </c>
      <c r="AX2996" s="183">
        <f t="shared" si="1933"/>
        <v>1</v>
      </c>
      <c r="AY2996" s="183">
        <f t="shared" si="1933"/>
        <v>0</v>
      </c>
      <c r="AZ2996" s="183"/>
      <c r="BA2996" s="183"/>
      <c r="BB2996" s="183"/>
      <c r="BC2996" s="183"/>
      <c r="BD2996" s="183">
        <f t="shared" si="1934"/>
        <v>1</v>
      </c>
      <c r="BE2996" s="183">
        <f t="shared" si="1934"/>
        <v>0</v>
      </c>
    </row>
    <row r="2997" spans="2:57" ht="15.75">
      <c r="B2997" s="174">
        <v>2025</v>
      </c>
      <c r="C2997" s="174">
        <v>20</v>
      </c>
      <c r="D2997" s="175" t="s">
        <v>1958</v>
      </c>
      <c r="E2997" s="176">
        <v>20089</v>
      </c>
      <c r="F2997" s="174">
        <v>4</v>
      </c>
      <c r="G2997" s="174">
        <v>12</v>
      </c>
      <c r="H2997" s="174">
        <v>29</v>
      </c>
      <c r="I2997" s="174">
        <v>5000</v>
      </c>
      <c r="J2997" s="174">
        <v>5100</v>
      </c>
      <c r="K2997" s="174">
        <v>515</v>
      </c>
      <c r="L2997" s="177">
        <v>1328</v>
      </c>
      <c r="M2997" s="178" t="s">
        <v>1846</v>
      </c>
      <c r="N2997" s="179" t="s">
        <v>1527</v>
      </c>
      <c r="O2997" s="180">
        <v>0</v>
      </c>
      <c r="P2997" s="180">
        <v>26000</v>
      </c>
      <c r="Q2997" s="181">
        <v>26000</v>
      </c>
      <c r="R2997" s="182" t="s">
        <v>98</v>
      </c>
      <c r="S2997" s="183">
        <v>1</v>
      </c>
      <c r="T2997" s="183">
        <v>0</v>
      </c>
      <c r="U2997" s="180">
        <v>0</v>
      </c>
      <c r="V2997" s="180">
        <v>0</v>
      </c>
      <c r="W2997" s="183">
        <v>0</v>
      </c>
      <c r="X2997" s="183">
        <v>0</v>
      </c>
      <c r="Y2997" s="180">
        <v>0</v>
      </c>
      <c r="Z2997" s="180">
        <v>0</v>
      </c>
      <c r="AA2997" s="183">
        <v>0</v>
      </c>
      <c r="AB2997" s="183">
        <v>0</v>
      </c>
      <c r="AC2997" s="180">
        <f t="shared" si="1931"/>
        <v>0</v>
      </c>
      <c r="AD2997" s="180">
        <f t="shared" si="1931"/>
        <v>26000</v>
      </c>
      <c r="AE2997" s="181">
        <f t="shared" si="1923"/>
        <v>26000</v>
      </c>
      <c r="AF2997" s="180">
        <v>0</v>
      </c>
      <c r="AG2997" s="180">
        <v>0</v>
      </c>
      <c r="AH2997" s="181">
        <f t="shared" si="1924"/>
        <v>0</v>
      </c>
      <c r="AI2997" s="180">
        <v>0</v>
      </c>
      <c r="AJ2997" s="180">
        <v>0</v>
      </c>
      <c r="AK2997" s="181">
        <f t="shared" si="1925"/>
        <v>0</v>
      </c>
      <c r="AL2997" s="180">
        <v>0</v>
      </c>
      <c r="AM2997" s="180">
        <v>0</v>
      </c>
      <c r="AN2997" s="181">
        <f t="shared" si="1926"/>
        <v>0</v>
      </c>
      <c r="AO2997" s="180">
        <v>0</v>
      </c>
      <c r="AP2997" s="180">
        <v>0</v>
      </c>
      <c r="AQ2997" s="181">
        <f t="shared" si="1927"/>
        <v>0</v>
      </c>
      <c r="AR2997" s="180">
        <v>0</v>
      </c>
      <c r="AS2997" s="180">
        <v>0</v>
      </c>
      <c r="AT2997" s="181">
        <f t="shared" si="1928"/>
        <v>0</v>
      </c>
      <c r="AU2997" s="180">
        <f t="shared" si="1932"/>
        <v>0</v>
      </c>
      <c r="AV2997" s="180">
        <f t="shared" si="1932"/>
        <v>26000</v>
      </c>
      <c r="AW2997" s="181">
        <f t="shared" si="1929"/>
        <v>26000</v>
      </c>
      <c r="AX2997" s="183">
        <f t="shared" si="1933"/>
        <v>1</v>
      </c>
      <c r="AY2997" s="183">
        <f t="shared" si="1933"/>
        <v>0</v>
      </c>
      <c r="AZ2997" s="183"/>
      <c r="BA2997" s="183"/>
      <c r="BB2997" s="183"/>
      <c r="BC2997" s="183"/>
      <c r="BD2997" s="183">
        <f t="shared" si="1934"/>
        <v>1</v>
      </c>
      <c r="BE2997" s="183">
        <f t="shared" si="1934"/>
        <v>0</v>
      </c>
    </row>
    <row r="2998" spans="2:57" ht="31.5">
      <c r="B2998" s="174">
        <v>2025</v>
      </c>
      <c r="C2998" s="174">
        <v>20</v>
      </c>
      <c r="D2998" s="175" t="s">
        <v>1959</v>
      </c>
      <c r="E2998" s="176">
        <v>20034</v>
      </c>
      <c r="F2998" s="174">
        <v>4</v>
      </c>
      <c r="G2998" s="174">
        <v>12</v>
      </c>
      <c r="H2998" s="174">
        <v>29</v>
      </c>
      <c r="I2998" s="174">
        <v>5000</v>
      </c>
      <c r="J2998" s="174">
        <v>5100</v>
      </c>
      <c r="K2998" s="174">
        <v>515</v>
      </c>
      <c r="L2998" s="177">
        <v>1328</v>
      </c>
      <c r="M2998" s="178" t="s">
        <v>1846</v>
      </c>
      <c r="N2998" s="179" t="s">
        <v>1527</v>
      </c>
      <c r="O2998" s="180">
        <v>0</v>
      </c>
      <c r="P2998" s="180">
        <v>26000</v>
      </c>
      <c r="Q2998" s="181">
        <v>26000</v>
      </c>
      <c r="R2998" s="182" t="s">
        <v>98</v>
      </c>
      <c r="S2998" s="183">
        <v>1</v>
      </c>
      <c r="T2998" s="183">
        <v>0</v>
      </c>
      <c r="U2998" s="180">
        <v>0</v>
      </c>
      <c r="V2998" s="180">
        <v>0</v>
      </c>
      <c r="W2998" s="183">
        <v>0</v>
      </c>
      <c r="X2998" s="183">
        <v>0</v>
      </c>
      <c r="Y2998" s="180">
        <v>0</v>
      </c>
      <c r="Z2998" s="180">
        <v>0</v>
      </c>
      <c r="AA2998" s="183">
        <v>0</v>
      </c>
      <c r="AB2998" s="183">
        <v>0</v>
      </c>
      <c r="AC2998" s="180">
        <f t="shared" si="1931"/>
        <v>0</v>
      </c>
      <c r="AD2998" s="180">
        <f t="shared" si="1931"/>
        <v>26000</v>
      </c>
      <c r="AE2998" s="181">
        <f t="shared" si="1923"/>
        <v>26000</v>
      </c>
      <c r="AF2998" s="180">
        <v>0</v>
      </c>
      <c r="AG2998" s="180">
        <v>0</v>
      </c>
      <c r="AH2998" s="181">
        <f t="shared" si="1924"/>
        <v>0</v>
      </c>
      <c r="AI2998" s="180">
        <v>0</v>
      </c>
      <c r="AJ2998" s="180">
        <v>0</v>
      </c>
      <c r="AK2998" s="181">
        <f t="shared" si="1925"/>
        <v>0</v>
      </c>
      <c r="AL2998" s="180">
        <v>0</v>
      </c>
      <c r="AM2998" s="180">
        <v>0</v>
      </c>
      <c r="AN2998" s="181">
        <f t="shared" si="1926"/>
        <v>0</v>
      </c>
      <c r="AO2998" s="180">
        <v>0</v>
      </c>
      <c r="AP2998" s="180">
        <v>0</v>
      </c>
      <c r="AQ2998" s="181">
        <f t="shared" si="1927"/>
        <v>0</v>
      </c>
      <c r="AR2998" s="180">
        <v>0</v>
      </c>
      <c r="AS2998" s="180">
        <v>0</v>
      </c>
      <c r="AT2998" s="181">
        <f t="shared" si="1928"/>
        <v>0</v>
      </c>
      <c r="AU2998" s="180">
        <f t="shared" si="1932"/>
        <v>0</v>
      </c>
      <c r="AV2998" s="180">
        <f t="shared" si="1932"/>
        <v>26000</v>
      </c>
      <c r="AW2998" s="181">
        <f t="shared" si="1929"/>
        <v>26000</v>
      </c>
      <c r="AX2998" s="183">
        <f t="shared" si="1933"/>
        <v>1</v>
      </c>
      <c r="AY2998" s="183">
        <f t="shared" si="1933"/>
        <v>0</v>
      </c>
      <c r="AZ2998" s="183"/>
      <c r="BA2998" s="183"/>
      <c r="BB2998" s="183"/>
      <c r="BC2998" s="183"/>
      <c r="BD2998" s="183">
        <f t="shared" si="1934"/>
        <v>1</v>
      </c>
      <c r="BE2998" s="183">
        <f t="shared" si="1934"/>
        <v>0</v>
      </c>
    </row>
    <row r="2999" spans="2:57" ht="15.75">
      <c r="B2999" s="174">
        <v>2025</v>
      </c>
      <c r="C2999" s="174">
        <v>20</v>
      </c>
      <c r="D2999" s="175" t="s">
        <v>1960</v>
      </c>
      <c r="E2999" s="176">
        <v>20090</v>
      </c>
      <c r="F2999" s="174">
        <v>4</v>
      </c>
      <c r="G2999" s="174">
        <v>12</v>
      </c>
      <c r="H2999" s="174">
        <v>29</v>
      </c>
      <c r="I2999" s="174">
        <v>5000</v>
      </c>
      <c r="J2999" s="174">
        <v>5100</v>
      </c>
      <c r="K2999" s="174">
        <v>515</v>
      </c>
      <c r="L2999" s="177">
        <v>1328</v>
      </c>
      <c r="M2999" s="178" t="s">
        <v>1846</v>
      </c>
      <c r="N2999" s="179" t="s">
        <v>1527</v>
      </c>
      <c r="O2999" s="180">
        <v>0</v>
      </c>
      <c r="P2999" s="180">
        <v>26000</v>
      </c>
      <c r="Q2999" s="181">
        <v>26000</v>
      </c>
      <c r="R2999" s="182" t="s">
        <v>98</v>
      </c>
      <c r="S2999" s="183">
        <v>1</v>
      </c>
      <c r="T2999" s="183">
        <v>0</v>
      </c>
      <c r="U2999" s="180">
        <v>0</v>
      </c>
      <c r="V2999" s="180">
        <v>0</v>
      </c>
      <c r="W2999" s="183">
        <v>0</v>
      </c>
      <c r="X2999" s="183">
        <v>0</v>
      </c>
      <c r="Y2999" s="180">
        <v>0</v>
      </c>
      <c r="Z2999" s="180">
        <v>0</v>
      </c>
      <c r="AA2999" s="183">
        <v>0</v>
      </c>
      <c r="AB2999" s="183">
        <v>0</v>
      </c>
      <c r="AC2999" s="180">
        <f t="shared" si="1931"/>
        <v>0</v>
      </c>
      <c r="AD2999" s="180">
        <f t="shared" si="1931"/>
        <v>26000</v>
      </c>
      <c r="AE2999" s="181">
        <f t="shared" si="1923"/>
        <v>26000</v>
      </c>
      <c r="AF2999" s="180">
        <v>0</v>
      </c>
      <c r="AG2999" s="180">
        <v>0</v>
      </c>
      <c r="AH2999" s="181">
        <f t="shared" si="1924"/>
        <v>0</v>
      </c>
      <c r="AI2999" s="180">
        <v>0</v>
      </c>
      <c r="AJ2999" s="180">
        <v>0</v>
      </c>
      <c r="AK2999" s="181">
        <f t="shared" si="1925"/>
        <v>0</v>
      </c>
      <c r="AL2999" s="180">
        <v>0</v>
      </c>
      <c r="AM2999" s="180">
        <v>0</v>
      </c>
      <c r="AN2999" s="181">
        <f t="shared" si="1926"/>
        <v>0</v>
      </c>
      <c r="AO2999" s="180">
        <v>0</v>
      </c>
      <c r="AP2999" s="180">
        <v>0</v>
      </c>
      <c r="AQ2999" s="181">
        <f t="shared" si="1927"/>
        <v>0</v>
      </c>
      <c r="AR2999" s="180">
        <v>0</v>
      </c>
      <c r="AS2999" s="180">
        <v>0</v>
      </c>
      <c r="AT2999" s="181">
        <f t="shared" si="1928"/>
        <v>0</v>
      </c>
      <c r="AU2999" s="180">
        <f t="shared" si="1932"/>
        <v>0</v>
      </c>
      <c r="AV2999" s="180">
        <f t="shared" si="1932"/>
        <v>26000</v>
      </c>
      <c r="AW2999" s="181">
        <f t="shared" si="1929"/>
        <v>26000</v>
      </c>
      <c r="AX2999" s="183">
        <f t="shared" si="1933"/>
        <v>1</v>
      </c>
      <c r="AY2999" s="183">
        <f t="shared" si="1933"/>
        <v>0</v>
      </c>
      <c r="AZ2999" s="183"/>
      <c r="BA2999" s="183"/>
      <c r="BB2999" s="183"/>
      <c r="BC2999" s="183"/>
      <c r="BD2999" s="183">
        <f t="shared" si="1934"/>
        <v>1</v>
      </c>
      <c r="BE2999" s="183">
        <f t="shared" si="1934"/>
        <v>0</v>
      </c>
    </row>
    <row r="3000" spans="2:57" ht="31.5">
      <c r="B3000" s="174">
        <v>2025</v>
      </c>
      <c r="C3000" s="174">
        <v>20</v>
      </c>
      <c r="D3000" s="175" t="s">
        <v>1961</v>
      </c>
      <c r="E3000" s="176">
        <v>20082</v>
      </c>
      <c r="F3000" s="174">
        <v>4</v>
      </c>
      <c r="G3000" s="174">
        <v>12</v>
      </c>
      <c r="H3000" s="174">
        <v>29</v>
      </c>
      <c r="I3000" s="174">
        <v>5000</v>
      </c>
      <c r="J3000" s="174">
        <v>5100</v>
      </c>
      <c r="K3000" s="174">
        <v>515</v>
      </c>
      <c r="L3000" s="177">
        <v>1328</v>
      </c>
      <c r="M3000" s="178" t="s">
        <v>1846</v>
      </c>
      <c r="N3000" s="179" t="s">
        <v>1527</v>
      </c>
      <c r="O3000" s="180">
        <v>0</v>
      </c>
      <c r="P3000" s="180">
        <v>26000</v>
      </c>
      <c r="Q3000" s="181">
        <v>26000</v>
      </c>
      <c r="R3000" s="182" t="s">
        <v>98</v>
      </c>
      <c r="S3000" s="183">
        <v>1</v>
      </c>
      <c r="T3000" s="183">
        <v>0</v>
      </c>
      <c r="U3000" s="180">
        <v>0</v>
      </c>
      <c r="V3000" s="180">
        <v>0</v>
      </c>
      <c r="W3000" s="183">
        <v>0</v>
      </c>
      <c r="X3000" s="183">
        <v>0</v>
      </c>
      <c r="Y3000" s="180">
        <v>0</v>
      </c>
      <c r="Z3000" s="180">
        <v>0</v>
      </c>
      <c r="AA3000" s="183">
        <v>0</v>
      </c>
      <c r="AB3000" s="183">
        <v>0</v>
      </c>
      <c r="AC3000" s="180">
        <f t="shared" si="1931"/>
        <v>0</v>
      </c>
      <c r="AD3000" s="180">
        <f t="shared" si="1931"/>
        <v>26000</v>
      </c>
      <c r="AE3000" s="181">
        <f t="shared" si="1923"/>
        <v>26000</v>
      </c>
      <c r="AF3000" s="180">
        <v>0</v>
      </c>
      <c r="AG3000" s="180">
        <v>0</v>
      </c>
      <c r="AH3000" s="181">
        <f t="shared" si="1924"/>
        <v>0</v>
      </c>
      <c r="AI3000" s="180">
        <v>0</v>
      </c>
      <c r="AJ3000" s="180">
        <v>0</v>
      </c>
      <c r="AK3000" s="181">
        <f t="shared" si="1925"/>
        <v>0</v>
      </c>
      <c r="AL3000" s="180">
        <v>0</v>
      </c>
      <c r="AM3000" s="180">
        <v>0</v>
      </c>
      <c r="AN3000" s="181">
        <f t="shared" si="1926"/>
        <v>0</v>
      </c>
      <c r="AO3000" s="180">
        <v>0</v>
      </c>
      <c r="AP3000" s="180">
        <v>0</v>
      </c>
      <c r="AQ3000" s="181">
        <f t="shared" si="1927"/>
        <v>0</v>
      </c>
      <c r="AR3000" s="180">
        <v>0</v>
      </c>
      <c r="AS3000" s="180">
        <v>0</v>
      </c>
      <c r="AT3000" s="181">
        <f t="shared" si="1928"/>
        <v>0</v>
      </c>
      <c r="AU3000" s="180">
        <f t="shared" si="1932"/>
        <v>0</v>
      </c>
      <c r="AV3000" s="180">
        <f t="shared" si="1932"/>
        <v>26000</v>
      </c>
      <c r="AW3000" s="181">
        <f t="shared" si="1929"/>
        <v>26000</v>
      </c>
      <c r="AX3000" s="183">
        <f t="shared" si="1933"/>
        <v>1</v>
      </c>
      <c r="AY3000" s="183">
        <f t="shared" si="1933"/>
        <v>0</v>
      </c>
      <c r="AZ3000" s="183"/>
      <c r="BA3000" s="183"/>
      <c r="BB3000" s="183"/>
      <c r="BC3000" s="183"/>
      <c r="BD3000" s="183">
        <f t="shared" si="1934"/>
        <v>1</v>
      </c>
      <c r="BE3000" s="183">
        <f t="shared" si="1934"/>
        <v>0</v>
      </c>
    </row>
    <row r="3001" spans="2:57" ht="15.75">
      <c r="B3001" s="174">
        <v>2025</v>
      </c>
      <c r="C3001" s="174">
        <v>20</v>
      </c>
      <c r="D3001" s="175" t="s">
        <v>1962</v>
      </c>
      <c r="E3001" s="176">
        <v>20021</v>
      </c>
      <c r="F3001" s="174">
        <v>4</v>
      </c>
      <c r="G3001" s="174">
        <v>12</v>
      </c>
      <c r="H3001" s="174">
        <v>29</v>
      </c>
      <c r="I3001" s="174">
        <v>5000</v>
      </c>
      <c r="J3001" s="174">
        <v>5100</v>
      </c>
      <c r="K3001" s="174">
        <v>515</v>
      </c>
      <c r="L3001" s="177">
        <v>1328</v>
      </c>
      <c r="M3001" s="178" t="s">
        <v>1846</v>
      </c>
      <c r="N3001" s="179" t="s">
        <v>1527</v>
      </c>
      <c r="O3001" s="180">
        <v>0</v>
      </c>
      <c r="P3001" s="180">
        <v>26000</v>
      </c>
      <c r="Q3001" s="181">
        <v>26000</v>
      </c>
      <c r="R3001" s="182" t="s">
        <v>98</v>
      </c>
      <c r="S3001" s="183">
        <v>1</v>
      </c>
      <c r="T3001" s="183">
        <v>0</v>
      </c>
      <c r="U3001" s="180">
        <v>0</v>
      </c>
      <c r="V3001" s="180">
        <v>0</v>
      </c>
      <c r="W3001" s="183">
        <v>0</v>
      </c>
      <c r="X3001" s="183">
        <v>0</v>
      </c>
      <c r="Y3001" s="180">
        <v>0</v>
      </c>
      <c r="Z3001" s="180">
        <v>0</v>
      </c>
      <c r="AA3001" s="183">
        <v>0</v>
      </c>
      <c r="AB3001" s="183">
        <v>0</v>
      </c>
      <c r="AC3001" s="180">
        <f t="shared" si="1931"/>
        <v>0</v>
      </c>
      <c r="AD3001" s="180">
        <f t="shared" si="1931"/>
        <v>26000</v>
      </c>
      <c r="AE3001" s="181">
        <f t="shared" si="1923"/>
        <v>26000</v>
      </c>
      <c r="AF3001" s="180">
        <v>0</v>
      </c>
      <c r="AG3001" s="180">
        <v>0</v>
      </c>
      <c r="AH3001" s="181">
        <f t="shared" si="1924"/>
        <v>0</v>
      </c>
      <c r="AI3001" s="180">
        <v>0</v>
      </c>
      <c r="AJ3001" s="180">
        <v>0</v>
      </c>
      <c r="AK3001" s="181">
        <f t="shared" si="1925"/>
        <v>0</v>
      </c>
      <c r="AL3001" s="180">
        <v>0</v>
      </c>
      <c r="AM3001" s="180">
        <v>0</v>
      </c>
      <c r="AN3001" s="181">
        <f t="shared" si="1926"/>
        <v>0</v>
      </c>
      <c r="AO3001" s="180">
        <v>0</v>
      </c>
      <c r="AP3001" s="180">
        <v>0</v>
      </c>
      <c r="AQ3001" s="181">
        <f t="shared" si="1927"/>
        <v>0</v>
      </c>
      <c r="AR3001" s="180">
        <v>0</v>
      </c>
      <c r="AS3001" s="180">
        <v>0</v>
      </c>
      <c r="AT3001" s="181">
        <f t="shared" si="1928"/>
        <v>0</v>
      </c>
      <c r="AU3001" s="180">
        <f t="shared" si="1932"/>
        <v>0</v>
      </c>
      <c r="AV3001" s="180">
        <f t="shared" si="1932"/>
        <v>26000</v>
      </c>
      <c r="AW3001" s="181">
        <f t="shared" si="1929"/>
        <v>26000</v>
      </c>
      <c r="AX3001" s="183">
        <f t="shared" si="1933"/>
        <v>1</v>
      </c>
      <c r="AY3001" s="183">
        <f t="shared" si="1933"/>
        <v>0</v>
      </c>
      <c r="AZ3001" s="183"/>
      <c r="BA3001" s="183"/>
      <c r="BB3001" s="183"/>
      <c r="BC3001" s="183"/>
      <c r="BD3001" s="183">
        <f t="shared" si="1934"/>
        <v>1</v>
      </c>
      <c r="BE3001" s="183">
        <f t="shared" si="1934"/>
        <v>0</v>
      </c>
    </row>
    <row r="3002" spans="2:57" ht="15.75" hidden="1">
      <c r="B3002" s="174">
        <v>2025</v>
      </c>
      <c r="C3002" s="174">
        <v>20</v>
      </c>
      <c r="D3002" s="175">
        <v>0</v>
      </c>
      <c r="E3002" s="176"/>
      <c r="F3002" s="174">
        <v>4</v>
      </c>
      <c r="G3002" s="174">
        <v>12</v>
      </c>
      <c r="H3002" s="174">
        <v>29</v>
      </c>
      <c r="I3002" s="174">
        <v>5000</v>
      </c>
      <c r="J3002" s="174">
        <v>5100</v>
      </c>
      <c r="K3002" s="174">
        <v>515</v>
      </c>
      <c r="L3002" s="177">
        <v>1384</v>
      </c>
      <c r="M3002" s="178" t="s">
        <v>1846</v>
      </c>
      <c r="N3002" s="179" t="s">
        <v>1661</v>
      </c>
      <c r="O3002" s="180">
        <v>0</v>
      </c>
      <c r="P3002" s="180">
        <v>0</v>
      </c>
      <c r="Q3002" s="181">
        <v>0</v>
      </c>
      <c r="R3002" s="182" t="s">
        <v>98</v>
      </c>
      <c r="S3002" s="183">
        <v>0</v>
      </c>
      <c r="T3002" s="183">
        <v>0</v>
      </c>
      <c r="U3002" s="180">
        <v>0</v>
      </c>
      <c r="V3002" s="180">
        <v>0</v>
      </c>
      <c r="W3002" s="183">
        <v>0</v>
      </c>
      <c r="X3002" s="183">
        <v>0</v>
      </c>
      <c r="Y3002" s="180">
        <v>0</v>
      </c>
      <c r="Z3002" s="180">
        <v>0</v>
      </c>
      <c r="AA3002" s="183">
        <v>0</v>
      </c>
      <c r="AB3002" s="183">
        <v>0</v>
      </c>
      <c r="AC3002" s="180">
        <f t="shared" si="1931"/>
        <v>0</v>
      </c>
      <c r="AD3002" s="180">
        <f t="shared" si="1931"/>
        <v>0</v>
      </c>
      <c r="AE3002" s="181">
        <f t="shared" si="1923"/>
        <v>0</v>
      </c>
      <c r="AF3002" s="180">
        <v>0</v>
      </c>
      <c r="AG3002" s="180">
        <v>0</v>
      </c>
      <c r="AH3002" s="181">
        <f t="shared" si="1924"/>
        <v>0</v>
      </c>
      <c r="AI3002" s="180">
        <v>0</v>
      </c>
      <c r="AJ3002" s="180">
        <v>0</v>
      </c>
      <c r="AK3002" s="181">
        <f t="shared" si="1925"/>
        <v>0</v>
      </c>
      <c r="AL3002" s="180">
        <v>0</v>
      </c>
      <c r="AM3002" s="180">
        <v>0</v>
      </c>
      <c r="AN3002" s="181">
        <f t="shared" si="1926"/>
        <v>0</v>
      </c>
      <c r="AO3002" s="180">
        <v>0</v>
      </c>
      <c r="AP3002" s="180">
        <v>0</v>
      </c>
      <c r="AQ3002" s="181">
        <f t="shared" si="1927"/>
        <v>0</v>
      </c>
      <c r="AR3002" s="180">
        <v>0</v>
      </c>
      <c r="AS3002" s="180">
        <v>0</v>
      </c>
      <c r="AT3002" s="181">
        <f t="shared" si="1928"/>
        <v>0</v>
      </c>
      <c r="AU3002" s="180">
        <f t="shared" si="1932"/>
        <v>0</v>
      </c>
      <c r="AV3002" s="180">
        <f t="shared" si="1932"/>
        <v>0</v>
      </c>
      <c r="AW3002" s="181">
        <f t="shared" si="1929"/>
        <v>0</v>
      </c>
      <c r="AX3002" s="183">
        <f t="shared" si="1933"/>
        <v>0</v>
      </c>
      <c r="AY3002" s="183">
        <f t="shared" si="1933"/>
        <v>0</v>
      </c>
      <c r="AZ3002" s="183"/>
      <c r="BA3002" s="183"/>
      <c r="BB3002" s="183"/>
      <c r="BC3002" s="183"/>
      <c r="BD3002" s="183">
        <f t="shared" si="1934"/>
        <v>0</v>
      </c>
      <c r="BE3002" s="183">
        <f t="shared" si="1934"/>
        <v>0</v>
      </c>
    </row>
    <row r="3003" spans="2:57" ht="30" hidden="1">
      <c r="B3003" s="174">
        <v>2025</v>
      </c>
      <c r="C3003" s="174">
        <v>20</v>
      </c>
      <c r="D3003" s="175">
        <v>0</v>
      </c>
      <c r="E3003" s="176"/>
      <c r="F3003" s="174">
        <v>4</v>
      </c>
      <c r="G3003" s="174">
        <v>12</v>
      </c>
      <c r="H3003" s="174">
        <v>29</v>
      </c>
      <c r="I3003" s="174">
        <v>5000</v>
      </c>
      <c r="J3003" s="174">
        <v>5100</v>
      </c>
      <c r="K3003" s="174">
        <v>515</v>
      </c>
      <c r="L3003" s="177">
        <v>1393</v>
      </c>
      <c r="M3003" s="178" t="s">
        <v>1846</v>
      </c>
      <c r="N3003" s="179" t="s">
        <v>1653</v>
      </c>
      <c r="O3003" s="180">
        <v>0</v>
      </c>
      <c r="P3003" s="180">
        <v>0</v>
      </c>
      <c r="Q3003" s="181">
        <v>0</v>
      </c>
      <c r="R3003" s="182" t="s">
        <v>98</v>
      </c>
      <c r="S3003" s="183">
        <v>0</v>
      </c>
      <c r="T3003" s="183">
        <v>0</v>
      </c>
      <c r="U3003" s="180">
        <v>0</v>
      </c>
      <c r="V3003" s="180">
        <v>0</v>
      </c>
      <c r="W3003" s="183">
        <v>0</v>
      </c>
      <c r="X3003" s="183">
        <v>0</v>
      </c>
      <c r="Y3003" s="180">
        <v>0</v>
      </c>
      <c r="Z3003" s="180">
        <v>0</v>
      </c>
      <c r="AA3003" s="183">
        <v>0</v>
      </c>
      <c r="AB3003" s="183">
        <v>0</v>
      </c>
      <c r="AC3003" s="180">
        <f t="shared" si="1931"/>
        <v>0</v>
      </c>
      <c r="AD3003" s="180">
        <f t="shared" si="1931"/>
        <v>0</v>
      </c>
      <c r="AE3003" s="181">
        <f t="shared" si="1923"/>
        <v>0</v>
      </c>
      <c r="AF3003" s="180">
        <v>0</v>
      </c>
      <c r="AG3003" s="180">
        <v>0</v>
      </c>
      <c r="AH3003" s="181">
        <f t="shared" si="1924"/>
        <v>0</v>
      </c>
      <c r="AI3003" s="180">
        <v>0</v>
      </c>
      <c r="AJ3003" s="180">
        <v>0</v>
      </c>
      <c r="AK3003" s="181">
        <f t="shared" si="1925"/>
        <v>0</v>
      </c>
      <c r="AL3003" s="180">
        <v>0</v>
      </c>
      <c r="AM3003" s="180">
        <v>0</v>
      </c>
      <c r="AN3003" s="181">
        <f t="shared" si="1926"/>
        <v>0</v>
      </c>
      <c r="AO3003" s="180">
        <v>0</v>
      </c>
      <c r="AP3003" s="180">
        <v>0</v>
      </c>
      <c r="AQ3003" s="181">
        <f t="shared" si="1927"/>
        <v>0</v>
      </c>
      <c r="AR3003" s="180">
        <v>0</v>
      </c>
      <c r="AS3003" s="180">
        <v>0</v>
      </c>
      <c r="AT3003" s="181">
        <f t="shared" si="1928"/>
        <v>0</v>
      </c>
      <c r="AU3003" s="180">
        <f t="shared" si="1932"/>
        <v>0</v>
      </c>
      <c r="AV3003" s="180">
        <f t="shared" si="1932"/>
        <v>0</v>
      </c>
      <c r="AW3003" s="181">
        <f t="shared" si="1929"/>
        <v>0</v>
      </c>
      <c r="AX3003" s="183">
        <f t="shared" si="1933"/>
        <v>0</v>
      </c>
      <c r="AY3003" s="183">
        <f t="shared" si="1933"/>
        <v>0</v>
      </c>
      <c r="AZ3003" s="183"/>
      <c r="BA3003" s="183"/>
      <c r="BB3003" s="183"/>
      <c r="BC3003" s="183"/>
      <c r="BD3003" s="183">
        <f t="shared" si="1934"/>
        <v>0</v>
      </c>
      <c r="BE3003" s="183">
        <f t="shared" si="1934"/>
        <v>0</v>
      </c>
    </row>
    <row r="3004" spans="2:57" ht="31.5">
      <c r="B3004" s="174">
        <v>2025</v>
      </c>
      <c r="C3004" s="174">
        <v>20</v>
      </c>
      <c r="D3004" s="175" t="s">
        <v>1858</v>
      </c>
      <c r="E3004" s="176">
        <v>20077</v>
      </c>
      <c r="F3004" s="174">
        <v>4</v>
      </c>
      <c r="G3004" s="174">
        <v>12</v>
      </c>
      <c r="H3004" s="174">
        <v>29</v>
      </c>
      <c r="I3004" s="174">
        <v>5000</v>
      </c>
      <c r="J3004" s="174">
        <v>5100</v>
      </c>
      <c r="K3004" s="174">
        <v>515</v>
      </c>
      <c r="L3004" s="177">
        <v>1517</v>
      </c>
      <c r="M3004" s="178" t="s">
        <v>1846</v>
      </c>
      <c r="N3004" s="179" t="s">
        <v>176</v>
      </c>
      <c r="O3004" s="180">
        <v>0</v>
      </c>
      <c r="P3004" s="180">
        <v>25515</v>
      </c>
      <c r="Q3004" s="181">
        <v>25515</v>
      </c>
      <c r="R3004" s="182" t="s">
        <v>98</v>
      </c>
      <c r="S3004" s="183">
        <v>9</v>
      </c>
      <c r="T3004" s="183">
        <v>0</v>
      </c>
      <c r="U3004" s="180">
        <v>0</v>
      </c>
      <c r="V3004" s="180">
        <v>0</v>
      </c>
      <c r="W3004" s="183">
        <v>0</v>
      </c>
      <c r="X3004" s="183">
        <v>0</v>
      </c>
      <c r="Y3004" s="180">
        <v>0</v>
      </c>
      <c r="Z3004" s="180">
        <v>0</v>
      </c>
      <c r="AA3004" s="183">
        <v>0</v>
      </c>
      <c r="AB3004" s="183">
        <v>0</v>
      </c>
      <c r="AC3004" s="180">
        <f t="shared" si="1931"/>
        <v>0</v>
      </c>
      <c r="AD3004" s="180">
        <f t="shared" si="1931"/>
        <v>25515</v>
      </c>
      <c r="AE3004" s="181">
        <f t="shared" si="1923"/>
        <v>25515</v>
      </c>
      <c r="AF3004" s="180">
        <v>0</v>
      </c>
      <c r="AG3004" s="180">
        <v>0</v>
      </c>
      <c r="AH3004" s="181">
        <f t="shared" si="1924"/>
        <v>0</v>
      </c>
      <c r="AI3004" s="180">
        <v>0</v>
      </c>
      <c r="AJ3004" s="180">
        <v>0</v>
      </c>
      <c r="AK3004" s="181">
        <f t="shared" si="1925"/>
        <v>0</v>
      </c>
      <c r="AL3004" s="180">
        <v>0</v>
      </c>
      <c r="AM3004" s="180">
        <v>0</v>
      </c>
      <c r="AN3004" s="181">
        <f t="shared" si="1926"/>
        <v>0</v>
      </c>
      <c r="AO3004" s="180">
        <v>0</v>
      </c>
      <c r="AP3004" s="180">
        <v>0</v>
      </c>
      <c r="AQ3004" s="181">
        <f t="shared" si="1927"/>
        <v>0</v>
      </c>
      <c r="AR3004" s="180">
        <v>0</v>
      </c>
      <c r="AS3004" s="180">
        <v>0</v>
      </c>
      <c r="AT3004" s="181">
        <f t="shared" si="1928"/>
        <v>0</v>
      </c>
      <c r="AU3004" s="180">
        <f t="shared" si="1932"/>
        <v>0</v>
      </c>
      <c r="AV3004" s="180">
        <f t="shared" si="1932"/>
        <v>25515</v>
      </c>
      <c r="AW3004" s="181">
        <f t="shared" si="1929"/>
        <v>25515</v>
      </c>
      <c r="AX3004" s="183">
        <f t="shared" si="1933"/>
        <v>9</v>
      </c>
      <c r="AY3004" s="183">
        <f t="shared" si="1933"/>
        <v>0</v>
      </c>
      <c r="AZ3004" s="183"/>
      <c r="BA3004" s="183"/>
      <c r="BB3004" s="183"/>
      <c r="BC3004" s="183"/>
      <c r="BD3004" s="183">
        <f t="shared" si="1934"/>
        <v>9</v>
      </c>
      <c r="BE3004" s="183">
        <f t="shared" si="1934"/>
        <v>0</v>
      </c>
    </row>
    <row r="3005" spans="2:57" ht="31.5">
      <c r="B3005" s="174">
        <v>2025</v>
      </c>
      <c r="C3005" s="174">
        <v>20</v>
      </c>
      <c r="D3005" s="175" t="s">
        <v>1954</v>
      </c>
      <c r="E3005" s="176">
        <v>20084</v>
      </c>
      <c r="F3005" s="174">
        <v>4</v>
      </c>
      <c r="G3005" s="174">
        <v>12</v>
      </c>
      <c r="H3005" s="174">
        <v>29</v>
      </c>
      <c r="I3005" s="174">
        <v>5000</v>
      </c>
      <c r="J3005" s="174">
        <v>5100</v>
      </c>
      <c r="K3005" s="174">
        <v>515</v>
      </c>
      <c r="L3005" s="177">
        <v>1517</v>
      </c>
      <c r="M3005" s="178" t="s">
        <v>1846</v>
      </c>
      <c r="N3005" s="179" t="s">
        <v>176</v>
      </c>
      <c r="O3005" s="180">
        <v>0</v>
      </c>
      <c r="P3005" s="180">
        <v>19845</v>
      </c>
      <c r="Q3005" s="181">
        <v>19845</v>
      </c>
      <c r="R3005" s="182" t="s">
        <v>98</v>
      </c>
      <c r="S3005" s="183">
        <v>7</v>
      </c>
      <c r="T3005" s="183">
        <v>0</v>
      </c>
      <c r="U3005" s="180">
        <v>0</v>
      </c>
      <c r="V3005" s="180">
        <v>0</v>
      </c>
      <c r="W3005" s="183">
        <v>0</v>
      </c>
      <c r="X3005" s="183">
        <v>0</v>
      </c>
      <c r="Y3005" s="180">
        <v>0</v>
      </c>
      <c r="Z3005" s="180">
        <v>0</v>
      </c>
      <c r="AA3005" s="183">
        <v>0</v>
      </c>
      <c r="AB3005" s="183">
        <v>0</v>
      </c>
      <c r="AC3005" s="180">
        <f t="shared" si="1931"/>
        <v>0</v>
      </c>
      <c r="AD3005" s="180">
        <f t="shared" si="1931"/>
        <v>19845</v>
      </c>
      <c r="AE3005" s="181">
        <f t="shared" si="1923"/>
        <v>19845</v>
      </c>
      <c r="AF3005" s="180">
        <v>0</v>
      </c>
      <c r="AG3005" s="180">
        <v>0</v>
      </c>
      <c r="AH3005" s="181">
        <f t="shared" si="1924"/>
        <v>0</v>
      </c>
      <c r="AI3005" s="180">
        <v>0</v>
      </c>
      <c r="AJ3005" s="180">
        <v>0</v>
      </c>
      <c r="AK3005" s="181">
        <f t="shared" si="1925"/>
        <v>0</v>
      </c>
      <c r="AL3005" s="180">
        <v>0</v>
      </c>
      <c r="AM3005" s="180">
        <v>0</v>
      </c>
      <c r="AN3005" s="181">
        <f t="shared" si="1926"/>
        <v>0</v>
      </c>
      <c r="AO3005" s="180">
        <v>0</v>
      </c>
      <c r="AP3005" s="180">
        <v>0</v>
      </c>
      <c r="AQ3005" s="181">
        <f t="shared" si="1927"/>
        <v>0</v>
      </c>
      <c r="AR3005" s="180">
        <v>0</v>
      </c>
      <c r="AS3005" s="180">
        <v>0</v>
      </c>
      <c r="AT3005" s="181">
        <f t="shared" si="1928"/>
        <v>0</v>
      </c>
      <c r="AU3005" s="180">
        <f t="shared" si="1932"/>
        <v>0</v>
      </c>
      <c r="AV3005" s="180">
        <f t="shared" si="1932"/>
        <v>19845</v>
      </c>
      <c r="AW3005" s="181">
        <f t="shared" si="1929"/>
        <v>19845</v>
      </c>
      <c r="AX3005" s="183">
        <f t="shared" si="1933"/>
        <v>7</v>
      </c>
      <c r="AY3005" s="183">
        <f t="shared" si="1933"/>
        <v>0</v>
      </c>
      <c r="AZ3005" s="183"/>
      <c r="BA3005" s="183"/>
      <c r="BB3005" s="183"/>
      <c r="BC3005" s="183"/>
      <c r="BD3005" s="183">
        <f t="shared" si="1934"/>
        <v>7</v>
      </c>
      <c r="BE3005" s="183">
        <f t="shared" si="1934"/>
        <v>0</v>
      </c>
    </row>
    <row r="3006" spans="2:57" ht="15.75">
      <c r="B3006" s="174">
        <v>2025</v>
      </c>
      <c r="C3006" s="174">
        <v>20</v>
      </c>
      <c r="D3006" s="175" t="s">
        <v>1860</v>
      </c>
      <c r="E3006" s="176">
        <v>20005</v>
      </c>
      <c r="F3006" s="174">
        <v>4</v>
      </c>
      <c r="G3006" s="174">
        <v>12</v>
      </c>
      <c r="H3006" s="174">
        <v>29</v>
      </c>
      <c r="I3006" s="174">
        <v>5000</v>
      </c>
      <c r="J3006" s="174">
        <v>5100</v>
      </c>
      <c r="K3006" s="174">
        <v>515</v>
      </c>
      <c r="L3006" s="177">
        <v>1517</v>
      </c>
      <c r="M3006" s="178" t="s">
        <v>1846</v>
      </c>
      <c r="N3006" s="179" t="s">
        <v>176</v>
      </c>
      <c r="O3006" s="180">
        <v>0</v>
      </c>
      <c r="P3006" s="180">
        <v>25515</v>
      </c>
      <c r="Q3006" s="181">
        <v>25515</v>
      </c>
      <c r="R3006" s="182" t="s">
        <v>98</v>
      </c>
      <c r="S3006" s="183">
        <v>9</v>
      </c>
      <c r="T3006" s="183">
        <v>0</v>
      </c>
      <c r="U3006" s="180">
        <v>0</v>
      </c>
      <c r="V3006" s="180">
        <v>0</v>
      </c>
      <c r="W3006" s="183">
        <v>0</v>
      </c>
      <c r="X3006" s="183">
        <v>0</v>
      </c>
      <c r="Y3006" s="180">
        <v>0</v>
      </c>
      <c r="Z3006" s="180">
        <v>0</v>
      </c>
      <c r="AA3006" s="183">
        <v>0</v>
      </c>
      <c r="AB3006" s="183">
        <v>0</v>
      </c>
      <c r="AC3006" s="180">
        <f t="shared" si="1931"/>
        <v>0</v>
      </c>
      <c r="AD3006" s="180">
        <f t="shared" si="1931"/>
        <v>25515</v>
      </c>
      <c r="AE3006" s="181">
        <f t="shared" si="1923"/>
        <v>25515</v>
      </c>
      <c r="AF3006" s="180">
        <v>0</v>
      </c>
      <c r="AG3006" s="180">
        <v>0</v>
      </c>
      <c r="AH3006" s="181">
        <f t="shared" si="1924"/>
        <v>0</v>
      </c>
      <c r="AI3006" s="180">
        <v>0</v>
      </c>
      <c r="AJ3006" s="180">
        <v>0</v>
      </c>
      <c r="AK3006" s="181">
        <f t="shared" si="1925"/>
        <v>0</v>
      </c>
      <c r="AL3006" s="180">
        <v>0</v>
      </c>
      <c r="AM3006" s="180">
        <v>0</v>
      </c>
      <c r="AN3006" s="181">
        <f t="shared" si="1926"/>
        <v>0</v>
      </c>
      <c r="AO3006" s="180">
        <v>0</v>
      </c>
      <c r="AP3006" s="180">
        <v>0</v>
      </c>
      <c r="AQ3006" s="181">
        <f t="shared" si="1927"/>
        <v>0</v>
      </c>
      <c r="AR3006" s="180">
        <v>0</v>
      </c>
      <c r="AS3006" s="180">
        <v>0</v>
      </c>
      <c r="AT3006" s="181">
        <f t="shared" si="1928"/>
        <v>0</v>
      </c>
      <c r="AU3006" s="180">
        <f t="shared" si="1932"/>
        <v>0</v>
      </c>
      <c r="AV3006" s="180">
        <f t="shared" si="1932"/>
        <v>25515</v>
      </c>
      <c r="AW3006" s="181">
        <f t="shared" si="1929"/>
        <v>25515</v>
      </c>
      <c r="AX3006" s="183">
        <f t="shared" si="1933"/>
        <v>9</v>
      </c>
      <c r="AY3006" s="183">
        <f t="shared" si="1933"/>
        <v>0</v>
      </c>
      <c r="AZ3006" s="183"/>
      <c r="BA3006" s="183"/>
      <c r="BB3006" s="183"/>
      <c r="BC3006" s="183"/>
      <c r="BD3006" s="183">
        <f t="shared" si="1934"/>
        <v>9</v>
      </c>
      <c r="BE3006" s="183">
        <f t="shared" si="1934"/>
        <v>0</v>
      </c>
    </row>
    <row r="3007" spans="2:57" ht="31.5">
      <c r="B3007" s="174">
        <v>2025</v>
      </c>
      <c r="C3007" s="174">
        <v>20</v>
      </c>
      <c r="D3007" s="175" t="s">
        <v>1955</v>
      </c>
      <c r="E3007" s="176">
        <v>20019</v>
      </c>
      <c r="F3007" s="174">
        <v>4</v>
      </c>
      <c r="G3007" s="174">
        <v>12</v>
      </c>
      <c r="H3007" s="174">
        <v>29</v>
      </c>
      <c r="I3007" s="174">
        <v>5000</v>
      </c>
      <c r="J3007" s="174">
        <v>5100</v>
      </c>
      <c r="K3007" s="174">
        <v>515</v>
      </c>
      <c r="L3007" s="177">
        <v>1517</v>
      </c>
      <c r="M3007" s="178" t="s">
        <v>1846</v>
      </c>
      <c r="N3007" s="179" t="s">
        <v>176</v>
      </c>
      <c r="O3007" s="180">
        <v>0</v>
      </c>
      <c r="P3007" s="180">
        <v>25515</v>
      </c>
      <c r="Q3007" s="181">
        <v>25515</v>
      </c>
      <c r="R3007" s="182" t="s">
        <v>98</v>
      </c>
      <c r="S3007" s="183">
        <v>9</v>
      </c>
      <c r="T3007" s="183">
        <v>0</v>
      </c>
      <c r="U3007" s="180">
        <v>0</v>
      </c>
      <c r="V3007" s="180">
        <v>0</v>
      </c>
      <c r="W3007" s="183">
        <v>0</v>
      </c>
      <c r="X3007" s="183">
        <v>0</v>
      </c>
      <c r="Y3007" s="180">
        <v>0</v>
      </c>
      <c r="Z3007" s="180">
        <v>0</v>
      </c>
      <c r="AA3007" s="183">
        <v>0</v>
      </c>
      <c r="AB3007" s="183">
        <v>0</v>
      </c>
      <c r="AC3007" s="180">
        <f t="shared" si="1931"/>
        <v>0</v>
      </c>
      <c r="AD3007" s="180">
        <f t="shared" si="1931"/>
        <v>25515</v>
      </c>
      <c r="AE3007" s="181">
        <f t="shared" si="1923"/>
        <v>25515</v>
      </c>
      <c r="AF3007" s="180">
        <v>0</v>
      </c>
      <c r="AG3007" s="180">
        <v>0</v>
      </c>
      <c r="AH3007" s="181">
        <f t="shared" si="1924"/>
        <v>0</v>
      </c>
      <c r="AI3007" s="180">
        <v>0</v>
      </c>
      <c r="AJ3007" s="180">
        <v>0</v>
      </c>
      <c r="AK3007" s="181">
        <f t="shared" si="1925"/>
        <v>0</v>
      </c>
      <c r="AL3007" s="180">
        <v>0</v>
      </c>
      <c r="AM3007" s="180">
        <v>0</v>
      </c>
      <c r="AN3007" s="181">
        <f t="shared" si="1926"/>
        <v>0</v>
      </c>
      <c r="AO3007" s="180">
        <v>0</v>
      </c>
      <c r="AP3007" s="180">
        <v>0</v>
      </c>
      <c r="AQ3007" s="181">
        <f t="shared" si="1927"/>
        <v>0</v>
      </c>
      <c r="AR3007" s="180">
        <v>0</v>
      </c>
      <c r="AS3007" s="180">
        <v>0</v>
      </c>
      <c r="AT3007" s="181">
        <f t="shared" si="1928"/>
        <v>0</v>
      </c>
      <c r="AU3007" s="180">
        <f t="shared" si="1932"/>
        <v>0</v>
      </c>
      <c r="AV3007" s="180">
        <f t="shared" si="1932"/>
        <v>25515</v>
      </c>
      <c r="AW3007" s="181">
        <f t="shared" si="1929"/>
        <v>25515</v>
      </c>
      <c r="AX3007" s="183">
        <f t="shared" si="1933"/>
        <v>9</v>
      </c>
      <c r="AY3007" s="183">
        <f t="shared" si="1933"/>
        <v>0</v>
      </c>
      <c r="AZ3007" s="183"/>
      <c r="BA3007" s="183"/>
      <c r="BB3007" s="183"/>
      <c r="BC3007" s="183"/>
      <c r="BD3007" s="183">
        <f t="shared" si="1934"/>
        <v>9</v>
      </c>
      <c r="BE3007" s="183">
        <f t="shared" si="1934"/>
        <v>0</v>
      </c>
    </row>
    <row r="3008" spans="2:57" ht="15.75">
      <c r="B3008" s="174">
        <v>2025</v>
      </c>
      <c r="C3008" s="174">
        <v>20</v>
      </c>
      <c r="D3008" s="175" t="s">
        <v>1956</v>
      </c>
      <c r="E3008" s="176">
        <v>20047</v>
      </c>
      <c r="F3008" s="174">
        <v>4</v>
      </c>
      <c r="G3008" s="174">
        <v>12</v>
      </c>
      <c r="H3008" s="174">
        <v>29</v>
      </c>
      <c r="I3008" s="174">
        <v>5000</v>
      </c>
      <c r="J3008" s="174">
        <v>5100</v>
      </c>
      <c r="K3008" s="174">
        <v>515</v>
      </c>
      <c r="L3008" s="177">
        <v>1517</v>
      </c>
      <c r="M3008" s="178" t="s">
        <v>1846</v>
      </c>
      <c r="N3008" s="179" t="s">
        <v>176</v>
      </c>
      <c r="O3008" s="180">
        <v>0</v>
      </c>
      <c r="P3008" s="180">
        <v>25515</v>
      </c>
      <c r="Q3008" s="181">
        <v>25515</v>
      </c>
      <c r="R3008" s="182" t="s">
        <v>98</v>
      </c>
      <c r="S3008" s="183">
        <v>9</v>
      </c>
      <c r="T3008" s="183">
        <v>0</v>
      </c>
      <c r="U3008" s="180">
        <v>0</v>
      </c>
      <c r="V3008" s="180">
        <v>0</v>
      </c>
      <c r="W3008" s="183">
        <v>0</v>
      </c>
      <c r="X3008" s="183">
        <v>0</v>
      </c>
      <c r="Y3008" s="180">
        <v>0</v>
      </c>
      <c r="Z3008" s="180">
        <v>0</v>
      </c>
      <c r="AA3008" s="183">
        <v>0</v>
      </c>
      <c r="AB3008" s="183">
        <v>0</v>
      </c>
      <c r="AC3008" s="180">
        <f t="shared" si="1931"/>
        <v>0</v>
      </c>
      <c r="AD3008" s="180">
        <f t="shared" si="1931"/>
        <v>25515</v>
      </c>
      <c r="AE3008" s="181">
        <f t="shared" si="1923"/>
        <v>25515</v>
      </c>
      <c r="AF3008" s="180">
        <v>0</v>
      </c>
      <c r="AG3008" s="180">
        <v>0</v>
      </c>
      <c r="AH3008" s="181">
        <f t="shared" si="1924"/>
        <v>0</v>
      </c>
      <c r="AI3008" s="180">
        <v>0</v>
      </c>
      <c r="AJ3008" s="180">
        <v>0</v>
      </c>
      <c r="AK3008" s="181">
        <f t="shared" si="1925"/>
        <v>0</v>
      </c>
      <c r="AL3008" s="180">
        <v>0</v>
      </c>
      <c r="AM3008" s="180">
        <v>0</v>
      </c>
      <c r="AN3008" s="181">
        <f t="shared" si="1926"/>
        <v>0</v>
      </c>
      <c r="AO3008" s="180">
        <v>0</v>
      </c>
      <c r="AP3008" s="180">
        <v>0</v>
      </c>
      <c r="AQ3008" s="181">
        <f t="shared" si="1927"/>
        <v>0</v>
      </c>
      <c r="AR3008" s="180">
        <v>0</v>
      </c>
      <c r="AS3008" s="180">
        <v>0</v>
      </c>
      <c r="AT3008" s="181">
        <f t="shared" si="1928"/>
        <v>0</v>
      </c>
      <c r="AU3008" s="180">
        <f t="shared" si="1932"/>
        <v>0</v>
      </c>
      <c r="AV3008" s="180">
        <f t="shared" si="1932"/>
        <v>25515</v>
      </c>
      <c r="AW3008" s="181">
        <f t="shared" si="1929"/>
        <v>25515</v>
      </c>
      <c r="AX3008" s="183">
        <f t="shared" si="1933"/>
        <v>9</v>
      </c>
      <c r="AY3008" s="183">
        <f t="shared" si="1933"/>
        <v>0</v>
      </c>
      <c r="AZ3008" s="183"/>
      <c r="BA3008" s="183"/>
      <c r="BB3008" s="183"/>
      <c r="BC3008" s="183"/>
      <c r="BD3008" s="183">
        <f t="shared" si="1934"/>
        <v>9</v>
      </c>
      <c r="BE3008" s="183">
        <f t="shared" si="1934"/>
        <v>0</v>
      </c>
    </row>
    <row r="3009" spans="2:57" ht="15.75">
      <c r="B3009" s="174">
        <v>2025</v>
      </c>
      <c r="C3009" s="174">
        <v>20</v>
      </c>
      <c r="D3009" s="175" t="s">
        <v>1957</v>
      </c>
      <c r="E3009" s="176">
        <v>20069</v>
      </c>
      <c r="F3009" s="174">
        <v>4</v>
      </c>
      <c r="G3009" s="174">
        <v>12</v>
      </c>
      <c r="H3009" s="174">
        <v>29</v>
      </c>
      <c r="I3009" s="174">
        <v>5000</v>
      </c>
      <c r="J3009" s="174">
        <v>5100</v>
      </c>
      <c r="K3009" s="174">
        <v>515</v>
      </c>
      <c r="L3009" s="177">
        <v>1517</v>
      </c>
      <c r="M3009" s="178" t="s">
        <v>1846</v>
      </c>
      <c r="N3009" s="179" t="s">
        <v>176</v>
      </c>
      <c r="O3009" s="180">
        <v>0</v>
      </c>
      <c r="P3009" s="180">
        <v>11340</v>
      </c>
      <c r="Q3009" s="181">
        <v>11340</v>
      </c>
      <c r="R3009" s="182" t="s">
        <v>98</v>
      </c>
      <c r="S3009" s="183">
        <v>4</v>
      </c>
      <c r="T3009" s="183">
        <v>0</v>
      </c>
      <c r="U3009" s="180">
        <v>0</v>
      </c>
      <c r="V3009" s="180">
        <v>0</v>
      </c>
      <c r="W3009" s="183">
        <v>0</v>
      </c>
      <c r="X3009" s="183">
        <v>0</v>
      </c>
      <c r="Y3009" s="180">
        <v>0</v>
      </c>
      <c r="Z3009" s="180">
        <v>0</v>
      </c>
      <c r="AA3009" s="183">
        <v>0</v>
      </c>
      <c r="AB3009" s="183">
        <v>0</v>
      </c>
      <c r="AC3009" s="180">
        <f t="shared" si="1931"/>
        <v>0</v>
      </c>
      <c r="AD3009" s="180">
        <f t="shared" si="1931"/>
        <v>11340</v>
      </c>
      <c r="AE3009" s="181">
        <f t="shared" si="1923"/>
        <v>11340</v>
      </c>
      <c r="AF3009" s="180">
        <v>0</v>
      </c>
      <c r="AG3009" s="180">
        <v>0</v>
      </c>
      <c r="AH3009" s="181">
        <f t="shared" si="1924"/>
        <v>0</v>
      </c>
      <c r="AI3009" s="180">
        <v>0</v>
      </c>
      <c r="AJ3009" s="180">
        <v>0</v>
      </c>
      <c r="AK3009" s="181">
        <f t="shared" si="1925"/>
        <v>0</v>
      </c>
      <c r="AL3009" s="180">
        <v>0</v>
      </c>
      <c r="AM3009" s="180">
        <v>0</v>
      </c>
      <c r="AN3009" s="181">
        <f t="shared" si="1926"/>
        <v>0</v>
      </c>
      <c r="AO3009" s="180">
        <v>0</v>
      </c>
      <c r="AP3009" s="180">
        <v>0</v>
      </c>
      <c r="AQ3009" s="181">
        <f t="shared" si="1927"/>
        <v>0</v>
      </c>
      <c r="AR3009" s="180">
        <v>0</v>
      </c>
      <c r="AS3009" s="180">
        <v>0</v>
      </c>
      <c r="AT3009" s="181">
        <f t="shared" si="1928"/>
        <v>0</v>
      </c>
      <c r="AU3009" s="180">
        <f t="shared" si="1932"/>
        <v>0</v>
      </c>
      <c r="AV3009" s="180">
        <f t="shared" si="1932"/>
        <v>11340</v>
      </c>
      <c r="AW3009" s="181">
        <f t="shared" si="1929"/>
        <v>11340</v>
      </c>
      <c r="AX3009" s="183">
        <f t="shared" si="1933"/>
        <v>4</v>
      </c>
      <c r="AY3009" s="183">
        <f t="shared" si="1933"/>
        <v>0</v>
      </c>
      <c r="AZ3009" s="183"/>
      <c r="BA3009" s="183"/>
      <c r="BB3009" s="183"/>
      <c r="BC3009" s="183"/>
      <c r="BD3009" s="183">
        <f t="shared" si="1934"/>
        <v>4</v>
      </c>
      <c r="BE3009" s="183">
        <f t="shared" si="1934"/>
        <v>0</v>
      </c>
    </row>
    <row r="3010" spans="2:57" ht="31.5">
      <c r="B3010" s="174">
        <v>2025</v>
      </c>
      <c r="C3010" s="174">
        <v>20</v>
      </c>
      <c r="D3010" s="175" t="s">
        <v>1863</v>
      </c>
      <c r="E3010" s="176">
        <v>20036</v>
      </c>
      <c r="F3010" s="174">
        <v>4</v>
      </c>
      <c r="G3010" s="174">
        <v>12</v>
      </c>
      <c r="H3010" s="174">
        <v>29</v>
      </c>
      <c r="I3010" s="174">
        <v>5000</v>
      </c>
      <c r="J3010" s="174">
        <v>5100</v>
      </c>
      <c r="K3010" s="174">
        <v>515</v>
      </c>
      <c r="L3010" s="177">
        <v>1517</v>
      </c>
      <c r="M3010" s="178" t="s">
        <v>1846</v>
      </c>
      <c r="N3010" s="179" t="s">
        <v>176</v>
      </c>
      <c r="O3010" s="180">
        <v>0</v>
      </c>
      <c r="P3010" s="180">
        <v>11340</v>
      </c>
      <c r="Q3010" s="181">
        <v>11340</v>
      </c>
      <c r="R3010" s="182" t="s">
        <v>98</v>
      </c>
      <c r="S3010" s="183">
        <v>4</v>
      </c>
      <c r="T3010" s="183">
        <v>0</v>
      </c>
      <c r="U3010" s="180">
        <v>0</v>
      </c>
      <c r="V3010" s="180">
        <v>0</v>
      </c>
      <c r="W3010" s="183">
        <v>0</v>
      </c>
      <c r="X3010" s="183">
        <v>0</v>
      </c>
      <c r="Y3010" s="180">
        <v>0</v>
      </c>
      <c r="Z3010" s="180">
        <v>0</v>
      </c>
      <c r="AA3010" s="183">
        <v>0</v>
      </c>
      <c r="AB3010" s="183">
        <v>0</v>
      </c>
      <c r="AC3010" s="180">
        <f t="shared" si="1931"/>
        <v>0</v>
      </c>
      <c r="AD3010" s="180">
        <f t="shared" si="1931"/>
        <v>11340</v>
      </c>
      <c r="AE3010" s="181">
        <f t="shared" si="1923"/>
        <v>11340</v>
      </c>
      <c r="AF3010" s="180">
        <v>0</v>
      </c>
      <c r="AG3010" s="180">
        <v>0</v>
      </c>
      <c r="AH3010" s="181">
        <f t="shared" si="1924"/>
        <v>0</v>
      </c>
      <c r="AI3010" s="180">
        <v>0</v>
      </c>
      <c r="AJ3010" s="180">
        <v>0</v>
      </c>
      <c r="AK3010" s="181">
        <f t="shared" si="1925"/>
        <v>0</v>
      </c>
      <c r="AL3010" s="180">
        <v>0</v>
      </c>
      <c r="AM3010" s="180">
        <v>0</v>
      </c>
      <c r="AN3010" s="181">
        <f t="shared" si="1926"/>
        <v>0</v>
      </c>
      <c r="AO3010" s="180">
        <v>0</v>
      </c>
      <c r="AP3010" s="180">
        <v>0</v>
      </c>
      <c r="AQ3010" s="181">
        <f t="shared" si="1927"/>
        <v>0</v>
      </c>
      <c r="AR3010" s="180">
        <v>0</v>
      </c>
      <c r="AS3010" s="180">
        <v>0</v>
      </c>
      <c r="AT3010" s="181">
        <f t="shared" si="1928"/>
        <v>0</v>
      </c>
      <c r="AU3010" s="180">
        <f t="shared" si="1932"/>
        <v>0</v>
      </c>
      <c r="AV3010" s="180">
        <f t="shared" si="1932"/>
        <v>11340</v>
      </c>
      <c r="AW3010" s="181">
        <f t="shared" si="1929"/>
        <v>11340</v>
      </c>
      <c r="AX3010" s="183">
        <f t="shared" si="1933"/>
        <v>4</v>
      </c>
      <c r="AY3010" s="183">
        <f t="shared" si="1933"/>
        <v>0</v>
      </c>
      <c r="AZ3010" s="183"/>
      <c r="BA3010" s="183"/>
      <c r="BB3010" s="183"/>
      <c r="BC3010" s="183"/>
      <c r="BD3010" s="183">
        <f t="shared" si="1934"/>
        <v>4</v>
      </c>
      <c r="BE3010" s="183">
        <f t="shared" si="1934"/>
        <v>0</v>
      </c>
    </row>
    <row r="3011" spans="2:57" ht="31.5">
      <c r="B3011" s="174">
        <v>2025</v>
      </c>
      <c r="C3011" s="174">
        <v>20</v>
      </c>
      <c r="D3011" s="175" t="s">
        <v>1866</v>
      </c>
      <c r="E3011" s="176">
        <v>20083</v>
      </c>
      <c r="F3011" s="174">
        <v>4</v>
      </c>
      <c r="G3011" s="174">
        <v>12</v>
      </c>
      <c r="H3011" s="174">
        <v>29</v>
      </c>
      <c r="I3011" s="174">
        <v>5000</v>
      </c>
      <c r="J3011" s="174">
        <v>5100</v>
      </c>
      <c r="K3011" s="174">
        <v>515</v>
      </c>
      <c r="L3011" s="177">
        <v>1517</v>
      </c>
      <c r="M3011" s="178" t="s">
        <v>1846</v>
      </c>
      <c r="N3011" s="179" t="s">
        <v>176</v>
      </c>
      <c r="O3011" s="180">
        <v>0</v>
      </c>
      <c r="P3011" s="180">
        <v>11340</v>
      </c>
      <c r="Q3011" s="181">
        <v>11340</v>
      </c>
      <c r="R3011" s="182" t="s">
        <v>98</v>
      </c>
      <c r="S3011" s="183">
        <v>4</v>
      </c>
      <c r="T3011" s="183">
        <v>0</v>
      </c>
      <c r="U3011" s="180">
        <v>0</v>
      </c>
      <c r="V3011" s="180">
        <v>0</v>
      </c>
      <c r="W3011" s="183">
        <v>0</v>
      </c>
      <c r="X3011" s="183">
        <v>0</v>
      </c>
      <c r="Y3011" s="180">
        <v>0</v>
      </c>
      <c r="Z3011" s="180">
        <v>0</v>
      </c>
      <c r="AA3011" s="183">
        <v>0</v>
      </c>
      <c r="AB3011" s="183">
        <v>0</v>
      </c>
      <c r="AC3011" s="180">
        <f t="shared" si="1931"/>
        <v>0</v>
      </c>
      <c r="AD3011" s="180">
        <f t="shared" si="1931"/>
        <v>11340</v>
      </c>
      <c r="AE3011" s="181">
        <f t="shared" si="1923"/>
        <v>11340</v>
      </c>
      <c r="AF3011" s="180">
        <v>0</v>
      </c>
      <c r="AG3011" s="180">
        <v>0</v>
      </c>
      <c r="AH3011" s="181">
        <f t="shared" si="1924"/>
        <v>0</v>
      </c>
      <c r="AI3011" s="180">
        <v>0</v>
      </c>
      <c r="AJ3011" s="180">
        <v>0</v>
      </c>
      <c r="AK3011" s="181">
        <f t="shared" si="1925"/>
        <v>0</v>
      </c>
      <c r="AL3011" s="180">
        <v>0</v>
      </c>
      <c r="AM3011" s="180">
        <v>0</v>
      </c>
      <c r="AN3011" s="181">
        <f t="shared" si="1926"/>
        <v>0</v>
      </c>
      <c r="AO3011" s="180">
        <v>0</v>
      </c>
      <c r="AP3011" s="180">
        <v>0</v>
      </c>
      <c r="AQ3011" s="181">
        <f t="shared" si="1927"/>
        <v>0</v>
      </c>
      <c r="AR3011" s="180">
        <v>0</v>
      </c>
      <c r="AS3011" s="180">
        <v>0</v>
      </c>
      <c r="AT3011" s="181">
        <f t="shared" si="1928"/>
        <v>0</v>
      </c>
      <c r="AU3011" s="180">
        <f t="shared" si="1932"/>
        <v>0</v>
      </c>
      <c r="AV3011" s="180">
        <f t="shared" si="1932"/>
        <v>11340</v>
      </c>
      <c r="AW3011" s="181">
        <f t="shared" si="1929"/>
        <v>11340</v>
      </c>
      <c r="AX3011" s="183">
        <f t="shared" si="1933"/>
        <v>4</v>
      </c>
      <c r="AY3011" s="183">
        <f t="shared" si="1933"/>
        <v>0</v>
      </c>
      <c r="AZ3011" s="183"/>
      <c r="BA3011" s="183"/>
      <c r="BB3011" s="183"/>
      <c r="BC3011" s="183"/>
      <c r="BD3011" s="183">
        <f t="shared" si="1934"/>
        <v>4</v>
      </c>
      <c r="BE3011" s="183">
        <f t="shared" si="1934"/>
        <v>0</v>
      </c>
    </row>
    <row r="3012" spans="2:57" ht="15.75">
      <c r="B3012" s="174">
        <v>2025</v>
      </c>
      <c r="C3012" s="174">
        <v>20</v>
      </c>
      <c r="D3012" s="175" t="s">
        <v>1958</v>
      </c>
      <c r="E3012" s="176">
        <v>20089</v>
      </c>
      <c r="F3012" s="174">
        <v>4</v>
      </c>
      <c r="G3012" s="174">
        <v>12</v>
      </c>
      <c r="H3012" s="174">
        <v>29</v>
      </c>
      <c r="I3012" s="174">
        <v>5000</v>
      </c>
      <c r="J3012" s="174">
        <v>5100</v>
      </c>
      <c r="K3012" s="174">
        <v>515</v>
      </c>
      <c r="L3012" s="177">
        <v>1517</v>
      </c>
      <c r="M3012" s="178" t="s">
        <v>1846</v>
      </c>
      <c r="N3012" s="179" t="s">
        <v>176</v>
      </c>
      <c r="O3012" s="180">
        <v>0</v>
      </c>
      <c r="P3012" s="180">
        <v>11340</v>
      </c>
      <c r="Q3012" s="181">
        <v>11340</v>
      </c>
      <c r="R3012" s="182" t="s">
        <v>98</v>
      </c>
      <c r="S3012" s="183">
        <v>4</v>
      </c>
      <c r="T3012" s="183">
        <v>0</v>
      </c>
      <c r="U3012" s="180">
        <v>0</v>
      </c>
      <c r="V3012" s="180">
        <v>0</v>
      </c>
      <c r="W3012" s="183">
        <v>0</v>
      </c>
      <c r="X3012" s="183">
        <v>0</v>
      </c>
      <c r="Y3012" s="180">
        <v>0</v>
      </c>
      <c r="Z3012" s="180">
        <v>0</v>
      </c>
      <c r="AA3012" s="183">
        <v>0</v>
      </c>
      <c r="AB3012" s="183">
        <v>0</v>
      </c>
      <c r="AC3012" s="180">
        <f t="shared" si="1931"/>
        <v>0</v>
      </c>
      <c r="AD3012" s="180">
        <f t="shared" si="1931"/>
        <v>11340</v>
      </c>
      <c r="AE3012" s="181">
        <f t="shared" si="1923"/>
        <v>11340</v>
      </c>
      <c r="AF3012" s="180">
        <v>0</v>
      </c>
      <c r="AG3012" s="180">
        <v>0</v>
      </c>
      <c r="AH3012" s="181">
        <f t="shared" si="1924"/>
        <v>0</v>
      </c>
      <c r="AI3012" s="180">
        <v>0</v>
      </c>
      <c r="AJ3012" s="180">
        <v>0</v>
      </c>
      <c r="AK3012" s="181">
        <f t="shared" si="1925"/>
        <v>0</v>
      </c>
      <c r="AL3012" s="180">
        <v>0</v>
      </c>
      <c r="AM3012" s="180">
        <v>0</v>
      </c>
      <c r="AN3012" s="181">
        <f t="shared" si="1926"/>
        <v>0</v>
      </c>
      <c r="AO3012" s="180">
        <v>0</v>
      </c>
      <c r="AP3012" s="180">
        <v>0</v>
      </c>
      <c r="AQ3012" s="181">
        <f t="shared" si="1927"/>
        <v>0</v>
      </c>
      <c r="AR3012" s="180">
        <v>0</v>
      </c>
      <c r="AS3012" s="180">
        <v>0</v>
      </c>
      <c r="AT3012" s="181">
        <f t="shared" si="1928"/>
        <v>0</v>
      </c>
      <c r="AU3012" s="180">
        <f t="shared" si="1932"/>
        <v>0</v>
      </c>
      <c r="AV3012" s="180">
        <f t="shared" si="1932"/>
        <v>11340</v>
      </c>
      <c r="AW3012" s="181">
        <f t="shared" si="1929"/>
        <v>11340</v>
      </c>
      <c r="AX3012" s="183">
        <f t="shared" si="1933"/>
        <v>4</v>
      </c>
      <c r="AY3012" s="183">
        <f t="shared" si="1933"/>
        <v>0</v>
      </c>
      <c r="AZ3012" s="183"/>
      <c r="BA3012" s="183"/>
      <c r="BB3012" s="183"/>
      <c r="BC3012" s="183"/>
      <c r="BD3012" s="183">
        <f t="shared" si="1934"/>
        <v>4</v>
      </c>
      <c r="BE3012" s="183">
        <f t="shared" si="1934"/>
        <v>0</v>
      </c>
    </row>
    <row r="3013" spans="2:57" ht="31.5">
      <c r="B3013" s="174">
        <v>2025</v>
      </c>
      <c r="C3013" s="174">
        <v>20</v>
      </c>
      <c r="D3013" s="175" t="s">
        <v>1959</v>
      </c>
      <c r="E3013" s="176">
        <v>20034</v>
      </c>
      <c r="F3013" s="174">
        <v>4</v>
      </c>
      <c r="G3013" s="174">
        <v>12</v>
      </c>
      <c r="H3013" s="174">
        <v>29</v>
      </c>
      <c r="I3013" s="174">
        <v>5000</v>
      </c>
      <c r="J3013" s="174">
        <v>5100</v>
      </c>
      <c r="K3013" s="174">
        <v>515</v>
      </c>
      <c r="L3013" s="177">
        <v>1517</v>
      </c>
      <c r="M3013" s="178" t="s">
        <v>1846</v>
      </c>
      <c r="N3013" s="179" t="s">
        <v>176</v>
      </c>
      <c r="O3013" s="180">
        <v>0</v>
      </c>
      <c r="P3013" s="180">
        <v>11340</v>
      </c>
      <c r="Q3013" s="181">
        <v>11340</v>
      </c>
      <c r="R3013" s="182" t="s">
        <v>98</v>
      </c>
      <c r="S3013" s="183">
        <v>4</v>
      </c>
      <c r="T3013" s="183">
        <v>0</v>
      </c>
      <c r="U3013" s="180">
        <v>0</v>
      </c>
      <c r="V3013" s="180">
        <v>0</v>
      </c>
      <c r="W3013" s="183">
        <v>0</v>
      </c>
      <c r="X3013" s="183">
        <v>0</v>
      </c>
      <c r="Y3013" s="180">
        <v>0</v>
      </c>
      <c r="Z3013" s="180">
        <v>0</v>
      </c>
      <c r="AA3013" s="183">
        <v>0</v>
      </c>
      <c r="AB3013" s="183">
        <v>0</v>
      </c>
      <c r="AC3013" s="180">
        <f t="shared" si="1931"/>
        <v>0</v>
      </c>
      <c r="AD3013" s="180">
        <f t="shared" si="1931"/>
        <v>11340</v>
      </c>
      <c r="AE3013" s="181">
        <f t="shared" si="1923"/>
        <v>11340</v>
      </c>
      <c r="AF3013" s="180">
        <v>0</v>
      </c>
      <c r="AG3013" s="180">
        <v>0</v>
      </c>
      <c r="AH3013" s="181">
        <f t="shared" si="1924"/>
        <v>0</v>
      </c>
      <c r="AI3013" s="180">
        <v>0</v>
      </c>
      <c r="AJ3013" s="180">
        <v>0</v>
      </c>
      <c r="AK3013" s="181">
        <f t="shared" si="1925"/>
        <v>0</v>
      </c>
      <c r="AL3013" s="180">
        <v>0</v>
      </c>
      <c r="AM3013" s="180">
        <v>0</v>
      </c>
      <c r="AN3013" s="181">
        <f t="shared" si="1926"/>
        <v>0</v>
      </c>
      <c r="AO3013" s="180">
        <v>0</v>
      </c>
      <c r="AP3013" s="180">
        <v>0</v>
      </c>
      <c r="AQ3013" s="181">
        <f t="shared" si="1927"/>
        <v>0</v>
      </c>
      <c r="AR3013" s="180">
        <v>0</v>
      </c>
      <c r="AS3013" s="180">
        <v>0</v>
      </c>
      <c r="AT3013" s="181">
        <f t="shared" si="1928"/>
        <v>0</v>
      </c>
      <c r="AU3013" s="180">
        <f t="shared" si="1932"/>
        <v>0</v>
      </c>
      <c r="AV3013" s="180">
        <f t="shared" si="1932"/>
        <v>11340</v>
      </c>
      <c r="AW3013" s="181">
        <f t="shared" si="1929"/>
        <v>11340</v>
      </c>
      <c r="AX3013" s="183">
        <f t="shared" si="1933"/>
        <v>4</v>
      </c>
      <c r="AY3013" s="183">
        <f t="shared" si="1933"/>
        <v>0</v>
      </c>
      <c r="AZ3013" s="183"/>
      <c r="BA3013" s="183"/>
      <c r="BB3013" s="183"/>
      <c r="BC3013" s="183"/>
      <c r="BD3013" s="183">
        <f t="shared" si="1934"/>
        <v>4</v>
      </c>
      <c r="BE3013" s="183">
        <f t="shared" si="1934"/>
        <v>0</v>
      </c>
    </row>
    <row r="3014" spans="2:57" ht="15.75">
      <c r="B3014" s="174">
        <v>2025</v>
      </c>
      <c r="C3014" s="174">
        <v>20</v>
      </c>
      <c r="D3014" s="175" t="s">
        <v>1960</v>
      </c>
      <c r="E3014" s="176">
        <v>20090</v>
      </c>
      <c r="F3014" s="174">
        <v>4</v>
      </c>
      <c r="G3014" s="174">
        <v>12</v>
      </c>
      <c r="H3014" s="174">
        <v>29</v>
      </c>
      <c r="I3014" s="174">
        <v>5000</v>
      </c>
      <c r="J3014" s="174">
        <v>5100</v>
      </c>
      <c r="K3014" s="174">
        <v>515</v>
      </c>
      <c r="L3014" s="177">
        <v>1517</v>
      </c>
      <c r="M3014" s="178" t="s">
        <v>1846</v>
      </c>
      <c r="N3014" s="179" t="s">
        <v>176</v>
      </c>
      <c r="O3014" s="180">
        <v>0</v>
      </c>
      <c r="P3014" s="180">
        <v>11340</v>
      </c>
      <c r="Q3014" s="181">
        <v>11340</v>
      </c>
      <c r="R3014" s="182" t="s">
        <v>98</v>
      </c>
      <c r="S3014" s="183">
        <v>4</v>
      </c>
      <c r="T3014" s="183">
        <v>0</v>
      </c>
      <c r="U3014" s="180">
        <v>0</v>
      </c>
      <c r="V3014" s="180">
        <v>0</v>
      </c>
      <c r="W3014" s="183">
        <v>0</v>
      </c>
      <c r="X3014" s="183">
        <v>0</v>
      </c>
      <c r="Y3014" s="180">
        <v>0</v>
      </c>
      <c r="Z3014" s="180">
        <v>0</v>
      </c>
      <c r="AA3014" s="183">
        <v>0</v>
      </c>
      <c r="AB3014" s="183">
        <v>0</v>
      </c>
      <c r="AC3014" s="180">
        <f t="shared" si="1931"/>
        <v>0</v>
      </c>
      <c r="AD3014" s="180">
        <f t="shared" si="1931"/>
        <v>11340</v>
      </c>
      <c r="AE3014" s="181">
        <f t="shared" si="1923"/>
        <v>11340</v>
      </c>
      <c r="AF3014" s="180">
        <v>0</v>
      </c>
      <c r="AG3014" s="180">
        <v>0</v>
      </c>
      <c r="AH3014" s="181">
        <f t="shared" si="1924"/>
        <v>0</v>
      </c>
      <c r="AI3014" s="180">
        <v>0</v>
      </c>
      <c r="AJ3014" s="180">
        <v>0</v>
      </c>
      <c r="AK3014" s="181">
        <f t="shared" si="1925"/>
        <v>0</v>
      </c>
      <c r="AL3014" s="180">
        <v>0</v>
      </c>
      <c r="AM3014" s="180">
        <v>0</v>
      </c>
      <c r="AN3014" s="181">
        <f t="shared" si="1926"/>
        <v>0</v>
      </c>
      <c r="AO3014" s="180">
        <v>0</v>
      </c>
      <c r="AP3014" s="180">
        <v>0</v>
      </c>
      <c r="AQ3014" s="181">
        <f t="shared" si="1927"/>
        <v>0</v>
      </c>
      <c r="AR3014" s="180">
        <v>0</v>
      </c>
      <c r="AS3014" s="180">
        <v>0</v>
      </c>
      <c r="AT3014" s="181">
        <f t="shared" si="1928"/>
        <v>0</v>
      </c>
      <c r="AU3014" s="180">
        <f t="shared" si="1932"/>
        <v>0</v>
      </c>
      <c r="AV3014" s="180">
        <f t="shared" si="1932"/>
        <v>11340</v>
      </c>
      <c r="AW3014" s="181">
        <f t="shared" si="1929"/>
        <v>11340</v>
      </c>
      <c r="AX3014" s="183">
        <f t="shared" si="1933"/>
        <v>4</v>
      </c>
      <c r="AY3014" s="183">
        <f t="shared" si="1933"/>
        <v>0</v>
      </c>
      <c r="AZ3014" s="183"/>
      <c r="BA3014" s="183"/>
      <c r="BB3014" s="183"/>
      <c r="BC3014" s="183"/>
      <c r="BD3014" s="183">
        <f t="shared" si="1934"/>
        <v>4</v>
      </c>
      <c r="BE3014" s="183">
        <f t="shared" si="1934"/>
        <v>0</v>
      </c>
    </row>
    <row r="3015" spans="2:57" ht="31.5">
      <c r="B3015" s="174">
        <v>2025</v>
      </c>
      <c r="C3015" s="174">
        <v>20</v>
      </c>
      <c r="D3015" s="175" t="s">
        <v>1961</v>
      </c>
      <c r="E3015" s="176">
        <v>20082</v>
      </c>
      <c r="F3015" s="174">
        <v>4</v>
      </c>
      <c r="G3015" s="174">
        <v>12</v>
      </c>
      <c r="H3015" s="174">
        <v>29</v>
      </c>
      <c r="I3015" s="174">
        <v>5000</v>
      </c>
      <c r="J3015" s="174">
        <v>5100</v>
      </c>
      <c r="K3015" s="174">
        <v>515</v>
      </c>
      <c r="L3015" s="177">
        <v>1517</v>
      </c>
      <c r="M3015" s="178" t="s">
        <v>1846</v>
      </c>
      <c r="N3015" s="179" t="s">
        <v>176</v>
      </c>
      <c r="O3015" s="180">
        <v>0</v>
      </c>
      <c r="P3015" s="180">
        <v>11340</v>
      </c>
      <c r="Q3015" s="181">
        <v>11340</v>
      </c>
      <c r="R3015" s="182" t="s">
        <v>98</v>
      </c>
      <c r="S3015" s="183">
        <v>4</v>
      </c>
      <c r="T3015" s="183">
        <v>0</v>
      </c>
      <c r="U3015" s="180">
        <v>0</v>
      </c>
      <c r="V3015" s="180">
        <v>0</v>
      </c>
      <c r="W3015" s="183">
        <v>0</v>
      </c>
      <c r="X3015" s="183">
        <v>0</v>
      </c>
      <c r="Y3015" s="180">
        <v>0</v>
      </c>
      <c r="Z3015" s="180">
        <v>0</v>
      </c>
      <c r="AA3015" s="183">
        <v>0</v>
      </c>
      <c r="AB3015" s="183">
        <v>0</v>
      </c>
      <c r="AC3015" s="180">
        <f t="shared" si="1931"/>
        <v>0</v>
      </c>
      <c r="AD3015" s="180">
        <f t="shared" si="1931"/>
        <v>11340</v>
      </c>
      <c r="AE3015" s="181">
        <f t="shared" si="1923"/>
        <v>11340</v>
      </c>
      <c r="AF3015" s="180">
        <v>0</v>
      </c>
      <c r="AG3015" s="180">
        <v>0</v>
      </c>
      <c r="AH3015" s="181">
        <f t="shared" si="1924"/>
        <v>0</v>
      </c>
      <c r="AI3015" s="180">
        <v>0</v>
      </c>
      <c r="AJ3015" s="180">
        <v>0</v>
      </c>
      <c r="AK3015" s="181">
        <f t="shared" si="1925"/>
        <v>0</v>
      </c>
      <c r="AL3015" s="180">
        <v>0</v>
      </c>
      <c r="AM3015" s="180">
        <v>0</v>
      </c>
      <c r="AN3015" s="181">
        <f t="shared" si="1926"/>
        <v>0</v>
      </c>
      <c r="AO3015" s="180">
        <v>0</v>
      </c>
      <c r="AP3015" s="180">
        <v>0</v>
      </c>
      <c r="AQ3015" s="181">
        <f t="shared" si="1927"/>
        <v>0</v>
      </c>
      <c r="AR3015" s="180">
        <v>0</v>
      </c>
      <c r="AS3015" s="180">
        <v>0</v>
      </c>
      <c r="AT3015" s="181">
        <f t="shared" si="1928"/>
        <v>0</v>
      </c>
      <c r="AU3015" s="180">
        <f t="shared" si="1932"/>
        <v>0</v>
      </c>
      <c r="AV3015" s="180">
        <f t="shared" si="1932"/>
        <v>11340</v>
      </c>
      <c r="AW3015" s="181">
        <f t="shared" si="1929"/>
        <v>11340</v>
      </c>
      <c r="AX3015" s="183">
        <f t="shared" si="1933"/>
        <v>4</v>
      </c>
      <c r="AY3015" s="183">
        <f t="shared" si="1933"/>
        <v>0</v>
      </c>
      <c r="AZ3015" s="183"/>
      <c r="BA3015" s="183"/>
      <c r="BB3015" s="183"/>
      <c r="BC3015" s="183"/>
      <c r="BD3015" s="183">
        <f t="shared" si="1934"/>
        <v>4</v>
      </c>
      <c r="BE3015" s="183">
        <f t="shared" si="1934"/>
        <v>0</v>
      </c>
    </row>
    <row r="3016" spans="2:57" ht="15.75">
      <c r="B3016" s="174">
        <v>2025</v>
      </c>
      <c r="C3016" s="174">
        <v>20</v>
      </c>
      <c r="D3016" s="175" t="s">
        <v>1962</v>
      </c>
      <c r="E3016" s="176">
        <v>20021</v>
      </c>
      <c r="F3016" s="174">
        <v>4</v>
      </c>
      <c r="G3016" s="174">
        <v>12</v>
      </c>
      <c r="H3016" s="174">
        <v>29</v>
      </c>
      <c r="I3016" s="174">
        <v>5000</v>
      </c>
      <c r="J3016" s="174">
        <v>5100</v>
      </c>
      <c r="K3016" s="174">
        <v>515</v>
      </c>
      <c r="L3016" s="177">
        <v>1517</v>
      </c>
      <c r="M3016" s="178" t="s">
        <v>1846</v>
      </c>
      <c r="N3016" s="179" t="s">
        <v>176</v>
      </c>
      <c r="O3016" s="180">
        <v>0</v>
      </c>
      <c r="P3016" s="180">
        <v>11340</v>
      </c>
      <c r="Q3016" s="181">
        <v>11340</v>
      </c>
      <c r="R3016" s="182" t="s">
        <v>98</v>
      </c>
      <c r="S3016" s="183">
        <v>4</v>
      </c>
      <c r="T3016" s="183">
        <v>0</v>
      </c>
      <c r="U3016" s="180">
        <v>0</v>
      </c>
      <c r="V3016" s="180">
        <v>0</v>
      </c>
      <c r="W3016" s="183">
        <v>0</v>
      </c>
      <c r="X3016" s="183">
        <v>0</v>
      </c>
      <c r="Y3016" s="180">
        <v>0</v>
      </c>
      <c r="Z3016" s="180">
        <v>0</v>
      </c>
      <c r="AA3016" s="183">
        <v>0</v>
      </c>
      <c r="AB3016" s="183">
        <v>0</v>
      </c>
      <c r="AC3016" s="180">
        <f t="shared" si="1931"/>
        <v>0</v>
      </c>
      <c r="AD3016" s="180">
        <f t="shared" si="1931"/>
        <v>11340</v>
      </c>
      <c r="AE3016" s="181">
        <f t="shared" si="1923"/>
        <v>11340</v>
      </c>
      <c r="AF3016" s="180">
        <v>0</v>
      </c>
      <c r="AG3016" s="180">
        <v>0</v>
      </c>
      <c r="AH3016" s="181">
        <f t="shared" si="1924"/>
        <v>0</v>
      </c>
      <c r="AI3016" s="180">
        <v>0</v>
      </c>
      <c r="AJ3016" s="180">
        <v>0</v>
      </c>
      <c r="AK3016" s="181">
        <f t="shared" si="1925"/>
        <v>0</v>
      </c>
      <c r="AL3016" s="180">
        <v>0</v>
      </c>
      <c r="AM3016" s="180">
        <v>0</v>
      </c>
      <c r="AN3016" s="181">
        <f t="shared" si="1926"/>
        <v>0</v>
      </c>
      <c r="AO3016" s="180">
        <v>0</v>
      </c>
      <c r="AP3016" s="180">
        <v>0</v>
      </c>
      <c r="AQ3016" s="181">
        <f t="shared" si="1927"/>
        <v>0</v>
      </c>
      <c r="AR3016" s="180">
        <v>0</v>
      </c>
      <c r="AS3016" s="180">
        <v>0</v>
      </c>
      <c r="AT3016" s="181">
        <f t="shared" si="1928"/>
        <v>0</v>
      </c>
      <c r="AU3016" s="180">
        <f t="shared" si="1932"/>
        <v>0</v>
      </c>
      <c r="AV3016" s="180">
        <f t="shared" si="1932"/>
        <v>11340</v>
      </c>
      <c r="AW3016" s="181">
        <f t="shared" si="1929"/>
        <v>11340</v>
      </c>
      <c r="AX3016" s="183">
        <f t="shared" si="1933"/>
        <v>4</v>
      </c>
      <c r="AY3016" s="183">
        <f t="shared" si="1933"/>
        <v>0</v>
      </c>
      <c r="AZ3016" s="183"/>
      <c r="BA3016" s="183"/>
      <c r="BB3016" s="183"/>
      <c r="BC3016" s="183"/>
      <c r="BD3016" s="183">
        <f t="shared" si="1934"/>
        <v>4</v>
      </c>
      <c r="BE3016" s="183">
        <f t="shared" si="1934"/>
        <v>0</v>
      </c>
    </row>
    <row r="3017" spans="2:57" ht="31.5">
      <c r="B3017" s="174">
        <v>2025</v>
      </c>
      <c r="C3017" s="174">
        <v>20</v>
      </c>
      <c r="D3017" s="175" t="s">
        <v>1954</v>
      </c>
      <c r="E3017" s="176">
        <v>20084</v>
      </c>
      <c r="F3017" s="174">
        <v>4</v>
      </c>
      <c r="G3017" s="174">
        <v>12</v>
      </c>
      <c r="H3017" s="174">
        <v>29</v>
      </c>
      <c r="I3017" s="174">
        <v>5000</v>
      </c>
      <c r="J3017" s="174">
        <v>5100</v>
      </c>
      <c r="K3017" s="174">
        <v>515</v>
      </c>
      <c r="L3017" s="177">
        <v>1552</v>
      </c>
      <c r="M3017" s="178" t="s">
        <v>1846</v>
      </c>
      <c r="N3017" s="179" t="s">
        <v>1510</v>
      </c>
      <c r="O3017" s="180">
        <v>0</v>
      </c>
      <c r="P3017" s="180">
        <v>60000</v>
      </c>
      <c r="Q3017" s="181">
        <v>60000</v>
      </c>
      <c r="R3017" s="182" t="s">
        <v>98</v>
      </c>
      <c r="S3017" s="183">
        <v>1</v>
      </c>
      <c r="T3017" s="183">
        <v>0</v>
      </c>
      <c r="U3017" s="180">
        <v>0</v>
      </c>
      <c r="V3017" s="180">
        <v>0</v>
      </c>
      <c r="W3017" s="183">
        <v>0</v>
      </c>
      <c r="X3017" s="183">
        <v>0</v>
      </c>
      <c r="Y3017" s="180">
        <v>0</v>
      </c>
      <c r="Z3017" s="180">
        <v>0</v>
      </c>
      <c r="AA3017" s="183">
        <v>0</v>
      </c>
      <c r="AB3017" s="183">
        <v>0</v>
      </c>
      <c r="AC3017" s="180">
        <f t="shared" si="1931"/>
        <v>0</v>
      </c>
      <c r="AD3017" s="180">
        <f t="shared" si="1931"/>
        <v>60000</v>
      </c>
      <c r="AE3017" s="181">
        <f t="shared" si="1923"/>
        <v>60000</v>
      </c>
      <c r="AF3017" s="180">
        <v>0</v>
      </c>
      <c r="AG3017" s="180">
        <v>0</v>
      </c>
      <c r="AH3017" s="181">
        <f t="shared" si="1924"/>
        <v>0</v>
      </c>
      <c r="AI3017" s="180">
        <v>0</v>
      </c>
      <c r="AJ3017" s="180">
        <v>0</v>
      </c>
      <c r="AK3017" s="181">
        <f t="shared" si="1925"/>
        <v>0</v>
      </c>
      <c r="AL3017" s="180">
        <v>0</v>
      </c>
      <c r="AM3017" s="180">
        <v>0</v>
      </c>
      <c r="AN3017" s="181">
        <f t="shared" si="1926"/>
        <v>0</v>
      </c>
      <c r="AO3017" s="180">
        <v>0</v>
      </c>
      <c r="AP3017" s="180">
        <v>0</v>
      </c>
      <c r="AQ3017" s="181">
        <f t="shared" si="1927"/>
        <v>0</v>
      </c>
      <c r="AR3017" s="180">
        <v>0</v>
      </c>
      <c r="AS3017" s="180">
        <v>0</v>
      </c>
      <c r="AT3017" s="181">
        <f t="shared" si="1928"/>
        <v>0</v>
      </c>
      <c r="AU3017" s="180">
        <f t="shared" si="1932"/>
        <v>0</v>
      </c>
      <c r="AV3017" s="180">
        <f t="shared" si="1932"/>
        <v>60000</v>
      </c>
      <c r="AW3017" s="181">
        <f t="shared" si="1929"/>
        <v>60000</v>
      </c>
      <c r="AX3017" s="183">
        <f t="shared" si="1933"/>
        <v>1</v>
      </c>
      <c r="AY3017" s="183">
        <f t="shared" si="1933"/>
        <v>0</v>
      </c>
      <c r="AZ3017" s="183"/>
      <c r="BA3017" s="183"/>
      <c r="BB3017" s="183"/>
      <c r="BC3017" s="183"/>
      <c r="BD3017" s="183">
        <f t="shared" si="1934"/>
        <v>1</v>
      </c>
      <c r="BE3017" s="183">
        <f t="shared" si="1934"/>
        <v>0</v>
      </c>
    </row>
    <row r="3018" spans="2:57" ht="15.75">
      <c r="B3018" s="174">
        <v>2025</v>
      </c>
      <c r="C3018" s="174">
        <v>20</v>
      </c>
      <c r="D3018" s="175" t="s">
        <v>1860</v>
      </c>
      <c r="E3018" s="176">
        <v>20005</v>
      </c>
      <c r="F3018" s="174">
        <v>4</v>
      </c>
      <c r="G3018" s="174">
        <v>12</v>
      </c>
      <c r="H3018" s="174">
        <v>29</v>
      </c>
      <c r="I3018" s="174">
        <v>5000</v>
      </c>
      <c r="J3018" s="174">
        <v>5100</v>
      </c>
      <c r="K3018" s="174">
        <v>515</v>
      </c>
      <c r="L3018" s="177">
        <v>1552</v>
      </c>
      <c r="M3018" s="178" t="s">
        <v>1846</v>
      </c>
      <c r="N3018" s="179" t="s">
        <v>1510</v>
      </c>
      <c r="O3018" s="180">
        <v>0</v>
      </c>
      <c r="P3018" s="180">
        <v>60000</v>
      </c>
      <c r="Q3018" s="181">
        <v>60000</v>
      </c>
      <c r="R3018" s="182" t="s">
        <v>98</v>
      </c>
      <c r="S3018" s="183">
        <v>1</v>
      </c>
      <c r="T3018" s="183">
        <v>0</v>
      </c>
      <c r="U3018" s="180">
        <v>0</v>
      </c>
      <c r="V3018" s="180">
        <v>0</v>
      </c>
      <c r="W3018" s="183">
        <v>0</v>
      </c>
      <c r="X3018" s="183">
        <v>0</v>
      </c>
      <c r="Y3018" s="180">
        <v>0</v>
      </c>
      <c r="Z3018" s="180">
        <v>0</v>
      </c>
      <c r="AA3018" s="183">
        <v>0</v>
      </c>
      <c r="AB3018" s="183">
        <v>0</v>
      </c>
      <c r="AC3018" s="180">
        <f t="shared" si="1931"/>
        <v>0</v>
      </c>
      <c r="AD3018" s="180">
        <f t="shared" si="1931"/>
        <v>60000</v>
      </c>
      <c r="AE3018" s="181">
        <f t="shared" si="1923"/>
        <v>60000</v>
      </c>
      <c r="AF3018" s="180">
        <v>0</v>
      </c>
      <c r="AG3018" s="180">
        <v>0</v>
      </c>
      <c r="AH3018" s="181">
        <f t="shared" si="1924"/>
        <v>0</v>
      </c>
      <c r="AI3018" s="180">
        <v>0</v>
      </c>
      <c r="AJ3018" s="180">
        <v>0</v>
      </c>
      <c r="AK3018" s="181">
        <f t="shared" si="1925"/>
        <v>0</v>
      </c>
      <c r="AL3018" s="180">
        <v>0</v>
      </c>
      <c r="AM3018" s="180">
        <v>0</v>
      </c>
      <c r="AN3018" s="181">
        <f t="shared" si="1926"/>
        <v>0</v>
      </c>
      <c r="AO3018" s="180">
        <v>0</v>
      </c>
      <c r="AP3018" s="180">
        <v>0</v>
      </c>
      <c r="AQ3018" s="181">
        <f t="shared" si="1927"/>
        <v>0</v>
      </c>
      <c r="AR3018" s="180">
        <v>0</v>
      </c>
      <c r="AS3018" s="180">
        <v>0</v>
      </c>
      <c r="AT3018" s="181">
        <f t="shared" si="1928"/>
        <v>0</v>
      </c>
      <c r="AU3018" s="180">
        <f t="shared" si="1932"/>
        <v>0</v>
      </c>
      <c r="AV3018" s="180">
        <f t="shared" si="1932"/>
        <v>60000</v>
      </c>
      <c r="AW3018" s="181">
        <f t="shared" si="1929"/>
        <v>60000</v>
      </c>
      <c r="AX3018" s="183">
        <f t="shared" si="1933"/>
        <v>1</v>
      </c>
      <c r="AY3018" s="183">
        <f t="shared" si="1933"/>
        <v>0</v>
      </c>
      <c r="AZ3018" s="183"/>
      <c r="BA3018" s="183"/>
      <c r="BB3018" s="183"/>
      <c r="BC3018" s="183"/>
      <c r="BD3018" s="183">
        <f t="shared" si="1934"/>
        <v>1</v>
      </c>
      <c r="BE3018" s="183">
        <f t="shared" si="1934"/>
        <v>0</v>
      </c>
    </row>
    <row r="3019" spans="2:57" ht="15.75">
      <c r="B3019" s="174">
        <v>2025</v>
      </c>
      <c r="C3019" s="174">
        <v>20</v>
      </c>
      <c r="D3019" s="175" t="s">
        <v>1956</v>
      </c>
      <c r="E3019" s="176">
        <v>20047</v>
      </c>
      <c r="F3019" s="174">
        <v>4</v>
      </c>
      <c r="G3019" s="174">
        <v>12</v>
      </c>
      <c r="H3019" s="174">
        <v>29</v>
      </c>
      <c r="I3019" s="174">
        <v>5000</v>
      </c>
      <c r="J3019" s="174">
        <v>5100</v>
      </c>
      <c r="K3019" s="174">
        <v>515</v>
      </c>
      <c r="L3019" s="177">
        <v>1552</v>
      </c>
      <c r="M3019" s="178" t="s">
        <v>1846</v>
      </c>
      <c r="N3019" s="179" t="s">
        <v>1510</v>
      </c>
      <c r="O3019" s="180">
        <v>0</v>
      </c>
      <c r="P3019" s="180">
        <v>60000</v>
      </c>
      <c r="Q3019" s="181">
        <v>60000</v>
      </c>
      <c r="R3019" s="182" t="s">
        <v>98</v>
      </c>
      <c r="S3019" s="183">
        <v>1</v>
      </c>
      <c r="T3019" s="183">
        <v>0</v>
      </c>
      <c r="U3019" s="180">
        <v>0</v>
      </c>
      <c r="V3019" s="180">
        <v>0</v>
      </c>
      <c r="W3019" s="183">
        <v>0</v>
      </c>
      <c r="X3019" s="183">
        <v>0</v>
      </c>
      <c r="Y3019" s="180">
        <v>0</v>
      </c>
      <c r="Z3019" s="180">
        <v>0</v>
      </c>
      <c r="AA3019" s="183">
        <v>0</v>
      </c>
      <c r="AB3019" s="183">
        <v>0</v>
      </c>
      <c r="AC3019" s="180">
        <f t="shared" si="1931"/>
        <v>0</v>
      </c>
      <c r="AD3019" s="180">
        <f t="shared" si="1931"/>
        <v>60000</v>
      </c>
      <c r="AE3019" s="181">
        <f t="shared" ref="AE3019:AE3082" si="1935">+AC3019+AD3019</f>
        <v>60000</v>
      </c>
      <c r="AF3019" s="180">
        <v>0</v>
      </c>
      <c r="AG3019" s="180">
        <v>0</v>
      </c>
      <c r="AH3019" s="181">
        <f t="shared" ref="AH3019:AH3082" si="1936">+AF3019+AG3019</f>
        <v>0</v>
      </c>
      <c r="AI3019" s="180">
        <v>0</v>
      </c>
      <c r="AJ3019" s="180">
        <v>0</v>
      </c>
      <c r="AK3019" s="181">
        <f t="shared" ref="AK3019:AK3082" si="1937">+AI3019+AJ3019</f>
        <v>0</v>
      </c>
      <c r="AL3019" s="180">
        <v>0</v>
      </c>
      <c r="AM3019" s="180">
        <v>0</v>
      </c>
      <c r="AN3019" s="181">
        <f t="shared" ref="AN3019:AN3082" si="1938">+AL3019+AM3019</f>
        <v>0</v>
      </c>
      <c r="AO3019" s="180">
        <v>0</v>
      </c>
      <c r="AP3019" s="180">
        <v>0</v>
      </c>
      <c r="AQ3019" s="181">
        <f t="shared" ref="AQ3019:AQ3082" si="1939">+AO3019+AP3019</f>
        <v>0</v>
      </c>
      <c r="AR3019" s="180">
        <v>0</v>
      </c>
      <c r="AS3019" s="180">
        <v>0</v>
      </c>
      <c r="AT3019" s="181">
        <f t="shared" ref="AT3019:AT3082" si="1940">+AR3019+AS3019</f>
        <v>0</v>
      </c>
      <c r="AU3019" s="180">
        <f t="shared" si="1932"/>
        <v>0</v>
      </c>
      <c r="AV3019" s="180">
        <f t="shared" si="1932"/>
        <v>60000</v>
      </c>
      <c r="AW3019" s="181">
        <f t="shared" ref="AW3019:AW3082" si="1941">+AU3019+AV3019</f>
        <v>60000</v>
      </c>
      <c r="AX3019" s="183">
        <f t="shared" si="1933"/>
        <v>1</v>
      </c>
      <c r="AY3019" s="183">
        <f t="shared" si="1933"/>
        <v>0</v>
      </c>
      <c r="AZ3019" s="183"/>
      <c r="BA3019" s="183"/>
      <c r="BB3019" s="183"/>
      <c r="BC3019" s="183"/>
      <c r="BD3019" s="183">
        <f t="shared" si="1934"/>
        <v>1</v>
      </c>
      <c r="BE3019" s="183">
        <f t="shared" si="1934"/>
        <v>0</v>
      </c>
    </row>
    <row r="3020" spans="2:57" ht="15.75">
      <c r="B3020" s="174">
        <v>2025</v>
      </c>
      <c r="C3020" s="174">
        <v>20</v>
      </c>
      <c r="D3020" s="175" t="s">
        <v>1957</v>
      </c>
      <c r="E3020" s="176">
        <v>20069</v>
      </c>
      <c r="F3020" s="174">
        <v>4</v>
      </c>
      <c r="G3020" s="174">
        <v>12</v>
      </c>
      <c r="H3020" s="174">
        <v>29</v>
      </c>
      <c r="I3020" s="174">
        <v>5000</v>
      </c>
      <c r="J3020" s="174">
        <v>5100</v>
      </c>
      <c r="K3020" s="174">
        <v>515</v>
      </c>
      <c r="L3020" s="177">
        <v>1552</v>
      </c>
      <c r="M3020" s="178" t="s">
        <v>1846</v>
      </c>
      <c r="N3020" s="179" t="s">
        <v>1510</v>
      </c>
      <c r="O3020" s="180">
        <v>0</v>
      </c>
      <c r="P3020" s="180">
        <v>60000</v>
      </c>
      <c r="Q3020" s="181">
        <v>60000</v>
      </c>
      <c r="R3020" s="182" t="s">
        <v>98</v>
      </c>
      <c r="S3020" s="183">
        <v>1</v>
      </c>
      <c r="T3020" s="183">
        <v>0</v>
      </c>
      <c r="U3020" s="180">
        <v>0</v>
      </c>
      <c r="V3020" s="180">
        <v>0</v>
      </c>
      <c r="W3020" s="183">
        <v>0</v>
      </c>
      <c r="X3020" s="183">
        <v>0</v>
      </c>
      <c r="Y3020" s="180">
        <v>0</v>
      </c>
      <c r="Z3020" s="180">
        <v>0</v>
      </c>
      <c r="AA3020" s="183">
        <v>0</v>
      </c>
      <c r="AB3020" s="183">
        <v>0</v>
      </c>
      <c r="AC3020" s="180">
        <f t="shared" si="1931"/>
        <v>0</v>
      </c>
      <c r="AD3020" s="180">
        <f t="shared" si="1931"/>
        <v>60000</v>
      </c>
      <c r="AE3020" s="181">
        <f t="shared" si="1935"/>
        <v>60000</v>
      </c>
      <c r="AF3020" s="180">
        <v>0</v>
      </c>
      <c r="AG3020" s="180">
        <v>0</v>
      </c>
      <c r="AH3020" s="181">
        <f t="shared" si="1936"/>
        <v>0</v>
      </c>
      <c r="AI3020" s="180">
        <v>0</v>
      </c>
      <c r="AJ3020" s="180">
        <v>0</v>
      </c>
      <c r="AK3020" s="181">
        <f t="shared" si="1937"/>
        <v>0</v>
      </c>
      <c r="AL3020" s="180">
        <v>0</v>
      </c>
      <c r="AM3020" s="180">
        <v>0</v>
      </c>
      <c r="AN3020" s="181">
        <f t="shared" si="1938"/>
        <v>0</v>
      </c>
      <c r="AO3020" s="180">
        <v>0</v>
      </c>
      <c r="AP3020" s="180">
        <v>0</v>
      </c>
      <c r="AQ3020" s="181">
        <f t="shared" si="1939"/>
        <v>0</v>
      </c>
      <c r="AR3020" s="180">
        <v>0</v>
      </c>
      <c r="AS3020" s="180">
        <v>0</v>
      </c>
      <c r="AT3020" s="181">
        <f t="shared" si="1940"/>
        <v>0</v>
      </c>
      <c r="AU3020" s="180">
        <f t="shared" si="1932"/>
        <v>0</v>
      </c>
      <c r="AV3020" s="180">
        <f t="shared" si="1932"/>
        <v>60000</v>
      </c>
      <c r="AW3020" s="181">
        <f t="shared" si="1941"/>
        <v>60000</v>
      </c>
      <c r="AX3020" s="183">
        <f t="shared" si="1933"/>
        <v>1</v>
      </c>
      <c r="AY3020" s="183">
        <f t="shared" si="1933"/>
        <v>0</v>
      </c>
      <c r="AZ3020" s="183"/>
      <c r="BA3020" s="183"/>
      <c r="BB3020" s="183"/>
      <c r="BC3020" s="183"/>
      <c r="BD3020" s="183">
        <f t="shared" si="1934"/>
        <v>1</v>
      </c>
      <c r="BE3020" s="183">
        <f t="shared" si="1934"/>
        <v>0</v>
      </c>
    </row>
    <row r="3021" spans="2:57" ht="31.5">
      <c r="B3021" s="174">
        <v>2025</v>
      </c>
      <c r="C3021" s="174">
        <v>20</v>
      </c>
      <c r="D3021" s="175" t="s">
        <v>1863</v>
      </c>
      <c r="E3021" s="176">
        <v>20036</v>
      </c>
      <c r="F3021" s="174">
        <v>4</v>
      </c>
      <c r="G3021" s="174">
        <v>12</v>
      </c>
      <c r="H3021" s="174">
        <v>29</v>
      </c>
      <c r="I3021" s="174">
        <v>5000</v>
      </c>
      <c r="J3021" s="174">
        <v>5100</v>
      </c>
      <c r="K3021" s="174">
        <v>515</v>
      </c>
      <c r="L3021" s="177">
        <v>1552</v>
      </c>
      <c r="M3021" s="178" t="s">
        <v>1846</v>
      </c>
      <c r="N3021" s="179" t="s">
        <v>1510</v>
      </c>
      <c r="O3021" s="180">
        <v>0</v>
      </c>
      <c r="P3021" s="180">
        <v>60000</v>
      </c>
      <c r="Q3021" s="181">
        <v>60000</v>
      </c>
      <c r="R3021" s="182" t="s">
        <v>98</v>
      </c>
      <c r="S3021" s="183">
        <v>1</v>
      </c>
      <c r="T3021" s="183">
        <v>0</v>
      </c>
      <c r="U3021" s="180">
        <v>0</v>
      </c>
      <c r="V3021" s="180">
        <v>0</v>
      </c>
      <c r="W3021" s="183">
        <v>0</v>
      </c>
      <c r="X3021" s="183">
        <v>0</v>
      </c>
      <c r="Y3021" s="180">
        <v>0</v>
      </c>
      <c r="Z3021" s="180">
        <v>0</v>
      </c>
      <c r="AA3021" s="183">
        <v>0</v>
      </c>
      <c r="AB3021" s="183">
        <v>0</v>
      </c>
      <c r="AC3021" s="180">
        <f t="shared" si="1931"/>
        <v>0</v>
      </c>
      <c r="AD3021" s="180">
        <f t="shared" si="1931"/>
        <v>60000</v>
      </c>
      <c r="AE3021" s="181">
        <f t="shared" si="1935"/>
        <v>60000</v>
      </c>
      <c r="AF3021" s="180">
        <v>0</v>
      </c>
      <c r="AG3021" s="180">
        <v>0</v>
      </c>
      <c r="AH3021" s="181">
        <f t="shared" si="1936"/>
        <v>0</v>
      </c>
      <c r="AI3021" s="180">
        <v>0</v>
      </c>
      <c r="AJ3021" s="180">
        <v>0</v>
      </c>
      <c r="AK3021" s="181">
        <f t="shared" si="1937"/>
        <v>0</v>
      </c>
      <c r="AL3021" s="180">
        <v>0</v>
      </c>
      <c r="AM3021" s="180">
        <v>0</v>
      </c>
      <c r="AN3021" s="181">
        <f t="shared" si="1938"/>
        <v>0</v>
      </c>
      <c r="AO3021" s="180">
        <v>0</v>
      </c>
      <c r="AP3021" s="180">
        <v>0</v>
      </c>
      <c r="AQ3021" s="181">
        <f t="shared" si="1939"/>
        <v>0</v>
      </c>
      <c r="AR3021" s="180">
        <v>0</v>
      </c>
      <c r="AS3021" s="180">
        <v>0</v>
      </c>
      <c r="AT3021" s="181">
        <f t="shared" si="1940"/>
        <v>0</v>
      </c>
      <c r="AU3021" s="180">
        <f t="shared" si="1932"/>
        <v>0</v>
      </c>
      <c r="AV3021" s="180">
        <f t="shared" si="1932"/>
        <v>60000</v>
      </c>
      <c r="AW3021" s="181">
        <f t="shared" si="1941"/>
        <v>60000</v>
      </c>
      <c r="AX3021" s="183">
        <f t="shared" si="1933"/>
        <v>1</v>
      </c>
      <c r="AY3021" s="183">
        <f t="shared" si="1933"/>
        <v>0</v>
      </c>
      <c r="AZ3021" s="183"/>
      <c r="BA3021" s="183"/>
      <c r="BB3021" s="183"/>
      <c r="BC3021" s="183"/>
      <c r="BD3021" s="183">
        <f t="shared" si="1934"/>
        <v>1</v>
      </c>
      <c r="BE3021" s="183">
        <f t="shared" si="1934"/>
        <v>0</v>
      </c>
    </row>
    <row r="3022" spans="2:57" ht="31.5">
      <c r="B3022" s="174">
        <v>2025</v>
      </c>
      <c r="C3022" s="174">
        <v>20</v>
      </c>
      <c r="D3022" s="175" t="s">
        <v>1866</v>
      </c>
      <c r="E3022" s="176">
        <v>20083</v>
      </c>
      <c r="F3022" s="174">
        <v>4</v>
      </c>
      <c r="G3022" s="174">
        <v>12</v>
      </c>
      <c r="H3022" s="174">
        <v>29</v>
      </c>
      <c r="I3022" s="174">
        <v>5000</v>
      </c>
      <c r="J3022" s="174">
        <v>5100</v>
      </c>
      <c r="K3022" s="174">
        <v>515</v>
      </c>
      <c r="L3022" s="177">
        <v>1552</v>
      </c>
      <c r="M3022" s="178" t="s">
        <v>1846</v>
      </c>
      <c r="N3022" s="179" t="s">
        <v>1510</v>
      </c>
      <c r="O3022" s="180">
        <v>0</v>
      </c>
      <c r="P3022" s="180">
        <v>60000</v>
      </c>
      <c r="Q3022" s="181">
        <v>60000</v>
      </c>
      <c r="R3022" s="182" t="s">
        <v>98</v>
      </c>
      <c r="S3022" s="183">
        <v>1</v>
      </c>
      <c r="T3022" s="183">
        <v>0</v>
      </c>
      <c r="U3022" s="180">
        <v>0</v>
      </c>
      <c r="V3022" s="180">
        <v>0</v>
      </c>
      <c r="W3022" s="183">
        <v>0</v>
      </c>
      <c r="X3022" s="183">
        <v>0</v>
      </c>
      <c r="Y3022" s="180">
        <v>0</v>
      </c>
      <c r="Z3022" s="180">
        <v>0</v>
      </c>
      <c r="AA3022" s="183">
        <v>0</v>
      </c>
      <c r="AB3022" s="183">
        <v>0</v>
      </c>
      <c r="AC3022" s="180">
        <f t="shared" si="1931"/>
        <v>0</v>
      </c>
      <c r="AD3022" s="180">
        <f t="shared" si="1931"/>
        <v>60000</v>
      </c>
      <c r="AE3022" s="181">
        <f t="shared" si="1935"/>
        <v>60000</v>
      </c>
      <c r="AF3022" s="180">
        <v>0</v>
      </c>
      <c r="AG3022" s="180">
        <v>0</v>
      </c>
      <c r="AH3022" s="181">
        <f t="shared" si="1936"/>
        <v>0</v>
      </c>
      <c r="AI3022" s="180">
        <v>0</v>
      </c>
      <c r="AJ3022" s="180">
        <v>0</v>
      </c>
      <c r="AK3022" s="181">
        <f t="shared" si="1937"/>
        <v>0</v>
      </c>
      <c r="AL3022" s="180">
        <v>0</v>
      </c>
      <c r="AM3022" s="180">
        <v>0</v>
      </c>
      <c r="AN3022" s="181">
        <f t="shared" si="1938"/>
        <v>0</v>
      </c>
      <c r="AO3022" s="180">
        <v>0</v>
      </c>
      <c r="AP3022" s="180">
        <v>0</v>
      </c>
      <c r="AQ3022" s="181">
        <f t="shared" si="1939"/>
        <v>0</v>
      </c>
      <c r="AR3022" s="180">
        <v>0</v>
      </c>
      <c r="AS3022" s="180">
        <v>0</v>
      </c>
      <c r="AT3022" s="181">
        <f t="shared" si="1940"/>
        <v>0</v>
      </c>
      <c r="AU3022" s="180">
        <f t="shared" si="1932"/>
        <v>0</v>
      </c>
      <c r="AV3022" s="180">
        <f t="shared" si="1932"/>
        <v>60000</v>
      </c>
      <c r="AW3022" s="181">
        <f t="shared" si="1941"/>
        <v>60000</v>
      </c>
      <c r="AX3022" s="183">
        <f t="shared" si="1933"/>
        <v>1</v>
      </c>
      <c r="AY3022" s="183">
        <f t="shared" si="1933"/>
        <v>0</v>
      </c>
      <c r="AZ3022" s="183"/>
      <c r="BA3022" s="183"/>
      <c r="BB3022" s="183"/>
      <c r="BC3022" s="183"/>
      <c r="BD3022" s="183">
        <f t="shared" si="1934"/>
        <v>1</v>
      </c>
      <c r="BE3022" s="183">
        <f t="shared" si="1934"/>
        <v>0</v>
      </c>
    </row>
    <row r="3023" spans="2:57" ht="15.75">
      <c r="B3023" s="174">
        <v>2025</v>
      </c>
      <c r="C3023" s="174">
        <v>20</v>
      </c>
      <c r="D3023" s="175" t="s">
        <v>1958</v>
      </c>
      <c r="E3023" s="176">
        <v>20089</v>
      </c>
      <c r="F3023" s="174">
        <v>4</v>
      </c>
      <c r="G3023" s="174">
        <v>12</v>
      </c>
      <c r="H3023" s="174">
        <v>29</v>
      </c>
      <c r="I3023" s="174">
        <v>5000</v>
      </c>
      <c r="J3023" s="174">
        <v>5100</v>
      </c>
      <c r="K3023" s="174">
        <v>515</v>
      </c>
      <c r="L3023" s="177">
        <v>1552</v>
      </c>
      <c r="M3023" s="178" t="s">
        <v>1846</v>
      </c>
      <c r="N3023" s="179" t="s">
        <v>1510</v>
      </c>
      <c r="O3023" s="180">
        <v>0</v>
      </c>
      <c r="P3023" s="180">
        <v>60000</v>
      </c>
      <c r="Q3023" s="181">
        <v>60000</v>
      </c>
      <c r="R3023" s="182" t="s">
        <v>98</v>
      </c>
      <c r="S3023" s="183">
        <v>1</v>
      </c>
      <c r="T3023" s="183">
        <v>0</v>
      </c>
      <c r="U3023" s="180">
        <v>0</v>
      </c>
      <c r="V3023" s="180">
        <v>0</v>
      </c>
      <c r="W3023" s="183">
        <v>0</v>
      </c>
      <c r="X3023" s="183">
        <v>0</v>
      </c>
      <c r="Y3023" s="180">
        <v>0</v>
      </c>
      <c r="Z3023" s="180">
        <v>0</v>
      </c>
      <c r="AA3023" s="183">
        <v>0</v>
      </c>
      <c r="AB3023" s="183">
        <v>0</v>
      </c>
      <c r="AC3023" s="180">
        <f t="shared" si="1931"/>
        <v>0</v>
      </c>
      <c r="AD3023" s="180">
        <f t="shared" si="1931"/>
        <v>60000</v>
      </c>
      <c r="AE3023" s="181">
        <f t="shared" si="1935"/>
        <v>60000</v>
      </c>
      <c r="AF3023" s="180">
        <v>0</v>
      </c>
      <c r="AG3023" s="180">
        <v>0</v>
      </c>
      <c r="AH3023" s="181">
        <f t="shared" si="1936"/>
        <v>0</v>
      </c>
      <c r="AI3023" s="180">
        <v>0</v>
      </c>
      <c r="AJ3023" s="180">
        <v>0</v>
      </c>
      <c r="AK3023" s="181">
        <f t="shared" si="1937"/>
        <v>0</v>
      </c>
      <c r="AL3023" s="180">
        <v>0</v>
      </c>
      <c r="AM3023" s="180">
        <v>0</v>
      </c>
      <c r="AN3023" s="181">
        <f t="shared" si="1938"/>
        <v>0</v>
      </c>
      <c r="AO3023" s="180">
        <v>0</v>
      </c>
      <c r="AP3023" s="180">
        <v>0</v>
      </c>
      <c r="AQ3023" s="181">
        <f t="shared" si="1939"/>
        <v>0</v>
      </c>
      <c r="AR3023" s="180">
        <v>0</v>
      </c>
      <c r="AS3023" s="180">
        <v>0</v>
      </c>
      <c r="AT3023" s="181">
        <f t="shared" si="1940"/>
        <v>0</v>
      </c>
      <c r="AU3023" s="180">
        <f t="shared" si="1932"/>
        <v>0</v>
      </c>
      <c r="AV3023" s="180">
        <f t="shared" si="1932"/>
        <v>60000</v>
      </c>
      <c r="AW3023" s="181">
        <f t="shared" si="1941"/>
        <v>60000</v>
      </c>
      <c r="AX3023" s="183">
        <f t="shared" si="1933"/>
        <v>1</v>
      </c>
      <c r="AY3023" s="183">
        <f t="shared" si="1933"/>
        <v>0</v>
      </c>
      <c r="AZ3023" s="183"/>
      <c r="BA3023" s="183"/>
      <c r="BB3023" s="183"/>
      <c r="BC3023" s="183"/>
      <c r="BD3023" s="183">
        <f t="shared" si="1934"/>
        <v>1</v>
      </c>
      <c r="BE3023" s="183">
        <f t="shared" si="1934"/>
        <v>0</v>
      </c>
    </row>
    <row r="3024" spans="2:57" ht="31.5">
      <c r="B3024" s="174">
        <v>2025</v>
      </c>
      <c r="C3024" s="174">
        <v>20</v>
      </c>
      <c r="D3024" s="175" t="s">
        <v>1959</v>
      </c>
      <c r="E3024" s="176">
        <v>20034</v>
      </c>
      <c r="F3024" s="174">
        <v>4</v>
      </c>
      <c r="G3024" s="174">
        <v>12</v>
      </c>
      <c r="H3024" s="174">
        <v>29</v>
      </c>
      <c r="I3024" s="174">
        <v>5000</v>
      </c>
      <c r="J3024" s="174">
        <v>5100</v>
      </c>
      <c r="K3024" s="174">
        <v>515</v>
      </c>
      <c r="L3024" s="177">
        <v>1552</v>
      </c>
      <c r="M3024" s="178" t="s">
        <v>1846</v>
      </c>
      <c r="N3024" s="179" t="s">
        <v>1510</v>
      </c>
      <c r="O3024" s="180">
        <v>0</v>
      </c>
      <c r="P3024" s="180">
        <v>60000</v>
      </c>
      <c r="Q3024" s="181">
        <v>60000</v>
      </c>
      <c r="R3024" s="182" t="s">
        <v>98</v>
      </c>
      <c r="S3024" s="183">
        <v>1</v>
      </c>
      <c r="T3024" s="183">
        <v>0</v>
      </c>
      <c r="U3024" s="180">
        <v>0</v>
      </c>
      <c r="V3024" s="180">
        <v>0</v>
      </c>
      <c r="W3024" s="183">
        <v>0</v>
      </c>
      <c r="X3024" s="183">
        <v>0</v>
      </c>
      <c r="Y3024" s="180">
        <v>0</v>
      </c>
      <c r="Z3024" s="180">
        <v>0</v>
      </c>
      <c r="AA3024" s="183">
        <v>0</v>
      </c>
      <c r="AB3024" s="183">
        <v>0</v>
      </c>
      <c r="AC3024" s="180">
        <f t="shared" si="1931"/>
        <v>0</v>
      </c>
      <c r="AD3024" s="180">
        <f t="shared" si="1931"/>
        <v>60000</v>
      </c>
      <c r="AE3024" s="181">
        <f t="shared" si="1935"/>
        <v>60000</v>
      </c>
      <c r="AF3024" s="180">
        <v>0</v>
      </c>
      <c r="AG3024" s="180">
        <v>0</v>
      </c>
      <c r="AH3024" s="181">
        <f t="shared" si="1936"/>
        <v>0</v>
      </c>
      <c r="AI3024" s="180">
        <v>0</v>
      </c>
      <c r="AJ3024" s="180">
        <v>0</v>
      </c>
      <c r="AK3024" s="181">
        <f t="shared" si="1937"/>
        <v>0</v>
      </c>
      <c r="AL3024" s="180">
        <v>0</v>
      </c>
      <c r="AM3024" s="180">
        <v>0</v>
      </c>
      <c r="AN3024" s="181">
        <f t="shared" si="1938"/>
        <v>0</v>
      </c>
      <c r="AO3024" s="180">
        <v>0</v>
      </c>
      <c r="AP3024" s="180">
        <v>0</v>
      </c>
      <c r="AQ3024" s="181">
        <f t="shared" si="1939"/>
        <v>0</v>
      </c>
      <c r="AR3024" s="180">
        <v>0</v>
      </c>
      <c r="AS3024" s="180">
        <v>0</v>
      </c>
      <c r="AT3024" s="181">
        <f t="shared" si="1940"/>
        <v>0</v>
      </c>
      <c r="AU3024" s="180">
        <f t="shared" si="1932"/>
        <v>0</v>
      </c>
      <c r="AV3024" s="180">
        <f t="shared" si="1932"/>
        <v>60000</v>
      </c>
      <c r="AW3024" s="181">
        <f t="shared" si="1941"/>
        <v>60000</v>
      </c>
      <c r="AX3024" s="183">
        <f t="shared" si="1933"/>
        <v>1</v>
      </c>
      <c r="AY3024" s="183">
        <f t="shared" si="1933"/>
        <v>0</v>
      </c>
      <c r="AZ3024" s="183"/>
      <c r="BA3024" s="183"/>
      <c r="BB3024" s="183"/>
      <c r="BC3024" s="183"/>
      <c r="BD3024" s="183">
        <f t="shared" si="1934"/>
        <v>1</v>
      </c>
      <c r="BE3024" s="183">
        <f t="shared" si="1934"/>
        <v>0</v>
      </c>
    </row>
    <row r="3025" spans="2:57" ht="15.75">
      <c r="B3025" s="174">
        <v>2025</v>
      </c>
      <c r="C3025" s="174">
        <v>20</v>
      </c>
      <c r="D3025" s="175" t="s">
        <v>1960</v>
      </c>
      <c r="E3025" s="176">
        <v>20090</v>
      </c>
      <c r="F3025" s="174">
        <v>4</v>
      </c>
      <c r="G3025" s="174">
        <v>12</v>
      </c>
      <c r="H3025" s="174">
        <v>29</v>
      </c>
      <c r="I3025" s="174">
        <v>5000</v>
      </c>
      <c r="J3025" s="174">
        <v>5100</v>
      </c>
      <c r="K3025" s="174">
        <v>515</v>
      </c>
      <c r="L3025" s="177">
        <v>1552</v>
      </c>
      <c r="M3025" s="178" t="s">
        <v>1846</v>
      </c>
      <c r="N3025" s="179" t="s">
        <v>1510</v>
      </c>
      <c r="O3025" s="180">
        <v>0</v>
      </c>
      <c r="P3025" s="180">
        <v>60000</v>
      </c>
      <c r="Q3025" s="181">
        <v>60000</v>
      </c>
      <c r="R3025" s="182" t="s">
        <v>98</v>
      </c>
      <c r="S3025" s="183">
        <v>1</v>
      </c>
      <c r="T3025" s="183">
        <v>0</v>
      </c>
      <c r="U3025" s="180">
        <v>0</v>
      </c>
      <c r="V3025" s="180">
        <v>0</v>
      </c>
      <c r="W3025" s="183">
        <v>0</v>
      </c>
      <c r="X3025" s="183">
        <v>0</v>
      </c>
      <c r="Y3025" s="180">
        <v>0</v>
      </c>
      <c r="Z3025" s="180">
        <v>0</v>
      </c>
      <c r="AA3025" s="183">
        <v>0</v>
      </c>
      <c r="AB3025" s="183">
        <v>0</v>
      </c>
      <c r="AC3025" s="180">
        <f t="shared" si="1931"/>
        <v>0</v>
      </c>
      <c r="AD3025" s="180">
        <f t="shared" si="1931"/>
        <v>60000</v>
      </c>
      <c r="AE3025" s="181">
        <f t="shared" si="1935"/>
        <v>60000</v>
      </c>
      <c r="AF3025" s="180">
        <v>0</v>
      </c>
      <c r="AG3025" s="180">
        <v>0</v>
      </c>
      <c r="AH3025" s="181">
        <f t="shared" si="1936"/>
        <v>0</v>
      </c>
      <c r="AI3025" s="180">
        <v>0</v>
      </c>
      <c r="AJ3025" s="180">
        <v>0</v>
      </c>
      <c r="AK3025" s="181">
        <f t="shared" si="1937"/>
        <v>0</v>
      </c>
      <c r="AL3025" s="180">
        <v>0</v>
      </c>
      <c r="AM3025" s="180">
        <v>0</v>
      </c>
      <c r="AN3025" s="181">
        <f t="shared" si="1938"/>
        <v>0</v>
      </c>
      <c r="AO3025" s="180">
        <v>0</v>
      </c>
      <c r="AP3025" s="180">
        <v>0</v>
      </c>
      <c r="AQ3025" s="181">
        <f t="shared" si="1939"/>
        <v>0</v>
      </c>
      <c r="AR3025" s="180">
        <v>0</v>
      </c>
      <c r="AS3025" s="180">
        <v>0</v>
      </c>
      <c r="AT3025" s="181">
        <f t="shared" si="1940"/>
        <v>0</v>
      </c>
      <c r="AU3025" s="180">
        <f t="shared" si="1932"/>
        <v>0</v>
      </c>
      <c r="AV3025" s="180">
        <f t="shared" si="1932"/>
        <v>60000</v>
      </c>
      <c r="AW3025" s="181">
        <f t="shared" si="1941"/>
        <v>60000</v>
      </c>
      <c r="AX3025" s="183">
        <f t="shared" si="1933"/>
        <v>1</v>
      </c>
      <c r="AY3025" s="183">
        <f t="shared" si="1933"/>
        <v>0</v>
      </c>
      <c r="AZ3025" s="183"/>
      <c r="BA3025" s="183"/>
      <c r="BB3025" s="183"/>
      <c r="BC3025" s="183"/>
      <c r="BD3025" s="183">
        <f t="shared" si="1934"/>
        <v>1</v>
      </c>
      <c r="BE3025" s="183">
        <f t="shared" si="1934"/>
        <v>0</v>
      </c>
    </row>
    <row r="3026" spans="2:57" ht="31.5">
      <c r="B3026" s="174">
        <v>2025</v>
      </c>
      <c r="C3026" s="174">
        <v>20</v>
      </c>
      <c r="D3026" s="175" t="s">
        <v>1961</v>
      </c>
      <c r="E3026" s="176">
        <v>20082</v>
      </c>
      <c r="F3026" s="174">
        <v>4</v>
      </c>
      <c r="G3026" s="174">
        <v>12</v>
      </c>
      <c r="H3026" s="174">
        <v>29</v>
      </c>
      <c r="I3026" s="174">
        <v>5000</v>
      </c>
      <c r="J3026" s="174">
        <v>5100</v>
      </c>
      <c r="K3026" s="174">
        <v>515</v>
      </c>
      <c r="L3026" s="177">
        <v>1552</v>
      </c>
      <c r="M3026" s="178" t="s">
        <v>1846</v>
      </c>
      <c r="N3026" s="179" t="s">
        <v>1510</v>
      </c>
      <c r="O3026" s="180">
        <v>0</v>
      </c>
      <c r="P3026" s="180">
        <v>60000</v>
      </c>
      <c r="Q3026" s="181">
        <v>60000</v>
      </c>
      <c r="R3026" s="182" t="s">
        <v>98</v>
      </c>
      <c r="S3026" s="183">
        <v>1</v>
      </c>
      <c r="T3026" s="183">
        <v>0</v>
      </c>
      <c r="U3026" s="180">
        <v>0</v>
      </c>
      <c r="V3026" s="180">
        <v>0</v>
      </c>
      <c r="W3026" s="183">
        <v>0</v>
      </c>
      <c r="X3026" s="183">
        <v>0</v>
      </c>
      <c r="Y3026" s="180">
        <v>0</v>
      </c>
      <c r="Z3026" s="180">
        <v>0</v>
      </c>
      <c r="AA3026" s="183">
        <v>0</v>
      </c>
      <c r="AB3026" s="183">
        <v>0</v>
      </c>
      <c r="AC3026" s="180">
        <f t="shared" si="1931"/>
        <v>0</v>
      </c>
      <c r="AD3026" s="180">
        <f t="shared" si="1931"/>
        <v>60000</v>
      </c>
      <c r="AE3026" s="181">
        <f t="shared" si="1935"/>
        <v>60000</v>
      </c>
      <c r="AF3026" s="180">
        <v>0</v>
      </c>
      <c r="AG3026" s="180">
        <v>0</v>
      </c>
      <c r="AH3026" s="181">
        <f t="shared" si="1936"/>
        <v>0</v>
      </c>
      <c r="AI3026" s="180">
        <v>0</v>
      </c>
      <c r="AJ3026" s="180">
        <v>0</v>
      </c>
      <c r="AK3026" s="181">
        <f t="shared" si="1937"/>
        <v>0</v>
      </c>
      <c r="AL3026" s="180">
        <v>0</v>
      </c>
      <c r="AM3026" s="180">
        <v>0</v>
      </c>
      <c r="AN3026" s="181">
        <f t="shared" si="1938"/>
        <v>0</v>
      </c>
      <c r="AO3026" s="180">
        <v>0</v>
      </c>
      <c r="AP3026" s="180">
        <v>0</v>
      </c>
      <c r="AQ3026" s="181">
        <f t="shared" si="1939"/>
        <v>0</v>
      </c>
      <c r="AR3026" s="180">
        <v>0</v>
      </c>
      <c r="AS3026" s="180">
        <v>0</v>
      </c>
      <c r="AT3026" s="181">
        <f t="shared" si="1940"/>
        <v>0</v>
      </c>
      <c r="AU3026" s="180">
        <f t="shared" si="1932"/>
        <v>0</v>
      </c>
      <c r="AV3026" s="180">
        <f t="shared" si="1932"/>
        <v>60000</v>
      </c>
      <c r="AW3026" s="181">
        <f t="shared" si="1941"/>
        <v>60000</v>
      </c>
      <c r="AX3026" s="183">
        <f t="shared" si="1933"/>
        <v>1</v>
      </c>
      <c r="AY3026" s="183">
        <f t="shared" si="1933"/>
        <v>0</v>
      </c>
      <c r="AZ3026" s="183"/>
      <c r="BA3026" s="183"/>
      <c r="BB3026" s="183"/>
      <c r="BC3026" s="183"/>
      <c r="BD3026" s="183">
        <f t="shared" si="1934"/>
        <v>1</v>
      </c>
      <c r="BE3026" s="183">
        <f t="shared" si="1934"/>
        <v>0</v>
      </c>
    </row>
    <row r="3027" spans="2:57" ht="15.75">
      <c r="B3027" s="174">
        <v>2025</v>
      </c>
      <c r="C3027" s="174">
        <v>20</v>
      </c>
      <c r="D3027" s="175" t="s">
        <v>1962</v>
      </c>
      <c r="E3027" s="176">
        <v>20021</v>
      </c>
      <c r="F3027" s="174">
        <v>4</v>
      </c>
      <c r="G3027" s="174">
        <v>12</v>
      </c>
      <c r="H3027" s="174">
        <v>29</v>
      </c>
      <c r="I3027" s="174">
        <v>5000</v>
      </c>
      <c r="J3027" s="174">
        <v>5100</v>
      </c>
      <c r="K3027" s="174">
        <v>515</v>
      </c>
      <c r="L3027" s="177">
        <v>1552</v>
      </c>
      <c r="M3027" s="178" t="s">
        <v>1846</v>
      </c>
      <c r="N3027" s="179" t="s">
        <v>1510</v>
      </c>
      <c r="O3027" s="180">
        <v>0</v>
      </c>
      <c r="P3027" s="180">
        <v>60000</v>
      </c>
      <c r="Q3027" s="181">
        <v>60000</v>
      </c>
      <c r="R3027" s="182" t="s">
        <v>98</v>
      </c>
      <c r="S3027" s="183">
        <v>1</v>
      </c>
      <c r="T3027" s="183">
        <v>0</v>
      </c>
      <c r="U3027" s="180">
        <v>0</v>
      </c>
      <c r="V3027" s="180">
        <v>0</v>
      </c>
      <c r="W3027" s="183">
        <v>0</v>
      </c>
      <c r="X3027" s="183">
        <v>0</v>
      </c>
      <c r="Y3027" s="180">
        <v>0</v>
      </c>
      <c r="Z3027" s="180">
        <v>0</v>
      </c>
      <c r="AA3027" s="183">
        <v>0</v>
      </c>
      <c r="AB3027" s="183">
        <v>0</v>
      </c>
      <c r="AC3027" s="180">
        <f t="shared" si="1931"/>
        <v>0</v>
      </c>
      <c r="AD3027" s="180">
        <f t="shared" si="1931"/>
        <v>60000</v>
      </c>
      <c r="AE3027" s="181">
        <f t="shared" si="1935"/>
        <v>60000</v>
      </c>
      <c r="AF3027" s="180">
        <v>0</v>
      </c>
      <c r="AG3027" s="180">
        <v>0</v>
      </c>
      <c r="AH3027" s="181">
        <f t="shared" si="1936"/>
        <v>0</v>
      </c>
      <c r="AI3027" s="180">
        <v>0</v>
      </c>
      <c r="AJ3027" s="180">
        <v>0</v>
      </c>
      <c r="AK3027" s="181">
        <f t="shared" si="1937"/>
        <v>0</v>
      </c>
      <c r="AL3027" s="180">
        <v>0</v>
      </c>
      <c r="AM3027" s="180">
        <v>0</v>
      </c>
      <c r="AN3027" s="181">
        <f t="shared" si="1938"/>
        <v>0</v>
      </c>
      <c r="AO3027" s="180">
        <v>0</v>
      </c>
      <c r="AP3027" s="180">
        <v>0</v>
      </c>
      <c r="AQ3027" s="181">
        <f t="shared" si="1939"/>
        <v>0</v>
      </c>
      <c r="AR3027" s="180">
        <v>0</v>
      </c>
      <c r="AS3027" s="180">
        <v>0</v>
      </c>
      <c r="AT3027" s="181">
        <f t="shared" si="1940"/>
        <v>0</v>
      </c>
      <c r="AU3027" s="180">
        <f t="shared" si="1932"/>
        <v>0</v>
      </c>
      <c r="AV3027" s="180">
        <f t="shared" si="1932"/>
        <v>60000</v>
      </c>
      <c r="AW3027" s="181">
        <f t="shared" si="1941"/>
        <v>60000</v>
      </c>
      <c r="AX3027" s="183">
        <f t="shared" si="1933"/>
        <v>1</v>
      </c>
      <c r="AY3027" s="183">
        <f t="shared" si="1933"/>
        <v>0</v>
      </c>
      <c r="AZ3027" s="183"/>
      <c r="BA3027" s="183"/>
      <c r="BB3027" s="183"/>
      <c r="BC3027" s="183"/>
      <c r="BD3027" s="183">
        <f t="shared" si="1934"/>
        <v>1</v>
      </c>
      <c r="BE3027" s="183">
        <f t="shared" si="1934"/>
        <v>0</v>
      </c>
    </row>
    <row r="3028" spans="2:57" ht="15.75" hidden="1">
      <c r="B3028" s="163">
        <v>2025</v>
      </c>
      <c r="C3028" s="163">
        <v>20</v>
      </c>
      <c r="D3028" s="164"/>
      <c r="E3028" s="165"/>
      <c r="F3028" s="163">
        <v>4</v>
      </c>
      <c r="G3028" s="163">
        <v>12</v>
      </c>
      <c r="H3028" s="163">
        <v>29</v>
      </c>
      <c r="I3028" s="163">
        <v>5000</v>
      </c>
      <c r="J3028" s="163">
        <v>5100</v>
      </c>
      <c r="K3028" s="163">
        <v>519</v>
      </c>
      <c r="L3028" s="166" t="s">
        <v>44</v>
      </c>
      <c r="M3028" s="167"/>
      <c r="N3028" s="168" t="s">
        <v>178</v>
      </c>
      <c r="O3028" s="169">
        <v>0</v>
      </c>
      <c r="P3028" s="169">
        <v>0</v>
      </c>
      <c r="Q3028" s="169">
        <v>0</v>
      </c>
      <c r="R3028" s="170"/>
      <c r="S3028" s="171"/>
      <c r="T3028" s="172"/>
      <c r="U3028" s="169">
        <f t="shared" ref="U3028:AD3028" si="1942">SUM(U3029:U3029)</f>
        <v>0</v>
      </c>
      <c r="V3028" s="169">
        <f t="shared" si="1942"/>
        <v>0</v>
      </c>
      <c r="W3028" s="173">
        <f t="shared" si="1942"/>
        <v>0</v>
      </c>
      <c r="X3028" s="173">
        <f t="shared" si="1942"/>
        <v>0</v>
      </c>
      <c r="Y3028" s="169">
        <f t="shared" si="1942"/>
        <v>0</v>
      </c>
      <c r="Z3028" s="169">
        <f t="shared" si="1942"/>
        <v>0</v>
      </c>
      <c r="AA3028" s="173">
        <f t="shared" si="1942"/>
        <v>0</v>
      </c>
      <c r="AB3028" s="173">
        <f t="shared" si="1942"/>
        <v>0</v>
      </c>
      <c r="AC3028" s="169">
        <f t="shared" si="1942"/>
        <v>0</v>
      </c>
      <c r="AD3028" s="169">
        <f t="shared" si="1942"/>
        <v>0</v>
      </c>
      <c r="AE3028" s="169">
        <f t="shared" si="1935"/>
        <v>0</v>
      </c>
      <c r="AF3028" s="169">
        <f>SUM(AF3029:AF3029)</f>
        <v>0</v>
      </c>
      <c r="AG3028" s="169">
        <f>SUM(AG3029:AG3029)</f>
        <v>0</v>
      </c>
      <c r="AH3028" s="169">
        <f t="shared" si="1936"/>
        <v>0</v>
      </c>
      <c r="AI3028" s="169">
        <f>SUM(AI3029:AI3029)</f>
        <v>0</v>
      </c>
      <c r="AJ3028" s="169">
        <f>SUM(AJ3029:AJ3029)</f>
        <v>0</v>
      </c>
      <c r="AK3028" s="169">
        <f t="shared" si="1937"/>
        <v>0</v>
      </c>
      <c r="AL3028" s="169">
        <f>SUM(AL3029:AL3029)</f>
        <v>0</v>
      </c>
      <c r="AM3028" s="169">
        <f>SUM(AM3029:AM3029)</f>
        <v>0</v>
      </c>
      <c r="AN3028" s="169">
        <f t="shared" si="1938"/>
        <v>0</v>
      </c>
      <c r="AO3028" s="169">
        <f>SUM(AO3029:AO3029)</f>
        <v>0</v>
      </c>
      <c r="AP3028" s="169">
        <f>SUM(AP3029:AP3029)</f>
        <v>0</v>
      </c>
      <c r="AQ3028" s="169">
        <f t="shared" si="1939"/>
        <v>0</v>
      </c>
      <c r="AR3028" s="169">
        <f>SUM(AR3029:AR3029)</f>
        <v>0</v>
      </c>
      <c r="AS3028" s="169">
        <f>SUM(AS3029:AS3029)</f>
        <v>0</v>
      </c>
      <c r="AT3028" s="169">
        <f t="shared" si="1940"/>
        <v>0</v>
      </c>
      <c r="AU3028" s="169">
        <f>SUM(AU3029:AU3029)</f>
        <v>0</v>
      </c>
      <c r="AV3028" s="169">
        <f>SUM(AV3029:AV3029)</f>
        <v>0</v>
      </c>
      <c r="AW3028" s="169">
        <f t="shared" si="1941"/>
        <v>0</v>
      </c>
      <c r="AX3028" s="171"/>
      <c r="AY3028" s="172"/>
      <c r="AZ3028" s="171"/>
      <c r="BA3028" s="172"/>
      <c r="BB3028" s="171"/>
      <c r="BC3028" s="172"/>
      <c r="BD3028" s="171"/>
      <c r="BE3028" s="172"/>
    </row>
    <row r="3029" spans="2:57" ht="15.75" hidden="1">
      <c r="B3029" s="174">
        <v>2025</v>
      </c>
      <c r="C3029" s="174">
        <v>20</v>
      </c>
      <c r="D3029" s="175">
        <v>0</v>
      </c>
      <c r="E3029" s="176"/>
      <c r="F3029" s="174">
        <v>4</v>
      </c>
      <c r="G3029" s="174">
        <v>12</v>
      </c>
      <c r="H3029" s="174">
        <v>29</v>
      </c>
      <c r="I3029" s="174">
        <v>5000</v>
      </c>
      <c r="J3029" s="174">
        <v>5100</v>
      </c>
      <c r="K3029" s="174">
        <v>519</v>
      </c>
      <c r="L3029" s="177">
        <v>553</v>
      </c>
      <c r="M3029" s="178">
        <v>0</v>
      </c>
      <c r="N3029" s="179" t="s">
        <v>1662</v>
      </c>
      <c r="O3029" s="180">
        <v>0</v>
      </c>
      <c r="P3029" s="180">
        <v>0</v>
      </c>
      <c r="Q3029" s="181">
        <v>0</v>
      </c>
      <c r="R3029" s="182" t="s">
        <v>98</v>
      </c>
      <c r="S3029" s="183">
        <v>0</v>
      </c>
      <c r="T3029" s="183">
        <v>0</v>
      </c>
      <c r="U3029" s="180">
        <v>0</v>
      </c>
      <c r="V3029" s="180">
        <v>0</v>
      </c>
      <c r="W3029" s="183">
        <v>0</v>
      </c>
      <c r="X3029" s="183">
        <v>0</v>
      </c>
      <c r="Y3029" s="180">
        <v>0</v>
      </c>
      <c r="Z3029" s="180">
        <v>0</v>
      </c>
      <c r="AA3029" s="183">
        <v>0</v>
      </c>
      <c r="AB3029" s="183">
        <v>0</v>
      </c>
      <c r="AC3029" s="180">
        <f>+O3029+U3029-Y3029</f>
        <v>0</v>
      </c>
      <c r="AD3029" s="180">
        <f>+P3029+V3029-Z3029</f>
        <v>0</v>
      </c>
      <c r="AE3029" s="181">
        <f t="shared" si="1935"/>
        <v>0</v>
      </c>
      <c r="AF3029" s="180">
        <v>0</v>
      </c>
      <c r="AG3029" s="180">
        <v>0</v>
      </c>
      <c r="AH3029" s="181">
        <f t="shared" si="1936"/>
        <v>0</v>
      </c>
      <c r="AI3029" s="180">
        <v>0</v>
      </c>
      <c r="AJ3029" s="180">
        <v>0</v>
      </c>
      <c r="AK3029" s="181">
        <f t="shared" si="1937"/>
        <v>0</v>
      </c>
      <c r="AL3029" s="180">
        <v>0</v>
      </c>
      <c r="AM3029" s="180">
        <v>0</v>
      </c>
      <c r="AN3029" s="181">
        <f t="shared" si="1938"/>
        <v>0</v>
      </c>
      <c r="AO3029" s="180">
        <v>0</v>
      </c>
      <c r="AP3029" s="180">
        <v>0</v>
      </c>
      <c r="AQ3029" s="181">
        <f t="shared" si="1939"/>
        <v>0</v>
      </c>
      <c r="AR3029" s="180">
        <v>0</v>
      </c>
      <c r="AS3029" s="180">
        <v>0</v>
      </c>
      <c r="AT3029" s="181">
        <f t="shared" si="1940"/>
        <v>0</v>
      </c>
      <c r="AU3029" s="180">
        <f>+AC3029-AF3029-AI3029-AL3029-AO3029-AR3029</f>
        <v>0</v>
      </c>
      <c r="AV3029" s="180">
        <f>+AD3029-AG3029-AJ3029-AM3029-AP3029-AS3029</f>
        <v>0</v>
      </c>
      <c r="AW3029" s="181">
        <f t="shared" si="1941"/>
        <v>0</v>
      </c>
      <c r="AX3029" s="183">
        <f>+S3029+W3029-AA3029</f>
        <v>0</v>
      </c>
      <c r="AY3029" s="183">
        <f>+T3029+X3029-AB3029</f>
        <v>0</v>
      </c>
      <c r="AZ3029" s="183"/>
      <c r="BA3029" s="183"/>
      <c r="BB3029" s="183"/>
      <c r="BC3029" s="183"/>
      <c r="BD3029" s="183">
        <f>+AX3029-AZ3029-BB3029</f>
        <v>0</v>
      </c>
      <c r="BE3029" s="183">
        <f>+AY3029-BA3029-BC3029</f>
        <v>0</v>
      </c>
    </row>
    <row r="3030" spans="2:57" ht="15.75">
      <c r="B3030" s="152">
        <v>2025</v>
      </c>
      <c r="C3030" s="152">
        <v>20</v>
      </c>
      <c r="D3030" s="153"/>
      <c r="E3030" s="154"/>
      <c r="F3030" s="152">
        <v>4</v>
      </c>
      <c r="G3030" s="152">
        <v>12</v>
      </c>
      <c r="H3030" s="152">
        <v>29</v>
      </c>
      <c r="I3030" s="152">
        <v>5000</v>
      </c>
      <c r="J3030" s="152">
        <v>5200</v>
      </c>
      <c r="K3030" s="152"/>
      <c r="L3030" s="155" t="s">
        <v>44</v>
      </c>
      <c r="M3030" s="156"/>
      <c r="N3030" s="157" t="s">
        <v>183</v>
      </c>
      <c r="O3030" s="158">
        <v>0</v>
      </c>
      <c r="P3030" s="158">
        <v>144000</v>
      </c>
      <c r="Q3030" s="158">
        <v>144000</v>
      </c>
      <c r="R3030" s="159"/>
      <c r="S3030" s="160"/>
      <c r="T3030" s="161"/>
      <c r="U3030" s="158">
        <f t="shared" ref="U3030:AD3030" si="1943">U3031</f>
        <v>0</v>
      </c>
      <c r="V3030" s="158">
        <f t="shared" si="1943"/>
        <v>0</v>
      </c>
      <c r="W3030" s="162">
        <f t="shared" si="1943"/>
        <v>0</v>
      </c>
      <c r="X3030" s="162">
        <f t="shared" si="1943"/>
        <v>0</v>
      </c>
      <c r="Y3030" s="158">
        <f t="shared" si="1943"/>
        <v>0</v>
      </c>
      <c r="Z3030" s="158">
        <f t="shared" si="1943"/>
        <v>0</v>
      </c>
      <c r="AA3030" s="162">
        <f t="shared" si="1943"/>
        <v>0</v>
      </c>
      <c r="AB3030" s="162">
        <f t="shared" si="1943"/>
        <v>0</v>
      </c>
      <c r="AC3030" s="158">
        <f t="shared" si="1943"/>
        <v>0</v>
      </c>
      <c r="AD3030" s="158">
        <f t="shared" si="1943"/>
        <v>144000</v>
      </c>
      <c r="AE3030" s="158">
        <f t="shared" si="1935"/>
        <v>144000</v>
      </c>
      <c r="AF3030" s="158">
        <f>AF3031</f>
        <v>0</v>
      </c>
      <c r="AG3030" s="158">
        <f>AG3031</f>
        <v>0</v>
      </c>
      <c r="AH3030" s="158">
        <f t="shared" si="1936"/>
        <v>0</v>
      </c>
      <c r="AI3030" s="158">
        <f>AI3031</f>
        <v>0</v>
      </c>
      <c r="AJ3030" s="158">
        <f>AJ3031</f>
        <v>0</v>
      </c>
      <c r="AK3030" s="158">
        <f t="shared" si="1937"/>
        <v>0</v>
      </c>
      <c r="AL3030" s="158">
        <f>AL3031</f>
        <v>0</v>
      </c>
      <c r="AM3030" s="158">
        <f>AM3031</f>
        <v>0</v>
      </c>
      <c r="AN3030" s="158">
        <f t="shared" si="1938"/>
        <v>0</v>
      </c>
      <c r="AO3030" s="158">
        <f>AO3031</f>
        <v>0</v>
      </c>
      <c r="AP3030" s="158">
        <f>AP3031</f>
        <v>0</v>
      </c>
      <c r="AQ3030" s="158">
        <f t="shared" si="1939"/>
        <v>0</v>
      </c>
      <c r="AR3030" s="158">
        <f>AR3031</f>
        <v>0</v>
      </c>
      <c r="AS3030" s="158">
        <f>AS3031</f>
        <v>0</v>
      </c>
      <c r="AT3030" s="158">
        <f t="shared" si="1940"/>
        <v>0</v>
      </c>
      <c r="AU3030" s="158">
        <f>AU3031</f>
        <v>0</v>
      </c>
      <c r="AV3030" s="158">
        <f>AV3031</f>
        <v>144000</v>
      </c>
      <c r="AW3030" s="158">
        <f t="shared" si="1941"/>
        <v>144000</v>
      </c>
      <c r="AX3030" s="160"/>
      <c r="AY3030" s="161"/>
      <c r="AZ3030" s="160"/>
      <c r="BA3030" s="161"/>
      <c r="BB3030" s="160"/>
      <c r="BC3030" s="161"/>
      <c r="BD3030" s="160"/>
      <c r="BE3030" s="161"/>
    </row>
    <row r="3031" spans="2:57" ht="15.75">
      <c r="B3031" s="163">
        <v>2025</v>
      </c>
      <c r="C3031" s="163">
        <v>20</v>
      </c>
      <c r="D3031" s="164"/>
      <c r="E3031" s="165"/>
      <c r="F3031" s="163">
        <v>4</v>
      </c>
      <c r="G3031" s="163">
        <v>12</v>
      </c>
      <c r="H3031" s="163">
        <v>29</v>
      </c>
      <c r="I3031" s="163">
        <v>5000</v>
      </c>
      <c r="J3031" s="163">
        <v>5200</v>
      </c>
      <c r="K3031" s="163">
        <v>521</v>
      </c>
      <c r="L3031" s="166" t="s">
        <v>44</v>
      </c>
      <c r="M3031" s="167"/>
      <c r="N3031" s="168" t="s">
        <v>184</v>
      </c>
      <c r="O3031" s="169">
        <v>0</v>
      </c>
      <c r="P3031" s="169">
        <v>144000</v>
      </c>
      <c r="Q3031" s="169">
        <v>144000</v>
      </c>
      <c r="R3031" s="170"/>
      <c r="S3031" s="171"/>
      <c r="T3031" s="172"/>
      <c r="U3031" s="169">
        <f t="shared" ref="U3031:AD3031" si="1944">SUM(U3032:U3040)</f>
        <v>0</v>
      </c>
      <c r="V3031" s="169">
        <f t="shared" si="1944"/>
        <v>0</v>
      </c>
      <c r="W3031" s="173">
        <f t="shared" si="1944"/>
        <v>0</v>
      </c>
      <c r="X3031" s="173">
        <f t="shared" si="1944"/>
        <v>0</v>
      </c>
      <c r="Y3031" s="169">
        <f t="shared" si="1944"/>
        <v>0</v>
      </c>
      <c r="Z3031" s="169">
        <f t="shared" si="1944"/>
        <v>0</v>
      </c>
      <c r="AA3031" s="173">
        <f t="shared" si="1944"/>
        <v>0</v>
      </c>
      <c r="AB3031" s="173">
        <f t="shared" si="1944"/>
        <v>0</v>
      </c>
      <c r="AC3031" s="169">
        <f t="shared" si="1944"/>
        <v>0</v>
      </c>
      <c r="AD3031" s="169">
        <f t="shared" si="1944"/>
        <v>144000</v>
      </c>
      <c r="AE3031" s="169">
        <f t="shared" si="1935"/>
        <v>144000</v>
      </c>
      <c r="AF3031" s="169">
        <f t="shared" ref="AF3031:AG3031" si="1945">SUM(AF3032:AF3040)</f>
        <v>0</v>
      </c>
      <c r="AG3031" s="169">
        <f t="shared" si="1945"/>
        <v>0</v>
      </c>
      <c r="AH3031" s="169">
        <f t="shared" si="1936"/>
        <v>0</v>
      </c>
      <c r="AI3031" s="169">
        <f t="shared" ref="AI3031:AJ3031" si="1946">SUM(AI3032:AI3040)</f>
        <v>0</v>
      </c>
      <c r="AJ3031" s="169">
        <f t="shared" si="1946"/>
        <v>0</v>
      </c>
      <c r="AK3031" s="169">
        <f t="shared" si="1937"/>
        <v>0</v>
      </c>
      <c r="AL3031" s="169">
        <f t="shared" ref="AL3031:AM3031" si="1947">SUM(AL3032:AL3040)</f>
        <v>0</v>
      </c>
      <c r="AM3031" s="169">
        <f t="shared" si="1947"/>
        <v>0</v>
      </c>
      <c r="AN3031" s="169">
        <f t="shared" si="1938"/>
        <v>0</v>
      </c>
      <c r="AO3031" s="169">
        <f t="shared" ref="AO3031:AP3031" si="1948">SUM(AO3032:AO3040)</f>
        <v>0</v>
      </c>
      <c r="AP3031" s="169">
        <f t="shared" si="1948"/>
        <v>0</v>
      </c>
      <c r="AQ3031" s="169">
        <f t="shared" si="1939"/>
        <v>0</v>
      </c>
      <c r="AR3031" s="169">
        <f t="shared" ref="AR3031:AS3031" si="1949">SUM(AR3032:AR3040)</f>
        <v>0</v>
      </c>
      <c r="AS3031" s="169">
        <f t="shared" si="1949"/>
        <v>0</v>
      </c>
      <c r="AT3031" s="169">
        <f t="shared" si="1940"/>
        <v>0</v>
      </c>
      <c r="AU3031" s="169">
        <f t="shared" ref="AU3031:AV3031" si="1950">SUM(AU3032:AU3040)</f>
        <v>0</v>
      </c>
      <c r="AV3031" s="169">
        <f t="shared" si="1950"/>
        <v>144000</v>
      </c>
      <c r="AW3031" s="169">
        <f t="shared" si="1941"/>
        <v>144000</v>
      </c>
      <c r="AX3031" s="171"/>
      <c r="AY3031" s="172"/>
      <c r="AZ3031" s="171"/>
      <c r="BA3031" s="172"/>
      <c r="BB3031" s="171"/>
      <c r="BC3031" s="172"/>
      <c r="BD3031" s="171"/>
      <c r="BE3031" s="172"/>
    </row>
    <row r="3032" spans="2:57" ht="31.5">
      <c r="B3032" s="174">
        <v>2025</v>
      </c>
      <c r="C3032" s="174">
        <v>20</v>
      </c>
      <c r="D3032" s="175" t="s">
        <v>1858</v>
      </c>
      <c r="E3032" s="176">
        <v>20077</v>
      </c>
      <c r="F3032" s="174">
        <v>4</v>
      </c>
      <c r="G3032" s="174">
        <v>12</v>
      </c>
      <c r="H3032" s="174">
        <v>29</v>
      </c>
      <c r="I3032" s="174">
        <v>5000</v>
      </c>
      <c r="J3032" s="174">
        <v>5200</v>
      </c>
      <c r="K3032" s="174">
        <v>521</v>
      </c>
      <c r="L3032" s="177">
        <v>1093</v>
      </c>
      <c r="M3032" s="178" t="s">
        <v>1846</v>
      </c>
      <c r="N3032" s="179" t="s">
        <v>1663</v>
      </c>
      <c r="O3032" s="180">
        <v>0</v>
      </c>
      <c r="P3032" s="180">
        <v>16000</v>
      </c>
      <c r="Q3032" s="181">
        <v>16000</v>
      </c>
      <c r="R3032" s="182" t="s">
        <v>1313</v>
      </c>
      <c r="S3032" s="183">
        <v>1</v>
      </c>
      <c r="T3032" s="183">
        <v>0</v>
      </c>
      <c r="U3032" s="180">
        <v>0</v>
      </c>
      <c r="V3032" s="180">
        <v>0</v>
      </c>
      <c r="W3032" s="183">
        <v>0</v>
      </c>
      <c r="X3032" s="183">
        <v>0</v>
      </c>
      <c r="Y3032" s="180">
        <v>0</v>
      </c>
      <c r="Z3032" s="180">
        <v>0</v>
      </c>
      <c r="AA3032" s="183">
        <v>0</v>
      </c>
      <c r="AB3032" s="183">
        <v>0</v>
      </c>
      <c r="AC3032" s="180">
        <f t="shared" ref="AC3032:AD3039" si="1951">+O3032+U3032-Y3032</f>
        <v>0</v>
      </c>
      <c r="AD3032" s="180">
        <f t="shared" si="1951"/>
        <v>16000</v>
      </c>
      <c r="AE3032" s="181">
        <f t="shared" si="1935"/>
        <v>16000</v>
      </c>
      <c r="AF3032" s="180">
        <v>0</v>
      </c>
      <c r="AG3032" s="180">
        <v>0</v>
      </c>
      <c r="AH3032" s="181">
        <f t="shared" si="1936"/>
        <v>0</v>
      </c>
      <c r="AI3032" s="180">
        <v>0</v>
      </c>
      <c r="AJ3032" s="180">
        <v>0</v>
      </c>
      <c r="AK3032" s="181">
        <f t="shared" si="1937"/>
        <v>0</v>
      </c>
      <c r="AL3032" s="180">
        <v>0</v>
      </c>
      <c r="AM3032" s="180">
        <v>0</v>
      </c>
      <c r="AN3032" s="181">
        <f t="shared" si="1938"/>
        <v>0</v>
      </c>
      <c r="AO3032" s="180">
        <v>0</v>
      </c>
      <c r="AP3032" s="180">
        <v>0</v>
      </c>
      <c r="AQ3032" s="181">
        <f t="shared" si="1939"/>
        <v>0</v>
      </c>
      <c r="AR3032" s="180">
        <v>0</v>
      </c>
      <c r="AS3032" s="180">
        <v>0</v>
      </c>
      <c r="AT3032" s="181">
        <f t="shared" si="1940"/>
        <v>0</v>
      </c>
      <c r="AU3032" s="180">
        <f t="shared" ref="AU3032:AV3039" si="1952">+AC3032-AF3032-AI3032-AL3032-AO3032-AR3032</f>
        <v>0</v>
      </c>
      <c r="AV3032" s="180">
        <f t="shared" si="1952"/>
        <v>16000</v>
      </c>
      <c r="AW3032" s="181">
        <f t="shared" si="1941"/>
        <v>16000</v>
      </c>
      <c r="AX3032" s="183">
        <f t="shared" ref="AX3032:AY3039" si="1953">+S3032+W3032-AA3032</f>
        <v>1</v>
      </c>
      <c r="AY3032" s="183">
        <f t="shared" si="1953"/>
        <v>0</v>
      </c>
      <c r="AZ3032" s="183"/>
      <c r="BA3032" s="183"/>
      <c r="BB3032" s="183"/>
      <c r="BC3032" s="183"/>
      <c r="BD3032" s="183">
        <f t="shared" ref="BD3032:BE3039" si="1954">+AX3032-AZ3032-BB3032</f>
        <v>1</v>
      </c>
      <c r="BE3032" s="183">
        <f t="shared" si="1954"/>
        <v>0</v>
      </c>
    </row>
    <row r="3033" spans="2:57" ht="31.5">
      <c r="B3033" s="174">
        <v>2025</v>
      </c>
      <c r="C3033" s="174">
        <v>20</v>
      </c>
      <c r="D3033" s="175" t="s">
        <v>1954</v>
      </c>
      <c r="E3033" s="176">
        <v>20084</v>
      </c>
      <c r="F3033" s="174">
        <v>4</v>
      </c>
      <c r="G3033" s="174">
        <v>12</v>
      </c>
      <c r="H3033" s="174">
        <v>29</v>
      </c>
      <c r="I3033" s="174">
        <v>5000</v>
      </c>
      <c r="J3033" s="174">
        <v>5200</v>
      </c>
      <c r="K3033" s="174">
        <v>521</v>
      </c>
      <c r="L3033" s="177">
        <v>1093</v>
      </c>
      <c r="M3033" s="178" t="s">
        <v>1846</v>
      </c>
      <c r="N3033" s="179" t="s">
        <v>1663</v>
      </c>
      <c r="O3033" s="180">
        <v>0</v>
      </c>
      <c r="P3033" s="180">
        <v>16000</v>
      </c>
      <c r="Q3033" s="181">
        <v>16000</v>
      </c>
      <c r="R3033" s="182" t="s">
        <v>1313</v>
      </c>
      <c r="S3033" s="183">
        <v>1</v>
      </c>
      <c r="T3033" s="183">
        <v>0</v>
      </c>
      <c r="U3033" s="180">
        <v>0</v>
      </c>
      <c r="V3033" s="180">
        <v>0</v>
      </c>
      <c r="W3033" s="183">
        <v>0</v>
      </c>
      <c r="X3033" s="183">
        <v>0</v>
      </c>
      <c r="Y3033" s="180">
        <v>0</v>
      </c>
      <c r="Z3033" s="180">
        <v>0</v>
      </c>
      <c r="AA3033" s="183">
        <v>0</v>
      </c>
      <c r="AB3033" s="183">
        <v>0</v>
      </c>
      <c r="AC3033" s="180">
        <f t="shared" si="1951"/>
        <v>0</v>
      </c>
      <c r="AD3033" s="180">
        <f t="shared" si="1951"/>
        <v>16000</v>
      </c>
      <c r="AE3033" s="181">
        <f t="shared" si="1935"/>
        <v>16000</v>
      </c>
      <c r="AF3033" s="180">
        <v>0</v>
      </c>
      <c r="AG3033" s="180">
        <v>0</v>
      </c>
      <c r="AH3033" s="181">
        <f t="shared" si="1936"/>
        <v>0</v>
      </c>
      <c r="AI3033" s="180">
        <v>0</v>
      </c>
      <c r="AJ3033" s="180">
        <v>0</v>
      </c>
      <c r="AK3033" s="181">
        <f t="shared" si="1937"/>
        <v>0</v>
      </c>
      <c r="AL3033" s="180">
        <v>0</v>
      </c>
      <c r="AM3033" s="180">
        <v>0</v>
      </c>
      <c r="AN3033" s="181">
        <f t="shared" si="1938"/>
        <v>0</v>
      </c>
      <c r="AO3033" s="180">
        <v>0</v>
      </c>
      <c r="AP3033" s="180">
        <v>0</v>
      </c>
      <c r="AQ3033" s="181">
        <f t="shared" si="1939"/>
        <v>0</v>
      </c>
      <c r="AR3033" s="180">
        <v>0</v>
      </c>
      <c r="AS3033" s="180">
        <v>0</v>
      </c>
      <c r="AT3033" s="181">
        <f t="shared" si="1940"/>
        <v>0</v>
      </c>
      <c r="AU3033" s="180">
        <f t="shared" si="1952"/>
        <v>0</v>
      </c>
      <c r="AV3033" s="180">
        <f t="shared" si="1952"/>
        <v>16000</v>
      </c>
      <c r="AW3033" s="181">
        <f t="shared" si="1941"/>
        <v>16000</v>
      </c>
      <c r="AX3033" s="183">
        <f t="shared" si="1953"/>
        <v>1</v>
      </c>
      <c r="AY3033" s="183">
        <f t="shared" si="1953"/>
        <v>0</v>
      </c>
      <c r="AZ3033" s="183"/>
      <c r="BA3033" s="183"/>
      <c r="BB3033" s="183"/>
      <c r="BC3033" s="183"/>
      <c r="BD3033" s="183">
        <f t="shared" si="1954"/>
        <v>1</v>
      </c>
      <c r="BE3033" s="183">
        <f t="shared" si="1954"/>
        <v>0</v>
      </c>
    </row>
    <row r="3034" spans="2:57" ht="15.75">
      <c r="B3034" s="174">
        <v>2025</v>
      </c>
      <c r="C3034" s="174">
        <v>20</v>
      </c>
      <c r="D3034" s="175" t="s">
        <v>1860</v>
      </c>
      <c r="E3034" s="176">
        <v>20005</v>
      </c>
      <c r="F3034" s="174">
        <v>4</v>
      </c>
      <c r="G3034" s="174">
        <v>12</v>
      </c>
      <c r="H3034" s="174">
        <v>29</v>
      </c>
      <c r="I3034" s="174">
        <v>5000</v>
      </c>
      <c r="J3034" s="174">
        <v>5200</v>
      </c>
      <c r="K3034" s="174">
        <v>521</v>
      </c>
      <c r="L3034" s="177">
        <v>1093</v>
      </c>
      <c r="M3034" s="178" t="s">
        <v>1846</v>
      </c>
      <c r="N3034" s="179" t="s">
        <v>1663</v>
      </c>
      <c r="O3034" s="180">
        <v>0</v>
      </c>
      <c r="P3034" s="180">
        <v>16000</v>
      </c>
      <c r="Q3034" s="181">
        <v>16000</v>
      </c>
      <c r="R3034" s="182" t="s">
        <v>1313</v>
      </c>
      <c r="S3034" s="183">
        <v>1</v>
      </c>
      <c r="T3034" s="183">
        <v>0</v>
      </c>
      <c r="U3034" s="180">
        <v>0</v>
      </c>
      <c r="V3034" s="180">
        <v>0</v>
      </c>
      <c r="W3034" s="183">
        <v>0</v>
      </c>
      <c r="X3034" s="183">
        <v>0</v>
      </c>
      <c r="Y3034" s="180">
        <v>0</v>
      </c>
      <c r="Z3034" s="180">
        <v>0</v>
      </c>
      <c r="AA3034" s="183">
        <v>0</v>
      </c>
      <c r="AB3034" s="183">
        <v>0</v>
      </c>
      <c r="AC3034" s="180">
        <f t="shared" si="1951"/>
        <v>0</v>
      </c>
      <c r="AD3034" s="180">
        <f t="shared" si="1951"/>
        <v>16000</v>
      </c>
      <c r="AE3034" s="181">
        <f t="shared" si="1935"/>
        <v>16000</v>
      </c>
      <c r="AF3034" s="180">
        <v>0</v>
      </c>
      <c r="AG3034" s="180">
        <v>0</v>
      </c>
      <c r="AH3034" s="181">
        <f t="shared" si="1936"/>
        <v>0</v>
      </c>
      <c r="AI3034" s="180">
        <v>0</v>
      </c>
      <c r="AJ3034" s="180">
        <v>0</v>
      </c>
      <c r="AK3034" s="181">
        <f t="shared" si="1937"/>
        <v>0</v>
      </c>
      <c r="AL3034" s="180">
        <v>0</v>
      </c>
      <c r="AM3034" s="180">
        <v>0</v>
      </c>
      <c r="AN3034" s="181">
        <f t="shared" si="1938"/>
        <v>0</v>
      </c>
      <c r="AO3034" s="180">
        <v>0</v>
      </c>
      <c r="AP3034" s="180">
        <v>0</v>
      </c>
      <c r="AQ3034" s="181">
        <f t="shared" si="1939"/>
        <v>0</v>
      </c>
      <c r="AR3034" s="180">
        <v>0</v>
      </c>
      <c r="AS3034" s="180">
        <v>0</v>
      </c>
      <c r="AT3034" s="181">
        <f t="shared" si="1940"/>
        <v>0</v>
      </c>
      <c r="AU3034" s="180">
        <f t="shared" si="1952"/>
        <v>0</v>
      </c>
      <c r="AV3034" s="180">
        <f t="shared" si="1952"/>
        <v>16000</v>
      </c>
      <c r="AW3034" s="181">
        <f t="shared" si="1941"/>
        <v>16000</v>
      </c>
      <c r="AX3034" s="183">
        <f t="shared" si="1953"/>
        <v>1</v>
      </c>
      <c r="AY3034" s="183">
        <f t="shared" si="1953"/>
        <v>0</v>
      </c>
      <c r="AZ3034" s="183"/>
      <c r="BA3034" s="183"/>
      <c r="BB3034" s="183"/>
      <c r="BC3034" s="183"/>
      <c r="BD3034" s="183">
        <f t="shared" si="1954"/>
        <v>1</v>
      </c>
      <c r="BE3034" s="183">
        <f t="shared" si="1954"/>
        <v>0</v>
      </c>
    </row>
    <row r="3035" spans="2:57" ht="15.75">
      <c r="B3035" s="174">
        <v>2025</v>
      </c>
      <c r="C3035" s="174">
        <v>20</v>
      </c>
      <c r="D3035" s="175" t="s">
        <v>1956</v>
      </c>
      <c r="E3035" s="176">
        <v>20047</v>
      </c>
      <c r="F3035" s="174">
        <v>4</v>
      </c>
      <c r="G3035" s="174">
        <v>12</v>
      </c>
      <c r="H3035" s="174">
        <v>29</v>
      </c>
      <c r="I3035" s="174">
        <v>5000</v>
      </c>
      <c r="J3035" s="174">
        <v>5200</v>
      </c>
      <c r="K3035" s="174">
        <v>521</v>
      </c>
      <c r="L3035" s="177">
        <v>1093</v>
      </c>
      <c r="M3035" s="178" t="s">
        <v>1846</v>
      </c>
      <c r="N3035" s="179" t="s">
        <v>1663</v>
      </c>
      <c r="O3035" s="180">
        <v>0</v>
      </c>
      <c r="P3035" s="180">
        <v>16000</v>
      </c>
      <c r="Q3035" s="181">
        <v>16000</v>
      </c>
      <c r="R3035" s="182" t="s">
        <v>1313</v>
      </c>
      <c r="S3035" s="183">
        <v>1</v>
      </c>
      <c r="T3035" s="183">
        <v>0</v>
      </c>
      <c r="U3035" s="180">
        <v>0</v>
      </c>
      <c r="V3035" s="180">
        <v>0</v>
      </c>
      <c r="W3035" s="183">
        <v>0</v>
      </c>
      <c r="X3035" s="183">
        <v>0</v>
      </c>
      <c r="Y3035" s="180">
        <v>0</v>
      </c>
      <c r="Z3035" s="180">
        <v>0</v>
      </c>
      <c r="AA3035" s="183">
        <v>0</v>
      </c>
      <c r="AB3035" s="183">
        <v>0</v>
      </c>
      <c r="AC3035" s="180">
        <f t="shared" si="1951"/>
        <v>0</v>
      </c>
      <c r="AD3035" s="180">
        <f t="shared" si="1951"/>
        <v>16000</v>
      </c>
      <c r="AE3035" s="181">
        <f t="shared" si="1935"/>
        <v>16000</v>
      </c>
      <c r="AF3035" s="180">
        <v>0</v>
      </c>
      <c r="AG3035" s="180">
        <v>0</v>
      </c>
      <c r="AH3035" s="181">
        <f t="shared" si="1936"/>
        <v>0</v>
      </c>
      <c r="AI3035" s="180">
        <v>0</v>
      </c>
      <c r="AJ3035" s="180">
        <v>0</v>
      </c>
      <c r="AK3035" s="181">
        <f t="shared" si="1937"/>
        <v>0</v>
      </c>
      <c r="AL3035" s="180">
        <v>0</v>
      </c>
      <c r="AM3035" s="180">
        <v>0</v>
      </c>
      <c r="AN3035" s="181">
        <f t="shared" si="1938"/>
        <v>0</v>
      </c>
      <c r="AO3035" s="180">
        <v>0</v>
      </c>
      <c r="AP3035" s="180">
        <v>0</v>
      </c>
      <c r="AQ3035" s="181">
        <f t="shared" si="1939"/>
        <v>0</v>
      </c>
      <c r="AR3035" s="180">
        <v>0</v>
      </c>
      <c r="AS3035" s="180">
        <v>0</v>
      </c>
      <c r="AT3035" s="181">
        <f t="shared" si="1940"/>
        <v>0</v>
      </c>
      <c r="AU3035" s="180">
        <f t="shared" si="1952"/>
        <v>0</v>
      </c>
      <c r="AV3035" s="180">
        <f t="shared" si="1952"/>
        <v>16000</v>
      </c>
      <c r="AW3035" s="181">
        <f t="shared" si="1941"/>
        <v>16000</v>
      </c>
      <c r="AX3035" s="183">
        <f t="shared" si="1953"/>
        <v>1</v>
      </c>
      <c r="AY3035" s="183">
        <f t="shared" si="1953"/>
        <v>0</v>
      </c>
      <c r="AZ3035" s="183"/>
      <c r="BA3035" s="183"/>
      <c r="BB3035" s="183"/>
      <c r="BC3035" s="183"/>
      <c r="BD3035" s="183">
        <f t="shared" si="1954"/>
        <v>1</v>
      </c>
      <c r="BE3035" s="183">
        <f t="shared" si="1954"/>
        <v>0</v>
      </c>
    </row>
    <row r="3036" spans="2:57" ht="15.75">
      <c r="B3036" s="174">
        <v>2025</v>
      </c>
      <c r="C3036" s="174">
        <v>20</v>
      </c>
      <c r="D3036" s="175" t="s">
        <v>1957</v>
      </c>
      <c r="E3036" s="176">
        <v>20069</v>
      </c>
      <c r="F3036" s="174">
        <v>4</v>
      </c>
      <c r="G3036" s="174">
        <v>12</v>
      </c>
      <c r="H3036" s="174">
        <v>29</v>
      </c>
      <c r="I3036" s="174">
        <v>5000</v>
      </c>
      <c r="J3036" s="174">
        <v>5200</v>
      </c>
      <c r="K3036" s="174">
        <v>521</v>
      </c>
      <c r="L3036" s="177">
        <v>1093</v>
      </c>
      <c r="M3036" s="178" t="s">
        <v>1846</v>
      </c>
      <c r="N3036" s="179" t="s">
        <v>1663</v>
      </c>
      <c r="O3036" s="180">
        <v>0</v>
      </c>
      <c r="P3036" s="180">
        <v>16000</v>
      </c>
      <c r="Q3036" s="181">
        <v>16000</v>
      </c>
      <c r="R3036" s="182" t="s">
        <v>1313</v>
      </c>
      <c r="S3036" s="183">
        <v>1</v>
      </c>
      <c r="T3036" s="183">
        <v>0</v>
      </c>
      <c r="U3036" s="180">
        <v>0</v>
      </c>
      <c r="V3036" s="180">
        <v>0</v>
      </c>
      <c r="W3036" s="183">
        <v>0</v>
      </c>
      <c r="X3036" s="183">
        <v>0</v>
      </c>
      <c r="Y3036" s="180">
        <v>0</v>
      </c>
      <c r="Z3036" s="180">
        <v>0</v>
      </c>
      <c r="AA3036" s="183">
        <v>0</v>
      </c>
      <c r="AB3036" s="183">
        <v>0</v>
      </c>
      <c r="AC3036" s="180">
        <f t="shared" si="1951"/>
        <v>0</v>
      </c>
      <c r="AD3036" s="180">
        <f t="shared" si="1951"/>
        <v>16000</v>
      </c>
      <c r="AE3036" s="181">
        <f t="shared" si="1935"/>
        <v>16000</v>
      </c>
      <c r="AF3036" s="180">
        <v>0</v>
      </c>
      <c r="AG3036" s="180">
        <v>0</v>
      </c>
      <c r="AH3036" s="181">
        <f t="shared" si="1936"/>
        <v>0</v>
      </c>
      <c r="AI3036" s="180">
        <v>0</v>
      </c>
      <c r="AJ3036" s="180">
        <v>0</v>
      </c>
      <c r="AK3036" s="181">
        <f t="shared" si="1937"/>
        <v>0</v>
      </c>
      <c r="AL3036" s="180">
        <v>0</v>
      </c>
      <c r="AM3036" s="180">
        <v>0</v>
      </c>
      <c r="AN3036" s="181">
        <f t="shared" si="1938"/>
        <v>0</v>
      </c>
      <c r="AO3036" s="180">
        <v>0</v>
      </c>
      <c r="AP3036" s="180">
        <v>0</v>
      </c>
      <c r="AQ3036" s="181">
        <f t="shared" si="1939"/>
        <v>0</v>
      </c>
      <c r="AR3036" s="180">
        <v>0</v>
      </c>
      <c r="AS3036" s="180">
        <v>0</v>
      </c>
      <c r="AT3036" s="181">
        <f t="shared" si="1940"/>
        <v>0</v>
      </c>
      <c r="AU3036" s="180">
        <f t="shared" si="1952"/>
        <v>0</v>
      </c>
      <c r="AV3036" s="180">
        <f t="shared" si="1952"/>
        <v>16000</v>
      </c>
      <c r="AW3036" s="181">
        <f t="shared" si="1941"/>
        <v>16000</v>
      </c>
      <c r="AX3036" s="183">
        <f t="shared" si="1953"/>
        <v>1</v>
      </c>
      <c r="AY3036" s="183">
        <f t="shared" si="1953"/>
        <v>0</v>
      </c>
      <c r="AZ3036" s="183"/>
      <c r="BA3036" s="183"/>
      <c r="BB3036" s="183"/>
      <c r="BC3036" s="183"/>
      <c r="BD3036" s="183">
        <f t="shared" si="1954"/>
        <v>1</v>
      </c>
      <c r="BE3036" s="183">
        <f t="shared" si="1954"/>
        <v>0</v>
      </c>
    </row>
    <row r="3037" spans="2:57" ht="31.5">
      <c r="B3037" s="174">
        <v>2025</v>
      </c>
      <c r="C3037" s="174">
        <v>20</v>
      </c>
      <c r="D3037" s="175" t="s">
        <v>1863</v>
      </c>
      <c r="E3037" s="176">
        <v>20036</v>
      </c>
      <c r="F3037" s="174">
        <v>4</v>
      </c>
      <c r="G3037" s="174">
        <v>12</v>
      </c>
      <c r="H3037" s="174">
        <v>29</v>
      </c>
      <c r="I3037" s="174">
        <v>5000</v>
      </c>
      <c r="J3037" s="174">
        <v>5200</v>
      </c>
      <c r="K3037" s="174">
        <v>521</v>
      </c>
      <c r="L3037" s="177">
        <v>1093</v>
      </c>
      <c r="M3037" s="178" t="s">
        <v>1846</v>
      </c>
      <c r="N3037" s="179" t="s">
        <v>1663</v>
      </c>
      <c r="O3037" s="180">
        <v>0</v>
      </c>
      <c r="P3037" s="180">
        <v>16000</v>
      </c>
      <c r="Q3037" s="181">
        <v>16000</v>
      </c>
      <c r="R3037" s="182" t="s">
        <v>1313</v>
      </c>
      <c r="S3037" s="183">
        <v>1</v>
      </c>
      <c r="T3037" s="183">
        <v>0</v>
      </c>
      <c r="U3037" s="180">
        <v>0</v>
      </c>
      <c r="V3037" s="180">
        <v>0</v>
      </c>
      <c r="W3037" s="183">
        <v>0</v>
      </c>
      <c r="X3037" s="183">
        <v>0</v>
      </c>
      <c r="Y3037" s="180">
        <v>0</v>
      </c>
      <c r="Z3037" s="180">
        <v>0</v>
      </c>
      <c r="AA3037" s="183">
        <v>0</v>
      </c>
      <c r="AB3037" s="183">
        <v>0</v>
      </c>
      <c r="AC3037" s="180">
        <f t="shared" si="1951"/>
        <v>0</v>
      </c>
      <c r="AD3037" s="180">
        <f t="shared" si="1951"/>
        <v>16000</v>
      </c>
      <c r="AE3037" s="181">
        <f t="shared" si="1935"/>
        <v>16000</v>
      </c>
      <c r="AF3037" s="180">
        <v>0</v>
      </c>
      <c r="AG3037" s="180">
        <v>0</v>
      </c>
      <c r="AH3037" s="181">
        <f t="shared" si="1936"/>
        <v>0</v>
      </c>
      <c r="AI3037" s="180">
        <v>0</v>
      </c>
      <c r="AJ3037" s="180">
        <v>0</v>
      </c>
      <c r="AK3037" s="181">
        <f t="shared" si="1937"/>
        <v>0</v>
      </c>
      <c r="AL3037" s="180">
        <v>0</v>
      </c>
      <c r="AM3037" s="180">
        <v>0</v>
      </c>
      <c r="AN3037" s="181">
        <f t="shared" si="1938"/>
        <v>0</v>
      </c>
      <c r="AO3037" s="180">
        <v>0</v>
      </c>
      <c r="AP3037" s="180">
        <v>0</v>
      </c>
      <c r="AQ3037" s="181">
        <f t="shared" si="1939"/>
        <v>0</v>
      </c>
      <c r="AR3037" s="180">
        <v>0</v>
      </c>
      <c r="AS3037" s="180">
        <v>0</v>
      </c>
      <c r="AT3037" s="181">
        <f t="shared" si="1940"/>
        <v>0</v>
      </c>
      <c r="AU3037" s="180">
        <f t="shared" si="1952"/>
        <v>0</v>
      </c>
      <c r="AV3037" s="180">
        <f t="shared" si="1952"/>
        <v>16000</v>
      </c>
      <c r="AW3037" s="181">
        <f t="shared" si="1941"/>
        <v>16000</v>
      </c>
      <c r="AX3037" s="183">
        <f t="shared" si="1953"/>
        <v>1</v>
      </c>
      <c r="AY3037" s="183">
        <f t="shared" si="1953"/>
        <v>0</v>
      </c>
      <c r="AZ3037" s="183"/>
      <c r="BA3037" s="183"/>
      <c r="BB3037" s="183"/>
      <c r="BC3037" s="183"/>
      <c r="BD3037" s="183">
        <f t="shared" si="1954"/>
        <v>1</v>
      </c>
      <c r="BE3037" s="183">
        <f t="shared" si="1954"/>
        <v>0</v>
      </c>
    </row>
    <row r="3038" spans="2:57" ht="31.5">
      <c r="B3038" s="174">
        <v>2025</v>
      </c>
      <c r="C3038" s="174">
        <v>20</v>
      </c>
      <c r="D3038" s="175" t="s">
        <v>1866</v>
      </c>
      <c r="E3038" s="176">
        <v>20083</v>
      </c>
      <c r="F3038" s="174">
        <v>4</v>
      </c>
      <c r="G3038" s="174">
        <v>12</v>
      </c>
      <c r="H3038" s="174">
        <v>29</v>
      </c>
      <c r="I3038" s="174">
        <v>5000</v>
      </c>
      <c r="J3038" s="174">
        <v>5200</v>
      </c>
      <c r="K3038" s="174">
        <v>521</v>
      </c>
      <c r="L3038" s="177">
        <v>1093</v>
      </c>
      <c r="M3038" s="178" t="s">
        <v>1846</v>
      </c>
      <c r="N3038" s="179" t="s">
        <v>1663</v>
      </c>
      <c r="O3038" s="180">
        <v>0</v>
      </c>
      <c r="P3038" s="180">
        <v>16000</v>
      </c>
      <c r="Q3038" s="181">
        <v>16000</v>
      </c>
      <c r="R3038" s="182" t="s">
        <v>1313</v>
      </c>
      <c r="S3038" s="183">
        <v>1</v>
      </c>
      <c r="T3038" s="183">
        <v>0</v>
      </c>
      <c r="U3038" s="180">
        <v>0</v>
      </c>
      <c r="V3038" s="180">
        <v>0</v>
      </c>
      <c r="W3038" s="183">
        <v>0</v>
      </c>
      <c r="X3038" s="183">
        <v>0</v>
      </c>
      <c r="Y3038" s="180">
        <v>0</v>
      </c>
      <c r="Z3038" s="180">
        <v>0</v>
      </c>
      <c r="AA3038" s="183">
        <v>0</v>
      </c>
      <c r="AB3038" s="183">
        <v>0</v>
      </c>
      <c r="AC3038" s="180">
        <f t="shared" si="1951"/>
        <v>0</v>
      </c>
      <c r="AD3038" s="180">
        <f t="shared" si="1951"/>
        <v>16000</v>
      </c>
      <c r="AE3038" s="181">
        <f t="shared" si="1935"/>
        <v>16000</v>
      </c>
      <c r="AF3038" s="180">
        <v>0</v>
      </c>
      <c r="AG3038" s="180">
        <v>0</v>
      </c>
      <c r="AH3038" s="181">
        <f t="shared" si="1936"/>
        <v>0</v>
      </c>
      <c r="AI3038" s="180">
        <v>0</v>
      </c>
      <c r="AJ3038" s="180">
        <v>0</v>
      </c>
      <c r="AK3038" s="181">
        <f t="shared" si="1937"/>
        <v>0</v>
      </c>
      <c r="AL3038" s="180">
        <v>0</v>
      </c>
      <c r="AM3038" s="180">
        <v>0</v>
      </c>
      <c r="AN3038" s="181">
        <f t="shared" si="1938"/>
        <v>0</v>
      </c>
      <c r="AO3038" s="180">
        <v>0</v>
      </c>
      <c r="AP3038" s="180">
        <v>0</v>
      </c>
      <c r="AQ3038" s="181">
        <f t="shared" si="1939"/>
        <v>0</v>
      </c>
      <c r="AR3038" s="180">
        <v>0</v>
      </c>
      <c r="AS3038" s="180">
        <v>0</v>
      </c>
      <c r="AT3038" s="181">
        <f t="shared" si="1940"/>
        <v>0</v>
      </c>
      <c r="AU3038" s="180">
        <f t="shared" si="1952"/>
        <v>0</v>
      </c>
      <c r="AV3038" s="180">
        <f t="shared" si="1952"/>
        <v>16000</v>
      </c>
      <c r="AW3038" s="181">
        <f t="shared" si="1941"/>
        <v>16000</v>
      </c>
      <c r="AX3038" s="183">
        <f t="shared" si="1953"/>
        <v>1</v>
      </c>
      <c r="AY3038" s="183">
        <f t="shared" si="1953"/>
        <v>0</v>
      </c>
      <c r="AZ3038" s="183"/>
      <c r="BA3038" s="183"/>
      <c r="BB3038" s="183"/>
      <c r="BC3038" s="183"/>
      <c r="BD3038" s="183">
        <f t="shared" si="1954"/>
        <v>1</v>
      </c>
      <c r="BE3038" s="183">
        <f t="shared" si="1954"/>
        <v>0</v>
      </c>
    </row>
    <row r="3039" spans="2:57" ht="15.75">
      <c r="B3039" s="174">
        <v>2025</v>
      </c>
      <c r="C3039" s="174">
        <v>20</v>
      </c>
      <c r="D3039" s="175" t="s">
        <v>1958</v>
      </c>
      <c r="E3039" s="176">
        <v>20089</v>
      </c>
      <c r="F3039" s="174">
        <v>4</v>
      </c>
      <c r="G3039" s="174">
        <v>12</v>
      </c>
      <c r="H3039" s="174">
        <v>29</v>
      </c>
      <c r="I3039" s="174">
        <v>5000</v>
      </c>
      <c r="J3039" s="174">
        <v>5200</v>
      </c>
      <c r="K3039" s="174">
        <v>521</v>
      </c>
      <c r="L3039" s="177">
        <v>1093</v>
      </c>
      <c r="M3039" s="178" t="s">
        <v>1846</v>
      </c>
      <c r="N3039" s="179" t="s">
        <v>1663</v>
      </c>
      <c r="O3039" s="180">
        <v>0</v>
      </c>
      <c r="P3039" s="180">
        <v>16000</v>
      </c>
      <c r="Q3039" s="181">
        <v>16000</v>
      </c>
      <c r="R3039" s="182" t="s">
        <v>1313</v>
      </c>
      <c r="S3039" s="183">
        <v>1</v>
      </c>
      <c r="T3039" s="183">
        <v>0</v>
      </c>
      <c r="U3039" s="180">
        <v>0</v>
      </c>
      <c r="V3039" s="180">
        <v>0</v>
      </c>
      <c r="W3039" s="183">
        <v>0</v>
      </c>
      <c r="X3039" s="183">
        <v>0</v>
      </c>
      <c r="Y3039" s="180">
        <v>0</v>
      </c>
      <c r="Z3039" s="180">
        <v>0</v>
      </c>
      <c r="AA3039" s="183">
        <v>0</v>
      </c>
      <c r="AB3039" s="183">
        <v>0</v>
      </c>
      <c r="AC3039" s="180">
        <f t="shared" si="1951"/>
        <v>0</v>
      </c>
      <c r="AD3039" s="180">
        <f t="shared" si="1951"/>
        <v>16000</v>
      </c>
      <c r="AE3039" s="181">
        <f t="shared" si="1935"/>
        <v>16000</v>
      </c>
      <c r="AF3039" s="180">
        <v>0</v>
      </c>
      <c r="AG3039" s="180">
        <v>0</v>
      </c>
      <c r="AH3039" s="181">
        <f t="shared" si="1936"/>
        <v>0</v>
      </c>
      <c r="AI3039" s="180">
        <v>0</v>
      </c>
      <c r="AJ3039" s="180">
        <v>0</v>
      </c>
      <c r="AK3039" s="181">
        <f t="shared" si="1937"/>
        <v>0</v>
      </c>
      <c r="AL3039" s="180">
        <v>0</v>
      </c>
      <c r="AM3039" s="180">
        <v>0</v>
      </c>
      <c r="AN3039" s="181">
        <f t="shared" si="1938"/>
        <v>0</v>
      </c>
      <c r="AO3039" s="180">
        <v>0</v>
      </c>
      <c r="AP3039" s="180">
        <v>0</v>
      </c>
      <c r="AQ3039" s="181">
        <f t="shared" si="1939"/>
        <v>0</v>
      </c>
      <c r="AR3039" s="180">
        <v>0</v>
      </c>
      <c r="AS3039" s="180">
        <v>0</v>
      </c>
      <c r="AT3039" s="181">
        <f t="shared" si="1940"/>
        <v>0</v>
      </c>
      <c r="AU3039" s="180">
        <f t="shared" si="1952"/>
        <v>0</v>
      </c>
      <c r="AV3039" s="180">
        <f t="shared" si="1952"/>
        <v>16000</v>
      </c>
      <c r="AW3039" s="181">
        <f t="shared" si="1941"/>
        <v>16000</v>
      </c>
      <c r="AX3039" s="183">
        <f t="shared" si="1953"/>
        <v>1</v>
      </c>
      <c r="AY3039" s="183">
        <f t="shared" si="1953"/>
        <v>0</v>
      </c>
      <c r="AZ3039" s="183"/>
      <c r="BA3039" s="183"/>
      <c r="BB3039" s="183"/>
      <c r="BC3039" s="183"/>
      <c r="BD3039" s="183">
        <f t="shared" si="1954"/>
        <v>1</v>
      </c>
      <c r="BE3039" s="183">
        <f t="shared" si="1954"/>
        <v>0</v>
      </c>
    </row>
    <row r="3040" spans="2:57" ht="31.5">
      <c r="B3040" s="174">
        <v>2025</v>
      </c>
      <c r="C3040" s="174">
        <v>20</v>
      </c>
      <c r="D3040" s="175" t="s">
        <v>1959</v>
      </c>
      <c r="E3040" s="176">
        <v>20034</v>
      </c>
      <c r="F3040" s="174">
        <v>4</v>
      </c>
      <c r="G3040" s="174">
        <v>12</v>
      </c>
      <c r="H3040" s="174">
        <v>29</v>
      </c>
      <c r="I3040" s="174">
        <v>5000</v>
      </c>
      <c r="J3040" s="174">
        <v>5200</v>
      </c>
      <c r="K3040" s="174">
        <v>521</v>
      </c>
      <c r="L3040" s="177">
        <v>1093</v>
      </c>
      <c r="M3040" s="178" t="s">
        <v>1846</v>
      </c>
      <c r="N3040" s="179" t="s">
        <v>1663</v>
      </c>
      <c r="O3040" s="180">
        <v>0</v>
      </c>
      <c r="P3040" s="180">
        <v>16000</v>
      </c>
      <c r="Q3040" s="181">
        <v>16000</v>
      </c>
      <c r="R3040" s="182" t="s">
        <v>1313</v>
      </c>
      <c r="S3040" s="183">
        <v>1</v>
      </c>
      <c r="T3040" s="183">
        <v>0</v>
      </c>
      <c r="U3040" s="180">
        <v>0</v>
      </c>
      <c r="V3040" s="180">
        <v>0</v>
      </c>
      <c r="W3040" s="183">
        <v>0</v>
      </c>
      <c r="X3040" s="183">
        <v>0</v>
      </c>
      <c r="Y3040" s="180">
        <v>0</v>
      </c>
      <c r="Z3040" s="180">
        <v>0</v>
      </c>
      <c r="AA3040" s="183">
        <v>0</v>
      </c>
      <c r="AB3040" s="183">
        <v>0</v>
      </c>
      <c r="AC3040" s="180">
        <f>+O3040+U3040-Y3040</f>
        <v>0</v>
      </c>
      <c r="AD3040" s="180">
        <f>+P3040+V3040-Z3040</f>
        <v>16000</v>
      </c>
      <c r="AE3040" s="181">
        <f t="shared" si="1935"/>
        <v>16000</v>
      </c>
      <c r="AF3040" s="180">
        <v>0</v>
      </c>
      <c r="AG3040" s="180">
        <v>0</v>
      </c>
      <c r="AH3040" s="181">
        <f t="shared" si="1936"/>
        <v>0</v>
      </c>
      <c r="AI3040" s="180">
        <v>0</v>
      </c>
      <c r="AJ3040" s="180">
        <v>0</v>
      </c>
      <c r="AK3040" s="181">
        <f t="shared" si="1937"/>
        <v>0</v>
      </c>
      <c r="AL3040" s="180">
        <v>0</v>
      </c>
      <c r="AM3040" s="180">
        <v>0</v>
      </c>
      <c r="AN3040" s="181">
        <f t="shared" si="1938"/>
        <v>0</v>
      </c>
      <c r="AO3040" s="180">
        <v>0</v>
      </c>
      <c r="AP3040" s="180">
        <v>0</v>
      </c>
      <c r="AQ3040" s="181">
        <f t="shared" si="1939"/>
        <v>0</v>
      </c>
      <c r="AR3040" s="180">
        <v>0</v>
      </c>
      <c r="AS3040" s="180">
        <v>0</v>
      </c>
      <c r="AT3040" s="181">
        <f t="shared" si="1940"/>
        <v>0</v>
      </c>
      <c r="AU3040" s="180">
        <f>+AC3040-AF3040-AI3040-AL3040-AO3040-AR3040</f>
        <v>0</v>
      </c>
      <c r="AV3040" s="180">
        <f>+AD3040-AG3040-AJ3040-AM3040-AP3040-AS3040</f>
        <v>16000</v>
      </c>
      <c r="AW3040" s="181">
        <f t="shared" si="1941"/>
        <v>16000</v>
      </c>
      <c r="AX3040" s="183">
        <f>+S3040+W3040-AA3040</f>
        <v>1</v>
      </c>
      <c r="AY3040" s="183">
        <f>+T3040+X3040-AB3040</f>
        <v>0</v>
      </c>
      <c r="AZ3040" s="183"/>
      <c r="BA3040" s="183"/>
      <c r="BB3040" s="183"/>
      <c r="BC3040" s="183"/>
      <c r="BD3040" s="183">
        <f>+AX3040-AZ3040-BB3040</f>
        <v>1</v>
      </c>
      <c r="BE3040" s="183">
        <f>+AY3040-BA3040-BC3040</f>
        <v>0</v>
      </c>
    </row>
    <row r="3041" spans="2:57" ht="15.75">
      <c r="B3041" s="152">
        <v>2025</v>
      </c>
      <c r="C3041" s="152">
        <v>20</v>
      </c>
      <c r="D3041" s="153"/>
      <c r="E3041" s="154"/>
      <c r="F3041" s="152">
        <v>4</v>
      </c>
      <c r="G3041" s="152">
        <v>12</v>
      </c>
      <c r="H3041" s="152">
        <v>29</v>
      </c>
      <c r="I3041" s="152">
        <v>5000</v>
      </c>
      <c r="J3041" s="152">
        <v>5600</v>
      </c>
      <c r="K3041" s="152"/>
      <c r="L3041" s="155" t="s">
        <v>44</v>
      </c>
      <c r="M3041" s="156"/>
      <c r="N3041" s="157" t="s">
        <v>1050</v>
      </c>
      <c r="O3041" s="158">
        <v>356793</v>
      </c>
      <c r="P3041" s="158">
        <v>6131807</v>
      </c>
      <c r="Q3041" s="158">
        <v>6488600</v>
      </c>
      <c r="R3041" s="159"/>
      <c r="S3041" s="160"/>
      <c r="T3041" s="161"/>
      <c r="U3041" s="158">
        <f t="shared" ref="U3041:AD3041" si="1955">U3042+U3044+U3102</f>
        <v>0</v>
      </c>
      <c r="V3041" s="158">
        <f t="shared" si="1955"/>
        <v>0</v>
      </c>
      <c r="W3041" s="162">
        <f t="shared" si="1955"/>
        <v>0</v>
      </c>
      <c r="X3041" s="162">
        <f t="shared" si="1955"/>
        <v>0</v>
      </c>
      <c r="Y3041" s="158">
        <f t="shared" si="1955"/>
        <v>0</v>
      </c>
      <c r="Z3041" s="158">
        <f t="shared" si="1955"/>
        <v>0</v>
      </c>
      <c r="AA3041" s="162">
        <f t="shared" si="1955"/>
        <v>0</v>
      </c>
      <c r="AB3041" s="162">
        <f t="shared" si="1955"/>
        <v>0</v>
      </c>
      <c r="AC3041" s="158">
        <f t="shared" si="1955"/>
        <v>356793</v>
      </c>
      <c r="AD3041" s="158">
        <f t="shared" si="1955"/>
        <v>6131807</v>
      </c>
      <c r="AE3041" s="158">
        <f t="shared" si="1935"/>
        <v>6488600</v>
      </c>
      <c r="AF3041" s="158">
        <f>AF3042+AF3044+AF3102</f>
        <v>0</v>
      </c>
      <c r="AG3041" s="158">
        <f>AG3042+AG3044+AG3102</f>
        <v>0</v>
      </c>
      <c r="AH3041" s="158">
        <f t="shared" si="1936"/>
        <v>0</v>
      </c>
      <c r="AI3041" s="158">
        <f>AI3042+AI3044+AI3102</f>
        <v>0</v>
      </c>
      <c r="AJ3041" s="158">
        <f>AJ3042+AJ3044+AJ3102</f>
        <v>0</v>
      </c>
      <c r="AK3041" s="158">
        <f t="shared" si="1937"/>
        <v>0</v>
      </c>
      <c r="AL3041" s="158">
        <f>AL3042+AL3044+AL3102</f>
        <v>0</v>
      </c>
      <c r="AM3041" s="158">
        <f>AM3042+AM3044+AM3102</f>
        <v>0</v>
      </c>
      <c r="AN3041" s="158">
        <f t="shared" si="1938"/>
        <v>0</v>
      </c>
      <c r="AO3041" s="158">
        <f>AO3042+AO3044+AO3102</f>
        <v>0</v>
      </c>
      <c r="AP3041" s="158">
        <f>AP3042+AP3044+AP3102</f>
        <v>0</v>
      </c>
      <c r="AQ3041" s="158">
        <f t="shared" si="1939"/>
        <v>0</v>
      </c>
      <c r="AR3041" s="158">
        <f>AR3042+AR3044+AR3102</f>
        <v>0</v>
      </c>
      <c r="AS3041" s="158">
        <f>AS3042+AS3044+AS3102</f>
        <v>0</v>
      </c>
      <c r="AT3041" s="158">
        <f t="shared" si="1940"/>
        <v>0</v>
      </c>
      <c r="AU3041" s="158">
        <f>AU3042+AU3044+AU3102</f>
        <v>356793</v>
      </c>
      <c r="AV3041" s="158">
        <f>AV3042+AV3044+AV3102</f>
        <v>6131807</v>
      </c>
      <c r="AW3041" s="158">
        <f t="shared" si="1941"/>
        <v>6488600</v>
      </c>
      <c r="AX3041" s="160"/>
      <c r="AY3041" s="161"/>
      <c r="AZ3041" s="160"/>
      <c r="BA3041" s="161"/>
      <c r="BB3041" s="160"/>
      <c r="BC3041" s="161"/>
      <c r="BD3041" s="160"/>
      <c r="BE3041" s="161"/>
    </row>
    <row r="3042" spans="2:57" ht="31.5" hidden="1">
      <c r="B3042" s="163">
        <v>2025</v>
      </c>
      <c r="C3042" s="163">
        <v>20</v>
      </c>
      <c r="D3042" s="164"/>
      <c r="E3042" s="165"/>
      <c r="F3042" s="163">
        <v>4</v>
      </c>
      <c r="G3042" s="163">
        <v>12</v>
      </c>
      <c r="H3042" s="163">
        <v>29</v>
      </c>
      <c r="I3042" s="163">
        <v>5000</v>
      </c>
      <c r="J3042" s="163">
        <v>5600</v>
      </c>
      <c r="K3042" s="163">
        <v>564</v>
      </c>
      <c r="L3042" s="166" t="s">
        <v>44</v>
      </c>
      <c r="M3042" s="167"/>
      <c r="N3042" s="168" t="s">
        <v>220</v>
      </c>
      <c r="O3042" s="169">
        <v>0</v>
      </c>
      <c r="P3042" s="169">
        <v>0</v>
      </c>
      <c r="Q3042" s="169">
        <v>0</v>
      </c>
      <c r="R3042" s="170"/>
      <c r="S3042" s="171"/>
      <c r="T3042" s="172"/>
      <c r="U3042" s="169">
        <f t="shared" ref="U3042:AD3042" si="1956">SUM(U3043)</f>
        <v>0</v>
      </c>
      <c r="V3042" s="169">
        <f t="shared" si="1956"/>
        <v>0</v>
      </c>
      <c r="W3042" s="173">
        <f t="shared" si="1956"/>
        <v>0</v>
      </c>
      <c r="X3042" s="173">
        <f t="shared" si="1956"/>
        <v>0</v>
      </c>
      <c r="Y3042" s="169">
        <f t="shared" si="1956"/>
        <v>0</v>
      </c>
      <c r="Z3042" s="169">
        <f t="shared" si="1956"/>
        <v>0</v>
      </c>
      <c r="AA3042" s="173">
        <f t="shared" si="1956"/>
        <v>0</v>
      </c>
      <c r="AB3042" s="173">
        <f t="shared" si="1956"/>
        <v>0</v>
      </c>
      <c r="AC3042" s="169">
        <f t="shared" si="1956"/>
        <v>0</v>
      </c>
      <c r="AD3042" s="169">
        <f t="shared" si="1956"/>
        <v>0</v>
      </c>
      <c r="AE3042" s="169">
        <f t="shared" si="1935"/>
        <v>0</v>
      </c>
      <c r="AF3042" s="169">
        <f>SUM(AF3043)</f>
        <v>0</v>
      </c>
      <c r="AG3042" s="169">
        <f>SUM(AG3043)</f>
        <v>0</v>
      </c>
      <c r="AH3042" s="169">
        <f t="shared" si="1936"/>
        <v>0</v>
      </c>
      <c r="AI3042" s="169">
        <f>SUM(AI3043)</f>
        <v>0</v>
      </c>
      <c r="AJ3042" s="169">
        <f>SUM(AJ3043)</f>
        <v>0</v>
      </c>
      <c r="AK3042" s="169">
        <f t="shared" si="1937"/>
        <v>0</v>
      </c>
      <c r="AL3042" s="169">
        <f>SUM(AL3043)</f>
        <v>0</v>
      </c>
      <c r="AM3042" s="169">
        <f>SUM(AM3043)</f>
        <v>0</v>
      </c>
      <c r="AN3042" s="169">
        <f t="shared" si="1938"/>
        <v>0</v>
      </c>
      <c r="AO3042" s="169">
        <f>SUM(AO3043)</f>
        <v>0</v>
      </c>
      <c r="AP3042" s="169">
        <f>SUM(AP3043)</f>
        <v>0</v>
      </c>
      <c r="AQ3042" s="169">
        <f t="shared" si="1939"/>
        <v>0</v>
      </c>
      <c r="AR3042" s="169">
        <f>SUM(AR3043)</f>
        <v>0</v>
      </c>
      <c r="AS3042" s="169">
        <f>SUM(AS3043)</f>
        <v>0</v>
      </c>
      <c r="AT3042" s="169">
        <f t="shared" si="1940"/>
        <v>0</v>
      </c>
      <c r="AU3042" s="169">
        <f>SUM(AU3043)</f>
        <v>0</v>
      </c>
      <c r="AV3042" s="169">
        <f>SUM(AV3043)</f>
        <v>0</v>
      </c>
      <c r="AW3042" s="169">
        <f t="shared" si="1941"/>
        <v>0</v>
      </c>
      <c r="AX3042" s="171"/>
      <c r="AY3042" s="172"/>
      <c r="AZ3042" s="171"/>
      <c r="BA3042" s="172"/>
      <c r="BB3042" s="171"/>
      <c r="BC3042" s="172"/>
      <c r="BD3042" s="171"/>
      <c r="BE3042" s="172"/>
    </row>
    <row r="3043" spans="2:57" ht="15.75" hidden="1">
      <c r="B3043" s="174">
        <v>2025</v>
      </c>
      <c r="C3043" s="174">
        <v>20</v>
      </c>
      <c r="D3043" s="175">
        <v>0</v>
      </c>
      <c r="E3043" s="176"/>
      <c r="F3043" s="174">
        <v>4</v>
      </c>
      <c r="G3043" s="174">
        <v>12</v>
      </c>
      <c r="H3043" s="174">
        <v>29</v>
      </c>
      <c r="I3043" s="174">
        <v>5000</v>
      </c>
      <c r="J3043" s="174">
        <v>5600</v>
      </c>
      <c r="K3043" s="174">
        <v>564</v>
      </c>
      <c r="L3043" s="177">
        <v>14</v>
      </c>
      <c r="M3043" s="178">
        <v>0</v>
      </c>
      <c r="N3043" s="179" t="s">
        <v>179</v>
      </c>
      <c r="O3043" s="180">
        <v>0</v>
      </c>
      <c r="P3043" s="180">
        <v>0</v>
      </c>
      <c r="Q3043" s="181">
        <v>0</v>
      </c>
      <c r="R3043" s="182" t="s">
        <v>98</v>
      </c>
      <c r="S3043" s="183">
        <v>0</v>
      </c>
      <c r="T3043" s="183">
        <v>0</v>
      </c>
      <c r="U3043" s="180">
        <v>0</v>
      </c>
      <c r="V3043" s="180">
        <v>0</v>
      </c>
      <c r="W3043" s="183">
        <v>0</v>
      </c>
      <c r="X3043" s="183">
        <v>0</v>
      </c>
      <c r="Y3043" s="180">
        <v>0</v>
      </c>
      <c r="Z3043" s="180">
        <v>0</v>
      </c>
      <c r="AA3043" s="183">
        <v>0</v>
      </c>
      <c r="AB3043" s="183">
        <v>0</v>
      </c>
      <c r="AC3043" s="180">
        <f>+O3043+U3043-Y3043</f>
        <v>0</v>
      </c>
      <c r="AD3043" s="180">
        <f>+P3043+V3043-Z3043</f>
        <v>0</v>
      </c>
      <c r="AE3043" s="181">
        <f t="shared" si="1935"/>
        <v>0</v>
      </c>
      <c r="AF3043" s="180">
        <v>0</v>
      </c>
      <c r="AG3043" s="180">
        <v>0</v>
      </c>
      <c r="AH3043" s="181">
        <f t="shared" si="1936"/>
        <v>0</v>
      </c>
      <c r="AI3043" s="180">
        <v>0</v>
      </c>
      <c r="AJ3043" s="180">
        <v>0</v>
      </c>
      <c r="AK3043" s="181">
        <f t="shared" si="1937"/>
        <v>0</v>
      </c>
      <c r="AL3043" s="180">
        <v>0</v>
      </c>
      <c r="AM3043" s="180">
        <v>0</v>
      </c>
      <c r="AN3043" s="181">
        <f t="shared" si="1938"/>
        <v>0</v>
      </c>
      <c r="AO3043" s="180">
        <v>0</v>
      </c>
      <c r="AP3043" s="180">
        <v>0</v>
      </c>
      <c r="AQ3043" s="181">
        <f t="shared" si="1939"/>
        <v>0</v>
      </c>
      <c r="AR3043" s="180">
        <v>0</v>
      </c>
      <c r="AS3043" s="180">
        <v>0</v>
      </c>
      <c r="AT3043" s="181">
        <f t="shared" si="1940"/>
        <v>0</v>
      </c>
      <c r="AU3043" s="180">
        <f>+AC3043-AF3043-AI3043-AL3043-AO3043-AR3043</f>
        <v>0</v>
      </c>
      <c r="AV3043" s="180">
        <f>+AD3043-AG3043-AJ3043-AM3043-AP3043-AS3043</f>
        <v>0</v>
      </c>
      <c r="AW3043" s="181">
        <f t="shared" si="1941"/>
        <v>0</v>
      </c>
      <c r="AX3043" s="183">
        <f>+S3043+W3043-AA3043</f>
        <v>0</v>
      </c>
      <c r="AY3043" s="183">
        <f>+T3043+X3043-AB3043</f>
        <v>0</v>
      </c>
      <c r="AZ3043" s="183"/>
      <c r="BA3043" s="183"/>
      <c r="BB3043" s="183"/>
      <c r="BC3043" s="183"/>
      <c r="BD3043" s="183">
        <f>+AX3043-AZ3043-BB3043</f>
        <v>0</v>
      </c>
      <c r="BE3043" s="183">
        <f>+AY3043-BA3043-BC3043</f>
        <v>0</v>
      </c>
    </row>
    <row r="3044" spans="2:57" ht="15.75">
      <c r="B3044" s="163">
        <v>2025</v>
      </c>
      <c r="C3044" s="163">
        <v>20</v>
      </c>
      <c r="D3044" s="164"/>
      <c r="E3044" s="165"/>
      <c r="F3044" s="163">
        <v>4</v>
      </c>
      <c r="G3044" s="163">
        <v>12</v>
      </c>
      <c r="H3044" s="163">
        <v>29</v>
      </c>
      <c r="I3044" s="163">
        <v>5000</v>
      </c>
      <c r="J3044" s="163">
        <v>5600</v>
      </c>
      <c r="K3044" s="163">
        <v>565</v>
      </c>
      <c r="L3044" s="166" t="s">
        <v>44</v>
      </c>
      <c r="M3044" s="167"/>
      <c r="N3044" s="168" t="s">
        <v>590</v>
      </c>
      <c r="O3044" s="169">
        <v>356793</v>
      </c>
      <c r="P3044" s="169">
        <v>6131807</v>
      </c>
      <c r="Q3044" s="169">
        <v>6488600</v>
      </c>
      <c r="R3044" s="170"/>
      <c r="S3044" s="171"/>
      <c r="T3044" s="172"/>
      <c r="U3044" s="169">
        <f t="shared" ref="U3044:AD3044" si="1957">SUM(U3045:U3101)</f>
        <v>0</v>
      </c>
      <c r="V3044" s="169">
        <f t="shared" si="1957"/>
        <v>0</v>
      </c>
      <c r="W3044" s="173">
        <f t="shared" si="1957"/>
        <v>0</v>
      </c>
      <c r="X3044" s="173">
        <f t="shared" si="1957"/>
        <v>0</v>
      </c>
      <c r="Y3044" s="169">
        <f t="shared" si="1957"/>
        <v>0</v>
      </c>
      <c r="Z3044" s="169">
        <f t="shared" si="1957"/>
        <v>0</v>
      </c>
      <c r="AA3044" s="173">
        <f t="shared" si="1957"/>
        <v>0</v>
      </c>
      <c r="AB3044" s="173">
        <f t="shared" si="1957"/>
        <v>0</v>
      </c>
      <c r="AC3044" s="169">
        <f t="shared" si="1957"/>
        <v>356793</v>
      </c>
      <c r="AD3044" s="169">
        <f t="shared" si="1957"/>
        <v>6131807</v>
      </c>
      <c r="AE3044" s="169">
        <f t="shared" si="1935"/>
        <v>6488600</v>
      </c>
      <c r="AF3044" s="169">
        <f>SUM(AF3045:AF3101)</f>
        <v>0</v>
      </c>
      <c r="AG3044" s="169">
        <f>SUM(AG3045:AG3101)</f>
        <v>0</v>
      </c>
      <c r="AH3044" s="169">
        <f t="shared" si="1936"/>
        <v>0</v>
      </c>
      <c r="AI3044" s="169">
        <f>SUM(AI3045:AI3101)</f>
        <v>0</v>
      </c>
      <c r="AJ3044" s="169">
        <f>SUM(AJ3045:AJ3101)</f>
        <v>0</v>
      </c>
      <c r="AK3044" s="169">
        <f t="shared" si="1937"/>
        <v>0</v>
      </c>
      <c r="AL3044" s="169">
        <f>SUM(AL3045:AL3101)</f>
        <v>0</v>
      </c>
      <c r="AM3044" s="169">
        <f>SUM(AM3045:AM3101)</f>
        <v>0</v>
      </c>
      <c r="AN3044" s="169">
        <f t="shared" si="1938"/>
        <v>0</v>
      </c>
      <c r="AO3044" s="169">
        <f>SUM(AO3045:AO3101)</f>
        <v>0</v>
      </c>
      <c r="AP3044" s="169">
        <f>SUM(AP3045:AP3101)</f>
        <v>0</v>
      </c>
      <c r="AQ3044" s="169">
        <f t="shared" si="1939"/>
        <v>0</v>
      </c>
      <c r="AR3044" s="169">
        <f>SUM(AR3045:AR3101)</f>
        <v>0</v>
      </c>
      <c r="AS3044" s="169">
        <f>SUM(AS3045:AS3101)</f>
        <v>0</v>
      </c>
      <c r="AT3044" s="169">
        <f t="shared" si="1940"/>
        <v>0</v>
      </c>
      <c r="AU3044" s="169">
        <f>SUM(AU3045:AU3101)</f>
        <v>356793</v>
      </c>
      <c r="AV3044" s="169">
        <f>SUM(AV3045:AV3101)</f>
        <v>6131807</v>
      </c>
      <c r="AW3044" s="169">
        <f t="shared" si="1941"/>
        <v>6488600</v>
      </c>
      <c r="AX3044" s="171"/>
      <c r="AY3044" s="172"/>
      <c r="AZ3044" s="171"/>
      <c r="BA3044" s="172"/>
      <c r="BB3044" s="171"/>
      <c r="BC3044" s="172"/>
      <c r="BD3044" s="171"/>
      <c r="BE3044" s="172"/>
    </row>
    <row r="3045" spans="2:57" ht="15.75" hidden="1">
      <c r="B3045" s="174">
        <v>2025</v>
      </c>
      <c r="C3045" s="174">
        <v>20</v>
      </c>
      <c r="D3045" s="175">
        <v>0</v>
      </c>
      <c r="E3045" s="176"/>
      <c r="F3045" s="174">
        <v>4</v>
      </c>
      <c r="G3045" s="174">
        <v>12</v>
      </c>
      <c r="H3045" s="174">
        <v>29</v>
      </c>
      <c r="I3045" s="174">
        <v>5000</v>
      </c>
      <c r="J3045" s="174">
        <v>5600</v>
      </c>
      <c r="K3045" s="174">
        <v>565</v>
      </c>
      <c r="L3045" s="177">
        <v>158</v>
      </c>
      <c r="M3045" s="178">
        <v>0</v>
      </c>
      <c r="N3045" s="179" t="s">
        <v>1664</v>
      </c>
      <c r="O3045" s="180">
        <v>0</v>
      </c>
      <c r="P3045" s="180">
        <v>0</v>
      </c>
      <c r="Q3045" s="181">
        <v>0</v>
      </c>
      <c r="R3045" s="182" t="s">
        <v>98</v>
      </c>
      <c r="S3045" s="183">
        <v>0</v>
      </c>
      <c r="T3045" s="183">
        <v>0</v>
      </c>
      <c r="U3045" s="180">
        <v>0</v>
      </c>
      <c r="V3045" s="180">
        <v>0</v>
      </c>
      <c r="W3045" s="183">
        <v>0</v>
      </c>
      <c r="X3045" s="183">
        <v>0</v>
      </c>
      <c r="Y3045" s="180">
        <v>0</v>
      </c>
      <c r="Z3045" s="180">
        <v>0</v>
      </c>
      <c r="AA3045" s="183">
        <v>0</v>
      </c>
      <c r="AB3045" s="183">
        <v>0</v>
      </c>
      <c r="AC3045" s="180">
        <f t="shared" ref="AC3045:AD3101" si="1958">+O3045+U3045-Y3045</f>
        <v>0</v>
      </c>
      <c r="AD3045" s="180">
        <f t="shared" si="1958"/>
        <v>0</v>
      </c>
      <c r="AE3045" s="181">
        <f t="shared" si="1935"/>
        <v>0</v>
      </c>
      <c r="AF3045" s="180">
        <v>0</v>
      </c>
      <c r="AG3045" s="180">
        <v>0</v>
      </c>
      <c r="AH3045" s="181">
        <f t="shared" si="1936"/>
        <v>0</v>
      </c>
      <c r="AI3045" s="180">
        <v>0</v>
      </c>
      <c r="AJ3045" s="180">
        <v>0</v>
      </c>
      <c r="AK3045" s="181">
        <f t="shared" si="1937"/>
        <v>0</v>
      </c>
      <c r="AL3045" s="180">
        <v>0</v>
      </c>
      <c r="AM3045" s="180">
        <v>0</v>
      </c>
      <c r="AN3045" s="181">
        <f t="shared" si="1938"/>
        <v>0</v>
      </c>
      <c r="AO3045" s="180">
        <v>0</v>
      </c>
      <c r="AP3045" s="180">
        <v>0</v>
      </c>
      <c r="AQ3045" s="181">
        <f t="shared" si="1939"/>
        <v>0</v>
      </c>
      <c r="AR3045" s="180">
        <v>0</v>
      </c>
      <c r="AS3045" s="180">
        <v>0</v>
      </c>
      <c r="AT3045" s="181">
        <f t="shared" si="1940"/>
        <v>0</v>
      </c>
      <c r="AU3045" s="180">
        <f t="shared" ref="AU3045:AV3101" si="1959">+AC3045-AF3045-AI3045-AL3045-AO3045-AR3045</f>
        <v>0</v>
      </c>
      <c r="AV3045" s="180">
        <f t="shared" si="1959"/>
        <v>0</v>
      </c>
      <c r="AW3045" s="181">
        <f t="shared" si="1941"/>
        <v>0</v>
      </c>
      <c r="AX3045" s="183">
        <f t="shared" ref="AX3045:AY3101" si="1960">+S3045+W3045-AA3045</f>
        <v>0</v>
      </c>
      <c r="AY3045" s="183">
        <f t="shared" si="1960"/>
        <v>0</v>
      </c>
      <c r="AZ3045" s="183"/>
      <c r="BA3045" s="183"/>
      <c r="BB3045" s="183"/>
      <c r="BC3045" s="183"/>
      <c r="BD3045" s="183">
        <f t="shared" ref="BD3045:BE3101" si="1961">+AX3045-AZ3045-BB3045</f>
        <v>0</v>
      </c>
      <c r="BE3045" s="183">
        <f t="shared" si="1961"/>
        <v>0</v>
      </c>
    </row>
    <row r="3046" spans="2:57" ht="31.5">
      <c r="B3046" s="174">
        <v>2025</v>
      </c>
      <c r="C3046" s="174">
        <v>20</v>
      </c>
      <c r="D3046" s="175" t="s">
        <v>1858</v>
      </c>
      <c r="E3046" s="176">
        <v>20077</v>
      </c>
      <c r="F3046" s="174">
        <v>4</v>
      </c>
      <c r="G3046" s="174">
        <v>12</v>
      </c>
      <c r="H3046" s="174">
        <v>29</v>
      </c>
      <c r="I3046" s="174">
        <v>5000</v>
      </c>
      <c r="J3046" s="174">
        <v>5600</v>
      </c>
      <c r="K3046" s="174">
        <v>565</v>
      </c>
      <c r="L3046" s="177">
        <v>193</v>
      </c>
      <c r="M3046" s="178" t="s">
        <v>1846</v>
      </c>
      <c r="N3046" s="179" t="s">
        <v>1183</v>
      </c>
      <c r="O3046" s="180">
        <v>0</v>
      </c>
      <c r="P3046" s="180">
        <v>293400</v>
      </c>
      <c r="Q3046" s="181">
        <v>293400</v>
      </c>
      <c r="R3046" s="182" t="s">
        <v>98</v>
      </c>
      <c r="S3046" s="183">
        <v>39</v>
      </c>
      <c r="T3046" s="183">
        <v>0</v>
      </c>
      <c r="U3046" s="180">
        <v>0</v>
      </c>
      <c r="V3046" s="180">
        <v>0</v>
      </c>
      <c r="W3046" s="183">
        <v>0</v>
      </c>
      <c r="X3046" s="183">
        <v>0</v>
      </c>
      <c r="Y3046" s="180">
        <v>0</v>
      </c>
      <c r="Z3046" s="180">
        <v>0</v>
      </c>
      <c r="AA3046" s="183">
        <v>0</v>
      </c>
      <c r="AB3046" s="183">
        <v>0</v>
      </c>
      <c r="AC3046" s="180">
        <f t="shared" si="1958"/>
        <v>0</v>
      </c>
      <c r="AD3046" s="180">
        <f t="shared" si="1958"/>
        <v>293400</v>
      </c>
      <c r="AE3046" s="181">
        <f t="shared" si="1935"/>
        <v>293400</v>
      </c>
      <c r="AF3046" s="180">
        <v>0</v>
      </c>
      <c r="AG3046" s="180">
        <v>0</v>
      </c>
      <c r="AH3046" s="181">
        <f t="shared" si="1936"/>
        <v>0</v>
      </c>
      <c r="AI3046" s="180">
        <v>0</v>
      </c>
      <c r="AJ3046" s="180">
        <v>0</v>
      </c>
      <c r="AK3046" s="181">
        <f t="shared" si="1937"/>
        <v>0</v>
      </c>
      <c r="AL3046" s="180">
        <v>0</v>
      </c>
      <c r="AM3046" s="180">
        <v>0</v>
      </c>
      <c r="AN3046" s="181">
        <f t="shared" si="1938"/>
        <v>0</v>
      </c>
      <c r="AO3046" s="180">
        <v>0</v>
      </c>
      <c r="AP3046" s="180">
        <v>0</v>
      </c>
      <c r="AQ3046" s="181">
        <f t="shared" si="1939"/>
        <v>0</v>
      </c>
      <c r="AR3046" s="180">
        <v>0</v>
      </c>
      <c r="AS3046" s="180">
        <v>0</v>
      </c>
      <c r="AT3046" s="181">
        <f t="shared" si="1940"/>
        <v>0</v>
      </c>
      <c r="AU3046" s="180">
        <f t="shared" si="1959"/>
        <v>0</v>
      </c>
      <c r="AV3046" s="180">
        <f t="shared" si="1959"/>
        <v>293400</v>
      </c>
      <c r="AW3046" s="181">
        <f t="shared" si="1941"/>
        <v>293400</v>
      </c>
      <c r="AX3046" s="183">
        <f t="shared" si="1960"/>
        <v>39</v>
      </c>
      <c r="AY3046" s="183">
        <f t="shared" si="1960"/>
        <v>0</v>
      </c>
      <c r="AZ3046" s="183"/>
      <c r="BA3046" s="183"/>
      <c r="BB3046" s="183"/>
      <c r="BC3046" s="183"/>
      <c r="BD3046" s="183">
        <f t="shared" si="1961"/>
        <v>39</v>
      </c>
      <c r="BE3046" s="183">
        <f t="shared" si="1961"/>
        <v>0</v>
      </c>
    </row>
    <row r="3047" spans="2:57" ht="31.5">
      <c r="B3047" s="174">
        <v>2025</v>
      </c>
      <c r="C3047" s="174">
        <v>20</v>
      </c>
      <c r="D3047" s="175" t="s">
        <v>1954</v>
      </c>
      <c r="E3047" s="176">
        <v>20084</v>
      </c>
      <c r="F3047" s="174">
        <v>4</v>
      </c>
      <c r="G3047" s="174">
        <v>12</v>
      </c>
      <c r="H3047" s="174">
        <v>29</v>
      </c>
      <c r="I3047" s="174">
        <v>5000</v>
      </c>
      <c r="J3047" s="174">
        <v>5600</v>
      </c>
      <c r="K3047" s="174">
        <v>565</v>
      </c>
      <c r="L3047" s="177">
        <v>193</v>
      </c>
      <c r="M3047" s="178" t="s">
        <v>1846</v>
      </c>
      <c r="N3047" s="179" t="s">
        <v>1183</v>
      </c>
      <c r="O3047" s="180">
        <v>0</v>
      </c>
      <c r="P3047" s="180">
        <v>242100</v>
      </c>
      <c r="Q3047" s="181">
        <v>242100</v>
      </c>
      <c r="R3047" s="182" t="s">
        <v>98</v>
      </c>
      <c r="S3047" s="183">
        <v>29</v>
      </c>
      <c r="T3047" s="183">
        <v>0</v>
      </c>
      <c r="U3047" s="180">
        <v>0</v>
      </c>
      <c r="V3047" s="180">
        <v>0</v>
      </c>
      <c r="W3047" s="183">
        <v>0</v>
      </c>
      <c r="X3047" s="183">
        <v>0</v>
      </c>
      <c r="Y3047" s="180">
        <v>0</v>
      </c>
      <c r="Z3047" s="180">
        <v>0</v>
      </c>
      <c r="AA3047" s="183">
        <v>0</v>
      </c>
      <c r="AB3047" s="183">
        <v>0</v>
      </c>
      <c r="AC3047" s="180">
        <f t="shared" si="1958"/>
        <v>0</v>
      </c>
      <c r="AD3047" s="180">
        <f t="shared" si="1958"/>
        <v>242100</v>
      </c>
      <c r="AE3047" s="181">
        <f t="shared" si="1935"/>
        <v>242100</v>
      </c>
      <c r="AF3047" s="180">
        <v>0</v>
      </c>
      <c r="AG3047" s="180">
        <v>0</v>
      </c>
      <c r="AH3047" s="181">
        <f t="shared" si="1936"/>
        <v>0</v>
      </c>
      <c r="AI3047" s="180">
        <v>0</v>
      </c>
      <c r="AJ3047" s="180">
        <v>0</v>
      </c>
      <c r="AK3047" s="181">
        <f t="shared" si="1937"/>
        <v>0</v>
      </c>
      <c r="AL3047" s="180">
        <v>0</v>
      </c>
      <c r="AM3047" s="180">
        <v>0</v>
      </c>
      <c r="AN3047" s="181">
        <f t="shared" si="1938"/>
        <v>0</v>
      </c>
      <c r="AO3047" s="180">
        <v>0</v>
      </c>
      <c r="AP3047" s="180">
        <v>0</v>
      </c>
      <c r="AQ3047" s="181">
        <f t="shared" si="1939"/>
        <v>0</v>
      </c>
      <c r="AR3047" s="180">
        <v>0</v>
      </c>
      <c r="AS3047" s="180">
        <v>0</v>
      </c>
      <c r="AT3047" s="181">
        <f t="shared" si="1940"/>
        <v>0</v>
      </c>
      <c r="AU3047" s="180">
        <f t="shared" si="1959"/>
        <v>0</v>
      </c>
      <c r="AV3047" s="180">
        <f t="shared" si="1959"/>
        <v>242100</v>
      </c>
      <c r="AW3047" s="181">
        <f t="shared" si="1941"/>
        <v>242100</v>
      </c>
      <c r="AX3047" s="183">
        <f t="shared" si="1960"/>
        <v>29</v>
      </c>
      <c r="AY3047" s="183">
        <f t="shared" si="1960"/>
        <v>0</v>
      </c>
      <c r="AZ3047" s="183"/>
      <c r="BA3047" s="183"/>
      <c r="BB3047" s="183"/>
      <c r="BC3047" s="183"/>
      <c r="BD3047" s="183">
        <f t="shared" si="1961"/>
        <v>29</v>
      </c>
      <c r="BE3047" s="183">
        <f t="shared" si="1961"/>
        <v>0</v>
      </c>
    </row>
    <row r="3048" spans="2:57" ht="15.75">
      <c r="B3048" s="174">
        <v>2025</v>
      </c>
      <c r="C3048" s="174">
        <v>20</v>
      </c>
      <c r="D3048" s="175" t="s">
        <v>1860</v>
      </c>
      <c r="E3048" s="176">
        <v>20005</v>
      </c>
      <c r="F3048" s="174">
        <v>4</v>
      </c>
      <c r="G3048" s="174">
        <v>12</v>
      </c>
      <c r="H3048" s="174">
        <v>29</v>
      </c>
      <c r="I3048" s="174">
        <v>5000</v>
      </c>
      <c r="J3048" s="174">
        <v>5600</v>
      </c>
      <c r="K3048" s="174">
        <v>565</v>
      </c>
      <c r="L3048" s="177">
        <v>193</v>
      </c>
      <c r="M3048" s="178" t="s">
        <v>1846</v>
      </c>
      <c r="N3048" s="179" t="s">
        <v>1183</v>
      </c>
      <c r="O3048" s="180">
        <v>0</v>
      </c>
      <c r="P3048" s="180">
        <v>271800</v>
      </c>
      <c r="Q3048" s="181">
        <v>271800</v>
      </c>
      <c r="R3048" s="182" t="s">
        <v>98</v>
      </c>
      <c r="S3048" s="183">
        <v>38</v>
      </c>
      <c r="T3048" s="183">
        <v>0</v>
      </c>
      <c r="U3048" s="180">
        <v>0</v>
      </c>
      <c r="V3048" s="180">
        <v>0</v>
      </c>
      <c r="W3048" s="183">
        <v>0</v>
      </c>
      <c r="X3048" s="183">
        <v>0</v>
      </c>
      <c r="Y3048" s="180">
        <v>0</v>
      </c>
      <c r="Z3048" s="180">
        <v>0</v>
      </c>
      <c r="AA3048" s="183">
        <v>0</v>
      </c>
      <c r="AB3048" s="183">
        <v>0</v>
      </c>
      <c r="AC3048" s="180">
        <f t="shared" si="1958"/>
        <v>0</v>
      </c>
      <c r="AD3048" s="180">
        <f t="shared" si="1958"/>
        <v>271800</v>
      </c>
      <c r="AE3048" s="181">
        <f t="shared" si="1935"/>
        <v>271800</v>
      </c>
      <c r="AF3048" s="180">
        <v>0</v>
      </c>
      <c r="AG3048" s="180">
        <v>0</v>
      </c>
      <c r="AH3048" s="181">
        <f t="shared" si="1936"/>
        <v>0</v>
      </c>
      <c r="AI3048" s="180">
        <v>0</v>
      </c>
      <c r="AJ3048" s="180">
        <v>0</v>
      </c>
      <c r="AK3048" s="181">
        <f t="shared" si="1937"/>
        <v>0</v>
      </c>
      <c r="AL3048" s="180">
        <v>0</v>
      </c>
      <c r="AM3048" s="180">
        <v>0</v>
      </c>
      <c r="AN3048" s="181">
        <f t="shared" si="1938"/>
        <v>0</v>
      </c>
      <c r="AO3048" s="180">
        <v>0</v>
      </c>
      <c r="AP3048" s="180">
        <v>0</v>
      </c>
      <c r="AQ3048" s="181">
        <f t="shared" si="1939"/>
        <v>0</v>
      </c>
      <c r="AR3048" s="180">
        <v>0</v>
      </c>
      <c r="AS3048" s="180">
        <v>0</v>
      </c>
      <c r="AT3048" s="181">
        <f t="shared" si="1940"/>
        <v>0</v>
      </c>
      <c r="AU3048" s="180">
        <f t="shared" si="1959"/>
        <v>0</v>
      </c>
      <c r="AV3048" s="180">
        <f t="shared" si="1959"/>
        <v>271800</v>
      </c>
      <c r="AW3048" s="181">
        <f t="shared" si="1941"/>
        <v>271800</v>
      </c>
      <c r="AX3048" s="183">
        <f t="shared" si="1960"/>
        <v>38</v>
      </c>
      <c r="AY3048" s="183">
        <f t="shared" si="1960"/>
        <v>0</v>
      </c>
      <c r="AZ3048" s="183"/>
      <c r="BA3048" s="183"/>
      <c r="BB3048" s="183"/>
      <c r="BC3048" s="183"/>
      <c r="BD3048" s="183">
        <f t="shared" si="1961"/>
        <v>38</v>
      </c>
      <c r="BE3048" s="183">
        <f t="shared" si="1961"/>
        <v>0</v>
      </c>
    </row>
    <row r="3049" spans="2:57" ht="31.5">
      <c r="B3049" s="174">
        <v>2025</v>
      </c>
      <c r="C3049" s="174">
        <v>20</v>
      </c>
      <c r="D3049" s="175" t="s">
        <v>1955</v>
      </c>
      <c r="E3049" s="176">
        <v>20019</v>
      </c>
      <c r="F3049" s="174">
        <v>4</v>
      </c>
      <c r="G3049" s="174">
        <v>12</v>
      </c>
      <c r="H3049" s="174">
        <v>29</v>
      </c>
      <c r="I3049" s="174">
        <v>5000</v>
      </c>
      <c r="J3049" s="174">
        <v>5600</v>
      </c>
      <c r="K3049" s="174">
        <v>565</v>
      </c>
      <c r="L3049" s="177">
        <v>193</v>
      </c>
      <c r="M3049" s="178" t="s">
        <v>1846</v>
      </c>
      <c r="N3049" s="179" t="s">
        <v>1183</v>
      </c>
      <c r="O3049" s="180">
        <v>0</v>
      </c>
      <c r="P3049" s="180">
        <v>271800</v>
      </c>
      <c r="Q3049" s="181">
        <v>271800</v>
      </c>
      <c r="R3049" s="182" t="s">
        <v>98</v>
      </c>
      <c r="S3049" s="183">
        <v>38</v>
      </c>
      <c r="T3049" s="183">
        <v>0</v>
      </c>
      <c r="U3049" s="180">
        <v>0</v>
      </c>
      <c r="V3049" s="180">
        <v>0</v>
      </c>
      <c r="W3049" s="183">
        <v>0</v>
      </c>
      <c r="X3049" s="183">
        <v>0</v>
      </c>
      <c r="Y3049" s="180">
        <v>0</v>
      </c>
      <c r="Z3049" s="180">
        <v>0</v>
      </c>
      <c r="AA3049" s="183">
        <v>0</v>
      </c>
      <c r="AB3049" s="183">
        <v>0</v>
      </c>
      <c r="AC3049" s="180">
        <f t="shared" si="1958"/>
        <v>0</v>
      </c>
      <c r="AD3049" s="180">
        <f t="shared" si="1958"/>
        <v>271800</v>
      </c>
      <c r="AE3049" s="181">
        <f t="shared" si="1935"/>
        <v>271800</v>
      </c>
      <c r="AF3049" s="180">
        <v>0</v>
      </c>
      <c r="AG3049" s="180">
        <v>0</v>
      </c>
      <c r="AH3049" s="181">
        <f t="shared" si="1936"/>
        <v>0</v>
      </c>
      <c r="AI3049" s="180">
        <v>0</v>
      </c>
      <c r="AJ3049" s="180">
        <v>0</v>
      </c>
      <c r="AK3049" s="181">
        <f t="shared" si="1937"/>
        <v>0</v>
      </c>
      <c r="AL3049" s="180">
        <v>0</v>
      </c>
      <c r="AM3049" s="180">
        <v>0</v>
      </c>
      <c r="AN3049" s="181">
        <f t="shared" si="1938"/>
        <v>0</v>
      </c>
      <c r="AO3049" s="180">
        <v>0</v>
      </c>
      <c r="AP3049" s="180">
        <v>0</v>
      </c>
      <c r="AQ3049" s="181">
        <f t="shared" si="1939"/>
        <v>0</v>
      </c>
      <c r="AR3049" s="180">
        <v>0</v>
      </c>
      <c r="AS3049" s="180">
        <v>0</v>
      </c>
      <c r="AT3049" s="181">
        <f t="shared" si="1940"/>
        <v>0</v>
      </c>
      <c r="AU3049" s="180">
        <f t="shared" si="1959"/>
        <v>0</v>
      </c>
      <c r="AV3049" s="180">
        <f t="shared" si="1959"/>
        <v>271800</v>
      </c>
      <c r="AW3049" s="181">
        <f t="shared" si="1941"/>
        <v>271800</v>
      </c>
      <c r="AX3049" s="183">
        <f t="shared" si="1960"/>
        <v>38</v>
      </c>
      <c r="AY3049" s="183">
        <f t="shared" si="1960"/>
        <v>0</v>
      </c>
      <c r="AZ3049" s="183"/>
      <c r="BA3049" s="183"/>
      <c r="BB3049" s="183"/>
      <c r="BC3049" s="183"/>
      <c r="BD3049" s="183">
        <f t="shared" si="1961"/>
        <v>38</v>
      </c>
      <c r="BE3049" s="183">
        <f t="shared" si="1961"/>
        <v>0</v>
      </c>
    </row>
    <row r="3050" spans="2:57" ht="15.75">
      <c r="B3050" s="174">
        <v>2025</v>
      </c>
      <c r="C3050" s="174">
        <v>20</v>
      </c>
      <c r="D3050" s="175" t="s">
        <v>1956</v>
      </c>
      <c r="E3050" s="176">
        <v>20047</v>
      </c>
      <c r="F3050" s="174">
        <v>4</v>
      </c>
      <c r="G3050" s="174">
        <v>12</v>
      </c>
      <c r="H3050" s="174">
        <v>29</v>
      </c>
      <c r="I3050" s="174">
        <v>5000</v>
      </c>
      <c r="J3050" s="174">
        <v>5600</v>
      </c>
      <c r="K3050" s="174">
        <v>565</v>
      </c>
      <c r="L3050" s="177">
        <v>193</v>
      </c>
      <c r="M3050" s="178" t="s">
        <v>1846</v>
      </c>
      <c r="N3050" s="179" t="s">
        <v>1183</v>
      </c>
      <c r="O3050" s="180">
        <v>0</v>
      </c>
      <c r="P3050" s="180">
        <v>271800</v>
      </c>
      <c r="Q3050" s="181">
        <v>271800</v>
      </c>
      <c r="R3050" s="182" t="s">
        <v>98</v>
      </c>
      <c r="S3050" s="183">
        <v>38</v>
      </c>
      <c r="T3050" s="183">
        <v>0</v>
      </c>
      <c r="U3050" s="180">
        <v>0</v>
      </c>
      <c r="V3050" s="180">
        <v>0</v>
      </c>
      <c r="W3050" s="183">
        <v>0</v>
      </c>
      <c r="X3050" s="183">
        <v>0</v>
      </c>
      <c r="Y3050" s="180">
        <v>0</v>
      </c>
      <c r="Z3050" s="180">
        <v>0</v>
      </c>
      <c r="AA3050" s="183">
        <v>0</v>
      </c>
      <c r="AB3050" s="183">
        <v>0</v>
      </c>
      <c r="AC3050" s="180">
        <f t="shared" si="1958"/>
        <v>0</v>
      </c>
      <c r="AD3050" s="180">
        <f t="shared" si="1958"/>
        <v>271800</v>
      </c>
      <c r="AE3050" s="181">
        <f t="shared" si="1935"/>
        <v>271800</v>
      </c>
      <c r="AF3050" s="180">
        <v>0</v>
      </c>
      <c r="AG3050" s="180">
        <v>0</v>
      </c>
      <c r="AH3050" s="181">
        <f t="shared" si="1936"/>
        <v>0</v>
      </c>
      <c r="AI3050" s="180">
        <v>0</v>
      </c>
      <c r="AJ3050" s="180">
        <v>0</v>
      </c>
      <c r="AK3050" s="181">
        <f t="shared" si="1937"/>
        <v>0</v>
      </c>
      <c r="AL3050" s="180">
        <v>0</v>
      </c>
      <c r="AM3050" s="180">
        <v>0</v>
      </c>
      <c r="AN3050" s="181">
        <f t="shared" si="1938"/>
        <v>0</v>
      </c>
      <c r="AO3050" s="180">
        <v>0</v>
      </c>
      <c r="AP3050" s="180">
        <v>0</v>
      </c>
      <c r="AQ3050" s="181">
        <f t="shared" si="1939"/>
        <v>0</v>
      </c>
      <c r="AR3050" s="180">
        <v>0</v>
      </c>
      <c r="AS3050" s="180">
        <v>0</v>
      </c>
      <c r="AT3050" s="181">
        <f t="shared" si="1940"/>
        <v>0</v>
      </c>
      <c r="AU3050" s="180">
        <f t="shared" si="1959"/>
        <v>0</v>
      </c>
      <c r="AV3050" s="180">
        <f t="shared" si="1959"/>
        <v>271800</v>
      </c>
      <c r="AW3050" s="181">
        <f t="shared" si="1941"/>
        <v>271800</v>
      </c>
      <c r="AX3050" s="183">
        <f t="shared" si="1960"/>
        <v>38</v>
      </c>
      <c r="AY3050" s="183">
        <f t="shared" si="1960"/>
        <v>0</v>
      </c>
      <c r="AZ3050" s="183"/>
      <c r="BA3050" s="183"/>
      <c r="BB3050" s="183"/>
      <c r="BC3050" s="183"/>
      <c r="BD3050" s="183">
        <f t="shared" si="1961"/>
        <v>38</v>
      </c>
      <c r="BE3050" s="183">
        <f t="shared" si="1961"/>
        <v>0</v>
      </c>
    </row>
    <row r="3051" spans="2:57" ht="15.75">
      <c r="B3051" s="174">
        <v>2025</v>
      </c>
      <c r="C3051" s="174">
        <v>20</v>
      </c>
      <c r="D3051" s="175" t="s">
        <v>1957</v>
      </c>
      <c r="E3051" s="176">
        <v>20069</v>
      </c>
      <c r="F3051" s="174">
        <v>4</v>
      </c>
      <c r="G3051" s="174">
        <v>12</v>
      </c>
      <c r="H3051" s="174">
        <v>29</v>
      </c>
      <c r="I3051" s="174">
        <v>5000</v>
      </c>
      <c r="J3051" s="174">
        <v>5600</v>
      </c>
      <c r="K3051" s="174">
        <v>565</v>
      </c>
      <c r="L3051" s="177">
        <v>193</v>
      </c>
      <c r="M3051" s="178" t="s">
        <v>1846</v>
      </c>
      <c r="N3051" s="179" t="s">
        <v>1183</v>
      </c>
      <c r="O3051" s="180">
        <v>0</v>
      </c>
      <c r="P3051" s="180">
        <v>135900</v>
      </c>
      <c r="Q3051" s="181">
        <v>135900</v>
      </c>
      <c r="R3051" s="182" t="s">
        <v>98</v>
      </c>
      <c r="S3051" s="183">
        <v>19</v>
      </c>
      <c r="T3051" s="183">
        <v>0</v>
      </c>
      <c r="U3051" s="180">
        <v>0</v>
      </c>
      <c r="V3051" s="180">
        <v>0</v>
      </c>
      <c r="W3051" s="183">
        <v>0</v>
      </c>
      <c r="X3051" s="183">
        <v>0</v>
      </c>
      <c r="Y3051" s="180">
        <v>0</v>
      </c>
      <c r="Z3051" s="180">
        <v>0</v>
      </c>
      <c r="AA3051" s="183">
        <v>0</v>
      </c>
      <c r="AB3051" s="183">
        <v>0</v>
      </c>
      <c r="AC3051" s="180">
        <f t="shared" si="1958"/>
        <v>0</v>
      </c>
      <c r="AD3051" s="180">
        <f t="shared" si="1958"/>
        <v>135900</v>
      </c>
      <c r="AE3051" s="181">
        <f t="shared" si="1935"/>
        <v>135900</v>
      </c>
      <c r="AF3051" s="180">
        <v>0</v>
      </c>
      <c r="AG3051" s="180">
        <v>0</v>
      </c>
      <c r="AH3051" s="181">
        <f t="shared" si="1936"/>
        <v>0</v>
      </c>
      <c r="AI3051" s="180">
        <v>0</v>
      </c>
      <c r="AJ3051" s="180">
        <v>0</v>
      </c>
      <c r="AK3051" s="181">
        <f t="shared" si="1937"/>
        <v>0</v>
      </c>
      <c r="AL3051" s="180">
        <v>0</v>
      </c>
      <c r="AM3051" s="180">
        <v>0</v>
      </c>
      <c r="AN3051" s="181">
        <f t="shared" si="1938"/>
        <v>0</v>
      </c>
      <c r="AO3051" s="180">
        <v>0</v>
      </c>
      <c r="AP3051" s="180">
        <v>0</v>
      </c>
      <c r="AQ3051" s="181">
        <f t="shared" si="1939"/>
        <v>0</v>
      </c>
      <c r="AR3051" s="180">
        <v>0</v>
      </c>
      <c r="AS3051" s="180">
        <v>0</v>
      </c>
      <c r="AT3051" s="181">
        <f t="shared" si="1940"/>
        <v>0</v>
      </c>
      <c r="AU3051" s="180">
        <f t="shared" si="1959"/>
        <v>0</v>
      </c>
      <c r="AV3051" s="180">
        <f t="shared" si="1959"/>
        <v>135900</v>
      </c>
      <c r="AW3051" s="181">
        <f t="shared" si="1941"/>
        <v>135900</v>
      </c>
      <c r="AX3051" s="183">
        <f t="shared" si="1960"/>
        <v>19</v>
      </c>
      <c r="AY3051" s="183">
        <f t="shared" si="1960"/>
        <v>0</v>
      </c>
      <c r="AZ3051" s="183"/>
      <c r="BA3051" s="183"/>
      <c r="BB3051" s="183"/>
      <c r="BC3051" s="183"/>
      <c r="BD3051" s="183">
        <f t="shared" si="1961"/>
        <v>19</v>
      </c>
      <c r="BE3051" s="183">
        <f t="shared" si="1961"/>
        <v>0</v>
      </c>
    </row>
    <row r="3052" spans="2:57" ht="31.5">
      <c r="B3052" s="174">
        <v>2025</v>
      </c>
      <c r="C3052" s="174">
        <v>20</v>
      </c>
      <c r="D3052" s="175" t="s">
        <v>1863</v>
      </c>
      <c r="E3052" s="176">
        <v>20036</v>
      </c>
      <c r="F3052" s="174">
        <v>4</v>
      </c>
      <c r="G3052" s="174">
        <v>12</v>
      </c>
      <c r="H3052" s="174">
        <v>29</v>
      </c>
      <c r="I3052" s="174">
        <v>5000</v>
      </c>
      <c r="J3052" s="174">
        <v>5600</v>
      </c>
      <c r="K3052" s="174">
        <v>565</v>
      </c>
      <c r="L3052" s="177">
        <v>193</v>
      </c>
      <c r="M3052" s="178" t="s">
        <v>1846</v>
      </c>
      <c r="N3052" s="179" t="s">
        <v>1183</v>
      </c>
      <c r="O3052" s="180">
        <v>0</v>
      </c>
      <c r="P3052" s="180">
        <v>135900</v>
      </c>
      <c r="Q3052" s="181">
        <v>135900</v>
      </c>
      <c r="R3052" s="182" t="s">
        <v>98</v>
      </c>
      <c r="S3052" s="183">
        <v>19</v>
      </c>
      <c r="T3052" s="183">
        <v>0</v>
      </c>
      <c r="U3052" s="180">
        <v>0</v>
      </c>
      <c r="V3052" s="180">
        <v>0</v>
      </c>
      <c r="W3052" s="183">
        <v>0</v>
      </c>
      <c r="X3052" s="183">
        <v>0</v>
      </c>
      <c r="Y3052" s="180">
        <v>0</v>
      </c>
      <c r="Z3052" s="180">
        <v>0</v>
      </c>
      <c r="AA3052" s="183">
        <v>0</v>
      </c>
      <c r="AB3052" s="183">
        <v>0</v>
      </c>
      <c r="AC3052" s="180">
        <f t="shared" si="1958"/>
        <v>0</v>
      </c>
      <c r="AD3052" s="180">
        <f t="shared" si="1958"/>
        <v>135900</v>
      </c>
      <c r="AE3052" s="181">
        <f t="shared" si="1935"/>
        <v>135900</v>
      </c>
      <c r="AF3052" s="180">
        <v>0</v>
      </c>
      <c r="AG3052" s="180">
        <v>0</v>
      </c>
      <c r="AH3052" s="181">
        <f t="shared" si="1936"/>
        <v>0</v>
      </c>
      <c r="AI3052" s="180">
        <v>0</v>
      </c>
      <c r="AJ3052" s="180">
        <v>0</v>
      </c>
      <c r="AK3052" s="181">
        <f t="shared" si="1937"/>
        <v>0</v>
      </c>
      <c r="AL3052" s="180">
        <v>0</v>
      </c>
      <c r="AM3052" s="180">
        <v>0</v>
      </c>
      <c r="AN3052" s="181">
        <f t="shared" si="1938"/>
        <v>0</v>
      </c>
      <c r="AO3052" s="180">
        <v>0</v>
      </c>
      <c r="AP3052" s="180">
        <v>0</v>
      </c>
      <c r="AQ3052" s="181">
        <f t="shared" si="1939"/>
        <v>0</v>
      </c>
      <c r="AR3052" s="180">
        <v>0</v>
      </c>
      <c r="AS3052" s="180">
        <v>0</v>
      </c>
      <c r="AT3052" s="181">
        <f t="shared" si="1940"/>
        <v>0</v>
      </c>
      <c r="AU3052" s="180">
        <f t="shared" si="1959"/>
        <v>0</v>
      </c>
      <c r="AV3052" s="180">
        <f t="shared" si="1959"/>
        <v>135900</v>
      </c>
      <c r="AW3052" s="181">
        <f t="shared" si="1941"/>
        <v>135900</v>
      </c>
      <c r="AX3052" s="183">
        <f t="shared" si="1960"/>
        <v>19</v>
      </c>
      <c r="AY3052" s="183">
        <f t="shared" si="1960"/>
        <v>0</v>
      </c>
      <c r="AZ3052" s="183"/>
      <c r="BA3052" s="183"/>
      <c r="BB3052" s="183"/>
      <c r="BC3052" s="183"/>
      <c r="BD3052" s="183">
        <f t="shared" si="1961"/>
        <v>19</v>
      </c>
      <c r="BE3052" s="183">
        <f t="shared" si="1961"/>
        <v>0</v>
      </c>
    </row>
    <row r="3053" spans="2:57" ht="31.5">
      <c r="B3053" s="174">
        <v>2025</v>
      </c>
      <c r="C3053" s="174">
        <v>20</v>
      </c>
      <c r="D3053" s="175" t="s">
        <v>1866</v>
      </c>
      <c r="E3053" s="176">
        <v>20083</v>
      </c>
      <c r="F3053" s="174">
        <v>4</v>
      </c>
      <c r="G3053" s="174">
        <v>12</v>
      </c>
      <c r="H3053" s="174">
        <v>29</v>
      </c>
      <c r="I3053" s="174">
        <v>5000</v>
      </c>
      <c r="J3053" s="174">
        <v>5600</v>
      </c>
      <c r="K3053" s="174">
        <v>565</v>
      </c>
      <c r="L3053" s="177">
        <v>193</v>
      </c>
      <c r="M3053" s="178" t="s">
        <v>1846</v>
      </c>
      <c r="N3053" s="179" t="s">
        <v>1183</v>
      </c>
      <c r="O3053" s="180">
        <v>0</v>
      </c>
      <c r="P3053" s="180">
        <v>135900</v>
      </c>
      <c r="Q3053" s="181">
        <v>135900</v>
      </c>
      <c r="R3053" s="182" t="s">
        <v>98</v>
      </c>
      <c r="S3053" s="183">
        <v>19</v>
      </c>
      <c r="T3053" s="183">
        <v>0</v>
      </c>
      <c r="U3053" s="180">
        <v>0</v>
      </c>
      <c r="V3053" s="180">
        <v>0</v>
      </c>
      <c r="W3053" s="183">
        <v>0</v>
      </c>
      <c r="X3053" s="183">
        <v>0</v>
      </c>
      <c r="Y3053" s="180">
        <v>0</v>
      </c>
      <c r="Z3053" s="180">
        <v>0</v>
      </c>
      <c r="AA3053" s="183">
        <v>0</v>
      </c>
      <c r="AB3053" s="183">
        <v>0</v>
      </c>
      <c r="AC3053" s="180">
        <f t="shared" si="1958"/>
        <v>0</v>
      </c>
      <c r="AD3053" s="180">
        <f t="shared" si="1958"/>
        <v>135900</v>
      </c>
      <c r="AE3053" s="181">
        <f t="shared" si="1935"/>
        <v>135900</v>
      </c>
      <c r="AF3053" s="180">
        <v>0</v>
      </c>
      <c r="AG3053" s="180">
        <v>0</v>
      </c>
      <c r="AH3053" s="181">
        <f t="shared" si="1936"/>
        <v>0</v>
      </c>
      <c r="AI3053" s="180">
        <v>0</v>
      </c>
      <c r="AJ3053" s="180">
        <v>0</v>
      </c>
      <c r="AK3053" s="181">
        <f t="shared" si="1937"/>
        <v>0</v>
      </c>
      <c r="AL3053" s="180">
        <v>0</v>
      </c>
      <c r="AM3053" s="180">
        <v>0</v>
      </c>
      <c r="AN3053" s="181">
        <f t="shared" si="1938"/>
        <v>0</v>
      </c>
      <c r="AO3053" s="180">
        <v>0</v>
      </c>
      <c r="AP3053" s="180">
        <v>0</v>
      </c>
      <c r="AQ3053" s="181">
        <f t="shared" si="1939"/>
        <v>0</v>
      </c>
      <c r="AR3053" s="180">
        <v>0</v>
      </c>
      <c r="AS3053" s="180">
        <v>0</v>
      </c>
      <c r="AT3053" s="181">
        <f t="shared" si="1940"/>
        <v>0</v>
      </c>
      <c r="AU3053" s="180">
        <f t="shared" si="1959"/>
        <v>0</v>
      </c>
      <c r="AV3053" s="180">
        <f t="shared" si="1959"/>
        <v>135900</v>
      </c>
      <c r="AW3053" s="181">
        <f t="shared" si="1941"/>
        <v>135900</v>
      </c>
      <c r="AX3053" s="183">
        <f t="shared" si="1960"/>
        <v>19</v>
      </c>
      <c r="AY3053" s="183">
        <f t="shared" si="1960"/>
        <v>0</v>
      </c>
      <c r="AZ3053" s="183"/>
      <c r="BA3053" s="183"/>
      <c r="BB3053" s="183"/>
      <c r="BC3053" s="183"/>
      <c r="BD3053" s="183">
        <f t="shared" si="1961"/>
        <v>19</v>
      </c>
      <c r="BE3053" s="183">
        <f t="shared" si="1961"/>
        <v>0</v>
      </c>
    </row>
    <row r="3054" spans="2:57" ht="15.75">
      <c r="B3054" s="174">
        <v>2025</v>
      </c>
      <c r="C3054" s="174">
        <v>20</v>
      </c>
      <c r="D3054" s="175" t="s">
        <v>1958</v>
      </c>
      <c r="E3054" s="176">
        <v>20089</v>
      </c>
      <c r="F3054" s="174">
        <v>4</v>
      </c>
      <c r="G3054" s="174">
        <v>12</v>
      </c>
      <c r="H3054" s="174">
        <v>29</v>
      </c>
      <c r="I3054" s="174">
        <v>5000</v>
      </c>
      <c r="J3054" s="174">
        <v>5600</v>
      </c>
      <c r="K3054" s="174">
        <v>565</v>
      </c>
      <c r="L3054" s="177">
        <v>193</v>
      </c>
      <c r="M3054" s="178" t="s">
        <v>1846</v>
      </c>
      <c r="N3054" s="179" t="s">
        <v>1183</v>
      </c>
      <c r="O3054" s="180">
        <v>0</v>
      </c>
      <c r="P3054" s="180">
        <v>135900</v>
      </c>
      <c r="Q3054" s="181">
        <v>135900</v>
      </c>
      <c r="R3054" s="182" t="s">
        <v>98</v>
      </c>
      <c r="S3054" s="183">
        <v>19</v>
      </c>
      <c r="T3054" s="183">
        <v>0</v>
      </c>
      <c r="U3054" s="180">
        <v>0</v>
      </c>
      <c r="V3054" s="180">
        <v>0</v>
      </c>
      <c r="W3054" s="183">
        <v>0</v>
      </c>
      <c r="X3054" s="183">
        <v>0</v>
      </c>
      <c r="Y3054" s="180">
        <v>0</v>
      </c>
      <c r="Z3054" s="180">
        <v>0</v>
      </c>
      <c r="AA3054" s="183">
        <v>0</v>
      </c>
      <c r="AB3054" s="183">
        <v>0</v>
      </c>
      <c r="AC3054" s="180">
        <f t="shared" si="1958"/>
        <v>0</v>
      </c>
      <c r="AD3054" s="180">
        <f t="shared" si="1958"/>
        <v>135900</v>
      </c>
      <c r="AE3054" s="181">
        <f t="shared" si="1935"/>
        <v>135900</v>
      </c>
      <c r="AF3054" s="180">
        <v>0</v>
      </c>
      <c r="AG3054" s="180">
        <v>0</v>
      </c>
      <c r="AH3054" s="181">
        <f t="shared" si="1936"/>
        <v>0</v>
      </c>
      <c r="AI3054" s="180">
        <v>0</v>
      </c>
      <c r="AJ3054" s="180">
        <v>0</v>
      </c>
      <c r="AK3054" s="181">
        <f t="shared" si="1937"/>
        <v>0</v>
      </c>
      <c r="AL3054" s="180">
        <v>0</v>
      </c>
      <c r="AM3054" s="180">
        <v>0</v>
      </c>
      <c r="AN3054" s="181">
        <f t="shared" si="1938"/>
        <v>0</v>
      </c>
      <c r="AO3054" s="180">
        <v>0</v>
      </c>
      <c r="AP3054" s="180">
        <v>0</v>
      </c>
      <c r="AQ3054" s="181">
        <f t="shared" si="1939"/>
        <v>0</v>
      </c>
      <c r="AR3054" s="180">
        <v>0</v>
      </c>
      <c r="AS3054" s="180">
        <v>0</v>
      </c>
      <c r="AT3054" s="181">
        <f t="shared" si="1940"/>
        <v>0</v>
      </c>
      <c r="AU3054" s="180">
        <f t="shared" si="1959"/>
        <v>0</v>
      </c>
      <c r="AV3054" s="180">
        <f t="shared" si="1959"/>
        <v>135900</v>
      </c>
      <c r="AW3054" s="181">
        <f t="shared" si="1941"/>
        <v>135900</v>
      </c>
      <c r="AX3054" s="183">
        <f t="shared" si="1960"/>
        <v>19</v>
      </c>
      <c r="AY3054" s="183">
        <f t="shared" si="1960"/>
        <v>0</v>
      </c>
      <c r="AZ3054" s="183"/>
      <c r="BA3054" s="183"/>
      <c r="BB3054" s="183"/>
      <c r="BC3054" s="183"/>
      <c r="BD3054" s="183">
        <f t="shared" si="1961"/>
        <v>19</v>
      </c>
      <c r="BE3054" s="183">
        <f t="shared" si="1961"/>
        <v>0</v>
      </c>
    </row>
    <row r="3055" spans="2:57" ht="31.5">
      <c r="B3055" s="174">
        <v>2025</v>
      </c>
      <c r="C3055" s="174">
        <v>20</v>
      </c>
      <c r="D3055" s="175" t="s">
        <v>1959</v>
      </c>
      <c r="E3055" s="176">
        <v>20034</v>
      </c>
      <c r="F3055" s="174">
        <v>4</v>
      </c>
      <c r="G3055" s="174">
        <v>12</v>
      </c>
      <c r="H3055" s="174">
        <v>29</v>
      </c>
      <c r="I3055" s="174">
        <v>5000</v>
      </c>
      <c r="J3055" s="174">
        <v>5600</v>
      </c>
      <c r="K3055" s="174">
        <v>565</v>
      </c>
      <c r="L3055" s="177">
        <v>193</v>
      </c>
      <c r="M3055" s="178" t="s">
        <v>1846</v>
      </c>
      <c r="N3055" s="179" t="s">
        <v>1183</v>
      </c>
      <c r="O3055" s="180">
        <v>0</v>
      </c>
      <c r="P3055" s="180">
        <v>135900</v>
      </c>
      <c r="Q3055" s="181">
        <v>135900</v>
      </c>
      <c r="R3055" s="182" t="s">
        <v>98</v>
      </c>
      <c r="S3055" s="183">
        <v>19</v>
      </c>
      <c r="T3055" s="183">
        <v>0</v>
      </c>
      <c r="U3055" s="180">
        <v>0</v>
      </c>
      <c r="V3055" s="180">
        <v>0</v>
      </c>
      <c r="W3055" s="183">
        <v>0</v>
      </c>
      <c r="X3055" s="183">
        <v>0</v>
      </c>
      <c r="Y3055" s="180">
        <v>0</v>
      </c>
      <c r="Z3055" s="180">
        <v>0</v>
      </c>
      <c r="AA3055" s="183">
        <v>0</v>
      </c>
      <c r="AB3055" s="183">
        <v>0</v>
      </c>
      <c r="AC3055" s="180">
        <f t="shared" si="1958"/>
        <v>0</v>
      </c>
      <c r="AD3055" s="180">
        <f t="shared" si="1958"/>
        <v>135900</v>
      </c>
      <c r="AE3055" s="181">
        <f t="shared" si="1935"/>
        <v>135900</v>
      </c>
      <c r="AF3055" s="180">
        <v>0</v>
      </c>
      <c r="AG3055" s="180">
        <v>0</v>
      </c>
      <c r="AH3055" s="181">
        <f t="shared" si="1936"/>
        <v>0</v>
      </c>
      <c r="AI3055" s="180">
        <v>0</v>
      </c>
      <c r="AJ3055" s="180">
        <v>0</v>
      </c>
      <c r="AK3055" s="181">
        <f t="shared" si="1937"/>
        <v>0</v>
      </c>
      <c r="AL3055" s="180">
        <v>0</v>
      </c>
      <c r="AM3055" s="180">
        <v>0</v>
      </c>
      <c r="AN3055" s="181">
        <f t="shared" si="1938"/>
        <v>0</v>
      </c>
      <c r="AO3055" s="180">
        <v>0</v>
      </c>
      <c r="AP3055" s="180">
        <v>0</v>
      </c>
      <c r="AQ3055" s="181">
        <f t="shared" si="1939"/>
        <v>0</v>
      </c>
      <c r="AR3055" s="180">
        <v>0</v>
      </c>
      <c r="AS3055" s="180">
        <v>0</v>
      </c>
      <c r="AT3055" s="181">
        <f t="shared" si="1940"/>
        <v>0</v>
      </c>
      <c r="AU3055" s="180">
        <f t="shared" si="1959"/>
        <v>0</v>
      </c>
      <c r="AV3055" s="180">
        <f t="shared" si="1959"/>
        <v>135900</v>
      </c>
      <c r="AW3055" s="181">
        <f t="shared" si="1941"/>
        <v>135900</v>
      </c>
      <c r="AX3055" s="183">
        <f t="shared" si="1960"/>
        <v>19</v>
      </c>
      <c r="AY3055" s="183">
        <f t="shared" si="1960"/>
        <v>0</v>
      </c>
      <c r="AZ3055" s="183"/>
      <c r="BA3055" s="183"/>
      <c r="BB3055" s="183"/>
      <c r="BC3055" s="183"/>
      <c r="BD3055" s="183">
        <f t="shared" si="1961"/>
        <v>19</v>
      </c>
      <c r="BE3055" s="183">
        <f t="shared" si="1961"/>
        <v>0</v>
      </c>
    </row>
    <row r="3056" spans="2:57" ht="15.75">
      <c r="B3056" s="174">
        <v>2025</v>
      </c>
      <c r="C3056" s="174">
        <v>20</v>
      </c>
      <c r="D3056" s="175" t="s">
        <v>1960</v>
      </c>
      <c r="E3056" s="176">
        <v>20090</v>
      </c>
      <c r="F3056" s="174">
        <v>4</v>
      </c>
      <c r="G3056" s="174">
        <v>12</v>
      </c>
      <c r="H3056" s="174">
        <v>29</v>
      </c>
      <c r="I3056" s="174">
        <v>5000</v>
      </c>
      <c r="J3056" s="174">
        <v>5600</v>
      </c>
      <c r="K3056" s="174">
        <v>565</v>
      </c>
      <c r="L3056" s="177">
        <v>193</v>
      </c>
      <c r="M3056" s="178" t="s">
        <v>1846</v>
      </c>
      <c r="N3056" s="179" t="s">
        <v>1183</v>
      </c>
      <c r="O3056" s="180">
        <v>0</v>
      </c>
      <c r="P3056" s="180">
        <v>135900</v>
      </c>
      <c r="Q3056" s="181">
        <v>135900</v>
      </c>
      <c r="R3056" s="182" t="s">
        <v>98</v>
      </c>
      <c r="S3056" s="183">
        <v>19</v>
      </c>
      <c r="T3056" s="183">
        <v>0</v>
      </c>
      <c r="U3056" s="180">
        <v>0</v>
      </c>
      <c r="V3056" s="180">
        <v>0</v>
      </c>
      <c r="W3056" s="183">
        <v>0</v>
      </c>
      <c r="X3056" s="183">
        <v>0</v>
      </c>
      <c r="Y3056" s="180">
        <v>0</v>
      </c>
      <c r="Z3056" s="180">
        <v>0</v>
      </c>
      <c r="AA3056" s="183">
        <v>0</v>
      </c>
      <c r="AB3056" s="183">
        <v>0</v>
      </c>
      <c r="AC3056" s="180">
        <f t="shared" si="1958"/>
        <v>0</v>
      </c>
      <c r="AD3056" s="180">
        <f t="shared" si="1958"/>
        <v>135900</v>
      </c>
      <c r="AE3056" s="181">
        <f t="shared" si="1935"/>
        <v>135900</v>
      </c>
      <c r="AF3056" s="180">
        <v>0</v>
      </c>
      <c r="AG3056" s="180">
        <v>0</v>
      </c>
      <c r="AH3056" s="181">
        <f t="shared" si="1936"/>
        <v>0</v>
      </c>
      <c r="AI3056" s="180">
        <v>0</v>
      </c>
      <c r="AJ3056" s="180">
        <v>0</v>
      </c>
      <c r="AK3056" s="181">
        <f t="shared" si="1937"/>
        <v>0</v>
      </c>
      <c r="AL3056" s="180">
        <v>0</v>
      </c>
      <c r="AM3056" s="180">
        <v>0</v>
      </c>
      <c r="AN3056" s="181">
        <f t="shared" si="1938"/>
        <v>0</v>
      </c>
      <c r="AO3056" s="180">
        <v>0</v>
      </c>
      <c r="AP3056" s="180">
        <v>0</v>
      </c>
      <c r="AQ3056" s="181">
        <f t="shared" si="1939"/>
        <v>0</v>
      </c>
      <c r="AR3056" s="180">
        <v>0</v>
      </c>
      <c r="AS3056" s="180">
        <v>0</v>
      </c>
      <c r="AT3056" s="181">
        <f t="shared" si="1940"/>
        <v>0</v>
      </c>
      <c r="AU3056" s="180">
        <f t="shared" si="1959"/>
        <v>0</v>
      </c>
      <c r="AV3056" s="180">
        <f t="shared" si="1959"/>
        <v>135900</v>
      </c>
      <c r="AW3056" s="181">
        <f t="shared" si="1941"/>
        <v>135900</v>
      </c>
      <c r="AX3056" s="183">
        <f t="shared" si="1960"/>
        <v>19</v>
      </c>
      <c r="AY3056" s="183">
        <f t="shared" si="1960"/>
        <v>0</v>
      </c>
      <c r="AZ3056" s="183"/>
      <c r="BA3056" s="183"/>
      <c r="BB3056" s="183"/>
      <c r="BC3056" s="183"/>
      <c r="BD3056" s="183">
        <f t="shared" si="1961"/>
        <v>19</v>
      </c>
      <c r="BE3056" s="183">
        <f t="shared" si="1961"/>
        <v>0</v>
      </c>
    </row>
    <row r="3057" spans="2:57" ht="31.5">
      <c r="B3057" s="174">
        <v>2025</v>
      </c>
      <c r="C3057" s="174">
        <v>20</v>
      </c>
      <c r="D3057" s="175" t="s">
        <v>1961</v>
      </c>
      <c r="E3057" s="176">
        <v>20082</v>
      </c>
      <c r="F3057" s="174">
        <v>4</v>
      </c>
      <c r="G3057" s="174">
        <v>12</v>
      </c>
      <c r="H3057" s="174">
        <v>29</v>
      </c>
      <c r="I3057" s="174">
        <v>5000</v>
      </c>
      <c r="J3057" s="174">
        <v>5600</v>
      </c>
      <c r="K3057" s="174">
        <v>565</v>
      </c>
      <c r="L3057" s="177">
        <v>193</v>
      </c>
      <c r="M3057" s="178" t="s">
        <v>1846</v>
      </c>
      <c r="N3057" s="179" t="s">
        <v>1183</v>
      </c>
      <c r="O3057" s="180">
        <v>0</v>
      </c>
      <c r="P3057" s="180">
        <v>135900</v>
      </c>
      <c r="Q3057" s="181">
        <v>135900</v>
      </c>
      <c r="R3057" s="182" t="s">
        <v>98</v>
      </c>
      <c r="S3057" s="183">
        <v>19</v>
      </c>
      <c r="T3057" s="183">
        <v>0</v>
      </c>
      <c r="U3057" s="180">
        <v>0</v>
      </c>
      <c r="V3057" s="180">
        <v>0</v>
      </c>
      <c r="W3057" s="183">
        <v>0</v>
      </c>
      <c r="X3057" s="183">
        <v>0</v>
      </c>
      <c r="Y3057" s="180">
        <v>0</v>
      </c>
      <c r="Z3057" s="180">
        <v>0</v>
      </c>
      <c r="AA3057" s="183">
        <v>0</v>
      </c>
      <c r="AB3057" s="183">
        <v>0</v>
      </c>
      <c r="AC3057" s="180">
        <f t="shared" si="1958"/>
        <v>0</v>
      </c>
      <c r="AD3057" s="180">
        <f t="shared" si="1958"/>
        <v>135900</v>
      </c>
      <c r="AE3057" s="181">
        <f t="shared" si="1935"/>
        <v>135900</v>
      </c>
      <c r="AF3057" s="180">
        <v>0</v>
      </c>
      <c r="AG3057" s="180">
        <v>0</v>
      </c>
      <c r="AH3057" s="181">
        <f t="shared" si="1936"/>
        <v>0</v>
      </c>
      <c r="AI3057" s="180">
        <v>0</v>
      </c>
      <c r="AJ3057" s="180">
        <v>0</v>
      </c>
      <c r="AK3057" s="181">
        <f t="shared" si="1937"/>
        <v>0</v>
      </c>
      <c r="AL3057" s="180">
        <v>0</v>
      </c>
      <c r="AM3057" s="180">
        <v>0</v>
      </c>
      <c r="AN3057" s="181">
        <f t="shared" si="1938"/>
        <v>0</v>
      </c>
      <c r="AO3057" s="180">
        <v>0</v>
      </c>
      <c r="AP3057" s="180">
        <v>0</v>
      </c>
      <c r="AQ3057" s="181">
        <f t="shared" si="1939"/>
        <v>0</v>
      </c>
      <c r="AR3057" s="180">
        <v>0</v>
      </c>
      <c r="AS3057" s="180">
        <v>0</v>
      </c>
      <c r="AT3057" s="181">
        <f t="shared" si="1940"/>
        <v>0</v>
      </c>
      <c r="AU3057" s="180">
        <f t="shared" si="1959"/>
        <v>0</v>
      </c>
      <c r="AV3057" s="180">
        <f t="shared" si="1959"/>
        <v>135900</v>
      </c>
      <c r="AW3057" s="181">
        <f t="shared" si="1941"/>
        <v>135900</v>
      </c>
      <c r="AX3057" s="183">
        <f t="shared" si="1960"/>
        <v>19</v>
      </c>
      <c r="AY3057" s="183">
        <f t="shared" si="1960"/>
        <v>0</v>
      </c>
      <c r="AZ3057" s="183"/>
      <c r="BA3057" s="183"/>
      <c r="BB3057" s="183"/>
      <c r="BC3057" s="183"/>
      <c r="BD3057" s="183">
        <f t="shared" si="1961"/>
        <v>19</v>
      </c>
      <c r="BE3057" s="183">
        <f t="shared" si="1961"/>
        <v>0</v>
      </c>
    </row>
    <row r="3058" spans="2:57" ht="15.75">
      <c r="B3058" s="174">
        <v>2025</v>
      </c>
      <c r="C3058" s="174">
        <v>20</v>
      </c>
      <c r="D3058" s="175" t="s">
        <v>1962</v>
      </c>
      <c r="E3058" s="176">
        <v>20021</v>
      </c>
      <c r="F3058" s="174">
        <v>4</v>
      </c>
      <c r="G3058" s="174">
        <v>12</v>
      </c>
      <c r="H3058" s="174">
        <v>29</v>
      </c>
      <c r="I3058" s="174">
        <v>5000</v>
      </c>
      <c r="J3058" s="174">
        <v>5600</v>
      </c>
      <c r="K3058" s="174">
        <v>565</v>
      </c>
      <c r="L3058" s="177">
        <v>193</v>
      </c>
      <c r="M3058" s="178" t="s">
        <v>1846</v>
      </c>
      <c r="N3058" s="179" t="s">
        <v>1183</v>
      </c>
      <c r="O3058" s="180">
        <v>0</v>
      </c>
      <c r="P3058" s="180">
        <v>135900</v>
      </c>
      <c r="Q3058" s="181">
        <v>135900</v>
      </c>
      <c r="R3058" s="182" t="s">
        <v>98</v>
      </c>
      <c r="S3058" s="183">
        <v>19</v>
      </c>
      <c r="T3058" s="183">
        <v>0</v>
      </c>
      <c r="U3058" s="180">
        <v>0</v>
      </c>
      <c r="V3058" s="180">
        <v>0</v>
      </c>
      <c r="W3058" s="183">
        <v>0</v>
      </c>
      <c r="X3058" s="183">
        <v>0</v>
      </c>
      <c r="Y3058" s="180">
        <v>0</v>
      </c>
      <c r="Z3058" s="180">
        <v>0</v>
      </c>
      <c r="AA3058" s="183">
        <v>0</v>
      </c>
      <c r="AB3058" s="183">
        <v>0</v>
      </c>
      <c r="AC3058" s="180">
        <f t="shared" si="1958"/>
        <v>0</v>
      </c>
      <c r="AD3058" s="180">
        <f t="shared" si="1958"/>
        <v>135900</v>
      </c>
      <c r="AE3058" s="181">
        <f t="shared" si="1935"/>
        <v>135900</v>
      </c>
      <c r="AF3058" s="180">
        <v>0</v>
      </c>
      <c r="AG3058" s="180">
        <v>0</v>
      </c>
      <c r="AH3058" s="181">
        <f t="shared" si="1936"/>
        <v>0</v>
      </c>
      <c r="AI3058" s="180">
        <v>0</v>
      </c>
      <c r="AJ3058" s="180">
        <v>0</v>
      </c>
      <c r="AK3058" s="181">
        <f t="shared" si="1937"/>
        <v>0</v>
      </c>
      <c r="AL3058" s="180">
        <v>0</v>
      </c>
      <c r="AM3058" s="180">
        <v>0</v>
      </c>
      <c r="AN3058" s="181">
        <f t="shared" si="1938"/>
        <v>0</v>
      </c>
      <c r="AO3058" s="180">
        <v>0</v>
      </c>
      <c r="AP3058" s="180">
        <v>0</v>
      </c>
      <c r="AQ3058" s="181">
        <f t="shared" si="1939"/>
        <v>0</v>
      </c>
      <c r="AR3058" s="180">
        <v>0</v>
      </c>
      <c r="AS3058" s="180">
        <v>0</v>
      </c>
      <c r="AT3058" s="181">
        <f t="shared" si="1940"/>
        <v>0</v>
      </c>
      <c r="AU3058" s="180">
        <f t="shared" si="1959"/>
        <v>0</v>
      </c>
      <c r="AV3058" s="180">
        <f t="shared" si="1959"/>
        <v>135900</v>
      </c>
      <c r="AW3058" s="181">
        <f t="shared" si="1941"/>
        <v>135900</v>
      </c>
      <c r="AX3058" s="183">
        <f t="shared" si="1960"/>
        <v>19</v>
      </c>
      <c r="AY3058" s="183">
        <f t="shared" si="1960"/>
        <v>0</v>
      </c>
      <c r="AZ3058" s="183"/>
      <c r="BA3058" s="183"/>
      <c r="BB3058" s="183"/>
      <c r="BC3058" s="183"/>
      <c r="BD3058" s="183">
        <f t="shared" si="1961"/>
        <v>19</v>
      </c>
      <c r="BE3058" s="183">
        <f t="shared" si="1961"/>
        <v>0</v>
      </c>
    </row>
    <row r="3059" spans="2:57" ht="15.75" hidden="1">
      <c r="B3059" s="174">
        <v>2025</v>
      </c>
      <c r="C3059" s="174">
        <v>20</v>
      </c>
      <c r="D3059" s="175">
        <v>0</v>
      </c>
      <c r="E3059" s="176"/>
      <c r="F3059" s="174">
        <v>4</v>
      </c>
      <c r="G3059" s="174">
        <v>12</v>
      </c>
      <c r="H3059" s="174">
        <v>29</v>
      </c>
      <c r="I3059" s="174">
        <v>5000</v>
      </c>
      <c r="J3059" s="174">
        <v>5600</v>
      </c>
      <c r="K3059" s="174">
        <v>565</v>
      </c>
      <c r="L3059" s="177">
        <v>194</v>
      </c>
      <c r="M3059" s="178">
        <v>0</v>
      </c>
      <c r="N3059" s="179" t="s">
        <v>1665</v>
      </c>
      <c r="O3059" s="180">
        <v>0</v>
      </c>
      <c r="P3059" s="180">
        <v>0</v>
      </c>
      <c r="Q3059" s="181">
        <v>0</v>
      </c>
      <c r="R3059" s="182" t="s">
        <v>98</v>
      </c>
      <c r="S3059" s="183">
        <v>0</v>
      </c>
      <c r="T3059" s="183">
        <v>0</v>
      </c>
      <c r="U3059" s="180">
        <v>0</v>
      </c>
      <c r="V3059" s="180">
        <v>0</v>
      </c>
      <c r="W3059" s="183">
        <v>0</v>
      </c>
      <c r="X3059" s="183">
        <v>0</v>
      </c>
      <c r="Y3059" s="180">
        <v>0</v>
      </c>
      <c r="Z3059" s="180">
        <v>0</v>
      </c>
      <c r="AA3059" s="183">
        <v>0</v>
      </c>
      <c r="AB3059" s="183">
        <v>0</v>
      </c>
      <c r="AC3059" s="180">
        <f t="shared" si="1958"/>
        <v>0</v>
      </c>
      <c r="AD3059" s="180">
        <f t="shared" si="1958"/>
        <v>0</v>
      </c>
      <c r="AE3059" s="181">
        <f t="shared" si="1935"/>
        <v>0</v>
      </c>
      <c r="AF3059" s="180">
        <v>0</v>
      </c>
      <c r="AG3059" s="180">
        <v>0</v>
      </c>
      <c r="AH3059" s="181">
        <f t="shared" si="1936"/>
        <v>0</v>
      </c>
      <c r="AI3059" s="180">
        <v>0</v>
      </c>
      <c r="AJ3059" s="180">
        <v>0</v>
      </c>
      <c r="AK3059" s="181">
        <f t="shared" si="1937"/>
        <v>0</v>
      </c>
      <c r="AL3059" s="180">
        <v>0</v>
      </c>
      <c r="AM3059" s="180">
        <v>0</v>
      </c>
      <c r="AN3059" s="181">
        <f t="shared" si="1938"/>
        <v>0</v>
      </c>
      <c r="AO3059" s="180">
        <v>0</v>
      </c>
      <c r="AP3059" s="180">
        <v>0</v>
      </c>
      <c r="AQ3059" s="181">
        <f t="shared" si="1939"/>
        <v>0</v>
      </c>
      <c r="AR3059" s="180">
        <v>0</v>
      </c>
      <c r="AS3059" s="180">
        <v>0</v>
      </c>
      <c r="AT3059" s="181">
        <f t="shared" si="1940"/>
        <v>0</v>
      </c>
      <c r="AU3059" s="180">
        <f t="shared" si="1959"/>
        <v>0</v>
      </c>
      <c r="AV3059" s="180">
        <f t="shared" si="1959"/>
        <v>0</v>
      </c>
      <c r="AW3059" s="181">
        <f t="shared" si="1941"/>
        <v>0</v>
      </c>
      <c r="AX3059" s="183">
        <f t="shared" si="1960"/>
        <v>0</v>
      </c>
      <c r="AY3059" s="183">
        <f t="shared" si="1960"/>
        <v>0</v>
      </c>
      <c r="AZ3059" s="183"/>
      <c r="BA3059" s="183"/>
      <c r="BB3059" s="183"/>
      <c r="BC3059" s="183"/>
      <c r="BD3059" s="183">
        <f t="shared" si="1961"/>
        <v>0</v>
      </c>
      <c r="BE3059" s="183">
        <f t="shared" si="1961"/>
        <v>0</v>
      </c>
    </row>
    <row r="3060" spans="2:57" ht="31.5">
      <c r="B3060" s="174">
        <v>2025</v>
      </c>
      <c r="C3060" s="174">
        <v>20</v>
      </c>
      <c r="D3060" s="175" t="s">
        <v>1858</v>
      </c>
      <c r="E3060" s="176">
        <v>20077</v>
      </c>
      <c r="F3060" s="174">
        <v>4</v>
      </c>
      <c r="G3060" s="174">
        <v>12</v>
      </c>
      <c r="H3060" s="174">
        <v>29</v>
      </c>
      <c r="I3060" s="174">
        <v>5000</v>
      </c>
      <c r="J3060" s="174">
        <v>5600</v>
      </c>
      <c r="K3060" s="174">
        <v>565</v>
      </c>
      <c r="L3060" s="177">
        <v>538</v>
      </c>
      <c r="M3060" s="178" t="s">
        <v>1885</v>
      </c>
      <c r="N3060" s="179" t="s">
        <v>1531</v>
      </c>
      <c r="O3060" s="180">
        <v>0</v>
      </c>
      <c r="P3060" s="180">
        <v>56800</v>
      </c>
      <c r="Q3060" s="181">
        <v>56800</v>
      </c>
      <c r="R3060" s="182" t="s">
        <v>98</v>
      </c>
      <c r="S3060" s="183">
        <v>8</v>
      </c>
      <c r="T3060" s="183">
        <v>0</v>
      </c>
      <c r="U3060" s="180">
        <v>0</v>
      </c>
      <c r="V3060" s="180">
        <v>0</v>
      </c>
      <c r="W3060" s="183">
        <v>0</v>
      </c>
      <c r="X3060" s="183">
        <v>0</v>
      </c>
      <c r="Y3060" s="180">
        <v>0</v>
      </c>
      <c r="Z3060" s="180">
        <v>0</v>
      </c>
      <c r="AA3060" s="183">
        <v>0</v>
      </c>
      <c r="AB3060" s="183">
        <v>0</v>
      </c>
      <c r="AC3060" s="180">
        <f t="shared" si="1958"/>
        <v>0</v>
      </c>
      <c r="AD3060" s="180">
        <f t="shared" si="1958"/>
        <v>56800</v>
      </c>
      <c r="AE3060" s="181">
        <f t="shared" si="1935"/>
        <v>56800</v>
      </c>
      <c r="AF3060" s="180">
        <v>0</v>
      </c>
      <c r="AG3060" s="180">
        <v>0</v>
      </c>
      <c r="AH3060" s="181">
        <f t="shared" si="1936"/>
        <v>0</v>
      </c>
      <c r="AI3060" s="180">
        <v>0</v>
      </c>
      <c r="AJ3060" s="180">
        <v>0</v>
      </c>
      <c r="AK3060" s="181">
        <f t="shared" si="1937"/>
        <v>0</v>
      </c>
      <c r="AL3060" s="180">
        <v>0</v>
      </c>
      <c r="AM3060" s="180">
        <v>0</v>
      </c>
      <c r="AN3060" s="181">
        <f t="shared" si="1938"/>
        <v>0</v>
      </c>
      <c r="AO3060" s="180">
        <v>0</v>
      </c>
      <c r="AP3060" s="180">
        <v>0</v>
      </c>
      <c r="AQ3060" s="181">
        <f t="shared" si="1939"/>
        <v>0</v>
      </c>
      <c r="AR3060" s="180">
        <v>0</v>
      </c>
      <c r="AS3060" s="180">
        <v>0</v>
      </c>
      <c r="AT3060" s="181">
        <f t="shared" si="1940"/>
        <v>0</v>
      </c>
      <c r="AU3060" s="180">
        <f t="shared" si="1959"/>
        <v>0</v>
      </c>
      <c r="AV3060" s="180">
        <f t="shared" si="1959"/>
        <v>56800</v>
      </c>
      <c r="AW3060" s="181">
        <f t="shared" si="1941"/>
        <v>56800</v>
      </c>
      <c r="AX3060" s="183">
        <f t="shared" si="1960"/>
        <v>8</v>
      </c>
      <c r="AY3060" s="183">
        <f t="shared" si="1960"/>
        <v>0</v>
      </c>
      <c r="AZ3060" s="183"/>
      <c r="BA3060" s="183"/>
      <c r="BB3060" s="183"/>
      <c r="BC3060" s="183"/>
      <c r="BD3060" s="183">
        <f t="shared" si="1961"/>
        <v>8</v>
      </c>
      <c r="BE3060" s="183">
        <f t="shared" si="1961"/>
        <v>0</v>
      </c>
    </row>
    <row r="3061" spans="2:57" ht="31.5">
      <c r="B3061" s="174">
        <v>2025</v>
      </c>
      <c r="C3061" s="174">
        <v>20</v>
      </c>
      <c r="D3061" s="175" t="s">
        <v>1954</v>
      </c>
      <c r="E3061" s="176">
        <v>20084</v>
      </c>
      <c r="F3061" s="174">
        <v>4</v>
      </c>
      <c r="G3061" s="174">
        <v>12</v>
      </c>
      <c r="H3061" s="174">
        <v>29</v>
      </c>
      <c r="I3061" s="174">
        <v>5000</v>
      </c>
      <c r="J3061" s="174">
        <v>5600</v>
      </c>
      <c r="K3061" s="174">
        <v>565</v>
      </c>
      <c r="L3061" s="177">
        <v>538</v>
      </c>
      <c r="M3061" s="178" t="s">
        <v>1884</v>
      </c>
      <c r="N3061" s="179" t="s">
        <v>1531</v>
      </c>
      <c r="O3061" s="180">
        <v>0</v>
      </c>
      <c r="P3061" s="180">
        <v>80600</v>
      </c>
      <c r="Q3061" s="181">
        <v>80600</v>
      </c>
      <c r="R3061" s="182" t="s">
        <v>98</v>
      </c>
      <c r="S3061" s="183">
        <v>9</v>
      </c>
      <c r="T3061" s="183">
        <v>0</v>
      </c>
      <c r="U3061" s="180">
        <v>0</v>
      </c>
      <c r="V3061" s="180">
        <v>0</v>
      </c>
      <c r="W3061" s="183">
        <v>0</v>
      </c>
      <c r="X3061" s="183">
        <v>0</v>
      </c>
      <c r="Y3061" s="180">
        <v>0</v>
      </c>
      <c r="Z3061" s="180">
        <v>0</v>
      </c>
      <c r="AA3061" s="183">
        <v>0</v>
      </c>
      <c r="AB3061" s="183">
        <v>0</v>
      </c>
      <c r="AC3061" s="180">
        <f t="shared" si="1958"/>
        <v>0</v>
      </c>
      <c r="AD3061" s="180">
        <f t="shared" si="1958"/>
        <v>80600</v>
      </c>
      <c r="AE3061" s="181">
        <f t="shared" si="1935"/>
        <v>80600</v>
      </c>
      <c r="AF3061" s="180">
        <v>0</v>
      </c>
      <c r="AG3061" s="180">
        <v>0</v>
      </c>
      <c r="AH3061" s="181">
        <f t="shared" si="1936"/>
        <v>0</v>
      </c>
      <c r="AI3061" s="180">
        <v>0</v>
      </c>
      <c r="AJ3061" s="180">
        <v>0</v>
      </c>
      <c r="AK3061" s="181">
        <f t="shared" si="1937"/>
        <v>0</v>
      </c>
      <c r="AL3061" s="180">
        <v>0</v>
      </c>
      <c r="AM3061" s="180">
        <v>0</v>
      </c>
      <c r="AN3061" s="181">
        <f t="shared" si="1938"/>
        <v>0</v>
      </c>
      <c r="AO3061" s="180">
        <v>0</v>
      </c>
      <c r="AP3061" s="180">
        <v>0</v>
      </c>
      <c r="AQ3061" s="181">
        <f t="shared" si="1939"/>
        <v>0</v>
      </c>
      <c r="AR3061" s="180">
        <v>0</v>
      </c>
      <c r="AS3061" s="180">
        <v>0</v>
      </c>
      <c r="AT3061" s="181">
        <f t="shared" si="1940"/>
        <v>0</v>
      </c>
      <c r="AU3061" s="180">
        <f t="shared" si="1959"/>
        <v>0</v>
      </c>
      <c r="AV3061" s="180">
        <f t="shared" si="1959"/>
        <v>80600</v>
      </c>
      <c r="AW3061" s="181">
        <f t="shared" si="1941"/>
        <v>80600</v>
      </c>
      <c r="AX3061" s="183">
        <f t="shared" si="1960"/>
        <v>9</v>
      </c>
      <c r="AY3061" s="183">
        <f t="shared" si="1960"/>
        <v>0</v>
      </c>
      <c r="AZ3061" s="183"/>
      <c r="BA3061" s="183"/>
      <c r="BB3061" s="183"/>
      <c r="BC3061" s="183"/>
      <c r="BD3061" s="183">
        <f t="shared" si="1961"/>
        <v>9</v>
      </c>
      <c r="BE3061" s="183">
        <f t="shared" si="1961"/>
        <v>0</v>
      </c>
    </row>
    <row r="3062" spans="2:57" ht="15.75">
      <c r="B3062" s="174">
        <v>2025</v>
      </c>
      <c r="C3062" s="174">
        <v>20</v>
      </c>
      <c r="D3062" s="175" t="s">
        <v>1860</v>
      </c>
      <c r="E3062" s="176">
        <v>20005</v>
      </c>
      <c r="F3062" s="174">
        <v>4</v>
      </c>
      <c r="G3062" s="174">
        <v>12</v>
      </c>
      <c r="H3062" s="174">
        <v>29</v>
      </c>
      <c r="I3062" s="174">
        <v>5000</v>
      </c>
      <c r="J3062" s="174">
        <v>5600</v>
      </c>
      <c r="K3062" s="174">
        <v>565</v>
      </c>
      <c r="L3062" s="177">
        <v>538</v>
      </c>
      <c r="M3062" s="178" t="s">
        <v>1883</v>
      </c>
      <c r="N3062" s="179" t="s">
        <v>1531</v>
      </c>
      <c r="O3062" s="180">
        <v>0</v>
      </c>
      <c r="P3062" s="180">
        <v>80600</v>
      </c>
      <c r="Q3062" s="181">
        <v>80600</v>
      </c>
      <c r="R3062" s="182" t="s">
        <v>98</v>
      </c>
      <c r="S3062" s="183">
        <v>9</v>
      </c>
      <c r="T3062" s="183">
        <v>0</v>
      </c>
      <c r="U3062" s="180">
        <v>0</v>
      </c>
      <c r="V3062" s="180">
        <v>0</v>
      </c>
      <c r="W3062" s="183">
        <v>0</v>
      </c>
      <c r="X3062" s="183">
        <v>0</v>
      </c>
      <c r="Y3062" s="180">
        <v>0</v>
      </c>
      <c r="Z3062" s="180">
        <v>0</v>
      </c>
      <c r="AA3062" s="183">
        <v>0</v>
      </c>
      <c r="AB3062" s="183">
        <v>0</v>
      </c>
      <c r="AC3062" s="180">
        <f t="shared" si="1958"/>
        <v>0</v>
      </c>
      <c r="AD3062" s="180">
        <f t="shared" si="1958"/>
        <v>80600</v>
      </c>
      <c r="AE3062" s="181">
        <f t="shared" si="1935"/>
        <v>80600</v>
      </c>
      <c r="AF3062" s="180">
        <v>0</v>
      </c>
      <c r="AG3062" s="180">
        <v>0</v>
      </c>
      <c r="AH3062" s="181">
        <f t="shared" si="1936"/>
        <v>0</v>
      </c>
      <c r="AI3062" s="180">
        <v>0</v>
      </c>
      <c r="AJ3062" s="180">
        <v>0</v>
      </c>
      <c r="AK3062" s="181">
        <f t="shared" si="1937"/>
        <v>0</v>
      </c>
      <c r="AL3062" s="180">
        <v>0</v>
      </c>
      <c r="AM3062" s="180">
        <v>0</v>
      </c>
      <c r="AN3062" s="181">
        <f t="shared" si="1938"/>
        <v>0</v>
      </c>
      <c r="AO3062" s="180">
        <v>0</v>
      </c>
      <c r="AP3062" s="180">
        <v>0</v>
      </c>
      <c r="AQ3062" s="181">
        <f t="shared" si="1939"/>
        <v>0</v>
      </c>
      <c r="AR3062" s="180">
        <v>0</v>
      </c>
      <c r="AS3062" s="180">
        <v>0</v>
      </c>
      <c r="AT3062" s="181">
        <f t="shared" si="1940"/>
        <v>0</v>
      </c>
      <c r="AU3062" s="180">
        <f t="shared" si="1959"/>
        <v>0</v>
      </c>
      <c r="AV3062" s="180">
        <f t="shared" si="1959"/>
        <v>80600</v>
      </c>
      <c r="AW3062" s="181">
        <f t="shared" si="1941"/>
        <v>80600</v>
      </c>
      <c r="AX3062" s="183">
        <f t="shared" si="1960"/>
        <v>9</v>
      </c>
      <c r="AY3062" s="183">
        <f t="shared" si="1960"/>
        <v>0</v>
      </c>
      <c r="AZ3062" s="183"/>
      <c r="BA3062" s="183"/>
      <c r="BB3062" s="183"/>
      <c r="BC3062" s="183"/>
      <c r="BD3062" s="183">
        <f t="shared" si="1961"/>
        <v>9</v>
      </c>
      <c r="BE3062" s="183">
        <f t="shared" si="1961"/>
        <v>0</v>
      </c>
    </row>
    <row r="3063" spans="2:57" ht="31.5">
      <c r="B3063" s="174">
        <v>2025</v>
      </c>
      <c r="C3063" s="174">
        <v>20</v>
      </c>
      <c r="D3063" s="175" t="s">
        <v>1955</v>
      </c>
      <c r="E3063" s="176">
        <v>20019</v>
      </c>
      <c r="F3063" s="174">
        <v>4</v>
      </c>
      <c r="G3063" s="174">
        <v>12</v>
      </c>
      <c r="H3063" s="174">
        <v>29</v>
      </c>
      <c r="I3063" s="174">
        <v>5000</v>
      </c>
      <c r="J3063" s="174">
        <v>5600</v>
      </c>
      <c r="K3063" s="174">
        <v>565</v>
      </c>
      <c r="L3063" s="177">
        <v>538</v>
      </c>
      <c r="M3063" s="178" t="s">
        <v>1881</v>
      </c>
      <c r="N3063" s="179" t="s">
        <v>1531</v>
      </c>
      <c r="O3063" s="180">
        <v>0</v>
      </c>
      <c r="P3063" s="180">
        <v>56800</v>
      </c>
      <c r="Q3063" s="181">
        <v>56800</v>
      </c>
      <c r="R3063" s="182" t="s">
        <v>98</v>
      </c>
      <c r="S3063" s="183">
        <v>8</v>
      </c>
      <c r="T3063" s="183">
        <v>0</v>
      </c>
      <c r="U3063" s="180">
        <v>0</v>
      </c>
      <c r="V3063" s="180">
        <v>0</v>
      </c>
      <c r="W3063" s="183">
        <v>0</v>
      </c>
      <c r="X3063" s="183">
        <v>0</v>
      </c>
      <c r="Y3063" s="180">
        <v>0</v>
      </c>
      <c r="Z3063" s="180">
        <v>0</v>
      </c>
      <c r="AA3063" s="183">
        <v>0</v>
      </c>
      <c r="AB3063" s="183">
        <v>0</v>
      </c>
      <c r="AC3063" s="180">
        <f t="shared" si="1958"/>
        <v>0</v>
      </c>
      <c r="AD3063" s="180">
        <f t="shared" si="1958"/>
        <v>56800</v>
      </c>
      <c r="AE3063" s="181">
        <f t="shared" si="1935"/>
        <v>56800</v>
      </c>
      <c r="AF3063" s="180">
        <v>0</v>
      </c>
      <c r="AG3063" s="180">
        <v>0</v>
      </c>
      <c r="AH3063" s="181">
        <f t="shared" si="1936"/>
        <v>0</v>
      </c>
      <c r="AI3063" s="180">
        <v>0</v>
      </c>
      <c r="AJ3063" s="180">
        <v>0</v>
      </c>
      <c r="AK3063" s="181">
        <f t="shared" si="1937"/>
        <v>0</v>
      </c>
      <c r="AL3063" s="180">
        <v>0</v>
      </c>
      <c r="AM3063" s="180">
        <v>0</v>
      </c>
      <c r="AN3063" s="181">
        <f t="shared" si="1938"/>
        <v>0</v>
      </c>
      <c r="AO3063" s="180">
        <v>0</v>
      </c>
      <c r="AP3063" s="180">
        <v>0</v>
      </c>
      <c r="AQ3063" s="181">
        <f t="shared" si="1939"/>
        <v>0</v>
      </c>
      <c r="AR3063" s="180">
        <v>0</v>
      </c>
      <c r="AS3063" s="180">
        <v>0</v>
      </c>
      <c r="AT3063" s="181">
        <f t="shared" si="1940"/>
        <v>0</v>
      </c>
      <c r="AU3063" s="180">
        <f t="shared" si="1959"/>
        <v>0</v>
      </c>
      <c r="AV3063" s="180">
        <f t="shared" si="1959"/>
        <v>56800</v>
      </c>
      <c r="AW3063" s="181">
        <f t="shared" si="1941"/>
        <v>56800</v>
      </c>
      <c r="AX3063" s="183">
        <f t="shared" si="1960"/>
        <v>8</v>
      </c>
      <c r="AY3063" s="183">
        <f t="shared" si="1960"/>
        <v>0</v>
      </c>
      <c r="AZ3063" s="183"/>
      <c r="BA3063" s="183"/>
      <c r="BB3063" s="183"/>
      <c r="BC3063" s="183"/>
      <c r="BD3063" s="183">
        <f t="shared" si="1961"/>
        <v>8</v>
      </c>
      <c r="BE3063" s="183">
        <f t="shared" si="1961"/>
        <v>0</v>
      </c>
    </row>
    <row r="3064" spans="2:57" ht="15.75">
      <c r="B3064" s="174">
        <v>2025</v>
      </c>
      <c r="C3064" s="174">
        <v>20</v>
      </c>
      <c r="D3064" s="175" t="s">
        <v>1956</v>
      </c>
      <c r="E3064" s="176">
        <v>20047</v>
      </c>
      <c r="F3064" s="174">
        <v>4</v>
      </c>
      <c r="G3064" s="174">
        <v>12</v>
      </c>
      <c r="H3064" s="174">
        <v>29</v>
      </c>
      <c r="I3064" s="174">
        <v>5000</v>
      </c>
      <c r="J3064" s="174">
        <v>5600</v>
      </c>
      <c r="K3064" s="174">
        <v>565</v>
      </c>
      <c r="L3064" s="177">
        <v>538</v>
      </c>
      <c r="M3064" s="178" t="s">
        <v>1882</v>
      </c>
      <c r="N3064" s="179" t="s">
        <v>1531</v>
      </c>
      <c r="O3064" s="180">
        <v>0</v>
      </c>
      <c r="P3064" s="180">
        <v>80600</v>
      </c>
      <c r="Q3064" s="181">
        <v>80600</v>
      </c>
      <c r="R3064" s="182" t="s">
        <v>98</v>
      </c>
      <c r="S3064" s="183">
        <v>9</v>
      </c>
      <c r="T3064" s="183">
        <v>0</v>
      </c>
      <c r="U3064" s="180">
        <v>0</v>
      </c>
      <c r="V3064" s="180">
        <v>0</v>
      </c>
      <c r="W3064" s="183">
        <v>0</v>
      </c>
      <c r="X3064" s="183">
        <v>0</v>
      </c>
      <c r="Y3064" s="180">
        <v>0</v>
      </c>
      <c r="Z3064" s="180">
        <v>0</v>
      </c>
      <c r="AA3064" s="183">
        <v>0</v>
      </c>
      <c r="AB3064" s="183">
        <v>0</v>
      </c>
      <c r="AC3064" s="180">
        <f t="shared" si="1958"/>
        <v>0</v>
      </c>
      <c r="AD3064" s="180">
        <f t="shared" si="1958"/>
        <v>80600</v>
      </c>
      <c r="AE3064" s="181">
        <f t="shared" si="1935"/>
        <v>80600</v>
      </c>
      <c r="AF3064" s="180">
        <v>0</v>
      </c>
      <c r="AG3064" s="180">
        <v>0</v>
      </c>
      <c r="AH3064" s="181">
        <f t="shared" si="1936"/>
        <v>0</v>
      </c>
      <c r="AI3064" s="180">
        <v>0</v>
      </c>
      <c r="AJ3064" s="180">
        <v>0</v>
      </c>
      <c r="AK3064" s="181">
        <f t="shared" si="1937"/>
        <v>0</v>
      </c>
      <c r="AL3064" s="180">
        <v>0</v>
      </c>
      <c r="AM3064" s="180">
        <v>0</v>
      </c>
      <c r="AN3064" s="181">
        <f t="shared" si="1938"/>
        <v>0</v>
      </c>
      <c r="AO3064" s="180">
        <v>0</v>
      </c>
      <c r="AP3064" s="180">
        <v>0</v>
      </c>
      <c r="AQ3064" s="181">
        <f t="shared" si="1939"/>
        <v>0</v>
      </c>
      <c r="AR3064" s="180">
        <v>0</v>
      </c>
      <c r="AS3064" s="180">
        <v>0</v>
      </c>
      <c r="AT3064" s="181">
        <f t="shared" si="1940"/>
        <v>0</v>
      </c>
      <c r="AU3064" s="180">
        <f t="shared" si="1959"/>
        <v>0</v>
      </c>
      <c r="AV3064" s="180">
        <f t="shared" si="1959"/>
        <v>80600</v>
      </c>
      <c r="AW3064" s="181">
        <f t="shared" si="1941"/>
        <v>80600</v>
      </c>
      <c r="AX3064" s="183">
        <f t="shared" si="1960"/>
        <v>9</v>
      </c>
      <c r="AY3064" s="183">
        <f t="shared" si="1960"/>
        <v>0</v>
      </c>
      <c r="AZ3064" s="183"/>
      <c r="BA3064" s="183"/>
      <c r="BB3064" s="183"/>
      <c r="BC3064" s="183"/>
      <c r="BD3064" s="183">
        <f t="shared" si="1961"/>
        <v>9</v>
      </c>
      <c r="BE3064" s="183">
        <f t="shared" si="1961"/>
        <v>0</v>
      </c>
    </row>
    <row r="3065" spans="2:57" ht="15.75">
      <c r="B3065" s="174">
        <v>2025</v>
      </c>
      <c r="C3065" s="174">
        <v>20</v>
      </c>
      <c r="D3065" s="175" t="s">
        <v>1957</v>
      </c>
      <c r="E3065" s="176">
        <v>20069</v>
      </c>
      <c r="F3065" s="174">
        <v>4</v>
      </c>
      <c r="G3065" s="174">
        <v>12</v>
      </c>
      <c r="H3065" s="174">
        <v>29</v>
      </c>
      <c r="I3065" s="174">
        <v>5000</v>
      </c>
      <c r="J3065" s="174">
        <v>5600</v>
      </c>
      <c r="K3065" s="174">
        <v>565</v>
      </c>
      <c r="L3065" s="177">
        <v>538</v>
      </c>
      <c r="M3065" s="178" t="s">
        <v>1880</v>
      </c>
      <c r="N3065" s="179" t="s">
        <v>1531</v>
      </c>
      <c r="O3065" s="180">
        <v>0</v>
      </c>
      <c r="P3065" s="180">
        <v>52200</v>
      </c>
      <c r="Q3065" s="181">
        <v>52200</v>
      </c>
      <c r="R3065" s="182" t="s">
        <v>98</v>
      </c>
      <c r="S3065" s="183">
        <v>5</v>
      </c>
      <c r="T3065" s="183">
        <v>0</v>
      </c>
      <c r="U3065" s="180">
        <v>0</v>
      </c>
      <c r="V3065" s="180">
        <v>0</v>
      </c>
      <c r="W3065" s="183">
        <v>0</v>
      </c>
      <c r="X3065" s="183">
        <v>0</v>
      </c>
      <c r="Y3065" s="180">
        <v>0</v>
      </c>
      <c r="Z3065" s="180">
        <v>0</v>
      </c>
      <c r="AA3065" s="183">
        <v>0</v>
      </c>
      <c r="AB3065" s="183">
        <v>0</v>
      </c>
      <c r="AC3065" s="180">
        <f t="shared" si="1958"/>
        <v>0</v>
      </c>
      <c r="AD3065" s="180">
        <f t="shared" si="1958"/>
        <v>52200</v>
      </c>
      <c r="AE3065" s="181">
        <f t="shared" si="1935"/>
        <v>52200</v>
      </c>
      <c r="AF3065" s="180">
        <v>0</v>
      </c>
      <c r="AG3065" s="180">
        <v>0</v>
      </c>
      <c r="AH3065" s="181">
        <f t="shared" si="1936"/>
        <v>0</v>
      </c>
      <c r="AI3065" s="180">
        <v>0</v>
      </c>
      <c r="AJ3065" s="180">
        <v>0</v>
      </c>
      <c r="AK3065" s="181">
        <f t="shared" si="1937"/>
        <v>0</v>
      </c>
      <c r="AL3065" s="180">
        <v>0</v>
      </c>
      <c r="AM3065" s="180">
        <v>0</v>
      </c>
      <c r="AN3065" s="181">
        <f t="shared" si="1938"/>
        <v>0</v>
      </c>
      <c r="AO3065" s="180">
        <v>0</v>
      </c>
      <c r="AP3065" s="180">
        <v>0</v>
      </c>
      <c r="AQ3065" s="181">
        <f t="shared" si="1939"/>
        <v>0</v>
      </c>
      <c r="AR3065" s="180">
        <v>0</v>
      </c>
      <c r="AS3065" s="180">
        <v>0</v>
      </c>
      <c r="AT3065" s="181">
        <f t="shared" si="1940"/>
        <v>0</v>
      </c>
      <c r="AU3065" s="180">
        <f t="shared" si="1959"/>
        <v>0</v>
      </c>
      <c r="AV3065" s="180">
        <f t="shared" si="1959"/>
        <v>52200</v>
      </c>
      <c r="AW3065" s="181">
        <f t="shared" si="1941"/>
        <v>52200</v>
      </c>
      <c r="AX3065" s="183">
        <f t="shared" si="1960"/>
        <v>5</v>
      </c>
      <c r="AY3065" s="183">
        <f t="shared" si="1960"/>
        <v>0</v>
      </c>
      <c r="AZ3065" s="183"/>
      <c r="BA3065" s="183"/>
      <c r="BB3065" s="183"/>
      <c r="BC3065" s="183"/>
      <c r="BD3065" s="183">
        <f t="shared" si="1961"/>
        <v>5</v>
      </c>
      <c r="BE3065" s="183">
        <f t="shared" si="1961"/>
        <v>0</v>
      </c>
    </row>
    <row r="3066" spans="2:57" ht="31.5">
      <c r="B3066" s="174">
        <v>2025</v>
      </c>
      <c r="C3066" s="174">
        <v>20</v>
      </c>
      <c r="D3066" s="175" t="s">
        <v>1863</v>
      </c>
      <c r="E3066" s="176">
        <v>20036</v>
      </c>
      <c r="F3066" s="174">
        <v>4</v>
      </c>
      <c r="G3066" s="174">
        <v>12</v>
      </c>
      <c r="H3066" s="174">
        <v>29</v>
      </c>
      <c r="I3066" s="174">
        <v>5000</v>
      </c>
      <c r="J3066" s="174">
        <v>5600</v>
      </c>
      <c r="K3066" s="174">
        <v>565</v>
      </c>
      <c r="L3066" s="177">
        <v>538</v>
      </c>
      <c r="M3066" s="178" t="s">
        <v>1846</v>
      </c>
      <c r="N3066" s="179" t="s">
        <v>1531</v>
      </c>
      <c r="O3066" s="180">
        <v>0</v>
      </c>
      <c r="P3066" s="180">
        <v>52200</v>
      </c>
      <c r="Q3066" s="181">
        <v>52200</v>
      </c>
      <c r="R3066" s="182" t="s">
        <v>98</v>
      </c>
      <c r="S3066" s="183">
        <v>5</v>
      </c>
      <c r="T3066" s="183">
        <v>0</v>
      </c>
      <c r="U3066" s="180">
        <v>0</v>
      </c>
      <c r="V3066" s="180">
        <v>0</v>
      </c>
      <c r="W3066" s="183">
        <v>0</v>
      </c>
      <c r="X3066" s="183">
        <v>0</v>
      </c>
      <c r="Y3066" s="180">
        <v>0</v>
      </c>
      <c r="Z3066" s="180">
        <v>0</v>
      </c>
      <c r="AA3066" s="183">
        <v>0</v>
      </c>
      <c r="AB3066" s="183">
        <v>0</v>
      </c>
      <c r="AC3066" s="180">
        <f t="shared" si="1958"/>
        <v>0</v>
      </c>
      <c r="AD3066" s="180">
        <f t="shared" si="1958"/>
        <v>52200</v>
      </c>
      <c r="AE3066" s="181">
        <f t="shared" si="1935"/>
        <v>52200</v>
      </c>
      <c r="AF3066" s="180">
        <v>0</v>
      </c>
      <c r="AG3066" s="180">
        <v>0</v>
      </c>
      <c r="AH3066" s="181">
        <f t="shared" si="1936"/>
        <v>0</v>
      </c>
      <c r="AI3066" s="180">
        <v>0</v>
      </c>
      <c r="AJ3066" s="180">
        <v>0</v>
      </c>
      <c r="AK3066" s="181">
        <f t="shared" si="1937"/>
        <v>0</v>
      </c>
      <c r="AL3066" s="180">
        <v>0</v>
      </c>
      <c r="AM3066" s="180">
        <v>0</v>
      </c>
      <c r="AN3066" s="181">
        <f t="shared" si="1938"/>
        <v>0</v>
      </c>
      <c r="AO3066" s="180">
        <v>0</v>
      </c>
      <c r="AP3066" s="180">
        <v>0</v>
      </c>
      <c r="AQ3066" s="181">
        <f t="shared" si="1939"/>
        <v>0</v>
      </c>
      <c r="AR3066" s="180">
        <v>0</v>
      </c>
      <c r="AS3066" s="180">
        <v>0</v>
      </c>
      <c r="AT3066" s="181">
        <f t="shared" si="1940"/>
        <v>0</v>
      </c>
      <c r="AU3066" s="180">
        <f t="shared" si="1959"/>
        <v>0</v>
      </c>
      <c r="AV3066" s="180">
        <f t="shared" si="1959"/>
        <v>52200</v>
      </c>
      <c r="AW3066" s="181">
        <f t="shared" si="1941"/>
        <v>52200</v>
      </c>
      <c r="AX3066" s="183">
        <f t="shared" si="1960"/>
        <v>5</v>
      </c>
      <c r="AY3066" s="183">
        <f t="shared" si="1960"/>
        <v>0</v>
      </c>
      <c r="AZ3066" s="183"/>
      <c r="BA3066" s="183"/>
      <c r="BB3066" s="183"/>
      <c r="BC3066" s="183"/>
      <c r="BD3066" s="183">
        <f t="shared" si="1961"/>
        <v>5</v>
      </c>
      <c r="BE3066" s="183">
        <f t="shared" si="1961"/>
        <v>0</v>
      </c>
    </row>
    <row r="3067" spans="2:57" ht="31.5">
      <c r="B3067" s="174">
        <v>2025</v>
      </c>
      <c r="C3067" s="174">
        <v>20</v>
      </c>
      <c r="D3067" s="175" t="s">
        <v>1866</v>
      </c>
      <c r="E3067" s="176">
        <v>20083</v>
      </c>
      <c r="F3067" s="174">
        <v>4</v>
      </c>
      <c r="G3067" s="174">
        <v>12</v>
      </c>
      <c r="H3067" s="174">
        <v>29</v>
      </c>
      <c r="I3067" s="174">
        <v>5000</v>
      </c>
      <c r="J3067" s="174">
        <v>5600</v>
      </c>
      <c r="K3067" s="174">
        <v>565</v>
      </c>
      <c r="L3067" s="177">
        <v>538</v>
      </c>
      <c r="M3067" s="178" t="s">
        <v>1879</v>
      </c>
      <c r="N3067" s="179" t="s">
        <v>1531</v>
      </c>
      <c r="O3067" s="180">
        <v>0</v>
      </c>
      <c r="P3067" s="180">
        <v>52200</v>
      </c>
      <c r="Q3067" s="181">
        <v>52200</v>
      </c>
      <c r="R3067" s="182" t="s">
        <v>98</v>
      </c>
      <c r="S3067" s="183">
        <v>5</v>
      </c>
      <c r="T3067" s="183">
        <v>0</v>
      </c>
      <c r="U3067" s="180">
        <v>0</v>
      </c>
      <c r="V3067" s="180">
        <v>0</v>
      </c>
      <c r="W3067" s="183">
        <v>0</v>
      </c>
      <c r="X3067" s="183">
        <v>0</v>
      </c>
      <c r="Y3067" s="180">
        <v>0</v>
      </c>
      <c r="Z3067" s="180">
        <v>0</v>
      </c>
      <c r="AA3067" s="183">
        <v>0</v>
      </c>
      <c r="AB3067" s="183">
        <v>0</v>
      </c>
      <c r="AC3067" s="180">
        <f t="shared" si="1958"/>
        <v>0</v>
      </c>
      <c r="AD3067" s="180">
        <f t="shared" si="1958"/>
        <v>52200</v>
      </c>
      <c r="AE3067" s="181">
        <f t="shared" si="1935"/>
        <v>52200</v>
      </c>
      <c r="AF3067" s="180">
        <v>0</v>
      </c>
      <c r="AG3067" s="180">
        <v>0</v>
      </c>
      <c r="AH3067" s="181">
        <f t="shared" si="1936"/>
        <v>0</v>
      </c>
      <c r="AI3067" s="180">
        <v>0</v>
      </c>
      <c r="AJ3067" s="180">
        <v>0</v>
      </c>
      <c r="AK3067" s="181">
        <f t="shared" si="1937"/>
        <v>0</v>
      </c>
      <c r="AL3067" s="180">
        <v>0</v>
      </c>
      <c r="AM3067" s="180">
        <v>0</v>
      </c>
      <c r="AN3067" s="181">
        <f t="shared" si="1938"/>
        <v>0</v>
      </c>
      <c r="AO3067" s="180">
        <v>0</v>
      </c>
      <c r="AP3067" s="180">
        <v>0</v>
      </c>
      <c r="AQ3067" s="181">
        <f t="shared" si="1939"/>
        <v>0</v>
      </c>
      <c r="AR3067" s="180">
        <v>0</v>
      </c>
      <c r="AS3067" s="180">
        <v>0</v>
      </c>
      <c r="AT3067" s="181">
        <f t="shared" si="1940"/>
        <v>0</v>
      </c>
      <c r="AU3067" s="180">
        <f t="shared" si="1959"/>
        <v>0</v>
      </c>
      <c r="AV3067" s="180">
        <f t="shared" si="1959"/>
        <v>52200</v>
      </c>
      <c r="AW3067" s="181">
        <f t="shared" si="1941"/>
        <v>52200</v>
      </c>
      <c r="AX3067" s="183">
        <f t="shared" si="1960"/>
        <v>5</v>
      </c>
      <c r="AY3067" s="183">
        <f t="shared" si="1960"/>
        <v>0</v>
      </c>
      <c r="AZ3067" s="183"/>
      <c r="BA3067" s="183"/>
      <c r="BB3067" s="183"/>
      <c r="BC3067" s="183"/>
      <c r="BD3067" s="183">
        <f t="shared" si="1961"/>
        <v>5</v>
      </c>
      <c r="BE3067" s="183">
        <f t="shared" si="1961"/>
        <v>0</v>
      </c>
    </row>
    <row r="3068" spans="2:57" ht="15.75">
      <c r="B3068" s="174">
        <v>2025</v>
      </c>
      <c r="C3068" s="174">
        <v>20</v>
      </c>
      <c r="D3068" s="175" t="s">
        <v>1958</v>
      </c>
      <c r="E3068" s="176">
        <v>20089</v>
      </c>
      <c r="F3068" s="174">
        <v>4</v>
      </c>
      <c r="G3068" s="174">
        <v>12</v>
      </c>
      <c r="H3068" s="174">
        <v>29</v>
      </c>
      <c r="I3068" s="174">
        <v>5000</v>
      </c>
      <c r="J3068" s="174">
        <v>5600</v>
      </c>
      <c r="K3068" s="174">
        <v>565</v>
      </c>
      <c r="L3068" s="177">
        <v>538</v>
      </c>
      <c r="M3068" s="178" t="s">
        <v>1850</v>
      </c>
      <c r="N3068" s="179" t="s">
        <v>1531</v>
      </c>
      <c r="O3068" s="180">
        <v>0</v>
      </c>
      <c r="P3068" s="180">
        <v>52200</v>
      </c>
      <c r="Q3068" s="181">
        <v>52200</v>
      </c>
      <c r="R3068" s="182" t="s">
        <v>98</v>
      </c>
      <c r="S3068" s="183">
        <v>5</v>
      </c>
      <c r="T3068" s="183">
        <v>0</v>
      </c>
      <c r="U3068" s="180">
        <v>0</v>
      </c>
      <c r="V3068" s="180">
        <v>0</v>
      </c>
      <c r="W3068" s="183">
        <v>0</v>
      </c>
      <c r="X3068" s="183">
        <v>0</v>
      </c>
      <c r="Y3068" s="180">
        <v>0</v>
      </c>
      <c r="Z3068" s="180">
        <v>0</v>
      </c>
      <c r="AA3068" s="183">
        <v>0</v>
      </c>
      <c r="AB3068" s="183">
        <v>0</v>
      </c>
      <c r="AC3068" s="180">
        <f t="shared" si="1958"/>
        <v>0</v>
      </c>
      <c r="AD3068" s="180">
        <f t="shared" si="1958"/>
        <v>52200</v>
      </c>
      <c r="AE3068" s="181">
        <f t="shared" si="1935"/>
        <v>52200</v>
      </c>
      <c r="AF3068" s="180">
        <v>0</v>
      </c>
      <c r="AG3068" s="180">
        <v>0</v>
      </c>
      <c r="AH3068" s="181">
        <f t="shared" si="1936"/>
        <v>0</v>
      </c>
      <c r="AI3068" s="180">
        <v>0</v>
      </c>
      <c r="AJ3068" s="180">
        <v>0</v>
      </c>
      <c r="AK3068" s="181">
        <f t="shared" si="1937"/>
        <v>0</v>
      </c>
      <c r="AL3068" s="180">
        <v>0</v>
      </c>
      <c r="AM3068" s="180">
        <v>0</v>
      </c>
      <c r="AN3068" s="181">
        <f t="shared" si="1938"/>
        <v>0</v>
      </c>
      <c r="AO3068" s="180">
        <v>0</v>
      </c>
      <c r="AP3068" s="180">
        <v>0</v>
      </c>
      <c r="AQ3068" s="181">
        <f t="shared" si="1939"/>
        <v>0</v>
      </c>
      <c r="AR3068" s="180">
        <v>0</v>
      </c>
      <c r="AS3068" s="180">
        <v>0</v>
      </c>
      <c r="AT3068" s="181">
        <f t="shared" si="1940"/>
        <v>0</v>
      </c>
      <c r="AU3068" s="180">
        <f t="shared" si="1959"/>
        <v>0</v>
      </c>
      <c r="AV3068" s="180">
        <f t="shared" si="1959"/>
        <v>52200</v>
      </c>
      <c r="AW3068" s="181">
        <f t="shared" si="1941"/>
        <v>52200</v>
      </c>
      <c r="AX3068" s="183">
        <f t="shared" si="1960"/>
        <v>5</v>
      </c>
      <c r="AY3068" s="183">
        <f t="shared" si="1960"/>
        <v>0</v>
      </c>
      <c r="AZ3068" s="183"/>
      <c r="BA3068" s="183"/>
      <c r="BB3068" s="183"/>
      <c r="BC3068" s="183"/>
      <c r="BD3068" s="183">
        <f t="shared" si="1961"/>
        <v>5</v>
      </c>
      <c r="BE3068" s="183">
        <f t="shared" si="1961"/>
        <v>0</v>
      </c>
    </row>
    <row r="3069" spans="2:57" ht="31.5">
      <c r="B3069" s="174">
        <v>2025</v>
      </c>
      <c r="C3069" s="174">
        <v>20</v>
      </c>
      <c r="D3069" s="175" t="s">
        <v>1959</v>
      </c>
      <c r="E3069" s="176">
        <v>20034</v>
      </c>
      <c r="F3069" s="174">
        <v>4</v>
      </c>
      <c r="G3069" s="174">
        <v>12</v>
      </c>
      <c r="H3069" s="174">
        <v>29</v>
      </c>
      <c r="I3069" s="174">
        <v>5000</v>
      </c>
      <c r="J3069" s="174">
        <v>5600</v>
      </c>
      <c r="K3069" s="174">
        <v>565</v>
      </c>
      <c r="L3069" s="177">
        <v>538</v>
      </c>
      <c r="M3069" s="178" t="s">
        <v>1963</v>
      </c>
      <c r="N3069" s="179" t="s">
        <v>1531</v>
      </c>
      <c r="O3069" s="180">
        <v>0</v>
      </c>
      <c r="P3069" s="180">
        <v>52200</v>
      </c>
      <c r="Q3069" s="181">
        <v>52200</v>
      </c>
      <c r="R3069" s="182" t="s">
        <v>98</v>
      </c>
      <c r="S3069" s="183">
        <v>5</v>
      </c>
      <c r="T3069" s="183">
        <v>0</v>
      </c>
      <c r="U3069" s="180">
        <v>0</v>
      </c>
      <c r="V3069" s="180">
        <v>0</v>
      </c>
      <c r="W3069" s="183">
        <v>0</v>
      </c>
      <c r="X3069" s="183">
        <v>0</v>
      </c>
      <c r="Y3069" s="180">
        <v>0</v>
      </c>
      <c r="Z3069" s="180">
        <v>0</v>
      </c>
      <c r="AA3069" s="183">
        <v>0</v>
      </c>
      <c r="AB3069" s="183">
        <v>0</v>
      </c>
      <c r="AC3069" s="180">
        <f t="shared" si="1958"/>
        <v>0</v>
      </c>
      <c r="AD3069" s="180">
        <f t="shared" si="1958"/>
        <v>52200</v>
      </c>
      <c r="AE3069" s="181">
        <f t="shared" si="1935"/>
        <v>52200</v>
      </c>
      <c r="AF3069" s="180">
        <v>0</v>
      </c>
      <c r="AG3069" s="180">
        <v>0</v>
      </c>
      <c r="AH3069" s="181">
        <f t="shared" si="1936"/>
        <v>0</v>
      </c>
      <c r="AI3069" s="180">
        <v>0</v>
      </c>
      <c r="AJ3069" s="180">
        <v>0</v>
      </c>
      <c r="AK3069" s="181">
        <f t="shared" si="1937"/>
        <v>0</v>
      </c>
      <c r="AL3069" s="180">
        <v>0</v>
      </c>
      <c r="AM3069" s="180">
        <v>0</v>
      </c>
      <c r="AN3069" s="181">
        <f t="shared" si="1938"/>
        <v>0</v>
      </c>
      <c r="AO3069" s="180">
        <v>0</v>
      </c>
      <c r="AP3069" s="180">
        <v>0</v>
      </c>
      <c r="AQ3069" s="181">
        <f t="shared" si="1939"/>
        <v>0</v>
      </c>
      <c r="AR3069" s="180">
        <v>0</v>
      </c>
      <c r="AS3069" s="180">
        <v>0</v>
      </c>
      <c r="AT3069" s="181">
        <f t="shared" si="1940"/>
        <v>0</v>
      </c>
      <c r="AU3069" s="180">
        <f t="shared" si="1959"/>
        <v>0</v>
      </c>
      <c r="AV3069" s="180">
        <f t="shared" si="1959"/>
        <v>52200</v>
      </c>
      <c r="AW3069" s="181">
        <f t="shared" si="1941"/>
        <v>52200</v>
      </c>
      <c r="AX3069" s="183">
        <f t="shared" si="1960"/>
        <v>5</v>
      </c>
      <c r="AY3069" s="183">
        <f t="shared" si="1960"/>
        <v>0</v>
      </c>
      <c r="AZ3069" s="183"/>
      <c r="BA3069" s="183"/>
      <c r="BB3069" s="183"/>
      <c r="BC3069" s="183"/>
      <c r="BD3069" s="183">
        <f t="shared" si="1961"/>
        <v>5</v>
      </c>
      <c r="BE3069" s="183">
        <f t="shared" si="1961"/>
        <v>0</v>
      </c>
    </row>
    <row r="3070" spans="2:57" ht="15.75">
      <c r="B3070" s="174">
        <v>2025</v>
      </c>
      <c r="C3070" s="174">
        <v>20</v>
      </c>
      <c r="D3070" s="175" t="s">
        <v>1960</v>
      </c>
      <c r="E3070" s="176">
        <v>20090</v>
      </c>
      <c r="F3070" s="174">
        <v>4</v>
      </c>
      <c r="G3070" s="174">
        <v>12</v>
      </c>
      <c r="H3070" s="174">
        <v>29</v>
      </c>
      <c r="I3070" s="174">
        <v>5000</v>
      </c>
      <c r="J3070" s="174">
        <v>5600</v>
      </c>
      <c r="K3070" s="174">
        <v>565</v>
      </c>
      <c r="L3070" s="177">
        <v>538</v>
      </c>
      <c r="M3070" s="178" t="s">
        <v>1850</v>
      </c>
      <c r="N3070" s="179" t="s">
        <v>1531</v>
      </c>
      <c r="O3070" s="180">
        <v>0</v>
      </c>
      <c r="P3070" s="180">
        <v>52200</v>
      </c>
      <c r="Q3070" s="181">
        <v>52200</v>
      </c>
      <c r="R3070" s="182" t="s">
        <v>98</v>
      </c>
      <c r="S3070" s="183">
        <v>5</v>
      </c>
      <c r="T3070" s="183">
        <v>0</v>
      </c>
      <c r="U3070" s="180">
        <v>0</v>
      </c>
      <c r="V3070" s="180">
        <v>0</v>
      </c>
      <c r="W3070" s="183">
        <v>0</v>
      </c>
      <c r="X3070" s="183">
        <v>0</v>
      </c>
      <c r="Y3070" s="180">
        <v>0</v>
      </c>
      <c r="Z3070" s="180">
        <v>0</v>
      </c>
      <c r="AA3070" s="183">
        <v>0</v>
      </c>
      <c r="AB3070" s="183">
        <v>0</v>
      </c>
      <c r="AC3070" s="180">
        <f t="shared" si="1958"/>
        <v>0</v>
      </c>
      <c r="AD3070" s="180">
        <f t="shared" si="1958"/>
        <v>52200</v>
      </c>
      <c r="AE3070" s="181">
        <f t="shared" si="1935"/>
        <v>52200</v>
      </c>
      <c r="AF3070" s="180">
        <v>0</v>
      </c>
      <c r="AG3070" s="180">
        <v>0</v>
      </c>
      <c r="AH3070" s="181">
        <f t="shared" si="1936"/>
        <v>0</v>
      </c>
      <c r="AI3070" s="180">
        <v>0</v>
      </c>
      <c r="AJ3070" s="180">
        <v>0</v>
      </c>
      <c r="AK3070" s="181">
        <f t="shared" si="1937"/>
        <v>0</v>
      </c>
      <c r="AL3070" s="180">
        <v>0</v>
      </c>
      <c r="AM3070" s="180">
        <v>0</v>
      </c>
      <c r="AN3070" s="181">
        <f t="shared" si="1938"/>
        <v>0</v>
      </c>
      <c r="AO3070" s="180">
        <v>0</v>
      </c>
      <c r="AP3070" s="180">
        <v>0</v>
      </c>
      <c r="AQ3070" s="181">
        <f t="shared" si="1939"/>
        <v>0</v>
      </c>
      <c r="AR3070" s="180">
        <v>0</v>
      </c>
      <c r="AS3070" s="180">
        <v>0</v>
      </c>
      <c r="AT3070" s="181">
        <f t="shared" si="1940"/>
        <v>0</v>
      </c>
      <c r="AU3070" s="180">
        <f t="shared" si="1959"/>
        <v>0</v>
      </c>
      <c r="AV3070" s="180">
        <f t="shared" si="1959"/>
        <v>52200</v>
      </c>
      <c r="AW3070" s="181">
        <f t="shared" si="1941"/>
        <v>52200</v>
      </c>
      <c r="AX3070" s="183">
        <f t="shared" si="1960"/>
        <v>5</v>
      </c>
      <c r="AY3070" s="183">
        <f t="shared" si="1960"/>
        <v>0</v>
      </c>
      <c r="AZ3070" s="183"/>
      <c r="BA3070" s="183"/>
      <c r="BB3070" s="183"/>
      <c r="BC3070" s="183"/>
      <c r="BD3070" s="183">
        <f t="shared" si="1961"/>
        <v>5</v>
      </c>
      <c r="BE3070" s="183">
        <f t="shared" si="1961"/>
        <v>0</v>
      </c>
    </row>
    <row r="3071" spans="2:57" ht="31.5">
      <c r="B3071" s="174">
        <v>2025</v>
      </c>
      <c r="C3071" s="174">
        <v>20</v>
      </c>
      <c r="D3071" s="175" t="s">
        <v>1961</v>
      </c>
      <c r="E3071" s="176">
        <v>20082</v>
      </c>
      <c r="F3071" s="174">
        <v>4</v>
      </c>
      <c r="G3071" s="174">
        <v>12</v>
      </c>
      <c r="H3071" s="174">
        <v>29</v>
      </c>
      <c r="I3071" s="174">
        <v>5000</v>
      </c>
      <c r="J3071" s="174">
        <v>5600</v>
      </c>
      <c r="K3071" s="174">
        <v>565</v>
      </c>
      <c r="L3071" s="177">
        <v>538</v>
      </c>
      <c r="M3071" s="178" t="s">
        <v>1879</v>
      </c>
      <c r="N3071" s="179" t="s">
        <v>1531</v>
      </c>
      <c r="O3071" s="180">
        <v>0</v>
      </c>
      <c r="P3071" s="180">
        <v>52200</v>
      </c>
      <c r="Q3071" s="181">
        <v>52200</v>
      </c>
      <c r="R3071" s="182" t="s">
        <v>98</v>
      </c>
      <c r="S3071" s="183">
        <v>5</v>
      </c>
      <c r="T3071" s="183">
        <v>0</v>
      </c>
      <c r="U3071" s="180">
        <v>0</v>
      </c>
      <c r="V3071" s="180">
        <v>0</v>
      </c>
      <c r="W3071" s="183">
        <v>0</v>
      </c>
      <c r="X3071" s="183">
        <v>0</v>
      </c>
      <c r="Y3071" s="180">
        <v>0</v>
      </c>
      <c r="Z3071" s="180">
        <v>0</v>
      </c>
      <c r="AA3071" s="183">
        <v>0</v>
      </c>
      <c r="AB3071" s="183">
        <v>0</v>
      </c>
      <c r="AC3071" s="180">
        <f t="shared" si="1958"/>
        <v>0</v>
      </c>
      <c r="AD3071" s="180">
        <f t="shared" si="1958"/>
        <v>52200</v>
      </c>
      <c r="AE3071" s="181">
        <f t="shared" si="1935"/>
        <v>52200</v>
      </c>
      <c r="AF3071" s="180">
        <v>0</v>
      </c>
      <c r="AG3071" s="180">
        <v>0</v>
      </c>
      <c r="AH3071" s="181">
        <f t="shared" si="1936"/>
        <v>0</v>
      </c>
      <c r="AI3071" s="180">
        <v>0</v>
      </c>
      <c r="AJ3071" s="180">
        <v>0</v>
      </c>
      <c r="AK3071" s="181">
        <f t="shared" si="1937"/>
        <v>0</v>
      </c>
      <c r="AL3071" s="180">
        <v>0</v>
      </c>
      <c r="AM3071" s="180">
        <v>0</v>
      </c>
      <c r="AN3071" s="181">
        <f t="shared" si="1938"/>
        <v>0</v>
      </c>
      <c r="AO3071" s="180">
        <v>0</v>
      </c>
      <c r="AP3071" s="180">
        <v>0</v>
      </c>
      <c r="AQ3071" s="181">
        <f t="shared" si="1939"/>
        <v>0</v>
      </c>
      <c r="AR3071" s="180">
        <v>0</v>
      </c>
      <c r="AS3071" s="180">
        <v>0</v>
      </c>
      <c r="AT3071" s="181">
        <f t="shared" si="1940"/>
        <v>0</v>
      </c>
      <c r="AU3071" s="180">
        <f t="shared" si="1959"/>
        <v>0</v>
      </c>
      <c r="AV3071" s="180">
        <f t="shared" si="1959"/>
        <v>52200</v>
      </c>
      <c r="AW3071" s="181">
        <f t="shared" si="1941"/>
        <v>52200</v>
      </c>
      <c r="AX3071" s="183">
        <f t="shared" si="1960"/>
        <v>5</v>
      </c>
      <c r="AY3071" s="183">
        <f t="shared" si="1960"/>
        <v>0</v>
      </c>
      <c r="AZ3071" s="183"/>
      <c r="BA3071" s="183"/>
      <c r="BB3071" s="183"/>
      <c r="BC3071" s="183"/>
      <c r="BD3071" s="183">
        <f t="shared" si="1961"/>
        <v>5</v>
      </c>
      <c r="BE3071" s="183">
        <f t="shared" si="1961"/>
        <v>0</v>
      </c>
    </row>
    <row r="3072" spans="2:57" ht="15.75">
      <c r="B3072" s="174">
        <v>2025</v>
      </c>
      <c r="C3072" s="174">
        <v>20</v>
      </c>
      <c r="D3072" s="175" t="s">
        <v>1962</v>
      </c>
      <c r="E3072" s="176">
        <v>20021</v>
      </c>
      <c r="F3072" s="174">
        <v>4</v>
      </c>
      <c r="G3072" s="174">
        <v>12</v>
      </c>
      <c r="H3072" s="174">
        <v>29</v>
      </c>
      <c r="I3072" s="174">
        <v>5000</v>
      </c>
      <c r="J3072" s="174">
        <v>5600</v>
      </c>
      <c r="K3072" s="174">
        <v>565</v>
      </c>
      <c r="L3072" s="177">
        <v>538</v>
      </c>
      <c r="M3072" s="178" t="s">
        <v>1846</v>
      </c>
      <c r="N3072" s="179" t="s">
        <v>1531</v>
      </c>
      <c r="O3072" s="180">
        <v>0</v>
      </c>
      <c r="P3072" s="180">
        <v>52200</v>
      </c>
      <c r="Q3072" s="181">
        <v>52200</v>
      </c>
      <c r="R3072" s="182" t="s">
        <v>98</v>
      </c>
      <c r="S3072" s="183">
        <v>5</v>
      </c>
      <c r="T3072" s="183">
        <v>0</v>
      </c>
      <c r="U3072" s="180">
        <v>0</v>
      </c>
      <c r="V3072" s="180">
        <v>0</v>
      </c>
      <c r="W3072" s="183">
        <v>0</v>
      </c>
      <c r="X3072" s="183">
        <v>0</v>
      </c>
      <c r="Y3072" s="180">
        <v>0</v>
      </c>
      <c r="Z3072" s="180">
        <v>0</v>
      </c>
      <c r="AA3072" s="183">
        <v>0</v>
      </c>
      <c r="AB3072" s="183">
        <v>0</v>
      </c>
      <c r="AC3072" s="180">
        <f t="shared" si="1958"/>
        <v>0</v>
      </c>
      <c r="AD3072" s="180">
        <f t="shared" si="1958"/>
        <v>52200</v>
      </c>
      <c r="AE3072" s="181">
        <f t="shared" si="1935"/>
        <v>52200</v>
      </c>
      <c r="AF3072" s="180">
        <v>0</v>
      </c>
      <c r="AG3072" s="180">
        <v>0</v>
      </c>
      <c r="AH3072" s="181">
        <f t="shared" si="1936"/>
        <v>0</v>
      </c>
      <c r="AI3072" s="180">
        <v>0</v>
      </c>
      <c r="AJ3072" s="180">
        <v>0</v>
      </c>
      <c r="AK3072" s="181">
        <f t="shared" si="1937"/>
        <v>0</v>
      </c>
      <c r="AL3072" s="180">
        <v>0</v>
      </c>
      <c r="AM3072" s="180">
        <v>0</v>
      </c>
      <c r="AN3072" s="181">
        <f t="shared" si="1938"/>
        <v>0</v>
      </c>
      <c r="AO3072" s="180">
        <v>0</v>
      </c>
      <c r="AP3072" s="180">
        <v>0</v>
      </c>
      <c r="AQ3072" s="181">
        <f t="shared" si="1939"/>
        <v>0</v>
      </c>
      <c r="AR3072" s="180">
        <v>0</v>
      </c>
      <c r="AS3072" s="180">
        <v>0</v>
      </c>
      <c r="AT3072" s="181">
        <f t="shared" si="1940"/>
        <v>0</v>
      </c>
      <c r="AU3072" s="180">
        <f t="shared" si="1959"/>
        <v>0</v>
      </c>
      <c r="AV3072" s="180">
        <f t="shared" si="1959"/>
        <v>52200</v>
      </c>
      <c r="AW3072" s="181">
        <f t="shared" si="1941"/>
        <v>52200</v>
      </c>
      <c r="AX3072" s="183">
        <f t="shared" si="1960"/>
        <v>5</v>
      </c>
      <c r="AY3072" s="183">
        <f t="shared" si="1960"/>
        <v>0</v>
      </c>
      <c r="AZ3072" s="183"/>
      <c r="BA3072" s="183"/>
      <c r="BB3072" s="183"/>
      <c r="BC3072" s="183"/>
      <c r="BD3072" s="183">
        <f t="shared" si="1961"/>
        <v>5</v>
      </c>
      <c r="BE3072" s="183">
        <f t="shared" si="1961"/>
        <v>0</v>
      </c>
    </row>
    <row r="3073" spans="2:57" ht="31.5">
      <c r="B3073" s="174">
        <v>2025</v>
      </c>
      <c r="C3073" s="174">
        <v>20</v>
      </c>
      <c r="D3073" s="175" t="s">
        <v>1858</v>
      </c>
      <c r="E3073" s="176">
        <v>20077</v>
      </c>
      <c r="F3073" s="174">
        <v>4</v>
      </c>
      <c r="G3073" s="174">
        <v>12</v>
      </c>
      <c r="H3073" s="174">
        <v>29</v>
      </c>
      <c r="I3073" s="174">
        <v>5000</v>
      </c>
      <c r="J3073" s="174">
        <v>5600</v>
      </c>
      <c r="K3073" s="174">
        <v>565</v>
      </c>
      <c r="L3073" s="177">
        <v>703</v>
      </c>
      <c r="M3073" s="178" t="s">
        <v>1885</v>
      </c>
      <c r="N3073" s="179" t="s">
        <v>1666</v>
      </c>
      <c r="O3073" s="180">
        <v>0</v>
      </c>
      <c r="P3073" s="180">
        <v>15300</v>
      </c>
      <c r="Q3073" s="181">
        <v>15300</v>
      </c>
      <c r="R3073" s="182" t="s">
        <v>98</v>
      </c>
      <c r="S3073" s="183">
        <v>9</v>
      </c>
      <c r="T3073" s="183">
        <v>0</v>
      </c>
      <c r="U3073" s="180">
        <v>0</v>
      </c>
      <c r="V3073" s="180">
        <v>0</v>
      </c>
      <c r="W3073" s="183">
        <v>0</v>
      </c>
      <c r="X3073" s="183">
        <v>0</v>
      </c>
      <c r="Y3073" s="180">
        <v>0</v>
      </c>
      <c r="Z3073" s="180">
        <v>0</v>
      </c>
      <c r="AA3073" s="183">
        <v>0</v>
      </c>
      <c r="AB3073" s="183">
        <v>0</v>
      </c>
      <c r="AC3073" s="180">
        <f t="shared" si="1958"/>
        <v>0</v>
      </c>
      <c r="AD3073" s="180">
        <f t="shared" si="1958"/>
        <v>15300</v>
      </c>
      <c r="AE3073" s="181">
        <f t="shared" si="1935"/>
        <v>15300</v>
      </c>
      <c r="AF3073" s="180">
        <v>0</v>
      </c>
      <c r="AG3073" s="180">
        <v>0</v>
      </c>
      <c r="AH3073" s="181">
        <f t="shared" si="1936"/>
        <v>0</v>
      </c>
      <c r="AI3073" s="180">
        <v>0</v>
      </c>
      <c r="AJ3073" s="180">
        <v>0</v>
      </c>
      <c r="AK3073" s="181">
        <f t="shared" si="1937"/>
        <v>0</v>
      </c>
      <c r="AL3073" s="180">
        <v>0</v>
      </c>
      <c r="AM3073" s="180">
        <v>0</v>
      </c>
      <c r="AN3073" s="181">
        <f t="shared" si="1938"/>
        <v>0</v>
      </c>
      <c r="AO3073" s="180">
        <v>0</v>
      </c>
      <c r="AP3073" s="180">
        <v>0</v>
      </c>
      <c r="AQ3073" s="181">
        <f t="shared" si="1939"/>
        <v>0</v>
      </c>
      <c r="AR3073" s="180">
        <v>0</v>
      </c>
      <c r="AS3073" s="180">
        <v>0</v>
      </c>
      <c r="AT3073" s="181">
        <f t="shared" si="1940"/>
        <v>0</v>
      </c>
      <c r="AU3073" s="180">
        <f t="shared" si="1959"/>
        <v>0</v>
      </c>
      <c r="AV3073" s="180">
        <f t="shared" si="1959"/>
        <v>15300</v>
      </c>
      <c r="AW3073" s="181">
        <f t="shared" si="1941"/>
        <v>15300</v>
      </c>
      <c r="AX3073" s="183">
        <f t="shared" si="1960"/>
        <v>9</v>
      </c>
      <c r="AY3073" s="183">
        <f t="shared" si="1960"/>
        <v>0</v>
      </c>
      <c r="AZ3073" s="183"/>
      <c r="BA3073" s="183"/>
      <c r="BB3073" s="183"/>
      <c r="BC3073" s="183"/>
      <c r="BD3073" s="183">
        <f t="shared" si="1961"/>
        <v>9</v>
      </c>
      <c r="BE3073" s="183">
        <f t="shared" si="1961"/>
        <v>0</v>
      </c>
    </row>
    <row r="3074" spans="2:57" ht="31.5">
      <c r="B3074" s="174">
        <v>2025</v>
      </c>
      <c r="C3074" s="174">
        <v>20</v>
      </c>
      <c r="D3074" s="175" t="s">
        <v>1954</v>
      </c>
      <c r="E3074" s="176">
        <v>20084</v>
      </c>
      <c r="F3074" s="174">
        <v>4</v>
      </c>
      <c r="G3074" s="174">
        <v>12</v>
      </c>
      <c r="H3074" s="174">
        <v>29</v>
      </c>
      <c r="I3074" s="174">
        <v>5000</v>
      </c>
      <c r="J3074" s="174">
        <v>5600</v>
      </c>
      <c r="K3074" s="174">
        <v>565</v>
      </c>
      <c r="L3074" s="177">
        <v>703</v>
      </c>
      <c r="M3074" s="178" t="s">
        <v>1884</v>
      </c>
      <c r="N3074" s="179" t="s">
        <v>1666</v>
      </c>
      <c r="O3074" s="180">
        <v>0</v>
      </c>
      <c r="P3074" s="180">
        <v>11900</v>
      </c>
      <c r="Q3074" s="181">
        <v>11900</v>
      </c>
      <c r="R3074" s="182" t="s">
        <v>98</v>
      </c>
      <c r="S3074" s="183">
        <v>7</v>
      </c>
      <c r="T3074" s="183">
        <v>0</v>
      </c>
      <c r="U3074" s="180">
        <v>0</v>
      </c>
      <c r="V3074" s="180">
        <v>0</v>
      </c>
      <c r="W3074" s="183">
        <v>0</v>
      </c>
      <c r="X3074" s="183">
        <v>0</v>
      </c>
      <c r="Y3074" s="180">
        <v>0</v>
      </c>
      <c r="Z3074" s="180">
        <v>0</v>
      </c>
      <c r="AA3074" s="183">
        <v>0</v>
      </c>
      <c r="AB3074" s="183">
        <v>0</v>
      </c>
      <c r="AC3074" s="180">
        <f t="shared" si="1958"/>
        <v>0</v>
      </c>
      <c r="AD3074" s="180">
        <f t="shared" si="1958"/>
        <v>11900</v>
      </c>
      <c r="AE3074" s="181">
        <f t="shared" si="1935"/>
        <v>11900</v>
      </c>
      <c r="AF3074" s="180">
        <v>0</v>
      </c>
      <c r="AG3074" s="180">
        <v>0</v>
      </c>
      <c r="AH3074" s="181">
        <f t="shared" si="1936"/>
        <v>0</v>
      </c>
      <c r="AI3074" s="180">
        <v>0</v>
      </c>
      <c r="AJ3074" s="180">
        <v>0</v>
      </c>
      <c r="AK3074" s="181">
        <f t="shared" si="1937"/>
        <v>0</v>
      </c>
      <c r="AL3074" s="180">
        <v>0</v>
      </c>
      <c r="AM3074" s="180">
        <v>0</v>
      </c>
      <c r="AN3074" s="181">
        <f t="shared" si="1938"/>
        <v>0</v>
      </c>
      <c r="AO3074" s="180">
        <v>0</v>
      </c>
      <c r="AP3074" s="180">
        <v>0</v>
      </c>
      <c r="AQ3074" s="181">
        <f t="shared" si="1939"/>
        <v>0</v>
      </c>
      <c r="AR3074" s="180">
        <v>0</v>
      </c>
      <c r="AS3074" s="180">
        <v>0</v>
      </c>
      <c r="AT3074" s="181">
        <f t="shared" si="1940"/>
        <v>0</v>
      </c>
      <c r="AU3074" s="180">
        <f t="shared" si="1959"/>
        <v>0</v>
      </c>
      <c r="AV3074" s="180">
        <f t="shared" si="1959"/>
        <v>11900</v>
      </c>
      <c r="AW3074" s="181">
        <f t="shared" si="1941"/>
        <v>11900</v>
      </c>
      <c r="AX3074" s="183">
        <f t="shared" si="1960"/>
        <v>7</v>
      </c>
      <c r="AY3074" s="183">
        <f t="shared" si="1960"/>
        <v>0</v>
      </c>
      <c r="AZ3074" s="183"/>
      <c r="BA3074" s="183"/>
      <c r="BB3074" s="183"/>
      <c r="BC3074" s="183"/>
      <c r="BD3074" s="183">
        <f t="shared" si="1961"/>
        <v>7</v>
      </c>
      <c r="BE3074" s="183">
        <f t="shared" si="1961"/>
        <v>0</v>
      </c>
    </row>
    <row r="3075" spans="2:57" ht="15.75">
      <c r="B3075" s="174">
        <v>2025</v>
      </c>
      <c r="C3075" s="174">
        <v>20</v>
      </c>
      <c r="D3075" s="175" t="s">
        <v>1860</v>
      </c>
      <c r="E3075" s="176">
        <v>20005</v>
      </c>
      <c r="F3075" s="174">
        <v>4</v>
      </c>
      <c r="G3075" s="174">
        <v>12</v>
      </c>
      <c r="H3075" s="174">
        <v>29</v>
      </c>
      <c r="I3075" s="174">
        <v>5000</v>
      </c>
      <c r="J3075" s="174">
        <v>5600</v>
      </c>
      <c r="K3075" s="174">
        <v>565</v>
      </c>
      <c r="L3075" s="177">
        <v>703</v>
      </c>
      <c r="M3075" s="178" t="s">
        <v>1883</v>
      </c>
      <c r="N3075" s="179" t="s">
        <v>1666</v>
      </c>
      <c r="O3075" s="180">
        <v>0</v>
      </c>
      <c r="P3075" s="180">
        <v>15300</v>
      </c>
      <c r="Q3075" s="181">
        <v>15300</v>
      </c>
      <c r="R3075" s="182" t="s">
        <v>98</v>
      </c>
      <c r="S3075" s="183">
        <v>9</v>
      </c>
      <c r="T3075" s="183">
        <v>0</v>
      </c>
      <c r="U3075" s="180">
        <v>0</v>
      </c>
      <c r="V3075" s="180">
        <v>0</v>
      </c>
      <c r="W3075" s="183">
        <v>0</v>
      </c>
      <c r="X3075" s="183">
        <v>0</v>
      </c>
      <c r="Y3075" s="180">
        <v>0</v>
      </c>
      <c r="Z3075" s="180">
        <v>0</v>
      </c>
      <c r="AA3075" s="183">
        <v>0</v>
      </c>
      <c r="AB3075" s="183">
        <v>0</v>
      </c>
      <c r="AC3075" s="180">
        <f t="shared" si="1958"/>
        <v>0</v>
      </c>
      <c r="AD3075" s="180">
        <f t="shared" si="1958"/>
        <v>15300</v>
      </c>
      <c r="AE3075" s="181">
        <f t="shared" si="1935"/>
        <v>15300</v>
      </c>
      <c r="AF3075" s="180">
        <v>0</v>
      </c>
      <c r="AG3075" s="180">
        <v>0</v>
      </c>
      <c r="AH3075" s="181">
        <f t="shared" si="1936"/>
        <v>0</v>
      </c>
      <c r="AI3075" s="180">
        <v>0</v>
      </c>
      <c r="AJ3075" s="180">
        <v>0</v>
      </c>
      <c r="AK3075" s="181">
        <f t="shared" si="1937"/>
        <v>0</v>
      </c>
      <c r="AL3075" s="180">
        <v>0</v>
      </c>
      <c r="AM3075" s="180">
        <v>0</v>
      </c>
      <c r="AN3075" s="181">
        <f t="shared" si="1938"/>
        <v>0</v>
      </c>
      <c r="AO3075" s="180">
        <v>0</v>
      </c>
      <c r="AP3075" s="180">
        <v>0</v>
      </c>
      <c r="AQ3075" s="181">
        <f t="shared" si="1939"/>
        <v>0</v>
      </c>
      <c r="AR3075" s="180">
        <v>0</v>
      </c>
      <c r="AS3075" s="180">
        <v>0</v>
      </c>
      <c r="AT3075" s="181">
        <f t="shared" si="1940"/>
        <v>0</v>
      </c>
      <c r="AU3075" s="180">
        <f t="shared" si="1959"/>
        <v>0</v>
      </c>
      <c r="AV3075" s="180">
        <f t="shared" si="1959"/>
        <v>15300</v>
      </c>
      <c r="AW3075" s="181">
        <f t="shared" si="1941"/>
        <v>15300</v>
      </c>
      <c r="AX3075" s="183">
        <f t="shared" si="1960"/>
        <v>9</v>
      </c>
      <c r="AY3075" s="183">
        <f t="shared" si="1960"/>
        <v>0</v>
      </c>
      <c r="AZ3075" s="183"/>
      <c r="BA3075" s="183"/>
      <c r="BB3075" s="183"/>
      <c r="BC3075" s="183"/>
      <c r="BD3075" s="183">
        <f t="shared" si="1961"/>
        <v>9</v>
      </c>
      <c r="BE3075" s="183">
        <f t="shared" si="1961"/>
        <v>0</v>
      </c>
    </row>
    <row r="3076" spans="2:57" ht="31.5">
      <c r="B3076" s="174">
        <v>2025</v>
      </c>
      <c r="C3076" s="174">
        <v>20</v>
      </c>
      <c r="D3076" s="175" t="s">
        <v>1955</v>
      </c>
      <c r="E3076" s="176">
        <v>20019</v>
      </c>
      <c r="F3076" s="174">
        <v>4</v>
      </c>
      <c r="G3076" s="174">
        <v>12</v>
      </c>
      <c r="H3076" s="174">
        <v>29</v>
      </c>
      <c r="I3076" s="174">
        <v>5000</v>
      </c>
      <c r="J3076" s="174">
        <v>5600</v>
      </c>
      <c r="K3076" s="174">
        <v>565</v>
      </c>
      <c r="L3076" s="177">
        <v>703</v>
      </c>
      <c r="M3076" s="178" t="s">
        <v>1881</v>
      </c>
      <c r="N3076" s="179" t="s">
        <v>1666</v>
      </c>
      <c r="O3076" s="180">
        <v>0</v>
      </c>
      <c r="P3076" s="180">
        <v>15300</v>
      </c>
      <c r="Q3076" s="181">
        <v>15300</v>
      </c>
      <c r="R3076" s="182" t="s">
        <v>98</v>
      </c>
      <c r="S3076" s="183">
        <v>9</v>
      </c>
      <c r="T3076" s="183">
        <v>0</v>
      </c>
      <c r="U3076" s="180">
        <v>0</v>
      </c>
      <c r="V3076" s="180">
        <v>0</v>
      </c>
      <c r="W3076" s="183">
        <v>0</v>
      </c>
      <c r="X3076" s="183">
        <v>0</v>
      </c>
      <c r="Y3076" s="180">
        <v>0</v>
      </c>
      <c r="Z3076" s="180">
        <v>0</v>
      </c>
      <c r="AA3076" s="183">
        <v>0</v>
      </c>
      <c r="AB3076" s="183">
        <v>0</v>
      </c>
      <c r="AC3076" s="180">
        <f t="shared" si="1958"/>
        <v>0</v>
      </c>
      <c r="AD3076" s="180">
        <f t="shared" si="1958"/>
        <v>15300</v>
      </c>
      <c r="AE3076" s="181">
        <f t="shared" si="1935"/>
        <v>15300</v>
      </c>
      <c r="AF3076" s="180">
        <v>0</v>
      </c>
      <c r="AG3076" s="180">
        <v>0</v>
      </c>
      <c r="AH3076" s="181">
        <f t="shared" si="1936"/>
        <v>0</v>
      </c>
      <c r="AI3076" s="180">
        <v>0</v>
      </c>
      <c r="AJ3076" s="180">
        <v>0</v>
      </c>
      <c r="AK3076" s="181">
        <f t="shared" si="1937"/>
        <v>0</v>
      </c>
      <c r="AL3076" s="180">
        <v>0</v>
      </c>
      <c r="AM3076" s="180">
        <v>0</v>
      </c>
      <c r="AN3076" s="181">
        <f t="shared" si="1938"/>
        <v>0</v>
      </c>
      <c r="AO3076" s="180">
        <v>0</v>
      </c>
      <c r="AP3076" s="180">
        <v>0</v>
      </c>
      <c r="AQ3076" s="181">
        <f t="shared" si="1939"/>
        <v>0</v>
      </c>
      <c r="AR3076" s="180">
        <v>0</v>
      </c>
      <c r="AS3076" s="180">
        <v>0</v>
      </c>
      <c r="AT3076" s="181">
        <f t="shared" si="1940"/>
        <v>0</v>
      </c>
      <c r="AU3076" s="180">
        <f t="shared" si="1959"/>
        <v>0</v>
      </c>
      <c r="AV3076" s="180">
        <f t="shared" si="1959"/>
        <v>15300</v>
      </c>
      <c r="AW3076" s="181">
        <f t="shared" si="1941"/>
        <v>15300</v>
      </c>
      <c r="AX3076" s="183">
        <f t="shared" si="1960"/>
        <v>9</v>
      </c>
      <c r="AY3076" s="183">
        <f t="shared" si="1960"/>
        <v>0</v>
      </c>
      <c r="AZ3076" s="183"/>
      <c r="BA3076" s="183"/>
      <c r="BB3076" s="183"/>
      <c r="BC3076" s="183"/>
      <c r="BD3076" s="183">
        <f t="shared" si="1961"/>
        <v>9</v>
      </c>
      <c r="BE3076" s="183">
        <f t="shared" si="1961"/>
        <v>0</v>
      </c>
    </row>
    <row r="3077" spans="2:57" ht="15.75">
      <c r="B3077" s="174">
        <v>2025</v>
      </c>
      <c r="C3077" s="174">
        <v>20</v>
      </c>
      <c r="D3077" s="175" t="s">
        <v>1956</v>
      </c>
      <c r="E3077" s="176">
        <v>20047</v>
      </c>
      <c r="F3077" s="174">
        <v>4</v>
      </c>
      <c r="G3077" s="174">
        <v>12</v>
      </c>
      <c r="H3077" s="174">
        <v>29</v>
      </c>
      <c r="I3077" s="174">
        <v>5000</v>
      </c>
      <c r="J3077" s="174">
        <v>5600</v>
      </c>
      <c r="K3077" s="174">
        <v>565</v>
      </c>
      <c r="L3077" s="177">
        <v>703</v>
      </c>
      <c r="M3077" s="178" t="s">
        <v>1882</v>
      </c>
      <c r="N3077" s="179" t="s">
        <v>1666</v>
      </c>
      <c r="O3077" s="180">
        <v>0</v>
      </c>
      <c r="P3077" s="180">
        <v>15300</v>
      </c>
      <c r="Q3077" s="181">
        <v>15300</v>
      </c>
      <c r="R3077" s="182" t="s">
        <v>98</v>
      </c>
      <c r="S3077" s="183">
        <v>9</v>
      </c>
      <c r="T3077" s="183">
        <v>0</v>
      </c>
      <c r="U3077" s="180">
        <v>0</v>
      </c>
      <c r="V3077" s="180">
        <v>0</v>
      </c>
      <c r="W3077" s="183">
        <v>0</v>
      </c>
      <c r="X3077" s="183">
        <v>0</v>
      </c>
      <c r="Y3077" s="180">
        <v>0</v>
      </c>
      <c r="Z3077" s="180">
        <v>0</v>
      </c>
      <c r="AA3077" s="183">
        <v>0</v>
      </c>
      <c r="AB3077" s="183">
        <v>0</v>
      </c>
      <c r="AC3077" s="180">
        <f t="shared" si="1958"/>
        <v>0</v>
      </c>
      <c r="AD3077" s="180">
        <f t="shared" si="1958"/>
        <v>15300</v>
      </c>
      <c r="AE3077" s="181">
        <f t="shared" si="1935"/>
        <v>15300</v>
      </c>
      <c r="AF3077" s="180">
        <v>0</v>
      </c>
      <c r="AG3077" s="180">
        <v>0</v>
      </c>
      <c r="AH3077" s="181">
        <f t="shared" si="1936"/>
        <v>0</v>
      </c>
      <c r="AI3077" s="180">
        <v>0</v>
      </c>
      <c r="AJ3077" s="180">
        <v>0</v>
      </c>
      <c r="AK3077" s="181">
        <f t="shared" si="1937"/>
        <v>0</v>
      </c>
      <c r="AL3077" s="180">
        <v>0</v>
      </c>
      <c r="AM3077" s="180">
        <v>0</v>
      </c>
      <c r="AN3077" s="181">
        <f t="shared" si="1938"/>
        <v>0</v>
      </c>
      <c r="AO3077" s="180">
        <v>0</v>
      </c>
      <c r="AP3077" s="180">
        <v>0</v>
      </c>
      <c r="AQ3077" s="181">
        <f t="shared" si="1939"/>
        <v>0</v>
      </c>
      <c r="AR3077" s="180">
        <v>0</v>
      </c>
      <c r="AS3077" s="180">
        <v>0</v>
      </c>
      <c r="AT3077" s="181">
        <f t="shared" si="1940"/>
        <v>0</v>
      </c>
      <c r="AU3077" s="180">
        <f t="shared" si="1959"/>
        <v>0</v>
      </c>
      <c r="AV3077" s="180">
        <f t="shared" si="1959"/>
        <v>15300</v>
      </c>
      <c r="AW3077" s="181">
        <f t="shared" si="1941"/>
        <v>15300</v>
      </c>
      <c r="AX3077" s="183">
        <f t="shared" si="1960"/>
        <v>9</v>
      </c>
      <c r="AY3077" s="183">
        <f t="shared" si="1960"/>
        <v>0</v>
      </c>
      <c r="AZ3077" s="183"/>
      <c r="BA3077" s="183"/>
      <c r="BB3077" s="183"/>
      <c r="BC3077" s="183"/>
      <c r="BD3077" s="183">
        <f t="shared" si="1961"/>
        <v>9</v>
      </c>
      <c r="BE3077" s="183">
        <f t="shared" si="1961"/>
        <v>0</v>
      </c>
    </row>
    <row r="3078" spans="2:57" ht="15.75">
      <c r="B3078" s="174">
        <v>2025</v>
      </c>
      <c r="C3078" s="174">
        <v>20</v>
      </c>
      <c r="D3078" s="175" t="s">
        <v>1957</v>
      </c>
      <c r="E3078" s="176">
        <v>20069</v>
      </c>
      <c r="F3078" s="174">
        <v>4</v>
      </c>
      <c r="G3078" s="174">
        <v>12</v>
      </c>
      <c r="H3078" s="174">
        <v>29</v>
      </c>
      <c r="I3078" s="174">
        <v>5000</v>
      </c>
      <c r="J3078" s="174">
        <v>5600</v>
      </c>
      <c r="K3078" s="174">
        <v>565</v>
      </c>
      <c r="L3078" s="177">
        <v>703</v>
      </c>
      <c r="M3078" s="178" t="s">
        <v>1880</v>
      </c>
      <c r="N3078" s="179" t="s">
        <v>1666</v>
      </c>
      <c r="O3078" s="180">
        <v>0</v>
      </c>
      <c r="P3078" s="180">
        <v>6800</v>
      </c>
      <c r="Q3078" s="181">
        <v>6800</v>
      </c>
      <c r="R3078" s="182" t="s">
        <v>98</v>
      </c>
      <c r="S3078" s="183">
        <v>4</v>
      </c>
      <c r="T3078" s="183">
        <v>0</v>
      </c>
      <c r="U3078" s="180">
        <v>0</v>
      </c>
      <c r="V3078" s="180">
        <v>0</v>
      </c>
      <c r="W3078" s="183">
        <v>0</v>
      </c>
      <c r="X3078" s="183">
        <v>0</v>
      </c>
      <c r="Y3078" s="180">
        <v>0</v>
      </c>
      <c r="Z3078" s="180">
        <v>0</v>
      </c>
      <c r="AA3078" s="183">
        <v>0</v>
      </c>
      <c r="AB3078" s="183">
        <v>0</v>
      </c>
      <c r="AC3078" s="180">
        <f t="shared" si="1958"/>
        <v>0</v>
      </c>
      <c r="AD3078" s="180">
        <f t="shared" si="1958"/>
        <v>6800</v>
      </c>
      <c r="AE3078" s="181">
        <f t="shared" si="1935"/>
        <v>6800</v>
      </c>
      <c r="AF3078" s="180">
        <v>0</v>
      </c>
      <c r="AG3078" s="180">
        <v>0</v>
      </c>
      <c r="AH3078" s="181">
        <f t="shared" si="1936"/>
        <v>0</v>
      </c>
      <c r="AI3078" s="180">
        <v>0</v>
      </c>
      <c r="AJ3078" s="180">
        <v>0</v>
      </c>
      <c r="AK3078" s="181">
        <f t="shared" si="1937"/>
        <v>0</v>
      </c>
      <c r="AL3078" s="180">
        <v>0</v>
      </c>
      <c r="AM3078" s="180">
        <v>0</v>
      </c>
      <c r="AN3078" s="181">
        <f t="shared" si="1938"/>
        <v>0</v>
      </c>
      <c r="AO3078" s="180">
        <v>0</v>
      </c>
      <c r="AP3078" s="180">
        <v>0</v>
      </c>
      <c r="AQ3078" s="181">
        <f t="shared" si="1939"/>
        <v>0</v>
      </c>
      <c r="AR3078" s="180">
        <v>0</v>
      </c>
      <c r="AS3078" s="180">
        <v>0</v>
      </c>
      <c r="AT3078" s="181">
        <f t="shared" si="1940"/>
        <v>0</v>
      </c>
      <c r="AU3078" s="180">
        <f t="shared" si="1959"/>
        <v>0</v>
      </c>
      <c r="AV3078" s="180">
        <f t="shared" si="1959"/>
        <v>6800</v>
      </c>
      <c r="AW3078" s="181">
        <f t="shared" si="1941"/>
        <v>6800</v>
      </c>
      <c r="AX3078" s="183">
        <f t="shared" si="1960"/>
        <v>4</v>
      </c>
      <c r="AY3078" s="183">
        <f t="shared" si="1960"/>
        <v>0</v>
      </c>
      <c r="AZ3078" s="183"/>
      <c r="BA3078" s="183"/>
      <c r="BB3078" s="183"/>
      <c r="BC3078" s="183"/>
      <c r="BD3078" s="183">
        <f t="shared" si="1961"/>
        <v>4</v>
      </c>
      <c r="BE3078" s="183">
        <f t="shared" si="1961"/>
        <v>0</v>
      </c>
    </row>
    <row r="3079" spans="2:57" ht="31.5">
      <c r="B3079" s="174">
        <v>2025</v>
      </c>
      <c r="C3079" s="174">
        <v>20</v>
      </c>
      <c r="D3079" s="175" t="s">
        <v>1863</v>
      </c>
      <c r="E3079" s="176">
        <v>20036</v>
      </c>
      <c r="F3079" s="174">
        <v>4</v>
      </c>
      <c r="G3079" s="174">
        <v>12</v>
      </c>
      <c r="H3079" s="174">
        <v>29</v>
      </c>
      <c r="I3079" s="174">
        <v>5000</v>
      </c>
      <c r="J3079" s="174">
        <v>5600</v>
      </c>
      <c r="K3079" s="174">
        <v>565</v>
      </c>
      <c r="L3079" s="177">
        <v>703</v>
      </c>
      <c r="M3079" s="178" t="s">
        <v>1846</v>
      </c>
      <c r="N3079" s="179" t="s">
        <v>1666</v>
      </c>
      <c r="O3079" s="180">
        <v>0</v>
      </c>
      <c r="P3079" s="180">
        <v>6800</v>
      </c>
      <c r="Q3079" s="181">
        <v>6800</v>
      </c>
      <c r="R3079" s="182" t="s">
        <v>98</v>
      </c>
      <c r="S3079" s="183">
        <v>4</v>
      </c>
      <c r="T3079" s="183">
        <v>0</v>
      </c>
      <c r="U3079" s="180">
        <v>0</v>
      </c>
      <c r="V3079" s="180">
        <v>0</v>
      </c>
      <c r="W3079" s="183">
        <v>0</v>
      </c>
      <c r="X3079" s="183">
        <v>0</v>
      </c>
      <c r="Y3079" s="180">
        <v>0</v>
      </c>
      <c r="Z3079" s="180">
        <v>0</v>
      </c>
      <c r="AA3079" s="183">
        <v>0</v>
      </c>
      <c r="AB3079" s="183">
        <v>0</v>
      </c>
      <c r="AC3079" s="180">
        <f t="shared" si="1958"/>
        <v>0</v>
      </c>
      <c r="AD3079" s="180">
        <f t="shared" si="1958"/>
        <v>6800</v>
      </c>
      <c r="AE3079" s="181">
        <f t="shared" si="1935"/>
        <v>6800</v>
      </c>
      <c r="AF3079" s="180">
        <v>0</v>
      </c>
      <c r="AG3079" s="180">
        <v>0</v>
      </c>
      <c r="AH3079" s="181">
        <f t="shared" si="1936"/>
        <v>0</v>
      </c>
      <c r="AI3079" s="180">
        <v>0</v>
      </c>
      <c r="AJ3079" s="180">
        <v>0</v>
      </c>
      <c r="AK3079" s="181">
        <f t="shared" si="1937"/>
        <v>0</v>
      </c>
      <c r="AL3079" s="180">
        <v>0</v>
      </c>
      <c r="AM3079" s="180">
        <v>0</v>
      </c>
      <c r="AN3079" s="181">
        <f t="shared" si="1938"/>
        <v>0</v>
      </c>
      <c r="AO3079" s="180">
        <v>0</v>
      </c>
      <c r="AP3079" s="180">
        <v>0</v>
      </c>
      <c r="AQ3079" s="181">
        <f t="shared" si="1939"/>
        <v>0</v>
      </c>
      <c r="AR3079" s="180">
        <v>0</v>
      </c>
      <c r="AS3079" s="180">
        <v>0</v>
      </c>
      <c r="AT3079" s="181">
        <f t="shared" si="1940"/>
        <v>0</v>
      </c>
      <c r="AU3079" s="180">
        <f t="shared" si="1959"/>
        <v>0</v>
      </c>
      <c r="AV3079" s="180">
        <f t="shared" si="1959"/>
        <v>6800</v>
      </c>
      <c r="AW3079" s="181">
        <f t="shared" si="1941"/>
        <v>6800</v>
      </c>
      <c r="AX3079" s="183">
        <f t="shared" si="1960"/>
        <v>4</v>
      </c>
      <c r="AY3079" s="183">
        <f t="shared" si="1960"/>
        <v>0</v>
      </c>
      <c r="AZ3079" s="183"/>
      <c r="BA3079" s="183"/>
      <c r="BB3079" s="183"/>
      <c r="BC3079" s="183"/>
      <c r="BD3079" s="183">
        <f t="shared" si="1961"/>
        <v>4</v>
      </c>
      <c r="BE3079" s="183">
        <f t="shared" si="1961"/>
        <v>0</v>
      </c>
    </row>
    <row r="3080" spans="2:57" ht="31.5">
      <c r="B3080" s="174">
        <v>2025</v>
      </c>
      <c r="C3080" s="174">
        <v>20</v>
      </c>
      <c r="D3080" s="175" t="s">
        <v>1866</v>
      </c>
      <c r="E3080" s="176">
        <v>20083</v>
      </c>
      <c r="F3080" s="174">
        <v>4</v>
      </c>
      <c r="G3080" s="174">
        <v>12</v>
      </c>
      <c r="H3080" s="174">
        <v>29</v>
      </c>
      <c r="I3080" s="174">
        <v>5000</v>
      </c>
      <c r="J3080" s="174">
        <v>5600</v>
      </c>
      <c r="K3080" s="174">
        <v>565</v>
      </c>
      <c r="L3080" s="177">
        <v>703</v>
      </c>
      <c r="M3080" s="178" t="s">
        <v>1879</v>
      </c>
      <c r="N3080" s="179" t="s">
        <v>1666</v>
      </c>
      <c r="O3080" s="180">
        <v>0</v>
      </c>
      <c r="P3080" s="180">
        <v>6800</v>
      </c>
      <c r="Q3080" s="181">
        <v>6800</v>
      </c>
      <c r="R3080" s="182" t="s">
        <v>98</v>
      </c>
      <c r="S3080" s="183">
        <v>4</v>
      </c>
      <c r="T3080" s="183">
        <v>0</v>
      </c>
      <c r="U3080" s="180">
        <v>0</v>
      </c>
      <c r="V3080" s="180">
        <v>0</v>
      </c>
      <c r="W3080" s="183">
        <v>0</v>
      </c>
      <c r="X3080" s="183">
        <v>0</v>
      </c>
      <c r="Y3080" s="180">
        <v>0</v>
      </c>
      <c r="Z3080" s="180">
        <v>0</v>
      </c>
      <c r="AA3080" s="183">
        <v>0</v>
      </c>
      <c r="AB3080" s="183">
        <v>0</v>
      </c>
      <c r="AC3080" s="180">
        <f t="shared" si="1958"/>
        <v>0</v>
      </c>
      <c r="AD3080" s="180">
        <f t="shared" si="1958"/>
        <v>6800</v>
      </c>
      <c r="AE3080" s="181">
        <f t="shared" si="1935"/>
        <v>6800</v>
      </c>
      <c r="AF3080" s="180">
        <v>0</v>
      </c>
      <c r="AG3080" s="180">
        <v>0</v>
      </c>
      <c r="AH3080" s="181">
        <f t="shared" si="1936"/>
        <v>0</v>
      </c>
      <c r="AI3080" s="180">
        <v>0</v>
      </c>
      <c r="AJ3080" s="180">
        <v>0</v>
      </c>
      <c r="AK3080" s="181">
        <f t="shared" si="1937"/>
        <v>0</v>
      </c>
      <c r="AL3080" s="180">
        <v>0</v>
      </c>
      <c r="AM3080" s="180">
        <v>0</v>
      </c>
      <c r="AN3080" s="181">
        <f t="shared" si="1938"/>
        <v>0</v>
      </c>
      <c r="AO3080" s="180">
        <v>0</v>
      </c>
      <c r="AP3080" s="180">
        <v>0</v>
      </c>
      <c r="AQ3080" s="181">
        <f t="shared" si="1939"/>
        <v>0</v>
      </c>
      <c r="AR3080" s="180">
        <v>0</v>
      </c>
      <c r="AS3080" s="180">
        <v>0</v>
      </c>
      <c r="AT3080" s="181">
        <f t="shared" si="1940"/>
        <v>0</v>
      </c>
      <c r="AU3080" s="180">
        <f t="shared" si="1959"/>
        <v>0</v>
      </c>
      <c r="AV3080" s="180">
        <f t="shared" si="1959"/>
        <v>6800</v>
      </c>
      <c r="AW3080" s="181">
        <f t="shared" si="1941"/>
        <v>6800</v>
      </c>
      <c r="AX3080" s="183">
        <f t="shared" si="1960"/>
        <v>4</v>
      </c>
      <c r="AY3080" s="183">
        <f t="shared" si="1960"/>
        <v>0</v>
      </c>
      <c r="AZ3080" s="183"/>
      <c r="BA3080" s="183"/>
      <c r="BB3080" s="183"/>
      <c r="BC3080" s="183"/>
      <c r="BD3080" s="183">
        <f t="shared" si="1961"/>
        <v>4</v>
      </c>
      <c r="BE3080" s="183">
        <f t="shared" si="1961"/>
        <v>0</v>
      </c>
    </row>
    <row r="3081" spans="2:57" ht="15.75">
      <c r="B3081" s="174">
        <v>2025</v>
      </c>
      <c r="C3081" s="174">
        <v>20</v>
      </c>
      <c r="D3081" s="175" t="s">
        <v>1958</v>
      </c>
      <c r="E3081" s="176">
        <v>20089</v>
      </c>
      <c r="F3081" s="174">
        <v>4</v>
      </c>
      <c r="G3081" s="174">
        <v>12</v>
      </c>
      <c r="H3081" s="174">
        <v>29</v>
      </c>
      <c r="I3081" s="174">
        <v>5000</v>
      </c>
      <c r="J3081" s="174">
        <v>5600</v>
      </c>
      <c r="K3081" s="174">
        <v>565</v>
      </c>
      <c r="L3081" s="177">
        <v>703</v>
      </c>
      <c r="M3081" s="178" t="s">
        <v>1850</v>
      </c>
      <c r="N3081" s="179" t="s">
        <v>1666</v>
      </c>
      <c r="O3081" s="180">
        <v>0</v>
      </c>
      <c r="P3081" s="180">
        <v>6800</v>
      </c>
      <c r="Q3081" s="181">
        <v>6800</v>
      </c>
      <c r="R3081" s="182" t="s">
        <v>98</v>
      </c>
      <c r="S3081" s="183">
        <v>4</v>
      </c>
      <c r="T3081" s="183">
        <v>0</v>
      </c>
      <c r="U3081" s="180">
        <v>0</v>
      </c>
      <c r="V3081" s="180">
        <v>0</v>
      </c>
      <c r="W3081" s="183">
        <v>0</v>
      </c>
      <c r="X3081" s="183">
        <v>0</v>
      </c>
      <c r="Y3081" s="180">
        <v>0</v>
      </c>
      <c r="Z3081" s="180">
        <v>0</v>
      </c>
      <c r="AA3081" s="183">
        <v>0</v>
      </c>
      <c r="AB3081" s="183">
        <v>0</v>
      </c>
      <c r="AC3081" s="180">
        <f t="shared" si="1958"/>
        <v>0</v>
      </c>
      <c r="AD3081" s="180">
        <f t="shared" si="1958"/>
        <v>6800</v>
      </c>
      <c r="AE3081" s="181">
        <f t="shared" si="1935"/>
        <v>6800</v>
      </c>
      <c r="AF3081" s="180">
        <v>0</v>
      </c>
      <c r="AG3081" s="180">
        <v>0</v>
      </c>
      <c r="AH3081" s="181">
        <f t="shared" si="1936"/>
        <v>0</v>
      </c>
      <c r="AI3081" s="180">
        <v>0</v>
      </c>
      <c r="AJ3081" s="180">
        <v>0</v>
      </c>
      <c r="AK3081" s="181">
        <f t="shared" si="1937"/>
        <v>0</v>
      </c>
      <c r="AL3081" s="180">
        <v>0</v>
      </c>
      <c r="AM3081" s="180">
        <v>0</v>
      </c>
      <c r="AN3081" s="181">
        <f t="shared" si="1938"/>
        <v>0</v>
      </c>
      <c r="AO3081" s="180">
        <v>0</v>
      </c>
      <c r="AP3081" s="180">
        <v>0</v>
      </c>
      <c r="AQ3081" s="181">
        <f t="shared" si="1939"/>
        <v>0</v>
      </c>
      <c r="AR3081" s="180">
        <v>0</v>
      </c>
      <c r="AS3081" s="180">
        <v>0</v>
      </c>
      <c r="AT3081" s="181">
        <f t="shared" si="1940"/>
        <v>0</v>
      </c>
      <c r="AU3081" s="180">
        <f t="shared" si="1959"/>
        <v>0</v>
      </c>
      <c r="AV3081" s="180">
        <f t="shared" si="1959"/>
        <v>6800</v>
      </c>
      <c r="AW3081" s="181">
        <f t="shared" si="1941"/>
        <v>6800</v>
      </c>
      <c r="AX3081" s="183">
        <f t="shared" si="1960"/>
        <v>4</v>
      </c>
      <c r="AY3081" s="183">
        <f t="shared" si="1960"/>
        <v>0</v>
      </c>
      <c r="AZ3081" s="183"/>
      <c r="BA3081" s="183"/>
      <c r="BB3081" s="183"/>
      <c r="BC3081" s="183"/>
      <c r="BD3081" s="183">
        <f t="shared" si="1961"/>
        <v>4</v>
      </c>
      <c r="BE3081" s="183">
        <f t="shared" si="1961"/>
        <v>0</v>
      </c>
    </row>
    <row r="3082" spans="2:57" ht="31.5">
      <c r="B3082" s="174">
        <v>2025</v>
      </c>
      <c r="C3082" s="174">
        <v>20</v>
      </c>
      <c r="D3082" s="175" t="s">
        <v>1959</v>
      </c>
      <c r="E3082" s="176">
        <v>20034</v>
      </c>
      <c r="F3082" s="174">
        <v>4</v>
      </c>
      <c r="G3082" s="174">
        <v>12</v>
      </c>
      <c r="H3082" s="174">
        <v>29</v>
      </c>
      <c r="I3082" s="174">
        <v>5000</v>
      </c>
      <c r="J3082" s="174">
        <v>5600</v>
      </c>
      <c r="K3082" s="174">
        <v>565</v>
      </c>
      <c r="L3082" s="177">
        <v>703</v>
      </c>
      <c r="M3082" s="178" t="s">
        <v>1963</v>
      </c>
      <c r="N3082" s="179" t="s">
        <v>1666</v>
      </c>
      <c r="O3082" s="180">
        <v>0</v>
      </c>
      <c r="P3082" s="180">
        <v>6800</v>
      </c>
      <c r="Q3082" s="181">
        <v>6800</v>
      </c>
      <c r="R3082" s="182" t="s">
        <v>98</v>
      </c>
      <c r="S3082" s="183">
        <v>4</v>
      </c>
      <c r="T3082" s="183">
        <v>0</v>
      </c>
      <c r="U3082" s="180">
        <v>0</v>
      </c>
      <c r="V3082" s="180">
        <v>0</v>
      </c>
      <c r="W3082" s="183">
        <v>0</v>
      </c>
      <c r="X3082" s="183">
        <v>0</v>
      </c>
      <c r="Y3082" s="180">
        <v>0</v>
      </c>
      <c r="Z3082" s="180">
        <v>0</v>
      </c>
      <c r="AA3082" s="183">
        <v>0</v>
      </c>
      <c r="AB3082" s="183">
        <v>0</v>
      </c>
      <c r="AC3082" s="180">
        <f t="shared" si="1958"/>
        <v>0</v>
      </c>
      <c r="AD3082" s="180">
        <f t="shared" si="1958"/>
        <v>6800</v>
      </c>
      <c r="AE3082" s="181">
        <f t="shared" si="1935"/>
        <v>6800</v>
      </c>
      <c r="AF3082" s="180">
        <v>0</v>
      </c>
      <c r="AG3082" s="180">
        <v>0</v>
      </c>
      <c r="AH3082" s="181">
        <f t="shared" si="1936"/>
        <v>0</v>
      </c>
      <c r="AI3082" s="180">
        <v>0</v>
      </c>
      <c r="AJ3082" s="180">
        <v>0</v>
      </c>
      <c r="AK3082" s="181">
        <f t="shared" si="1937"/>
        <v>0</v>
      </c>
      <c r="AL3082" s="180">
        <v>0</v>
      </c>
      <c r="AM3082" s="180">
        <v>0</v>
      </c>
      <c r="AN3082" s="181">
        <f t="shared" si="1938"/>
        <v>0</v>
      </c>
      <c r="AO3082" s="180">
        <v>0</v>
      </c>
      <c r="AP3082" s="180">
        <v>0</v>
      </c>
      <c r="AQ3082" s="181">
        <f t="shared" si="1939"/>
        <v>0</v>
      </c>
      <c r="AR3082" s="180">
        <v>0</v>
      </c>
      <c r="AS3082" s="180">
        <v>0</v>
      </c>
      <c r="AT3082" s="181">
        <f t="shared" si="1940"/>
        <v>0</v>
      </c>
      <c r="AU3082" s="180">
        <f t="shared" si="1959"/>
        <v>0</v>
      </c>
      <c r="AV3082" s="180">
        <f t="shared" si="1959"/>
        <v>6800</v>
      </c>
      <c r="AW3082" s="181">
        <f t="shared" si="1941"/>
        <v>6800</v>
      </c>
      <c r="AX3082" s="183">
        <f t="shared" si="1960"/>
        <v>4</v>
      </c>
      <c r="AY3082" s="183">
        <f t="shared" si="1960"/>
        <v>0</v>
      </c>
      <c r="AZ3082" s="183"/>
      <c r="BA3082" s="183"/>
      <c r="BB3082" s="183"/>
      <c r="BC3082" s="183"/>
      <c r="BD3082" s="183">
        <f t="shared" si="1961"/>
        <v>4</v>
      </c>
      <c r="BE3082" s="183">
        <f t="shared" si="1961"/>
        <v>0</v>
      </c>
    </row>
    <row r="3083" spans="2:57" ht="15.75">
      <c r="B3083" s="174">
        <v>2025</v>
      </c>
      <c r="C3083" s="174">
        <v>20</v>
      </c>
      <c r="D3083" s="175" t="s">
        <v>1960</v>
      </c>
      <c r="E3083" s="176">
        <v>20090</v>
      </c>
      <c r="F3083" s="174">
        <v>4</v>
      </c>
      <c r="G3083" s="174">
        <v>12</v>
      </c>
      <c r="H3083" s="174">
        <v>29</v>
      </c>
      <c r="I3083" s="174">
        <v>5000</v>
      </c>
      <c r="J3083" s="174">
        <v>5600</v>
      </c>
      <c r="K3083" s="174">
        <v>565</v>
      </c>
      <c r="L3083" s="177">
        <v>703</v>
      </c>
      <c r="M3083" s="178" t="s">
        <v>1850</v>
      </c>
      <c r="N3083" s="179" t="s">
        <v>1666</v>
      </c>
      <c r="O3083" s="180">
        <v>0</v>
      </c>
      <c r="P3083" s="180">
        <v>6800</v>
      </c>
      <c r="Q3083" s="181">
        <v>6800</v>
      </c>
      <c r="R3083" s="182" t="s">
        <v>98</v>
      </c>
      <c r="S3083" s="183">
        <v>4</v>
      </c>
      <c r="T3083" s="183">
        <v>0</v>
      </c>
      <c r="U3083" s="180">
        <v>0</v>
      </c>
      <c r="V3083" s="180">
        <v>0</v>
      </c>
      <c r="W3083" s="183">
        <v>0</v>
      </c>
      <c r="X3083" s="183">
        <v>0</v>
      </c>
      <c r="Y3083" s="180">
        <v>0</v>
      </c>
      <c r="Z3083" s="180">
        <v>0</v>
      </c>
      <c r="AA3083" s="183">
        <v>0</v>
      </c>
      <c r="AB3083" s="183">
        <v>0</v>
      </c>
      <c r="AC3083" s="180">
        <f t="shared" si="1958"/>
        <v>0</v>
      </c>
      <c r="AD3083" s="180">
        <f t="shared" si="1958"/>
        <v>6800</v>
      </c>
      <c r="AE3083" s="181">
        <f t="shared" ref="AE3083:AE3146" si="1962">+AC3083+AD3083</f>
        <v>6800</v>
      </c>
      <c r="AF3083" s="180">
        <v>0</v>
      </c>
      <c r="AG3083" s="180">
        <v>0</v>
      </c>
      <c r="AH3083" s="181">
        <f t="shared" ref="AH3083:AH3146" si="1963">+AF3083+AG3083</f>
        <v>0</v>
      </c>
      <c r="AI3083" s="180">
        <v>0</v>
      </c>
      <c r="AJ3083" s="180">
        <v>0</v>
      </c>
      <c r="AK3083" s="181">
        <f t="shared" ref="AK3083:AK3146" si="1964">+AI3083+AJ3083</f>
        <v>0</v>
      </c>
      <c r="AL3083" s="180">
        <v>0</v>
      </c>
      <c r="AM3083" s="180">
        <v>0</v>
      </c>
      <c r="AN3083" s="181">
        <f t="shared" ref="AN3083:AN3146" si="1965">+AL3083+AM3083</f>
        <v>0</v>
      </c>
      <c r="AO3083" s="180">
        <v>0</v>
      </c>
      <c r="AP3083" s="180">
        <v>0</v>
      </c>
      <c r="AQ3083" s="181">
        <f t="shared" ref="AQ3083:AQ3146" si="1966">+AO3083+AP3083</f>
        <v>0</v>
      </c>
      <c r="AR3083" s="180">
        <v>0</v>
      </c>
      <c r="AS3083" s="180">
        <v>0</v>
      </c>
      <c r="AT3083" s="181">
        <f t="shared" ref="AT3083:AT3146" si="1967">+AR3083+AS3083</f>
        <v>0</v>
      </c>
      <c r="AU3083" s="180">
        <f t="shared" si="1959"/>
        <v>0</v>
      </c>
      <c r="AV3083" s="180">
        <f t="shared" si="1959"/>
        <v>6800</v>
      </c>
      <c r="AW3083" s="181">
        <f t="shared" ref="AW3083:AW3146" si="1968">+AU3083+AV3083</f>
        <v>6800</v>
      </c>
      <c r="AX3083" s="183">
        <f t="shared" si="1960"/>
        <v>4</v>
      </c>
      <c r="AY3083" s="183">
        <f t="shared" si="1960"/>
        <v>0</v>
      </c>
      <c r="AZ3083" s="183"/>
      <c r="BA3083" s="183"/>
      <c r="BB3083" s="183"/>
      <c r="BC3083" s="183"/>
      <c r="BD3083" s="183">
        <f t="shared" si="1961"/>
        <v>4</v>
      </c>
      <c r="BE3083" s="183">
        <f t="shared" si="1961"/>
        <v>0</v>
      </c>
    </row>
    <row r="3084" spans="2:57" ht="31.5">
      <c r="B3084" s="174">
        <v>2025</v>
      </c>
      <c r="C3084" s="174">
        <v>20</v>
      </c>
      <c r="D3084" s="175" t="s">
        <v>1961</v>
      </c>
      <c r="E3084" s="176">
        <v>20082</v>
      </c>
      <c r="F3084" s="174">
        <v>4</v>
      </c>
      <c r="G3084" s="174">
        <v>12</v>
      </c>
      <c r="H3084" s="174">
        <v>29</v>
      </c>
      <c r="I3084" s="174">
        <v>5000</v>
      </c>
      <c r="J3084" s="174">
        <v>5600</v>
      </c>
      <c r="K3084" s="174">
        <v>565</v>
      </c>
      <c r="L3084" s="177">
        <v>703</v>
      </c>
      <c r="M3084" s="178" t="s">
        <v>1879</v>
      </c>
      <c r="N3084" s="179" t="s">
        <v>1666</v>
      </c>
      <c r="O3084" s="180">
        <v>0</v>
      </c>
      <c r="P3084" s="180">
        <v>6800</v>
      </c>
      <c r="Q3084" s="181">
        <v>6800</v>
      </c>
      <c r="R3084" s="182" t="s">
        <v>98</v>
      </c>
      <c r="S3084" s="183">
        <v>4</v>
      </c>
      <c r="T3084" s="183">
        <v>0</v>
      </c>
      <c r="U3084" s="180">
        <v>0</v>
      </c>
      <c r="V3084" s="180">
        <v>0</v>
      </c>
      <c r="W3084" s="183">
        <v>0</v>
      </c>
      <c r="X3084" s="183">
        <v>0</v>
      </c>
      <c r="Y3084" s="180">
        <v>0</v>
      </c>
      <c r="Z3084" s="180">
        <v>0</v>
      </c>
      <c r="AA3084" s="183">
        <v>0</v>
      </c>
      <c r="AB3084" s="183">
        <v>0</v>
      </c>
      <c r="AC3084" s="180">
        <f t="shared" si="1958"/>
        <v>0</v>
      </c>
      <c r="AD3084" s="180">
        <f t="shared" si="1958"/>
        <v>6800</v>
      </c>
      <c r="AE3084" s="181">
        <f t="shared" si="1962"/>
        <v>6800</v>
      </c>
      <c r="AF3084" s="180">
        <v>0</v>
      </c>
      <c r="AG3084" s="180">
        <v>0</v>
      </c>
      <c r="AH3084" s="181">
        <f t="shared" si="1963"/>
        <v>0</v>
      </c>
      <c r="AI3084" s="180">
        <v>0</v>
      </c>
      <c r="AJ3084" s="180">
        <v>0</v>
      </c>
      <c r="AK3084" s="181">
        <f t="shared" si="1964"/>
        <v>0</v>
      </c>
      <c r="AL3084" s="180">
        <v>0</v>
      </c>
      <c r="AM3084" s="180">
        <v>0</v>
      </c>
      <c r="AN3084" s="181">
        <f t="shared" si="1965"/>
        <v>0</v>
      </c>
      <c r="AO3084" s="180">
        <v>0</v>
      </c>
      <c r="AP3084" s="180">
        <v>0</v>
      </c>
      <c r="AQ3084" s="181">
        <f t="shared" si="1966"/>
        <v>0</v>
      </c>
      <c r="AR3084" s="180">
        <v>0</v>
      </c>
      <c r="AS3084" s="180">
        <v>0</v>
      </c>
      <c r="AT3084" s="181">
        <f t="shared" si="1967"/>
        <v>0</v>
      </c>
      <c r="AU3084" s="180">
        <f t="shared" si="1959"/>
        <v>0</v>
      </c>
      <c r="AV3084" s="180">
        <f t="shared" si="1959"/>
        <v>6800</v>
      </c>
      <c r="AW3084" s="181">
        <f t="shared" si="1968"/>
        <v>6800</v>
      </c>
      <c r="AX3084" s="183">
        <f t="shared" si="1960"/>
        <v>4</v>
      </c>
      <c r="AY3084" s="183">
        <f t="shared" si="1960"/>
        <v>0</v>
      </c>
      <c r="AZ3084" s="183"/>
      <c r="BA3084" s="183"/>
      <c r="BB3084" s="183"/>
      <c r="BC3084" s="183"/>
      <c r="BD3084" s="183">
        <f t="shared" si="1961"/>
        <v>4</v>
      </c>
      <c r="BE3084" s="183">
        <f t="shared" si="1961"/>
        <v>0</v>
      </c>
    </row>
    <row r="3085" spans="2:57" ht="15.75">
      <c r="B3085" s="174">
        <v>2025</v>
      </c>
      <c r="C3085" s="174">
        <v>20</v>
      </c>
      <c r="D3085" s="175" t="s">
        <v>1962</v>
      </c>
      <c r="E3085" s="176">
        <v>20021</v>
      </c>
      <c r="F3085" s="174">
        <v>4</v>
      </c>
      <c r="G3085" s="174">
        <v>12</v>
      </c>
      <c r="H3085" s="174">
        <v>29</v>
      </c>
      <c r="I3085" s="174">
        <v>5000</v>
      </c>
      <c r="J3085" s="174">
        <v>5600</v>
      </c>
      <c r="K3085" s="174">
        <v>565</v>
      </c>
      <c r="L3085" s="177">
        <v>703</v>
      </c>
      <c r="M3085" s="178" t="s">
        <v>1846</v>
      </c>
      <c r="N3085" s="179" t="s">
        <v>1666</v>
      </c>
      <c r="O3085" s="180">
        <v>0</v>
      </c>
      <c r="P3085" s="180">
        <v>6800</v>
      </c>
      <c r="Q3085" s="181">
        <v>6800</v>
      </c>
      <c r="R3085" s="182" t="s">
        <v>98</v>
      </c>
      <c r="S3085" s="183">
        <v>4</v>
      </c>
      <c r="T3085" s="183">
        <v>0</v>
      </c>
      <c r="U3085" s="180">
        <v>0</v>
      </c>
      <c r="V3085" s="180">
        <v>0</v>
      </c>
      <c r="W3085" s="183">
        <v>0</v>
      </c>
      <c r="X3085" s="183">
        <v>0</v>
      </c>
      <c r="Y3085" s="180">
        <v>0</v>
      </c>
      <c r="Z3085" s="180">
        <v>0</v>
      </c>
      <c r="AA3085" s="183">
        <v>0</v>
      </c>
      <c r="AB3085" s="183">
        <v>0</v>
      </c>
      <c r="AC3085" s="180">
        <f t="shared" si="1958"/>
        <v>0</v>
      </c>
      <c r="AD3085" s="180">
        <f t="shared" si="1958"/>
        <v>6800</v>
      </c>
      <c r="AE3085" s="181">
        <f t="shared" si="1962"/>
        <v>6800</v>
      </c>
      <c r="AF3085" s="180">
        <v>0</v>
      </c>
      <c r="AG3085" s="180">
        <v>0</v>
      </c>
      <c r="AH3085" s="181">
        <f t="shared" si="1963"/>
        <v>0</v>
      </c>
      <c r="AI3085" s="180">
        <v>0</v>
      </c>
      <c r="AJ3085" s="180">
        <v>0</v>
      </c>
      <c r="AK3085" s="181">
        <f t="shared" si="1964"/>
        <v>0</v>
      </c>
      <c r="AL3085" s="180">
        <v>0</v>
      </c>
      <c r="AM3085" s="180">
        <v>0</v>
      </c>
      <c r="AN3085" s="181">
        <f t="shared" si="1965"/>
        <v>0</v>
      </c>
      <c r="AO3085" s="180">
        <v>0</v>
      </c>
      <c r="AP3085" s="180">
        <v>0</v>
      </c>
      <c r="AQ3085" s="181">
        <f t="shared" si="1966"/>
        <v>0</v>
      </c>
      <c r="AR3085" s="180">
        <v>0</v>
      </c>
      <c r="AS3085" s="180">
        <v>0</v>
      </c>
      <c r="AT3085" s="181">
        <f t="shared" si="1967"/>
        <v>0</v>
      </c>
      <c r="AU3085" s="180">
        <f t="shared" si="1959"/>
        <v>0</v>
      </c>
      <c r="AV3085" s="180">
        <f t="shared" si="1959"/>
        <v>6800</v>
      </c>
      <c r="AW3085" s="181">
        <f t="shared" si="1968"/>
        <v>6800</v>
      </c>
      <c r="AX3085" s="183">
        <f t="shared" si="1960"/>
        <v>4</v>
      </c>
      <c r="AY3085" s="183">
        <f t="shared" si="1960"/>
        <v>0</v>
      </c>
      <c r="AZ3085" s="183"/>
      <c r="BA3085" s="183"/>
      <c r="BB3085" s="183"/>
      <c r="BC3085" s="183"/>
      <c r="BD3085" s="183">
        <f t="shared" si="1961"/>
        <v>4</v>
      </c>
      <c r="BE3085" s="183">
        <f t="shared" si="1961"/>
        <v>0</v>
      </c>
    </row>
    <row r="3086" spans="2:57" ht="31.5">
      <c r="B3086" s="174">
        <v>2025</v>
      </c>
      <c r="C3086" s="174">
        <v>20</v>
      </c>
      <c r="D3086" s="175" t="s">
        <v>1858</v>
      </c>
      <c r="E3086" s="176">
        <v>20077</v>
      </c>
      <c r="F3086" s="174">
        <v>4</v>
      </c>
      <c r="G3086" s="174">
        <v>12</v>
      </c>
      <c r="H3086" s="174">
        <v>29</v>
      </c>
      <c r="I3086" s="174">
        <v>5000</v>
      </c>
      <c r="J3086" s="174">
        <v>5600</v>
      </c>
      <c r="K3086" s="174">
        <v>565</v>
      </c>
      <c r="L3086" s="177">
        <v>1194</v>
      </c>
      <c r="M3086" s="178" t="s">
        <v>1885</v>
      </c>
      <c r="N3086" s="179" t="s">
        <v>1667</v>
      </c>
      <c r="O3086" s="180">
        <v>0</v>
      </c>
      <c r="P3086" s="180">
        <v>400000</v>
      </c>
      <c r="Q3086" s="181">
        <v>400000</v>
      </c>
      <c r="R3086" s="182" t="s">
        <v>98</v>
      </c>
      <c r="S3086" s="183">
        <v>8</v>
      </c>
      <c r="T3086" s="183">
        <v>0</v>
      </c>
      <c r="U3086" s="180">
        <v>0</v>
      </c>
      <c r="V3086" s="180">
        <v>0</v>
      </c>
      <c r="W3086" s="183">
        <v>0</v>
      </c>
      <c r="X3086" s="183">
        <v>0</v>
      </c>
      <c r="Y3086" s="180">
        <v>0</v>
      </c>
      <c r="Z3086" s="180">
        <v>0</v>
      </c>
      <c r="AA3086" s="183">
        <v>0</v>
      </c>
      <c r="AB3086" s="183">
        <v>0</v>
      </c>
      <c r="AC3086" s="180">
        <f t="shared" si="1958"/>
        <v>0</v>
      </c>
      <c r="AD3086" s="180">
        <f t="shared" si="1958"/>
        <v>400000</v>
      </c>
      <c r="AE3086" s="181">
        <f t="shared" si="1962"/>
        <v>400000</v>
      </c>
      <c r="AF3086" s="180">
        <v>0</v>
      </c>
      <c r="AG3086" s="180">
        <v>0</v>
      </c>
      <c r="AH3086" s="181">
        <f t="shared" si="1963"/>
        <v>0</v>
      </c>
      <c r="AI3086" s="180">
        <v>0</v>
      </c>
      <c r="AJ3086" s="180">
        <v>0</v>
      </c>
      <c r="AK3086" s="181">
        <f t="shared" si="1964"/>
        <v>0</v>
      </c>
      <c r="AL3086" s="180">
        <v>0</v>
      </c>
      <c r="AM3086" s="180">
        <v>0</v>
      </c>
      <c r="AN3086" s="181">
        <f t="shared" si="1965"/>
        <v>0</v>
      </c>
      <c r="AO3086" s="180">
        <v>0</v>
      </c>
      <c r="AP3086" s="180">
        <v>0</v>
      </c>
      <c r="AQ3086" s="181">
        <f t="shared" si="1966"/>
        <v>0</v>
      </c>
      <c r="AR3086" s="180">
        <v>0</v>
      </c>
      <c r="AS3086" s="180">
        <v>0</v>
      </c>
      <c r="AT3086" s="181">
        <f t="shared" si="1967"/>
        <v>0</v>
      </c>
      <c r="AU3086" s="180">
        <f t="shared" si="1959"/>
        <v>0</v>
      </c>
      <c r="AV3086" s="180">
        <f t="shared" si="1959"/>
        <v>400000</v>
      </c>
      <c r="AW3086" s="181">
        <f t="shared" si="1968"/>
        <v>400000</v>
      </c>
      <c r="AX3086" s="183">
        <f t="shared" si="1960"/>
        <v>8</v>
      </c>
      <c r="AY3086" s="183">
        <f t="shared" si="1960"/>
        <v>0</v>
      </c>
      <c r="AZ3086" s="183"/>
      <c r="BA3086" s="183"/>
      <c r="BB3086" s="183"/>
      <c r="BC3086" s="183"/>
      <c r="BD3086" s="183">
        <f t="shared" si="1961"/>
        <v>8</v>
      </c>
      <c r="BE3086" s="183">
        <f t="shared" si="1961"/>
        <v>0</v>
      </c>
    </row>
    <row r="3087" spans="2:57" ht="31.5">
      <c r="B3087" s="174">
        <v>2025</v>
      </c>
      <c r="C3087" s="174">
        <v>20</v>
      </c>
      <c r="D3087" s="175" t="s">
        <v>1954</v>
      </c>
      <c r="E3087" s="176">
        <v>20084</v>
      </c>
      <c r="F3087" s="174">
        <v>4</v>
      </c>
      <c r="G3087" s="174">
        <v>12</v>
      </c>
      <c r="H3087" s="174">
        <v>29</v>
      </c>
      <c r="I3087" s="174">
        <v>5000</v>
      </c>
      <c r="J3087" s="174">
        <v>5600</v>
      </c>
      <c r="K3087" s="174">
        <v>565</v>
      </c>
      <c r="L3087" s="177">
        <v>1194</v>
      </c>
      <c r="M3087" s="178" t="s">
        <v>1884</v>
      </c>
      <c r="N3087" s="179" t="s">
        <v>1667</v>
      </c>
      <c r="O3087" s="180">
        <v>350000</v>
      </c>
      <c r="P3087" s="180">
        <v>0</v>
      </c>
      <c r="Q3087" s="181">
        <v>350000</v>
      </c>
      <c r="R3087" s="182" t="s">
        <v>98</v>
      </c>
      <c r="S3087" s="183">
        <v>7</v>
      </c>
      <c r="T3087" s="183">
        <v>0</v>
      </c>
      <c r="U3087" s="180">
        <v>0</v>
      </c>
      <c r="V3087" s="180">
        <v>0</v>
      </c>
      <c r="W3087" s="183">
        <v>0</v>
      </c>
      <c r="X3087" s="183">
        <v>0</v>
      </c>
      <c r="Y3087" s="180">
        <v>0</v>
      </c>
      <c r="Z3087" s="180">
        <v>0</v>
      </c>
      <c r="AA3087" s="183">
        <v>0</v>
      </c>
      <c r="AB3087" s="183">
        <v>0</v>
      </c>
      <c r="AC3087" s="180">
        <f t="shared" si="1958"/>
        <v>350000</v>
      </c>
      <c r="AD3087" s="180">
        <f t="shared" si="1958"/>
        <v>0</v>
      </c>
      <c r="AE3087" s="181">
        <f t="shared" si="1962"/>
        <v>350000</v>
      </c>
      <c r="AF3087" s="180">
        <v>0</v>
      </c>
      <c r="AG3087" s="180">
        <v>0</v>
      </c>
      <c r="AH3087" s="181">
        <f t="shared" si="1963"/>
        <v>0</v>
      </c>
      <c r="AI3087" s="180">
        <v>0</v>
      </c>
      <c r="AJ3087" s="180">
        <v>0</v>
      </c>
      <c r="AK3087" s="181">
        <f t="shared" si="1964"/>
        <v>0</v>
      </c>
      <c r="AL3087" s="180">
        <v>0</v>
      </c>
      <c r="AM3087" s="180">
        <v>0</v>
      </c>
      <c r="AN3087" s="181">
        <f t="shared" si="1965"/>
        <v>0</v>
      </c>
      <c r="AO3087" s="180">
        <v>0</v>
      </c>
      <c r="AP3087" s="180">
        <v>0</v>
      </c>
      <c r="AQ3087" s="181">
        <f t="shared" si="1966"/>
        <v>0</v>
      </c>
      <c r="AR3087" s="180">
        <v>0</v>
      </c>
      <c r="AS3087" s="180">
        <v>0</v>
      </c>
      <c r="AT3087" s="181">
        <f t="shared" si="1967"/>
        <v>0</v>
      </c>
      <c r="AU3087" s="180">
        <f t="shared" si="1959"/>
        <v>350000</v>
      </c>
      <c r="AV3087" s="180">
        <f t="shared" si="1959"/>
        <v>0</v>
      </c>
      <c r="AW3087" s="181">
        <f t="shared" si="1968"/>
        <v>350000</v>
      </c>
      <c r="AX3087" s="183">
        <f t="shared" si="1960"/>
        <v>7</v>
      </c>
      <c r="AY3087" s="183">
        <f t="shared" si="1960"/>
        <v>0</v>
      </c>
      <c r="AZ3087" s="183"/>
      <c r="BA3087" s="183"/>
      <c r="BB3087" s="183"/>
      <c r="BC3087" s="183"/>
      <c r="BD3087" s="183">
        <f t="shared" si="1961"/>
        <v>7</v>
      </c>
      <c r="BE3087" s="183">
        <f t="shared" si="1961"/>
        <v>0</v>
      </c>
    </row>
    <row r="3088" spans="2:57" ht="15.75">
      <c r="B3088" s="174">
        <v>2025</v>
      </c>
      <c r="C3088" s="174">
        <v>20</v>
      </c>
      <c r="D3088" s="175" t="s">
        <v>1860</v>
      </c>
      <c r="E3088" s="176">
        <v>20005</v>
      </c>
      <c r="F3088" s="174">
        <v>4</v>
      </c>
      <c r="G3088" s="174">
        <v>12</v>
      </c>
      <c r="H3088" s="174">
        <v>29</v>
      </c>
      <c r="I3088" s="174">
        <v>5000</v>
      </c>
      <c r="J3088" s="174">
        <v>5600</v>
      </c>
      <c r="K3088" s="174">
        <v>565</v>
      </c>
      <c r="L3088" s="177">
        <v>1194</v>
      </c>
      <c r="M3088" s="178" t="s">
        <v>1883</v>
      </c>
      <c r="N3088" s="179" t="s">
        <v>1667</v>
      </c>
      <c r="O3088" s="180">
        <v>0</v>
      </c>
      <c r="P3088" s="180">
        <v>400000</v>
      </c>
      <c r="Q3088" s="181">
        <v>400000</v>
      </c>
      <c r="R3088" s="182" t="s">
        <v>98</v>
      </c>
      <c r="S3088" s="183">
        <v>8</v>
      </c>
      <c r="T3088" s="183">
        <v>0</v>
      </c>
      <c r="U3088" s="180">
        <v>0</v>
      </c>
      <c r="V3088" s="180">
        <v>0</v>
      </c>
      <c r="W3088" s="183">
        <v>0</v>
      </c>
      <c r="X3088" s="183">
        <v>0</v>
      </c>
      <c r="Y3088" s="180">
        <v>0</v>
      </c>
      <c r="Z3088" s="180">
        <v>0</v>
      </c>
      <c r="AA3088" s="183">
        <v>0</v>
      </c>
      <c r="AB3088" s="183">
        <v>0</v>
      </c>
      <c r="AC3088" s="180">
        <f t="shared" si="1958"/>
        <v>0</v>
      </c>
      <c r="AD3088" s="180">
        <f t="shared" si="1958"/>
        <v>400000</v>
      </c>
      <c r="AE3088" s="181">
        <f t="shared" si="1962"/>
        <v>400000</v>
      </c>
      <c r="AF3088" s="180">
        <v>0</v>
      </c>
      <c r="AG3088" s="180">
        <v>0</v>
      </c>
      <c r="AH3088" s="181">
        <f t="shared" si="1963"/>
        <v>0</v>
      </c>
      <c r="AI3088" s="180">
        <v>0</v>
      </c>
      <c r="AJ3088" s="180">
        <v>0</v>
      </c>
      <c r="AK3088" s="181">
        <f t="shared" si="1964"/>
        <v>0</v>
      </c>
      <c r="AL3088" s="180">
        <v>0</v>
      </c>
      <c r="AM3088" s="180">
        <v>0</v>
      </c>
      <c r="AN3088" s="181">
        <f t="shared" si="1965"/>
        <v>0</v>
      </c>
      <c r="AO3088" s="180">
        <v>0</v>
      </c>
      <c r="AP3088" s="180">
        <v>0</v>
      </c>
      <c r="AQ3088" s="181">
        <f t="shared" si="1966"/>
        <v>0</v>
      </c>
      <c r="AR3088" s="180">
        <v>0</v>
      </c>
      <c r="AS3088" s="180">
        <v>0</v>
      </c>
      <c r="AT3088" s="181">
        <f t="shared" si="1967"/>
        <v>0</v>
      </c>
      <c r="AU3088" s="180">
        <f t="shared" si="1959"/>
        <v>0</v>
      </c>
      <c r="AV3088" s="180">
        <f t="shared" si="1959"/>
        <v>400000</v>
      </c>
      <c r="AW3088" s="181">
        <f t="shared" si="1968"/>
        <v>400000</v>
      </c>
      <c r="AX3088" s="183">
        <f t="shared" si="1960"/>
        <v>8</v>
      </c>
      <c r="AY3088" s="183">
        <f t="shared" si="1960"/>
        <v>0</v>
      </c>
      <c r="AZ3088" s="183"/>
      <c r="BA3088" s="183"/>
      <c r="BB3088" s="183"/>
      <c r="BC3088" s="183"/>
      <c r="BD3088" s="183">
        <f t="shared" si="1961"/>
        <v>8</v>
      </c>
      <c r="BE3088" s="183">
        <f t="shared" si="1961"/>
        <v>0</v>
      </c>
    </row>
    <row r="3089" spans="2:57" ht="31.5">
      <c r="B3089" s="174">
        <v>2025</v>
      </c>
      <c r="C3089" s="174">
        <v>20</v>
      </c>
      <c r="D3089" s="175" t="s">
        <v>1955</v>
      </c>
      <c r="E3089" s="176">
        <v>20019</v>
      </c>
      <c r="F3089" s="174">
        <v>4</v>
      </c>
      <c r="G3089" s="174">
        <v>12</v>
      </c>
      <c r="H3089" s="174">
        <v>29</v>
      </c>
      <c r="I3089" s="174">
        <v>5000</v>
      </c>
      <c r="J3089" s="174">
        <v>5600</v>
      </c>
      <c r="K3089" s="174">
        <v>565</v>
      </c>
      <c r="L3089" s="177">
        <v>1194</v>
      </c>
      <c r="M3089" s="178" t="s">
        <v>1881</v>
      </c>
      <c r="N3089" s="179" t="s">
        <v>1667</v>
      </c>
      <c r="O3089" s="180">
        <v>6793</v>
      </c>
      <c r="P3089" s="180">
        <v>393207</v>
      </c>
      <c r="Q3089" s="181">
        <v>400000</v>
      </c>
      <c r="R3089" s="182" t="s">
        <v>98</v>
      </c>
      <c r="S3089" s="183">
        <v>8</v>
      </c>
      <c r="T3089" s="183">
        <v>0</v>
      </c>
      <c r="U3089" s="180">
        <v>0</v>
      </c>
      <c r="V3089" s="180">
        <v>0</v>
      </c>
      <c r="W3089" s="183">
        <v>0</v>
      </c>
      <c r="X3089" s="183">
        <v>0</v>
      </c>
      <c r="Y3089" s="180">
        <v>0</v>
      </c>
      <c r="Z3089" s="180">
        <v>0</v>
      </c>
      <c r="AA3089" s="183">
        <v>0</v>
      </c>
      <c r="AB3089" s="183">
        <v>0</v>
      </c>
      <c r="AC3089" s="180">
        <f t="shared" si="1958"/>
        <v>6793</v>
      </c>
      <c r="AD3089" s="180">
        <f t="shared" si="1958"/>
        <v>393207</v>
      </c>
      <c r="AE3089" s="181">
        <f t="shared" si="1962"/>
        <v>400000</v>
      </c>
      <c r="AF3089" s="180">
        <v>0</v>
      </c>
      <c r="AG3089" s="180">
        <v>0</v>
      </c>
      <c r="AH3089" s="181">
        <f t="shared" si="1963"/>
        <v>0</v>
      </c>
      <c r="AI3089" s="180">
        <v>0</v>
      </c>
      <c r="AJ3089" s="180">
        <v>0</v>
      </c>
      <c r="AK3089" s="181">
        <f t="shared" si="1964"/>
        <v>0</v>
      </c>
      <c r="AL3089" s="180">
        <v>0</v>
      </c>
      <c r="AM3089" s="180">
        <v>0</v>
      </c>
      <c r="AN3089" s="181">
        <f t="shared" si="1965"/>
        <v>0</v>
      </c>
      <c r="AO3089" s="180">
        <v>0</v>
      </c>
      <c r="AP3089" s="180">
        <v>0</v>
      </c>
      <c r="AQ3089" s="181">
        <f t="shared" si="1966"/>
        <v>0</v>
      </c>
      <c r="AR3089" s="180">
        <v>0</v>
      </c>
      <c r="AS3089" s="180">
        <v>0</v>
      </c>
      <c r="AT3089" s="181">
        <f t="shared" si="1967"/>
        <v>0</v>
      </c>
      <c r="AU3089" s="180">
        <f t="shared" si="1959"/>
        <v>6793</v>
      </c>
      <c r="AV3089" s="180">
        <f t="shared" si="1959"/>
        <v>393207</v>
      </c>
      <c r="AW3089" s="181">
        <f t="shared" si="1968"/>
        <v>400000</v>
      </c>
      <c r="AX3089" s="183">
        <f t="shared" si="1960"/>
        <v>8</v>
      </c>
      <c r="AY3089" s="183">
        <f t="shared" si="1960"/>
        <v>0</v>
      </c>
      <c r="AZ3089" s="183"/>
      <c r="BA3089" s="183"/>
      <c r="BB3089" s="183"/>
      <c r="BC3089" s="183"/>
      <c r="BD3089" s="183">
        <f t="shared" si="1961"/>
        <v>8</v>
      </c>
      <c r="BE3089" s="183">
        <f t="shared" si="1961"/>
        <v>0</v>
      </c>
    </row>
    <row r="3090" spans="2:57" ht="15.75">
      <c r="B3090" s="174">
        <v>2025</v>
      </c>
      <c r="C3090" s="174">
        <v>20</v>
      </c>
      <c r="D3090" s="175" t="s">
        <v>1956</v>
      </c>
      <c r="E3090" s="176">
        <v>20047</v>
      </c>
      <c r="F3090" s="174">
        <v>4</v>
      </c>
      <c r="G3090" s="174">
        <v>12</v>
      </c>
      <c r="H3090" s="174">
        <v>29</v>
      </c>
      <c r="I3090" s="174">
        <v>5000</v>
      </c>
      <c r="J3090" s="174">
        <v>5600</v>
      </c>
      <c r="K3090" s="174">
        <v>565</v>
      </c>
      <c r="L3090" s="177">
        <v>1194</v>
      </c>
      <c r="M3090" s="178" t="s">
        <v>1882</v>
      </c>
      <c r="N3090" s="179" t="s">
        <v>1667</v>
      </c>
      <c r="O3090" s="180">
        <v>0</v>
      </c>
      <c r="P3090" s="180">
        <v>400000</v>
      </c>
      <c r="Q3090" s="181">
        <v>400000</v>
      </c>
      <c r="R3090" s="182" t="s">
        <v>98</v>
      </c>
      <c r="S3090" s="183">
        <v>8</v>
      </c>
      <c r="T3090" s="183">
        <v>0</v>
      </c>
      <c r="U3090" s="180">
        <v>0</v>
      </c>
      <c r="V3090" s="180">
        <v>0</v>
      </c>
      <c r="W3090" s="183">
        <v>0</v>
      </c>
      <c r="X3090" s="183">
        <v>0</v>
      </c>
      <c r="Y3090" s="180">
        <v>0</v>
      </c>
      <c r="Z3090" s="180">
        <v>0</v>
      </c>
      <c r="AA3090" s="183">
        <v>0</v>
      </c>
      <c r="AB3090" s="183">
        <v>0</v>
      </c>
      <c r="AC3090" s="180">
        <f t="shared" si="1958"/>
        <v>0</v>
      </c>
      <c r="AD3090" s="180">
        <f t="shared" si="1958"/>
        <v>400000</v>
      </c>
      <c r="AE3090" s="181">
        <f t="shared" si="1962"/>
        <v>400000</v>
      </c>
      <c r="AF3090" s="180">
        <v>0</v>
      </c>
      <c r="AG3090" s="180">
        <v>0</v>
      </c>
      <c r="AH3090" s="181">
        <f t="shared" si="1963"/>
        <v>0</v>
      </c>
      <c r="AI3090" s="180">
        <v>0</v>
      </c>
      <c r="AJ3090" s="180">
        <v>0</v>
      </c>
      <c r="AK3090" s="181">
        <f t="shared" si="1964"/>
        <v>0</v>
      </c>
      <c r="AL3090" s="180">
        <v>0</v>
      </c>
      <c r="AM3090" s="180">
        <v>0</v>
      </c>
      <c r="AN3090" s="181">
        <f t="shared" si="1965"/>
        <v>0</v>
      </c>
      <c r="AO3090" s="180">
        <v>0</v>
      </c>
      <c r="AP3090" s="180">
        <v>0</v>
      </c>
      <c r="AQ3090" s="181">
        <f t="shared" si="1966"/>
        <v>0</v>
      </c>
      <c r="AR3090" s="180">
        <v>0</v>
      </c>
      <c r="AS3090" s="180">
        <v>0</v>
      </c>
      <c r="AT3090" s="181">
        <f t="shared" si="1967"/>
        <v>0</v>
      </c>
      <c r="AU3090" s="180">
        <f t="shared" si="1959"/>
        <v>0</v>
      </c>
      <c r="AV3090" s="180">
        <f t="shared" si="1959"/>
        <v>400000</v>
      </c>
      <c r="AW3090" s="181">
        <f t="shared" si="1968"/>
        <v>400000</v>
      </c>
      <c r="AX3090" s="183">
        <f t="shared" si="1960"/>
        <v>8</v>
      </c>
      <c r="AY3090" s="183">
        <f t="shared" si="1960"/>
        <v>0</v>
      </c>
      <c r="AZ3090" s="183"/>
      <c r="BA3090" s="183"/>
      <c r="BB3090" s="183"/>
      <c r="BC3090" s="183"/>
      <c r="BD3090" s="183">
        <f t="shared" si="1961"/>
        <v>8</v>
      </c>
      <c r="BE3090" s="183">
        <f t="shared" si="1961"/>
        <v>0</v>
      </c>
    </row>
    <row r="3091" spans="2:57" ht="15.75">
      <c r="B3091" s="174">
        <v>2025</v>
      </c>
      <c r="C3091" s="174">
        <v>20</v>
      </c>
      <c r="D3091" s="175" t="s">
        <v>1957</v>
      </c>
      <c r="E3091" s="176">
        <v>20069</v>
      </c>
      <c r="F3091" s="174">
        <v>4</v>
      </c>
      <c r="G3091" s="174">
        <v>12</v>
      </c>
      <c r="H3091" s="174">
        <v>29</v>
      </c>
      <c r="I3091" s="174">
        <v>5000</v>
      </c>
      <c r="J3091" s="174">
        <v>5600</v>
      </c>
      <c r="K3091" s="174">
        <v>565</v>
      </c>
      <c r="L3091" s="177">
        <v>1194</v>
      </c>
      <c r="M3091" s="178" t="s">
        <v>1880</v>
      </c>
      <c r="N3091" s="179" t="s">
        <v>1667</v>
      </c>
      <c r="O3091" s="180">
        <v>0</v>
      </c>
      <c r="P3091" s="180">
        <v>150000</v>
      </c>
      <c r="Q3091" s="181">
        <v>150000</v>
      </c>
      <c r="R3091" s="182" t="s">
        <v>98</v>
      </c>
      <c r="S3091" s="183">
        <v>3</v>
      </c>
      <c r="T3091" s="183">
        <v>0</v>
      </c>
      <c r="U3091" s="180">
        <v>0</v>
      </c>
      <c r="V3091" s="180">
        <v>0</v>
      </c>
      <c r="W3091" s="183">
        <v>0</v>
      </c>
      <c r="X3091" s="183">
        <v>0</v>
      </c>
      <c r="Y3091" s="180">
        <v>0</v>
      </c>
      <c r="Z3091" s="180">
        <v>0</v>
      </c>
      <c r="AA3091" s="183">
        <v>0</v>
      </c>
      <c r="AB3091" s="183">
        <v>0</v>
      </c>
      <c r="AC3091" s="180">
        <f t="shared" si="1958"/>
        <v>0</v>
      </c>
      <c r="AD3091" s="180">
        <f t="shared" si="1958"/>
        <v>150000</v>
      </c>
      <c r="AE3091" s="181">
        <f t="shared" si="1962"/>
        <v>150000</v>
      </c>
      <c r="AF3091" s="180">
        <v>0</v>
      </c>
      <c r="AG3091" s="180">
        <v>0</v>
      </c>
      <c r="AH3091" s="181">
        <f t="shared" si="1963"/>
        <v>0</v>
      </c>
      <c r="AI3091" s="180">
        <v>0</v>
      </c>
      <c r="AJ3091" s="180">
        <v>0</v>
      </c>
      <c r="AK3091" s="181">
        <f t="shared" si="1964"/>
        <v>0</v>
      </c>
      <c r="AL3091" s="180">
        <v>0</v>
      </c>
      <c r="AM3091" s="180">
        <v>0</v>
      </c>
      <c r="AN3091" s="181">
        <f t="shared" si="1965"/>
        <v>0</v>
      </c>
      <c r="AO3091" s="180">
        <v>0</v>
      </c>
      <c r="AP3091" s="180">
        <v>0</v>
      </c>
      <c r="AQ3091" s="181">
        <f t="shared" si="1966"/>
        <v>0</v>
      </c>
      <c r="AR3091" s="180">
        <v>0</v>
      </c>
      <c r="AS3091" s="180">
        <v>0</v>
      </c>
      <c r="AT3091" s="181">
        <f t="shared" si="1967"/>
        <v>0</v>
      </c>
      <c r="AU3091" s="180">
        <f t="shared" si="1959"/>
        <v>0</v>
      </c>
      <c r="AV3091" s="180">
        <f t="shared" si="1959"/>
        <v>150000</v>
      </c>
      <c r="AW3091" s="181">
        <f t="shared" si="1968"/>
        <v>150000</v>
      </c>
      <c r="AX3091" s="183">
        <f t="shared" si="1960"/>
        <v>3</v>
      </c>
      <c r="AY3091" s="183">
        <f t="shared" si="1960"/>
        <v>0</v>
      </c>
      <c r="AZ3091" s="183"/>
      <c r="BA3091" s="183"/>
      <c r="BB3091" s="183"/>
      <c r="BC3091" s="183"/>
      <c r="BD3091" s="183">
        <f t="shared" si="1961"/>
        <v>3</v>
      </c>
      <c r="BE3091" s="183">
        <f t="shared" si="1961"/>
        <v>0</v>
      </c>
    </row>
    <row r="3092" spans="2:57" ht="31.5">
      <c r="B3092" s="174">
        <v>2025</v>
      </c>
      <c r="C3092" s="174">
        <v>20</v>
      </c>
      <c r="D3092" s="175" t="s">
        <v>1863</v>
      </c>
      <c r="E3092" s="176">
        <v>20036</v>
      </c>
      <c r="F3092" s="174">
        <v>4</v>
      </c>
      <c r="G3092" s="174">
        <v>12</v>
      </c>
      <c r="H3092" s="174">
        <v>29</v>
      </c>
      <c r="I3092" s="174">
        <v>5000</v>
      </c>
      <c r="J3092" s="174">
        <v>5600</v>
      </c>
      <c r="K3092" s="174">
        <v>565</v>
      </c>
      <c r="L3092" s="177">
        <v>1194</v>
      </c>
      <c r="M3092" s="178" t="s">
        <v>1846</v>
      </c>
      <c r="N3092" s="179" t="s">
        <v>1667</v>
      </c>
      <c r="O3092" s="180">
        <v>0</v>
      </c>
      <c r="P3092" s="180">
        <v>150000</v>
      </c>
      <c r="Q3092" s="181">
        <v>150000</v>
      </c>
      <c r="R3092" s="182" t="s">
        <v>98</v>
      </c>
      <c r="S3092" s="183">
        <v>3</v>
      </c>
      <c r="T3092" s="183">
        <v>0</v>
      </c>
      <c r="U3092" s="180">
        <v>0</v>
      </c>
      <c r="V3092" s="180">
        <v>0</v>
      </c>
      <c r="W3092" s="183">
        <v>0</v>
      </c>
      <c r="X3092" s="183">
        <v>0</v>
      </c>
      <c r="Y3092" s="180">
        <v>0</v>
      </c>
      <c r="Z3092" s="180">
        <v>0</v>
      </c>
      <c r="AA3092" s="183">
        <v>0</v>
      </c>
      <c r="AB3092" s="183">
        <v>0</v>
      </c>
      <c r="AC3092" s="180">
        <f t="shared" si="1958"/>
        <v>0</v>
      </c>
      <c r="AD3092" s="180">
        <f t="shared" si="1958"/>
        <v>150000</v>
      </c>
      <c r="AE3092" s="181">
        <f t="shared" si="1962"/>
        <v>150000</v>
      </c>
      <c r="AF3092" s="180">
        <v>0</v>
      </c>
      <c r="AG3092" s="180">
        <v>0</v>
      </c>
      <c r="AH3092" s="181">
        <f t="shared" si="1963"/>
        <v>0</v>
      </c>
      <c r="AI3092" s="180">
        <v>0</v>
      </c>
      <c r="AJ3092" s="180">
        <v>0</v>
      </c>
      <c r="AK3092" s="181">
        <f t="shared" si="1964"/>
        <v>0</v>
      </c>
      <c r="AL3092" s="180">
        <v>0</v>
      </c>
      <c r="AM3092" s="180">
        <v>0</v>
      </c>
      <c r="AN3092" s="181">
        <f t="shared" si="1965"/>
        <v>0</v>
      </c>
      <c r="AO3092" s="180">
        <v>0</v>
      </c>
      <c r="AP3092" s="180">
        <v>0</v>
      </c>
      <c r="AQ3092" s="181">
        <f t="shared" si="1966"/>
        <v>0</v>
      </c>
      <c r="AR3092" s="180">
        <v>0</v>
      </c>
      <c r="AS3092" s="180">
        <v>0</v>
      </c>
      <c r="AT3092" s="181">
        <f t="shared" si="1967"/>
        <v>0</v>
      </c>
      <c r="AU3092" s="180">
        <f t="shared" si="1959"/>
        <v>0</v>
      </c>
      <c r="AV3092" s="180">
        <f t="shared" si="1959"/>
        <v>150000</v>
      </c>
      <c r="AW3092" s="181">
        <f t="shared" si="1968"/>
        <v>150000</v>
      </c>
      <c r="AX3092" s="183">
        <f t="shared" si="1960"/>
        <v>3</v>
      </c>
      <c r="AY3092" s="183">
        <f t="shared" si="1960"/>
        <v>0</v>
      </c>
      <c r="AZ3092" s="183"/>
      <c r="BA3092" s="183"/>
      <c r="BB3092" s="183"/>
      <c r="BC3092" s="183"/>
      <c r="BD3092" s="183">
        <f t="shared" si="1961"/>
        <v>3</v>
      </c>
      <c r="BE3092" s="183">
        <f t="shared" si="1961"/>
        <v>0</v>
      </c>
    </row>
    <row r="3093" spans="2:57" ht="31.5">
      <c r="B3093" s="174">
        <v>2025</v>
      </c>
      <c r="C3093" s="174">
        <v>20</v>
      </c>
      <c r="D3093" s="175" t="s">
        <v>1866</v>
      </c>
      <c r="E3093" s="176">
        <v>20083</v>
      </c>
      <c r="F3093" s="174">
        <v>4</v>
      </c>
      <c r="G3093" s="174">
        <v>12</v>
      </c>
      <c r="H3093" s="174">
        <v>29</v>
      </c>
      <c r="I3093" s="174">
        <v>5000</v>
      </c>
      <c r="J3093" s="174">
        <v>5600</v>
      </c>
      <c r="K3093" s="174">
        <v>565</v>
      </c>
      <c r="L3093" s="177">
        <v>1194</v>
      </c>
      <c r="M3093" s="178" t="s">
        <v>1879</v>
      </c>
      <c r="N3093" s="179" t="s">
        <v>1667</v>
      </c>
      <c r="O3093" s="180">
        <v>0</v>
      </c>
      <c r="P3093" s="180">
        <v>150000</v>
      </c>
      <c r="Q3093" s="181">
        <v>150000</v>
      </c>
      <c r="R3093" s="182" t="s">
        <v>98</v>
      </c>
      <c r="S3093" s="183">
        <v>3</v>
      </c>
      <c r="T3093" s="183">
        <v>0</v>
      </c>
      <c r="U3093" s="180">
        <v>0</v>
      </c>
      <c r="V3093" s="180">
        <v>0</v>
      </c>
      <c r="W3093" s="183">
        <v>0</v>
      </c>
      <c r="X3093" s="183">
        <v>0</v>
      </c>
      <c r="Y3093" s="180">
        <v>0</v>
      </c>
      <c r="Z3093" s="180">
        <v>0</v>
      </c>
      <c r="AA3093" s="183">
        <v>0</v>
      </c>
      <c r="AB3093" s="183">
        <v>0</v>
      </c>
      <c r="AC3093" s="180">
        <f t="shared" si="1958"/>
        <v>0</v>
      </c>
      <c r="AD3093" s="180">
        <f t="shared" si="1958"/>
        <v>150000</v>
      </c>
      <c r="AE3093" s="181">
        <f t="shared" si="1962"/>
        <v>150000</v>
      </c>
      <c r="AF3093" s="180">
        <v>0</v>
      </c>
      <c r="AG3093" s="180">
        <v>0</v>
      </c>
      <c r="AH3093" s="181">
        <f t="shared" si="1963"/>
        <v>0</v>
      </c>
      <c r="AI3093" s="180">
        <v>0</v>
      </c>
      <c r="AJ3093" s="180">
        <v>0</v>
      </c>
      <c r="AK3093" s="181">
        <f t="shared" si="1964"/>
        <v>0</v>
      </c>
      <c r="AL3093" s="180">
        <v>0</v>
      </c>
      <c r="AM3093" s="180">
        <v>0</v>
      </c>
      <c r="AN3093" s="181">
        <f t="shared" si="1965"/>
        <v>0</v>
      </c>
      <c r="AO3093" s="180">
        <v>0</v>
      </c>
      <c r="AP3093" s="180">
        <v>0</v>
      </c>
      <c r="AQ3093" s="181">
        <f t="shared" si="1966"/>
        <v>0</v>
      </c>
      <c r="AR3093" s="180">
        <v>0</v>
      </c>
      <c r="AS3093" s="180">
        <v>0</v>
      </c>
      <c r="AT3093" s="181">
        <f t="shared" si="1967"/>
        <v>0</v>
      </c>
      <c r="AU3093" s="180">
        <f t="shared" si="1959"/>
        <v>0</v>
      </c>
      <c r="AV3093" s="180">
        <f t="shared" si="1959"/>
        <v>150000</v>
      </c>
      <c r="AW3093" s="181">
        <f t="shared" si="1968"/>
        <v>150000</v>
      </c>
      <c r="AX3093" s="183">
        <f t="shared" si="1960"/>
        <v>3</v>
      </c>
      <c r="AY3093" s="183">
        <f t="shared" si="1960"/>
        <v>0</v>
      </c>
      <c r="AZ3093" s="183"/>
      <c r="BA3093" s="183"/>
      <c r="BB3093" s="183"/>
      <c r="BC3093" s="183"/>
      <c r="BD3093" s="183">
        <f t="shared" si="1961"/>
        <v>3</v>
      </c>
      <c r="BE3093" s="183">
        <f t="shared" si="1961"/>
        <v>0</v>
      </c>
    </row>
    <row r="3094" spans="2:57" ht="15.75">
      <c r="B3094" s="174">
        <v>2025</v>
      </c>
      <c r="C3094" s="174">
        <v>20</v>
      </c>
      <c r="D3094" s="175" t="s">
        <v>1958</v>
      </c>
      <c r="E3094" s="176">
        <v>20089</v>
      </c>
      <c r="F3094" s="174">
        <v>4</v>
      </c>
      <c r="G3094" s="174">
        <v>12</v>
      </c>
      <c r="H3094" s="174">
        <v>29</v>
      </c>
      <c r="I3094" s="174">
        <v>5000</v>
      </c>
      <c r="J3094" s="174">
        <v>5600</v>
      </c>
      <c r="K3094" s="174">
        <v>565</v>
      </c>
      <c r="L3094" s="177">
        <v>1194</v>
      </c>
      <c r="M3094" s="178" t="s">
        <v>1850</v>
      </c>
      <c r="N3094" s="179" t="s">
        <v>1667</v>
      </c>
      <c r="O3094" s="180">
        <v>0</v>
      </c>
      <c r="P3094" s="180">
        <v>150000</v>
      </c>
      <c r="Q3094" s="181">
        <v>150000</v>
      </c>
      <c r="R3094" s="182" t="s">
        <v>98</v>
      </c>
      <c r="S3094" s="183">
        <v>3</v>
      </c>
      <c r="T3094" s="183">
        <v>0</v>
      </c>
      <c r="U3094" s="180">
        <v>0</v>
      </c>
      <c r="V3094" s="180">
        <v>0</v>
      </c>
      <c r="W3094" s="183">
        <v>0</v>
      </c>
      <c r="X3094" s="183">
        <v>0</v>
      </c>
      <c r="Y3094" s="180">
        <v>0</v>
      </c>
      <c r="Z3094" s="180">
        <v>0</v>
      </c>
      <c r="AA3094" s="183">
        <v>0</v>
      </c>
      <c r="AB3094" s="183">
        <v>0</v>
      </c>
      <c r="AC3094" s="180">
        <f t="shared" si="1958"/>
        <v>0</v>
      </c>
      <c r="AD3094" s="180">
        <f t="shared" si="1958"/>
        <v>150000</v>
      </c>
      <c r="AE3094" s="181">
        <f t="shared" si="1962"/>
        <v>150000</v>
      </c>
      <c r="AF3094" s="180">
        <v>0</v>
      </c>
      <c r="AG3094" s="180">
        <v>0</v>
      </c>
      <c r="AH3094" s="181">
        <f t="shared" si="1963"/>
        <v>0</v>
      </c>
      <c r="AI3094" s="180">
        <v>0</v>
      </c>
      <c r="AJ3094" s="180">
        <v>0</v>
      </c>
      <c r="AK3094" s="181">
        <f t="shared" si="1964"/>
        <v>0</v>
      </c>
      <c r="AL3094" s="180">
        <v>0</v>
      </c>
      <c r="AM3094" s="180">
        <v>0</v>
      </c>
      <c r="AN3094" s="181">
        <f t="shared" si="1965"/>
        <v>0</v>
      </c>
      <c r="AO3094" s="180">
        <v>0</v>
      </c>
      <c r="AP3094" s="180">
        <v>0</v>
      </c>
      <c r="AQ3094" s="181">
        <f t="shared" si="1966"/>
        <v>0</v>
      </c>
      <c r="AR3094" s="180">
        <v>0</v>
      </c>
      <c r="AS3094" s="180">
        <v>0</v>
      </c>
      <c r="AT3094" s="181">
        <f t="shared" si="1967"/>
        <v>0</v>
      </c>
      <c r="AU3094" s="180">
        <f t="shared" si="1959"/>
        <v>0</v>
      </c>
      <c r="AV3094" s="180">
        <f t="shared" si="1959"/>
        <v>150000</v>
      </c>
      <c r="AW3094" s="181">
        <f t="shared" si="1968"/>
        <v>150000</v>
      </c>
      <c r="AX3094" s="183">
        <f t="shared" si="1960"/>
        <v>3</v>
      </c>
      <c r="AY3094" s="183">
        <f t="shared" si="1960"/>
        <v>0</v>
      </c>
      <c r="AZ3094" s="183"/>
      <c r="BA3094" s="183"/>
      <c r="BB3094" s="183"/>
      <c r="BC3094" s="183"/>
      <c r="BD3094" s="183">
        <f t="shared" si="1961"/>
        <v>3</v>
      </c>
      <c r="BE3094" s="183">
        <f t="shared" si="1961"/>
        <v>0</v>
      </c>
    </row>
    <row r="3095" spans="2:57" ht="31.5">
      <c r="B3095" s="174">
        <v>2025</v>
      </c>
      <c r="C3095" s="174">
        <v>20</v>
      </c>
      <c r="D3095" s="175" t="s">
        <v>1959</v>
      </c>
      <c r="E3095" s="176">
        <v>20034</v>
      </c>
      <c r="F3095" s="174">
        <v>4</v>
      </c>
      <c r="G3095" s="174">
        <v>12</v>
      </c>
      <c r="H3095" s="174">
        <v>29</v>
      </c>
      <c r="I3095" s="174">
        <v>5000</v>
      </c>
      <c r="J3095" s="174">
        <v>5600</v>
      </c>
      <c r="K3095" s="174">
        <v>565</v>
      </c>
      <c r="L3095" s="177">
        <v>1194</v>
      </c>
      <c r="M3095" s="178" t="s">
        <v>1963</v>
      </c>
      <c r="N3095" s="179" t="s">
        <v>1667</v>
      </c>
      <c r="O3095" s="180">
        <v>0</v>
      </c>
      <c r="P3095" s="180">
        <v>150000</v>
      </c>
      <c r="Q3095" s="181">
        <v>150000</v>
      </c>
      <c r="R3095" s="182" t="s">
        <v>98</v>
      </c>
      <c r="S3095" s="183">
        <v>3</v>
      </c>
      <c r="T3095" s="183">
        <v>0</v>
      </c>
      <c r="U3095" s="180">
        <v>0</v>
      </c>
      <c r="V3095" s="180">
        <v>0</v>
      </c>
      <c r="W3095" s="183">
        <v>0</v>
      </c>
      <c r="X3095" s="183">
        <v>0</v>
      </c>
      <c r="Y3095" s="180">
        <v>0</v>
      </c>
      <c r="Z3095" s="180">
        <v>0</v>
      </c>
      <c r="AA3095" s="183">
        <v>0</v>
      </c>
      <c r="AB3095" s="183">
        <v>0</v>
      </c>
      <c r="AC3095" s="180">
        <f t="shared" si="1958"/>
        <v>0</v>
      </c>
      <c r="AD3095" s="180">
        <f t="shared" si="1958"/>
        <v>150000</v>
      </c>
      <c r="AE3095" s="181">
        <f t="shared" si="1962"/>
        <v>150000</v>
      </c>
      <c r="AF3095" s="180">
        <v>0</v>
      </c>
      <c r="AG3095" s="180">
        <v>0</v>
      </c>
      <c r="AH3095" s="181">
        <f t="shared" si="1963"/>
        <v>0</v>
      </c>
      <c r="AI3095" s="180">
        <v>0</v>
      </c>
      <c r="AJ3095" s="180">
        <v>0</v>
      </c>
      <c r="AK3095" s="181">
        <f t="shared" si="1964"/>
        <v>0</v>
      </c>
      <c r="AL3095" s="180">
        <v>0</v>
      </c>
      <c r="AM3095" s="180">
        <v>0</v>
      </c>
      <c r="AN3095" s="181">
        <f t="shared" si="1965"/>
        <v>0</v>
      </c>
      <c r="AO3095" s="180">
        <v>0</v>
      </c>
      <c r="AP3095" s="180">
        <v>0</v>
      </c>
      <c r="AQ3095" s="181">
        <f t="shared" si="1966"/>
        <v>0</v>
      </c>
      <c r="AR3095" s="180">
        <v>0</v>
      </c>
      <c r="AS3095" s="180">
        <v>0</v>
      </c>
      <c r="AT3095" s="181">
        <f t="shared" si="1967"/>
        <v>0</v>
      </c>
      <c r="AU3095" s="180">
        <f t="shared" si="1959"/>
        <v>0</v>
      </c>
      <c r="AV3095" s="180">
        <f t="shared" si="1959"/>
        <v>150000</v>
      </c>
      <c r="AW3095" s="181">
        <f t="shared" si="1968"/>
        <v>150000</v>
      </c>
      <c r="AX3095" s="183">
        <f t="shared" si="1960"/>
        <v>3</v>
      </c>
      <c r="AY3095" s="183">
        <f t="shared" si="1960"/>
        <v>0</v>
      </c>
      <c r="AZ3095" s="183"/>
      <c r="BA3095" s="183"/>
      <c r="BB3095" s="183"/>
      <c r="BC3095" s="183"/>
      <c r="BD3095" s="183">
        <f t="shared" si="1961"/>
        <v>3</v>
      </c>
      <c r="BE3095" s="183">
        <f t="shared" si="1961"/>
        <v>0</v>
      </c>
    </row>
    <row r="3096" spans="2:57" ht="15.75">
      <c r="B3096" s="174">
        <v>2025</v>
      </c>
      <c r="C3096" s="174">
        <v>20</v>
      </c>
      <c r="D3096" s="175" t="s">
        <v>1960</v>
      </c>
      <c r="E3096" s="176">
        <v>20090</v>
      </c>
      <c r="F3096" s="174">
        <v>4</v>
      </c>
      <c r="G3096" s="174">
        <v>12</v>
      </c>
      <c r="H3096" s="174">
        <v>29</v>
      </c>
      <c r="I3096" s="174">
        <v>5000</v>
      </c>
      <c r="J3096" s="174">
        <v>5600</v>
      </c>
      <c r="K3096" s="174">
        <v>565</v>
      </c>
      <c r="L3096" s="177">
        <v>1194</v>
      </c>
      <c r="M3096" s="178" t="s">
        <v>1850</v>
      </c>
      <c r="N3096" s="179" t="s">
        <v>1667</v>
      </c>
      <c r="O3096" s="180">
        <v>0</v>
      </c>
      <c r="P3096" s="180">
        <v>150000</v>
      </c>
      <c r="Q3096" s="181">
        <v>150000</v>
      </c>
      <c r="R3096" s="182" t="s">
        <v>98</v>
      </c>
      <c r="S3096" s="183">
        <v>3</v>
      </c>
      <c r="T3096" s="183">
        <v>0</v>
      </c>
      <c r="U3096" s="180">
        <v>0</v>
      </c>
      <c r="V3096" s="180">
        <v>0</v>
      </c>
      <c r="W3096" s="183">
        <v>0</v>
      </c>
      <c r="X3096" s="183">
        <v>0</v>
      </c>
      <c r="Y3096" s="180">
        <v>0</v>
      </c>
      <c r="Z3096" s="180">
        <v>0</v>
      </c>
      <c r="AA3096" s="183">
        <v>0</v>
      </c>
      <c r="AB3096" s="183">
        <v>0</v>
      </c>
      <c r="AC3096" s="180">
        <f t="shared" si="1958"/>
        <v>0</v>
      </c>
      <c r="AD3096" s="180">
        <f t="shared" si="1958"/>
        <v>150000</v>
      </c>
      <c r="AE3096" s="181">
        <f t="shared" si="1962"/>
        <v>150000</v>
      </c>
      <c r="AF3096" s="180">
        <v>0</v>
      </c>
      <c r="AG3096" s="180">
        <v>0</v>
      </c>
      <c r="AH3096" s="181">
        <f t="shared" si="1963"/>
        <v>0</v>
      </c>
      <c r="AI3096" s="180">
        <v>0</v>
      </c>
      <c r="AJ3096" s="180">
        <v>0</v>
      </c>
      <c r="AK3096" s="181">
        <f t="shared" si="1964"/>
        <v>0</v>
      </c>
      <c r="AL3096" s="180">
        <v>0</v>
      </c>
      <c r="AM3096" s="180">
        <v>0</v>
      </c>
      <c r="AN3096" s="181">
        <f t="shared" si="1965"/>
        <v>0</v>
      </c>
      <c r="AO3096" s="180">
        <v>0</v>
      </c>
      <c r="AP3096" s="180">
        <v>0</v>
      </c>
      <c r="AQ3096" s="181">
        <f t="shared" si="1966"/>
        <v>0</v>
      </c>
      <c r="AR3096" s="180">
        <v>0</v>
      </c>
      <c r="AS3096" s="180">
        <v>0</v>
      </c>
      <c r="AT3096" s="181">
        <f t="shared" si="1967"/>
        <v>0</v>
      </c>
      <c r="AU3096" s="180">
        <f t="shared" si="1959"/>
        <v>0</v>
      </c>
      <c r="AV3096" s="180">
        <f t="shared" si="1959"/>
        <v>150000</v>
      </c>
      <c r="AW3096" s="181">
        <f t="shared" si="1968"/>
        <v>150000</v>
      </c>
      <c r="AX3096" s="183">
        <f t="shared" si="1960"/>
        <v>3</v>
      </c>
      <c r="AY3096" s="183">
        <f t="shared" si="1960"/>
        <v>0</v>
      </c>
      <c r="AZ3096" s="183"/>
      <c r="BA3096" s="183"/>
      <c r="BB3096" s="183"/>
      <c r="BC3096" s="183"/>
      <c r="BD3096" s="183">
        <f t="shared" si="1961"/>
        <v>3</v>
      </c>
      <c r="BE3096" s="183">
        <f t="shared" si="1961"/>
        <v>0</v>
      </c>
    </row>
    <row r="3097" spans="2:57" ht="31.5">
      <c r="B3097" s="174">
        <v>2025</v>
      </c>
      <c r="C3097" s="174">
        <v>20</v>
      </c>
      <c r="D3097" s="175" t="s">
        <v>1961</v>
      </c>
      <c r="E3097" s="176">
        <v>20082</v>
      </c>
      <c r="F3097" s="174">
        <v>4</v>
      </c>
      <c r="G3097" s="174">
        <v>12</v>
      </c>
      <c r="H3097" s="174">
        <v>29</v>
      </c>
      <c r="I3097" s="174">
        <v>5000</v>
      </c>
      <c r="J3097" s="174">
        <v>5600</v>
      </c>
      <c r="K3097" s="174">
        <v>565</v>
      </c>
      <c r="L3097" s="177">
        <v>1194</v>
      </c>
      <c r="M3097" s="178" t="s">
        <v>1879</v>
      </c>
      <c r="N3097" s="179" t="s">
        <v>1667</v>
      </c>
      <c r="O3097" s="180">
        <v>0</v>
      </c>
      <c r="P3097" s="180">
        <v>150000</v>
      </c>
      <c r="Q3097" s="181">
        <v>150000</v>
      </c>
      <c r="R3097" s="182" t="s">
        <v>98</v>
      </c>
      <c r="S3097" s="183">
        <v>3</v>
      </c>
      <c r="T3097" s="183">
        <v>0</v>
      </c>
      <c r="U3097" s="180">
        <v>0</v>
      </c>
      <c r="V3097" s="180">
        <v>0</v>
      </c>
      <c r="W3097" s="183">
        <v>0</v>
      </c>
      <c r="X3097" s="183">
        <v>0</v>
      </c>
      <c r="Y3097" s="180">
        <v>0</v>
      </c>
      <c r="Z3097" s="180">
        <v>0</v>
      </c>
      <c r="AA3097" s="183">
        <v>0</v>
      </c>
      <c r="AB3097" s="183">
        <v>0</v>
      </c>
      <c r="AC3097" s="180">
        <f t="shared" si="1958"/>
        <v>0</v>
      </c>
      <c r="AD3097" s="180">
        <f t="shared" si="1958"/>
        <v>150000</v>
      </c>
      <c r="AE3097" s="181">
        <f t="shared" si="1962"/>
        <v>150000</v>
      </c>
      <c r="AF3097" s="180">
        <v>0</v>
      </c>
      <c r="AG3097" s="180">
        <v>0</v>
      </c>
      <c r="AH3097" s="181">
        <f t="shared" si="1963"/>
        <v>0</v>
      </c>
      <c r="AI3097" s="180">
        <v>0</v>
      </c>
      <c r="AJ3097" s="180">
        <v>0</v>
      </c>
      <c r="AK3097" s="181">
        <f t="shared" si="1964"/>
        <v>0</v>
      </c>
      <c r="AL3097" s="180">
        <v>0</v>
      </c>
      <c r="AM3097" s="180">
        <v>0</v>
      </c>
      <c r="AN3097" s="181">
        <f t="shared" si="1965"/>
        <v>0</v>
      </c>
      <c r="AO3097" s="180">
        <v>0</v>
      </c>
      <c r="AP3097" s="180">
        <v>0</v>
      </c>
      <c r="AQ3097" s="181">
        <f t="shared" si="1966"/>
        <v>0</v>
      </c>
      <c r="AR3097" s="180">
        <v>0</v>
      </c>
      <c r="AS3097" s="180">
        <v>0</v>
      </c>
      <c r="AT3097" s="181">
        <f t="shared" si="1967"/>
        <v>0</v>
      </c>
      <c r="AU3097" s="180">
        <f t="shared" si="1959"/>
        <v>0</v>
      </c>
      <c r="AV3097" s="180">
        <f t="shared" si="1959"/>
        <v>150000</v>
      </c>
      <c r="AW3097" s="181">
        <f t="shared" si="1968"/>
        <v>150000</v>
      </c>
      <c r="AX3097" s="183">
        <f t="shared" si="1960"/>
        <v>3</v>
      </c>
      <c r="AY3097" s="183">
        <f t="shared" si="1960"/>
        <v>0</v>
      </c>
      <c r="AZ3097" s="183"/>
      <c r="BA3097" s="183"/>
      <c r="BB3097" s="183"/>
      <c r="BC3097" s="183"/>
      <c r="BD3097" s="183">
        <f t="shared" si="1961"/>
        <v>3</v>
      </c>
      <c r="BE3097" s="183">
        <f t="shared" si="1961"/>
        <v>0</v>
      </c>
    </row>
    <row r="3098" spans="2:57" ht="15.75">
      <c r="B3098" s="174">
        <v>2025</v>
      </c>
      <c r="C3098" s="174">
        <v>20</v>
      </c>
      <c r="D3098" s="175" t="s">
        <v>1962</v>
      </c>
      <c r="E3098" s="176">
        <v>20021</v>
      </c>
      <c r="F3098" s="174">
        <v>4</v>
      </c>
      <c r="G3098" s="174">
        <v>12</v>
      </c>
      <c r="H3098" s="174">
        <v>29</v>
      </c>
      <c r="I3098" s="174">
        <v>5000</v>
      </c>
      <c r="J3098" s="174">
        <v>5600</v>
      </c>
      <c r="K3098" s="174">
        <v>565</v>
      </c>
      <c r="L3098" s="177">
        <v>1194</v>
      </c>
      <c r="M3098" s="178" t="s">
        <v>1846</v>
      </c>
      <c r="N3098" s="179" t="s">
        <v>1667</v>
      </c>
      <c r="O3098" s="180">
        <v>0</v>
      </c>
      <c r="P3098" s="180">
        <v>150000</v>
      </c>
      <c r="Q3098" s="181">
        <v>150000</v>
      </c>
      <c r="R3098" s="182" t="s">
        <v>98</v>
      </c>
      <c r="S3098" s="183">
        <v>3</v>
      </c>
      <c r="T3098" s="183">
        <v>0</v>
      </c>
      <c r="U3098" s="180">
        <v>0</v>
      </c>
      <c r="V3098" s="180">
        <v>0</v>
      </c>
      <c r="W3098" s="183">
        <v>0</v>
      </c>
      <c r="X3098" s="183">
        <v>0</v>
      </c>
      <c r="Y3098" s="180">
        <v>0</v>
      </c>
      <c r="Z3098" s="180">
        <v>0</v>
      </c>
      <c r="AA3098" s="183">
        <v>0</v>
      </c>
      <c r="AB3098" s="183">
        <v>0</v>
      </c>
      <c r="AC3098" s="180">
        <f t="shared" si="1958"/>
        <v>0</v>
      </c>
      <c r="AD3098" s="180">
        <f t="shared" si="1958"/>
        <v>150000</v>
      </c>
      <c r="AE3098" s="181">
        <f t="shared" si="1962"/>
        <v>150000</v>
      </c>
      <c r="AF3098" s="180">
        <v>0</v>
      </c>
      <c r="AG3098" s="180">
        <v>0</v>
      </c>
      <c r="AH3098" s="181">
        <f t="shared" si="1963"/>
        <v>0</v>
      </c>
      <c r="AI3098" s="180">
        <v>0</v>
      </c>
      <c r="AJ3098" s="180">
        <v>0</v>
      </c>
      <c r="AK3098" s="181">
        <f t="shared" si="1964"/>
        <v>0</v>
      </c>
      <c r="AL3098" s="180">
        <v>0</v>
      </c>
      <c r="AM3098" s="180">
        <v>0</v>
      </c>
      <c r="AN3098" s="181">
        <f t="shared" si="1965"/>
        <v>0</v>
      </c>
      <c r="AO3098" s="180">
        <v>0</v>
      </c>
      <c r="AP3098" s="180">
        <v>0</v>
      </c>
      <c r="AQ3098" s="181">
        <f t="shared" si="1966"/>
        <v>0</v>
      </c>
      <c r="AR3098" s="180">
        <v>0</v>
      </c>
      <c r="AS3098" s="180">
        <v>0</v>
      </c>
      <c r="AT3098" s="181">
        <f t="shared" si="1967"/>
        <v>0</v>
      </c>
      <c r="AU3098" s="180">
        <f t="shared" si="1959"/>
        <v>0</v>
      </c>
      <c r="AV3098" s="180">
        <f t="shared" si="1959"/>
        <v>150000</v>
      </c>
      <c r="AW3098" s="181">
        <f t="shared" si="1968"/>
        <v>150000</v>
      </c>
      <c r="AX3098" s="183">
        <f t="shared" si="1960"/>
        <v>3</v>
      </c>
      <c r="AY3098" s="183">
        <f t="shared" si="1960"/>
        <v>0</v>
      </c>
      <c r="AZ3098" s="183"/>
      <c r="BA3098" s="183"/>
      <c r="BB3098" s="183"/>
      <c r="BC3098" s="183"/>
      <c r="BD3098" s="183">
        <f t="shared" si="1961"/>
        <v>3</v>
      </c>
      <c r="BE3098" s="183">
        <f t="shared" si="1961"/>
        <v>0</v>
      </c>
    </row>
    <row r="3099" spans="2:57" ht="15.75" hidden="1">
      <c r="B3099" s="174">
        <v>2025</v>
      </c>
      <c r="C3099" s="174">
        <v>20</v>
      </c>
      <c r="D3099" s="175">
        <v>0</v>
      </c>
      <c r="E3099" s="176"/>
      <c r="F3099" s="174">
        <v>4</v>
      </c>
      <c r="G3099" s="174">
        <v>12</v>
      </c>
      <c r="H3099" s="174">
        <v>29</v>
      </c>
      <c r="I3099" s="174">
        <v>5000</v>
      </c>
      <c r="J3099" s="174">
        <v>5600</v>
      </c>
      <c r="K3099" s="174">
        <v>565</v>
      </c>
      <c r="L3099" s="177">
        <v>1255</v>
      </c>
      <c r="M3099" s="178">
        <v>0</v>
      </c>
      <c r="N3099" s="179" t="s">
        <v>1668</v>
      </c>
      <c r="O3099" s="180">
        <v>0</v>
      </c>
      <c r="P3099" s="180">
        <v>0</v>
      </c>
      <c r="Q3099" s="181">
        <v>0</v>
      </c>
      <c r="R3099" s="182" t="s">
        <v>98</v>
      </c>
      <c r="S3099" s="183">
        <v>0</v>
      </c>
      <c r="T3099" s="183">
        <v>0</v>
      </c>
      <c r="U3099" s="180">
        <v>0</v>
      </c>
      <c r="V3099" s="180">
        <v>0</v>
      </c>
      <c r="W3099" s="183">
        <v>0</v>
      </c>
      <c r="X3099" s="183">
        <v>0</v>
      </c>
      <c r="Y3099" s="180">
        <v>0</v>
      </c>
      <c r="Z3099" s="180">
        <v>0</v>
      </c>
      <c r="AA3099" s="183">
        <v>0</v>
      </c>
      <c r="AB3099" s="183">
        <v>0</v>
      </c>
      <c r="AC3099" s="180">
        <f t="shared" si="1958"/>
        <v>0</v>
      </c>
      <c r="AD3099" s="180">
        <f t="shared" si="1958"/>
        <v>0</v>
      </c>
      <c r="AE3099" s="181">
        <f t="shared" si="1962"/>
        <v>0</v>
      </c>
      <c r="AF3099" s="180">
        <v>0</v>
      </c>
      <c r="AG3099" s="180">
        <v>0</v>
      </c>
      <c r="AH3099" s="181">
        <f t="shared" si="1963"/>
        <v>0</v>
      </c>
      <c r="AI3099" s="180">
        <v>0</v>
      </c>
      <c r="AJ3099" s="180">
        <v>0</v>
      </c>
      <c r="AK3099" s="181">
        <f t="shared" si="1964"/>
        <v>0</v>
      </c>
      <c r="AL3099" s="180">
        <v>0</v>
      </c>
      <c r="AM3099" s="180">
        <v>0</v>
      </c>
      <c r="AN3099" s="181">
        <f t="shared" si="1965"/>
        <v>0</v>
      </c>
      <c r="AO3099" s="180">
        <v>0</v>
      </c>
      <c r="AP3099" s="180">
        <v>0</v>
      </c>
      <c r="AQ3099" s="181">
        <f t="shared" si="1966"/>
        <v>0</v>
      </c>
      <c r="AR3099" s="180">
        <v>0</v>
      </c>
      <c r="AS3099" s="180">
        <v>0</v>
      </c>
      <c r="AT3099" s="181">
        <f t="shared" si="1967"/>
        <v>0</v>
      </c>
      <c r="AU3099" s="180">
        <f t="shared" si="1959"/>
        <v>0</v>
      </c>
      <c r="AV3099" s="180">
        <f t="shared" si="1959"/>
        <v>0</v>
      </c>
      <c r="AW3099" s="181">
        <f t="shared" si="1968"/>
        <v>0</v>
      </c>
      <c r="AX3099" s="183">
        <f t="shared" si="1960"/>
        <v>0</v>
      </c>
      <c r="AY3099" s="183">
        <f t="shared" si="1960"/>
        <v>0</v>
      </c>
      <c r="AZ3099" s="183"/>
      <c r="BA3099" s="183"/>
      <c r="BB3099" s="183"/>
      <c r="BC3099" s="183"/>
      <c r="BD3099" s="183">
        <f t="shared" si="1961"/>
        <v>0</v>
      </c>
      <c r="BE3099" s="183">
        <f t="shared" si="1961"/>
        <v>0</v>
      </c>
    </row>
    <row r="3100" spans="2:57" ht="15.75" hidden="1">
      <c r="B3100" s="174">
        <v>2025</v>
      </c>
      <c r="C3100" s="174">
        <v>20</v>
      </c>
      <c r="D3100" s="175">
        <v>0</v>
      </c>
      <c r="E3100" s="176"/>
      <c r="F3100" s="174">
        <v>4</v>
      </c>
      <c r="G3100" s="174">
        <v>12</v>
      </c>
      <c r="H3100" s="174">
        <v>29</v>
      </c>
      <c r="I3100" s="174">
        <v>5000</v>
      </c>
      <c r="J3100" s="174">
        <v>5600</v>
      </c>
      <c r="K3100" s="174">
        <v>565</v>
      </c>
      <c r="L3100" s="177">
        <v>1465</v>
      </c>
      <c r="M3100" s="178">
        <v>0</v>
      </c>
      <c r="N3100" s="179" t="s">
        <v>1307</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958"/>
        <v>0</v>
      </c>
      <c r="AD3100" s="180">
        <f t="shared" si="1958"/>
        <v>0</v>
      </c>
      <c r="AE3100" s="181">
        <f t="shared" si="1962"/>
        <v>0</v>
      </c>
      <c r="AF3100" s="180">
        <v>0</v>
      </c>
      <c r="AG3100" s="180">
        <v>0</v>
      </c>
      <c r="AH3100" s="181">
        <f t="shared" si="1963"/>
        <v>0</v>
      </c>
      <c r="AI3100" s="180">
        <v>0</v>
      </c>
      <c r="AJ3100" s="180">
        <v>0</v>
      </c>
      <c r="AK3100" s="181">
        <f t="shared" si="1964"/>
        <v>0</v>
      </c>
      <c r="AL3100" s="180">
        <v>0</v>
      </c>
      <c r="AM3100" s="180">
        <v>0</v>
      </c>
      <c r="AN3100" s="181">
        <f t="shared" si="1965"/>
        <v>0</v>
      </c>
      <c r="AO3100" s="180">
        <v>0</v>
      </c>
      <c r="AP3100" s="180">
        <v>0</v>
      </c>
      <c r="AQ3100" s="181">
        <f t="shared" si="1966"/>
        <v>0</v>
      </c>
      <c r="AR3100" s="180">
        <v>0</v>
      </c>
      <c r="AS3100" s="180">
        <v>0</v>
      </c>
      <c r="AT3100" s="181">
        <f t="shared" si="1967"/>
        <v>0</v>
      </c>
      <c r="AU3100" s="180">
        <f t="shared" si="1959"/>
        <v>0</v>
      </c>
      <c r="AV3100" s="180">
        <f t="shared" si="1959"/>
        <v>0</v>
      </c>
      <c r="AW3100" s="181">
        <f t="shared" si="1968"/>
        <v>0</v>
      </c>
      <c r="AX3100" s="183">
        <f t="shared" si="1960"/>
        <v>0</v>
      </c>
      <c r="AY3100" s="183">
        <f t="shared" si="1960"/>
        <v>0</v>
      </c>
      <c r="AZ3100" s="183"/>
      <c r="BA3100" s="183"/>
      <c r="BB3100" s="183"/>
      <c r="BC3100" s="183"/>
      <c r="BD3100" s="183">
        <f t="shared" si="1961"/>
        <v>0</v>
      </c>
      <c r="BE3100" s="183">
        <f t="shared" si="1961"/>
        <v>0</v>
      </c>
    </row>
    <row r="3101" spans="2:57" ht="15.75" hidden="1">
      <c r="B3101" s="174">
        <v>2025</v>
      </c>
      <c r="C3101" s="174">
        <v>20</v>
      </c>
      <c r="D3101" s="175">
        <v>0</v>
      </c>
      <c r="E3101" s="176"/>
      <c r="F3101" s="174">
        <v>4</v>
      </c>
      <c r="G3101" s="174">
        <v>12</v>
      </c>
      <c r="H3101" s="174">
        <v>29</v>
      </c>
      <c r="I3101" s="174">
        <v>5000</v>
      </c>
      <c r="J3101" s="174">
        <v>5600</v>
      </c>
      <c r="K3101" s="174">
        <v>565</v>
      </c>
      <c r="L3101" s="177">
        <v>1491</v>
      </c>
      <c r="M3101" s="178">
        <v>0</v>
      </c>
      <c r="N3101" s="179" t="s">
        <v>1669</v>
      </c>
      <c r="O3101" s="180">
        <v>0</v>
      </c>
      <c r="P3101" s="180">
        <v>0</v>
      </c>
      <c r="Q3101" s="181">
        <v>0</v>
      </c>
      <c r="R3101" s="182" t="s">
        <v>98</v>
      </c>
      <c r="S3101" s="183">
        <v>0</v>
      </c>
      <c r="T3101" s="183">
        <v>0</v>
      </c>
      <c r="U3101" s="180">
        <v>0</v>
      </c>
      <c r="V3101" s="180">
        <v>0</v>
      </c>
      <c r="W3101" s="183">
        <v>0</v>
      </c>
      <c r="X3101" s="183">
        <v>0</v>
      </c>
      <c r="Y3101" s="180">
        <v>0</v>
      </c>
      <c r="Z3101" s="180">
        <v>0</v>
      </c>
      <c r="AA3101" s="183">
        <v>0</v>
      </c>
      <c r="AB3101" s="183">
        <v>0</v>
      </c>
      <c r="AC3101" s="180">
        <f t="shared" si="1958"/>
        <v>0</v>
      </c>
      <c r="AD3101" s="180">
        <f t="shared" si="1958"/>
        <v>0</v>
      </c>
      <c r="AE3101" s="181">
        <f t="shared" si="1962"/>
        <v>0</v>
      </c>
      <c r="AF3101" s="180">
        <v>0</v>
      </c>
      <c r="AG3101" s="180">
        <v>0</v>
      </c>
      <c r="AH3101" s="181">
        <f t="shared" si="1963"/>
        <v>0</v>
      </c>
      <c r="AI3101" s="180">
        <v>0</v>
      </c>
      <c r="AJ3101" s="180">
        <v>0</v>
      </c>
      <c r="AK3101" s="181">
        <f t="shared" si="1964"/>
        <v>0</v>
      </c>
      <c r="AL3101" s="180">
        <v>0</v>
      </c>
      <c r="AM3101" s="180">
        <v>0</v>
      </c>
      <c r="AN3101" s="181">
        <f t="shared" si="1965"/>
        <v>0</v>
      </c>
      <c r="AO3101" s="180">
        <v>0</v>
      </c>
      <c r="AP3101" s="180">
        <v>0</v>
      </c>
      <c r="AQ3101" s="181">
        <f t="shared" si="1966"/>
        <v>0</v>
      </c>
      <c r="AR3101" s="180">
        <v>0</v>
      </c>
      <c r="AS3101" s="180">
        <v>0</v>
      </c>
      <c r="AT3101" s="181">
        <f t="shared" si="1967"/>
        <v>0</v>
      </c>
      <c r="AU3101" s="180">
        <f t="shared" si="1959"/>
        <v>0</v>
      </c>
      <c r="AV3101" s="180">
        <f t="shared" si="1959"/>
        <v>0</v>
      </c>
      <c r="AW3101" s="181">
        <f t="shared" si="1968"/>
        <v>0</v>
      </c>
      <c r="AX3101" s="183">
        <f t="shared" si="1960"/>
        <v>0</v>
      </c>
      <c r="AY3101" s="183">
        <f t="shared" si="1960"/>
        <v>0</v>
      </c>
      <c r="AZ3101" s="183"/>
      <c r="BA3101" s="183"/>
      <c r="BB3101" s="183"/>
      <c r="BC3101" s="183"/>
      <c r="BD3101" s="183">
        <f t="shared" si="1961"/>
        <v>0</v>
      </c>
      <c r="BE3101" s="183">
        <f t="shared" si="1961"/>
        <v>0</v>
      </c>
    </row>
    <row r="3102" spans="2:57" ht="31.5" hidden="1">
      <c r="B3102" s="163">
        <v>2025</v>
      </c>
      <c r="C3102" s="163">
        <v>20</v>
      </c>
      <c r="D3102" s="164"/>
      <c r="E3102" s="165"/>
      <c r="F3102" s="163">
        <v>4</v>
      </c>
      <c r="G3102" s="163">
        <v>12</v>
      </c>
      <c r="H3102" s="163">
        <v>29</v>
      </c>
      <c r="I3102" s="163">
        <v>5000</v>
      </c>
      <c r="J3102" s="163">
        <v>5600</v>
      </c>
      <c r="K3102" s="163">
        <v>566</v>
      </c>
      <c r="L3102" s="166" t="s">
        <v>44</v>
      </c>
      <c r="M3102" s="167"/>
      <c r="N3102" s="168" t="s">
        <v>221</v>
      </c>
      <c r="O3102" s="169">
        <v>0</v>
      </c>
      <c r="P3102" s="169">
        <v>0</v>
      </c>
      <c r="Q3102" s="169">
        <v>0</v>
      </c>
      <c r="R3102" s="170"/>
      <c r="S3102" s="171"/>
      <c r="T3102" s="172"/>
      <c r="U3102" s="169">
        <f t="shared" ref="U3102:AD3102" si="1969">SUM(U3103:U3105)</f>
        <v>0</v>
      </c>
      <c r="V3102" s="169">
        <f t="shared" si="1969"/>
        <v>0</v>
      </c>
      <c r="W3102" s="173">
        <f t="shared" si="1969"/>
        <v>0</v>
      </c>
      <c r="X3102" s="173">
        <f t="shared" si="1969"/>
        <v>0</v>
      </c>
      <c r="Y3102" s="169">
        <f t="shared" si="1969"/>
        <v>0</v>
      </c>
      <c r="Z3102" s="169">
        <f t="shared" si="1969"/>
        <v>0</v>
      </c>
      <c r="AA3102" s="173">
        <f t="shared" si="1969"/>
        <v>0</v>
      </c>
      <c r="AB3102" s="173">
        <f t="shared" si="1969"/>
        <v>0</v>
      </c>
      <c r="AC3102" s="169">
        <f t="shared" si="1969"/>
        <v>0</v>
      </c>
      <c r="AD3102" s="169">
        <f t="shared" si="1969"/>
        <v>0</v>
      </c>
      <c r="AE3102" s="169">
        <f t="shared" si="1962"/>
        <v>0</v>
      </c>
      <c r="AF3102" s="169">
        <f>SUM(AF3103:AF3105)</f>
        <v>0</v>
      </c>
      <c r="AG3102" s="169">
        <f>SUM(AG3103:AG3105)</f>
        <v>0</v>
      </c>
      <c r="AH3102" s="169">
        <f t="shared" si="1963"/>
        <v>0</v>
      </c>
      <c r="AI3102" s="169">
        <f>SUM(AI3103:AI3105)</f>
        <v>0</v>
      </c>
      <c r="AJ3102" s="169">
        <f>SUM(AJ3103:AJ3105)</f>
        <v>0</v>
      </c>
      <c r="AK3102" s="169">
        <f t="shared" si="1964"/>
        <v>0</v>
      </c>
      <c r="AL3102" s="169">
        <f>SUM(AL3103:AL3105)</f>
        <v>0</v>
      </c>
      <c r="AM3102" s="169">
        <f>SUM(AM3103:AM3105)</f>
        <v>0</v>
      </c>
      <c r="AN3102" s="169">
        <f t="shared" si="1965"/>
        <v>0</v>
      </c>
      <c r="AO3102" s="169">
        <f>SUM(AO3103:AO3105)</f>
        <v>0</v>
      </c>
      <c r="AP3102" s="169">
        <f>SUM(AP3103:AP3105)</f>
        <v>0</v>
      </c>
      <c r="AQ3102" s="169">
        <f t="shared" si="1966"/>
        <v>0</v>
      </c>
      <c r="AR3102" s="169">
        <f>SUM(AR3103:AR3105)</f>
        <v>0</v>
      </c>
      <c r="AS3102" s="169">
        <f>SUM(AS3103:AS3105)</f>
        <v>0</v>
      </c>
      <c r="AT3102" s="169">
        <f t="shared" si="1967"/>
        <v>0</v>
      </c>
      <c r="AU3102" s="169">
        <f>SUM(AU3103:AU3105)</f>
        <v>0</v>
      </c>
      <c r="AV3102" s="169">
        <f>SUM(AV3103:AV3105)</f>
        <v>0</v>
      </c>
      <c r="AW3102" s="169">
        <f t="shared" si="1968"/>
        <v>0</v>
      </c>
      <c r="AX3102" s="171"/>
      <c r="AY3102" s="172"/>
      <c r="AZ3102" s="171"/>
      <c r="BA3102" s="172"/>
      <c r="BB3102" s="171"/>
      <c r="BC3102" s="172"/>
      <c r="BD3102" s="171"/>
      <c r="BE3102" s="172"/>
    </row>
    <row r="3103" spans="2:57" ht="15.75" hidden="1">
      <c r="B3103" s="174">
        <v>2025</v>
      </c>
      <c r="C3103" s="174">
        <v>20</v>
      </c>
      <c r="D3103" s="175">
        <v>0</v>
      </c>
      <c r="E3103" s="176"/>
      <c r="F3103" s="174">
        <v>4</v>
      </c>
      <c r="G3103" s="174">
        <v>12</v>
      </c>
      <c r="H3103" s="174">
        <v>29</v>
      </c>
      <c r="I3103" s="174">
        <v>5000</v>
      </c>
      <c r="J3103" s="174">
        <v>5600</v>
      </c>
      <c r="K3103" s="174">
        <v>566</v>
      </c>
      <c r="L3103" s="177">
        <v>1381</v>
      </c>
      <c r="M3103" s="178">
        <v>0</v>
      </c>
      <c r="N3103" s="179" t="s">
        <v>1586</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ref="AC3103:AD3105" si="1970">+O3103+U3103-Y3103</f>
        <v>0</v>
      </c>
      <c r="AD3103" s="180">
        <f t="shared" si="1970"/>
        <v>0</v>
      </c>
      <c r="AE3103" s="181">
        <f t="shared" si="1962"/>
        <v>0</v>
      </c>
      <c r="AF3103" s="180">
        <v>0</v>
      </c>
      <c r="AG3103" s="180">
        <v>0</v>
      </c>
      <c r="AH3103" s="181">
        <f t="shared" si="1963"/>
        <v>0</v>
      </c>
      <c r="AI3103" s="180">
        <v>0</v>
      </c>
      <c r="AJ3103" s="180">
        <v>0</v>
      </c>
      <c r="AK3103" s="181">
        <f t="shared" si="1964"/>
        <v>0</v>
      </c>
      <c r="AL3103" s="180">
        <v>0</v>
      </c>
      <c r="AM3103" s="180">
        <v>0</v>
      </c>
      <c r="AN3103" s="181">
        <f t="shared" si="1965"/>
        <v>0</v>
      </c>
      <c r="AO3103" s="180">
        <v>0</v>
      </c>
      <c r="AP3103" s="180">
        <v>0</v>
      </c>
      <c r="AQ3103" s="181">
        <f t="shared" si="1966"/>
        <v>0</v>
      </c>
      <c r="AR3103" s="180">
        <v>0</v>
      </c>
      <c r="AS3103" s="180">
        <v>0</v>
      </c>
      <c r="AT3103" s="181">
        <f t="shared" si="1967"/>
        <v>0</v>
      </c>
      <c r="AU3103" s="180">
        <f t="shared" ref="AU3103:AV3105" si="1971">+AC3103-AF3103-AI3103-AL3103-AO3103-AR3103</f>
        <v>0</v>
      </c>
      <c r="AV3103" s="180">
        <f t="shared" si="1971"/>
        <v>0</v>
      </c>
      <c r="AW3103" s="181">
        <f t="shared" si="1968"/>
        <v>0</v>
      </c>
      <c r="AX3103" s="183">
        <f t="shared" ref="AX3103:AY3105" si="1972">+S3103+W3103-AA3103</f>
        <v>0</v>
      </c>
      <c r="AY3103" s="183">
        <f t="shared" si="1972"/>
        <v>0</v>
      </c>
      <c r="AZ3103" s="183"/>
      <c r="BA3103" s="183"/>
      <c r="BB3103" s="183"/>
      <c r="BC3103" s="183"/>
      <c r="BD3103" s="183">
        <f t="shared" ref="BD3103:BE3105" si="1973">+AX3103-AZ3103-BB3103</f>
        <v>0</v>
      </c>
      <c r="BE3103" s="183">
        <f t="shared" si="1973"/>
        <v>0</v>
      </c>
    </row>
    <row r="3104" spans="2:57" ht="15.75" hidden="1">
      <c r="B3104" s="174">
        <v>2025</v>
      </c>
      <c r="C3104" s="174">
        <v>20</v>
      </c>
      <c r="D3104" s="175">
        <v>0</v>
      </c>
      <c r="E3104" s="176"/>
      <c r="F3104" s="174">
        <v>4</v>
      </c>
      <c r="G3104" s="174">
        <v>12</v>
      </c>
      <c r="H3104" s="174">
        <v>29</v>
      </c>
      <c r="I3104" s="174">
        <v>5000</v>
      </c>
      <c r="J3104" s="174">
        <v>5600</v>
      </c>
      <c r="K3104" s="174">
        <v>566</v>
      </c>
      <c r="L3104" s="177">
        <v>1380</v>
      </c>
      <c r="M3104" s="178">
        <v>0</v>
      </c>
      <c r="N3104" s="179" t="s">
        <v>1533</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970"/>
        <v>0</v>
      </c>
      <c r="AD3104" s="180">
        <f t="shared" si="1970"/>
        <v>0</v>
      </c>
      <c r="AE3104" s="181">
        <f t="shared" si="1962"/>
        <v>0</v>
      </c>
      <c r="AF3104" s="180">
        <v>0</v>
      </c>
      <c r="AG3104" s="180">
        <v>0</v>
      </c>
      <c r="AH3104" s="181">
        <f t="shared" si="1963"/>
        <v>0</v>
      </c>
      <c r="AI3104" s="180">
        <v>0</v>
      </c>
      <c r="AJ3104" s="180">
        <v>0</v>
      </c>
      <c r="AK3104" s="181">
        <f t="shared" si="1964"/>
        <v>0</v>
      </c>
      <c r="AL3104" s="180">
        <v>0</v>
      </c>
      <c r="AM3104" s="180">
        <v>0</v>
      </c>
      <c r="AN3104" s="181">
        <f t="shared" si="1965"/>
        <v>0</v>
      </c>
      <c r="AO3104" s="180">
        <v>0</v>
      </c>
      <c r="AP3104" s="180">
        <v>0</v>
      </c>
      <c r="AQ3104" s="181">
        <f t="shared" si="1966"/>
        <v>0</v>
      </c>
      <c r="AR3104" s="180">
        <v>0</v>
      </c>
      <c r="AS3104" s="180">
        <v>0</v>
      </c>
      <c r="AT3104" s="181">
        <f t="shared" si="1967"/>
        <v>0</v>
      </c>
      <c r="AU3104" s="180">
        <f t="shared" si="1971"/>
        <v>0</v>
      </c>
      <c r="AV3104" s="180">
        <f t="shared" si="1971"/>
        <v>0</v>
      </c>
      <c r="AW3104" s="181">
        <f t="shared" si="1968"/>
        <v>0</v>
      </c>
      <c r="AX3104" s="183">
        <f t="shared" si="1972"/>
        <v>0</v>
      </c>
      <c r="AY3104" s="183">
        <f t="shared" si="1972"/>
        <v>0</v>
      </c>
      <c r="AZ3104" s="183"/>
      <c r="BA3104" s="183"/>
      <c r="BB3104" s="183"/>
      <c r="BC3104" s="183"/>
      <c r="BD3104" s="183">
        <f t="shared" si="1973"/>
        <v>0</v>
      </c>
      <c r="BE3104" s="183">
        <f t="shared" si="1973"/>
        <v>0</v>
      </c>
    </row>
    <row r="3105" spans="2:57" ht="30" hidden="1">
      <c r="B3105" s="174">
        <v>2025</v>
      </c>
      <c r="C3105" s="174">
        <v>20</v>
      </c>
      <c r="D3105" s="175">
        <v>0</v>
      </c>
      <c r="E3105" s="176"/>
      <c r="F3105" s="174">
        <v>4</v>
      </c>
      <c r="G3105" s="174">
        <v>12</v>
      </c>
      <c r="H3105" s="174">
        <v>29</v>
      </c>
      <c r="I3105" s="174">
        <v>5000</v>
      </c>
      <c r="J3105" s="174">
        <v>5600</v>
      </c>
      <c r="K3105" s="174">
        <v>566</v>
      </c>
      <c r="L3105" s="177">
        <v>563</v>
      </c>
      <c r="M3105" s="178">
        <v>0</v>
      </c>
      <c r="N3105" s="179" t="s">
        <v>1532</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970"/>
        <v>0</v>
      </c>
      <c r="AD3105" s="180">
        <f t="shared" si="1970"/>
        <v>0</v>
      </c>
      <c r="AE3105" s="181">
        <f t="shared" si="1962"/>
        <v>0</v>
      </c>
      <c r="AF3105" s="180">
        <v>0</v>
      </c>
      <c r="AG3105" s="180">
        <v>0</v>
      </c>
      <c r="AH3105" s="181">
        <f t="shared" si="1963"/>
        <v>0</v>
      </c>
      <c r="AI3105" s="180">
        <v>0</v>
      </c>
      <c r="AJ3105" s="180">
        <v>0</v>
      </c>
      <c r="AK3105" s="181">
        <f t="shared" si="1964"/>
        <v>0</v>
      </c>
      <c r="AL3105" s="180">
        <v>0</v>
      </c>
      <c r="AM3105" s="180">
        <v>0</v>
      </c>
      <c r="AN3105" s="181">
        <f t="shared" si="1965"/>
        <v>0</v>
      </c>
      <c r="AO3105" s="180">
        <v>0</v>
      </c>
      <c r="AP3105" s="180">
        <v>0</v>
      </c>
      <c r="AQ3105" s="181">
        <f t="shared" si="1966"/>
        <v>0</v>
      </c>
      <c r="AR3105" s="180">
        <v>0</v>
      </c>
      <c r="AS3105" s="180">
        <v>0</v>
      </c>
      <c r="AT3105" s="181">
        <f t="shared" si="1967"/>
        <v>0</v>
      </c>
      <c r="AU3105" s="180">
        <f t="shared" si="1971"/>
        <v>0</v>
      </c>
      <c r="AV3105" s="180">
        <f t="shared" si="1971"/>
        <v>0</v>
      </c>
      <c r="AW3105" s="181">
        <f t="shared" si="1968"/>
        <v>0</v>
      </c>
      <c r="AX3105" s="183">
        <f t="shared" si="1972"/>
        <v>0</v>
      </c>
      <c r="AY3105" s="183">
        <f t="shared" si="1972"/>
        <v>0</v>
      </c>
      <c r="AZ3105" s="183"/>
      <c r="BA3105" s="183"/>
      <c r="BB3105" s="183"/>
      <c r="BC3105" s="183"/>
      <c r="BD3105" s="183">
        <f t="shared" si="1973"/>
        <v>0</v>
      </c>
      <c r="BE3105" s="183">
        <f t="shared" si="1973"/>
        <v>0</v>
      </c>
    </row>
    <row r="3106" spans="2:57" ht="15.75" hidden="1">
      <c r="B3106" s="152">
        <v>2025</v>
      </c>
      <c r="C3106" s="152">
        <v>20</v>
      </c>
      <c r="D3106" s="153"/>
      <c r="E3106" s="154"/>
      <c r="F3106" s="152">
        <v>4</v>
      </c>
      <c r="G3106" s="152">
        <v>12</v>
      </c>
      <c r="H3106" s="152">
        <v>29</v>
      </c>
      <c r="I3106" s="152">
        <v>5000</v>
      </c>
      <c r="J3106" s="152">
        <v>5900</v>
      </c>
      <c r="K3106" s="152"/>
      <c r="L3106" s="155" t="s">
        <v>44</v>
      </c>
      <c r="M3106" s="156"/>
      <c r="N3106" s="157" t="s">
        <v>223</v>
      </c>
      <c r="O3106" s="158">
        <v>0</v>
      </c>
      <c r="P3106" s="158">
        <v>0</v>
      </c>
      <c r="Q3106" s="158">
        <v>0</v>
      </c>
      <c r="R3106" s="159"/>
      <c r="S3106" s="160"/>
      <c r="T3106" s="161"/>
      <c r="U3106" s="158">
        <f t="shared" ref="U3106:AD3106" si="1974">U3107</f>
        <v>0</v>
      </c>
      <c r="V3106" s="158">
        <f t="shared" si="1974"/>
        <v>0</v>
      </c>
      <c r="W3106" s="162">
        <f t="shared" si="1974"/>
        <v>0</v>
      </c>
      <c r="X3106" s="162">
        <f t="shared" si="1974"/>
        <v>0</v>
      </c>
      <c r="Y3106" s="158">
        <f t="shared" si="1974"/>
        <v>0</v>
      </c>
      <c r="Z3106" s="158">
        <f t="shared" si="1974"/>
        <v>0</v>
      </c>
      <c r="AA3106" s="162">
        <f t="shared" si="1974"/>
        <v>0</v>
      </c>
      <c r="AB3106" s="162">
        <f t="shared" si="1974"/>
        <v>0</v>
      </c>
      <c r="AC3106" s="158">
        <f t="shared" si="1974"/>
        <v>0</v>
      </c>
      <c r="AD3106" s="158">
        <f t="shared" si="1974"/>
        <v>0</v>
      </c>
      <c r="AE3106" s="158">
        <f t="shared" si="1962"/>
        <v>0</v>
      </c>
      <c r="AF3106" s="158">
        <f>AF3107</f>
        <v>0</v>
      </c>
      <c r="AG3106" s="158">
        <f>AG3107</f>
        <v>0</v>
      </c>
      <c r="AH3106" s="158">
        <f t="shared" si="1963"/>
        <v>0</v>
      </c>
      <c r="AI3106" s="158">
        <f>AI3107</f>
        <v>0</v>
      </c>
      <c r="AJ3106" s="158">
        <f>AJ3107</f>
        <v>0</v>
      </c>
      <c r="AK3106" s="158">
        <f t="shared" si="1964"/>
        <v>0</v>
      </c>
      <c r="AL3106" s="158">
        <f>AL3107</f>
        <v>0</v>
      </c>
      <c r="AM3106" s="158">
        <f>AM3107</f>
        <v>0</v>
      </c>
      <c r="AN3106" s="158">
        <f t="shared" si="1965"/>
        <v>0</v>
      </c>
      <c r="AO3106" s="158">
        <f>AO3107</f>
        <v>0</v>
      </c>
      <c r="AP3106" s="158">
        <f>AP3107</f>
        <v>0</v>
      </c>
      <c r="AQ3106" s="158">
        <f t="shared" si="1966"/>
        <v>0</v>
      </c>
      <c r="AR3106" s="158">
        <f>AR3107</f>
        <v>0</v>
      </c>
      <c r="AS3106" s="158">
        <f>AS3107</f>
        <v>0</v>
      </c>
      <c r="AT3106" s="158">
        <f t="shared" si="1967"/>
        <v>0</v>
      </c>
      <c r="AU3106" s="158">
        <f>AU3107</f>
        <v>0</v>
      </c>
      <c r="AV3106" s="158">
        <f>AV3107</f>
        <v>0</v>
      </c>
      <c r="AW3106" s="158">
        <f t="shared" si="1968"/>
        <v>0</v>
      </c>
      <c r="AX3106" s="160"/>
      <c r="AY3106" s="161"/>
      <c r="AZ3106" s="160"/>
      <c r="BA3106" s="161"/>
      <c r="BB3106" s="160"/>
      <c r="BC3106" s="161"/>
      <c r="BD3106" s="160"/>
      <c r="BE3106" s="161"/>
    </row>
    <row r="3107" spans="2:57" ht="15.75" hidden="1">
      <c r="B3107" s="163">
        <v>2025</v>
      </c>
      <c r="C3107" s="163">
        <v>20</v>
      </c>
      <c r="D3107" s="164"/>
      <c r="E3107" s="165"/>
      <c r="F3107" s="163">
        <v>4</v>
      </c>
      <c r="G3107" s="163">
        <v>12</v>
      </c>
      <c r="H3107" s="163">
        <v>29</v>
      </c>
      <c r="I3107" s="163">
        <v>5000</v>
      </c>
      <c r="J3107" s="163">
        <v>5900</v>
      </c>
      <c r="K3107" s="163">
        <v>597</v>
      </c>
      <c r="L3107" s="166" t="s">
        <v>44</v>
      </c>
      <c r="M3107" s="167"/>
      <c r="N3107" s="168" t="s">
        <v>226</v>
      </c>
      <c r="O3107" s="169">
        <v>0</v>
      </c>
      <c r="P3107" s="169">
        <v>0</v>
      </c>
      <c r="Q3107" s="169">
        <v>0</v>
      </c>
      <c r="R3107" s="170"/>
      <c r="S3107" s="171"/>
      <c r="T3107" s="172"/>
      <c r="U3107" s="169">
        <f t="shared" ref="U3107:AD3107" si="1975">SUM(U3108)</f>
        <v>0</v>
      </c>
      <c r="V3107" s="169">
        <f t="shared" si="1975"/>
        <v>0</v>
      </c>
      <c r="W3107" s="173">
        <f t="shared" si="1975"/>
        <v>0</v>
      </c>
      <c r="X3107" s="173">
        <f t="shared" si="1975"/>
        <v>0</v>
      </c>
      <c r="Y3107" s="169">
        <f t="shared" si="1975"/>
        <v>0</v>
      </c>
      <c r="Z3107" s="169">
        <f t="shared" si="1975"/>
        <v>0</v>
      </c>
      <c r="AA3107" s="173">
        <f t="shared" si="1975"/>
        <v>0</v>
      </c>
      <c r="AB3107" s="173">
        <f t="shared" si="1975"/>
        <v>0</v>
      </c>
      <c r="AC3107" s="169">
        <f t="shared" si="1975"/>
        <v>0</v>
      </c>
      <c r="AD3107" s="169">
        <f t="shared" si="1975"/>
        <v>0</v>
      </c>
      <c r="AE3107" s="169">
        <f t="shared" si="1962"/>
        <v>0</v>
      </c>
      <c r="AF3107" s="169">
        <f>SUM(AF3108)</f>
        <v>0</v>
      </c>
      <c r="AG3107" s="169">
        <f>SUM(AG3108)</f>
        <v>0</v>
      </c>
      <c r="AH3107" s="169">
        <f t="shared" si="1963"/>
        <v>0</v>
      </c>
      <c r="AI3107" s="169">
        <f>SUM(AI3108)</f>
        <v>0</v>
      </c>
      <c r="AJ3107" s="169">
        <f>SUM(AJ3108)</f>
        <v>0</v>
      </c>
      <c r="AK3107" s="169">
        <f t="shared" si="1964"/>
        <v>0</v>
      </c>
      <c r="AL3107" s="169">
        <f>SUM(AL3108)</f>
        <v>0</v>
      </c>
      <c r="AM3107" s="169">
        <f>SUM(AM3108)</f>
        <v>0</v>
      </c>
      <c r="AN3107" s="169">
        <f t="shared" si="1965"/>
        <v>0</v>
      </c>
      <c r="AO3107" s="169">
        <f>SUM(AO3108)</f>
        <v>0</v>
      </c>
      <c r="AP3107" s="169">
        <f>SUM(AP3108)</f>
        <v>0</v>
      </c>
      <c r="AQ3107" s="169">
        <f t="shared" si="1966"/>
        <v>0</v>
      </c>
      <c r="AR3107" s="169">
        <f>SUM(AR3108)</f>
        <v>0</v>
      </c>
      <c r="AS3107" s="169">
        <f>SUM(AS3108)</f>
        <v>0</v>
      </c>
      <c r="AT3107" s="169">
        <f t="shared" si="1967"/>
        <v>0</v>
      </c>
      <c r="AU3107" s="169">
        <f>SUM(AU3108)</f>
        <v>0</v>
      </c>
      <c r="AV3107" s="169">
        <f>SUM(AV3108)</f>
        <v>0</v>
      </c>
      <c r="AW3107" s="169">
        <f t="shared" si="1968"/>
        <v>0</v>
      </c>
      <c r="AX3107" s="171"/>
      <c r="AY3107" s="172"/>
      <c r="AZ3107" s="171"/>
      <c r="BA3107" s="172"/>
      <c r="BB3107" s="171"/>
      <c r="BC3107" s="172"/>
      <c r="BD3107" s="171"/>
      <c r="BE3107" s="172"/>
    </row>
    <row r="3108" spans="2:57" ht="15.75" hidden="1">
      <c r="B3108" s="174">
        <v>2025</v>
      </c>
      <c r="C3108" s="174">
        <v>20</v>
      </c>
      <c r="D3108" s="175">
        <v>0</v>
      </c>
      <c r="E3108" s="176"/>
      <c r="F3108" s="174">
        <v>4</v>
      </c>
      <c r="G3108" s="174">
        <v>12</v>
      </c>
      <c r="H3108" s="174">
        <v>29</v>
      </c>
      <c r="I3108" s="174">
        <v>5000</v>
      </c>
      <c r="J3108" s="174">
        <v>5900</v>
      </c>
      <c r="K3108" s="174">
        <v>597</v>
      </c>
      <c r="L3108" s="177">
        <v>869</v>
      </c>
      <c r="M3108" s="178">
        <v>1</v>
      </c>
      <c r="N3108" s="179" t="s">
        <v>227</v>
      </c>
      <c r="O3108" s="180">
        <v>0</v>
      </c>
      <c r="P3108" s="180">
        <v>0</v>
      </c>
      <c r="Q3108" s="181">
        <v>0</v>
      </c>
      <c r="R3108" s="182" t="s">
        <v>225</v>
      </c>
      <c r="S3108" s="183">
        <v>0</v>
      </c>
      <c r="T3108" s="183">
        <v>0</v>
      </c>
      <c r="U3108" s="180">
        <v>0</v>
      </c>
      <c r="V3108" s="180">
        <v>0</v>
      </c>
      <c r="W3108" s="183">
        <v>0</v>
      </c>
      <c r="X3108" s="183">
        <v>0</v>
      </c>
      <c r="Y3108" s="180">
        <v>0</v>
      </c>
      <c r="Z3108" s="180">
        <v>0</v>
      </c>
      <c r="AA3108" s="183">
        <v>0</v>
      </c>
      <c r="AB3108" s="183">
        <v>0</v>
      </c>
      <c r="AC3108" s="180">
        <f>+O3108+U3108-Y3108</f>
        <v>0</v>
      </c>
      <c r="AD3108" s="180">
        <f>+P3108+V3108-Z3108</f>
        <v>0</v>
      </c>
      <c r="AE3108" s="181">
        <f t="shared" si="1962"/>
        <v>0</v>
      </c>
      <c r="AF3108" s="180">
        <v>0</v>
      </c>
      <c r="AG3108" s="180">
        <v>0</v>
      </c>
      <c r="AH3108" s="181">
        <f t="shared" si="1963"/>
        <v>0</v>
      </c>
      <c r="AI3108" s="180">
        <v>0</v>
      </c>
      <c r="AJ3108" s="180">
        <v>0</v>
      </c>
      <c r="AK3108" s="181">
        <f t="shared" si="1964"/>
        <v>0</v>
      </c>
      <c r="AL3108" s="180">
        <v>0</v>
      </c>
      <c r="AM3108" s="180">
        <v>0</v>
      </c>
      <c r="AN3108" s="181">
        <f t="shared" si="1965"/>
        <v>0</v>
      </c>
      <c r="AO3108" s="180">
        <v>0</v>
      </c>
      <c r="AP3108" s="180">
        <v>0</v>
      </c>
      <c r="AQ3108" s="181">
        <f t="shared" si="1966"/>
        <v>0</v>
      </c>
      <c r="AR3108" s="180">
        <v>0</v>
      </c>
      <c r="AS3108" s="180">
        <v>0</v>
      </c>
      <c r="AT3108" s="181">
        <f t="shared" si="1967"/>
        <v>0</v>
      </c>
      <c r="AU3108" s="180">
        <f>+AC3108-AF3108-AI3108-AL3108-AO3108-AR3108</f>
        <v>0</v>
      </c>
      <c r="AV3108" s="180">
        <f>+AD3108-AG3108-AJ3108-AM3108-AP3108-AS3108</f>
        <v>0</v>
      </c>
      <c r="AW3108" s="181">
        <f t="shared" si="1968"/>
        <v>0</v>
      </c>
      <c r="AX3108" s="183">
        <f>+S3108+W3108-AA3108</f>
        <v>0</v>
      </c>
      <c r="AY3108" s="183">
        <f>+T3108+X3108-AB3108</f>
        <v>0</v>
      </c>
      <c r="AZ3108" s="183"/>
      <c r="BA3108" s="183"/>
      <c r="BB3108" s="183"/>
      <c r="BC3108" s="183"/>
      <c r="BD3108" s="183">
        <f>+AX3108-AZ3108-BB3108</f>
        <v>0</v>
      </c>
      <c r="BE3108" s="183">
        <f>+AY3108-BA3108-BC3108</f>
        <v>0</v>
      </c>
    </row>
    <row r="3109" spans="2:57" ht="15.75" hidden="1">
      <c r="B3109" s="141">
        <v>2025</v>
      </c>
      <c r="C3109" s="141">
        <v>20</v>
      </c>
      <c r="D3109" s="142"/>
      <c r="E3109" s="143"/>
      <c r="F3109" s="141">
        <v>4</v>
      </c>
      <c r="G3109" s="141">
        <v>12</v>
      </c>
      <c r="H3109" s="141">
        <v>29</v>
      </c>
      <c r="I3109" s="141">
        <v>6000</v>
      </c>
      <c r="J3109" s="141"/>
      <c r="K3109" s="141"/>
      <c r="L3109" s="144" t="s">
        <v>44</v>
      </c>
      <c r="M3109" s="145"/>
      <c r="N3109" s="146" t="s">
        <v>228</v>
      </c>
      <c r="O3109" s="147">
        <v>0</v>
      </c>
      <c r="P3109" s="147">
        <v>0</v>
      </c>
      <c r="Q3109" s="147">
        <v>0</v>
      </c>
      <c r="R3109" s="148"/>
      <c r="S3109" s="149"/>
      <c r="T3109" s="150"/>
      <c r="U3109" s="147">
        <f t="shared" ref="U3109:AD3110" si="1976">U3110</f>
        <v>0</v>
      </c>
      <c r="V3109" s="147">
        <f t="shared" si="1976"/>
        <v>0</v>
      </c>
      <c r="W3109" s="151">
        <f t="shared" si="1976"/>
        <v>0</v>
      </c>
      <c r="X3109" s="151">
        <f t="shared" si="1976"/>
        <v>0</v>
      </c>
      <c r="Y3109" s="147">
        <f t="shared" si="1976"/>
        <v>0</v>
      </c>
      <c r="Z3109" s="147">
        <f t="shared" si="1976"/>
        <v>0</v>
      </c>
      <c r="AA3109" s="151">
        <f t="shared" si="1976"/>
        <v>0</v>
      </c>
      <c r="AB3109" s="151">
        <f t="shared" si="1976"/>
        <v>0</v>
      </c>
      <c r="AC3109" s="147">
        <f t="shared" si="1976"/>
        <v>0</v>
      </c>
      <c r="AD3109" s="147">
        <f t="shared" si="1976"/>
        <v>0</v>
      </c>
      <c r="AE3109" s="147">
        <f t="shared" si="1962"/>
        <v>0</v>
      </c>
      <c r="AF3109" s="147">
        <f>AF3110</f>
        <v>0</v>
      </c>
      <c r="AG3109" s="147">
        <f>AG3110</f>
        <v>0</v>
      </c>
      <c r="AH3109" s="147">
        <f t="shared" si="1963"/>
        <v>0</v>
      </c>
      <c r="AI3109" s="147">
        <f>AI3110</f>
        <v>0</v>
      </c>
      <c r="AJ3109" s="147">
        <f>AJ3110</f>
        <v>0</v>
      </c>
      <c r="AK3109" s="147">
        <f t="shared" si="1964"/>
        <v>0</v>
      </c>
      <c r="AL3109" s="147">
        <f>AL3110</f>
        <v>0</v>
      </c>
      <c r="AM3109" s="147">
        <f>AM3110</f>
        <v>0</v>
      </c>
      <c r="AN3109" s="147">
        <f t="shared" si="1965"/>
        <v>0</v>
      </c>
      <c r="AO3109" s="147">
        <f>AO3110</f>
        <v>0</v>
      </c>
      <c r="AP3109" s="147">
        <f>AP3110</f>
        <v>0</v>
      </c>
      <c r="AQ3109" s="147">
        <f t="shared" si="1966"/>
        <v>0</v>
      </c>
      <c r="AR3109" s="147">
        <f>AR3110</f>
        <v>0</v>
      </c>
      <c r="AS3109" s="147">
        <f>AS3110</f>
        <v>0</v>
      </c>
      <c r="AT3109" s="147">
        <f t="shared" si="1967"/>
        <v>0</v>
      </c>
      <c r="AU3109" s="147">
        <f>AU3110</f>
        <v>0</v>
      </c>
      <c r="AV3109" s="147">
        <f>AV3110</f>
        <v>0</v>
      </c>
      <c r="AW3109" s="147">
        <f t="shared" si="1968"/>
        <v>0</v>
      </c>
      <c r="AX3109" s="149"/>
      <c r="AY3109" s="150"/>
      <c r="AZ3109" s="149"/>
      <c r="BA3109" s="150"/>
      <c r="BB3109" s="149"/>
      <c r="BC3109" s="150"/>
      <c r="BD3109" s="149"/>
      <c r="BE3109" s="150"/>
    </row>
    <row r="3110" spans="2:57" ht="15.75" hidden="1">
      <c r="B3110" s="152">
        <v>2025</v>
      </c>
      <c r="C3110" s="152">
        <v>20</v>
      </c>
      <c r="D3110" s="153"/>
      <c r="E3110" s="154"/>
      <c r="F3110" s="152">
        <v>4</v>
      </c>
      <c r="G3110" s="152">
        <v>12</v>
      </c>
      <c r="H3110" s="152">
        <v>29</v>
      </c>
      <c r="I3110" s="152">
        <v>6000</v>
      </c>
      <c r="J3110" s="152">
        <v>6200</v>
      </c>
      <c r="K3110" s="152"/>
      <c r="L3110" s="155" t="s">
        <v>44</v>
      </c>
      <c r="M3110" s="156"/>
      <c r="N3110" s="157" t="s">
        <v>229</v>
      </c>
      <c r="O3110" s="158">
        <v>0</v>
      </c>
      <c r="P3110" s="158">
        <v>0</v>
      </c>
      <c r="Q3110" s="158">
        <v>0</v>
      </c>
      <c r="R3110" s="159"/>
      <c r="S3110" s="160"/>
      <c r="T3110" s="161"/>
      <c r="U3110" s="158">
        <f t="shared" si="1976"/>
        <v>0</v>
      </c>
      <c r="V3110" s="158">
        <f t="shared" si="1976"/>
        <v>0</v>
      </c>
      <c r="W3110" s="162">
        <f t="shared" si="1976"/>
        <v>0</v>
      </c>
      <c r="X3110" s="162">
        <f t="shared" si="1976"/>
        <v>0</v>
      </c>
      <c r="Y3110" s="158">
        <f t="shared" si="1976"/>
        <v>0</v>
      </c>
      <c r="Z3110" s="158">
        <f t="shared" si="1976"/>
        <v>0</v>
      </c>
      <c r="AA3110" s="162">
        <f t="shared" si="1976"/>
        <v>0</v>
      </c>
      <c r="AB3110" s="162">
        <f t="shared" si="1976"/>
        <v>0</v>
      </c>
      <c r="AC3110" s="158">
        <f t="shared" si="1976"/>
        <v>0</v>
      </c>
      <c r="AD3110" s="158">
        <f t="shared" si="1976"/>
        <v>0</v>
      </c>
      <c r="AE3110" s="158">
        <f t="shared" si="1962"/>
        <v>0</v>
      </c>
      <c r="AF3110" s="158">
        <f>AF3111</f>
        <v>0</v>
      </c>
      <c r="AG3110" s="158">
        <f>AG3111</f>
        <v>0</v>
      </c>
      <c r="AH3110" s="158">
        <f t="shared" si="1963"/>
        <v>0</v>
      </c>
      <c r="AI3110" s="158">
        <f>AI3111</f>
        <v>0</v>
      </c>
      <c r="AJ3110" s="158">
        <f>AJ3111</f>
        <v>0</v>
      </c>
      <c r="AK3110" s="158">
        <f t="shared" si="1964"/>
        <v>0</v>
      </c>
      <c r="AL3110" s="158">
        <f>AL3111</f>
        <v>0</v>
      </c>
      <c r="AM3110" s="158">
        <f>AM3111</f>
        <v>0</v>
      </c>
      <c r="AN3110" s="158">
        <f t="shared" si="1965"/>
        <v>0</v>
      </c>
      <c r="AO3110" s="158">
        <f>AO3111</f>
        <v>0</v>
      </c>
      <c r="AP3110" s="158">
        <f>AP3111</f>
        <v>0</v>
      </c>
      <c r="AQ3110" s="158">
        <f t="shared" si="1966"/>
        <v>0</v>
      </c>
      <c r="AR3110" s="158">
        <f>AR3111</f>
        <v>0</v>
      </c>
      <c r="AS3110" s="158">
        <f>AS3111</f>
        <v>0</v>
      </c>
      <c r="AT3110" s="158">
        <f t="shared" si="1967"/>
        <v>0</v>
      </c>
      <c r="AU3110" s="158">
        <f>AU3111</f>
        <v>0</v>
      </c>
      <c r="AV3110" s="158">
        <f>AV3111</f>
        <v>0</v>
      </c>
      <c r="AW3110" s="158">
        <f t="shared" si="1968"/>
        <v>0</v>
      </c>
      <c r="AX3110" s="160"/>
      <c r="AY3110" s="161"/>
      <c r="AZ3110" s="160"/>
      <c r="BA3110" s="161"/>
      <c r="BB3110" s="160"/>
      <c r="BC3110" s="161"/>
      <c r="BD3110" s="160"/>
      <c r="BE3110" s="161"/>
    </row>
    <row r="3111" spans="2:57" ht="15.75" hidden="1">
      <c r="B3111" s="163">
        <v>2025</v>
      </c>
      <c r="C3111" s="163">
        <v>20</v>
      </c>
      <c r="D3111" s="164"/>
      <c r="E3111" s="165"/>
      <c r="F3111" s="163">
        <v>4</v>
      </c>
      <c r="G3111" s="163">
        <v>12</v>
      </c>
      <c r="H3111" s="163">
        <v>29</v>
      </c>
      <c r="I3111" s="163">
        <v>6000</v>
      </c>
      <c r="J3111" s="163">
        <v>6200</v>
      </c>
      <c r="K3111" s="163">
        <v>622</v>
      </c>
      <c r="L3111" s="166" t="s">
        <v>44</v>
      </c>
      <c r="M3111" s="167"/>
      <c r="N3111" s="168" t="s">
        <v>230</v>
      </c>
      <c r="O3111" s="169">
        <v>0</v>
      </c>
      <c r="P3111" s="169">
        <v>0</v>
      </c>
      <c r="Q3111" s="169">
        <v>0</v>
      </c>
      <c r="R3111" s="170"/>
      <c r="S3111" s="186"/>
      <c r="T3111" s="186"/>
      <c r="U3111" s="169">
        <f t="shared" ref="U3111:AD3111" si="1977">SUM(U3112:U3117)</f>
        <v>0</v>
      </c>
      <c r="V3111" s="169">
        <f t="shared" si="1977"/>
        <v>0</v>
      </c>
      <c r="W3111" s="173">
        <f t="shared" si="1977"/>
        <v>0</v>
      </c>
      <c r="X3111" s="173">
        <f t="shared" si="1977"/>
        <v>0</v>
      </c>
      <c r="Y3111" s="169">
        <f t="shared" si="1977"/>
        <v>0</v>
      </c>
      <c r="Z3111" s="169">
        <f t="shared" si="1977"/>
        <v>0</v>
      </c>
      <c r="AA3111" s="173">
        <f t="shared" si="1977"/>
        <v>0</v>
      </c>
      <c r="AB3111" s="173">
        <f t="shared" si="1977"/>
        <v>0</v>
      </c>
      <c r="AC3111" s="169">
        <f t="shared" si="1977"/>
        <v>0</v>
      </c>
      <c r="AD3111" s="169">
        <f t="shared" si="1977"/>
        <v>0</v>
      </c>
      <c r="AE3111" s="169">
        <f t="shared" si="1962"/>
        <v>0</v>
      </c>
      <c r="AF3111" s="169">
        <f>SUM(AF3112:AF3117)</f>
        <v>0</v>
      </c>
      <c r="AG3111" s="169">
        <f>SUM(AG3112:AG3117)</f>
        <v>0</v>
      </c>
      <c r="AH3111" s="169">
        <f t="shared" si="1963"/>
        <v>0</v>
      </c>
      <c r="AI3111" s="169">
        <f>SUM(AI3112:AI3117)</f>
        <v>0</v>
      </c>
      <c r="AJ3111" s="169">
        <f>SUM(AJ3112:AJ3117)</f>
        <v>0</v>
      </c>
      <c r="AK3111" s="169">
        <f t="shared" si="1964"/>
        <v>0</v>
      </c>
      <c r="AL3111" s="169">
        <f>SUM(AL3112:AL3117)</f>
        <v>0</v>
      </c>
      <c r="AM3111" s="169">
        <f>SUM(AM3112:AM3117)</f>
        <v>0</v>
      </c>
      <c r="AN3111" s="169">
        <f t="shared" si="1965"/>
        <v>0</v>
      </c>
      <c r="AO3111" s="169">
        <f>SUM(AO3112:AO3117)</f>
        <v>0</v>
      </c>
      <c r="AP3111" s="169">
        <f>SUM(AP3112:AP3117)</f>
        <v>0</v>
      </c>
      <c r="AQ3111" s="169">
        <f t="shared" si="1966"/>
        <v>0</v>
      </c>
      <c r="AR3111" s="169">
        <f>SUM(AR3112:AR3117)</f>
        <v>0</v>
      </c>
      <c r="AS3111" s="169">
        <f>SUM(AS3112:AS3117)</f>
        <v>0</v>
      </c>
      <c r="AT3111" s="169">
        <f t="shared" si="1967"/>
        <v>0</v>
      </c>
      <c r="AU3111" s="169">
        <f>SUM(AU3112:AU3117)</f>
        <v>0</v>
      </c>
      <c r="AV3111" s="169">
        <f>SUM(AV3112:AV3117)</f>
        <v>0</v>
      </c>
      <c r="AW3111" s="169">
        <f t="shared" si="1968"/>
        <v>0</v>
      </c>
      <c r="AX3111" s="186"/>
      <c r="AY3111" s="186"/>
      <c r="AZ3111" s="186"/>
      <c r="BA3111" s="186"/>
      <c r="BB3111" s="186"/>
      <c r="BC3111" s="186"/>
      <c r="BD3111" s="186"/>
      <c r="BE3111" s="186"/>
    </row>
    <row r="3112" spans="2:57" ht="75" hidden="1">
      <c r="B3112" s="174">
        <v>2025</v>
      </c>
      <c r="C3112" s="174">
        <v>20</v>
      </c>
      <c r="D3112" s="175">
        <v>0</v>
      </c>
      <c r="E3112" s="176"/>
      <c r="F3112" s="174">
        <v>4</v>
      </c>
      <c r="G3112" s="174">
        <v>12</v>
      </c>
      <c r="H3112" s="174">
        <v>29</v>
      </c>
      <c r="I3112" s="174">
        <v>6000</v>
      </c>
      <c r="J3112" s="174">
        <v>6200</v>
      </c>
      <c r="K3112" s="174">
        <v>622</v>
      </c>
      <c r="L3112" s="177">
        <v>383</v>
      </c>
      <c r="M3112" s="178">
        <v>0</v>
      </c>
      <c r="N3112" s="179" t="s">
        <v>1670</v>
      </c>
      <c r="O3112" s="180">
        <v>0</v>
      </c>
      <c r="P3112" s="180">
        <v>0</v>
      </c>
      <c r="Q3112" s="181">
        <v>0</v>
      </c>
      <c r="R3112" s="182" t="s">
        <v>232</v>
      </c>
      <c r="S3112" s="183">
        <v>0</v>
      </c>
      <c r="T3112" s="183">
        <v>0</v>
      </c>
      <c r="U3112" s="180">
        <v>0</v>
      </c>
      <c r="V3112" s="180">
        <v>0</v>
      </c>
      <c r="W3112" s="183">
        <v>0</v>
      </c>
      <c r="X3112" s="183">
        <v>0</v>
      </c>
      <c r="Y3112" s="180">
        <v>0</v>
      </c>
      <c r="Z3112" s="180">
        <v>0</v>
      </c>
      <c r="AA3112" s="183">
        <v>0</v>
      </c>
      <c r="AB3112" s="183">
        <v>0</v>
      </c>
      <c r="AC3112" s="180">
        <f t="shared" ref="AC3112:AD3117" si="1978">+O3112+U3112-Y3112</f>
        <v>0</v>
      </c>
      <c r="AD3112" s="180">
        <f t="shared" si="1978"/>
        <v>0</v>
      </c>
      <c r="AE3112" s="181">
        <f t="shared" si="1962"/>
        <v>0</v>
      </c>
      <c r="AF3112" s="180">
        <v>0</v>
      </c>
      <c r="AG3112" s="180">
        <v>0</v>
      </c>
      <c r="AH3112" s="181">
        <f t="shared" si="1963"/>
        <v>0</v>
      </c>
      <c r="AI3112" s="180">
        <v>0</v>
      </c>
      <c r="AJ3112" s="180">
        <v>0</v>
      </c>
      <c r="AK3112" s="181">
        <f t="shared" si="1964"/>
        <v>0</v>
      </c>
      <c r="AL3112" s="180">
        <v>0</v>
      </c>
      <c r="AM3112" s="180">
        <v>0</v>
      </c>
      <c r="AN3112" s="181">
        <f t="shared" si="1965"/>
        <v>0</v>
      </c>
      <c r="AO3112" s="180">
        <v>0</v>
      </c>
      <c r="AP3112" s="180">
        <v>0</v>
      </c>
      <c r="AQ3112" s="181">
        <f t="shared" si="1966"/>
        <v>0</v>
      </c>
      <c r="AR3112" s="180">
        <v>0</v>
      </c>
      <c r="AS3112" s="180">
        <v>0</v>
      </c>
      <c r="AT3112" s="181">
        <f t="shared" si="1967"/>
        <v>0</v>
      </c>
      <c r="AU3112" s="180">
        <f t="shared" ref="AU3112:AV3117" si="1979">+AC3112-AF3112-AI3112-AL3112-AO3112-AR3112</f>
        <v>0</v>
      </c>
      <c r="AV3112" s="180">
        <f t="shared" si="1979"/>
        <v>0</v>
      </c>
      <c r="AW3112" s="181">
        <f t="shared" si="1968"/>
        <v>0</v>
      </c>
      <c r="AX3112" s="183">
        <f t="shared" ref="AX3112:AY3117" si="1980">+S3112+W3112-AA3112</f>
        <v>0</v>
      </c>
      <c r="AY3112" s="183">
        <f t="shared" si="1980"/>
        <v>0</v>
      </c>
      <c r="AZ3112" s="183"/>
      <c r="BA3112" s="183"/>
      <c r="BB3112" s="183"/>
      <c r="BC3112" s="183"/>
      <c r="BD3112" s="183">
        <f t="shared" ref="BD3112:BE3117" si="1981">+AX3112-AZ3112-BB3112</f>
        <v>0</v>
      </c>
      <c r="BE3112" s="183">
        <f t="shared" si="1981"/>
        <v>0</v>
      </c>
    </row>
    <row r="3113" spans="2:57" ht="90" hidden="1">
      <c r="B3113" s="174">
        <v>2025</v>
      </c>
      <c r="C3113" s="174">
        <v>20</v>
      </c>
      <c r="D3113" s="175">
        <v>0</v>
      </c>
      <c r="E3113" s="176"/>
      <c r="F3113" s="174">
        <v>4</v>
      </c>
      <c r="G3113" s="174">
        <v>12</v>
      </c>
      <c r="H3113" s="174">
        <v>29</v>
      </c>
      <c r="I3113" s="174">
        <v>6000</v>
      </c>
      <c r="J3113" s="174">
        <v>6200</v>
      </c>
      <c r="K3113" s="174">
        <v>622</v>
      </c>
      <c r="L3113" s="177">
        <v>384</v>
      </c>
      <c r="M3113" s="178">
        <v>0</v>
      </c>
      <c r="N3113" s="179" t="s">
        <v>1671</v>
      </c>
      <c r="O3113" s="180">
        <v>0</v>
      </c>
      <c r="P3113" s="180">
        <v>0</v>
      </c>
      <c r="Q3113" s="181">
        <v>0</v>
      </c>
      <c r="R3113" s="182" t="s">
        <v>232</v>
      </c>
      <c r="S3113" s="183">
        <v>0</v>
      </c>
      <c r="T3113" s="183">
        <v>0</v>
      </c>
      <c r="U3113" s="180">
        <v>0</v>
      </c>
      <c r="V3113" s="180">
        <v>0</v>
      </c>
      <c r="W3113" s="183">
        <v>0</v>
      </c>
      <c r="X3113" s="183">
        <v>0</v>
      </c>
      <c r="Y3113" s="180">
        <v>0</v>
      </c>
      <c r="Z3113" s="180">
        <v>0</v>
      </c>
      <c r="AA3113" s="183">
        <v>0</v>
      </c>
      <c r="AB3113" s="183">
        <v>0</v>
      </c>
      <c r="AC3113" s="180">
        <f t="shared" si="1978"/>
        <v>0</v>
      </c>
      <c r="AD3113" s="180">
        <f t="shared" si="1978"/>
        <v>0</v>
      </c>
      <c r="AE3113" s="181">
        <f t="shared" si="1962"/>
        <v>0</v>
      </c>
      <c r="AF3113" s="180">
        <v>0</v>
      </c>
      <c r="AG3113" s="180">
        <v>0</v>
      </c>
      <c r="AH3113" s="181">
        <f t="shared" si="1963"/>
        <v>0</v>
      </c>
      <c r="AI3113" s="180">
        <v>0</v>
      </c>
      <c r="AJ3113" s="180">
        <v>0</v>
      </c>
      <c r="AK3113" s="181">
        <f t="shared" si="1964"/>
        <v>0</v>
      </c>
      <c r="AL3113" s="180">
        <v>0</v>
      </c>
      <c r="AM3113" s="180">
        <v>0</v>
      </c>
      <c r="AN3113" s="181">
        <f t="shared" si="1965"/>
        <v>0</v>
      </c>
      <c r="AO3113" s="180">
        <v>0</v>
      </c>
      <c r="AP3113" s="180">
        <v>0</v>
      </c>
      <c r="AQ3113" s="181">
        <f t="shared" si="1966"/>
        <v>0</v>
      </c>
      <c r="AR3113" s="180">
        <v>0</v>
      </c>
      <c r="AS3113" s="180">
        <v>0</v>
      </c>
      <c r="AT3113" s="181">
        <f t="shared" si="1967"/>
        <v>0</v>
      </c>
      <c r="AU3113" s="180">
        <f t="shared" si="1979"/>
        <v>0</v>
      </c>
      <c r="AV3113" s="180">
        <f t="shared" si="1979"/>
        <v>0</v>
      </c>
      <c r="AW3113" s="181">
        <f t="shared" si="1968"/>
        <v>0</v>
      </c>
      <c r="AX3113" s="183">
        <f t="shared" si="1980"/>
        <v>0</v>
      </c>
      <c r="AY3113" s="183">
        <f t="shared" si="1980"/>
        <v>0</v>
      </c>
      <c r="AZ3113" s="183"/>
      <c r="BA3113" s="183"/>
      <c r="BB3113" s="183"/>
      <c r="BC3113" s="183"/>
      <c r="BD3113" s="183">
        <f t="shared" si="1981"/>
        <v>0</v>
      </c>
      <c r="BE3113" s="183">
        <f t="shared" si="1981"/>
        <v>0</v>
      </c>
    </row>
    <row r="3114" spans="2:57" ht="90" hidden="1">
      <c r="B3114" s="174">
        <v>2025</v>
      </c>
      <c r="C3114" s="174">
        <v>20</v>
      </c>
      <c r="D3114" s="175">
        <v>0</v>
      </c>
      <c r="E3114" s="176"/>
      <c r="F3114" s="174">
        <v>4</v>
      </c>
      <c r="G3114" s="174">
        <v>12</v>
      </c>
      <c r="H3114" s="174">
        <v>29</v>
      </c>
      <c r="I3114" s="174">
        <v>6000</v>
      </c>
      <c r="J3114" s="174">
        <v>6200</v>
      </c>
      <c r="K3114" s="174">
        <v>622</v>
      </c>
      <c r="L3114" s="177">
        <v>385</v>
      </c>
      <c r="M3114" s="178">
        <v>0</v>
      </c>
      <c r="N3114" s="179" t="s">
        <v>1672</v>
      </c>
      <c r="O3114" s="180">
        <v>0</v>
      </c>
      <c r="P3114" s="180">
        <v>0</v>
      </c>
      <c r="Q3114" s="181">
        <v>0</v>
      </c>
      <c r="R3114" s="182" t="s">
        <v>232</v>
      </c>
      <c r="S3114" s="183">
        <v>0</v>
      </c>
      <c r="T3114" s="183">
        <v>0</v>
      </c>
      <c r="U3114" s="180">
        <v>0</v>
      </c>
      <c r="V3114" s="180">
        <v>0</v>
      </c>
      <c r="W3114" s="183">
        <v>0</v>
      </c>
      <c r="X3114" s="183">
        <v>0</v>
      </c>
      <c r="Y3114" s="180">
        <v>0</v>
      </c>
      <c r="Z3114" s="180">
        <v>0</v>
      </c>
      <c r="AA3114" s="183">
        <v>0</v>
      </c>
      <c r="AB3114" s="183">
        <v>0</v>
      </c>
      <c r="AC3114" s="180">
        <f t="shared" si="1978"/>
        <v>0</v>
      </c>
      <c r="AD3114" s="180">
        <f t="shared" si="1978"/>
        <v>0</v>
      </c>
      <c r="AE3114" s="181">
        <f t="shared" si="1962"/>
        <v>0</v>
      </c>
      <c r="AF3114" s="180">
        <v>0</v>
      </c>
      <c r="AG3114" s="180">
        <v>0</v>
      </c>
      <c r="AH3114" s="181">
        <f t="shared" si="1963"/>
        <v>0</v>
      </c>
      <c r="AI3114" s="180">
        <v>0</v>
      </c>
      <c r="AJ3114" s="180">
        <v>0</v>
      </c>
      <c r="AK3114" s="181">
        <f t="shared" si="1964"/>
        <v>0</v>
      </c>
      <c r="AL3114" s="180">
        <v>0</v>
      </c>
      <c r="AM3114" s="180">
        <v>0</v>
      </c>
      <c r="AN3114" s="181">
        <f t="shared" si="1965"/>
        <v>0</v>
      </c>
      <c r="AO3114" s="180">
        <v>0</v>
      </c>
      <c r="AP3114" s="180">
        <v>0</v>
      </c>
      <c r="AQ3114" s="181">
        <f t="shared" si="1966"/>
        <v>0</v>
      </c>
      <c r="AR3114" s="180">
        <v>0</v>
      </c>
      <c r="AS3114" s="180">
        <v>0</v>
      </c>
      <c r="AT3114" s="181">
        <f t="shared" si="1967"/>
        <v>0</v>
      </c>
      <c r="AU3114" s="180">
        <f t="shared" si="1979"/>
        <v>0</v>
      </c>
      <c r="AV3114" s="180">
        <f t="shared" si="1979"/>
        <v>0</v>
      </c>
      <c r="AW3114" s="181">
        <f t="shared" si="1968"/>
        <v>0</v>
      </c>
      <c r="AX3114" s="183">
        <f t="shared" si="1980"/>
        <v>0</v>
      </c>
      <c r="AY3114" s="183">
        <f t="shared" si="1980"/>
        <v>0</v>
      </c>
      <c r="AZ3114" s="183"/>
      <c r="BA3114" s="183"/>
      <c r="BB3114" s="183"/>
      <c r="BC3114" s="183"/>
      <c r="BD3114" s="183">
        <f t="shared" si="1981"/>
        <v>0</v>
      </c>
      <c r="BE3114" s="183">
        <f t="shared" si="1981"/>
        <v>0</v>
      </c>
    </row>
    <row r="3115" spans="2:57" ht="90" hidden="1">
      <c r="B3115" s="174">
        <v>2025</v>
      </c>
      <c r="C3115" s="174">
        <v>20</v>
      </c>
      <c r="D3115" s="175">
        <v>0</v>
      </c>
      <c r="E3115" s="176"/>
      <c r="F3115" s="174">
        <v>4</v>
      </c>
      <c r="G3115" s="174">
        <v>12</v>
      </c>
      <c r="H3115" s="174">
        <v>29</v>
      </c>
      <c r="I3115" s="174">
        <v>6000</v>
      </c>
      <c r="J3115" s="174">
        <v>6200</v>
      </c>
      <c r="K3115" s="174">
        <v>622</v>
      </c>
      <c r="L3115" s="177">
        <v>968</v>
      </c>
      <c r="M3115" s="178">
        <v>0</v>
      </c>
      <c r="N3115" s="179" t="s">
        <v>1673</v>
      </c>
      <c r="O3115" s="180">
        <v>0</v>
      </c>
      <c r="P3115" s="180">
        <v>0</v>
      </c>
      <c r="Q3115" s="181">
        <v>0</v>
      </c>
      <c r="R3115" s="182" t="s">
        <v>232</v>
      </c>
      <c r="S3115" s="183">
        <v>0</v>
      </c>
      <c r="T3115" s="183">
        <v>0</v>
      </c>
      <c r="U3115" s="180">
        <v>0</v>
      </c>
      <c r="V3115" s="180">
        <v>0</v>
      </c>
      <c r="W3115" s="183">
        <v>0</v>
      </c>
      <c r="X3115" s="183">
        <v>0</v>
      </c>
      <c r="Y3115" s="180">
        <v>0</v>
      </c>
      <c r="Z3115" s="180">
        <v>0</v>
      </c>
      <c r="AA3115" s="183">
        <v>0</v>
      </c>
      <c r="AB3115" s="183">
        <v>0</v>
      </c>
      <c r="AC3115" s="180">
        <f t="shared" si="1978"/>
        <v>0</v>
      </c>
      <c r="AD3115" s="180">
        <f t="shared" si="1978"/>
        <v>0</v>
      </c>
      <c r="AE3115" s="181">
        <f t="shared" si="1962"/>
        <v>0</v>
      </c>
      <c r="AF3115" s="180">
        <v>0</v>
      </c>
      <c r="AG3115" s="180">
        <v>0</v>
      </c>
      <c r="AH3115" s="181">
        <f t="shared" si="1963"/>
        <v>0</v>
      </c>
      <c r="AI3115" s="180">
        <v>0</v>
      </c>
      <c r="AJ3115" s="180">
        <v>0</v>
      </c>
      <c r="AK3115" s="181">
        <f t="shared" si="1964"/>
        <v>0</v>
      </c>
      <c r="AL3115" s="180">
        <v>0</v>
      </c>
      <c r="AM3115" s="180">
        <v>0</v>
      </c>
      <c r="AN3115" s="181">
        <f t="shared" si="1965"/>
        <v>0</v>
      </c>
      <c r="AO3115" s="180">
        <v>0</v>
      </c>
      <c r="AP3115" s="180">
        <v>0</v>
      </c>
      <c r="AQ3115" s="181">
        <f t="shared" si="1966"/>
        <v>0</v>
      </c>
      <c r="AR3115" s="180">
        <v>0</v>
      </c>
      <c r="AS3115" s="180">
        <v>0</v>
      </c>
      <c r="AT3115" s="181">
        <f t="shared" si="1967"/>
        <v>0</v>
      </c>
      <c r="AU3115" s="180">
        <f t="shared" si="1979"/>
        <v>0</v>
      </c>
      <c r="AV3115" s="180">
        <f t="shared" si="1979"/>
        <v>0</v>
      </c>
      <c r="AW3115" s="181">
        <f t="shared" si="1968"/>
        <v>0</v>
      </c>
      <c r="AX3115" s="183">
        <f t="shared" si="1980"/>
        <v>0</v>
      </c>
      <c r="AY3115" s="183">
        <f t="shared" si="1980"/>
        <v>0</v>
      </c>
      <c r="AZ3115" s="183"/>
      <c r="BA3115" s="183"/>
      <c r="BB3115" s="183"/>
      <c r="BC3115" s="183"/>
      <c r="BD3115" s="183">
        <f t="shared" si="1981"/>
        <v>0</v>
      </c>
      <c r="BE3115" s="183">
        <f t="shared" si="1981"/>
        <v>0</v>
      </c>
    </row>
    <row r="3116" spans="2:57" ht="90" hidden="1">
      <c r="B3116" s="174">
        <v>2025</v>
      </c>
      <c r="C3116" s="174">
        <v>20</v>
      </c>
      <c r="D3116" s="175">
        <v>0</v>
      </c>
      <c r="E3116" s="176"/>
      <c r="F3116" s="174">
        <v>4</v>
      </c>
      <c r="G3116" s="174">
        <v>12</v>
      </c>
      <c r="H3116" s="174">
        <v>29</v>
      </c>
      <c r="I3116" s="174">
        <v>6000</v>
      </c>
      <c r="J3116" s="174">
        <v>6200</v>
      </c>
      <c r="K3116" s="174">
        <v>622</v>
      </c>
      <c r="L3116" s="177">
        <v>969</v>
      </c>
      <c r="M3116" s="178">
        <v>0</v>
      </c>
      <c r="N3116" s="179" t="s">
        <v>1674</v>
      </c>
      <c r="O3116" s="180">
        <v>0</v>
      </c>
      <c r="P3116" s="180">
        <v>0</v>
      </c>
      <c r="Q3116" s="181">
        <v>0</v>
      </c>
      <c r="R3116" s="182" t="s">
        <v>232</v>
      </c>
      <c r="S3116" s="183">
        <v>0</v>
      </c>
      <c r="T3116" s="183">
        <v>0</v>
      </c>
      <c r="U3116" s="180">
        <v>0</v>
      </c>
      <c r="V3116" s="180">
        <v>0</v>
      </c>
      <c r="W3116" s="183">
        <v>0</v>
      </c>
      <c r="X3116" s="183">
        <v>0</v>
      </c>
      <c r="Y3116" s="180">
        <v>0</v>
      </c>
      <c r="Z3116" s="180">
        <v>0</v>
      </c>
      <c r="AA3116" s="183">
        <v>0</v>
      </c>
      <c r="AB3116" s="183">
        <v>0</v>
      </c>
      <c r="AC3116" s="180">
        <f t="shared" si="1978"/>
        <v>0</v>
      </c>
      <c r="AD3116" s="180">
        <f t="shared" si="1978"/>
        <v>0</v>
      </c>
      <c r="AE3116" s="181">
        <f t="shared" si="1962"/>
        <v>0</v>
      </c>
      <c r="AF3116" s="180">
        <v>0</v>
      </c>
      <c r="AG3116" s="180">
        <v>0</v>
      </c>
      <c r="AH3116" s="181">
        <f t="shared" si="1963"/>
        <v>0</v>
      </c>
      <c r="AI3116" s="180">
        <v>0</v>
      </c>
      <c r="AJ3116" s="180">
        <v>0</v>
      </c>
      <c r="AK3116" s="181">
        <f t="shared" si="1964"/>
        <v>0</v>
      </c>
      <c r="AL3116" s="180">
        <v>0</v>
      </c>
      <c r="AM3116" s="180">
        <v>0</v>
      </c>
      <c r="AN3116" s="181">
        <f t="shared" si="1965"/>
        <v>0</v>
      </c>
      <c r="AO3116" s="180">
        <v>0</v>
      </c>
      <c r="AP3116" s="180">
        <v>0</v>
      </c>
      <c r="AQ3116" s="181">
        <f t="shared" si="1966"/>
        <v>0</v>
      </c>
      <c r="AR3116" s="180">
        <v>0</v>
      </c>
      <c r="AS3116" s="180">
        <v>0</v>
      </c>
      <c r="AT3116" s="181">
        <f t="shared" si="1967"/>
        <v>0</v>
      </c>
      <c r="AU3116" s="180">
        <f t="shared" si="1979"/>
        <v>0</v>
      </c>
      <c r="AV3116" s="180">
        <f t="shared" si="1979"/>
        <v>0</v>
      </c>
      <c r="AW3116" s="181">
        <f t="shared" si="1968"/>
        <v>0</v>
      </c>
      <c r="AX3116" s="183">
        <f t="shared" si="1980"/>
        <v>0</v>
      </c>
      <c r="AY3116" s="183">
        <f t="shared" si="1980"/>
        <v>0</v>
      </c>
      <c r="AZ3116" s="183"/>
      <c r="BA3116" s="183"/>
      <c r="BB3116" s="183"/>
      <c r="BC3116" s="183"/>
      <c r="BD3116" s="183">
        <f t="shared" si="1981"/>
        <v>0</v>
      </c>
      <c r="BE3116" s="183">
        <f t="shared" si="1981"/>
        <v>0</v>
      </c>
    </row>
    <row r="3117" spans="2:57" ht="90" hidden="1">
      <c r="B3117" s="174">
        <v>2025</v>
      </c>
      <c r="C3117" s="174">
        <v>20</v>
      </c>
      <c r="D3117" s="175">
        <v>0</v>
      </c>
      <c r="E3117" s="176"/>
      <c r="F3117" s="174">
        <v>4</v>
      </c>
      <c r="G3117" s="174">
        <v>12</v>
      </c>
      <c r="H3117" s="174">
        <v>29</v>
      </c>
      <c r="I3117" s="174">
        <v>6000</v>
      </c>
      <c r="J3117" s="174">
        <v>6200</v>
      </c>
      <c r="K3117" s="174">
        <v>622</v>
      </c>
      <c r="L3117" s="177">
        <v>970</v>
      </c>
      <c r="M3117" s="178">
        <v>0</v>
      </c>
      <c r="N3117" s="179" t="s">
        <v>1675</v>
      </c>
      <c r="O3117" s="180">
        <v>0</v>
      </c>
      <c r="P3117" s="180">
        <v>0</v>
      </c>
      <c r="Q3117" s="181">
        <v>0</v>
      </c>
      <c r="R3117" s="182" t="s">
        <v>232</v>
      </c>
      <c r="S3117" s="183">
        <v>0</v>
      </c>
      <c r="T3117" s="183">
        <v>0</v>
      </c>
      <c r="U3117" s="180">
        <v>0</v>
      </c>
      <c r="V3117" s="180">
        <v>0</v>
      </c>
      <c r="W3117" s="183">
        <v>0</v>
      </c>
      <c r="X3117" s="183">
        <v>0</v>
      </c>
      <c r="Y3117" s="180">
        <v>0</v>
      </c>
      <c r="Z3117" s="180">
        <v>0</v>
      </c>
      <c r="AA3117" s="183">
        <v>0</v>
      </c>
      <c r="AB3117" s="183">
        <v>0</v>
      </c>
      <c r="AC3117" s="180">
        <f t="shared" si="1978"/>
        <v>0</v>
      </c>
      <c r="AD3117" s="180">
        <f t="shared" si="1978"/>
        <v>0</v>
      </c>
      <c r="AE3117" s="181">
        <f t="shared" si="1962"/>
        <v>0</v>
      </c>
      <c r="AF3117" s="180">
        <v>0</v>
      </c>
      <c r="AG3117" s="180">
        <v>0</v>
      </c>
      <c r="AH3117" s="181">
        <f t="shared" si="1963"/>
        <v>0</v>
      </c>
      <c r="AI3117" s="180">
        <v>0</v>
      </c>
      <c r="AJ3117" s="180">
        <v>0</v>
      </c>
      <c r="AK3117" s="181">
        <f t="shared" si="1964"/>
        <v>0</v>
      </c>
      <c r="AL3117" s="180">
        <v>0</v>
      </c>
      <c r="AM3117" s="180">
        <v>0</v>
      </c>
      <c r="AN3117" s="181">
        <f t="shared" si="1965"/>
        <v>0</v>
      </c>
      <c r="AO3117" s="180">
        <v>0</v>
      </c>
      <c r="AP3117" s="180">
        <v>0</v>
      </c>
      <c r="AQ3117" s="181">
        <f t="shared" si="1966"/>
        <v>0</v>
      </c>
      <c r="AR3117" s="180">
        <v>0</v>
      </c>
      <c r="AS3117" s="180">
        <v>0</v>
      </c>
      <c r="AT3117" s="181">
        <f t="shared" si="1967"/>
        <v>0</v>
      </c>
      <c r="AU3117" s="180">
        <f t="shared" si="1979"/>
        <v>0</v>
      </c>
      <c r="AV3117" s="180">
        <f t="shared" si="1979"/>
        <v>0</v>
      </c>
      <c r="AW3117" s="181">
        <f t="shared" si="1968"/>
        <v>0</v>
      </c>
      <c r="AX3117" s="183">
        <f t="shared" si="1980"/>
        <v>0</v>
      </c>
      <c r="AY3117" s="183">
        <f t="shared" si="1980"/>
        <v>0</v>
      </c>
      <c r="AZ3117" s="183"/>
      <c r="BA3117" s="183"/>
      <c r="BB3117" s="183"/>
      <c r="BC3117" s="183"/>
      <c r="BD3117" s="183">
        <f t="shared" si="1981"/>
        <v>0</v>
      </c>
      <c r="BE3117" s="183">
        <f t="shared" si="1981"/>
        <v>0</v>
      </c>
    </row>
    <row r="3118" spans="2:57" ht="15.75" hidden="1">
      <c r="B3118" s="106">
        <v>2025</v>
      </c>
      <c r="C3118" s="106">
        <v>20</v>
      </c>
      <c r="D3118" s="107"/>
      <c r="E3118" s="108"/>
      <c r="F3118" s="106">
        <v>5</v>
      </c>
      <c r="G3118" s="106"/>
      <c r="H3118" s="106"/>
      <c r="I3118" s="106"/>
      <c r="J3118" s="106"/>
      <c r="K3118" s="109"/>
      <c r="L3118" s="110"/>
      <c r="M3118" s="111"/>
      <c r="N3118" s="112" t="s">
        <v>1676</v>
      </c>
      <c r="O3118" s="113">
        <v>0</v>
      </c>
      <c r="P3118" s="113">
        <v>0</v>
      </c>
      <c r="Q3118" s="113">
        <v>0</v>
      </c>
      <c r="R3118" s="114"/>
      <c r="S3118" s="115"/>
      <c r="T3118" s="116"/>
      <c r="U3118" s="113">
        <f t="shared" ref="U3118:AD3118" si="1982">+U3119+U3508</f>
        <v>0</v>
      </c>
      <c r="V3118" s="113">
        <f t="shared" si="1982"/>
        <v>0</v>
      </c>
      <c r="W3118" s="117">
        <f t="shared" si="1982"/>
        <v>0</v>
      </c>
      <c r="X3118" s="117">
        <f t="shared" si="1982"/>
        <v>0</v>
      </c>
      <c r="Y3118" s="113">
        <f t="shared" si="1982"/>
        <v>0</v>
      </c>
      <c r="Z3118" s="113">
        <f t="shared" si="1982"/>
        <v>0</v>
      </c>
      <c r="AA3118" s="117">
        <f t="shared" si="1982"/>
        <v>0</v>
      </c>
      <c r="AB3118" s="117">
        <f t="shared" si="1982"/>
        <v>0</v>
      </c>
      <c r="AC3118" s="113">
        <f t="shared" si="1982"/>
        <v>0</v>
      </c>
      <c r="AD3118" s="113">
        <f t="shared" si="1982"/>
        <v>0</v>
      </c>
      <c r="AE3118" s="113">
        <f t="shared" si="1962"/>
        <v>0</v>
      </c>
      <c r="AF3118" s="113">
        <f>+AF3119+AF3508</f>
        <v>0</v>
      </c>
      <c r="AG3118" s="113">
        <f>+AG3119+AG3508</f>
        <v>0</v>
      </c>
      <c r="AH3118" s="113">
        <f t="shared" si="1963"/>
        <v>0</v>
      </c>
      <c r="AI3118" s="113">
        <f>+AI3119+AI3508</f>
        <v>0</v>
      </c>
      <c r="AJ3118" s="113">
        <f>+AJ3119+AJ3508</f>
        <v>0</v>
      </c>
      <c r="AK3118" s="113">
        <f t="shared" si="1964"/>
        <v>0</v>
      </c>
      <c r="AL3118" s="113">
        <f>+AL3119+AL3508</f>
        <v>0</v>
      </c>
      <c r="AM3118" s="113">
        <f>+AM3119+AM3508</f>
        <v>0</v>
      </c>
      <c r="AN3118" s="113">
        <f t="shared" si="1965"/>
        <v>0</v>
      </c>
      <c r="AO3118" s="113">
        <f>+AO3119+AO3508</f>
        <v>0</v>
      </c>
      <c r="AP3118" s="113">
        <f>+AP3119+AP3508</f>
        <v>0</v>
      </c>
      <c r="AQ3118" s="113">
        <f t="shared" si="1966"/>
        <v>0</v>
      </c>
      <c r="AR3118" s="113">
        <f>+AR3119+AR3508</f>
        <v>0</v>
      </c>
      <c r="AS3118" s="113">
        <f>+AS3119+AS3508</f>
        <v>0</v>
      </c>
      <c r="AT3118" s="113">
        <f t="shared" si="1967"/>
        <v>0</v>
      </c>
      <c r="AU3118" s="113">
        <f>+AU3119+AU3508</f>
        <v>0</v>
      </c>
      <c r="AV3118" s="113">
        <f>+AV3119+AV3508</f>
        <v>0</v>
      </c>
      <c r="AW3118" s="113">
        <f t="shared" si="1968"/>
        <v>0</v>
      </c>
      <c r="AX3118" s="115"/>
      <c r="AY3118" s="116"/>
      <c r="AZ3118" s="115"/>
      <c r="BA3118" s="116"/>
      <c r="BB3118" s="115"/>
      <c r="BC3118" s="116"/>
      <c r="BD3118" s="115"/>
      <c r="BE3118" s="116"/>
    </row>
    <row r="3119" spans="2:57" s="129" customFormat="1" ht="15.75" hidden="1">
      <c r="B3119" s="118">
        <v>2025</v>
      </c>
      <c r="C3119" s="118">
        <v>20</v>
      </c>
      <c r="D3119" s="119"/>
      <c r="E3119" s="120"/>
      <c r="F3119" s="118">
        <v>5</v>
      </c>
      <c r="G3119" s="118">
        <v>13</v>
      </c>
      <c r="H3119" s="118"/>
      <c r="I3119" s="118"/>
      <c r="J3119" s="118"/>
      <c r="K3119" s="118"/>
      <c r="L3119" s="121"/>
      <c r="M3119" s="122"/>
      <c r="N3119" s="123" t="s">
        <v>1677</v>
      </c>
      <c r="O3119" s="124">
        <v>0</v>
      </c>
      <c r="P3119" s="124">
        <v>0</v>
      </c>
      <c r="Q3119" s="124">
        <v>0</v>
      </c>
      <c r="R3119" s="125" t="s">
        <v>44</v>
      </c>
      <c r="S3119" s="126"/>
      <c r="T3119" s="127"/>
      <c r="U3119" s="124">
        <f t="shared" ref="U3119:AD3119" si="1983">+U3120+U3430+U3475</f>
        <v>0</v>
      </c>
      <c r="V3119" s="124">
        <f t="shared" si="1983"/>
        <v>0</v>
      </c>
      <c r="W3119" s="128">
        <f t="shared" si="1983"/>
        <v>0</v>
      </c>
      <c r="X3119" s="128">
        <f t="shared" si="1983"/>
        <v>0</v>
      </c>
      <c r="Y3119" s="124">
        <f t="shared" si="1983"/>
        <v>0</v>
      </c>
      <c r="Z3119" s="124">
        <f t="shared" si="1983"/>
        <v>0</v>
      </c>
      <c r="AA3119" s="128">
        <f t="shared" si="1983"/>
        <v>0</v>
      </c>
      <c r="AB3119" s="128">
        <f t="shared" si="1983"/>
        <v>0</v>
      </c>
      <c r="AC3119" s="124">
        <f t="shared" si="1983"/>
        <v>0</v>
      </c>
      <c r="AD3119" s="124">
        <f t="shared" si="1983"/>
        <v>0</v>
      </c>
      <c r="AE3119" s="124">
        <f t="shared" si="1962"/>
        <v>0</v>
      </c>
      <c r="AF3119" s="124">
        <f>+AF3120+AF3430+AF3475</f>
        <v>0</v>
      </c>
      <c r="AG3119" s="124">
        <f>+AG3120+AG3430+AG3475</f>
        <v>0</v>
      </c>
      <c r="AH3119" s="124">
        <f t="shared" si="1963"/>
        <v>0</v>
      </c>
      <c r="AI3119" s="124">
        <f>+AI3120+AI3430+AI3475</f>
        <v>0</v>
      </c>
      <c r="AJ3119" s="124">
        <f>+AJ3120+AJ3430+AJ3475</f>
        <v>0</v>
      </c>
      <c r="AK3119" s="124">
        <f t="shared" si="1964"/>
        <v>0</v>
      </c>
      <c r="AL3119" s="124">
        <f>+AL3120+AL3430+AL3475</f>
        <v>0</v>
      </c>
      <c r="AM3119" s="124">
        <f>+AM3120+AM3430+AM3475</f>
        <v>0</v>
      </c>
      <c r="AN3119" s="124">
        <f t="shared" si="1965"/>
        <v>0</v>
      </c>
      <c r="AO3119" s="124">
        <f>+AO3120+AO3430+AO3475</f>
        <v>0</v>
      </c>
      <c r="AP3119" s="124">
        <f>+AP3120+AP3430+AP3475</f>
        <v>0</v>
      </c>
      <c r="AQ3119" s="124">
        <f t="shared" si="1966"/>
        <v>0</v>
      </c>
      <c r="AR3119" s="124">
        <f>+AR3120+AR3430+AR3475</f>
        <v>0</v>
      </c>
      <c r="AS3119" s="124">
        <f>+AS3120+AS3430+AS3475</f>
        <v>0</v>
      </c>
      <c r="AT3119" s="124">
        <f t="shared" si="1967"/>
        <v>0</v>
      </c>
      <c r="AU3119" s="124">
        <f>+AU3120+AU3430+AU3475</f>
        <v>0</v>
      </c>
      <c r="AV3119" s="124">
        <f>+AV3120+AV3430+AV3475</f>
        <v>0</v>
      </c>
      <c r="AW3119" s="124">
        <f t="shared" si="1968"/>
        <v>0</v>
      </c>
      <c r="AX3119" s="126"/>
      <c r="AY3119" s="127"/>
      <c r="AZ3119" s="126"/>
      <c r="BA3119" s="127"/>
      <c r="BB3119" s="126"/>
      <c r="BC3119" s="127"/>
      <c r="BD3119" s="126"/>
      <c r="BE3119" s="127"/>
    </row>
    <row r="3120" spans="2:57" s="129" customFormat="1" ht="47.25" hidden="1">
      <c r="B3120" s="130">
        <v>2025</v>
      </c>
      <c r="C3120" s="130">
        <v>20</v>
      </c>
      <c r="D3120" s="131"/>
      <c r="E3120" s="132"/>
      <c r="F3120" s="130">
        <v>5</v>
      </c>
      <c r="G3120" s="130">
        <v>13</v>
      </c>
      <c r="H3120" s="130">
        <v>30</v>
      </c>
      <c r="I3120" s="130"/>
      <c r="J3120" s="130"/>
      <c r="K3120" s="184"/>
      <c r="L3120" s="185" t="s">
        <v>44</v>
      </c>
      <c r="M3120" s="134"/>
      <c r="N3120" s="135" t="s">
        <v>1678</v>
      </c>
      <c r="O3120" s="136">
        <v>0</v>
      </c>
      <c r="P3120" s="136">
        <v>0</v>
      </c>
      <c r="Q3120" s="136">
        <v>0</v>
      </c>
      <c r="R3120" s="137"/>
      <c r="S3120" s="136"/>
      <c r="T3120" s="136"/>
      <c r="U3120" s="136">
        <f t="shared" ref="U3120:AD3120" si="1984">U3121+U3125+U3197+U3222+U3419</f>
        <v>0</v>
      </c>
      <c r="V3120" s="136">
        <f t="shared" si="1984"/>
        <v>0</v>
      </c>
      <c r="W3120" s="140">
        <f t="shared" si="1984"/>
        <v>0</v>
      </c>
      <c r="X3120" s="140">
        <f t="shared" si="1984"/>
        <v>0</v>
      </c>
      <c r="Y3120" s="136">
        <f t="shared" si="1984"/>
        <v>0</v>
      </c>
      <c r="Z3120" s="136">
        <f t="shared" si="1984"/>
        <v>0</v>
      </c>
      <c r="AA3120" s="140">
        <f t="shared" si="1984"/>
        <v>0</v>
      </c>
      <c r="AB3120" s="140">
        <f t="shared" si="1984"/>
        <v>0</v>
      </c>
      <c r="AC3120" s="136">
        <f t="shared" si="1984"/>
        <v>0</v>
      </c>
      <c r="AD3120" s="136">
        <f t="shared" si="1984"/>
        <v>0</v>
      </c>
      <c r="AE3120" s="136">
        <f t="shared" si="1962"/>
        <v>0</v>
      </c>
      <c r="AF3120" s="136">
        <f>AF3121+AF3125+AF3197+AF3222+AF3419</f>
        <v>0</v>
      </c>
      <c r="AG3120" s="136">
        <f>AG3121+AG3125+AG3197+AG3222+AG3419</f>
        <v>0</v>
      </c>
      <c r="AH3120" s="136">
        <f t="shared" si="1963"/>
        <v>0</v>
      </c>
      <c r="AI3120" s="136">
        <f>AI3121+AI3125+AI3197+AI3222+AI3419</f>
        <v>0</v>
      </c>
      <c r="AJ3120" s="136">
        <f>AJ3121+AJ3125+AJ3197+AJ3222+AJ3419</f>
        <v>0</v>
      </c>
      <c r="AK3120" s="136">
        <f t="shared" si="1964"/>
        <v>0</v>
      </c>
      <c r="AL3120" s="136">
        <f>AL3121+AL3125+AL3197+AL3222+AL3419</f>
        <v>0</v>
      </c>
      <c r="AM3120" s="136">
        <f>AM3121+AM3125+AM3197+AM3222+AM3419</f>
        <v>0</v>
      </c>
      <c r="AN3120" s="136">
        <f t="shared" si="1965"/>
        <v>0</v>
      </c>
      <c r="AO3120" s="136">
        <f>AO3121+AO3125+AO3197+AO3222+AO3419</f>
        <v>0</v>
      </c>
      <c r="AP3120" s="136">
        <f>AP3121+AP3125+AP3197+AP3222+AP3419</f>
        <v>0</v>
      </c>
      <c r="AQ3120" s="136">
        <f t="shared" si="1966"/>
        <v>0</v>
      </c>
      <c r="AR3120" s="136">
        <f>AR3121+AR3125+AR3197+AR3222+AR3419</f>
        <v>0</v>
      </c>
      <c r="AS3120" s="136">
        <f>AS3121+AS3125+AS3197+AS3222+AS3419</f>
        <v>0</v>
      </c>
      <c r="AT3120" s="136">
        <f t="shared" si="1967"/>
        <v>0</v>
      </c>
      <c r="AU3120" s="136">
        <f>AU3121+AU3125+AU3197+AU3222+AU3419</f>
        <v>0</v>
      </c>
      <c r="AV3120" s="136">
        <f>AV3121+AV3125+AV3197+AV3222+AV3419</f>
        <v>0</v>
      </c>
      <c r="AW3120" s="136">
        <f t="shared" si="1968"/>
        <v>0</v>
      </c>
      <c r="AX3120" s="136"/>
      <c r="AY3120" s="136"/>
      <c r="AZ3120" s="136"/>
      <c r="BA3120" s="136"/>
      <c r="BB3120" s="136"/>
      <c r="BC3120" s="136"/>
      <c r="BD3120" s="136"/>
      <c r="BE3120" s="136"/>
    </row>
    <row r="3121" spans="2:57" s="129" customFormat="1" ht="15.75" hidden="1">
      <c r="B3121" s="141">
        <v>2025</v>
      </c>
      <c r="C3121" s="141">
        <v>20</v>
      </c>
      <c r="D3121" s="142"/>
      <c r="E3121" s="143"/>
      <c r="F3121" s="141">
        <v>5</v>
      </c>
      <c r="G3121" s="141">
        <v>13</v>
      </c>
      <c r="H3121" s="141">
        <v>30</v>
      </c>
      <c r="I3121" s="141">
        <v>1000</v>
      </c>
      <c r="J3121" s="141"/>
      <c r="K3121" s="141"/>
      <c r="L3121" s="144" t="s">
        <v>44</v>
      </c>
      <c r="M3121" s="145"/>
      <c r="N3121" s="146" t="s">
        <v>68</v>
      </c>
      <c r="O3121" s="147">
        <v>0</v>
      </c>
      <c r="P3121" s="147">
        <v>0</v>
      </c>
      <c r="Q3121" s="147">
        <v>0</v>
      </c>
      <c r="R3121" s="148"/>
      <c r="S3121" s="149"/>
      <c r="T3121" s="150"/>
      <c r="U3121" s="147">
        <f t="shared" ref="U3121:AL3123" si="1985">U3122</f>
        <v>0</v>
      </c>
      <c r="V3121" s="147">
        <f t="shared" si="1985"/>
        <v>0</v>
      </c>
      <c r="W3121" s="151">
        <f t="shared" si="1985"/>
        <v>0</v>
      </c>
      <c r="X3121" s="151">
        <f t="shared" si="1985"/>
        <v>0</v>
      </c>
      <c r="Y3121" s="147">
        <f t="shared" si="1985"/>
        <v>0</v>
      </c>
      <c r="Z3121" s="147">
        <f t="shared" si="1985"/>
        <v>0</v>
      </c>
      <c r="AA3121" s="151">
        <f t="shared" si="1985"/>
        <v>0</v>
      </c>
      <c r="AB3121" s="151">
        <f t="shared" si="1985"/>
        <v>0</v>
      </c>
      <c r="AC3121" s="147">
        <f t="shared" si="1985"/>
        <v>0</v>
      </c>
      <c r="AD3121" s="147">
        <f t="shared" si="1985"/>
        <v>0</v>
      </c>
      <c r="AE3121" s="147">
        <f t="shared" si="1962"/>
        <v>0</v>
      </c>
      <c r="AF3121" s="147">
        <f t="shared" si="1985"/>
        <v>0</v>
      </c>
      <c r="AG3121" s="147">
        <f t="shared" si="1985"/>
        <v>0</v>
      </c>
      <c r="AH3121" s="147">
        <f t="shared" si="1963"/>
        <v>0</v>
      </c>
      <c r="AI3121" s="147">
        <f t="shared" si="1985"/>
        <v>0</v>
      </c>
      <c r="AJ3121" s="147">
        <f t="shared" si="1985"/>
        <v>0</v>
      </c>
      <c r="AK3121" s="147">
        <f t="shared" si="1964"/>
        <v>0</v>
      </c>
      <c r="AL3121" s="147">
        <f t="shared" si="1985"/>
        <v>0</v>
      </c>
      <c r="AM3121" s="147">
        <f t="shared" ref="AL3121:AM3123" si="1986">AM3122</f>
        <v>0</v>
      </c>
      <c r="AN3121" s="147">
        <f t="shared" si="1965"/>
        <v>0</v>
      </c>
      <c r="AO3121" s="147">
        <f t="shared" ref="AO3121:AV3123" si="1987">AO3122</f>
        <v>0</v>
      </c>
      <c r="AP3121" s="147">
        <f t="shared" si="1987"/>
        <v>0</v>
      </c>
      <c r="AQ3121" s="147">
        <f t="shared" si="1966"/>
        <v>0</v>
      </c>
      <c r="AR3121" s="147">
        <f t="shared" si="1987"/>
        <v>0</v>
      </c>
      <c r="AS3121" s="147">
        <f t="shared" si="1987"/>
        <v>0</v>
      </c>
      <c r="AT3121" s="147">
        <f t="shared" si="1967"/>
        <v>0</v>
      </c>
      <c r="AU3121" s="147">
        <f t="shared" si="1987"/>
        <v>0</v>
      </c>
      <c r="AV3121" s="147">
        <f t="shared" si="1987"/>
        <v>0</v>
      </c>
      <c r="AW3121" s="147">
        <f t="shared" si="1968"/>
        <v>0</v>
      </c>
      <c r="AX3121" s="149"/>
      <c r="AY3121" s="150"/>
      <c r="AZ3121" s="149"/>
      <c r="BA3121" s="150"/>
      <c r="BB3121" s="149"/>
      <c r="BC3121" s="150"/>
      <c r="BD3121" s="149"/>
      <c r="BE3121" s="150"/>
    </row>
    <row r="3122" spans="2:57" s="129" customFormat="1" ht="15.75" hidden="1">
      <c r="B3122" s="152">
        <v>2025</v>
      </c>
      <c r="C3122" s="152">
        <v>20</v>
      </c>
      <c r="D3122" s="153"/>
      <c r="E3122" s="154"/>
      <c r="F3122" s="152">
        <v>5</v>
      </c>
      <c r="G3122" s="152">
        <v>13</v>
      </c>
      <c r="H3122" s="152">
        <v>30</v>
      </c>
      <c r="I3122" s="152">
        <v>1000</v>
      </c>
      <c r="J3122" s="152">
        <v>1200</v>
      </c>
      <c r="K3122" s="152"/>
      <c r="L3122" s="155" t="s">
        <v>44</v>
      </c>
      <c r="M3122" s="156"/>
      <c r="N3122" s="157" t="s">
        <v>69</v>
      </c>
      <c r="O3122" s="158">
        <v>0</v>
      </c>
      <c r="P3122" s="158">
        <v>0</v>
      </c>
      <c r="Q3122" s="158">
        <v>0</v>
      </c>
      <c r="R3122" s="159"/>
      <c r="S3122" s="160"/>
      <c r="T3122" s="161"/>
      <c r="U3122" s="158">
        <f t="shared" si="1985"/>
        <v>0</v>
      </c>
      <c r="V3122" s="158">
        <f t="shared" si="1985"/>
        <v>0</v>
      </c>
      <c r="W3122" s="162">
        <f t="shared" si="1985"/>
        <v>0</v>
      </c>
      <c r="X3122" s="162">
        <f t="shared" si="1985"/>
        <v>0</v>
      </c>
      <c r="Y3122" s="158">
        <f t="shared" si="1985"/>
        <v>0</v>
      </c>
      <c r="Z3122" s="158">
        <f t="shared" si="1985"/>
        <v>0</v>
      </c>
      <c r="AA3122" s="162">
        <f t="shared" si="1985"/>
        <v>0</v>
      </c>
      <c r="AB3122" s="162">
        <f t="shared" si="1985"/>
        <v>0</v>
      </c>
      <c r="AC3122" s="158">
        <f t="shared" si="1985"/>
        <v>0</v>
      </c>
      <c r="AD3122" s="158">
        <f t="shared" si="1985"/>
        <v>0</v>
      </c>
      <c r="AE3122" s="158">
        <f t="shared" si="1962"/>
        <v>0</v>
      </c>
      <c r="AF3122" s="158">
        <f t="shared" si="1985"/>
        <v>0</v>
      </c>
      <c r="AG3122" s="158">
        <f t="shared" si="1985"/>
        <v>0</v>
      </c>
      <c r="AH3122" s="158">
        <f t="shared" si="1963"/>
        <v>0</v>
      </c>
      <c r="AI3122" s="158">
        <f t="shared" si="1985"/>
        <v>0</v>
      </c>
      <c r="AJ3122" s="158">
        <f t="shared" si="1985"/>
        <v>0</v>
      </c>
      <c r="AK3122" s="158">
        <f t="shared" si="1964"/>
        <v>0</v>
      </c>
      <c r="AL3122" s="158">
        <f t="shared" si="1986"/>
        <v>0</v>
      </c>
      <c r="AM3122" s="158">
        <f t="shared" si="1986"/>
        <v>0</v>
      </c>
      <c r="AN3122" s="158">
        <f t="shared" si="1965"/>
        <v>0</v>
      </c>
      <c r="AO3122" s="158">
        <f t="shared" si="1987"/>
        <v>0</v>
      </c>
      <c r="AP3122" s="158">
        <f t="shared" si="1987"/>
        <v>0</v>
      </c>
      <c r="AQ3122" s="158">
        <f t="shared" si="1966"/>
        <v>0</v>
      </c>
      <c r="AR3122" s="158">
        <f t="shared" si="1987"/>
        <v>0</v>
      </c>
      <c r="AS3122" s="158">
        <f t="shared" si="1987"/>
        <v>0</v>
      </c>
      <c r="AT3122" s="158">
        <f t="shared" si="1967"/>
        <v>0</v>
      </c>
      <c r="AU3122" s="158">
        <f t="shared" si="1987"/>
        <v>0</v>
      </c>
      <c r="AV3122" s="158">
        <f t="shared" si="1987"/>
        <v>0</v>
      </c>
      <c r="AW3122" s="158">
        <f t="shared" si="1968"/>
        <v>0</v>
      </c>
      <c r="AX3122" s="160"/>
      <c r="AY3122" s="161"/>
      <c r="AZ3122" s="160"/>
      <c r="BA3122" s="161"/>
      <c r="BB3122" s="160"/>
      <c r="BC3122" s="161"/>
      <c r="BD3122" s="160"/>
      <c r="BE3122" s="161"/>
    </row>
    <row r="3123" spans="2:57" s="129" customFormat="1" ht="15.75" hidden="1">
      <c r="B3123" s="163">
        <v>2025</v>
      </c>
      <c r="C3123" s="163">
        <v>20</v>
      </c>
      <c r="D3123" s="164"/>
      <c r="E3123" s="165"/>
      <c r="F3123" s="163">
        <v>5</v>
      </c>
      <c r="G3123" s="163">
        <v>13</v>
      </c>
      <c r="H3123" s="163">
        <v>30</v>
      </c>
      <c r="I3123" s="163">
        <v>1000</v>
      </c>
      <c r="J3123" s="163">
        <v>1200</v>
      </c>
      <c r="K3123" s="163">
        <v>121</v>
      </c>
      <c r="L3123" s="166" t="s">
        <v>44</v>
      </c>
      <c r="M3123" s="167"/>
      <c r="N3123" s="168" t="s">
        <v>70</v>
      </c>
      <c r="O3123" s="169">
        <v>0</v>
      </c>
      <c r="P3123" s="169">
        <v>0</v>
      </c>
      <c r="Q3123" s="169">
        <v>0</v>
      </c>
      <c r="R3123" s="170"/>
      <c r="S3123" s="171"/>
      <c r="T3123" s="172"/>
      <c r="U3123" s="169">
        <f t="shared" si="1985"/>
        <v>0</v>
      </c>
      <c r="V3123" s="169">
        <f t="shared" si="1985"/>
        <v>0</v>
      </c>
      <c r="W3123" s="173">
        <f t="shared" si="1985"/>
        <v>0</v>
      </c>
      <c r="X3123" s="173">
        <f t="shared" si="1985"/>
        <v>0</v>
      </c>
      <c r="Y3123" s="169">
        <f t="shared" si="1985"/>
        <v>0</v>
      </c>
      <c r="Z3123" s="169">
        <f t="shared" si="1985"/>
        <v>0</v>
      </c>
      <c r="AA3123" s="173">
        <f t="shared" si="1985"/>
        <v>0</v>
      </c>
      <c r="AB3123" s="173">
        <f t="shared" si="1985"/>
        <v>0</v>
      </c>
      <c r="AC3123" s="169">
        <f t="shared" si="1985"/>
        <v>0</v>
      </c>
      <c r="AD3123" s="169">
        <f t="shared" si="1985"/>
        <v>0</v>
      </c>
      <c r="AE3123" s="169">
        <f t="shared" si="1962"/>
        <v>0</v>
      </c>
      <c r="AF3123" s="169">
        <f t="shared" si="1985"/>
        <v>0</v>
      </c>
      <c r="AG3123" s="169">
        <f t="shared" si="1985"/>
        <v>0</v>
      </c>
      <c r="AH3123" s="169">
        <f t="shared" si="1963"/>
        <v>0</v>
      </c>
      <c r="AI3123" s="169">
        <f t="shared" si="1985"/>
        <v>0</v>
      </c>
      <c r="AJ3123" s="169">
        <f t="shared" si="1985"/>
        <v>0</v>
      </c>
      <c r="AK3123" s="169">
        <f t="shared" si="1964"/>
        <v>0</v>
      </c>
      <c r="AL3123" s="169">
        <f t="shared" si="1986"/>
        <v>0</v>
      </c>
      <c r="AM3123" s="169">
        <f t="shared" si="1986"/>
        <v>0</v>
      </c>
      <c r="AN3123" s="169">
        <f t="shared" si="1965"/>
        <v>0</v>
      </c>
      <c r="AO3123" s="169">
        <f t="shared" si="1987"/>
        <v>0</v>
      </c>
      <c r="AP3123" s="169">
        <f t="shared" si="1987"/>
        <v>0</v>
      </c>
      <c r="AQ3123" s="169">
        <f t="shared" si="1966"/>
        <v>0</v>
      </c>
      <c r="AR3123" s="169">
        <f t="shared" si="1987"/>
        <v>0</v>
      </c>
      <c r="AS3123" s="169">
        <f t="shared" si="1987"/>
        <v>0</v>
      </c>
      <c r="AT3123" s="169">
        <f t="shared" si="1967"/>
        <v>0</v>
      </c>
      <c r="AU3123" s="169">
        <f t="shared" si="1987"/>
        <v>0</v>
      </c>
      <c r="AV3123" s="169">
        <f t="shared" si="1987"/>
        <v>0</v>
      </c>
      <c r="AW3123" s="169">
        <f t="shared" si="1968"/>
        <v>0</v>
      </c>
      <c r="AX3123" s="171"/>
      <c r="AY3123" s="172"/>
      <c r="AZ3123" s="171"/>
      <c r="BA3123" s="172"/>
      <c r="BB3123" s="171"/>
      <c r="BC3123" s="172"/>
      <c r="BD3123" s="171"/>
      <c r="BE3123" s="172"/>
    </row>
    <row r="3124" spans="2:57" s="129" customFormat="1" ht="15.75" hidden="1">
      <c r="B3124" s="174">
        <v>2025</v>
      </c>
      <c r="C3124" s="174">
        <v>20</v>
      </c>
      <c r="D3124" s="175">
        <v>0</v>
      </c>
      <c r="E3124" s="176"/>
      <c r="F3124" s="174">
        <v>5</v>
      </c>
      <c r="G3124" s="174">
        <v>13</v>
      </c>
      <c r="H3124" s="174">
        <v>30</v>
      </c>
      <c r="I3124" s="174">
        <v>1000</v>
      </c>
      <c r="J3124" s="174">
        <v>1200</v>
      </c>
      <c r="K3124" s="174">
        <v>121</v>
      </c>
      <c r="L3124" s="177">
        <v>771</v>
      </c>
      <c r="M3124" s="178">
        <v>0</v>
      </c>
      <c r="N3124" s="179" t="s">
        <v>71</v>
      </c>
      <c r="O3124" s="180">
        <v>0</v>
      </c>
      <c r="P3124" s="180">
        <v>0</v>
      </c>
      <c r="Q3124" s="181">
        <v>0</v>
      </c>
      <c r="R3124" s="182" t="s">
        <v>72</v>
      </c>
      <c r="S3124" s="183">
        <v>0</v>
      </c>
      <c r="T3124" s="183">
        <v>0</v>
      </c>
      <c r="U3124" s="180">
        <v>0</v>
      </c>
      <c r="V3124" s="180">
        <v>0</v>
      </c>
      <c r="W3124" s="183">
        <v>0</v>
      </c>
      <c r="X3124" s="183">
        <v>0</v>
      </c>
      <c r="Y3124" s="180">
        <v>0</v>
      </c>
      <c r="Z3124" s="180">
        <v>0</v>
      </c>
      <c r="AA3124" s="183">
        <v>0</v>
      </c>
      <c r="AB3124" s="183">
        <v>0</v>
      </c>
      <c r="AC3124" s="180">
        <f>+O3124+U3124-Y3124</f>
        <v>0</v>
      </c>
      <c r="AD3124" s="180">
        <f>+P3124+V3124-Z3124</f>
        <v>0</v>
      </c>
      <c r="AE3124" s="181">
        <f t="shared" si="1962"/>
        <v>0</v>
      </c>
      <c r="AF3124" s="180">
        <v>0</v>
      </c>
      <c r="AG3124" s="180">
        <v>0</v>
      </c>
      <c r="AH3124" s="181">
        <f t="shared" si="1963"/>
        <v>0</v>
      </c>
      <c r="AI3124" s="180">
        <v>0</v>
      </c>
      <c r="AJ3124" s="180">
        <v>0</v>
      </c>
      <c r="AK3124" s="181">
        <f t="shared" si="1964"/>
        <v>0</v>
      </c>
      <c r="AL3124" s="180">
        <v>0</v>
      </c>
      <c r="AM3124" s="180">
        <v>0</v>
      </c>
      <c r="AN3124" s="181">
        <f t="shared" si="1965"/>
        <v>0</v>
      </c>
      <c r="AO3124" s="180">
        <v>0</v>
      </c>
      <c r="AP3124" s="180">
        <v>0</v>
      </c>
      <c r="AQ3124" s="181">
        <f t="shared" si="1966"/>
        <v>0</v>
      </c>
      <c r="AR3124" s="180">
        <v>0</v>
      </c>
      <c r="AS3124" s="180">
        <v>0</v>
      </c>
      <c r="AT3124" s="181">
        <f t="shared" si="1967"/>
        <v>0</v>
      </c>
      <c r="AU3124" s="180">
        <f>+AC3124-AF3124-AI3124-AL3124-AO3124-AR3124</f>
        <v>0</v>
      </c>
      <c r="AV3124" s="180">
        <f>+AD3124-AG3124-AJ3124-AM3124-AP3124-AS3124</f>
        <v>0</v>
      </c>
      <c r="AW3124" s="181">
        <f t="shared" si="1968"/>
        <v>0</v>
      </c>
      <c r="AX3124" s="183">
        <f>+S3124+W3124-AA3124</f>
        <v>0</v>
      </c>
      <c r="AY3124" s="183">
        <f>+T3124+X3124-AB3124</f>
        <v>0</v>
      </c>
      <c r="AZ3124" s="183"/>
      <c r="BA3124" s="183"/>
      <c r="BB3124" s="183"/>
      <c r="BC3124" s="183"/>
      <c r="BD3124" s="183">
        <f>+AX3124-AZ3124-BB3124</f>
        <v>0</v>
      </c>
      <c r="BE3124" s="183">
        <f>+AY3124-BA3124-BC3124</f>
        <v>0</v>
      </c>
    </row>
    <row r="3125" spans="2:57" ht="15.75" hidden="1">
      <c r="B3125" s="141">
        <v>2025</v>
      </c>
      <c r="C3125" s="141">
        <v>20</v>
      </c>
      <c r="D3125" s="142"/>
      <c r="E3125" s="143"/>
      <c r="F3125" s="141">
        <v>5</v>
      </c>
      <c r="G3125" s="141">
        <v>13</v>
      </c>
      <c r="H3125" s="141">
        <v>30</v>
      </c>
      <c r="I3125" s="141">
        <v>2000</v>
      </c>
      <c r="J3125" s="141"/>
      <c r="K3125" s="141"/>
      <c r="L3125" s="144" t="s">
        <v>44</v>
      </c>
      <c r="M3125" s="145"/>
      <c r="N3125" s="146" t="s">
        <v>78</v>
      </c>
      <c r="O3125" s="147">
        <v>0</v>
      </c>
      <c r="P3125" s="147">
        <v>0</v>
      </c>
      <c r="Q3125" s="147">
        <v>0</v>
      </c>
      <c r="R3125" s="148"/>
      <c r="S3125" s="149"/>
      <c r="T3125" s="150"/>
      <c r="U3125" s="147">
        <f t="shared" ref="U3125:AD3125" si="1988">U3126+U3129+U3132+U3137+U3150+U3187</f>
        <v>0</v>
      </c>
      <c r="V3125" s="147">
        <f t="shared" si="1988"/>
        <v>0</v>
      </c>
      <c r="W3125" s="151">
        <f t="shared" si="1988"/>
        <v>0</v>
      </c>
      <c r="X3125" s="151">
        <f t="shared" si="1988"/>
        <v>0</v>
      </c>
      <c r="Y3125" s="147">
        <f t="shared" si="1988"/>
        <v>0</v>
      </c>
      <c r="Z3125" s="147">
        <f t="shared" si="1988"/>
        <v>0</v>
      </c>
      <c r="AA3125" s="151">
        <f t="shared" si="1988"/>
        <v>0</v>
      </c>
      <c r="AB3125" s="151">
        <f t="shared" si="1988"/>
        <v>0</v>
      </c>
      <c r="AC3125" s="147">
        <f t="shared" si="1988"/>
        <v>0</v>
      </c>
      <c r="AD3125" s="147">
        <f t="shared" si="1988"/>
        <v>0</v>
      </c>
      <c r="AE3125" s="147">
        <f t="shared" si="1962"/>
        <v>0</v>
      </c>
      <c r="AF3125" s="147">
        <f>AF3126+AF3129+AF3132+AF3137+AF3150+AF3187</f>
        <v>0</v>
      </c>
      <c r="AG3125" s="147">
        <f>AG3126+AG3129+AG3132+AG3137+AG3150+AG3187</f>
        <v>0</v>
      </c>
      <c r="AH3125" s="147">
        <f t="shared" si="1963"/>
        <v>0</v>
      </c>
      <c r="AI3125" s="147">
        <f>AI3126+AI3129+AI3132+AI3137+AI3150+AI3187</f>
        <v>0</v>
      </c>
      <c r="AJ3125" s="147">
        <f>AJ3126+AJ3129+AJ3132+AJ3137+AJ3150+AJ3187</f>
        <v>0</v>
      </c>
      <c r="AK3125" s="147">
        <f t="shared" si="1964"/>
        <v>0</v>
      </c>
      <c r="AL3125" s="147">
        <f>AL3126+AL3129+AL3132+AL3137+AL3150+AL3187</f>
        <v>0</v>
      </c>
      <c r="AM3125" s="147">
        <f>AM3126+AM3129+AM3132+AM3137+AM3150+AM3187</f>
        <v>0</v>
      </c>
      <c r="AN3125" s="147">
        <f t="shared" si="1965"/>
        <v>0</v>
      </c>
      <c r="AO3125" s="147">
        <f>AO3126+AO3129+AO3132+AO3137+AO3150+AO3187</f>
        <v>0</v>
      </c>
      <c r="AP3125" s="147">
        <f>AP3126+AP3129+AP3132+AP3137+AP3150+AP3187</f>
        <v>0</v>
      </c>
      <c r="AQ3125" s="147">
        <f t="shared" si="1966"/>
        <v>0</v>
      </c>
      <c r="AR3125" s="147">
        <f>AR3126+AR3129+AR3132+AR3137+AR3150+AR3187</f>
        <v>0</v>
      </c>
      <c r="AS3125" s="147">
        <f>AS3126+AS3129+AS3132+AS3137+AS3150+AS3187</f>
        <v>0</v>
      </c>
      <c r="AT3125" s="147">
        <f t="shared" si="1967"/>
        <v>0</v>
      </c>
      <c r="AU3125" s="147">
        <f>AU3126+AU3129+AU3132+AU3137+AU3150+AU3187</f>
        <v>0</v>
      </c>
      <c r="AV3125" s="147">
        <f>AV3126+AV3129+AV3132+AV3137+AV3150+AV3187</f>
        <v>0</v>
      </c>
      <c r="AW3125" s="147">
        <f t="shared" si="1968"/>
        <v>0</v>
      </c>
      <c r="AX3125" s="149"/>
      <c r="AY3125" s="150"/>
      <c r="AZ3125" s="149"/>
      <c r="BA3125" s="150"/>
      <c r="BB3125" s="149"/>
      <c r="BC3125" s="150"/>
      <c r="BD3125" s="149"/>
      <c r="BE3125" s="150"/>
    </row>
    <row r="3126" spans="2:57" ht="31.5" hidden="1">
      <c r="B3126" s="152">
        <v>2025</v>
      </c>
      <c r="C3126" s="152">
        <v>20</v>
      </c>
      <c r="D3126" s="153"/>
      <c r="E3126" s="154"/>
      <c r="F3126" s="152">
        <v>5</v>
      </c>
      <c r="G3126" s="152">
        <v>13</v>
      </c>
      <c r="H3126" s="152">
        <v>30</v>
      </c>
      <c r="I3126" s="152">
        <v>2000</v>
      </c>
      <c r="J3126" s="152">
        <v>2100</v>
      </c>
      <c r="K3126" s="152"/>
      <c r="L3126" s="155" t="s">
        <v>44</v>
      </c>
      <c r="M3126" s="156"/>
      <c r="N3126" s="157" t="s">
        <v>79</v>
      </c>
      <c r="O3126" s="158">
        <v>0</v>
      </c>
      <c r="P3126" s="158">
        <v>0</v>
      </c>
      <c r="Q3126" s="158">
        <v>0</v>
      </c>
      <c r="R3126" s="159"/>
      <c r="S3126" s="160"/>
      <c r="T3126" s="161"/>
      <c r="U3126" s="158">
        <f t="shared" ref="U3126:AD3127" si="1989">U3127</f>
        <v>0</v>
      </c>
      <c r="V3126" s="158">
        <f t="shared" si="1989"/>
        <v>0</v>
      </c>
      <c r="W3126" s="162">
        <f t="shared" si="1989"/>
        <v>0</v>
      </c>
      <c r="X3126" s="162">
        <f t="shared" si="1989"/>
        <v>0</v>
      </c>
      <c r="Y3126" s="158">
        <f t="shared" si="1989"/>
        <v>0</v>
      </c>
      <c r="Z3126" s="158">
        <f t="shared" si="1989"/>
        <v>0</v>
      </c>
      <c r="AA3126" s="162">
        <f t="shared" si="1989"/>
        <v>0</v>
      </c>
      <c r="AB3126" s="162">
        <f t="shared" si="1989"/>
        <v>0</v>
      </c>
      <c r="AC3126" s="158">
        <f t="shared" si="1989"/>
        <v>0</v>
      </c>
      <c r="AD3126" s="158">
        <f t="shared" si="1989"/>
        <v>0</v>
      </c>
      <c r="AE3126" s="158">
        <f t="shared" si="1962"/>
        <v>0</v>
      </c>
      <c r="AF3126" s="158">
        <f>AF3127</f>
        <v>0</v>
      </c>
      <c r="AG3126" s="158">
        <f>AG3127</f>
        <v>0</v>
      </c>
      <c r="AH3126" s="158">
        <f t="shared" si="1963"/>
        <v>0</v>
      </c>
      <c r="AI3126" s="158">
        <f>AI3127</f>
        <v>0</v>
      </c>
      <c r="AJ3126" s="158">
        <f>AJ3127</f>
        <v>0</v>
      </c>
      <c r="AK3126" s="158">
        <f t="shared" si="1964"/>
        <v>0</v>
      </c>
      <c r="AL3126" s="158">
        <f>AL3127</f>
        <v>0</v>
      </c>
      <c r="AM3126" s="158">
        <f>AM3127</f>
        <v>0</v>
      </c>
      <c r="AN3126" s="158">
        <f t="shared" si="1965"/>
        <v>0</v>
      </c>
      <c r="AO3126" s="158">
        <f>AO3127</f>
        <v>0</v>
      </c>
      <c r="AP3126" s="158">
        <f>AP3127</f>
        <v>0</v>
      </c>
      <c r="AQ3126" s="158">
        <f t="shared" si="1966"/>
        <v>0</v>
      </c>
      <c r="AR3126" s="158">
        <f>AR3127</f>
        <v>0</v>
      </c>
      <c r="AS3126" s="158">
        <f>AS3127</f>
        <v>0</v>
      </c>
      <c r="AT3126" s="158">
        <f t="shared" si="1967"/>
        <v>0</v>
      </c>
      <c r="AU3126" s="158">
        <f>AU3127</f>
        <v>0</v>
      </c>
      <c r="AV3126" s="158">
        <f>AV3127</f>
        <v>0</v>
      </c>
      <c r="AW3126" s="158">
        <f t="shared" si="1968"/>
        <v>0</v>
      </c>
      <c r="AX3126" s="160"/>
      <c r="AY3126" s="161"/>
      <c r="AZ3126" s="160"/>
      <c r="BA3126" s="161"/>
      <c r="BB3126" s="160"/>
      <c r="BC3126" s="161"/>
      <c r="BD3126" s="160"/>
      <c r="BE3126" s="161"/>
    </row>
    <row r="3127" spans="2:57" ht="15.75" hidden="1">
      <c r="B3127" s="163">
        <v>2025</v>
      </c>
      <c r="C3127" s="163">
        <v>20</v>
      </c>
      <c r="D3127" s="164"/>
      <c r="E3127" s="165"/>
      <c r="F3127" s="163">
        <v>5</v>
      </c>
      <c r="G3127" s="163">
        <v>13</v>
      </c>
      <c r="H3127" s="163">
        <v>30</v>
      </c>
      <c r="I3127" s="163">
        <v>2000</v>
      </c>
      <c r="J3127" s="163">
        <v>2100</v>
      </c>
      <c r="K3127" s="163">
        <v>211</v>
      </c>
      <c r="L3127" s="166" t="s">
        <v>44</v>
      </c>
      <c r="M3127" s="167"/>
      <c r="N3127" s="168" t="s">
        <v>80</v>
      </c>
      <c r="O3127" s="169">
        <v>0</v>
      </c>
      <c r="P3127" s="169">
        <v>0</v>
      </c>
      <c r="Q3127" s="169">
        <v>0</v>
      </c>
      <c r="R3127" s="170"/>
      <c r="S3127" s="171"/>
      <c r="T3127" s="172"/>
      <c r="U3127" s="169">
        <f t="shared" si="1989"/>
        <v>0</v>
      </c>
      <c r="V3127" s="169">
        <f t="shared" si="1989"/>
        <v>0</v>
      </c>
      <c r="W3127" s="173">
        <f t="shared" si="1989"/>
        <v>0</v>
      </c>
      <c r="X3127" s="173">
        <f t="shared" si="1989"/>
        <v>0</v>
      </c>
      <c r="Y3127" s="169">
        <f t="shared" si="1989"/>
        <v>0</v>
      </c>
      <c r="Z3127" s="169">
        <f t="shared" si="1989"/>
        <v>0</v>
      </c>
      <c r="AA3127" s="173">
        <f t="shared" si="1989"/>
        <v>0</v>
      </c>
      <c r="AB3127" s="173">
        <f t="shared" si="1989"/>
        <v>0</v>
      </c>
      <c r="AC3127" s="169">
        <f t="shared" si="1989"/>
        <v>0</v>
      </c>
      <c r="AD3127" s="169">
        <f t="shared" si="1989"/>
        <v>0</v>
      </c>
      <c r="AE3127" s="169">
        <f t="shared" si="1962"/>
        <v>0</v>
      </c>
      <c r="AF3127" s="169">
        <f>AF3128</f>
        <v>0</v>
      </c>
      <c r="AG3127" s="169">
        <f>AG3128</f>
        <v>0</v>
      </c>
      <c r="AH3127" s="169">
        <f t="shared" si="1963"/>
        <v>0</v>
      </c>
      <c r="AI3127" s="169">
        <f>AI3128</f>
        <v>0</v>
      </c>
      <c r="AJ3127" s="169">
        <f>AJ3128</f>
        <v>0</v>
      </c>
      <c r="AK3127" s="169">
        <f t="shared" si="1964"/>
        <v>0</v>
      </c>
      <c r="AL3127" s="169">
        <f>AL3128</f>
        <v>0</v>
      </c>
      <c r="AM3127" s="169">
        <f>AM3128</f>
        <v>0</v>
      </c>
      <c r="AN3127" s="169">
        <f t="shared" si="1965"/>
        <v>0</v>
      </c>
      <c r="AO3127" s="169">
        <f>AO3128</f>
        <v>0</v>
      </c>
      <c r="AP3127" s="169">
        <f>AP3128</f>
        <v>0</v>
      </c>
      <c r="AQ3127" s="169">
        <f t="shared" si="1966"/>
        <v>0</v>
      </c>
      <c r="AR3127" s="169">
        <f>AR3128</f>
        <v>0</v>
      </c>
      <c r="AS3127" s="169">
        <f>AS3128</f>
        <v>0</v>
      </c>
      <c r="AT3127" s="169">
        <f t="shared" si="1967"/>
        <v>0</v>
      </c>
      <c r="AU3127" s="169">
        <f>AU3128</f>
        <v>0</v>
      </c>
      <c r="AV3127" s="169">
        <f>AV3128</f>
        <v>0</v>
      </c>
      <c r="AW3127" s="169">
        <f t="shared" si="1968"/>
        <v>0</v>
      </c>
      <c r="AX3127" s="171"/>
      <c r="AY3127" s="172"/>
      <c r="AZ3127" s="171"/>
      <c r="BA3127" s="172"/>
      <c r="BB3127" s="171"/>
      <c r="BC3127" s="172"/>
      <c r="BD3127" s="171"/>
      <c r="BE3127" s="172"/>
    </row>
    <row r="3128" spans="2:57" ht="15.75" hidden="1">
      <c r="B3128" s="174">
        <v>2025</v>
      </c>
      <c r="C3128" s="174">
        <v>20</v>
      </c>
      <c r="D3128" s="175">
        <v>0</v>
      </c>
      <c r="E3128" s="176"/>
      <c r="F3128" s="174">
        <v>5</v>
      </c>
      <c r="G3128" s="174">
        <v>13</v>
      </c>
      <c r="H3128" s="174">
        <v>30</v>
      </c>
      <c r="I3128" s="174">
        <v>2000</v>
      </c>
      <c r="J3128" s="174">
        <v>2100</v>
      </c>
      <c r="K3128" s="174">
        <v>211</v>
      </c>
      <c r="L3128" s="177">
        <v>931</v>
      </c>
      <c r="M3128" s="178">
        <v>0</v>
      </c>
      <c r="N3128" s="179" t="s">
        <v>81</v>
      </c>
      <c r="O3128" s="180">
        <v>0</v>
      </c>
      <c r="P3128" s="180">
        <v>0</v>
      </c>
      <c r="Q3128" s="181">
        <v>0</v>
      </c>
      <c r="R3128" s="182" t="s">
        <v>82</v>
      </c>
      <c r="S3128" s="183">
        <v>0</v>
      </c>
      <c r="T3128" s="183">
        <v>0</v>
      </c>
      <c r="U3128" s="180">
        <v>0</v>
      </c>
      <c r="V3128" s="180">
        <v>0</v>
      </c>
      <c r="W3128" s="183">
        <v>0</v>
      </c>
      <c r="X3128" s="183">
        <v>0</v>
      </c>
      <c r="Y3128" s="180">
        <v>0</v>
      </c>
      <c r="Z3128" s="180">
        <v>0</v>
      </c>
      <c r="AA3128" s="183">
        <v>0</v>
      </c>
      <c r="AB3128" s="183">
        <v>0</v>
      </c>
      <c r="AC3128" s="180">
        <f>+O3128+U3128-Y3128</f>
        <v>0</v>
      </c>
      <c r="AD3128" s="180">
        <f>+P3128+V3128-Z3128</f>
        <v>0</v>
      </c>
      <c r="AE3128" s="181">
        <f t="shared" si="1962"/>
        <v>0</v>
      </c>
      <c r="AF3128" s="180">
        <v>0</v>
      </c>
      <c r="AG3128" s="180">
        <v>0</v>
      </c>
      <c r="AH3128" s="181">
        <f t="shared" si="1963"/>
        <v>0</v>
      </c>
      <c r="AI3128" s="180">
        <v>0</v>
      </c>
      <c r="AJ3128" s="180">
        <v>0</v>
      </c>
      <c r="AK3128" s="181">
        <f t="shared" si="1964"/>
        <v>0</v>
      </c>
      <c r="AL3128" s="180">
        <v>0</v>
      </c>
      <c r="AM3128" s="180">
        <v>0</v>
      </c>
      <c r="AN3128" s="181">
        <f t="shared" si="1965"/>
        <v>0</v>
      </c>
      <c r="AO3128" s="180">
        <v>0</v>
      </c>
      <c r="AP3128" s="180">
        <v>0</v>
      </c>
      <c r="AQ3128" s="181">
        <f t="shared" si="1966"/>
        <v>0</v>
      </c>
      <c r="AR3128" s="180">
        <v>0</v>
      </c>
      <c r="AS3128" s="180">
        <v>0</v>
      </c>
      <c r="AT3128" s="181">
        <f t="shared" si="1967"/>
        <v>0</v>
      </c>
      <c r="AU3128" s="180">
        <f>+AC3128-AF3128-AI3128-AL3128-AO3128-AR3128</f>
        <v>0</v>
      </c>
      <c r="AV3128" s="180">
        <f>+AD3128-AG3128-AJ3128-AM3128-AP3128-AS3128</f>
        <v>0</v>
      </c>
      <c r="AW3128" s="181">
        <f t="shared" si="1968"/>
        <v>0</v>
      </c>
      <c r="AX3128" s="183">
        <f>+S3128+W3128-AA3128</f>
        <v>0</v>
      </c>
      <c r="AY3128" s="183">
        <f>+T3128+X3128-AB3128</f>
        <v>0</v>
      </c>
      <c r="AZ3128" s="183"/>
      <c r="BA3128" s="183"/>
      <c r="BB3128" s="183"/>
      <c r="BC3128" s="183"/>
      <c r="BD3128" s="183">
        <f>+AX3128-AZ3128-BB3128</f>
        <v>0</v>
      </c>
      <c r="BE3128" s="183">
        <f>+AY3128-BA3128-BC3128</f>
        <v>0</v>
      </c>
    </row>
    <row r="3129" spans="2:57" ht="15.75" hidden="1">
      <c r="B3129" s="152">
        <v>2025</v>
      </c>
      <c r="C3129" s="152">
        <v>20</v>
      </c>
      <c r="D3129" s="153"/>
      <c r="E3129" s="154"/>
      <c r="F3129" s="152">
        <v>5</v>
      </c>
      <c r="G3129" s="152">
        <v>13</v>
      </c>
      <c r="H3129" s="152">
        <v>30</v>
      </c>
      <c r="I3129" s="152">
        <v>2000</v>
      </c>
      <c r="J3129" s="152">
        <v>2200</v>
      </c>
      <c r="K3129" s="152"/>
      <c r="L3129" s="155" t="s">
        <v>44</v>
      </c>
      <c r="M3129" s="156"/>
      <c r="N3129" s="157" t="s">
        <v>306</v>
      </c>
      <c r="O3129" s="158">
        <v>0</v>
      </c>
      <c r="P3129" s="158">
        <v>0</v>
      </c>
      <c r="Q3129" s="158">
        <v>0</v>
      </c>
      <c r="R3129" s="159"/>
      <c r="S3129" s="160"/>
      <c r="T3129" s="161"/>
      <c r="U3129" s="158">
        <f t="shared" ref="U3129:AD3130" si="1990">U3130</f>
        <v>0</v>
      </c>
      <c r="V3129" s="158">
        <f t="shared" si="1990"/>
        <v>0</v>
      </c>
      <c r="W3129" s="162">
        <f t="shared" si="1990"/>
        <v>0</v>
      </c>
      <c r="X3129" s="162">
        <f t="shared" si="1990"/>
        <v>0</v>
      </c>
      <c r="Y3129" s="158">
        <f t="shared" si="1990"/>
        <v>0</v>
      </c>
      <c r="Z3129" s="158">
        <f t="shared" si="1990"/>
        <v>0</v>
      </c>
      <c r="AA3129" s="162">
        <f t="shared" si="1990"/>
        <v>0</v>
      </c>
      <c r="AB3129" s="162">
        <f t="shared" si="1990"/>
        <v>0</v>
      </c>
      <c r="AC3129" s="158">
        <f t="shared" si="1990"/>
        <v>0</v>
      </c>
      <c r="AD3129" s="158">
        <f t="shared" si="1990"/>
        <v>0</v>
      </c>
      <c r="AE3129" s="158">
        <f t="shared" si="1962"/>
        <v>0</v>
      </c>
      <c r="AF3129" s="158">
        <f>AF3130</f>
        <v>0</v>
      </c>
      <c r="AG3129" s="158">
        <f>AG3130</f>
        <v>0</v>
      </c>
      <c r="AH3129" s="158">
        <f t="shared" si="1963"/>
        <v>0</v>
      </c>
      <c r="AI3129" s="158">
        <f>AI3130</f>
        <v>0</v>
      </c>
      <c r="AJ3129" s="158">
        <f>AJ3130</f>
        <v>0</v>
      </c>
      <c r="AK3129" s="158">
        <f t="shared" si="1964"/>
        <v>0</v>
      </c>
      <c r="AL3129" s="158">
        <f>AL3130</f>
        <v>0</v>
      </c>
      <c r="AM3129" s="158">
        <f>AM3130</f>
        <v>0</v>
      </c>
      <c r="AN3129" s="158">
        <f t="shared" si="1965"/>
        <v>0</v>
      </c>
      <c r="AO3129" s="158">
        <f>AO3130</f>
        <v>0</v>
      </c>
      <c r="AP3129" s="158">
        <f>AP3130</f>
        <v>0</v>
      </c>
      <c r="AQ3129" s="158">
        <f t="shared" si="1966"/>
        <v>0</v>
      </c>
      <c r="AR3129" s="158">
        <f>AR3130</f>
        <v>0</v>
      </c>
      <c r="AS3129" s="158">
        <f>AS3130</f>
        <v>0</v>
      </c>
      <c r="AT3129" s="158">
        <f t="shared" si="1967"/>
        <v>0</v>
      </c>
      <c r="AU3129" s="158">
        <f>AU3130</f>
        <v>0</v>
      </c>
      <c r="AV3129" s="158">
        <f>AV3130</f>
        <v>0</v>
      </c>
      <c r="AW3129" s="158">
        <f t="shared" si="1968"/>
        <v>0</v>
      </c>
      <c r="AX3129" s="160"/>
      <c r="AY3129" s="161"/>
      <c r="AZ3129" s="160"/>
      <c r="BA3129" s="161"/>
      <c r="BB3129" s="160"/>
      <c r="BC3129" s="161"/>
      <c r="BD3129" s="160"/>
      <c r="BE3129" s="161"/>
    </row>
    <row r="3130" spans="2:57" ht="15.75" hidden="1">
      <c r="B3130" s="163">
        <v>2025</v>
      </c>
      <c r="C3130" s="163">
        <v>20</v>
      </c>
      <c r="D3130" s="164"/>
      <c r="E3130" s="165"/>
      <c r="F3130" s="163">
        <v>5</v>
      </c>
      <c r="G3130" s="163">
        <v>13</v>
      </c>
      <c r="H3130" s="163">
        <v>30</v>
      </c>
      <c r="I3130" s="163">
        <v>2000</v>
      </c>
      <c r="J3130" s="163">
        <v>2200</v>
      </c>
      <c r="K3130" s="163">
        <v>223</v>
      </c>
      <c r="L3130" s="166" t="s">
        <v>44</v>
      </c>
      <c r="M3130" s="167"/>
      <c r="N3130" s="168" t="s">
        <v>309</v>
      </c>
      <c r="O3130" s="169">
        <v>0</v>
      </c>
      <c r="P3130" s="169">
        <v>0</v>
      </c>
      <c r="Q3130" s="169">
        <v>0</v>
      </c>
      <c r="R3130" s="170"/>
      <c r="S3130" s="171"/>
      <c r="T3130" s="172"/>
      <c r="U3130" s="169">
        <f t="shared" si="1990"/>
        <v>0</v>
      </c>
      <c r="V3130" s="169">
        <f t="shared" si="1990"/>
        <v>0</v>
      </c>
      <c r="W3130" s="173">
        <f t="shared" si="1990"/>
        <v>0</v>
      </c>
      <c r="X3130" s="173">
        <f t="shared" si="1990"/>
        <v>0</v>
      </c>
      <c r="Y3130" s="169">
        <f t="shared" si="1990"/>
        <v>0</v>
      </c>
      <c r="Z3130" s="169">
        <f t="shared" si="1990"/>
        <v>0</v>
      </c>
      <c r="AA3130" s="173">
        <f t="shared" si="1990"/>
        <v>0</v>
      </c>
      <c r="AB3130" s="173">
        <f t="shared" si="1990"/>
        <v>0</v>
      </c>
      <c r="AC3130" s="169">
        <f t="shared" si="1990"/>
        <v>0</v>
      </c>
      <c r="AD3130" s="169">
        <f t="shared" si="1990"/>
        <v>0</v>
      </c>
      <c r="AE3130" s="169">
        <f t="shared" si="1962"/>
        <v>0</v>
      </c>
      <c r="AF3130" s="169">
        <f>AF3131</f>
        <v>0</v>
      </c>
      <c r="AG3130" s="169">
        <f>AG3131</f>
        <v>0</v>
      </c>
      <c r="AH3130" s="169">
        <f t="shared" si="1963"/>
        <v>0</v>
      </c>
      <c r="AI3130" s="169">
        <f>AI3131</f>
        <v>0</v>
      </c>
      <c r="AJ3130" s="169">
        <f>AJ3131</f>
        <v>0</v>
      </c>
      <c r="AK3130" s="169">
        <f t="shared" si="1964"/>
        <v>0</v>
      </c>
      <c r="AL3130" s="169">
        <f>AL3131</f>
        <v>0</v>
      </c>
      <c r="AM3130" s="169">
        <f>AM3131</f>
        <v>0</v>
      </c>
      <c r="AN3130" s="169">
        <f t="shared" si="1965"/>
        <v>0</v>
      </c>
      <c r="AO3130" s="169">
        <f>AO3131</f>
        <v>0</v>
      </c>
      <c r="AP3130" s="169">
        <f>AP3131</f>
        <v>0</v>
      </c>
      <c r="AQ3130" s="169">
        <f t="shared" si="1966"/>
        <v>0</v>
      </c>
      <c r="AR3130" s="169">
        <f>AR3131</f>
        <v>0</v>
      </c>
      <c r="AS3130" s="169">
        <f>AS3131</f>
        <v>0</v>
      </c>
      <c r="AT3130" s="169">
        <f t="shared" si="1967"/>
        <v>0</v>
      </c>
      <c r="AU3130" s="169">
        <f>AU3131</f>
        <v>0</v>
      </c>
      <c r="AV3130" s="169">
        <f>AV3131</f>
        <v>0</v>
      </c>
      <c r="AW3130" s="169">
        <f t="shared" si="1968"/>
        <v>0</v>
      </c>
      <c r="AX3130" s="171"/>
      <c r="AY3130" s="172"/>
      <c r="AZ3130" s="171"/>
      <c r="BA3130" s="172"/>
      <c r="BB3130" s="171"/>
      <c r="BC3130" s="172"/>
      <c r="BD3130" s="171"/>
      <c r="BE3130" s="172"/>
    </row>
    <row r="3131" spans="2:57" ht="15.75" hidden="1">
      <c r="B3131" s="174">
        <v>2025</v>
      </c>
      <c r="C3131" s="174">
        <v>20</v>
      </c>
      <c r="D3131" s="175">
        <v>0</v>
      </c>
      <c r="E3131" s="176"/>
      <c r="F3131" s="174">
        <v>5</v>
      </c>
      <c r="G3131" s="174">
        <v>13</v>
      </c>
      <c r="H3131" s="174">
        <v>30</v>
      </c>
      <c r="I3131" s="174">
        <v>2000</v>
      </c>
      <c r="J3131" s="174">
        <v>2200</v>
      </c>
      <c r="K3131" s="174">
        <v>223</v>
      </c>
      <c r="L3131" s="177">
        <v>1524</v>
      </c>
      <c r="M3131" s="178">
        <v>0</v>
      </c>
      <c r="N3131" s="179" t="s">
        <v>1085</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+O3131+U3131-Y3131</f>
        <v>0</v>
      </c>
      <c r="AD3131" s="180">
        <f>+P3131+V3131-Z3131</f>
        <v>0</v>
      </c>
      <c r="AE3131" s="181">
        <f t="shared" si="1962"/>
        <v>0</v>
      </c>
      <c r="AF3131" s="180">
        <v>0</v>
      </c>
      <c r="AG3131" s="180">
        <v>0</v>
      </c>
      <c r="AH3131" s="181">
        <f t="shared" si="1963"/>
        <v>0</v>
      </c>
      <c r="AI3131" s="180">
        <v>0</v>
      </c>
      <c r="AJ3131" s="180">
        <v>0</v>
      </c>
      <c r="AK3131" s="181">
        <f t="shared" si="1964"/>
        <v>0</v>
      </c>
      <c r="AL3131" s="180">
        <v>0</v>
      </c>
      <c r="AM3131" s="180">
        <v>0</v>
      </c>
      <c r="AN3131" s="181">
        <f t="shared" si="1965"/>
        <v>0</v>
      </c>
      <c r="AO3131" s="180">
        <v>0</v>
      </c>
      <c r="AP3131" s="180">
        <v>0</v>
      </c>
      <c r="AQ3131" s="181">
        <f t="shared" si="1966"/>
        <v>0</v>
      </c>
      <c r="AR3131" s="180">
        <v>0</v>
      </c>
      <c r="AS3131" s="180">
        <v>0</v>
      </c>
      <c r="AT3131" s="181">
        <f t="shared" si="1967"/>
        <v>0</v>
      </c>
      <c r="AU3131" s="180">
        <f>+AC3131-AF3131-AI3131-AL3131-AO3131-AR3131</f>
        <v>0</v>
      </c>
      <c r="AV3131" s="180">
        <f>+AD3131-AG3131-AJ3131-AM3131-AP3131-AS3131</f>
        <v>0</v>
      </c>
      <c r="AW3131" s="181">
        <f t="shared" si="1968"/>
        <v>0</v>
      </c>
      <c r="AX3131" s="183">
        <f>+S3131+W3131-AA3131</f>
        <v>0</v>
      </c>
      <c r="AY3131" s="183">
        <f>+T3131+X3131-AB3131</f>
        <v>0</v>
      </c>
      <c r="AZ3131" s="183"/>
      <c r="BA3131" s="183"/>
      <c r="BB3131" s="183"/>
      <c r="BC3131" s="183"/>
      <c r="BD3131" s="183">
        <f>+AX3131-AZ3131-BB3131</f>
        <v>0</v>
      </c>
      <c r="BE3131" s="183">
        <f>+AY3131-BA3131-BC3131</f>
        <v>0</v>
      </c>
    </row>
    <row r="3132" spans="2:57" ht="15.75" hidden="1">
      <c r="B3132" s="152">
        <v>2025</v>
      </c>
      <c r="C3132" s="152">
        <v>20</v>
      </c>
      <c r="D3132" s="153"/>
      <c r="E3132" s="154"/>
      <c r="F3132" s="152">
        <v>5</v>
      </c>
      <c r="G3132" s="152">
        <v>13</v>
      </c>
      <c r="H3132" s="152">
        <v>30</v>
      </c>
      <c r="I3132" s="152">
        <v>2000</v>
      </c>
      <c r="J3132" s="152">
        <v>2500</v>
      </c>
      <c r="K3132" s="152"/>
      <c r="L3132" s="155" t="s">
        <v>44</v>
      </c>
      <c r="M3132" s="156"/>
      <c r="N3132" s="157" t="s">
        <v>88</v>
      </c>
      <c r="O3132" s="158">
        <v>0</v>
      </c>
      <c r="P3132" s="158">
        <v>0</v>
      </c>
      <c r="Q3132" s="158">
        <v>0</v>
      </c>
      <c r="R3132" s="159"/>
      <c r="S3132" s="160"/>
      <c r="T3132" s="161"/>
      <c r="U3132" s="158">
        <f t="shared" ref="U3132:AD3132" si="1991">U3133+U3135</f>
        <v>0</v>
      </c>
      <c r="V3132" s="158">
        <f t="shared" si="1991"/>
        <v>0</v>
      </c>
      <c r="W3132" s="162">
        <f t="shared" si="1991"/>
        <v>0</v>
      </c>
      <c r="X3132" s="162">
        <f t="shared" si="1991"/>
        <v>0</v>
      </c>
      <c r="Y3132" s="158">
        <f t="shared" si="1991"/>
        <v>0</v>
      </c>
      <c r="Z3132" s="158">
        <f t="shared" si="1991"/>
        <v>0</v>
      </c>
      <c r="AA3132" s="162">
        <f t="shared" si="1991"/>
        <v>0</v>
      </c>
      <c r="AB3132" s="162">
        <f t="shared" si="1991"/>
        <v>0</v>
      </c>
      <c r="AC3132" s="158">
        <f t="shared" si="1991"/>
        <v>0</v>
      </c>
      <c r="AD3132" s="158">
        <f t="shared" si="1991"/>
        <v>0</v>
      </c>
      <c r="AE3132" s="158">
        <f t="shared" si="1962"/>
        <v>0</v>
      </c>
      <c r="AF3132" s="158">
        <f>AF3133+AF3135</f>
        <v>0</v>
      </c>
      <c r="AG3132" s="158">
        <f>AG3133+AG3135</f>
        <v>0</v>
      </c>
      <c r="AH3132" s="158">
        <f t="shared" si="1963"/>
        <v>0</v>
      </c>
      <c r="AI3132" s="158">
        <f>AI3133+AI3135</f>
        <v>0</v>
      </c>
      <c r="AJ3132" s="158">
        <f>AJ3133+AJ3135</f>
        <v>0</v>
      </c>
      <c r="AK3132" s="158">
        <f t="shared" si="1964"/>
        <v>0</v>
      </c>
      <c r="AL3132" s="158">
        <f>AL3133+AL3135</f>
        <v>0</v>
      </c>
      <c r="AM3132" s="158">
        <f>AM3133+AM3135</f>
        <v>0</v>
      </c>
      <c r="AN3132" s="158">
        <f t="shared" si="1965"/>
        <v>0</v>
      </c>
      <c r="AO3132" s="158">
        <f>AO3133+AO3135</f>
        <v>0</v>
      </c>
      <c r="AP3132" s="158">
        <f>AP3133+AP3135</f>
        <v>0</v>
      </c>
      <c r="AQ3132" s="158">
        <f t="shared" si="1966"/>
        <v>0</v>
      </c>
      <c r="AR3132" s="158">
        <f>AR3133+AR3135</f>
        <v>0</v>
      </c>
      <c r="AS3132" s="158">
        <f>AS3133+AS3135</f>
        <v>0</v>
      </c>
      <c r="AT3132" s="158">
        <f t="shared" si="1967"/>
        <v>0</v>
      </c>
      <c r="AU3132" s="158">
        <f>AU3133+AU3135</f>
        <v>0</v>
      </c>
      <c r="AV3132" s="158">
        <f>AV3133+AV3135</f>
        <v>0</v>
      </c>
      <c r="AW3132" s="158">
        <f t="shared" si="1968"/>
        <v>0</v>
      </c>
      <c r="AX3132" s="160"/>
      <c r="AY3132" s="161"/>
      <c r="AZ3132" s="160"/>
      <c r="BA3132" s="161"/>
      <c r="BB3132" s="160"/>
      <c r="BC3132" s="161"/>
      <c r="BD3132" s="160"/>
      <c r="BE3132" s="161"/>
    </row>
    <row r="3133" spans="2:57" ht="15.75" hidden="1">
      <c r="B3133" s="163">
        <v>2025</v>
      </c>
      <c r="C3133" s="163">
        <v>20</v>
      </c>
      <c r="D3133" s="164"/>
      <c r="E3133" s="165"/>
      <c r="F3133" s="163">
        <v>5</v>
      </c>
      <c r="G3133" s="163">
        <v>13</v>
      </c>
      <c r="H3133" s="163">
        <v>30</v>
      </c>
      <c r="I3133" s="163">
        <v>2000</v>
      </c>
      <c r="J3133" s="163">
        <v>2500</v>
      </c>
      <c r="K3133" s="163">
        <v>253</v>
      </c>
      <c r="L3133" s="166" t="s">
        <v>44</v>
      </c>
      <c r="M3133" s="167"/>
      <c r="N3133" s="168" t="s">
        <v>313</v>
      </c>
      <c r="O3133" s="169">
        <v>0</v>
      </c>
      <c r="P3133" s="169">
        <v>0</v>
      </c>
      <c r="Q3133" s="169">
        <v>0</v>
      </c>
      <c r="R3133" s="170"/>
      <c r="S3133" s="171"/>
      <c r="T3133" s="172"/>
      <c r="U3133" s="169">
        <f t="shared" ref="U3133:AD3133" si="1992">U3134</f>
        <v>0</v>
      </c>
      <c r="V3133" s="169">
        <f t="shared" si="1992"/>
        <v>0</v>
      </c>
      <c r="W3133" s="173">
        <f t="shared" si="1992"/>
        <v>0</v>
      </c>
      <c r="X3133" s="173">
        <f t="shared" si="1992"/>
        <v>0</v>
      </c>
      <c r="Y3133" s="169">
        <f t="shared" si="1992"/>
        <v>0</v>
      </c>
      <c r="Z3133" s="169">
        <f t="shared" si="1992"/>
        <v>0</v>
      </c>
      <c r="AA3133" s="173">
        <f t="shared" si="1992"/>
        <v>0</v>
      </c>
      <c r="AB3133" s="173">
        <f t="shared" si="1992"/>
        <v>0</v>
      </c>
      <c r="AC3133" s="169">
        <f t="shared" si="1992"/>
        <v>0</v>
      </c>
      <c r="AD3133" s="169">
        <f t="shared" si="1992"/>
        <v>0</v>
      </c>
      <c r="AE3133" s="169">
        <f t="shared" si="1962"/>
        <v>0</v>
      </c>
      <c r="AF3133" s="169">
        <f>AF3134</f>
        <v>0</v>
      </c>
      <c r="AG3133" s="169">
        <f>AG3134</f>
        <v>0</v>
      </c>
      <c r="AH3133" s="169">
        <f t="shared" si="1963"/>
        <v>0</v>
      </c>
      <c r="AI3133" s="169">
        <f>AI3134</f>
        <v>0</v>
      </c>
      <c r="AJ3133" s="169">
        <f>AJ3134</f>
        <v>0</v>
      </c>
      <c r="AK3133" s="169">
        <f t="shared" si="1964"/>
        <v>0</v>
      </c>
      <c r="AL3133" s="169">
        <f>AL3134</f>
        <v>0</v>
      </c>
      <c r="AM3133" s="169">
        <f>AM3134</f>
        <v>0</v>
      </c>
      <c r="AN3133" s="169">
        <f t="shared" si="1965"/>
        <v>0</v>
      </c>
      <c r="AO3133" s="169">
        <f>AO3134</f>
        <v>0</v>
      </c>
      <c r="AP3133" s="169">
        <f>AP3134</f>
        <v>0</v>
      </c>
      <c r="AQ3133" s="169">
        <f t="shared" si="1966"/>
        <v>0</v>
      </c>
      <c r="AR3133" s="169">
        <f>AR3134</f>
        <v>0</v>
      </c>
      <c r="AS3133" s="169">
        <f>AS3134</f>
        <v>0</v>
      </c>
      <c r="AT3133" s="169">
        <f t="shared" si="1967"/>
        <v>0</v>
      </c>
      <c r="AU3133" s="169">
        <f>AU3134</f>
        <v>0</v>
      </c>
      <c r="AV3133" s="169">
        <f>AV3134</f>
        <v>0</v>
      </c>
      <c r="AW3133" s="169">
        <f t="shared" si="1968"/>
        <v>0</v>
      </c>
      <c r="AX3133" s="171"/>
      <c r="AY3133" s="172"/>
      <c r="AZ3133" s="171"/>
      <c r="BA3133" s="172"/>
      <c r="BB3133" s="171"/>
      <c r="BC3133" s="172"/>
      <c r="BD3133" s="171"/>
      <c r="BE3133" s="172"/>
    </row>
    <row r="3134" spans="2:57" ht="15.75" hidden="1">
      <c r="B3134" s="174">
        <v>2025</v>
      </c>
      <c r="C3134" s="174">
        <v>20</v>
      </c>
      <c r="D3134" s="175">
        <v>0</v>
      </c>
      <c r="E3134" s="176"/>
      <c r="F3134" s="174">
        <v>5</v>
      </c>
      <c r="G3134" s="174">
        <v>13</v>
      </c>
      <c r="H3134" s="174">
        <v>30</v>
      </c>
      <c r="I3134" s="174">
        <v>2000</v>
      </c>
      <c r="J3134" s="174">
        <v>2500</v>
      </c>
      <c r="K3134" s="174">
        <v>253</v>
      </c>
      <c r="L3134" s="177">
        <v>937</v>
      </c>
      <c r="M3134" s="178">
        <v>0</v>
      </c>
      <c r="N3134" s="179" t="s">
        <v>1679</v>
      </c>
      <c r="O3134" s="180">
        <v>0</v>
      </c>
      <c r="P3134" s="180">
        <v>0</v>
      </c>
      <c r="Q3134" s="181">
        <v>0</v>
      </c>
      <c r="R3134" s="182" t="s">
        <v>82</v>
      </c>
      <c r="S3134" s="183">
        <v>0</v>
      </c>
      <c r="T3134" s="183">
        <v>0</v>
      </c>
      <c r="U3134" s="180">
        <v>0</v>
      </c>
      <c r="V3134" s="180">
        <v>0</v>
      </c>
      <c r="W3134" s="183">
        <v>0</v>
      </c>
      <c r="X3134" s="183">
        <v>0</v>
      </c>
      <c r="Y3134" s="180">
        <v>0</v>
      </c>
      <c r="Z3134" s="180">
        <v>0</v>
      </c>
      <c r="AA3134" s="183">
        <v>0</v>
      </c>
      <c r="AB3134" s="183">
        <v>0</v>
      </c>
      <c r="AC3134" s="180">
        <f>+O3134+U3134-Y3134</f>
        <v>0</v>
      </c>
      <c r="AD3134" s="180">
        <f>+P3134+V3134-Z3134</f>
        <v>0</v>
      </c>
      <c r="AE3134" s="181">
        <f t="shared" si="1962"/>
        <v>0</v>
      </c>
      <c r="AF3134" s="180">
        <v>0</v>
      </c>
      <c r="AG3134" s="180">
        <v>0</v>
      </c>
      <c r="AH3134" s="181">
        <f t="shared" si="1963"/>
        <v>0</v>
      </c>
      <c r="AI3134" s="180">
        <v>0</v>
      </c>
      <c r="AJ3134" s="180">
        <v>0</v>
      </c>
      <c r="AK3134" s="181">
        <f t="shared" si="1964"/>
        <v>0</v>
      </c>
      <c r="AL3134" s="180">
        <v>0</v>
      </c>
      <c r="AM3134" s="180">
        <v>0</v>
      </c>
      <c r="AN3134" s="181">
        <f t="shared" si="1965"/>
        <v>0</v>
      </c>
      <c r="AO3134" s="180">
        <v>0</v>
      </c>
      <c r="AP3134" s="180">
        <v>0</v>
      </c>
      <c r="AQ3134" s="181">
        <f t="shared" si="1966"/>
        <v>0</v>
      </c>
      <c r="AR3134" s="180">
        <v>0</v>
      </c>
      <c r="AS3134" s="180">
        <v>0</v>
      </c>
      <c r="AT3134" s="181">
        <f t="shared" si="1967"/>
        <v>0</v>
      </c>
      <c r="AU3134" s="180">
        <f>+AC3134-AF3134-AI3134-AL3134-AO3134-AR3134</f>
        <v>0</v>
      </c>
      <c r="AV3134" s="180">
        <f>+AD3134-AG3134-AJ3134-AM3134-AP3134-AS3134</f>
        <v>0</v>
      </c>
      <c r="AW3134" s="181">
        <f t="shared" si="1968"/>
        <v>0</v>
      </c>
      <c r="AX3134" s="183">
        <f>+S3134+W3134-AA3134</f>
        <v>0</v>
      </c>
      <c r="AY3134" s="183">
        <f>+T3134+X3134-AB3134</f>
        <v>0</v>
      </c>
      <c r="AZ3134" s="183"/>
      <c r="BA3134" s="183"/>
      <c r="BB3134" s="183"/>
      <c r="BC3134" s="183"/>
      <c r="BD3134" s="183">
        <f>+AX3134-AZ3134-BB3134</f>
        <v>0</v>
      </c>
      <c r="BE3134" s="183">
        <f>+AY3134-BA3134-BC3134</f>
        <v>0</v>
      </c>
    </row>
    <row r="3135" spans="2:57" ht="15.75" hidden="1">
      <c r="B3135" s="163">
        <v>2025</v>
      </c>
      <c r="C3135" s="163">
        <v>20</v>
      </c>
      <c r="D3135" s="164"/>
      <c r="E3135" s="165"/>
      <c r="F3135" s="163">
        <v>5</v>
      </c>
      <c r="G3135" s="163">
        <v>13</v>
      </c>
      <c r="H3135" s="163">
        <v>30</v>
      </c>
      <c r="I3135" s="163">
        <v>2000</v>
      </c>
      <c r="J3135" s="163">
        <v>2500</v>
      </c>
      <c r="K3135" s="163">
        <v>254</v>
      </c>
      <c r="L3135" s="166" t="s">
        <v>44</v>
      </c>
      <c r="M3135" s="167"/>
      <c r="N3135" s="168" t="s">
        <v>90</v>
      </c>
      <c r="O3135" s="169">
        <v>0</v>
      </c>
      <c r="P3135" s="169">
        <v>0</v>
      </c>
      <c r="Q3135" s="169">
        <v>0</v>
      </c>
      <c r="R3135" s="170"/>
      <c r="S3135" s="171"/>
      <c r="T3135" s="172"/>
      <c r="U3135" s="169">
        <f t="shared" ref="U3135:AD3135" si="1993">U3136</f>
        <v>0</v>
      </c>
      <c r="V3135" s="169">
        <f t="shared" si="1993"/>
        <v>0</v>
      </c>
      <c r="W3135" s="173">
        <f t="shared" si="1993"/>
        <v>0</v>
      </c>
      <c r="X3135" s="173">
        <f t="shared" si="1993"/>
        <v>0</v>
      </c>
      <c r="Y3135" s="169">
        <f t="shared" si="1993"/>
        <v>0</v>
      </c>
      <c r="Z3135" s="169">
        <f t="shared" si="1993"/>
        <v>0</v>
      </c>
      <c r="AA3135" s="173">
        <f t="shared" si="1993"/>
        <v>0</v>
      </c>
      <c r="AB3135" s="173">
        <f t="shared" si="1993"/>
        <v>0</v>
      </c>
      <c r="AC3135" s="169">
        <f t="shared" si="1993"/>
        <v>0</v>
      </c>
      <c r="AD3135" s="169">
        <f t="shared" si="1993"/>
        <v>0</v>
      </c>
      <c r="AE3135" s="169">
        <f t="shared" si="1962"/>
        <v>0</v>
      </c>
      <c r="AF3135" s="169">
        <f>AF3136</f>
        <v>0</v>
      </c>
      <c r="AG3135" s="169">
        <f>AG3136</f>
        <v>0</v>
      </c>
      <c r="AH3135" s="169">
        <f t="shared" si="1963"/>
        <v>0</v>
      </c>
      <c r="AI3135" s="169">
        <f>AI3136</f>
        <v>0</v>
      </c>
      <c r="AJ3135" s="169">
        <f>AJ3136</f>
        <v>0</v>
      </c>
      <c r="AK3135" s="169">
        <f t="shared" si="1964"/>
        <v>0</v>
      </c>
      <c r="AL3135" s="169">
        <f>AL3136</f>
        <v>0</v>
      </c>
      <c r="AM3135" s="169">
        <f>AM3136</f>
        <v>0</v>
      </c>
      <c r="AN3135" s="169">
        <f t="shared" si="1965"/>
        <v>0</v>
      </c>
      <c r="AO3135" s="169">
        <f>AO3136</f>
        <v>0</v>
      </c>
      <c r="AP3135" s="169">
        <f>AP3136</f>
        <v>0</v>
      </c>
      <c r="AQ3135" s="169">
        <f t="shared" si="1966"/>
        <v>0</v>
      </c>
      <c r="AR3135" s="169">
        <f>AR3136</f>
        <v>0</v>
      </c>
      <c r="AS3135" s="169">
        <f>AS3136</f>
        <v>0</v>
      </c>
      <c r="AT3135" s="169">
        <f t="shared" si="1967"/>
        <v>0</v>
      </c>
      <c r="AU3135" s="169">
        <f>AU3136</f>
        <v>0</v>
      </c>
      <c r="AV3135" s="169">
        <f>AV3136</f>
        <v>0</v>
      </c>
      <c r="AW3135" s="169">
        <f t="shared" si="1968"/>
        <v>0</v>
      </c>
      <c r="AX3135" s="171"/>
      <c r="AY3135" s="172"/>
      <c r="AZ3135" s="171"/>
      <c r="BA3135" s="172"/>
      <c r="BB3135" s="171"/>
      <c r="BC3135" s="172"/>
      <c r="BD3135" s="171"/>
      <c r="BE3135" s="172"/>
    </row>
    <row r="3136" spans="2:57" ht="15.75" hidden="1">
      <c r="B3136" s="174">
        <v>2025</v>
      </c>
      <c r="C3136" s="174">
        <v>20</v>
      </c>
      <c r="D3136" s="175">
        <v>0</v>
      </c>
      <c r="E3136" s="176"/>
      <c r="F3136" s="174">
        <v>5</v>
      </c>
      <c r="G3136" s="174">
        <v>13</v>
      </c>
      <c r="H3136" s="174">
        <v>30</v>
      </c>
      <c r="I3136" s="174">
        <v>2000</v>
      </c>
      <c r="J3136" s="174">
        <v>2500</v>
      </c>
      <c r="K3136" s="174">
        <v>254</v>
      </c>
      <c r="L3136" s="177">
        <v>934</v>
      </c>
      <c r="M3136" s="178">
        <v>0</v>
      </c>
      <c r="N3136" s="179" t="s">
        <v>90</v>
      </c>
      <c r="O3136" s="180">
        <v>0</v>
      </c>
      <c r="P3136" s="180">
        <v>0</v>
      </c>
      <c r="Q3136" s="181">
        <v>0</v>
      </c>
      <c r="R3136" s="182" t="s">
        <v>98</v>
      </c>
      <c r="S3136" s="183">
        <v>0</v>
      </c>
      <c r="T3136" s="183">
        <v>0</v>
      </c>
      <c r="U3136" s="180">
        <v>0</v>
      </c>
      <c r="V3136" s="180">
        <v>0</v>
      </c>
      <c r="W3136" s="183">
        <v>0</v>
      </c>
      <c r="X3136" s="183">
        <v>0</v>
      </c>
      <c r="Y3136" s="180">
        <v>0</v>
      </c>
      <c r="Z3136" s="180">
        <v>0</v>
      </c>
      <c r="AA3136" s="183">
        <v>0</v>
      </c>
      <c r="AB3136" s="183">
        <v>0</v>
      </c>
      <c r="AC3136" s="180">
        <f>+O3136+U3136-Y3136</f>
        <v>0</v>
      </c>
      <c r="AD3136" s="180">
        <f>+P3136+V3136-Z3136</f>
        <v>0</v>
      </c>
      <c r="AE3136" s="181">
        <f t="shared" si="1962"/>
        <v>0</v>
      </c>
      <c r="AF3136" s="180">
        <v>0</v>
      </c>
      <c r="AG3136" s="180">
        <v>0</v>
      </c>
      <c r="AH3136" s="181">
        <f t="shared" si="1963"/>
        <v>0</v>
      </c>
      <c r="AI3136" s="180">
        <v>0</v>
      </c>
      <c r="AJ3136" s="180">
        <v>0</v>
      </c>
      <c r="AK3136" s="181">
        <f t="shared" si="1964"/>
        <v>0</v>
      </c>
      <c r="AL3136" s="180">
        <v>0</v>
      </c>
      <c r="AM3136" s="180">
        <v>0</v>
      </c>
      <c r="AN3136" s="181">
        <f t="shared" si="1965"/>
        <v>0</v>
      </c>
      <c r="AO3136" s="180">
        <v>0</v>
      </c>
      <c r="AP3136" s="180">
        <v>0</v>
      </c>
      <c r="AQ3136" s="181">
        <f t="shared" si="1966"/>
        <v>0</v>
      </c>
      <c r="AR3136" s="180">
        <v>0</v>
      </c>
      <c r="AS3136" s="180">
        <v>0</v>
      </c>
      <c r="AT3136" s="181">
        <f t="shared" si="1967"/>
        <v>0</v>
      </c>
      <c r="AU3136" s="180">
        <f>+AC3136-AF3136-AI3136-AL3136-AO3136-AR3136</f>
        <v>0</v>
      </c>
      <c r="AV3136" s="180">
        <f>+AD3136-AG3136-AJ3136-AM3136-AP3136-AS3136</f>
        <v>0</v>
      </c>
      <c r="AW3136" s="181">
        <f t="shared" si="1968"/>
        <v>0</v>
      </c>
      <c r="AX3136" s="183">
        <f>+S3136+W3136-AA3136</f>
        <v>0</v>
      </c>
      <c r="AY3136" s="183">
        <f>+T3136+X3136-AB3136</f>
        <v>0</v>
      </c>
      <c r="AZ3136" s="183"/>
      <c r="BA3136" s="183"/>
      <c r="BB3136" s="183"/>
      <c r="BC3136" s="183"/>
      <c r="BD3136" s="183">
        <f>+AX3136-AZ3136-BB3136</f>
        <v>0</v>
      </c>
      <c r="BE3136" s="183">
        <f>+AY3136-BA3136-BC3136</f>
        <v>0</v>
      </c>
    </row>
    <row r="3137" spans="2:57" ht="31.5" hidden="1">
      <c r="B3137" s="152">
        <v>2025</v>
      </c>
      <c r="C3137" s="152">
        <v>20</v>
      </c>
      <c r="D3137" s="153"/>
      <c r="E3137" s="154"/>
      <c r="F3137" s="152">
        <v>5</v>
      </c>
      <c r="G3137" s="152">
        <v>13</v>
      </c>
      <c r="H3137" s="152">
        <v>30</v>
      </c>
      <c r="I3137" s="152">
        <v>2000</v>
      </c>
      <c r="J3137" s="152">
        <v>2700</v>
      </c>
      <c r="K3137" s="152"/>
      <c r="L3137" s="155" t="s">
        <v>44</v>
      </c>
      <c r="M3137" s="156"/>
      <c r="N3137" s="157" t="s">
        <v>96</v>
      </c>
      <c r="O3137" s="158">
        <v>0</v>
      </c>
      <c r="P3137" s="158">
        <v>0</v>
      </c>
      <c r="Q3137" s="158">
        <v>0</v>
      </c>
      <c r="R3137" s="159"/>
      <c r="S3137" s="160"/>
      <c r="T3137" s="161"/>
      <c r="U3137" s="158">
        <f t="shared" ref="U3137:AD3137" si="1994">+U3138+U3143+U3145+U3147</f>
        <v>0</v>
      </c>
      <c r="V3137" s="158">
        <f t="shared" si="1994"/>
        <v>0</v>
      </c>
      <c r="W3137" s="162">
        <f t="shared" si="1994"/>
        <v>0</v>
      </c>
      <c r="X3137" s="162">
        <f t="shared" si="1994"/>
        <v>0</v>
      </c>
      <c r="Y3137" s="158">
        <f t="shared" si="1994"/>
        <v>0</v>
      </c>
      <c r="Z3137" s="158">
        <f t="shared" si="1994"/>
        <v>0</v>
      </c>
      <c r="AA3137" s="162">
        <f t="shared" si="1994"/>
        <v>0</v>
      </c>
      <c r="AB3137" s="162">
        <f t="shared" si="1994"/>
        <v>0</v>
      </c>
      <c r="AC3137" s="158">
        <f t="shared" si="1994"/>
        <v>0</v>
      </c>
      <c r="AD3137" s="158">
        <f t="shared" si="1994"/>
        <v>0</v>
      </c>
      <c r="AE3137" s="158">
        <f t="shared" si="1962"/>
        <v>0</v>
      </c>
      <c r="AF3137" s="158">
        <f>+AF3138+AF3143+AF3145+AF3147</f>
        <v>0</v>
      </c>
      <c r="AG3137" s="158">
        <f>+AG3138+AG3143+AG3145+AG3147</f>
        <v>0</v>
      </c>
      <c r="AH3137" s="158">
        <f t="shared" si="1963"/>
        <v>0</v>
      </c>
      <c r="AI3137" s="158">
        <f>+AI3138+AI3143+AI3145+AI3147</f>
        <v>0</v>
      </c>
      <c r="AJ3137" s="158">
        <f>+AJ3138+AJ3143+AJ3145+AJ3147</f>
        <v>0</v>
      </c>
      <c r="AK3137" s="158">
        <f t="shared" si="1964"/>
        <v>0</v>
      </c>
      <c r="AL3137" s="158">
        <f>+AL3138+AL3143+AL3145+AL3147</f>
        <v>0</v>
      </c>
      <c r="AM3137" s="158">
        <f>+AM3138+AM3143+AM3145+AM3147</f>
        <v>0</v>
      </c>
      <c r="AN3137" s="158">
        <f t="shared" si="1965"/>
        <v>0</v>
      </c>
      <c r="AO3137" s="158">
        <f>+AO3138+AO3143+AO3145+AO3147</f>
        <v>0</v>
      </c>
      <c r="AP3137" s="158">
        <f>+AP3138+AP3143+AP3145+AP3147</f>
        <v>0</v>
      </c>
      <c r="AQ3137" s="158">
        <f t="shared" si="1966"/>
        <v>0</v>
      </c>
      <c r="AR3137" s="158">
        <f>+AR3138+AR3143+AR3145+AR3147</f>
        <v>0</v>
      </c>
      <c r="AS3137" s="158">
        <f>+AS3138+AS3143+AS3145+AS3147</f>
        <v>0</v>
      </c>
      <c r="AT3137" s="158">
        <f t="shared" si="1967"/>
        <v>0</v>
      </c>
      <c r="AU3137" s="158">
        <f>+AU3138+AU3143+AU3145+AU3147</f>
        <v>0</v>
      </c>
      <c r="AV3137" s="158">
        <f>+AV3138+AV3143+AV3145+AV3147</f>
        <v>0</v>
      </c>
      <c r="AW3137" s="158">
        <f t="shared" si="1968"/>
        <v>0</v>
      </c>
      <c r="AX3137" s="160"/>
      <c r="AY3137" s="161"/>
      <c r="AZ3137" s="160"/>
      <c r="BA3137" s="161"/>
      <c r="BB3137" s="160"/>
      <c r="BC3137" s="161"/>
      <c r="BD3137" s="160"/>
      <c r="BE3137" s="161"/>
    </row>
    <row r="3138" spans="2:57" ht="15.75" hidden="1">
      <c r="B3138" s="163">
        <v>2025</v>
      </c>
      <c r="C3138" s="163">
        <v>20</v>
      </c>
      <c r="D3138" s="164"/>
      <c r="E3138" s="165"/>
      <c r="F3138" s="163">
        <v>5</v>
      </c>
      <c r="G3138" s="163">
        <v>13</v>
      </c>
      <c r="H3138" s="163">
        <v>30</v>
      </c>
      <c r="I3138" s="163">
        <v>2000</v>
      </c>
      <c r="J3138" s="163">
        <v>2700</v>
      </c>
      <c r="K3138" s="163">
        <v>271</v>
      </c>
      <c r="L3138" s="166" t="s">
        <v>44</v>
      </c>
      <c r="M3138" s="167"/>
      <c r="N3138" s="168" t="s">
        <v>97</v>
      </c>
      <c r="O3138" s="169">
        <v>0</v>
      </c>
      <c r="P3138" s="169">
        <v>0</v>
      </c>
      <c r="Q3138" s="169">
        <v>0</v>
      </c>
      <c r="R3138" s="170"/>
      <c r="S3138" s="171"/>
      <c r="T3138" s="172"/>
      <c r="U3138" s="169">
        <f t="shared" ref="U3138:AD3138" si="1995">SUM(U3139:U3142)</f>
        <v>0</v>
      </c>
      <c r="V3138" s="169">
        <f t="shared" si="1995"/>
        <v>0</v>
      </c>
      <c r="W3138" s="173">
        <f t="shared" si="1995"/>
        <v>0</v>
      </c>
      <c r="X3138" s="173">
        <f t="shared" si="1995"/>
        <v>0</v>
      </c>
      <c r="Y3138" s="169">
        <f t="shared" si="1995"/>
        <v>0</v>
      </c>
      <c r="Z3138" s="169">
        <f t="shared" si="1995"/>
        <v>0</v>
      </c>
      <c r="AA3138" s="173">
        <f t="shared" si="1995"/>
        <v>0</v>
      </c>
      <c r="AB3138" s="173">
        <f t="shared" si="1995"/>
        <v>0</v>
      </c>
      <c r="AC3138" s="169">
        <f t="shared" si="1995"/>
        <v>0</v>
      </c>
      <c r="AD3138" s="169">
        <f t="shared" si="1995"/>
        <v>0</v>
      </c>
      <c r="AE3138" s="169">
        <f t="shared" si="1962"/>
        <v>0</v>
      </c>
      <c r="AF3138" s="169">
        <f>SUM(AF3139:AF3142)</f>
        <v>0</v>
      </c>
      <c r="AG3138" s="169">
        <f>SUM(AG3139:AG3142)</f>
        <v>0</v>
      </c>
      <c r="AH3138" s="169">
        <f t="shared" si="1963"/>
        <v>0</v>
      </c>
      <c r="AI3138" s="169">
        <f>SUM(AI3139:AI3142)</f>
        <v>0</v>
      </c>
      <c r="AJ3138" s="169">
        <f>SUM(AJ3139:AJ3142)</f>
        <v>0</v>
      </c>
      <c r="AK3138" s="169">
        <f t="shared" si="1964"/>
        <v>0</v>
      </c>
      <c r="AL3138" s="169">
        <f>SUM(AL3139:AL3142)</f>
        <v>0</v>
      </c>
      <c r="AM3138" s="169">
        <f>SUM(AM3139:AM3142)</f>
        <v>0</v>
      </c>
      <c r="AN3138" s="169">
        <f t="shared" si="1965"/>
        <v>0</v>
      </c>
      <c r="AO3138" s="169">
        <f>SUM(AO3139:AO3142)</f>
        <v>0</v>
      </c>
      <c r="AP3138" s="169">
        <f>SUM(AP3139:AP3142)</f>
        <v>0</v>
      </c>
      <c r="AQ3138" s="169">
        <f t="shared" si="1966"/>
        <v>0</v>
      </c>
      <c r="AR3138" s="169">
        <f>SUM(AR3139:AR3142)</f>
        <v>0</v>
      </c>
      <c r="AS3138" s="169">
        <f>SUM(AS3139:AS3142)</f>
        <v>0</v>
      </c>
      <c r="AT3138" s="169">
        <f t="shared" si="1967"/>
        <v>0</v>
      </c>
      <c r="AU3138" s="169">
        <f>SUM(AU3139:AU3142)</f>
        <v>0</v>
      </c>
      <c r="AV3138" s="169">
        <f>SUM(AV3139:AV3142)</f>
        <v>0</v>
      </c>
      <c r="AW3138" s="169">
        <f t="shared" si="1968"/>
        <v>0</v>
      </c>
      <c r="AX3138" s="171"/>
      <c r="AY3138" s="172"/>
      <c r="AZ3138" s="171"/>
      <c r="BA3138" s="172"/>
      <c r="BB3138" s="171"/>
      <c r="BC3138" s="172"/>
      <c r="BD3138" s="171"/>
      <c r="BE3138" s="172"/>
    </row>
    <row r="3139" spans="2:57" ht="15.75" hidden="1">
      <c r="B3139" s="174">
        <v>2025</v>
      </c>
      <c r="C3139" s="174">
        <v>20</v>
      </c>
      <c r="D3139" s="175">
        <v>0</v>
      </c>
      <c r="E3139" s="176"/>
      <c r="F3139" s="174">
        <v>5</v>
      </c>
      <c r="G3139" s="174">
        <v>13</v>
      </c>
      <c r="H3139" s="174">
        <v>30</v>
      </c>
      <c r="I3139" s="174">
        <v>2000</v>
      </c>
      <c r="J3139" s="174">
        <v>2700</v>
      </c>
      <c r="K3139" s="174">
        <v>271</v>
      </c>
      <c r="L3139" s="177">
        <v>311</v>
      </c>
      <c r="M3139" s="178">
        <v>0</v>
      </c>
      <c r="N3139" s="179" t="s">
        <v>374</v>
      </c>
      <c r="O3139" s="180">
        <v>0</v>
      </c>
      <c r="P3139" s="180">
        <v>0</v>
      </c>
      <c r="Q3139" s="181">
        <v>0</v>
      </c>
      <c r="R3139" s="182" t="s">
        <v>98</v>
      </c>
      <c r="S3139" s="183">
        <v>0</v>
      </c>
      <c r="T3139" s="183">
        <v>0</v>
      </c>
      <c r="U3139" s="180">
        <v>0</v>
      </c>
      <c r="V3139" s="180">
        <v>0</v>
      </c>
      <c r="W3139" s="183">
        <v>0</v>
      </c>
      <c r="X3139" s="183">
        <v>0</v>
      </c>
      <c r="Y3139" s="180">
        <v>0</v>
      </c>
      <c r="Z3139" s="180">
        <v>0</v>
      </c>
      <c r="AA3139" s="183">
        <v>0</v>
      </c>
      <c r="AB3139" s="183">
        <v>0</v>
      </c>
      <c r="AC3139" s="180">
        <f t="shared" ref="AC3139:AD3142" si="1996">+O3139+U3139-Y3139</f>
        <v>0</v>
      </c>
      <c r="AD3139" s="180">
        <f t="shared" si="1996"/>
        <v>0</v>
      </c>
      <c r="AE3139" s="181">
        <f t="shared" si="1962"/>
        <v>0</v>
      </c>
      <c r="AF3139" s="180">
        <v>0</v>
      </c>
      <c r="AG3139" s="180">
        <v>0</v>
      </c>
      <c r="AH3139" s="181">
        <f t="shared" si="1963"/>
        <v>0</v>
      </c>
      <c r="AI3139" s="180">
        <v>0</v>
      </c>
      <c r="AJ3139" s="180">
        <v>0</v>
      </c>
      <c r="AK3139" s="181">
        <f t="shared" si="1964"/>
        <v>0</v>
      </c>
      <c r="AL3139" s="180">
        <v>0</v>
      </c>
      <c r="AM3139" s="180">
        <v>0</v>
      </c>
      <c r="AN3139" s="181">
        <f t="shared" si="1965"/>
        <v>0</v>
      </c>
      <c r="AO3139" s="180">
        <v>0</v>
      </c>
      <c r="AP3139" s="180">
        <v>0</v>
      </c>
      <c r="AQ3139" s="181">
        <f t="shared" si="1966"/>
        <v>0</v>
      </c>
      <c r="AR3139" s="180">
        <v>0</v>
      </c>
      <c r="AS3139" s="180">
        <v>0</v>
      </c>
      <c r="AT3139" s="181">
        <f t="shared" si="1967"/>
        <v>0</v>
      </c>
      <c r="AU3139" s="180">
        <f t="shared" ref="AU3139:AV3142" si="1997">+AC3139-AF3139-AI3139-AL3139-AO3139-AR3139</f>
        <v>0</v>
      </c>
      <c r="AV3139" s="180">
        <f t="shared" si="1997"/>
        <v>0</v>
      </c>
      <c r="AW3139" s="181">
        <f t="shared" si="1968"/>
        <v>0</v>
      </c>
      <c r="AX3139" s="183">
        <f t="shared" ref="AX3139:AY3142" si="1998">+S3139+W3139-AA3139</f>
        <v>0</v>
      </c>
      <c r="AY3139" s="183">
        <f t="shared" si="1998"/>
        <v>0</v>
      </c>
      <c r="AZ3139" s="183"/>
      <c r="BA3139" s="183"/>
      <c r="BB3139" s="183"/>
      <c r="BC3139" s="183"/>
      <c r="BD3139" s="183">
        <f t="shared" ref="BD3139:BE3142" si="1999">+AX3139-AZ3139-BB3139</f>
        <v>0</v>
      </c>
      <c r="BE3139" s="183">
        <f t="shared" si="1999"/>
        <v>0</v>
      </c>
    </row>
    <row r="3140" spans="2:57" ht="15.75" hidden="1">
      <c r="B3140" s="174">
        <v>2025</v>
      </c>
      <c r="C3140" s="174">
        <v>20</v>
      </c>
      <c r="D3140" s="175">
        <v>0</v>
      </c>
      <c r="E3140" s="176"/>
      <c r="F3140" s="174">
        <v>5</v>
      </c>
      <c r="G3140" s="174">
        <v>13</v>
      </c>
      <c r="H3140" s="174">
        <v>30</v>
      </c>
      <c r="I3140" s="174">
        <v>2000</v>
      </c>
      <c r="J3140" s="174">
        <v>2700</v>
      </c>
      <c r="K3140" s="174">
        <v>271</v>
      </c>
      <c r="L3140" s="177">
        <v>775</v>
      </c>
      <c r="M3140" s="178">
        <v>0</v>
      </c>
      <c r="N3140" s="179" t="s">
        <v>1680</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si="1996"/>
        <v>0</v>
      </c>
      <c r="AD3140" s="180">
        <f t="shared" si="1996"/>
        <v>0</v>
      </c>
      <c r="AE3140" s="181">
        <f t="shared" si="1962"/>
        <v>0</v>
      </c>
      <c r="AF3140" s="180">
        <v>0</v>
      </c>
      <c r="AG3140" s="180">
        <v>0</v>
      </c>
      <c r="AH3140" s="181">
        <f t="shared" si="1963"/>
        <v>0</v>
      </c>
      <c r="AI3140" s="180">
        <v>0</v>
      </c>
      <c r="AJ3140" s="180">
        <v>0</v>
      </c>
      <c r="AK3140" s="181">
        <f t="shared" si="1964"/>
        <v>0</v>
      </c>
      <c r="AL3140" s="180">
        <v>0</v>
      </c>
      <c r="AM3140" s="180">
        <v>0</v>
      </c>
      <c r="AN3140" s="181">
        <f t="shared" si="1965"/>
        <v>0</v>
      </c>
      <c r="AO3140" s="180">
        <v>0</v>
      </c>
      <c r="AP3140" s="180">
        <v>0</v>
      </c>
      <c r="AQ3140" s="181">
        <f t="shared" si="1966"/>
        <v>0</v>
      </c>
      <c r="AR3140" s="180">
        <v>0</v>
      </c>
      <c r="AS3140" s="180">
        <v>0</v>
      </c>
      <c r="AT3140" s="181">
        <f t="shared" si="1967"/>
        <v>0</v>
      </c>
      <c r="AU3140" s="180">
        <f t="shared" si="1997"/>
        <v>0</v>
      </c>
      <c r="AV3140" s="180">
        <f t="shared" si="1997"/>
        <v>0</v>
      </c>
      <c r="AW3140" s="181">
        <f t="shared" si="1968"/>
        <v>0</v>
      </c>
      <c r="AX3140" s="183">
        <f t="shared" si="1998"/>
        <v>0</v>
      </c>
      <c r="AY3140" s="183">
        <f t="shared" si="1998"/>
        <v>0</v>
      </c>
      <c r="AZ3140" s="183"/>
      <c r="BA3140" s="183"/>
      <c r="BB3140" s="183"/>
      <c r="BC3140" s="183"/>
      <c r="BD3140" s="183">
        <f t="shared" si="1999"/>
        <v>0</v>
      </c>
      <c r="BE3140" s="183">
        <f t="shared" si="1999"/>
        <v>0</v>
      </c>
    </row>
    <row r="3141" spans="2:57" ht="15.75" hidden="1">
      <c r="B3141" s="174">
        <v>2025</v>
      </c>
      <c r="C3141" s="174">
        <v>20</v>
      </c>
      <c r="D3141" s="175">
        <v>0</v>
      </c>
      <c r="E3141" s="176"/>
      <c r="F3141" s="174">
        <v>5</v>
      </c>
      <c r="G3141" s="174">
        <v>13</v>
      </c>
      <c r="H3141" s="174">
        <v>30</v>
      </c>
      <c r="I3141" s="174">
        <v>2000</v>
      </c>
      <c r="J3141" s="174">
        <v>2700</v>
      </c>
      <c r="K3141" s="174">
        <v>271</v>
      </c>
      <c r="L3141" s="177">
        <v>1192</v>
      </c>
      <c r="M3141" s="178">
        <v>0</v>
      </c>
      <c r="N3141" s="179" t="s">
        <v>1271</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1996"/>
        <v>0</v>
      </c>
      <c r="AD3141" s="180">
        <f t="shared" si="1996"/>
        <v>0</v>
      </c>
      <c r="AE3141" s="181">
        <f t="shared" si="1962"/>
        <v>0</v>
      </c>
      <c r="AF3141" s="180">
        <v>0</v>
      </c>
      <c r="AG3141" s="180">
        <v>0</v>
      </c>
      <c r="AH3141" s="181">
        <f t="shared" si="1963"/>
        <v>0</v>
      </c>
      <c r="AI3141" s="180">
        <v>0</v>
      </c>
      <c r="AJ3141" s="180">
        <v>0</v>
      </c>
      <c r="AK3141" s="181">
        <f t="shared" si="1964"/>
        <v>0</v>
      </c>
      <c r="AL3141" s="180">
        <v>0</v>
      </c>
      <c r="AM3141" s="180">
        <v>0</v>
      </c>
      <c r="AN3141" s="181">
        <f t="shared" si="1965"/>
        <v>0</v>
      </c>
      <c r="AO3141" s="180">
        <v>0</v>
      </c>
      <c r="AP3141" s="180">
        <v>0</v>
      </c>
      <c r="AQ3141" s="181">
        <f t="shared" si="1966"/>
        <v>0</v>
      </c>
      <c r="AR3141" s="180">
        <v>0</v>
      </c>
      <c r="AS3141" s="180">
        <v>0</v>
      </c>
      <c r="AT3141" s="181">
        <f t="shared" si="1967"/>
        <v>0</v>
      </c>
      <c r="AU3141" s="180">
        <f t="shared" si="1997"/>
        <v>0</v>
      </c>
      <c r="AV3141" s="180">
        <f t="shared" si="1997"/>
        <v>0</v>
      </c>
      <c r="AW3141" s="181">
        <f t="shared" si="1968"/>
        <v>0</v>
      </c>
      <c r="AX3141" s="183">
        <f t="shared" si="1998"/>
        <v>0</v>
      </c>
      <c r="AY3141" s="183">
        <f t="shared" si="1998"/>
        <v>0</v>
      </c>
      <c r="AZ3141" s="183"/>
      <c r="BA3141" s="183"/>
      <c r="BB3141" s="183"/>
      <c r="BC3141" s="183"/>
      <c r="BD3141" s="183">
        <f t="shared" si="1999"/>
        <v>0</v>
      </c>
      <c r="BE3141" s="183">
        <f t="shared" si="1999"/>
        <v>0</v>
      </c>
    </row>
    <row r="3142" spans="2:57" ht="15.75" hidden="1">
      <c r="B3142" s="174">
        <v>2025</v>
      </c>
      <c r="C3142" s="174">
        <v>20</v>
      </c>
      <c r="D3142" s="175">
        <v>0</v>
      </c>
      <c r="E3142" s="176"/>
      <c r="F3142" s="174">
        <v>5</v>
      </c>
      <c r="G3142" s="174">
        <v>13</v>
      </c>
      <c r="H3142" s="174">
        <v>30</v>
      </c>
      <c r="I3142" s="174">
        <v>2000</v>
      </c>
      <c r="J3142" s="174">
        <v>2700</v>
      </c>
      <c r="K3142" s="174">
        <v>271</v>
      </c>
      <c r="L3142" s="177">
        <v>1542</v>
      </c>
      <c r="M3142" s="178">
        <v>0</v>
      </c>
      <c r="N3142" s="179" t="s">
        <v>97</v>
      </c>
      <c r="O3142" s="180">
        <v>0</v>
      </c>
      <c r="P3142" s="180">
        <v>0</v>
      </c>
      <c r="Q3142" s="181">
        <v>0</v>
      </c>
      <c r="R3142" s="182" t="s">
        <v>98</v>
      </c>
      <c r="S3142" s="183">
        <v>0</v>
      </c>
      <c r="T3142" s="183">
        <v>0</v>
      </c>
      <c r="U3142" s="180">
        <v>0</v>
      </c>
      <c r="V3142" s="180">
        <v>0</v>
      </c>
      <c r="W3142" s="183">
        <v>0</v>
      </c>
      <c r="X3142" s="183">
        <v>0</v>
      </c>
      <c r="Y3142" s="180">
        <v>0</v>
      </c>
      <c r="Z3142" s="180">
        <v>0</v>
      </c>
      <c r="AA3142" s="183">
        <v>0</v>
      </c>
      <c r="AB3142" s="183">
        <v>0</v>
      </c>
      <c r="AC3142" s="180">
        <f t="shared" si="1996"/>
        <v>0</v>
      </c>
      <c r="AD3142" s="180">
        <f t="shared" si="1996"/>
        <v>0</v>
      </c>
      <c r="AE3142" s="181">
        <f t="shared" si="1962"/>
        <v>0</v>
      </c>
      <c r="AF3142" s="180">
        <v>0</v>
      </c>
      <c r="AG3142" s="180">
        <v>0</v>
      </c>
      <c r="AH3142" s="181">
        <f t="shared" si="1963"/>
        <v>0</v>
      </c>
      <c r="AI3142" s="180">
        <v>0</v>
      </c>
      <c r="AJ3142" s="180">
        <v>0</v>
      </c>
      <c r="AK3142" s="181">
        <f t="shared" si="1964"/>
        <v>0</v>
      </c>
      <c r="AL3142" s="180">
        <v>0</v>
      </c>
      <c r="AM3142" s="180">
        <v>0</v>
      </c>
      <c r="AN3142" s="181">
        <f t="shared" si="1965"/>
        <v>0</v>
      </c>
      <c r="AO3142" s="180">
        <v>0</v>
      </c>
      <c r="AP3142" s="180">
        <v>0</v>
      </c>
      <c r="AQ3142" s="181">
        <f t="shared" si="1966"/>
        <v>0</v>
      </c>
      <c r="AR3142" s="180">
        <v>0</v>
      </c>
      <c r="AS3142" s="180">
        <v>0</v>
      </c>
      <c r="AT3142" s="181">
        <f t="shared" si="1967"/>
        <v>0</v>
      </c>
      <c r="AU3142" s="180">
        <f t="shared" si="1997"/>
        <v>0</v>
      </c>
      <c r="AV3142" s="180">
        <f t="shared" si="1997"/>
        <v>0</v>
      </c>
      <c r="AW3142" s="181">
        <f t="shared" si="1968"/>
        <v>0</v>
      </c>
      <c r="AX3142" s="183">
        <f t="shared" si="1998"/>
        <v>0</v>
      </c>
      <c r="AY3142" s="183">
        <f t="shared" si="1998"/>
        <v>0</v>
      </c>
      <c r="AZ3142" s="183"/>
      <c r="BA3142" s="183"/>
      <c r="BB3142" s="183"/>
      <c r="BC3142" s="183"/>
      <c r="BD3142" s="183">
        <f t="shared" si="1999"/>
        <v>0</v>
      </c>
      <c r="BE3142" s="183">
        <f t="shared" si="1999"/>
        <v>0</v>
      </c>
    </row>
    <row r="3143" spans="2:57" ht="15.75" hidden="1">
      <c r="B3143" s="163">
        <v>2025</v>
      </c>
      <c r="C3143" s="163">
        <v>20</v>
      </c>
      <c r="D3143" s="164"/>
      <c r="E3143" s="165"/>
      <c r="F3143" s="163">
        <v>5</v>
      </c>
      <c r="G3143" s="163">
        <v>13</v>
      </c>
      <c r="H3143" s="163">
        <v>30</v>
      </c>
      <c r="I3143" s="163">
        <v>2000</v>
      </c>
      <c r="J3143" s="163">
        <v>2700</v>
      </c>
      <c r="K3143" s="163">
        <v>272</v>
      </c>
      <c r="L3143" s="166" t="s">
        <v>44</v>
      </c>
      <c r="M3143" s="167"/>
      <c r="N3143" s="168" t="s">
        <v>99</v>
      </c>
      <c r="O3143" s="169">
        <v>0</v>
      </c>
      <c r="P3143" s="169">
        <v>0</v>
      </c>
      <c r="Q3143" s="169">
        <v>0</v>
      </c>
      <c r="R3143" s="170"/>
      <c r="S3143" s="171"/>
      <c r="T3143" s="172"/>
      <c r="U3143" s="169">
        <f t="shared" ref="U3143:AD3143" si="2000">SUM(U3144:U3144)</f>
        <v>0</v>
      </c>
      <c r="V3143" s="169">
        <f t="shared" si="2000"/>
        <v>0</v>
      </c>
      <c r="W3143" s="173">
        <f t="shared" si="2000"/>
        <v>0</v>
      </c>
      <c r="X3143" s="173">
        <f t="shared" si="2000"/>
        <v>0</v>
      </c>
      <c r="Y3143" s="169">
        <f t="shared" si="2000"/>
        <v>0</v>
      </c>
      <c r="Z3143" s="169">
        <f t="shared" si="2000"/>
        <v>0</v>
      </c>
      <c r="AA3143" s="173">
        <f t="shared" si="2000"/>
        <v>0</v>
      </c>
      <c r="AB3143" s="173">
        <f t="shared" si="2000"/>
        <v>0</v>
      </c>
      <c r="AC3143" s="169">
        <f t="shared" si="2000"/>
        <v>0</v>
      </c>
      <c r="AD3143" s="169">
        <f t="shared" si="2000"/>
        <v>0</v>
      </c>
      <c r="AE3143" s="169">
        <f t="shared" si="1962"/>
        <v>0</v>
      </c>
      <c r="AF3143" s="169">
        <f>SUM(AF3144:AF3144)</f>
        <v>0</v>
      </c>
      <c r="AG3143" s="169">
        <f>SUM(AG3144:AG3144)</f>
        <v>0</v>
      </c>
      <c r="AH3143" s="169">
        <f t="shared" si="1963"/>
        <v>0</v>
      </c>
      <c r="AI3143" s="169">
        <f>SUM(AI3144:AI3144)</f>
        <v>0</v>
      </c>
      <c r="AJ3143" s="169">
        <f>SUM(AJ3144:AJ3144)</f>
        <v>0</v>
      </c>
      <c r="AK3143" s="169">
        <f t="shared" si="1964"/>
        <v>0</v>
      </c>
      <c r="AL3143" s="169">
        <f>SUM(AL3144:AL3144)</f>
        <v>0</v>
      </c>
      <c r="AM3143" s="169">
        <f>SUM(AM3144:AM3144)</f>
        <v>0</v>
      </c>
      <c r="AN3143" s="169">
        <f t="shared" si="1965"/>
        <v>0</v>
      </c>
      <c r="AO3143" s="169">
        <f>SUM(AO3144:AO3144)</f>
        <v>0</v>
      </c>
      <c r="AP3143" s="169">
        <f>SUM(AP3144:AP3144)</f>
        <v>0</v>
      </c>
      <c r="AQ3143" s="169">
        <f t="shared" si="1966"/>
        <v>0</v>
      </c>
      <c r="AR3143" s="169">
        <f>SUM(AR3144:AR3144)</f>
        <v>0</v>
      </c>
      <c r="AS3143" s="169">
        <f>SUM(AS3144:AS3144)</f>
        <v>0</v>
      </c>
      <c r="AT3143" s="169">
        <f t="shared" si="1967"/>
        <v>0</v>
      </c>
      <c r="AU3143" s="169">
        <f>SUM(AU3144:AU3144)</f>
        <v>0</v>
      </c>
      <c r="AV3143" s="169">
        <f>SUM(AV3144:AV3144)</f>
        <v>0</v>
      </c>
      <c r="AW3143" s="169">
        <f t="shared" si="1968"/>
        <v>0</v>
      </c>
      <c r="AX3143" s="171"/>
      <c r="AY3143" s="172"/>
      <c r="AZ3143" s="171"/>
      <c r="BA3143" s="172"/>
      <c r="BB3143" s="171"/>
      <c r="BC3143" s="172"/>
      <c r="BD3143" s="171"/>
      <c r="BE3143" s="172"/>
    </row>
    <row r="3144" spans="2:57" ht="15.75" hidden="1">
      <c r="B3144" s="174">
        <v>2025</v>
      </c>
      <c r="C3144" s="174">
        <v>20</v>
      </c>
      <c r="D3144" s="175">
        <v>0</v>
      </c>
      <c r="E3144" s="176"/>
      <c r="F3144" s="174">
        <v>5</v>
      </c>
      <c r="G3144" s="174">
        <v>13</v>
      </c>
      <c r="H3144" s="174">
        <v>30</v>
      </c>
      <c r="I3144" s="174">
        <v>2000</v>
      </c>
      <c r="J3144" s="174">
        <v>2700</v>
      </c>
      <c r="K3144" s="174">
        <v>272</v>
      </c>
      <c r="L3144" s="177">
        <v>686</v>
      </c>
      <c r="M3144" s="178">
        <v>0</v>
      </c>
      <c r="N3144" s="179" t="s">
        <v>341</v>
      </c>
      <c r="O3144" s="180">
        <v>0</v>
      </c>
      <c r="P3144" s="180">
        <v>0</v>
      </c>
      <c r="Q3144" s="181">
        <v>0</v>
      </c>
      <c r="R3144" s="182" t="s">
        <v>98</v>
      </c>
      <c r="S3144" s="183">
        <v>0</v>
      </c>
      <c r="T3144" s="183">
        <v>0</v>
      </c>
      <c r="U3144" s="180">
        <v>0</v>
      </c>
      <c r="V3144" s="180">
        <v>0</v>
      </c>
      <c r="W3144" s="183">
        <v>0</v>
      </c>
      <c r="X3144" s="183">
        <v>0</v>
      </c>
      <c r="Y3144" s="180">
        <v>0</v>
      </c>
      <c r="Z3144" s="180">
        <v>0</v>
      </c>
      <c r="AA3144" s="183">
        <v>0</v>
      </c>
      <c r="AB3144" s="183">
        <v>0</v>
      </c>
      <c r="AC3144" s="180">
        <f>+O3144+U3144-Y3144</f>
        <v>0</v>
      </c>
      <c r="AD3144" s="180">
        <f>+P3144+V3144-Z3144</f>
        <v>0</v>
      </c>
      <c r="AE3144" s="181">
        <f t="shared" si="1962"/>
        <v>0</v>
      </c>
      <c r="AF3144" s="180">
        <v>0</v>
      </c>
      <c r="AG3144" s="180">
        <v>0</v>
      </c>
      <c r="AH3144" s="181">
        <f t="shared" si="1963"/>
        <v>0</v>
      </c>
      <c r="AI3144" s="180">
        <v>0</v>
      </c>
      <c r="AJ3144" s="180">
        <v>0</v>
      </c>
      <c r="AK3144" s="181">
        <f t="shared" si="1964"/>
        <v>0</v>
      </c>
      <c r="AL3144" s="180">
        <v>0</v>
      </c>
      <c r="AM3144" s="180">
        <v>0</v>
      </c>
      <c r="AN3144" s="181">
        <f t="shared" si="1965"/>
        <v>0</v>
      </c>
      <c r="AO3144" s="180">
        <v>0</v>
      </c>
      <c r="AP3144" s="180">
        <v>0</v>
      </c>
      <c r="AQ3144" s="181">
        <f t="shared" si="1966"/>
        <v>0</v>
      </c>
      <c r="AR3144" s="180">
        <v>0</v>
      </c>
      <c r="AS3144" s="180">
        <v>0</v>
      </c>
      <c r="AT3144" s="181">
        <f t="shared" si="1967"/>
        <v>0</v>
      </c>
      <c r="AU3144" s="180">
        <f>+AC3144-AF3144-AI3144-AL3144-AO3144-AR3144</f>
        <v>0</v>
      </c>
      <c r="AV3144" s="180">
        <f>+AD3144-AG3144-AJ3144-AM3144-AP3144-AS3144</f>
        <v>0</v>
      </c>
      <c r="AW3144" s="181">
        <f t="shared" si="1968"/>
        <v>0</v>
      </c>
      <c r="AX3144" s="183">
        <f>+S3144+W3144-AA3144</f>
        <v>0</v>
      </c>
      <c r="AY3144" s="183">
        <f>+T3144+X3144-AB3144</f>
        <v>0</v>
      </c>
      <c r="AZ3144" s="183"/>
      <c r="BA3144" s="183"/>
      <c r="BB3144" s="183"/>
      <c r="BC3144" s="183"/>
      <c r="BD3144" s="183">
        <f>+AX3144-AZ3144-BB3144</f>
        <v>0</v>
      </c>
      <c r="BE3144" s="183">
        <f>+AY3144-BA3144-BC3144</f>
        <v>0</v>
      </c>
    </row>
    <row r="3145" spans="2:57" ht="15.75" hidden="1">
      <c r="B3145" s="163">
        <v>2025</v>
      </c>
      <c r="C3145" s="163">
        <v>20</v>
      </c>
      <c r="D3145" s="164"/>
      <c r="E3145" s="165"/>
      <c r="F3145" s="163">
        <v>5</v>
      </c>
      <c r="G3145" s="163">
        <v>13</v>
      </c>
      <c r="H3145" s="163">
        <v>30</v>
      </c>
      <c r="I3145" s="163">
        <v>2000</v>
      </c>
      <c r="J3145" s="163">
        <v>2700</v>
      </c>
      <c r="K3145" s="163">
        <v>273</v>
      </c>
      <c r="L3145" s="166" t="s">
        <v>44</v>
      </c>
      <c r="M3145" s="167"/>
      <c r="N3145" s="168" t="s">
        <v>342</v>
      </c>
      <c r="O3145" s="169">
        <v>0</v>
      </c>
      <c r="P3145" s="169">
        <v>0</v>
      </c>
      <c r="Q3145" s="169">
        <v>0</v>
      </c>
      <c r="R3145" s="170"/>
      <c r="S3145" s="171"/>
      <c r="T3145" s="172"/>
      <c r="U3145" s="169">
        <f t="shared" ref="U3145:AD3145" si="2001">SUM(U3146:U3146)</f>
        <v>0</v>
      </c>
      <c r="V3145" s="169">
        <f t="shared" si="2001"/>
        <v>0</v>
      </c>
      <c r="W3145" s="173">
        <f t="shared" si="2001"/>
        <v>0</v>
      </c>
      <c r="X3145" s="173">
        <f t="shared" si="2001"/>
        <v>0</v>
      </c>
      <c r="Y3145" s="169">
        <f t="shared" si="2001"/>
        <v>0</v>
      </c>
      <c r="Z3145" s="169">
        <f t="shared" si="2001"/>
        <v>0</v>
      </c>
      <c r="AA3145" s="173">
        <f t="shared" si="2001"/>
        <v>0</v>
      </c>
      <c r="AB3145" s="173">
        <f t="shared" si="2001"/>
        <v>0</v>
      </c>
      <c r="AC3145" s="169">
        <f t="shared" si="2001"/>
        <v>0</v>
      </c>
      <c r="AD3145" s="169">
        <f t="shared" si="2001"/>
        <v>0</v>
      </c>
      <c r="AE3145" s="169">
        <f t="shared" si="1962"/>
        <v>0</v>
      </c>
      <c r="AF3145" s="169">
        <f>SUM(AF3146:AF3146)</f>
        <v>0</v>
      </c>
      <c r="AG3145" s="169">
        <f>SUM(AG3146:AG3146)</f>
        <v>0</v>
      </c>
      <c r="AH3145" s="169">
        <f t="shared" si="1963"/>
        <v>0</v>
      </c>
      <c r="AI3145" s="169">
        <f>SUM(AI3146:AI3146)</f>
        <v>0</v>
      </c>
      <c r="AJ3145" s="169">
        <f>SUM(AJ3146:AJ3146)</f>
        <v>0</v>
      </c>
      <c r="AK3145" s="169">
        <f t="shared" si="1964"/>
        <v>0</v>
      </c>
      <c r="AL3145" s="169">
        <f>SUM(AL3146:AL3146)</f>
        <v>0</v>
      </c>
      <c r="AM3145" s="169">
        <f>SUM(AM3146:AM3146)</f>
        <v>0</v>
      </c>
      <c r="AN3145" s="169">
        <f t="shared" si="1965"/>
        <v>0</v>
      </c>
      <c r="AO3145" s="169">
        <f>SUM(AO3146:AO3146)</f>
        <v>0</v>
      </c>
      <c r="AP3145" s="169">
        <f>SUM(AP3146:AP3146)</f>
        <v>0</v>
      </c>
      <c r="AQ3145" s="169">
        <f t="shared" si="1966"/>
        <v>0</v>
      </c>
      <c r="AR3145" s="169">
        <f>SUM(AR3146:AR3146)</f>
        <v>0</v>
      </c>
      <c r="AS3145" s="169">
        <f>SUM(AS3146:AS3146)</f>
        <v>0</v>
      </c>
      <c r="AT3145" s="169">
        <f t="shared" si="1967"/>
        <v>0</v>
      </c>
      <c r="AU3145" s="169">
        <f>SUM(AU3146:AU3146)</f>
        <v>0</v>
      </c>
      <c r="AV3145" s="169">
        <f>SUM(AV3146:AV3146)</f>
        <v>0</v>
      </c>
      <c r="AW3145" s="169">
        <f t="shared" si="1968"/>
        <v>0</v>
      </c>
      <c r="AX3145" s="171"/>
      <c r="AY3145" s="172"/>
      <c r="AZ3145" s="171"/>
      <c r="BA3145" s="172"/>
      <c r="BB3145" s="171"/>
      <c r="BC3145" s="172"/>
      <c r="BD3145" s="171"/>
      <c r="BE3145" s="172"/>
    </row>
    <row r="3146" spans="2:57" ht="15.75" hidden="1">
      <c r="B3146" s="174">
        <v>2025</v>
      </c>
      <c r="C3146" s="174">
        <v>20</v>
      </c>
      <c r="D3146" s="175">
        <v>0</v>
      </c>
      <c r="E3146" s="176"/>
      <c r="F3146" s="174">
        <v>5</v>
      </c>
      <c r="G3146" s="174">
        <v>13</v>
      </c>
      <c r="H3146" s="174">
        <v>30</v>
      </c>
      <c r="I3146" s="174">
        <v>2000</v>
      </c>
      <c r="J3146" s="174">
        <v>2700</v>
      </c>
      <c r="K3146" s="174">
        <v>273</v>
      </c>
      <c r="L3146" s="177">
        <v>72</v>
      </c>
      <c r="M3146" s="178">
        <v>0</v>
      </c>
      <c r="N3146" s="179" t="s">
        <v>342</v>
      </c>
      <c r="O3146" s="180">
        <v>0</v>
      </c>
      <c r="P3146" s="180">
        <v>0</v>
      </c>
      <c r="Q3146" s="181">
        <v>0</v>
      </c>
      <c r="R3146" s="182" t="s">
        <v>98</v>
      </c>
      <c r="S3146" s="183">
        <v>0</v>
      </c>
      <c r="T3146" s="183">
        <v>0</v>
      </c>
      <c r="U3146" s="180">
        <v>0</v>
      </c>
      <c r="V3146" s="180">
        <v>0</v>
      </c>
      <c r="W3146" s="183">
        <v>0</v>
      </c>
      <c r="X3146" s="183">
        <v>0</v>
      </c>
      <c r="Y3146" s="180">
        <v>0</v>
      </c>
      <c r="Z3146" s="180">
        <v>0</v>
      </c>
      <c r="AA3146" s="183">
        <v>0</v>
      </c>
      <c r="AB3146" s="183">
        <v>0</v>
      </c>
      <c r="AC3146" s="180">
        <f>+O3146+U3146-Y3146</f>
        <v>0</v>
      </c>
      <c r="AD3146" s="180">
        <f>+P3146+V3146-Z3146</f>
        <v>0</v>
      </c>
      <c r="AE3146" s="181">
        <f t="shared" si="1962"/>
        <v>0</v>
      </c>
      <c r="AF3146" s="180">
        <v>0</v>
      </c>
      <c r="AG3146" s="180">
        <v>0</v>
      </c>
      <c r="AH3146" s="181">
        <f t="shared" si="1963"/>
        <v>0</v>
      </c>
      <c r="AI3146" s="180">
        <v>0</v>
      </c>
      <c r="AJ3146" s="180">
        <v>0</v>
      </c>
      <c r="AK3146" s="181">
        <f t="shared" si="1964"/>
        <v>0</v>
      </c>
      <c r="AL3146" s="180">
        <v>0</v>
      </c>
      <c r="AM3146" s="180">
        <v>0</v>
      </c>
      <c r="AN3146" s="181">
        <f t="shared" si="1965"/>
        <v>0</v>
      </c>
      <c r="AO3146" s="180">
        <v>0</v>
      </c>
      <c r="AP3146" s="180">
        <v>0</v>
      </c>
      <c r="AQ3146" s="181">
        <f t="shared" si="1966"/>
        <v>0</v>
      </c>
      <c r="AR3146" s="180">
        <v>0</v>
      </c>
      <c r="AS3146" s="180">
        <v>0</v>
      </c>
      <c r="AT3146" s="181">
        <f t="shared" si="1967"/>
        <v>0</v>
      </c>
      <c r="AU3146" s="180">
        <f>+AC3146-AF3146-AI3146-AL3146-AO3146-AR3146</f>
        <v>0</v>
      </c>
      <c r="AV3146" s="180">
        <f>+AD3146-AG3146-AJ3146-AM3146-AP3146-AS3146</f>
        <v>0</v>
      </c>
      <c r="AW3146" s="181">
        <f t="shared" si="1968"/>
        <v>0</v>
      </c>
      <c r="AX3146" s="183">
        <f>+S3146+W3146-AA3146</f>
        <v>0</v>
      </c>
      <c r="AY3146" s="183">
        <f>+T3146+X3146-AB3146</f>
        <v>0</v>
      </c>
      <c r="AZ3146" s="183"/>
      <c r="BA3146" s="183"/>
      <c r="BB3146" s="183"/>
      <c r="BC3146" s="183"/>
      <c r="BD3146" s="183">
        <f>+AX3146-AZ3146-BB3146</f>
        <v>0</v>
      </c>
      <c r="BE3146" s="183">
        <f>+AY3146-BA3146-BC3146</f>
        <v>0</v>
      </c>
    </row>
    <row r="3147" spans="2:57" ht="15.75" hidden="1">
      <c r="B3147" s="163">
        <v>2025</v>
      </c>
      <c r="C3147" s="163">
        <v>20</v>
      </c>
      <c r="D3147" s="164"/>
      <c r="E3147" s="165"/>
      <c r="F3147" s="163">
        <v>5</v>
      </c>
      <c r="G3147" s="163">
        <v>13</v>
      </c>
      <c r="H3147" s="163">
        <v>30</v>
      </c>
      <c r="I3147" s="163">
        <v>2000</v>
      </c>
      <c r="J3147" s="163">
        <v>2700</v>
      </c>
      <c r="K3147" s="163">
        <v>275</v>
      </c>
      <c r="L3147" s="166" t="s">
        <v>44</v>
      </c>
      <c r="M3147" s="167"/>
      <c r="N3147" s="168" t="s">
        <v>350</v>
      </c>
      <c r="O3147" s="169">
        <v>0</v>
      </c>
      <c r="P3147" s="169">
        <v>0</v>
      </c>
      <c r="Q3147" s="169">
        <v>0</v>
      </c>
      <c r="R3147" s="170"/>
      <c r="S3147" s="171"/>
      <c r="T3147" s="172"/>
      <c r="U3147" s="169">
        <f t="shared" ref="U3147:AD3147" si="2002">SUM(U3148:U3149)</f>
        <v>0</v>
      </c>
      <c r="V3147" s="169">
        <f t="shared" si="2002"/>
        <v>0</v>
      </c>
      <c r="W3147" s="173">
        <f t="shared" si="2002"/>
        <v>0</v>
      </c>
      <c r="X3147" s="173">
        <f t="shared" si="2002"/>
        <v>0</v>
      </c>
      <c r="Y3147" s="169">
        <f t="shared" si="2002"/>
        <v>0</v>
      </c>
      <c r="Z3147" s="169">
        <f t="shared" si="2002"/>
        <v>0</v>
      </c>
      <c r="AA3147" s="173">
        <f t="shared" si="2002"/>
        <v>0</v>
      </c>
      <c r="AB3147" s="173">
        <f t="shared" si="2002"/>
        <v>0</v>
      </c>
      <c r="AC3147" s="169">
        <f t="shared" si="2002"/>
        <v>0</v>
      </c>
      <c r="AD3147" s="169">
        <f t="shared" si="2002"/>
        <v>0</v>
      </c>
      <c r="AE3147" s="169">
        <f t="shared" ref="AE3147:AE3211" si="2003">+AC3147+AD3147</f>
        <v>0</v>
      </c>
      <c r="AF3147" s="169">
        <f>SUM(AF3148:AF3149)</f>
        <v>0</v>
      </c>
      <c r="AG3147" s="169">
        <f>SUM(AG3148:AG3149)</f>
        <v>0</v>
      </c>
      <c r="AH3147" s="169">
        <f t="shared" ref="AH3147:AH3211" si="2004">+AF3147+AG3147</f>
        <v>0</v>
      </c>
      <c r="AI3147" s="169">
        <f>SUM(AI3148:AI3149)</f>
        <v>0</v>
      </c>
      <c r="AJ3147" s="169">
        <f>SUM(AJ3148:AJ3149)</f>
        <v>0</v>
      </c>
      <c r="AK3147" s="169">
        <f t="shared" ref="AK3147:AK3211" si="2005">+AI3147+AJ3147</f>
        <v>0</v>
      </c>
      <c r="AL3147" s="169">
        <f>SUM(AL3148:AL3149)</f>
        <v>0</v>
      </c>
      <c r="AM3147" s="169">
        <f>SUM(AM3148:AM3149)</f>
        <v>0</v>
      </c>
      <c r="AN3147" s="169">
        <f t="shared" ref="AN3147:AN3211" si="2006">+AL3147+AM3147</f>
        <v>0</v>
      </c>
      <c r="AO3147" s="169">
        <f>SUM(AO3148:AO3149)</f>
        <v>0</v>
      </c>
      <c r="AP3147" s="169">
        <f>SUM(AP3148:AP3149)</f>
        <v>0</v>
      </c>
      <c r="AQ3147" s="169">
        <f t="shared" ref="AQ3147:AQ3211" si="2007">+AO3147+AP3147</f>
        <v>0</v>
      </c>
      <c r="AR3147" s="169">
        <f>SUM(AR3148:AR3149)</f>
        <v>0</v>
      </c>
      <c r="AS3147" s="169">
        <f>SUM(AS3148:AS3149)</f>
        <v>0</v>
      </c>
      <c r="AT3147" s="169">
        <f t="shared" ref="AT3147:AT3211" si="2008">+AR3147+AS3147</f>
        <v>0</v>
      </c>
      <c r="AU3147" s="169">
        <f>SUM(AU3148:AU3149)</f>
        <v>0</v>
      </c>
      <c r="AV3147" s="169">
        <f>SUM(AV3148:AV3149)</f>
        <v>0</v>
      </c>
      <c r="AW3147" s="169">
        <f t="shared" ref="AW3147:AW3211" si="2009">+AU3147+AV3147</f>
        <v>0</v>
      </c>
      <c r="AX3147" s="171"/>
      <c r="AY3147" s="172"/>
      <c r="AZ3147" s="171"/>
      <c r="BA3147" s="172"/>
      <c r="BB3147" s="171"/>
      <c r="BC3147" s="172"/>
      <c r="BD3147" s="171"/>
      <c r="BE3147" s="172"/>
    </row>
    <row r="3148" spans="2:57" ht="15.75" hidden="1">
      <c r="B3148" s="174">
        <v>2025</v>
      </c>
      <c r="C3148" s="174">
        <v>20</v>
      </c>
      <c r="D3148" s="175">
        <v>0</v>
      </c>
      <c r="E3148" s="176"/>
      <c r="F3148" s="174">
        <v>5</v>
      </c>
      <c r="G3148" s="174">
        <v>13</v>
      </c>
      <c r="H3148" s="174">
        <v>30</v>
      </c>
      <c r="I3148" s="174">
        <v>2000</v>
      </c>
      <c r="J3148" s="174">
        <v>2700</v>
      </c>
      <c r="K3148" s="174">
        <v>275</v>
      </c>
      <c r="L3148" s="177">
        <v>141</v>
      </c>
      <c r="M3148" s="178">
        <v>0</v>
      </c>
      <c r="N3148" s="179" t="s">
        <v>351</v>
      </c>
      <c r="O3148" s="180">
        <v>0</v>
      </c>
      <c r="P3148" s="180">
        <v>0</v>
      </c>
      <c r="Q3148" s="181">
        <v>0</v>
      </c>
      <c r="R3148" s="182" t="s">
        <v>352</v>
      </c>
      <c r="S3148" s="183">
        <v>0</v>
      </c>
      <c r="T3148" s="183">
        <v>0</v>
      </c>
      <c r="U3148" s="180">
        <v>0</v>
      </c>
      <c r="V3148" s="180">
        <v>0</v>
      </c>
      <c r="W3148" s="183">
        <v>0</v>
      </c>
      <c r="X3148" s="183">
        <v>0</v>
      </c>
      <c r="Y3148" s="180">
        <v>0</v>
      </c>
      <c r="Z3148" s="180">
        <v>0</v>
      </c>
      <c r="AA3148" s="183">
        <v>0</v>
      </c>
      <c r="AB3148" s="183">
        <v>0</v>
      </c>
      <c r="AC3148" s="180">
        <f t="shared" ref="AC3148:AD3149" si="2010">+O3148+U3148-Y3148</f>
        <v>0</v>
      </c>
      <c r="AD3148" s="180">
        <f t="shared" si="2010"/>
        <v>0</v>
      </c>
      <c r="AE3148" s="181">
        <f t="shared" si="2003"/>
        <v>0</v>
      </c>
      <c r="AF3148" s="180">
        <v>0</v>
      </c>
      <c r="AG3148" s="180">
        <v>0</v>
      </c>
      <c r="AH3148" s="181">
        <f t="shared" si="2004"/>
        <v>0</v>
      </c>
      <c r="AI3148" s="180">
        <v>0</v>
      </c>
      <c r="AJ3148" s="180">
        <v>0</v>
      </c>
      <c r="AK3148" s="181">
        <f t="shared" si="2005"/>
        <v>0</v>
      </c>
      <c r="AL3148" s="180">
        <v>0</v>
      </c>
      <c r="AM3148" s="180">
        <v>0</v>
      </c>
      <c r="AN3148" s="181">
        <f t="shared" si="2006"/>
        <v>0</v>
      </c>
      <c r="AO3148" s="180">
        <v>0</v>
      </c>
      <c r="AP3148" s="180">
        <v>0</v>
      </c>
      <c r="AQ3148" s="181">
        <f t="shared" si="2007"/>
        <v>0</v>
      </c>
      <c r="AR3148" s="180">
        <v>0</v>
      </c>
      <c r="AS3148" s="180">
        <v>0</v>
      </c>
      <c r="AT3148" s="181">
        <f t="shared" si="2008"/>
        <v>0</v>
      </c>
      <c r="AU3148" s="180">
        <f t="shared" ref="AU3148:AV3149" si="2011">+AC3148-AF3148-AI3148-AL3148-AO3148-AR3148</f>
        <v>0</v>
      </c>
      <c r="AV3148" s="180">
        <f t="shared" si="2011"/>
        <v>0</v>
      </c>
      <c r="AW3148" s="181">
        <f t="shared" si="2009"/>
        <v>0</v>
      </c>
      <c r="AX3148" s="183">
        <f t="shared" ref="AX3148:AY3149" si="2012">+S3148+W3148-AA3148</f>
        <v>0</v>
      </c>
      <c r="AY3148" s="183">
        <f t="shared" si="2012"/>
        <v>0</v>
      </c>
      <c r="AZ3148" s="183"/>
      <c r="BA3148" s="183"/>
      <c r="BB3148" s="183"/>
      <c r="BC3148" s="183"/>
      <c r="BD3148" s="183">
        <f t="shared" ref="BD3148:BE3149" si="2013">+AX3148-AZ3148-BB3148</f>
        <v>0</v>
      </c>
      <c r="BE3148" s="183">
        <f t="shared" si="2013"/>
        <v>0</v>
      </c>
    </row>
    <row r="3149" spans="2:57" ht="15.75" hidden="1">
      <c r="B3149" s="174">
        <v>2025</v>
      </c>
      <c r="C3149" s="174">
        <v>20</v>
      </c>
      <c r="D3149" s="175">
        <v>0</v>
      </c>
      <c r="E3149" s="176"/>
      <c r="F3149" s="174">
        <v>5</v>
      </c>
      <c r="G3149" s="174">
        <v>13</v>
      </c>
      <c r="H3149" s="174">
        <v>30</v>
      </c>
      <c r="I3149" s="174">
        <v>2000</v>
      </c>
      <c r="J3149" s="174">
        <v>2700</v>
      </c>
      <c r="K3149" s="174">
        <v>275</v>
      </c>
      <c r="L3149" s="177">
        <v>333</v>
      </c>
      <c r="M3149" s="178">
        <v>0</v>
      </c>
      <c r="N3149" s="179" t="s">
        <v>353</v>
      </c>
      <c r="O3149" s="180">
        <v>0</v>
      </c>
      <c r="P3149" s="180">
        <v>0</v>
      </c>
      <c r="Q3149" s="181">
        <v>0</v>
      </c>
      <c r="R3149" s="182" t="s">
        <v>98</v>
      </c>
      <c r="S3149" s="183">
        <v>0</v>
      </c>
      <c r="T3149" s="183">
        <v>0</v>
      </c>
      <c r="U3149" s="180">
        <v>0</v>
      </c>
      <c r="V3149" s="180">
        <v>0</v>
      </c>
      <c r="W3149" s="183">
        <v>0</v>
      </c>
      <c r="X3149" s="183">
        <v>0</v>
      </c>
      <c r="Y3149" s="180">
        <v>0</v>
      </c>
      <c r="Z3149" s="180">
        <v>0</v>
      </c>
      <c r="AA3149" s="183">
        <v>0</v>
      </c>
      <c r="AB3149" s="183">
        <v>0</v>
      </c>
      <c r="AC3149" s="180">
        <f t="shared" si="2010"/>
        <v>0</v>
      </c>
      <c r="AD3149" s="180">
        <f t="shared" si="2010"/>
        <v>0</v>
      </c>
      <c r="AE3149" s="181">
        <f t="shared" si="2003"/>
        <v>0</v>
      </c>
      <c r="AF3149" s="180">
        <v>0</v>
      </c>
      <c r="AG3149" s="180">
        <v>0</v>
      </c>
      <c r="AH3149" s="181">
        <f t="shared" si="2004"/>
        <v>0</v>
      </c>
      <c r="AI3149" s="180">
        <v>0</v>
      </c>
      <c r="AJ3149" s="180">
        <v>0</v>
      </c>
      <c r="AK3149" s="181">
        <f t="shared" si="2005"/>
        <v>0</v>
      </c>
      <c r="AL3149" s="180">
        <v>0</v>
      </c>
      <c r="AM3149" s="180">
        <v>0</v>
      </c>
      <c r="AN3149" s="181">
        <f t="shared" si="2006"/>
        <v>0</v>
      </c>
      <c r="AO3149" s="180">
        <v>0</v>
      </c>
      <c r="AP3149" s="180">
        <v>0</v>
      </c>
      <c r="AQ3149" s="181">
        <f t="shared" si="2007"/>
        <v>0</v>
      </c>
      <c r="AR3149" s="180">
        <v>0</v>
      </c>
      <c r="AS3149" s="180">
        <v>0</v>
      </c>
      <c r="AT3149" s="181">
        <f t="shared" si="2008"/>
        <v>0</v>
      </c>
      <c r="AU3149" s="180">
        <f t="shared" si="2011"/>
        <v>0</v>
      </c>
      <c r="AV3149" s="180">
        <f t="shared" si="2011"/>
        <v>0</v>
      </c>
      <c r="AW3149" s="181">
        <f t="shared" si="2009"/>
        <v>0</v>
      </c>
      <c r="AX3149" s="183">
        <f t="shared" si="2012"/>
        <v>0</v>
      </c>
      <c r="AY3149" s="183">
        <f t="shared" si="2012"/>
        <v>0</v>
      </c>
      <c r="AZ3149" s="183"/>
      <c r="BA3149" s="183"/>
      <c r="BB3149" s="183"/>
      <c r="BC3149" s="183"/>
      <c r="BD3149" s="183">
        <f t="shared" si="2013"/>
        <v>0</v>
      </c>
      <c r="BE3149" s="183">
        <f t="shared" si="2013"/>
        <v>0</v>
      </c>
    </row>
    <row r="3150" spans="2:57" ht="15.75" hidden="1">
      <c r="B3150" s="152">
        <v>2025</v>
      </c>
      <c r="C3150" s="152">
        <v>20</v>
      </c>
      <c r="D3150" s="153"/>
      <c r="E3150" s="154"/>
      <c r="F3150" s="152">
        <v>5</v>
      </c>
      <c r="G3150" s="152">
        <v>13</v>
      </c>
      <c r="H3150" s="152">
        <v>30</v>
      </c>
      <c r="I3150" s="152">
        <v>2000</v>
      </c>
      <c r="J3150" s="152">
        <v>2800</v>
      </c>
      <c r="K3150" s="152"/>
      <c r="L3150" s="155" t="s">
        <v>44</v>
      </c>
      <c r="M3150" s="156"/>
      <c r="N3150" s="157" t="s">
        <v>354</v>
      </c>
      <c r="O3150" s="158">
        <v>0</v>
      </c>
      <c r="P3150" s="158">
        <v>0</v>
      </c>
      <c r="Q3150" s="158">
        <v>0</v>
      </c>
      <c r="R3150" s="159"/>
      <c r="S3150" s="160"/>
      <c r="T3150" s="161"/>
      <c r="U3150" s="158">
        <f t="shared" ref="U3150:AD3150" si="2014">U3151+U3159</f>
        <v>0</v>
      </c>
      <c r="V3150" s="158">
        <f t="shared" si="2014"/>
        <v>0</v>
      </c>
      <c r="W3150" s="162">
        <f t="shared" si="2014"/>
        <v>0</v>
      </c>
      <c r="X3150" s="162">
        <f t="shared" si="2014"/>
        <v>0</v>
      </c>
      <c r="Y3150" s="158">
        <f t="shared" si="2014"/>
        <v>0</v>
      </c>
      <c r="Z3150" s="158">
        <f t="shared" si="2014"/>
        <v>0</v>
      </c>
      <c r="AA3150" s="162">
        <f t="shared" si="2014"/>
        <v>0</v>
      </c>
      <c r="AB3150" s="162">
        <f t="shared" si="2014"/>
        <v>0</v>
      </c>
      <c r="AC3150" s="158">
        <f t="shared" si="2014"/>
        <v>0</v>
      </c>
      <c r="AD3150" s="158">
        <f t="shared" si="2014"/>
        <v>0</v>
      </c>
      <c r="AE3150" s="158">
        <f t="shared" si="2003"/>
        <v>0</v>
      </c>
      <c r="AF3150" s="158">
        <f>AF3151+AF3159</f>
        <v>0</v>
      </c>
      <c r="AG3150" s="158">
        <f>AG3151+AG3159</f>
        <v>0</v>
      </c>
      <c r="AH3150" s="158">
        <f t="shared" si="2004"/>
        <v>0</v>
      </c>
      <c r="AI3150" s="158">
        <f>AI3151+AI3159</f>
        <v>0</v>
      </c>
      <c r="AJ3150" s="158">
        <f>AJ3151+AJ3159</f>
        <v>0</v>
      </c>
      <c r="AK3150" s="158">
        <f t="shared" si="2005"/>
        <v>0</v>
      </c>
      <c r="AL3150" s="158">
        <f>AL3151+AL3159</f>
        <v>0</v>
      </c>
      <c r="AM3150" s="158">
        <f>AM3151+AM3159</f>
        <v>0</v>
      </c>
      <c r="AN3150" s="158">
        <f t="shared" si="2006"/>
        <v>0</v>
      </c>
      <c r="AO3150" s="158">
        <f>AO3151+AO3159</f>
        <v>0</v>
      </c>
      <c r="AP3150" s="158">
        <f>AP3151+AP3159</f>
        <v>0</v>
      </c>
      <c r="AQ3150" s="158">
        <f t="shared" si="2007"/>
        <v>0</v>
      </c>
      <c r="AR3150" s="158">
        <f>AR3151+AR3159</f>
        <v>0</v>
      </c>
      <c r="AS3150" s="158">
        <f>AS3151+AS3159</f>
        <v>0</v>
      </c>
      <c r="AT3150" s="158">
        <f t="shared" si="2008"/>
        <v>0</v>
      </c>
      <c r="AU3150" s="158">
        <f>AU3151+AU3159</f>
        <v>0</v>
      </c>
      <c r="AV3150" s="158">
        <f>AV3151+AV3159</f>
        <v>0</v>
      </c>
      <c r="AW3150" s="158">
        <f t="shared" si="2009"/>
        <v>0</v>
      </c>
      <c r="AX3150" s="160"/>
      <c r="AY3150" s="161"/>
      <c r="AZ3150" s="160"/>
      <c r="BA3150" s="161"/>
      <c r="BB3150" s="160"/>
      <c r="BC3150" s="161"/>
      <c r="BD3150" s="160"/>
      <c r="BE3150" s="161"/>
    </row>
    <row r="3151" spans="2:57" ht="15.75" hidden="1">
      <c r="B3151" s="163">
        <v>2025</v>
      </c>
      <c r="C3151" s="163">
        <v>20</v>
      </c>
      <c r="D3151" s="164"/>
      <c r="E3151" s="165"/>
      <c r="F3151" s="163">
        <v>5</v>
      </c>
      <c r="G3151" s="163">
        <v>13</v>
      </c>
      <c r="H3151" s="163">
        <v>30</v>
      </c>
      <c r="I3151" s="163">
        <v>2000</v>
      </c>
      <c r="J3151" s="163">
        <v>2800</v>
      </c>
      <c r="K3151" s="163">
        <v>282</v>
      </c>
      <c r="L3151" s="166" t="s">
        <v>44</v>
      </c>
      <c r="M3151" s="167"/>
      <c r="N3151" s="168" t="s">
        <v>355</v>
      </c>
      <c r="O3151" s="169">
        <v>0</v>
      </c>
      <c r="P3151" s="169">
        <v>0</v>
      </c>
      <c r="Q3151" s="169">
        <v>0</v>
      </c>
      <c r="R3151" s="170"/>
      <c r="S3151" s="171"/>
      <c r="T3151" s="172"/>
      <c r="U3151" s="169">
        <f t="shared" ref="U3151:AD3151" si="2015">SUM(U3152:U3158)</f>
        <v>0</v>
      </c>
      <c r="V3151" s="169">
        <f t="shared" si="2015"/>
        <v>0</v>
      </c>
      <c r="W3151" s="173">
        <f t="shared" si="2015"/>
        <v>0</v>
      </c>
      <c r="X3151" s="173">
        <f t="shared" si="2015"/>
        <v>0</v>
      </c>
      <c r="Y3151" s="169">
        <f t="shared" si="2015"/>
        <v>0</v>
      </c>
      <c r="Z3151" s="169">
        <f t="shared" si="2015"/>
        <v>0</v>
      </c>
      <c r="AA3151" s="173">
        <f t="shared" si="2015"/>
        <v>0</v>
      </c>
      <c r="AB3151" s="173">
        <f t="shared" si="2015"/>
        <v>0</v>
      </c>
      <c r="AC3151" s="169">
        <f t="shared" si="2015"/>
        <v>0</v>
      </c>
      <c r="AD3151" s="169">
        <f t="shared" si="2015"/>
        <v>0</v>
      </c>
      <c r="AE3151" s="169">
        <f t="shared" si="2003"/>
        <v>0</v>
      </c>
      <c r="AF3151" s="169">
        <f>SUM(AF3152:AF3158)</f>
        <v>0</v>
      </c>
      <c r="AG3151" s="169">
        <f>SUM(AG3152:AG3158)</f>
        <v>0</v>
      </c>
      <c r="AH3151" s="169">
        <f t="shared" si="2004"/>
        <v>0</v>
      </c>
      <c r="AI3151" s="169">
        <f>SUM(AI3152:AI3158)</f>
        <v>0</v>
      </c>
      <c r="AJ3151" s="169">
        <f>SUM(AJ3152:AJ3158)</f>
        <v>0</v>
      </c>
      <c r="AK3151" s="169">
        <f t="shared" si="2005"/>
        <v>0</v>
      </c>
      <c r="AL3151" s="169">
        <f>SUM(AL3152:AL3158)</f>
        <v>0</v>
      </c>
      <c r="AM3151" s="169">
        <f>SUM(AM3152:AM3158)</f>
        <v>0</v>
      </c>
      <c r="AN3151" s="169">
        <f t="shared" si="2006"/>
        <v>0</v>
      </c>
      <c r="AO3151" s="169">
        <f>SUM(AO3152:AO3158)</f>
        <v>0</v>
      </c>
      <c r="AP3151" s="169">
        <f>SUM(AP3152:AP3158)</f>
        <v>0</v>
      </c>
      <c r="AQ3151" s="169">
        <f t="shared" si="2007"/>
        <v>0</v>
      </c>
      <c r="AR3151" s="169">
        <f>SUM(AR3152:AR3158)</f>
        <v>0</v>
      </c>
      <c r="AS3151" s="169">
        <f>SUM(AS3152:AS3158)</f>
        <v>0</v>
      </c>
      <c r="AT3151" s="169">
        <f t="shared" si="2008"/>
        <v>0</v>
      </c>
      <c r="AU3151" s="169">
        <f>SUM(AU3152:AU3158)</f>
        <v>0</v>
      </c>
      <c r="AV3151" s="169">
        <f>SUM(AV3152:AV3158)</f>
        <v>0</v>
      </c>
      <c r="AW3151" s="169">
        <f t="shared" si="2009"/>
        <v>0</v>
      </c>
      <c r="AX3151" s="171"/>
      <c r="AY3151" s="172"/>
      <c r="AZ3151" s="171"/>
      <c r="BA3151" s="172"/>
      <c r="BB3151" s="171"/>
      <c r="BC3151" s="172"/>
      <c r="BD3151" s="171"/>
      <c r="BE3151" s="172"/>
    </row>
    <row r="3152" spans="2:57" ht="15.75" hidden="1">
      <c r="B3152" s="174">
        <v>2025</v>
      </c>
      <c r="C3152" s="174">
        <v>20</v>
      </c>
      <c r="D3152" s="175">
        <v>0</v>
      </c>
      <c r="E3152" s="176"/>
      <c r="F3152" s="174">
        <v>5</v>
      </c>
      <c r="G3152" s="174">
        <v>13</v>
      </c>
      <c r="H3152" s="174">
        <v>30</v>
      </c>
      <c r="I3152" s="174">
        <v>2000</v>
      </c>
      <c r="J3152" s="174">
        <v>2800</v>
      </c>
      <c r="K3152" s="174">
        <v>282</v>
      </c>
      <c r="L3152" s="177">
        <v>646</v>
      </c>
      <c r="M3152" s="178">
        <v>0</v>
      </c>
      <c r="N3152" s="179" t="s">
        <v>1681</v>
      </c>
      <c r="O3152" s="180">
        <v>0</v>
      </c>
      <c r="P3152" s="180">
        <v>0</v>
      </c>
      <c r="Q3152" s="181">
        <v>0</v>
      </c>
      <c r="R3152" s="182" t="s">
        <v>98</v>
      </c>
      <c r="S3152" s="183">
        <v>0</v>
      </c>
      <c r="T3152" s="183">
        <v>0</v>
      </c>
      <c r="U3152" s="180">
        <v>0</v>
      </c>
      <c r="V3152" s="180">
        <v>0</v>
      </c>
      <c r="W3152" s="183">
        <v>0</v>
      </c>
      <c r="X3152" s="183">
        <v>0</v>
      </c>
      <c r="Y3152" s="180">
        <v>0</v>
      </c>
      <c r="Z3152" s="180">
        <v>0</v>
      </c>
      <c r="AA3152" s="183">
        <v>0</v>
      </c>
      <c r="AB3152" s="183">
        <v>0</v>
      </c>
      <c r="AC3152" s="180">
        <f t="shared" ref="AC3152:AD3158" si="2016">+O3152+U3152-Y3152</f>
        <v>0</v>
      </c>
      <c r="AD3152" s="180">
        <f t="shared" si="2016"/>
        <v>0</v>
      </c>
      <c r="AE3152" s="181">
        <f t="shared" si="2003"/>
        <v>0</v>
      </c>
      <c r="AF3152" s="180">
        <v>0</v>
      </c>
      <c r="AG3152" s="180">
        <v>0</v>
      </c>
      <c r="AH3152" s="181">
        <f t="shared" si="2004"/>
        <v>0</v>
      </c>
      <c r="AI3152" s="180">
        <v>0</v>
      </c>
      <c r="AJ3152" s="180">
        <v>0</v>
      </c>
      <c r="AK3152" s="181">
        <f t="shared" si="2005"/>
        <v>0</v>
      </c>
      <c r="AL3152" s="180">
        <v>0</v>
      </c>
      <c r="AM3152" s="180">
        <v>0</v>
      </c>
      <c r="AN3152" s="181">
        <f t="shared" si="2006"/>
        <v>0</v>
      </c>
      <c r="AO3152" s="180">
        <v>0</v>
      </c>
      <c r="AP3152" s="180">
        <v>0</v>
      </c>
      <c r="AQ3152" s="181">
        <f t="shared" si="2007"/>
        <v>0</v>
      </c>
      <c r="AR3152" s="180">
        <v>0</v>
      </c>
      <c r="AS3152" s="180">
        <v>0</v>
      </c>
      <c r="AT3152" s="181">
        <f t="shared" si="2008"/>
        <v>0</v>
      </c>
      <c r="AU3152" s="180">
        <f t="shared" ref="AU3152:AV3158" si="2017">+AC3152-AF3152-AI3152-AL3152-AO3152-AR3152</f>
        <v>0</v>
      </c>
      <c r="AV3152" s="180">
        <f t="shared" si="2017"/>
        <v>0</v>
      </c>
      <c r="AW3152" s="181">
        <f t="shared" si="2009"/>
        <v>0</v>
      </c>
      <c r="AX3152" s="183">
        <f t="shared" ref="AX3152:AY3158" si="2018">+S3152+W3152-AA3152</f>
        <v>0</v>
      </c>
      <c r="AY3152" s="183">
        <f t="shared" si="2018"/>
        <v>0</v>
      </c>
      <c r="AZ3152" s="183"/>
      <c r="BA3152" s="183"/>
      <c r="BB3152" s="183"/>
      <c r="BC3152" s="183"/>
      <c r="BD3152" s="183">
        <f t="shared" ref="BD3152:BE3158" si="2019">+AX3152-AZ3152-BB3152</f>
        <v>0</v>
      </c>
      <c r="BE3152" s="183">
        <f t="shared" si="2019"/>
        <v>0</v>
      </c>
    </row>
    <row r="3153" spans="2:57" ht="15.75" hidden="1">
      <c r="B3153" s="174">
        <v>2025</v>
      </c>
      <c r="C3153" s="174">
        <v>20</v>
      </c>
      <c r="D3153" s="175">
        <v>0</v>
      </c>
      <c r="E3153" s="176"/>
      <c r="F3153" s="174">
        <v>5</v>
      </c>
      <c r="G3153" s="174">
        <v>13</v>
      </c>
      <c r="H3153" s="174">
        <v>30</v>
      </c>
      <c r="I3153" s="174">
        <v>2000</v>
      </c>
      <c r="J3153" s="174">
        <v>2800</v>
      </c>
      <c r="K3153" s="174">
        <v>282</v>
      </c>
      <c r="L3153" s="177">
        <v>710</v>
      </c>
      <c r="M3153" s="178">
        <v>0</v>
      </c>
      <c r="N3153" s="179" t="s">
        <v>1682</v>
      </c>
      <c r="O3153" s="180">
        <v>0</v>
      </c>
      <c r="P3153" s="180">
        <v>0</v>
      </c>
      <c r="Q3153" s="181">
        <v>0</v>
      </c>
      <c r="R3153" s="182" t="s">
        <v>98</v>
      </c>
      <c r="S3153" s="183">
        <v>0</v>
      </c>
      <c r="T3153" s="183">
        <v>0</v>
      </c>
      <c r="U3153" s="180">
        <v>0</v>
      </c>
      <c r="V3153" s="180">
        <v>0</v>
      </c>
      <c r="W3153" s="183">
        <v>0</v>
      </c>
      <c r="X3153" s="183">
        <v>0</v>
      </c>
      <c r="Y3153" s="180">
        <v>0</v>
      </c>
      <c r="Z3153" s="180">
        <v>0</v>
      </c>
      <c r="AA3153" s="183">
        <v>0</v>
      </c>
      <c r="AB3153" s="183">
        <v>0</v>
      </c>
      <c r="AC3153" s="180">
        <f t="shared" si="2016"/>
        <v>0</v>
      </c>
      <c r="AD3153" s="180">
        <f t="shared" si="2016"/>
        <v>0</v>
      </c>
      <c r="AE3153" s="181">
        <f t="shared" si="2003"/>
        <v>0</v>
      </c>
      <c r="AF3153" s="180">
        <v>0</v>
      </c>
      <c r="AG3153" s="180">
        <v>0</v>
      </c>
      <c r="AH3153" s="181">
        <f t="shared" si="2004"/>
        <v>0</v>
      </c>
      <c r="AI3153" s="180">
        <v>0</v>
      </c>
      <c r="AJ3153" s="180">
        <v>0</v>
      </c>
      <c r="AK3153" s="181">
        <f t="shared" si="2005"/>
        <v>0</v>
      </c>
      <c r="AL3153" s="180">
        <v>0</v>
      </c>
      <c r="AM3153" s="180">
        <v>0</v>
      </c>
      <c r="AN3153" s="181">
        <f t="shared" si="2006"/>
        <v>0</v>
      </c>
      <c r="AO3153" s="180">
        <v>0</v>
      </c>
      <c r="AP3153" s="180">
        <v>0</v>
      </c>
      <c r="AQ3153" s="181">
        <f t="shared" si="2007"/>
        <v>0</v>
      </c>
      <c r="AR3153" s="180">
        <v>0</v>
      </c>
      <c r="AS3153" s="180">
        <v>0</v>
      </c>
      <c r="AT3153" s="181">
        <f t="shared" si="2008"/>
        <v>0</v>
      </c>
      <c r="AU3153" s="180">
        <f t="shared" si="2017"/>
        <v>0</v>
      </c>
      <c r="AV3153" s="180">
        <f t="shared" si="2017"/>
        <v>0</v>
      </c>
      <c r="AW3153" s="181">
        <f t="shared" si="2009"/>
        <v>0</v>
      </c>
      <c r="AX3153" s="183">
        <f t="shared" si="2018"/>
        <v>0</v>
      </c>
      <c r="AY3153" s="183">
        <f t="shared" si="2018"/>
        <v>0</v>
      </c>
      <c r="AZ3153" s="183"/>
      <c r="BA3153" s="183"/>
      <c r="BB3153" s="183"/>
      <c r="BC3153" s="183"/>
      <c r="BD3153" s="183">
        <f t="shared" si="2019"/>
        <v>0</v>
      </c>
      <c r="BE3153" s="183">
        <f t="shared" si="2019"/>
        <v>0</v>
      </c>
    </row>
    <row r="3154" spans="2:57" ht="15.75" hidden="1">
      <c r="B3154" s="174">
        <v>2025</v>
      </c>
      <c r="C3154" s="174">
        <v>20</v>
      </c>
      <c r="D3154" s="175">
        <v>0</v>
      </c>
      <c r="E3154" s="176"/>
      <c r="F3154" s="174">
        <v>5</v>
      </c>
      <c r="G3154" s="174">
        <v>13</v>
      </c>
      <c r="H3154" s="174">
        <v>30</v>
      </c>
      <c r="I3154" s="174">
        <v>2000</v>
      </c>
      <c r="J3154" s="174">
        <v>2800</v>
      </c>
      <c r="K3154" s="174">
        <v>282</v>
      </c>
      <c r="L3154" s="177">
        <v>742</v>
      </c>
      <c r="M3154" s="178">
        <v>0</v>
      </c>
      <c r="N3154" s="179" t="s">
        <v>1683</v>
      </c>
      <c r="O3154" s="180">
        <v>0</v>
      </c>
      <c r="P3154" s="180">
        <v>0</v>
      </c>
      <c r="Q3154" s="181">
        <v>0</v>
      </c>
      <c r="R3154" s="182" t="s">
        <v>98</v>
      </c>
      <c r="S3154" s="183">
        <v>0</v>
      </c>
      <c r="T3154" s="183">
        <v>0</v>
      </c>
      <c r="U3154" s="180">
        <v>0</v>
      </c>
      <c r="V3154" s="180">
        <v>0</v>
      </c>
      <c r="W3154" s="183">
        <v>0</v>
      </c>
      <c r="X3154" s="183">
        <v>0</v>
      </c>
      <c r="Y3154" s="180">
        <v>0</v>
      </c>
      <c r="Z3154" s="180">
        <v>0</v>
      </c>
      <c r="AA3154" s="183">
        <v>0</v>
      </c>
      <c r="AB3154" s="183">
        <v>0</v>
      </c>
      <c r="AC3154" s="180">
        <f t="shared" si="2016"/>
        <v>0</v>
      </c>
      <c r="AD3154" s="180">
        <f t="shared" si="2016"/>
        <v>0</v>
      </c>
      <c r="AE3154" s="181">
        <f t="shared" si="2003"/>
        <v>0</v>
      </c>
      <c r="AF3154" s="180">
        <v>0</v>
      </c>
      <c r="AG3154" s="180">
        <v>0</v>
      </c>
      <c r="AH3154" s="181">
        <f t="shared" si="2004"/>
        <v>0</v>
      </c>
      <c r="AI3154" s="180">
        <v>0</v>
      </c>
      <c r="AJ3154" s="180">
        <v>0</v>
      </c>
      <c r="AK3154" s="181">
        <f t="shared" si="2005"/>
        <v>0</v>
      </c>
      <c r="AL3154" s="180">
        <v>0</v>
      </c>
      <c r="AM3154" s="180">
        <v>0</v>
      </c>
      <c r="AN3154" s="181">
        <f t="shared" si="2006"/>
        <v>0</v>
      </c>
      <c r="AO3154" s="180">
        <v>0</v>
      </c>
      <c r="AP3154" s="180">
        <v>0</v>
      </c>
      <c r="AQ3154" s="181">
        <f t="shared" si="2007"/>
        <v>0</v>
      </c>
      <c r="AR3154" s="180">
        <v>0</v>
      </c>
      <c r="AS3154" s="180">
        <v>0</v>
      </c>
      <c r="AT3154" s="181">
        <f t="shared" si="2008"/>
        <v>0</v>
      </c>
      <c r="AU3154" s="180">
        <f t="shared" si="2017"/>
        <v>0</v>
      </c>
      <c r="AV3154" s="180">
        <f t="shared" si="2017"/>
        <v>0</v>
      </c>
      <c r="AW3154" s="181">
        <f t="shared" si="2009"/>
        <v>0</v>
      </c>
      <c r="AX3154" s="183">
        <f t="shared" si="2018"/>
        <v>0</v>
      </c>
      <c r="AY3154" s="183">
        <f t="shared" si="2018"/>
        <v>0</v>
      </c>
      <c r="AZ3154" s="183"/>
      <c r="BA3154" s="183"/>
      <c r="BB3154" s="183"/>
      <c r="BC3154" s="183"/>
      <c r="BD3154" s="183">
        <f t="shared" si="2019"/>
        <v>0</v>
      </c>
      <c r="BE3154" s="183">
        <f t="shared" si="2019"/>
        <v>0</v>
      </c>
    </row>
    <row r="3155" spans="2:57" ht="15.75" hidden="1">
      <c r="B3155" s="174">
        <v>2025</v>
      </c>
      <c r="C3155" s="174">
        <v>20</v>
      </c>
      <c r="D3155" s="175">
        <v>0</v>
      </c>
      <c r="E3155" s="176"/>
      <c r="F3155" s="174">
        <v>5</v>
      </c>
      <c r="G3155" s="174">
        <v>13</v>
      </c>
      <c r="H3155" s="174">
        <v>30</v>
      </c>
      <c r="I3155" s="174">
        <v>2000</v>
      </c>
      <c r="J3155" s="174">
        <v>2800</v>
      </c>
      <c r="K3155" s="174">
        <v>282</v>
      </c>
      <c r="L3155" s="177">
        <v>248</v>
      </c>
      <c r="M3155" s="178">
        <v>0</v>
      </c>
      <c r="N3155" s="179" t="s">
        <v>359</v>
      </c>
      <c r="O3155" s="180">
        <v>0</v>
      </c>
      <c r="P3155" s="180">
        <v>0</v>
      </c>
      <c r="Q3155" s="181">
        <v>0</v>
      </c>
      <c r="R3155" s="182" t="s">
        <v>360</v>
      </c>
      <c r="S3155" s="183">
        <v>0</v>
      </c>
      <c r="T3155" s="183">
        <v>0</v>
      </c>
      <c r="U3155" s="180">
        <v>0</v>
      </c>
      <c r="V3155" s="180">
        <v>0</v>
      </c>
      <c r="W3155" s="183">
        <v>0</v>
      </c>
      <c r="X3155" s="183">
        <v>0</v>
      </c>
      <c r="Y3155" s="180">
        <v>0</v>
      </c>
      <c r="Z3155" s="180">
        <v>0</v>
      </c>
      <c r="AA3155" s="183">
        <v>0</v>
      </c>
      <c r="AB3155" s="183">
        <v>0</v>
      </c>
      <c r="AC3155" s="180">
        <f t="shared" si="2016"/>
        <v>0</v>
      </c>
      <c r="AD3155" s="180">
        <f t="shared" si="2016"/>
        <v>0</v>
      </c>
      <c r="AE3155" s="181">
        <f t="shared" si="2003"/>
        <v>0</v>
      </c>
      <c r="AF3155" s="180">
        <v>0</v>
      </c>
      <c r="AG3155" s="180">
        <v>0</v>
      </c>
      <c r="AH3155" s="181">
        <f t="shared" si="2004"/>
        <v>0</v>
      </c>
      <c r="AI3155" s="180">
        <v>0</v>
      </c>
      <c r="AJ3155" s="180">
        <v>0</v>
      </c>
      <c r="AK3155" s="181">
        <f t="shared" si="2005"/>
        <v>0</v>
      </c>
      <c r="AL3155" s="180">
        <v>0</v>
      </c>
      <c r="AM3155" s="180">
        <v>0</v>
      </c>
      <c r="AN3155" s="181">
        <f t="shared" si="2006"/>
        <v>0</v>
      </c>
      <c r="AO3155" s="180">
        <v>0</v>
      </c>
      <c r="AP3155" s="180">
        <v>0</v>
      </c>
      <c r="AQ3155" s="181">
        <f t="shared" si="2007"/>
        <v>0</v>
      </c>
      <c r="AR3155" s="180">
        <v>0</v>
      </c>
      <c r="AS3155" s="180">
        <v>0</v>
      </c>
      <c r="AT3155" s="181">
        <f t="shared" si="2008"/>
        <v>0</v>
      </c>
      <c r="AU3155" s="180">
        <f t="shared" si="2017"/>
        <v>0</v>
      </c>
      <c r="AV3155" s="180">
        <f t="shared" si="2017"/>
        <v>0</v>
      </c>
      <c r="AW3155" s="181">
        <f t="shared" si="2009"/>
        <v>0</v>
      </c>
      <c r="AX3155" s="183">
        <f t="shared" si="2018"/>
        <v>0</v>
      </c>
      <c r="AY3155" s="183">
        <f t="shared" si="2018"/>
        <v>0</v>
      </c>
      <c r="AZ3155" s="183"/>
      <c r="BA3155" s="183"/>
      <c r="BB3155" s="183"/>
      <c r="BC3155" s="183"/>
      <c r="BD3155" s="183">
        <f t="shared" si="2019"/>
        <v>0</v>
      </c>
      <c r="BE3155" s="183">
        <f t="shared" si="2019"/>
        <v>0</v>
      </c>
    </row>
    <row r="3156" spans="2:57" ht="15.75" hidden="1">
      <c r="B3156" s="174">
        <v>2025</v>
      </c>
      <c r="C3156" s="174">
        <v>20</v>
      </c>
      <c r="D3156" s="175">
        <v>0</v>
      </c>
      <c r="E3156" s="176"/>
      <c r="F3156" s="174">
        <v>5</v>
      </c>
      <c r="G3156" s="174">
        <v>13</v>
      </c>
      <c r="H3156" s="174">
        <v>30</v>
      </c>
      <c r="I3156" s="174">
        <v>2000</v>
      </c>
      <c r="J3156" s="174">
        <v>2800</v>
      </c>
      <c r="K3156" s="174">
        <v>282</v>
      </c>
      <c r="L3156" s="177">
        <v>252</v>
      </c>
      <c r="M3156" s="178">
        <v>0</v>
      </c>
      <c r="N3156" s="179" t="s">
        <v>361</v>
      </c>
      <c r="O3156" s="180">
        <v>0</v>
      </c>
      <c r="P3156" s="180">
        <v>0</v>
      </c>
      <c r="Q3156" s="181">
        <v>0</v>
      </c>
      <c r="R3156" s="182" t="s">
        <v>360</v>
      </c>
      <c r="S3156" s="183">
        <v>0</v>
      </c>
      <c r="T3156" s="183">
        <v>0</v>
      </c>
      <c r="U3156" s="180">
        <v>0</v>
      </c>
      <c r="V3156" s="180">
        <v>0</v>
      </c>
      <c r="W3156" s="183">
        <v>0</v>
      </c>
      <c r="X3156" s="183">
        <v>0</v>
      </c>
      <c r="Y3156" s="180">
        <v>0</v>
      </c>
      <c r="Z3156" s="180">
        <v>0</v>
      </c>
      <c r="AA3156" s="183">
        <v>0</v>
      </c>
      <c r="AB3156" s="183">
        <v>0</v>
      </c>
      <c r="AC3156" s="180">
        <f t="shared" si="2016"/>
        <v>0</v>
      </c>
      <c r="AD3156" s="180">
        <f t="shared" si="2016"/>
        <v>0</v>
      </c>
      <c r="AE3156" s="181">
        <f t="shared" si="2003"/>
        <v>0</v>
      </c>
      <c r="AF3156" s="180">
        <v>0</v>
      </c>
      <c r="AG3156" s="180">
        <v>0</v>
      </c>
      <c r="AH3156" s="181">
        <f t="shared" si="2004"/>
        <v>0</v>
      </c>
      <c r="AI3156" s="180">
        <v>0</v>
      </c>
      <c r="AJ3156" s="180">
        <v>0</v>
      </c>
      <c r="AK3156" s="181">
        <f t="shared" si="2005"/>
        <v>0</v>
      </c>
      <c r="AL3156" s="180">
        <v>0</v>
      </c>
      <c r="AM3156" s="180">
        <v>0</v>
      </c>
      <c r="AN3156" s="181">
        <f t="shared" si="2006"/>
        <v>0</v>
      </c>
      <c r="AO3156" s="180">
        <v>0</v>
      </c>
      <c r="AP3156" s="180">
        <v>0</v>
      </c>
      <c r="AQ3156" s="181">
        <f t="shared" si="2007"/>
        <v>0</v>
      </c>
      <c r="AR3156" s="180">
        <v>0</v>
      </c>
      <c r="AS3156" s="180">
        <v>0</v>
      </c>
      <c r="AT3156" s="181">
        <f t="shared" si="2008"/>
        <v>0</v>
      </c>
      <c r="AU3156" s="180">
        <f t="shared" si="2017"/>
        <v>0</v>
      </c>
      <c r="AV3156" s="180">
        <f t="shared" si="2017"/>
        <v>0</v>
      </c>
      <c r="AW3156" s="181">
        <f t="shared" si="2009"/>
        <v>0</v>
      </c>
      <c r="AX3156" s="183">
        <f t="shared" si="2018"/>
        <v>0</v>
      </c>
      <c r="AY3156" s="183">
        <f t="shared" si="2018"/>
        <v>0</v>
      </c>
      <c r="AZ3156" s="183"/>
      <c r="BA3156" s="183"/>
      <c r="BB3156" s="183"/>
      <c r="BC3156" s="183"/>
      <c r="BD3156" s="183">
        <f t="shared" si="2019"/>
        <v>0</v>
      </c>
      <c r="BE3156" s="183">
        <f t="shared" si="2019"/>
        <v>0</v>
      </c>
    </row>
    <row r="3157" spans="2:57" ht="15.75" hidden="1">
      <c r="B3157" s="174">
        <v>2025</v>
      </c>
      <c r="C3157" s="174">
        <v>20</v>
      </c>
      <c r="D3157" s="175">
        <v>0</v>
      </c>
      <c r="E3157" s="176"/>
      <c r="F3157" s="174">
        <v>5</v>
      </c>
      <c r="G3157" s="174">
        <v>13</v>
      </c>
      <c r="H3157" s="174">
        <v>30</v>
      </c>
      <c r="I3157" s="174">
        <v>2000</v>
      </c>
      <c r="J3157" s="174">
        <v>2800</v>
      </c>
      <c r="K3157" s="174">
        <v>282</v>
      </c>
      <c r="L3157" s="177">
        <v>1219</v>
      </c>
      <c r="M3157" s="178">
        <v>0</v>
      </c>
      <c r="N3157" s="179" t="s">
        <v>363</v>
      </c>
      <c r="O3157" s="180">
        <v>0</v>
      </c>
      <c r="P3157" s="180">
        <v>0</v>
      </c>
      <c r="Q3157" s="181">
        <v>0</v>
      </c>
      <c r="R3157" s="182" t="s">
        <v>98</v>
      </c>
      <c r="S3157" s="183">
        <v>0</v>
      </c>
      <c r="T3157" s="183">
        <v>0</v>
      </c>
      <c r="U3157" s="180">
        <v>0</v>
      </c>
      <c r="V3157" s="180">
        <v>0</v>
      </c>
      <c r="W3157" s="183">
        <v>0</v>
      </c>
      <c r="X3157" s="183">
        <v>0</v>
      </c>
      <c r="Y3157" s="180">
        <v>0</v>
      </c>
      <c r="Z3157" s="180">
        <v>0</v>
      </c>
      <c r="AA3157" s="183">
        <v>0</v>
      </c>
      <c r="AB3157" s="183">
        <v>0</v>
      </c>
      <c r="AC3157" s="180">
        <f t="shared" si="2016"/>
        <v>0</v>
      </c>
      <c r="AD3157" s="180">
        <f t="shared" si="2016"/>
        <v>0</v>
      </c>
      <c r="AE3157" s="181">
        <f t="shared" si="2003"/>
        <v>0</v>
      </c>
      <c r="AF3157" s="180">
        <v>0</v>
      </c>
      <c r="AG3157" s="180">
        <v>0</v>
      </c>
      <c r="AH3157" s="181">
        <f t="shared" si="2004"/>
        <v>0</v>
      </c>
      <c r="AI3157" s="180">
        <v>0</v>
      </c>
      <c r="AJ3157" s="180">
        <v>0</v>
      </c>
      <c r="AK3157" s="181">
        <f t="shared" si="2005"/>
        <v>0</v>
      </c>
      <c r="AL3157" s="180">
        <v>0</v>
      </c>
      <c r="AM3157" s="180">
        <v>0</v>
      </c>
      <c r="AN3157" s="181">
        <f t="shared" si="2006"/>
        <v>0</v>
      </c>
      <c r="AO3157" s="180">
        <v>0</v>
      </c>
      <c r="AP3157" s="180">
        <v>0</v>
      </c>
      <c r="AQ3157" s="181">
        <f t="shared" si="2007"/>
        <v>0</v>
      </c>
      <c r="AR3157" s="180">
        <v>0</v>
      </c>
      <c r="AS3157" s="180">
        <v>0</v>
      </c>
      <c r="AT3157" s="181">
        <f t="shared" si="2008"/>
        <v>0</v>
      </c>
      <c r="AU3157" s="180">
        <f t="shared" si="2017"/>
        <v>0</v>
      </c>
      <c r="AV3157" s="180">
        <f t="shared" si="2017"/>
        <v>0</v>
      </c>
      <c r="AW3157" s="181">
        <f t="shared" si="2009"/>
        <v>0</v>
      </c>
      <c r="AX3157" s="183">
        <f t="shared" si="2018"/>
        <v>0</v>
      </c>
      <c r="AY3157" s="183">
        <f t="shared" si="2018"/>
        <v>0</v>
      </c>
      <c r="AZ3157" s="183"/>
      <c r="BA3157" s="183"/>
      <c r="BB3157" s="183"/>
      <c r="BC3157" s="183"/>
      <c r="BD3157" s="183">
        <f t="shared" si="2019"/>
        <v>0</v>
      </c>
      <c r="BE3157" s="183">
        <f t="shared" si="2019"/>
        <v>0</v>
      </c>
    </row>
    <row r="3158" spans="2:57" ht="15.75" hidden="1">
      <c r="B3158" s="174">
        <v>2025</v>
      </c>
      <c r="C3158" s="174">
        <v>20</v>
      </c>
      <c r="D3158" s="175">
        <v>0</v>
      </c>
      <c r="E3158" s="176"/>
      <c r="F3158" s="174">
        <v>5</v>
      </c>
      <c r="G3158" s="174">
        <v>13</v>
      </c>
      <c r="H3158" s="174">
        <v>30</v>
      </c>
      <c r="I3158" s="174">
        <v>2000</v>
      </c>
      <c r="J3158" s="174">
        <v>2800</v>
      </c>
      <c r="K3158" s="174">
        <v>282</v>
      </c>
      <c r="L3158" s="177">
        <v>1218</v>
      </c>
      <c r="M3158" s="178">
        <v>0</v>
      </c>
      <c r="N3158" s="179" t="s">
        <v>1684</v>
      </c>
      <c r="O3158" s="180">
        <v>0</v>
      </c>
      <c r="P3158" s="180">
        <v>0</v>
      </c>
      <c r="Q3158" s="181">
        <v>0</v>
      </c>
      <c r="R3158" s="182" t="s">
        <v>98</v>
      </c>
      <c r="S3158" s="183">
        <v>0</v>
      </c>
      <c r="T3158" s="183">
        <v>0</v>
      </c>
      <c r="U3158" s="180">
        <v>0</v>
      </c>
      <c r="V3158" s="180">
        <v>0</v>
      </c>
      <c r="W3158" s="183">
        <v>0</v>
      </c>
      <c r="X3158" s="183">
        <v>0</v>
      </c>
      <c r="Y3158" s="180">
        <v>0</v>
      </c>
      <c r="Z3158" s="180">
        <v>0</v>
      </c>
      <c r="AA3158" s="183">
        <v>0</v>
      </c>
      <c r="AB3158" s="183">
        <v>0</v>
      </c>
      <c r="AC3158" s="180">
        <f t="shared" si="2016"/>
        <v>0</v>
      </c>
      <c r="AD3158" s="180">
        <f t="shared" si="2016"/>
        <v>0</v>
      </c>
      <c r="AE3158" s="181">
        <f t="shared" si="2003"/>
        <v>0</v>
      </c>
      <c r="AF3158" s="180">
        <v>0</v>
      </c>
      <c r="AG3158" s="180">
        <v>0</v>
      </c>
      <c r="AH3158" s="181">
        <f t="shared" si="2004"/>
        <v>0</v>
      </c>
      <c r="AI3158" s="180">
        <v>0</v>
      </c>
      <c r="AJ3158" s="180">
        <v>0</v>
      </c>
      <c r="AK3158" s="181">
        <f t="shared" si="2005"/>
        <v>0</v>
      </c>
      <c r="AL3158" s="180">
        <v>0</v>
      </c>
      <c r="AM3158" s="180">
        <v>0</v>
      </c>
      <c r="AN3158" s="181">
        <f t="shared" si="2006"/>
        <v>0</v>
      </c>
      <c r="AO3158" s="180">
        <v>0</v>
      </c>
      <c r="AP3158" s="180">
        <v>0</v>
      </c>
      <c r="AQ3158" s="181">
        <f t="shared" si="2007"/>
        <v>0</v>
      </c>
      <c r="AR3158" s="180">
        <v>0</v>
      </c>
      <c r="AS3158" s="180">
        <v>0</v>
      </c>
      <c r="AT3158" s="181">
        <f t="shared" si="2008"/>
        <v>0</v>
      </c>
      <c r="AU3158" s="180">
        <f t="shared" si="2017"/>
        <v>0</v>
      </c>
      <c r="AV3158" s="180">
        <f t="shared" si="2017"/>
        <v>0</v>
      </c>
      <c r="AW3158" s="181">
        <f t="shared" si="2009"/>
        <v>0</v>
      </c>
      <c r="AX3158" s="183">
        <f t="shared" si="2018"/>
        <v>0</v>
      </c>
      <c r="AY3158" s="183">
        <f t="shared" si="2018"/>
        <v>0</v>
      </c>
      <c r="AZ3158" s="183"/>
      <c r="BA3158" s="183"/>
      <c r="BB3158" s="183"/>
      <c r="BC3158" s="183"/>
      <c r="BD3158" s="183">
        <f t="shared" si="2019"/>
        <v>0</v>
      </c>
      <c r="BE3158" s="183">
        <f t="shared" si="2019"/>
        <v>0</v>
      </c>
    </row>
    <row r="3159" spans="2:57" ht="15.75" hidden="1">
      <c r="B3159" s="163">
        <v>2025</v>
      </c>
      <c r="C3159" s="163">
        <v>20</v>
      </c>
      <c r="D3159" s="164"/>
      <c r="E3159" s="165"/>
      <c r="F3159" s="163">
        <v>5</v>
      </c>
      <c r="G3159" s="163">
        <v>13</v>
      </c>
      <c r="H3159" s="163">
        <v>30</v>
      </c>
      <c r="I3159" s="163">
        <v>2000</v>
      </c>
      <c r="J3159" s="163">
        <v>2800</v>
      </c>
      <c r="K3159" s="163">
        <v>283</v>
      </c>
      <c r="L3159" s="166" t="s">
        <v>44</v>
      </c>
      <c r="M3159" s="167"/>
      <c r="N3159" s="168" t="s">
        <v>365</v>
      </c>
      <c r="O3159" s="169">
        <v>0</v>
      </c>
      <c r="P3159" s="169">
        <v>0</v>
      </c>
      <c r="Q3159" s="169">
        <v>0</v>
      </c>
      <c r="R3159" s="170"/>
      <c r="S3159" s="171"/>
      <c r="T3159" s="172"/>
      <c r="U3159" s="169">
        <f t="shared" ref="U3159:AD3159" si="2020">SUM(U3160:U3186)</f>
        <v>0</v>
      </c>
      <c r="V3159" s="169">
        <f t="shared" si="2020"/>
        <v>0</v>
      </c>
      <c r="W3159" s="173">
        <f t="shared" si="2020"/>
        <v>0</v>
      </c>
      <c r="X3159" s="173">
        <f t="shared" si="2020"/>
        <v>0</v>
      </c>
      <c r="Y3159" s="169">
        <f t="shared" si="2020"/>
        <v>0</v>
      </c>
      <c r="Z3159" s="169">
        <f t="shared" si="2020"/>
        <v>0</v>
      </c>
      <c r="AA3159" s="173">
        <f t="shared" si="2020"/>
        <v>0</v>
      </c>
      <c r="AB3159" s="173">
        <f t="shared" si="2020"/>
        <v>0</v>
      </c>
      <c r="AC3159" s="169">
        <f t="shared" si="2020"/>
        <v>0</v>
      </c>
      <c r="AD3159" s="169">
        <f t="shared" si="2020"/>
        <v>0</v>
      </c>
      <c r="AE3159" s="169">
        <f t="shared" si="2003"/>
        <v>0</v>
      </c>
      <c r="AF3159" s="169">
        <f>SUM(AF3160:AF3186)</f>
        <v>0</v>
      </c>
      <c r="AG3159" s="169">
        <f>SUM(AG3160:AG3186)</f>
        <v>0</v>
      </c>
      <c r="AH3159" s="169">
        <f t="shared" si="2004"/>
        <v>0</v>
      </c>
      <c r="AI3159" s="169">
        <f>SUM(AI3160:AI3186)</f>
        <v>0</v>
      </c>
      <c r="AJ3159" s="169">
        <f>SUM(AJ3160:AJ3186)</f>
        <v>0</v>
      </c>
      <c r="AK3159" s="169">
        <f t="shared" si="2005"/>
        <v>0</v>
      </c>
      <c r="AL3159" s="169">
        <f>SUM(AL3160:AL3186)</f>
        <v>0</v>
      </c>
      <c r="AM3159" s="169">
        <f>SUM(AM3160:AM3186)</f>
        <v>0</v>
      </c>
      <c r="AN3159" s="169">
        <f t="shared" si="2006"/>
        <v>0</v>
      </c>
      <c r="AO3159" s="169">
        <f>SUM(AO3160:AO3186)</f>
        <v>0</v>
      </c>
      <c r="AP3159" s="169">
        <f>SUM(AP3160:AP3186)</f>
        <v>0</v>
      </c>
      <c r="AQ3159" s="169">
        <f t="shared" si="2007"/>
        <v>0</v>
      </c>
      <c r="AR3159" s="169">
        <f>SUM(AR3160:AR3186)</f>
        <v>0</v>
      </c>
      <c r="AS3159" s="169">
        <f>SUM(AS3160:AS3186)</f>
        <v>0</v>
      </c>
      <c r="AT3159" s="169">
        <f t="shared" si="2008"/>
        <v>0</v>
      </c>
      <c r="AU3159" s="169">
        <f>SUM(AU3160:AU3186)</f>
        <v>0</v>
      </c>
      <c r="AV3159" s="169">
        <f>SUM(AV3160:AV3186)</f>
        <v>0</v>
      </c>
      <c r="AW3159" s="169">
        <f t="shared" si="2009"/>
        <v>0</v>
      </c>
      <c r="AX3159" s="171"/>
      <c r="AY3159" s="172"/>
      <c r="AZ3159" s="171"/>
      <c r="BA3159" s="172"/>
      <c r="BB3159" s="171"/>
      <c r="BC3159" s="172"/>
      <c r="BD3159" s="171"/>
      <c r="BE3159" s="172"/>
    </row>
    <row r="3160" spans="2:57" ht="15.75" hidden="1">
      <c r="B3160" s="174">
        <v>2025</v>
      </c>
      <c r="C3160" s="174">
        <v>20</v>
      </c>
      <c r="D3160" s="175">
        <v>0</v>
      </c>
      <c r="E3160" s="176"/>
      <c r="F3160" s="174">
        <v>5</v>
      </c>
      <c r="G3160" s="174">
        <v>13</v>
      </c>
      <c r="H3160" s="174">
        <v>30</v>
      </c>
      <c r="I3160" s="174">
        <v>2000</v>
      </c>
      <c r="J3160" s="174">
        <v>2800</v>
      </c>
      <c r="K3160" s="174">
        <v>283</v>
      </c>
      <c r="L3160" s="177">
        <v>155</v>
      </c>
      <c r="M3160" s="178">
        <v>0</v>
      </c>
      <c r="N3160" s="179" t="s">
        <v>1249</v>
      </c>
      <c r="O3160" s="180">
        <v>0</v>
      </c>
      <c r="P3160" s="180">
        <v>0</v>
      </c>
      <c r="Q3160" s="181">
        <v>0</v>
      </c>
      <c r="R3160" s="182" t="s">
        <v>318</v>
      </c>
      <c r="S3160" s="183">
        <v>0</v>
      </c>
      <c r="T3160" s="183">
        <v>0</v>
      </c>
      <c r="U3160" s="180">
        <v>0</v>
      </c>
      <c r="V3160" s="180">
        <v>0</v>
      </c>
      <c r="W3160" s="183">
        <v>0</v>
      </c>
      <c r="X3160" s="183">
        <v>0</v>
      </c>
      <c r="Y3160" s="180">
        <v>0</v>
      </c>
      <c r="Z3160" s="180">
        <v>0</v>
      </c>
      <c r="AA3160" s="183">
        <v>0</v>
      </c>
      <c r="AB3160" s="183">
        <v>0</v>
      </c>
      <c r="AC3160" s="180">
        <f t="shared" ref="AC3160:AD3186" si="2021">+O3160+U3160-Y3160</f>
        <v>0</v>
      </c>
      <c r="AD3160" s="180">
        <f t="shared" si="2021"/>
        <v>0</v>
      </c>
      <c r="AE3160" s="181">
        <f t="shared" si="2003"/>
        <v>0</v>
      </c>
      <c r="AF3160" s="180">
        <v>0</v>
      </c>
      <c r="AG3160" s="180">
        <v>0</v>
      </c>
      <c r="AH3160" s="181">
        <f t="shared" si="2004"/>
        <v>0</v>
      </c>
      <c r="AI3160" s="180">
        <v>0</v>
      </c>
      <c r="AJ3160" s="180">
        <v>0</v>
      </c>
      <c r="AK3160" s="181">
        <f t="shared" si="2005"/>
        <v>0</v>
      </c>
      <c r="AL3160" s="180">
        <v>0</v>
      </c>
      <c r="AM3160" s="180">
        <v>0</v>
      </c>
      <c r="AN3160" s="181">
        <f t="shared" si="2006"/>
        <v>0</v>
      </c>
      <c r="AO3160" s="180">
        <v>0</v>
      </c>
      <c r="AP3160" s="180">
        <v>0</v>
      </c>
      <c r="AQ3160" s="181">
        <f t="shared" si="2007"/>
        <v>0</v>
      </c>
      <c r="AR3160" s="180">
        <v>0</v>
      </c>
      <c r="AS3160" s="180">
        <v>0</v>
      </c>
      <c r="AT3160" s="181">
        <f t="shared" si="2008"/>
        <v>0</v>
      </c>
      <c r="AU3160" s="180">
        <f t="shared" ref="AU3160:AV3186" si="2022">+AC3160-AF3160-AI3160-AL3160-AO3160-AR3160</f>
        <v>0</v>
      </c>
      <c r="AV3160" s="180">
        <f t="shared" si="2022"/>
        <v>0</v>
      </c>
      <c r="AW3160" s="181">
        <f t="shared" si="2009"/>
        <v>0</v>
      </c>
      <c r="AX3160" s="183">
        <f t="shared" ref="AX3160:AY3186" si="2023">+S3160+W3160-AA3160</f>
        <v>0</v>
      </c>
      <c r="AY3160" s="183">
        <f t="shared" si="2023"/>
        <v>0</v>
      </c>
      <c r="AZ3160" s="183"/>
      <c r="BA3160" s="183"/>
      <c r="BB3160" s="183"/>
      <c r="BC3160" s="183"/>
      <c r="BD3160" s="183">
        <f t="shared" ref="BD3160:BE3186" si="2024">+AX3160-AZ3160-BB3160</f>
        <v>0</v>
      </c>
      <c r="BE3160" s="183">
        <f t="shared" si="2024"/>
        <v>0</v>
      </c>
    </row>
    <row r="3161" spans="2:57" ht="15.75" hidden="1">
      <c r="B3161" s="174">
        <v>2025</v>
      </c>
      <c r="C3161" s="174">
        <v>20</v>
      </c>
      <c r="D3161" s="175">
        <v>0</v>
      </c>
      <c r="E3161" s="176"/>
      <c r="F3161" s="174">
        <v>5</v>
      </c>
      <c r="G3161" s="174">
        <v>13</v>
      </c>
      <c r="H3161" s="174">
        <v>30</v>
      </c>
      <c r="I3161" s="174">
        <v>2000</v>
      </c>
      <c r="J3161" s="174">
        <v>2800</v>
      </c>
      <c r="K3161" s="174">
        <v>283</v>
      </c>
      <c r="L3161" s="177">
        <v>107</v>
      </c>
      <c r="M3161" s="178">
        <v>0</v>
      </c>
      <c r="N3161" s="179" t="s">
        <v>1685</v>
      </c>
      <c r="O3161" s="180">
        <v>0</v>
      </c>
      <c r="P3161" s="180">
        <v>0</v>
      </c>
      <c r="Q3161" s="181">
        <v>0</v>
      </c>
      <c r="R3161" s="182" t="s">
        <v>98</v>
      </c>
      <c r="S3161" s="183">
        <v>0</v>
      </c>
      <c r="T3161" s="183">
        <v>0</v>
      </c>
      <c r="U3161" s="180">
        <v>0</v>
      </c>
      <c r="V3161" s="180">
        <v>0</v>
      </c>
      <c r="W3161" s="183">
        <v>0</v>
      </c>
      <c r="X3161" s="183">
        <v>0</v>
      </c>
      <c r="Y3161" s="180">
        <v>0</v>
      </c>
      <c r="Z3161" s="180">
        <v>0</v>
      </c>
      <c r="AA3161" s="183">
        <v>0</v>
      </c>
      <c r="AB3161" s="183">
        <v>0</v>
      </c>
      <c r="AC3161" s="180">
        <f t="shared" si="2021"/>
        <v>0</v>
      </c>
      <c r="AD3161" s="180">
        <f t="shared" si="2021"/>
        <v>0</v>
      </c>
      <c r="AE3161" s="181">
        <f t="shared" si="2003"/>
        <v>0</v>
      </c>
      <c r="AF3161" s="180">
        <v>0</v>
      </c>
      <c r="AG3161" s="180">
        <v>0</v>
      </c>
      <c r="AH3161" s="181">
        <f t="shared" si="2004"/>
        <v>0</v>
      </c>
      <c r="AI3161" s="180">
        <v>0</v>
      </c>
      <c r="AJ3161" s="180">
        <v>0</v>
      </c>
      <c r="AK3161" s="181">
        <f t="shared" si="2005"/>
        <v>0</v>
      </c>
      <c r="AL3161" s="180">
        <v>0</v>
      </c>
      <c r="AM3161" s="180">
        <v>0</v>
      </c>
      <c r="AN3161" s="181">
        <f t="shared" si="2006"/>
        <v>0</v>
      </c>
      <c r="AO3161" s="180">
        <v>0</v>
      </c>
      <c r="AP3161" s="180">
        <v>0</v>
      </c>
      <c r="AQ3161" s="181">
        <f t="shared" si="2007"/>
        <v>0</v>
      </c>
      <c r="AR3161" s="180">
        <v>0</v>
      </c>
      <c r="AS3161" s="180">
        <v>0</v>
      </c>
      <c r="AT3161" s="181">
        <f t="shared" si="2008"/>
        <v>0</v>
      </c>
      <c r="AU3161" s="180">
        <f t="shared" si="2022"/>
        <v>0</v>
      </c>
      <c r="AV3161" s="180">
        <f t="shared" si="2022"/>
        <v>0</v>
      </c>
      <c r="AW3161" s="181">
        <f t="shared" si="2009"/>
        <v>0</v>
      </c>
      <c r="AX3161" s="183">
        <f t="shared" si="2023"/>
        <v>0</v>
      </c>
      <c r="AY3161" s="183">
        <f t="shared" si="2023"/>
        <v>0</v>
      </c>
      <c r="AZ3161" s="183"/>
      <c r="BA3161" s="183"/>
      <c r="BB3161" s="183"/>
      <c r="BC3161" s="183"/>
      <c r="BD3161" s="183">
        <f t="shared" si="2024"/>
        <v>0</v>
      </c>
      <c r="BE3161" s="183">
        <f t="shared" si="2024"/>
        <v>0</v>
      </c>
    </row>
    <row r="3162" spans="2:57" ht="15.75" hidden="1">
      <c r="B3162" s="174">
        <v>2025</v>
      </c>
      <c r="C3162" s="174">
        <v>20</v>
      </c>
      <c r="D3162" s="175">
        <v>0</v>
      </c>
      <c r="E3162" s="176"/>
      <c r="F3162" s="174">
        <v>5</v>
      </c>
      <c r="G3162" s="174">
        <v>13</v>
      </c>
      <c r="H3162" s="174">
        <v>30</v>
      </c>
      <c r="I3162" s="174">
        <v>2000</v>
      </c>
      <c r="J3162" s="174">
        <v>2800</v>
      </c>
      <c r="K3162" s="174">
        <v>283</v>
      </c>
      <c r="L3162" s="177">
        <v>137</v>
      </c>
      <c r="M3162" s="178">
        <v>0</v>
      </c>
      <c r="N3162" s="179" t="s">
        <v>563</v>
      </c>
      <c r="O3162" s="180">
        <v>0</v>
      </c>
      <c r="P3162" s="180">
        <v>0</v>
      </c>
      <c r="Q3162" s="181">
        <v>0</v>
      </c>
      <c r="R3162" s="182" t="s">
        <v>98</v>
      </c>
      <c r="S3162" s="183">
        <v>0</v>
      </c>
      <c r="T3162" s="183">
        <v>0</v>
      </c>
      <c r="U3162" s="180">
        <v>0</v>
      </c>
      <c r="V3162" s="180">
        <v>0</v>
      </c>
      <c r="W3162" s="183">
        <v>0</v>
      </c>
      <c r="X3162" s="183">
        <v>0</v>
      </c>
      <c r="Y3162" s="180">
        <v>0</v>
      </c>
      <c r="Z3162" s="180">
        <v>0</v>
      </c>
      <c r="AA3162" s="183">
        <v>0</v>
      </c>
      <c r="AB3162" s="183">
        <v>0</v>
      </c>
      <c r="AC3162" s="180">
        <f t="shared" si="2021"/>
        <v>0</v>
      </c>
      <c r="AD3162" s="180">
        <f t="shared" si="2021"/>
        <v>0</v>
      </c>
      <c r="AE3162" s="181">
        <f t="shared" si="2003"/>
        <v>0</v>
      </c>
      <c r="AF3162" s="180">
        <v>0</v>
      </c>
      <c r="AG3162" s="180">
        <v>0</v>
      </c>
      <c r="AH3162" s="181">
        <f t="shared" si="2004"/>
        <v>0</v>
      </c>
      <c r="AI3162" s="180">
        <v>0</v>
      </c>
      <c r="AJ3162" s="180">
        <v>0</v>
      </c>
      <c r="AK3162" s="181">
        <f t="shared" si="2005"/>
        <v>0</v>
      </c>
      <c r="AL3162" s="180">
        <v>0</v>
      </c>
      <c r="AM3162" s="180">
        <v>0</v>
      </c>
      <c r="AN3162" s="181">
        <f t="shared" si="2006"/>
        <v>0</v>
      </c>
      <c r="AO3162" s="180">
        <v>0</v>
      </c>
      <c r="AP3162" s="180">
        <v>0</v>
      </c>
      <c r="AQ3162" s="181">
        <f t="shared" si="2007"/>
        <v>0</v>
      </c>
      <c r="AR3162" s="180">
        <v>0</v>
      </c>
      <c r="AS3162" s="180">
        <v>0</v>
      </c>
      <c r="AT3162" s="181">
        <f t="shared" si="2008"/>
        <v>0</v>
      </c>
      <c r="AU3162" s="180">
        <f t="shared" si="2022"/>
        <v>0</v>
      </c>
      <c r="AV3162" s="180">
        <f t="shared" si="2022"/>
        <v>0</v>
      </c>
      <c r="AW3162" s="181">
        <f t="shared" si="2009"/>
        <v>0</v>
      </c>
      <c r="AX3162" s="183">
        <f t="shared" si="2023"/>
        <v>0</v>
      </c>
      <c r="AY3162" s="183">
        <f t="shared" si="2023"/>
        <v>0</v>
      </c>
      <c r="AZ3162" s="183"/>
      <c r="BA3162" s="183"/>
      <c r="BB3162" s="183"/>
      <c r="BC3162" s="183"/>
      <c r="BD3162" s="183">
        <f t="shared" si="2024"/>
        <v>0</v>
      </c>
      <c r="BE3162" s="183">
        <f t="shared" si="2024"/>
        <v>0</v>
      </c>
    </row>
    <row r="3163" spans="2:57" ht="15.75" hidden="1">
      <c r="B3163" s="174">
        <v>2025</v>
      </c>
      <c r="C3163" s="174">
        <v>20</v>
      </c>
      <c r="D3163" s="175">
        <v>0</v>
      </c>
      <c r="E3163" s="176"/>
      <c r="F3163" s="174">
        <v>5</v>
      </c>
      <c r="G3163" s="174">
        <v>13</v>
      </c>
      <c r="H3163" s="174">
        <v>30</v>
      </c>
      <c r="I3163" s="174">
        <v>2000</v>
      </c>
      <c r="J3163" s="174">
        <v>2800</v>
      </c>
      <c r="K3163" s="174">
        <v>283</v>
      </c>
      <c r="L3163" s="177">
        <v>257</v>
      </c>
      <c r="M3163" s="178">
        <v>0</v>
      </c>
      <c r="N3163" s="179" t="s">
        <v>1251</v>
      </c>
      <c r="O3163" s="180">
        <v>0</v>
      </c>
      <c r="P3163" s="180">
        <v>0</v>
      </c>
      <c r="Q3163" s="181">
        <v>0</v>
      </c>
      <c r="R3163" s="182" t="s">
        <v>98</v>
      </c>
      <c r="S3163" s="183">
        <v>0</v>
      </c>
      <c r="T3163" s="183">
        <v>0</v>
      </c>
      <c r="U3163" s="180">
        <v>0</v>
      </c>
      <c r="V3163" s="180">
        <v>0</v>
      </c>
      <c r="W3163" s="183">
        <v>0</v>
      </c>
      <c r="X3163" s="183">
        <v>0</v>
      </c>
      <c r="Y3163" s="180">
        <v>0</v>
      </c>
      <c r="Z3163" s="180">
        <v>0</v>
      </c>
      <c r="AA3163" s="183">
        <v>0</v>
      </c>
      <c r="AB3163" s="183">
        <v>0</v>
      </c>
      <c r="AC3163" s="180">
        <f t="shared" si="2021"/>
        <v>0</v>
      </c>
      <c r="AD3163" s="180">
        <f t="shared" si="2021"/>
        <v>0</v>
      </c>
      <c r="AE3163" s="181">
        <f t="shared" si="2003"/>
        <v>0</v>
      </c>
      <c r="AF3163" s="180">
        <v>0</v>
      </c>
      <c r="AG3163" s="180">
        <v>0</v>
      </c>
      <c r="AH3163" s="181">
        <f t="shared" si="2004"/>
        <v>0</v>
      </c>
      <c r="AI3163" s="180">
        <v>0</v>
      </c>
      <c r="AJ3163" s="180">
        <v>0</v>
      </c>
      <c r="AK3163" s="181">
        <f t="shared" si="2005"/>
        <v>0</v>
      </c>
      <c r="AL3163" s="180">
        <v>0</v>
      </c>
      <c r="AM3163" s="180">
        <v>0</v>
      </c>
      <c r="AN3163" s="181">
        <f t="shared" si="2006"/>
        <v>0</v>
      </c>
      <c r="AO3163" s="180">
        <v>0</v>
      </c>
      <c r="AP3163" s="180">
        <v>0</v>
      </c>
      <c r="AQ3163" s="181">
        <f t="shared" si="2007"/>
        <v>0</v>
      </c>
      <c r="AR3163" s="180">
        <v>0</v>
      </c>
      <c r="AS3163" s="180">
        <v>0</v>
      </c>
      <c r="AT3163" s="181">
        <f t="shared" si="2008"/>
        <v>0</v>
      </c>
      <c r="AU3163" s="180">
        <f t="shared" si="2022"/>
        <v>0</v>
      </c>
      <c r="AV3163" s="180">
        <f t="shared" si="2022"/>
        <v>0</v>
      </c>
      <c r="AW3163" s="181">
        <f t="shared" si="2009"/>
        <v>0</v>
      </c>
      <c r="AX3163" s="183">
        <f t="shared" si="2023"/>
        <v>0</v>
      </c>
      <c r="AY3163" s="183">
        <f t="shared" si="2023"/>
        <v>0</v>
      </c>
      <c r="AZ3163" s="183"/>
      <c r="BA3163" s="183"/>
      <c r="BB3163" s="183"/>
      <c r="BC3163" s="183"/>
      <c r="BD3163" s="183">
        <f t="shared" si="2024"/>
        <v>0</v>
      </c>
      <c r="BE3163" s="183">
        <f t="shared" si="2024"/>
        <v>0</v>
      </c>
    </row>
    <row r="3164" spans="2:57" ht="15.75" hidden="1">
      <c r="B3164" s="174">
        <v>2025</v>
      </c>
      <c r="C3164" s="174">
        <v>20</v>
      </c>
      <c r="D3164" s="175">
        <v>0</v>
      </c>
      <c r="E3164" s="176"/>
      <c r="F3164" s="174">
        <v>5</v>
      </c>
      <c r="G3164" s="174">
        <v>13</v>
      </c>
      <c r="H3164" s="174">
        <v>30</v>
      </c>
      <c r="I3164" s="174">
        <v>2000</v>
      </c>
      <c r="J3164" s="174">
        <v>2800</v>
      </c>
      <c r="K3164" s="174">
        <v>283</v>
      </c>
      <c r="L3164" s="177">
        <v>263</v>
      </c>
      <c r="M3164" s="178">
        <v>0</v>
      </c>
      <c r="N3164" s="179" t="s">
        <v>793</v>
      </c>
      <c r="O3164" s="180">
        <v>0</v>
      </c>
      <c r="P3164" s="180">
        <v>0</v>
      </c>
      <c r="Q3164" s="181">
        <v>0</v>
      </c>
      <c r="R3164" s="182" t="s">
        <v>98</v>
      </c>
      <c r="S3164" s="183">
        <v>0</v>
      </c>
      <c r="T3164" s="183">
        <v>0</v>
      </c>
      <c r="U3164" s="180">
        <v>0</v>
      </c>
      <c r="V3164" s="180">
        <v>0</v>
      </c>
      <c r="W3164" s="183">
        <v>0</v>
      </c>
      <c r="X3164" s="183">
        <v>0</v>
      </c>
      <c r="Y3164" s="180">
        <v>0</v>
      </c>
      <c r="Z3164" s="180">
        <v>0</v>
      </c>
      <c r="AA3164" s="183">
        <v>0</v>
      </c>
      <c r="AB3164" s="183">
        <v>0</v>
      </c>
      <c r="AC3164" s="180">
        <f t="shared" si="2021"/>
        <v>0</v>
      </c>
      <c r="AD3164" s="180">
        <f t="shared" si="2021"/>
        <v>0</v>
      </c>
      <c r="AE3164" s="181">
        <f t="shared" si="2003"/>
        <v>0</v>
      </c>
      <c r="AF3164" s="180">
        <v>0</v>
      </c>
      <c r="AG3164" s="180">
        <v>0</v>
      </c>
      <c r="AH3164" s="181">
        <f t="shared" si="2004"/>
        <v>0</v>
      </c>
      <c r="AI3164" s="180">
        <v>0</v>
      </c>
      <c r="AJ3164" s="180">
        <v>0</v>
      </c>
      <c r="AK3164" s="181">
        <f t="shared" si="2005"/>
        <v>0</v>
      </c>
      <c r="AL3164" s="180">
        <v>0</v>
      </c>
      <c r="AM3164" s="180">
        <v>0</v>
      </c>
      <c r="AN3164" s="181">
        <f t="shared" si="2006"/>
        <v>0</v>
      </c>
      <c r="AO3164" s="180">
        <v>0</v>
      </c>
      <c r="AP3164" s="180">
        <v>0</v>
      </c>
      <c r="AQ3164" s="181">
        <f t="shared" si="2007"/>
        <v>0</v>
      </c>
      <c r="AR3164" s="180">
        <v>0</v>
      </c>
      <c r="AS3164" s="180">
        <v>0</v>
      </c>
      <c r="AT3164" s="181">
        <f t="shared" si="2008"/>
        <v>0</v>
      </c>
      <c r="AU3164" s="180">
        <f t="shared" si="2022"/>
        <v>0</v>
      </c>
      <c r="AV3164" s="180">
        <f t="shared" si="2022"/>
        <v>0</v>
      </c>
      <c r="AW3164" s="181">
        <f t="shared" si="2009"/>
        <v>0</v>
      </c>
      <c r="AX3164" s="183">
        <f t="shared" si="2023"/>
        <v>0</v>
      </c>
      <c r="AY3164" s="183">
        <f t="shared" si="2023"/>
        <v>0</v>
      </c>
      <c r="AZ3164" s="183"/>
      <c r="BA3164" s="183"/>
      <c r="BB3164" s="183"/>
      <c r="BC3164" s="183"/>
      <c r="BD3164" s="183">
        <f t="shared" si="2024"/>
        <v>0</v>
      </c>
      <c r="BE3164" s="183">
        <f t="shared" si="2024"/>
        <v>0</v>
      </c>
    </row>
    <row r="3165" spans="2:57" ht="15.75" hidden="1">
      <c r="B3165" s="174">
        <v>2025</v>
      </c>
      <c r="C3165" s="174">
        <v>20</v>
      </c>
      <c r="D3165" s="175">
        <v>0</v>
      </c>
      <c r="E3165" s="176"/>
      <c r="F3165" s="174">
        <v>5</v>
      </c>
      <c r="G3165" s="174">
        <v>13</v>
      </c>
      <c r="H3165" s="174">
        <v>30</v>
      </c>
      <c r="I3165" s="174">
        <v>2000</v>
      </c>
      <c r="J3165" s="174">
        <v>2800</v>
      </c>
      <c r="K3165" s="174">
        <v>283</v>
      </c>
      <c r="L3165" s="177">
        <v>278</v>
      </c>
      <c r="M3165" s="178">
        <v>0</v>
      </c>
      <c r="N3165" s="179" t="s">
        <v>1686</v>
      </c>
      <c r="O3165" s="180">
        <v>0</v>
      </c>
      <c r="P3165" s="180">
        <v>0</v>
      </c>
      <c r="Q3165" s="181">
        <v>0</v>
      </c>
      <c r="R3165" s="182" t="s">
        <v>98</v>
      </c>
      <c r="S3165" s="183">
        <v>0</v>
      </c>
      <c r="T3165" s="183">
        <v>0</v>
      </c>
      <c r="U3165" s="180">
        <v>0</v>
      </c>
      <c r="V3165" s="180">
        <v>0</v>
      </c>
      <c r="W3165" s="183">
        <v>0</v>
      </c>
      <c r="X3165" s="183">
        <v>0</v>
      </c>
      <c r="Y3165" s="180">
        <v>0</v>
      </c>
      <c r="Z3165" s="180">
        <v>0</v>
      </c>
      <c r="AA3165" s="183">
        <v>0</v>
      </c>
      <c r="AB3165" s="183">
        <v>0</v>
      </c>
      <c r="AC3165" s="180">
        <f t="shared" si="2021"/>
        <v>0</v>
      </c>
      <c r="AD3165" s="180">
        <f t="shared" si="2021"/>
        <v>0</v>
      </c>
      <c r="AE3165" s="181">
        <f t="shared" si="2003"/>
        <v>0</v>
      </c>
      <c r="AF3165" s="180">
        <v>0</v>
      </c>
      <c r="AG3165" s="180">
        <v>0</v>
      </c>
      <c r="AH3165" s="181">
        <f t="shared" si="2004"/>
        <v>0</v>
      </c>
      <c r="AI3165" s="180">
        <v>0</v>
      </c>
      <c r="AJ3165" s="180">
        <v>0</v>
      </c>
      <c r="AK3165" s="181">
        <f t="shared" si="2005"/>
        <v>0</v>
      </c>
      <c r="AL3165" s="180">
        <v>0</v>
      </c>
      <c r="AM3165" s="180">
        <v>0</v>
      </c>
      <c r="AN3165" s="181">
        <f t="shared" si="2006"/>
        <v>0</v>
      </c>
      <c r="AO3165" s="180">
        <v>0</v>
      </c>
      <c r="AP3165" s="180">
        <v>0</v>
      </c>
      <c r="AQ3165" s="181">
        <f t="shared" si="2007"/>
        <v>0</v>
      </c>
      <c r="AR3165" s="180">
        <v>0</v>
      </c>
      <c r="AS3165" s="180">
        <v>0</v>
      </c>
      <c r="AT3165" s="181">
        <f t="shared" si="2008"/>
        <v>0</v>
      </c>
      <c r="AU3165" s="180">
        <f t="shared" si="2022"/>
        <v>0</v>
      </c>
      <c r="AV3165" s="180">
        <f t="shared" si="2022"/>
        <v>0</v>
      </c>
      <c r="AW3165" s="181">
        <f t="shared" si="2009"/>
        <v>0</v>
      </c>
      <c r="AX3165" s="183">
        <f t="shared" si="2023"/>
        <v>0</v>
      </c>
      <c r="AY3165" s="183">
        <f t="shared" si="2023"/>
        <v>0</v>
      </c>
      <c r="AZ3165" s="183"/>
      <c r="BA3165" s="183"/>
      <c r="BB3165" s="183"/>
      <c r="BC3165" s="183"/>
      <c r="BD3165" s="183">
        <f t="shared" si="2024"/>
        <v>0</v>
      </c>
      <c r="BE3165" s="183">
        <f t="shared" si="2024"/>
        <v>0</v>
      </c>
    </row>
    <row r="3166" spans="2:57" ht="15.75" hidden="1">
      <c r="B3166" s="174">
        <v>2025</v>
      </c>
      <c r="C3166" s="174">
        <v>20</v>
      </c>
      <c r="D3166" s="175">
        <v>0</v>
      </c>
      <c r="E3166" s="176"/>
      <c r="F3166" s="174">
        <v>5</v>
      </c>
      <c r="G3166" s="174">
        <v>13</v>
      </c>
      <c r="H3166" s="174">
        <v>30</v>
      </c>
      <c r="I3166" s="174">
        <v>2000</v>
      </c>
      <c r="J3166" s="174">
        <v>2800</v>
      </c>
      <c r="K3166" s="174">
        <v>283</v>
      </c>
      <c r="L3166" s="177">
        <v>287</v>
      </c>
      <c r="M3166" s="178">
        <v>0</v>
      </c>
      <c r="N3166" s="179" t="s">
        <v>1687</v>
      </c>
      <c r="O3166" s="180">
        <v>0</v>
      </c>
      <c r="P3166" s="180">
        <v>0</v>
      </c>
      <c r="Q3166" s="181">
        <v>0</v>
      </c>
      <c r="R3166" s="182" t="s">
        <v>98</v>
      </c>
      <c r="S3166" s="183">
        <v>0</v>
      </c>
      <c r="T3166" s="183">
        <v>0</v>
      </c>
      <c r="U3166" s="180">
        <v>0</v>
      </c>
      <c r="V3166" s="180">
        <v>0</v>
      </c>
      <c r="W3166" s="183">
        <v>0</v>
      </c>
      <c r="X3166" s="183">
        <v>0</v>
      </c>
      <c r="Y3166" s="180">
        <v>0</v>
      </c>
      <c r="Z3166" s="180">
        <v>0</v>
      </c>
      <c r="AA3166" s="183">
        <v>0</v>
      </c>
      <c r="AB3166" s="183">
        <v>0</v>
      </c>
      <c r="AC3166" s="180">
        <f t="shared" si="2021"/>
        <v>0</v>
      </c>
      <c r="AD3166" s="180">
        <f t="shared" si="2021"/>
        <v>0</v>
      </c>
      <c r="AE3166" s="181">
        <f t="shared" si="2003"/>
        <v>0</v>
      </c>
      <c r="AF3166" s="180">
        <v>0</v>
      </c>
      <c r="AG3166" s="180">
        <v>0</v>
      </c>
      <c r="AH3166" s="181">
        <f t="shared" si="2004"/>
        <v>0</v>
      </c>
      <c r="AI3166" s="180">
        <v>0</v>
      </c>
      <c r="AJ3166" s="180">
        <v>0</v>
      </c>
      <c r="AK3166" s="181">
        <f t="shared" si="2005"/>
        <v>0</v>
      </c>
      <c r="AL3166" s="180">
        <v>0</v>
      </c>
      <c r="AM3166" s="180">
        <v>0</v>
      </c>
      <c r="AN3166" s="181">
        <f t="shared" si="2006"/>
        <v>0</v>
      </c>
      <c r="AO3166" s="180">
        <v>0</v>
      </c>
      <c r="AP3166" s="180">
        <v>0</v>
      </c>
      <c r="AQ3166" s="181">
        <f t="shared" si="2007"/>
        <v>0</v>
      </c>
      <c r="AR3166" s="180">
        <v>0</v>
      </c>
      <c r="AS3166" s="180">
        <v>0</v>
      </c>
      <c r="AT3166" s="181">
        <f t="shared" si="2008"/>
        <v>0</v>
      </c>
      <c r="AU3166" s="180">
        <f t="shared" si="2022"/>
        <v>0</v>
      </c>
      <c r="AV3166" s="180">
        <f t="shared" si="2022"/>
        <v>0</v>
      </c>
      <c r="AW3166" s="181">
        <f t="shared" si="2009"/>
        <v>0</v>
      </c>
      <c r="AX3166" s="183">
        <f t="shared" si="2023"/>
        <v>0</v>
      </c>
      <c r="AY3166" s="183">
        <f t="shared" si="2023"/>
        <v>0</v>
      </c>
      <c r="AZ3166" s="183"/>
      <c r="BA3166" s="183"/>
      <c r="BB3166" s="183"/>
      <c r="BC3166" s="183"/>
      <c r="BD3166" s="183">
        <f t="shared" si="2024"/>
        <v>0</v>
      </c>
      <c r="BE3166" s="183">
        <f t="shared" si="2024"/>
        <v>0</v>
      </c>
    </row>
    <row r="3167" spans="2:57" ht="30" hidden="1">
      <c r="B3167" s="174">
        <v>2025</v>
      </c>
      <c r="C3167" s="174">
        <v>20</v>
      </c>
      <c r="D3167" s="175">
        <v>0</v>
      </c>
      <c r="E3167" s="176"/>
      <c r="F3167" s="174">
        <v>5</v>
      </c>
      <c r="G3167" s="174">
        <v>13</v>
      </c>
      <c r="H3167" s="174">
        <v>30</v>
      </c>
      <c r="I3167" s="174">
        <v>2000</v>
      </c>
      <c r="J3167" s="174">
        <v>2800</v>
      </c>
      <c r="K3167" s="174">
        <v>283</v>
      </c>
      <c r="L3167" s="177">
        <v>283</v>
      </c>
      <c r="M3167" s="178">
        <v>0</v>
      </c>
      <c r="N3167" s="179" t="s">
        <v>1688</v>
      </c>
      <c r="O3167" s="180">
        <v>0</v>
      </c>
      <c r="P3167" s="180">
        <v>0</v>
      </c>
      <c r="Q3167" s="181">
        <v>0</v>
      </c>
      <c r="R3167" s="182" t="s">
        <v>98</v>
      </c>
      <c r="S3167" s="183">
        <v>0</v>
      </c>
      <c r="T3167" s="183">
        <v>0</v>
      </c>
      <c r="U3167" s="180">
        <v>0</v>
      </c>
      <c r="V3167" s="180">
        <v>0</v>
      </c>
      <c r="W3167" s="183">
        <v>0</v>
      </c>
      <c r="X3167" s="183">
        <v>0</v>
      </c>
      <c r="Y3167" s="180">
        <v>0</v>
      </c>
      <c r="Z3167" s="180">
        <v>0</v>
      </c>
      <c r="AA3167" s="183">
        <v>0</v>
      </c>
      <c r="AB3167" s="183">
        <v>0</v>
      </c>
      <c r="AC3167" s="180">
        <f t="shared" si="2021"/>
        <v>0</v>
      </c>
      <c r="AD3167" s="180">
        <f t="shared" si="2021"/>
        <v>0</v>
      </c>
      <c r="AE3167" s="181">
        <f t="shared" si="2003"/>
        <v>0</v>
      </c>
      <c r="AF3167" s="180">
        <v>0</v>
      </c>
      <c r="AG3167" s="180">
        <v>0</v>
      </c>
      <c r="AH3167" s="181">
        <f t="shared" si="2004"/>
        <v>0</v>
      </c>
      <c r="AI3167" s="180">
        <v>0</v>
      </c>
      <c r="AJ3167" s="180">
        <v>0</v>
      </c>
      <c r="AK3167" s="181">
        <f t="shared" si="2005"/>
        <v>0</v>
      </c>
      <c r="AL3167" s="180">
        <v>0</v>
      </c>
      <c r="AM3167" s="180">
        <v>0</v>
      </c>
      <c r="AN3167" s="181">
        <f t="shared" si="2006"/>
        <v>0</v>
      </c>
      <c r="AO3167" s="180">
        <v>0</v>
      </c>
      <c r="AP3167" s="180">
        <v>0</v>
      </c>
      <c r="AQ3167" s="181">
        <f t="shared" si="2007"/>
        <v>0</v>
      </c>
      <c r="AR3167" s="180">
        <v>0</v>
      </c>
      <c r="AS3167" s="180">
        <v>0</v>
      </c>
      <c r="AT3167" s="181">
        <f t="shared" si="2008"/>
        <v>0</v>
      </c>
      <c r="AU3167" s="180">
        <f t="shared" si="2022"/>
        <v>0</v>
      </c>
      <c r="AV3167" s="180">
        <f t="shared" si="2022"/>
        <v>0</v>
      </c>
      <c r="AW3167" s="181">
        <f t="shared" si="2009"/>
        <v>0</v>
      </c>
      <c r="AX3167" s="183">
        <f t="shared" si="2023"/>
        <v>0</v>
      </c>
      <c r="AY3167" s="183">
        <f t="shared" si="2023"/>
        <v>0</v>
      </c>
      <c r="AZ3167" s="183"/>
      <c r="BA3167" s="183"/>
      <c r="BB3167" s="183"/>
      <c r="BC3167" s="183"/>
      <c r="BD3167" s="183">
        <f t="shared" si="2024"/>
        <v>0</v>
      </c>
      <c r="BE3167" s="183">
        <f t="shared" si="2024"/>
        <v>0</v>
      </c>
    </row>
    <row r="3168" spans="2:57" ht="15.75" hidden="1">
      <c r="B3168" s="174">
        <v>2025</v>
      </c>
      <c r="C3168" s="174">
        <v>20</v>
      </c>
      <c r="D3168" s="175">
        <v>0</v>
      </c>
      <c r="E3168" s="176"/>
      <c r="F3168" s="174">
        <v>5</v>
      </c>
      <c r="G3168" s="174">
        <v>13</v>
      </c>
      <c r="H3168" s="174">
        <v>30</v>
      </c>
      <c r="I3168" s="174">
        <v>2000</v>
      </c>
      <c r="J3168" s="174">
        <v>2800</v>
      </c>
      <c r="K3168" s="174">
        <v>283</v>
      </c>
      <c r="L3168" s="177">
        <v>277</v>
      </c>
      <c r="M3168" s="178">
        <v>0</v>
      </c>
      <c r="N3168" s="179" t="s">
        <v>1253</v>
      </c>
      <c r="O3168" s="180">
        <v>0</v>
      </c>
      <c r="P3168" s="180">
        <v>0</v>
      </c>
      <c r="Q3168" s="181">
        <v>0</v>
      </c>
      <c r="R3168" s="182" t="s">
        <v>98</v>
      </c>
      <c r="S3168" s="183">
        <v>0</v>
      </c>
      <c r="T3168" s="183">
        <v>0</v>
      </c>
      <c r="U3168" s="180">
        <v>0</v>
      </c>
      <c r="V3168" s="180">
        <v>0</v>
      </c>
      <c r="W3168" s="183">
        <v>0</v>
      </c>
      <c r="X3168" s="183">
        <v>0</v>
      </c>
      <c r="Y3168" s="180">
        <v>0</v>
      </c>
      <c r="Z3168" s="180">
        <v>0</v>
      </c>
      <c r="AA3168" s="183">
        <v>0</v>
      </c>
      <c r="AB3168" s="183">
        <v>0</v>
      </c>
      <c r="AC3168" s="180">
        <f t="shared" si="2021"/>
        <v>0</v>
      </c>
      <c r="AD3168" s="180">
        <f t="shared" si="2021"/>
        <v>0</v>
      </c>
      <c r="AE3168" s="181">
        <f t="shared" si="2003"/>
        <v>0</v>
      </c>
      <c r="AF3168" s="180">
        <v>0</v>
      </c>
      <c r="AG3168" s="180">
        <v>0</v>
      </c>
      <c r="AH3168" s="181">
        <f t="shared" si="2004"/>
        <v>0</v>
      </c>
      <c r="AI3168" s="180">
        <v>0</v>
      </c>
      <c r="AJ3168" s="180">
        <v>0</v>
      </c>
      <c r="AK3168" s="181">
        <f t="shared" si="2005"/>
        <v>0</v>
      </c>
      <c r="AL3168" s="180">
        <v>0</v>
      </c>
      <c r="AM3168" s="180">
        <v>0</v>
      </c>
      <c r="AN3168" s="181">
        <f t="shared" si="2006"/>
        <v>0</v>
      </c>
      <c r="AO3168" s="180">
        <v>0</v>
      </c>
      <c r="AP3168" s="180">
        <v>0</v>
      </c>
      <c r="AQ3168" s="181">
        <f t="shared" si="2007"/>
        <v>0</v>
      </c>
      <c r="AR3168" s="180">
        <v>0</v>
      </c>
      <c r="AS3168" s="180">
        <v>0</v>
      </c>
      <c r="AT3168" s="181">
        <f t="shared" si="2008"/>
        <v>0</v>
      </c>
      <c r="AU3168" s="180">
        <f t="shared" si="2022"/>
        <v>0</v>
      </c>
      <c r="AV3168" s="180">
        <f t="shared" si="2022"/>
        <v>0</v>
      </c>
      <c r="AW3168" s="181">
        <f t="shared" si="2009"/>
        <v>0</v>
      </c>
      <c r="AX3168" s="183">
        <f t="shared" si="2023"/>
        <v>0</v>
      </c>
      <c r="AY3168" s="183">
        <f t="shared" si="2023"/>
        <v>0</v>
      </c>
      <c r="AZ3168" s="183"/>
      <c r="BA3168" s="183"/>
      <c r="BB3168" s="183"/>
      <c r="BC3168" s="183"/>
      <c r="BD3168" s="183">
        <f t="shared" si="2024"/>
        <v>0</v>
      </c>
      <c r="BE3168" s="183">
        <f t="shared" si="2024"/>
        <v>0</v>
      </c>
    </row>
    <row r="3169" spans="2:57" ht="15.75" hidden="1">
      <c r="B3169" s="174">
        <v>2025</v>
      </c>
      <c r="C3169" s="174">
        <v>20</v>
      </c>
      <c r="D3169" s="175">
        <v>0</v>
      </c>
      <c r="E3169" s="176"/>
      <c r="F3169" s="174">
        <v>5</v>
      </c>
      <c r="G3169" s="174">
        <v>13</v>
      </c>
      <c r="H3169" s="174">
        <v>30</v>
      </c>
      <c r="I3169" s="174">
        <v>2000</v>
      </c>
      <c r="J3169" s="174">
        <v>2800</v>
      </c>
      <c r="K3169" s="174">
        <v>283</v>
      </c>
      <c r="L3169" s="177">
        <v>294</v>
      </c>
      <c r="M3169" s="178">
        <v>0</v>
      </c>
      <c r="N3169" s="179" t="s">
        <v>1689</v>
      </c>
      <c r="O3169" s="180">
        <v>0</v>
      </c>
      <c r="P3169" s="180">
        <v>0</v>
      </c>
      <c r="Q3169" s="181">
        <v>0</v>
      </c>
      <c r="R3169" s="182" t="s">
        <v>98</v>
      </c>
      <c r="S3169" s="183">
        <v>0</v>
      </c>
      <c r="T3169" s="183">
        <v>0</v>
      </c>
      <c r="U3169" s="180">
        <v>0</v>
      </c>
      <c r="V3169" s="180">
        <v>0</v>
      </c>
      <c r="W3169" s="183">
        <v>0</v>
      </c>
      <c r="X3169" s="183">
        <v>0</v>
      </c>
      <c r="Y3169" s="180">
        <v>0</v>
      </c>
      <c r="Z3169" s="180">
        <v>0</v>
      </c>
      <c r="AA3169" s="183">
        <v>0</v>
      </c>
      <c r="AB3169" s="183">
        <v>0</v>
      </c>
      <c r="AC3169" s="180">
        <f t="shared" si="2021"/>
        <v>0</v>
      </c>
      <c r="AD3169" s="180">
        <f t="shared" si="2021"/>
        <v>0</v>
      </c>
      <c r="AE3169" s="181">
        <f t="shared" si="2003"/>
        <v>0</v>
      </c>
      <c r="AF3169" s="180">
        <v>0</v>
      </c>
      <c r="AG3169" s="180">
        <v>0</v>
      </c>
      <c r="AH3169" s="181">
        <f t="shared" si="2004"/>
        <v>0</v>
      </c>
      <c r="AI3169" s="180">
        <v>0</v>
      </c>
      <c r="AJ3169" s="180">
        <v>0</v>
      </c>
      <c r="AK3169" s="181">
        <f t="shared" si="2005"/>
        <v>0</v>
      </c>
      <c r="AL3169" s="180">
        <v>0</v>
      </c>
      <c r="AM3169" s="180">
        <v>0</v>
      </c>
      <c r="AN3169" s="181">
        <f t="shared" si="2006"/>
        <v>0</v>
      </c>
      <c r="AO3169" s="180">
        <v>0</v>
      </c>
      <c r="AP3169" s="180">
        <v>0</v>
      </c>
      <c r="AQ3169" s="181">
        <f t="shared" si="2007"/>
        <v>0</v>
      </c>
      <c r="AR3169" s="180">
        <v>0</v>
      </c>
      <c r="AS3169" s="180">
        <v>0</v>
      </c>
      <c r="AT3169" s="181">
        <f t="shared" si="2008"/>
        <v>0</v>
      </c>
      <c r="AU3169" s="180">
        <f t="shared" si="2022"/>
        <v>0</v>
      </c>
      <c r="AV3169" s="180">
        <f t="shared" si="2022"/>
        <v>0</v>
      </c>
      <c r="AW3169" s="181">
        <f t="shared" si="2009"/>
        <v>0</v>
      </c>
      <c r="AX3169" s="183">
        <f t="shared" si="2023"/>
        <v>0</v>
      </c>
      <c r="AY3169" s="183">
        <f t="shared" si="2023"/>
        <v>0</v>
      </c>
      <c r="AZ3169" s="183"/>
      <c r="BA3169" s="183"/>
      <c r="BB3169" s="183"/>
      <c r="BC3169" s="183"/>
      <c r="BD3169" s="183">
        <f t="shared" si="2024"/>
        <v>0</v>
      </c>
      <c r="BE3169" s="183">
        <f t="shared" si="2024"/>
        <v>0</v>
      </c>
    </row>
    <row r="3170" spans="2:57" ht="15.75" hidden="1">
      <c r="B3170" s="174">
        <v>2025</v>
      </c>
      <c r="C3170" s="174">
        <v>20</v>
      </c>
      <c r="D3170" s="175">
        <v>0</v>
      </c>
      <c r="E3170" s="176"/>
      <c r="F3170" s="174">
        <v>5</v>
      </c>
      <c r="G3170" s="174">
        <v>13</v>
      </c>
      <c r="H3170" s="174">
        <v>30</v>
      </c>
      <c r="I3170" s="174">
        <v>2000</v>
      </c>
      <c r="J3170" s="174">
        <v>2800</v>
      </c>
      <c r="K3170" s="174">
        <v>283</v>
      </c>
      <c r="L3170" s="177">
        <v>312</v>
      </c>
      <c r="M3170" s="178">
        <v>0</v>
      </c>
      <c r="N3170" s="179" t="s">
        <v>1690</v>
      </c>
      <c r="O3170" s="180">
        <v>0</v>
      </c>
      <c r="P3170" s="180">
        <v>0</v>
      </c>
      <c r="Q3170" s="181">
        <v>0</v>
      </c>
      <c r="R3170" s="182" t="s">
        <v>98</v>
      </c>
      <c r="S3170" s="183">
        <v>0</v>
      </c>
      <c r="T3170" s="183">
        <v>0</v>
      </c>
      <c r="U3170" s="180">
        <v>0</v>
      </c>
      <c r="V3170" s="180">
        <v>0</v>
      </c>
      <c r="W3170" s="183">
        <v>0</v>
      </c>
      <c r="X3170" s="183">
        <v>0</v>
      </c>
      <c r="Y3170" s="180">
        <v>0</v>
      </c>
      <c r="Z3170" s="180">
        <v>0</v>
      </c>
      <c r="AA3170" s="183">
        <v>0</v>
      </c>
      <c r="AB3170" s="183">
        <v>0</v>
      </c>
      <c r="AC3170" s="180">
        <f t="shared" si="2021"/>
        <v>0</v>
      </c>
      <c r="AD3170" s="180">
        <f t="shared" si="2021"/>
        <v>0</v>
      </c>
      <c r="AE3170" s="181">
        <f t="shared" si="2003"/>
        <v>0</v>
      </c>
      <c r="AF3170" s="180">
        <v>0</v>
      </c>
      <c r="AG3170" s="180">
        <v>0</v>
      </c>
      <c r="AH3170" s="181">
        <f t="shared" si="2004"/>
        <v>0</v>
      </c>
      <c r="AI3170" s="180">
        <v>0</v>
      </c>
      <c r="AJ3170" s="180">
        <v>0</v>
      </c>
      <c r="AK3170" s="181">
        <f t="shared" si="2005"/>
        <v>0</v>
      </c>
      <c r="AL3170" s="180">
        <v>0</v>
      </c>
      <c r="AM3170" s="180">
        <v>0</v>
      </c>
      <c r="AN3170" s="181">
        <f t="shared" si="2006"/>
        <v>0</v>
      </c>
      <c r="AO3170" s="180">
        <v>0</v>
      </c>
      <c r="AP3170" s="180">
        <v>0</v>
      </c>
      <c r="AQ3170" s="181">
        <f t="shared" si="2007"/>
        <v>0</v>
      </c>
      <c r="AR3170" s="180">
        <v>0</v>
      </c>
      <c r="AS3170" s="180">
        <v>0</v>
      </c>
      <c r="AT3170" s="181">
        <f t="shared" si="2008"/>
        <v>0</v>
      </c>
      <c r="AU3170" s="180">
        <f t="shared" si="2022"/>
        <v>0</v>
      </c>
      <c r="AV3170" s="180">
        <f t="shared" si="2022"/>
        <v>0</v>
      </c>
      <c r="AW3170" s="181">
        <f t="shared" si="2009"/>
        <v>0</v>
      </c>
      <c r="AX3170" s="183">
        <f t="shared" si="2023"/>
        <v>0</v>
      </c>
      <c r="AY3170" s="183">
        <f t="shared" si="2023"/>
        <v>0</v>
      </c>
      <c r="AZ3170" s="183"/>
      <c r="BA3170" s="183"/>
      <c r="BB3170" s="183"/>
      <c r="BC3170" s="183"/>
      <c r="BD3170" s="183">
        <f t="shared" si="2024"/>
        <v>0</v>
      </c>
      <c r="BE3170" s="183">
        <f t="shared" si="2024"/>
        <v>0</v>
      </c>
    </row>
    <row r="3171" spans="2:57" ht="15.75" hidden="1">
      <c r="B3171" s="174">
        <v>2025</v>
      </c>
      <c r="C3171" s="174">
        <v>20</v>
      </c>
      <c r="D3171" s="175">
        <v>0</v>
      </c>
      <c r="E3171" s="176"/>
      <c r="F3171" s="174">
        <v>5</v>
      </c>
      <c r="G3171" s="174">
        <v>13</v>
      </c>
      <c r="H3171" s="174">
        <v>30</v>
      </c>
      <c r="I3171" s="174">
        <v>2000</v>
      </c>
      <c r="J3171" s="174">
        <v>2800</v>
      </c>
      <c r="K3171" s="174">
        <v>283</v>
      </c>
      <c r="L3171" s="177">
        <v>324</v>
      </c>
      <c r="M3171" s="178">
        <v>0</v>
      </c>
      <c r="N3171" s="179" t="s">
        <v>1691</v>
      </c>
      <c r="O3171" s="180">
        <v>0</v>
      </c>
      <c r="P3171" s="180">
        <v>0</v>
      </c>
      <c r="Q3171" s="181">
        <v>0</v>
      </c>
      <c r="R3171" s="182" t="s">
        <v>318</v>
      </c>
      <c r="S3171" s="183">
        <v>0</v>
      </c>
      <c r="T3171" s="183">
        <v>0</v>
      </c>
      <c r="U3171" s="180">
        <v>0</v>
      </c>
      <c r="V3171" s="180">
        <v>0</v>
      </c>
      <c r="W3171" s="183">
        <v>0</v>
      </c>
      <c r="X3171" s="183">
        <v>0</v>
      </c>
      <c r="Y3171" s="180">
        <v>0</v>
      </c>
      <c r="Z3171" s="180">
        <v>0</v>
      </c>
      <c r="AA3171" s="183">
        <v>0</v>
      </c>
      <c r="AB3171" s="183">
        <v>0</v>
      </c>
      <c r="AC3171" s="180">
        <f t="shared" si="2021"/>
        <v>0</v>
      </c>
      <c r="AD3171" s="180">
        <f t="shared" si="2021"/>
        <v>0</v>
      </c>
      <c r="AE3171" s="181">
        <f t="shared" si="2003"/>
        <v>0</v>
      </c>
      <c r="AF3171" s="180">
        <v>0</v>
      </c>
      <c r="AG3171" s="180">
        <v>0</v>
      </c>
      <c r="AH3171" s="181">
        <f t="shared" si="2004"/>
        <v>0</v>
      </c>
      <c r="AI3171" s="180">
        <v>0</v>
      </c>
      <c r="AJ3171" s="180">
        <v>0</v>
      </c>
      <c r="AK3171" s="181">
        <f t="shared" si="2005"/>
        <v>0</v>
      </c>
      <c r="AL3171" s="180">
        <v>0</v>
      </c>
      <c r="AM3171" s="180">
        <v>0</v>
      </c>
      <c r="AN3171" s="181">
        <f t="shared" si="2006"/>
        <v>0</v>
      </c>
      <c r="AO3171" s="180">
        <v>0</v>
      </c>
      <c r="AP3171" s="180">
        <v>0</v>
      </c>
      <c r="AQ3171" s="181">
        <f t="shared" si="2007"/>
        <v>0</v>
      </c>
      <c r="AR3171" s="180">
        <v>0</v>
      </c>
      <c r="AS3171" s="180">
        <v>0</v>
      </c>
      <c r="AT3171" s="181">
        <f t="shared" si="2008"/>
        <v>0</v>
      </c>
      <c r="AU3171" s="180">
        <f t="shared" si="2022"/>
        <v>0</v>
      </c>
      <c r="AV3171" s="180">
        <f t="shared" si="2022"/>
        <v>0</v>
      </c>
      <c r="AW3171" s="181">
        <f t="shared" si="2009"/>
        <v>0</v>
      </c>
      <c r="AX3171" s="183">
        <f t="shared" si="2023"/>
        <v>0</v>
      </c>
      <c r="AY3171" s="183">
        <f t="shared" si="2023"/>
        <v>0</v>
      </c>
      <c r="AZ3171" s="183"/>
      <c r="BA3171" s="183"/>
      <c r="BB3171" s="183"/>
      <c r="BC3171" s="183"/>
      <c r="BD3171" s="183">
        <f t="shared" si="2024"/>
        <v>0</v>
      </c>
      <c r="BE3171" s="183">
        <f t="shared" si="2024"/>
        <v>0</v>
      </c>
    </row>
    <row r="3172" spans="2:57" ht="15.75" hidden="1">
      <c r="B3172" s="174">
        <v>2025</v>
      </c>
      <c r="C3172" s="174">
        <v>20</v>
      </c>
      <c r="D3172" s="175">
        <v>0</v>
      </c>
      <c r="E3172" s="176"/>
      <c r="F3172" s="174">
        <v>5</v>
      </c>
      <c r="G3172" s="174">
        <v>13</v>
      </c>
      <c r="H3172" s="174">
        <v>30</v>
      </c>
      <c r="I3172" s="174">
        <v>2000</v>
      </c>
      <c r="J3172" s="174">
        <v>2800</v>
      </c>
      <c r="K3172" s="174">
        <v>283</v>
      </c>
      <c r="L3172" s="177">
        <v>628</v>
      </c>
      <c r="M3172" s="178">
        <v>0</v>
      </c>
      <c r="N3172" s="179" t="s">
        <v>1692</v>
      </c>
      <c r="O3172" s="180">
        <v>0</v>
      </c>
      <c r="P3172" s="180">
        <v>0</v>
      </c>
      <c r="Q3172" s="181">
        <v>0</v>
      </c>
      <c r="R3172" s="182" t="s">
        <v>98</v>
      </c>
      <c r="S3172" s="183">
        <v>0</v>
      </c>
      <c r="T3172" s="183">
        <v>0</v>
      </c>
      <c r="U3172" s="180">
        <v>0</v>
      </c>
      <c r="V3172" s="180">
        <v>0</v>
      </c>
      <c r="W3172" s="183">
        <v>0</v>
      </c>
      <c r="X3172" s="183">
        <v>0</v>
      </c>
      <c r="Y3172" s="180">
        <v>0</v>
      </c>
      <c r="Z3172" s="180">
        <v>0</v>
      </c>
      <c r="AA3172" s="183">
        <v>0</v>
      </c>
      <c r="AB3172" s="183">
        <v>0</v>
      </c>
      <c r="AC3172" s="180">
        <f t="shared" si="2021"/>
        <v>0</v>
      </c>
      <c r="AD3172" s="180">
        <f t="shared" si="2021"/>
        <v>0</v>
      </c>
      <c r="AE3172" s="181">
        <f t="shared" si="2003"/>
        <v>0</v>
      </c>
      <c r="AF3172" s="180">
        <v>0</v>
      </c>
      <c r="AG3172" s="180">
        <v>0</v>
      </c>
      <c r="AH3172" s="181">
        <f t="shared" si="2004"/>
        <v>0</v>
      </c>
      <c r="AI3172" s="180">
        <v>0</v>
      </c>
      <c r="AJ3172" s="180">
        <v>0</v>
      </c>
      <c r="AK3172" s="181">
        <f t="shared" si="2005"/>
        <v>0</v>
      </c>
      <c r="AL3172" s="180">
        <v>0</v>
      </c>
      <c r="AM3172" s="180">
        <v>0</v>
      </c>
      <c r="AN3172" s="181">
        <f t="shared" si="2006"/>
        <v>0</v>
      </c>
      <c r="AO3172" s="180">
        <v>0</v>
      </c>
      <c r="AP3172" s="180">
        <v>0</v>
      </c>
      <c r="AQ3172" s="181">
        <f t="shared" si="2007"/>
        <v>0</v>
      </c>
      <c r="AR3172" s="180">
        <v>0</v>
      </c>
      <c r="AS3172" s="180">
        <v>0</v>
      </c>
      <c r="AT3172" s="181">
        <f t="shared" si="2008"/>
        <v>0</v>
      </c>
      <c r="AU3172" s="180">
        <f t="shared" si="2022"/>
        <v>0</v>
      </c>
      <c r="AV3172" s="180">
        <f t="shared" si="2022"/>
        <v>0</v>
      </c>
      <c r="AW3172" s="181">
        <f t="shared" si="2009"/>
        <v>0</v>
      </c>
      <c r="AX3172" s="183">
        <f t="shared" si="2023"/>
        <v>0</v>
      </c>
      <c r="AY3172" s="183">
        <f t="shared" si="2023"/>
        <v>0</v>
      </c>
      <c r="AZ3172" s="183"/>
      <c r="BA3172" s="183"/>
      <c r="BB3172" s="183"/>
      <c r="BC3172" s="183"/>
      <c r="BD3172" s="183">
        <f t="shared" si="2024"/>
        <v>0</v>
      </c>
      <c r="BE3172" s="183">
        <f t="shared" si="2024"/>
        <v>0</v>
      </c>
    </row>
    <row r="3173" spans="2:57" ht="15.75" hidden="1">
      <c r="B3173" s="174">
        <v>2025</v>
      </c>
      <c r="C3173" s="174">
        <v>20</v>
      </c>
      <c r="D3173" s="175">
        <v>0</v>
      </c>
      <c r="E3173" s="176"/>
      <c r="F3173" s="174">
        <v>5</v>
      </c>
      <c r="G3173" s="174">
        <v>13</v>
      </c>
      <c r="H3173" s="174">
        <v>30</v>
      </c>
      <c r="I3173" s="174">
        <v>2000</v>
      </c>
      <c r="J3173" s="174">
        <v>2800</v>
      </c>
      <c r="K3173" s="174">
        <v>283</v>
      </c>
      <c r="L3173" s="177">
        <v>645</v>
      </c>
      <c r="M3173" s="178">
        <v>0</v>
      </c>
      <c r="N3173" s="179" t="s">
        <v>1259</v>
      </c>
      <c r="O3173" s="180">
        <v>0</v>
      </c>
      <c r="P3173" s="180">
        <v>0</v>
      </c>
      <c r="Q3173" s="181">
        <v>0</v>
      </c>
      <c r="R3173" s="182" t="s">
        <v>98</v>
      </c>
      <c r="S3173" s="183">
        <v>0</v>
      </c>
      <c r="T3173" s="183">
        <v>0</v>
      </c>
      <c r="U3173" s="180">
        <v>0</v>
      </c>
      <c r="V3173" s="180">
        <v>0</v>
      </c>
      <c r="W3173" s="183">
        <v>0</v>
      </c>
      <c r="X3173" s="183">
        <v>0</v>
      </c>
      <c r="Y3173" s="180">
        <v>0</v>
      </c>
      <c r="Z3173" s="180">
        <v>0</v>
      </c>
      <c r="AA3173" s="183">
        <v>0</v>
      </c>
      <c r="AB3173" s="183">
        <v>0</v>
      </c>
      <c r="AC3173" s="180">
        <f t="shared" si="2021"/>
        <v>0</v>
      </c>
      <c r="AD3173" s="180">
        <f t="shared" si="2021"/>
        <v>0</v>
      </c>
      <c r="AE3173" s="181">
        <f t="shared" si="2003"/>
        <v>0</v>
      </c>
      <c r="AF3173" s="180">
        <v>0</v>
      </c>
      <c r="AG3173" s="180">
        <v>0</v>
      </c>
      <c r="AH3173" s="181">
        <f t="shared" si="2004"/>
        <v>0</v>
      </c>
      <c r="AI3173" s="180">
        <v>0</v>
      </c>
      <c r="AJ3173" s="180">
        <v>0</v>
      </c>
      <c r="AK3173" s="181">
        <f t="shared" si="2005"/>
        <v>0</v>
      </c>
      <c r="AL3173" s="180">
        <v>0</v>
      </c>
      <c r="AM3173" s="180">
        <v>0</v>
      </c>
      <c r="AN3173" s="181">
        <f t="shared" si="2006"/>
        <v>0</v>
      </c>
      <c r="AO3173" s="180">
        <v>0</v>
      </c>
      <c r="AP3173" s="180">
        <v>0</v>
      </c>
      <c r="AQ3173" s="181">
        <f t="shared" si="2007"/>
        <v>0</v>
      </c>
      <c r="AR3173" s="180">
        <v>0</v>
      </c>
      <c r="AS3173" s="180">
        <v>0</v>
      </c>
      <c r="AT3173" s="181">
        <f t="shared" si="2008"/>
        <v>0</v>
      </c>
      <c r="AU3173" s="180">
        <f t="shared" si="2022"/>
        <v>0</v>
      </c>
      <c r="AV3173" s="180">
        <f t="shared" si="2022"/>
        <v>0</v>
      </c>
      <c r="AW3173" s="181">
        <f t="shared" si="2009"/>
        <v>0</v>
      </c>
      <c r="AX3173" s="183">
        <f t="shared" si="2023"/>
        <v>0</v>
      </c>
      <c r="AY3173" s="183">
        <f t="shared" si="2023"/>
        <v>0</v>
      </c>
      <c r="AZ3173" s="183"/>
      <c r="BA3173" s="183"/>
      <c r="BB3173" s="183"/>
      <c r="BC3173" s="183"/>
      <c r="BD3173" s="183">
        <f t="shared" si="2024"/>
        <v>0</v>
      </c>
      <c r="BE3173" s="183">
        <f t="shared" si="2024"/>
        <v>0</v>
      </c>
    </row>
    <row r="3174" spans="2:57" ht="15.75" hidden="1">
      <c r="B3174" s="174">
        <v>2025</v>
      </c>
      <c r="C3174" s="174">
        <v>20</v>
      </c>
      <c r="D3174" s="175">
        <v>0</v>
      </c>
      <c r="E3174" s="176"/>
      <c r="F3174" s="174">
        <v>5</v>
      </c>
      <c r="G3174" s="174">
        <v>13</v>
      </c>
      <c r="H3174" s="174">
        <v>30</v>
      </c>
      <c r="I3174" s="174">
        <v>2000</v>
      </c>
      <c r="J3174" s="174">
        <v>2800</v>
      </c>
      <c r="K3174" s="174">
        <v>283</v>
      </c>
      <c r="L3174" s="177">
        <v>684</v>
      </c>
      <c r="M3174" s="178">
        <v>0</v>
      </c>
      <c r="N3174" s="179" t="s">
        <v>1693</v>
      </c>
      <c r="O3174" s="180">
        <v>0</v>
      </c>
      <c r="P3174" s="180">
        <v>0</v>
      </c>
      <c r="Q3174" s="181">
        <v>0</v>
      </c>
      <c r="R3174" s="182" t="s">
        <v>352</v>
      </c>
      <c r="S3174" s="183">
        <v>0</v>
      </c>
      <c r="T3174" s="183">
        <v>0</v>
      </c>
      <c r="U3174" s="180">
        <v>0</v>
      </c>
      <c r="V3174" s="180">
        <v>0</v>
      </c>
      <c r="W3174" s="183">
        <v>0</v>
      </c>
      <c r="X3174" s="183">
        <v>0</v>
      </c>
      <c r="Y3174" s="180">
        <v>0</v>
      </c>
      <c r="Z3174" s="180">
        <v>0</v>
      </c>
      <c r="AA3174" s="183">
        <v>0</v>
      </c>
      <c r="AB3174" s="183">
        <v>0</v>
      </c>
      <c r="AC3174" s="180">
        <f t="shared" si="2021"/>
        <v>0</v>
      </c>
      <c r="AD3174" s="180">
        <f t="shared" si="2021"/>
        <v>0</v>
      </c>
      <c r="AE3174" s="181">
        <f t="shared" si="2003"/>
        <v>0</v>
      </c>
      <c r="AF3174" s="180">
        <v>0</v>
      </c>
      <c r="AG3174" s="180">
        <v>0</v>
      </c>
      <c r="AH3174" s="181">
        <f t="shared" si="2004"/>
        <v>0</v>
      </c>
      <c r="AI3174" s="180">
        <v>0</v>
      </c>
      <c r="AJ3174" s="180">
        <v>0</v>
      </c>
      <c r="AK3174" s="181">
        <f t="shared" si="2005"/>
        <v>0</v>
      </c>
      <c r="AL3174" s="180">
        <v>0</v>
      </c>
      <c r="AM3174" s="180">
        <v>0</v>
      </c>
      <c r="AN3174" s="181">
        <f t="shared" si="2006"/>
        <v>0</v>
      </c>
      <c r="AO3174" s="180">
        <v>0</v>
      </c>
      <c r="AP3174" s="180">
        <v>0</v>
      </c>
      <c r="AQ3174" s="181">
        <f t="shared" si="2007"/>
        <v>0</v>
      </c>
      <c r="AR3174" s="180">
        <v>0</v>
      </c>
      <c r="AS3174" s="180">
        <v>0</v>
      </c>
      <c r="AT3174" s="181">
        <f t="shared" si="2008"/>
        <v>0</v>
      </c>
      <c r="AU3174" s="180">
        <f t="shared" si="2022"/>
        <v>0</v>
      </c>
      <c r="AV3174" s="180">
        <f t="shared" si="2022"/>
        <v>0</v>
      </c>
      <c r="AW3174" s="181">
        <f t="shared" si="2009"/>
        <v>0</v>
      </c>
      <c r="AX3174" s="183">
        <f t="shared" si="2023"/>
        <v>0</v>
      </c>
      <c r="AY3174" s="183">
        <f t="shared" si="2023"/>
        <v>0</v>
      </c>
      <c r="AZ3174" s="183"/>
      <c r="BA3174" s="183"/>
      <c r="BB3174" s="183"/>
      <c r="BC3174" s="183"/>
      <c r="BD3174" s="183">
        <f t="shared" si="2024"/>
        <v>0</v>
      </c>
      <c r="BE3174" s="183">
        <f t="shared" si="2024"/>
        <v>0</v>
      </c>
    </row>
    <row r="3175" spans="2:57" ht="15.75" hidden="1">
      <c r="B3175" s="174">
        <v>2025</v>
      </c>
      <c r="C3175" s="174">
        <v>20</v>
      </c>
      <c r="D3175" s="175">
        <v>0</v>
      </c>
      <c r="E3175" s="176"/>
      <c r="F3175" s="174">
        <v>5</v>
      </c>
      <c r="G3175" s="174">
        <v>13</v>
      </c>
      <c r="H3175" s="174">
        <v>30</v>
      </c>
      <c r="I3175" s="174">
        <v>2000</v>
      </c>
      <c r="J3175" s="174">
        <v>2800</v>
      </c>
      <c r="K3175" s="174">
        <v>283</v>
      </c>
      <c r="L3175" s="177">
        <v>744</v>
      </c>
      <c r="M3175" s="178">
        <v>0</v>
      </c>
      <c r="N3175" s="179" t="s">
        <v>1694</v>
      </c>
      <c r="O3175" s="180">
        <v>0</v>
      </c>
      <c r="P3175" s="180">
        <v>0</v>
      </c>
      <c r="Q3175" s="181">
        <v>0</v>
      </c>
      <c r="R3175" s="182" t="s">
        <v>98</v>
      </c>
      <c r="S3175" s="183">
        <v>0</v>
      </c>
      <c r="T3175" s="183">
        <v>0</v>
      </c>
      <c r="U3175" s="180">
        <v>0</v>
      </c>
      <c r="V3175" s="180">
        <v>0</v>
      </c>
      <c r="W3175" s="183">
        <v>0</v>
      </c>
      <c r="X3175" s="183">
        <v>0</v>
      </c>
      <c r="Y3175" s="180">
        <v>0</v>
      </c>
      <c r="Z3175" s="180">
        <v>0</v>
      </c>
      <c r="AA3175" s="183">
        <v>0</v>
      </c>
      <c r="AB3175" s="183">
        <v>0</v>
      </c>
      <c r="AC3175" s="180">
        <f t="shared" si="2021"/>
        <v>0</v>
      </c>
      <c r="AD3175" s="180">
        <f t="shared" si="2021"/>
        <v>0</v>
      </c>
      <c r="AE3175" s="181">
        <f t="shared" si="2003"/>
        <v>0</v>
      </c>
      <c r="AF3175" s="180">
        <v>0</v>
      </c>
      <c r="AG3175" s="180">
        <v>0</v>
      </c>
      <c r="AH3175" s="181">
        <f t="shared" si="2004"/>
        <v>0</v>
      </c>
      <c r="AI3175" s="180">
        <v>0</v>
      </c>
      <c r="AJ3175" s="180">
        <v>0</v>
      </c>
      <c r="AK3175" s="181">
        <f t="shared" si="2005"/>
        <v>0</v>
      </c>
      <c r="AL3175" s="180">
        <v>0</v>
      </c>
      <c r="AM3175" s="180">
        <v>0</v>
      </c>
      <c r="AN3175" s="181">
        <f t="shared" si="2006"/>
        <v>0</v>
      </c>
      <c r="AO3175" s="180">
        <v>0</v>
      </c>
      <c r="AP3175" s="180">
        <v>0</v>
      </c>
      <c r="AQ3175" s="181">
        <f t="shared" si="2007"/>
        <v>0</v>
      </c>
      <c r="AR3175" s="180">
        <v>0</v>
      </c>
      <c r="AS3175" s="180">
        <v>0</v>
      </c>
      <c r="AT3175" s="181">
        <f t="shared" si="2008"/>
        <v>0</v>
      </c>
      <c r="AU3175" s="180">
        <f t="shared" si="2022"/>
        <v>0</v>
      </c>
      <c r="AV3175" s="180">
        <f t="shared" si="2022"/>
        <v>0</v>
      </c>
      <c r="AW3175" s="181">
        <f t="shared" si="2009"/>
        <v>0</v>
      </c>
      <c r="AX3175" s="183">
        <f t="shared" si="2023"/>
        <v>0</v>
      </c>
      <c r="AY3175" s="183">
        <f t="shared" si="2023"/>
        <v>0</v>
      </c>
      <c r="AZ3175" s="183"/>
      <c r="BA3175" s="183"/>
      <c r="BB3175" s="183"/>
      <c r="BC3175" s="183"/>
      <c r="BD3175" s="183">
        <f t="shared" si="2024"/>
        <v>0</v>
      </c>
      <c r="BE3175" s="183">
        <f t="shared" si="2024"/>
        <v>0</v>
      </c>
    </row>
    <row r="3176" spans="2:57" ht="15.75" hidden="1">
      <c r="B3176" s="174">
        <v>2025</v>
      </c>
      <c r="C3176" s="174">
        <v>20</v>
      </c>
      <c r="D3176" s="175">
        <v>0</v>
      </c>
      <c r="E3176" s="176"/>
      <c r="F3176" s="174">
        <v>5</v>
      </c>
      <c r="G3176" s="174">
        <v>13</v>
      </c>
      <c r="H3176" s="174">
        <v>30</v>
      </c>
      <c r="I3176" s="174">
        <v>2000</v>
      </c>
      <c r="J3176" s="174">
        <v>2800</v>
      </c>
      <c r="K3176" s="174">
        <v>283</v>
      </c>
      <c r="L3176" s="177">
        <v>749</v>
      </c>
      <c r="M3176" s="178">
        <v>0</v>
      </c>
      <c r="N3176" s="179" t="s">
        <v>1695</v>
      </c>
      <c r="O3176" s="180">
        <v>0</v>
      </c>
      <c r="P3176" s="180">
        <v>0</v>
      </c>
      <c r="Q3176" s="181">
        <v>0</v>
      </c>
      <c r="R3176" s="182" t="s">
        <v>318</v>
      </c>
      <c r="S3176" s="183">
        <v>0</v>
      </c>
      <c r="T3176" s="183">
        <v>0</v>
      </c>
      <c r="U3176" s="180">
        <v>0</v>
      </c>
      <c r="V3176" s="180">
        <v>0</v>
      </c>
      <c r="W3176" s="183">
        <v>0</v>
      </c>
      <c r="X3176" s="183">
        <v>0</v>
      </c>
      <c r="Y3176" s="180">
        <v>0</v>
      </c>
      <c r="Z3176" s="180">
        <v>0</v>
      </c>
      <c r="AA3176" s="183">
        <v>0</v>
      </c>
      <c r="AB3176" s="183">
        <v>0</v>
      </c>
      <c r="AC3176" s="180">
        <f t="shared" si="2021"/>
        <v>0</v>
      </c>
      <c r="AD3176" s="180">
        <f t="shared" si="2021"/>
        <v>0</v>
      </c>
      <c r="AE3176" s="181">
        <f t="shared" si="2003"/>
        <v>0</v>
      </c>
      <c r="AF3176" s="180">
        <v>0</v>
      </c>
      <c r="AG3176" s="180">
        <v>0</v>
      </c>
      <c r="AH3176" s="181">
        <f t="shared" si="2004"/>
        <v>0</v>
      </c>
      <c r="AI3176" s="180">
        <v>0</v>
      </c>
      <c r="AJ3176" s="180">
        <v>0</v>
      </c>
      <c r="AK3176" s="181">
        <f t="shared" si="2005"/>
        <v>0</v>
      </c>
      <c r="AL3176" s="180">
        <v>0</v>
      </c>
      <c r="AM3176" s="180">
        <v>0</v>
      </c>
      <c r="AN3176" s="181">
        <f t="shared" si="2006"/>
        <v>0</v>
      </c>
      <c r="AO3176" s="180">
        <v>0</v>
      </c>
      <c r="AP3176" s="180">
        <v>0</v>
      </c>
      <c r="AQ3176" s="181">
        <f t="shared" si="2007"/>
        <v>0</v>
      </c>
      <c r="AR3176" s="180">
        <v>0</v>
      </c>
      <c r="AS3176" s="180">
        <v>0</v>
      </c>
      <c r="AT3176" s="181">
        <f t="shared" si="2008"/>
        <v>0</v>
      </c>
      <c r="AU3176" s="180">
        <f t="shared" si="2022"/>
        <v>0</v>
      </c>
      <c r="AV3176" s="180">
        <f t="shared" si="2022"/>
        <v>0</v>
      </c>
      <c r="AW3176" s="181">
        <f t="shared" si="2009"/>
        <v>0</v>
      </c>
      <c r="AX3176" s="183">
        <f t="shared" si="2023"/>
        <v>0</v>
      </c>
      <c r="AY3176" s="183">
        <f t="shared" si="2023"/>
        <v>0</v>
      </c>
      <c r="AZ3176" s="183"/>
      <c r="BA3176" s="183"/>
      <c r="BB3176" s="183"/>
      <c r="BC3176" s="183"/>
      <c r="BD3176" s="183">
        <f t="shared" si="2024"/>
        <v>0</v>
      </c>
      <c r="BE3176" s="183">
        <f t="shared" si="2024"/>
        <v>0</v>
      </c>
    </row>
    <row r="3177" spans="2:57" ht="15.75" hidden="1">
      <c r="B3177" s="174">
        <v>2025</v>
      </c>
      <c r="C3177" s="174">
        <v>20</v>
      </c>
      <c r="D3177" s="175">
        <v>0</v>
      </c>
      <c r="E3177" s="176"/>
      <c r="F3177" s="174">
        <v>5</v>
      </c>
      <c r="G3177" s="174">
        <v>13</v>
      </c>
      <c r="H3177" s="174">
        <v>30</v>
      </c>
      <c r="I3177" s="174">
        <v>2000</v>
      </c>
      <c r="J3177" s="174">
        <v>2800</v>
      </c>
      <c r="K3177" s="174">
        <v>283</v>
      </c>
      <c r="L3177" s="177">
        <v>830</v>
      </c>
      <c r="M3177" s="178">
        <v>0</v>
      </c>
      <c r="N3177" s="179" t="s">
        <v>1696</v>
      </c>
      <c r="O3177" s="180">
        <v>0</v>
      </c>
      <c r="P3177" s="180">
        <v>0</v>
      </c>
      <c r="Q3177" s="181">
        <v>0</v>
      </c>
      <c r="R3177" s="182" t="s">
        <v>209</v>
      </c>
      <c r="S3177" s="183">
        <v>0</v>
      </c>
      <c r="T3177" s="183">
        <v>0</v>
      </c>
      <c r="U3177" s="180">
        <v>0</v>
      </c>
      <c r="V3177" s="180">
        <v>0</v>
      </c>
      <c r="W3177" s="183">
        <v>0</v>
      </c>
      <c r="X3177" s="183">
        <v>0</v>
      </c>
      <c r="Y3177" s="180">
        <v>0</v>
      </c>
      <c r="Z3177" s="180">
        <v>0</v>
      </c>
      <c r="AA3177" s="183">
        <v>0</v>
      </c>
      <c r="AB3177" s="183">
        <v>0</v>
      </c>
      <c r="AC3177" s="180">
        <f t="shared" si="2021"/>
        <v>0</v>
      </c>
      <c r="AD3177" s="180">
        <f t="shared" si="2021"/>
        <v>0</v>
      </c>
      <c r="AE3177" s="181">
        <f t="shared" si="2003"/>
        <v>0</v>
      </c>
      <c r="AF3177" s="180">
        <v>0</v>
      </c>
      <c r="AG3177" s="180">
        <v>0</v>
      </c>
      <c r="AH3177" s="181">
        <f t="shared" si="2004"/>
        <v>0</v>
      </c>
      <c r="AI3177" s="180">
        <v>0</v>
      </c>
      <c r="AJ3177" s="180">
        <v>0</v>
      </c>
      <c r="AK3177" s="181">
        <f t="shared" si="2005"/>
        <v>0</v>
      </c>
      <c r="AL3177" s="180">
        <v>0</v>
      </c>
      <c r="AM3177" s="180">
        <v>0</v>
      </c>
      <c r="AN3177" s="181">
        <f t="shared" si="2006"/>
        <v>0</v>
      </c>
      <c r="AO3177" s="180">
        <v>0</v>
      </c>
      <c r="AP3177" s="180">
        <v>0</v>
      </c>
      <c r="AQ3177" s="181">
        <f t="shared" si="2007"/>
        <v>0</v>
      </c>
      <c r="AR3177" s="180">
        <v>0</v>
      </c>
      <c r="AS3177" s="180">
        <v>0</v>
      </c>
      <c r="AT3177" s="181">
        <f t="shared" si="2008"/>
        <v>0</v>
      </c>
      <c r="AU3177" s="180">
        <f t="shared" si="2022"/>
        <v>0</v>
      </c>
      <c r="AV3177" s="180">
        <f t="shared" si="2022"/>
        <v>0</v>
      </c>
      <c r="AW3177" s="181">
        <f t="shared" si="2009"/>
        <v>0</v>
      </c>
      <c r="AX3177" s="183">
        <f t="shared" si="2023"/>
        <v>0</v>
      </c>
      <c r="AY3177" s="183">
        <f t="shared" si="2023"/>
        <v>0</v>
      </c>
      <c r="AZ3177" s="183"/>
      <c r="BA3177" s="183"/>
      <c r="BB3177" s="183"/>
      <c r="BC3177" s="183"/>
      <c r="BD3177" s="183">
        <f t="shared" si="2024"/>
        <v>0</v>
      </c>
      <c r="BE3177" s="183">
        <f t="shared" si="2024"/>
        <v>0</v>
      </c>
    </row>
    <row r="3178" spans="2:57" ht="15.75" hidden="1">
      <c r="B3178" s="174">
        <v>2025</v>
      </c>
      <c r="C3178" s="174">
        <v>20</v>
      </c>
      <c r="D3178" s="175">
        <v>0</v>
      </c>
      <c r="E3178" s="176"/>
      <c r="F3178" s="174">
        <v>5</v>
      </c>
      <c r="G3178" s="174">
        <v>13</v>
      </c>
      <c r="H3178" s="174">
        <v>30</v>
      </c>
      <c r="I3178" s="174">
        <v>2000</v>
      </c>
      <c r="J3178" s="174">
        <v>2800</v>
      </c>
      <c r="K3178" s="174">
        <v>283</v>
      </c>
      <c r="L3178" s="177">
        <v>837</v>
      </c>
      <c r="M3178" s="178">
        <v>0</v>
      </c>
      <c r="N3178" s="179" t="s">
        <v>1370</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2021"/>
        <v>0</v>
      </c>
      <c r="AD3178" s="180">
        <f t="shared" si="2021"/>
        <v>0</v>
      </c>
      <c r="AE3178" s="181">
        <f t="shared" si="2003"/>
        <v>0</v>
      </c>
      <c r="AF3178" s="180">
        <v>0</v>
      </c>
      <c r="AG3178" s="180">
        <v>0</v>
      </c>
      <c r="AH3178" s="181">
        <f t="shared" si="2004"/>
        <v>0</v>
      </c>
      <c r="AI3178" s="180">
        <v>0</v>
      </c>
      <c r="AJ3178" s="180">
        <v>0</v>
      </c>
      <c r="AK3178" s="181">
        <f t="shared" si="2005"/>
        <v>0</v>
      </c>
      <c r="AL3178" s="180">
        <v>0</v>
      </c>
      <c r="AM3178" s="180">
        <v>0</v>
      </c>
      <c r="AN3178" s="181">
        <f t="shared" si="2006"/>
        <v>0</v>
      </c>
      <c r="AO3178" s="180">
        <v>0</v>
      </c>
      <c r="AP3178" s="180">
        <v>0</v>
      </c>
      <c r="AQ3178" s="181">
        <f t="shared" si="2007"/>
        <v>0</v>
      </c>
      <c r="AR3178" s="180">
        <v>0</v>
      </c>
      <c r="AS3178" s="180">
        <v>0</v>
      </c>
      <c r="AT3178" s="181">
        <f t="shared" si="2008"/>
        <v>0</v>
      </c>
      <c r="AU3178" s="180">
        <f t="shared" si="2022"/>
        <v>0</v>
      </c>
      <c r="AV3178" s="180">
        <f t="shared" si="2022"/>
        <v>0</v>
      </c>
      <c r="AW3178" s="181">
        <f t="shared" si="2009"/>
        <v>0</v>
      </c>
      <c r="AX3178" s="183">
        <f t="shared" si="2023"/>
        <v>0</v>
      </c>
      <c r="AY3178" s="183">
        <f t="shared" si="2023"/>
        <v>0</v>
      </c>
      <c r="AZ3178" s="183"/>
      <c r="BA3178" s="183"/>
      <c r="BB3178" s="183"/>
      <c r="BC3178" s="183"/>
      <c r="BD3178" s="183">
        <f t="shared" si="2024"/>
        <v>0</v>
      </c>
      <c r="BE3178" s="183">
        <f t="shared" si="2024"/>
        <v>0</v>
      </c>
    </row>
    <row r="3179" spans="2:57" ht="15.75" hidden="1">
      <c r="B3179" s="174">
        <v>2025</v>
      </c>
      <c r="C3179" s="174">
        <v>20</v>
      </c>
      <c r="D3179" s="175">
        <v>0</v>
      </c>
      <c r="E3179" s="176"/>
      <c r="F3179" s="174">
        <v>5</v>
      </c>
      <c r="G3179" s="174">
        <v>13</v>
      </c>
      <c r="H3179" s="174">
        <v>30</v>
      </c>
      <c r="I3179" s="174">
        <v>2000</v>
      </c>
      <c r="J3179" s="174">
        <v>2800</v>
      </c>
      <c r="K3179" s="174">
        <v>283</v>
      </c>
      <c r="L3179" s="177">
        <v>840</v>
      </c>
      <c r="M3179" s="178">
        <v>0</v>
      </c>
      <c r="N3179" s="179" t="s">
        <v>1697</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2021"/>
        <v>0</v>
      </c>
      <c r="AD3179" s="180">
        <f t="shared" si="2021"/>
        <v>0</v>
      </c>
      <c r="AE3179" s="181">
        <f t="shared" si="2003"/>
        <v>0</v>
      </c>
      <c r="AF3179" s="180">
        <v>0</v>
      </c>
      <c r="AG3179" s="180">
        <v>0</v>
      </c>
      <c r="AH3179" s="181">
        <f t="shared" si="2004"/>
        <v>0</v>
      </c>
      <c r="AI3179" s="180">
        <v>0</v>
      </c>
      <c r="AJ3179" s="180">
        <v>0</v>
      </c>
      <c r="AK3179" s="181">
        <f t="shared" si="2005"/>
        <v>0</v>
      </c>
      <c r="AL3179" s="180">
        <v>0</v>
      </c>
      <c r="AM3179" s="180">
        <v>0</v>
      </c>
      <c r="AN3179" s="181">
        <f t="shared" si="2006"/>
        <v>0</v>
      </c>
      <c r="AO3179" s="180">
        <v>0</v>
      </c>
      <c r="AP3179" s="180">
        <v>0</v>
      </c>
      <c r="AQ3179" s="181">
        <f t="shared" si="2007"/>
        <v>0</v>
      </c>
      <c r="AR3179" s="180">
        <v>0</v>
      </c>
      <c r="AS3179" s="180">
        <v>0</v>
      </c>
      <c r="AT3179" s="181">
        <f t="shared" si="2008"/>
        <v>0</v>
      </c>
      <c r="AU3179" s="180">
        <f t="shared" si="2022"/>
        <v>0</v>
      </c>
      <c r="AV3179" s="180">
        <f t="shared" si="2022"/>
        <v>0</v>
      </c>
      <c r="AW3179" s="181">
        <f t="shared" si="2009"/>
        <v>0</v>
      </c>
      <c r="AX3179" s="183">
        <f t="shared" si="2023"/>
        <v>0</v>
      </c>
      <c r="AY3179" s="183">
        <f t="shared" si="2023"/>
        <v>0</v>
      </c>
      <c r="AZ3179" s="183"/>
      <c r="BA3179" s="183"/>
      <c r="BB3179" s="183"/>
      <c r="BC3179" s="183"/>
      <c r="BD3179" s="183">
        <f t="shared" si="2024"/>
        <v>0</v>
      </c>
      <c r="BE3179" s="183">
        <f t="shared" si="2024"/>
        <v>0</v>
      </c>
    </row>
    <row r="3180" spans="2:57" ht="15.75" hidden="1">
      <c r="B3180" s="174">
        <v>2025</v>
      </c>
      <c r="C3180" s="174">
        <v>20</v>
      </c>
      <c r="D3180" s="175">
        <v>0</v>
      </c>
      <c r="E3180" s="176"/>
      <c r="F3180" s="174">
        <v>5</v>
      </c>
      <c r="G3180" s="174">
        <v>13</v>
      </c>
      <c r="H3180" s="174">
        <v>30</v>
      </c>
      <c r="I3180" s="174">
        <v>2000</v>
      </c>
      <c r="J3180" s="174">
        <v>2800</v>
      </c>
      <c r="K3180" s="174">
        <v>283</v>
      </c>
      <c r="L3180" s="177">
        <v>920</v>
      </c>
      <c r="M3180" s="178">
        <v>0</v>
      </c>
      <c r="N3180" s="179" t="s">
        <v>1263</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2021"/>
        <v>0</v>
      </c>
      <c r="AD3180" s="180">
        <f t="shared" si="2021"/>
        <v>0</v>
      </c>
      <c r="AE3180" s="181">
        <f t="shared" si="2003"/>
        <v>0</v>
      </c>
      <c r="AF3180" s="180">
        <v>0</v>
      </c>
      <c r="AG3180" s="180">
        <v>0</v>
      </c>
      <c r="AH3180" s="181">
        <f t="shared" si="2004"/>
        <v>0</v>
      </c>
      <c r="AI3180" s="180">
        <v>0</v>
      </c>
      <c r="AJ3180" s="180">
        <v>0</v>
      </c>
      <c r="AK3180" s="181">
        <f t="shared" si="2005"/>
        <v>0</v>
      </c>
      <c r="AL3180" s="180">
        <v>0</v>
      </c>
      <c r="AM3180" s="180">
        <v>0</v>
      </c>
      <c r="AN3180" s="181">
        <f t="shared" si="2006"/>
        <v>0</v>
      </c>
      <c r="AO3180" s="180">
        <v>0</v>
      </c>
      <c r="AP3180" s="180">
        <v>0</v>
      </c>
      <c r="AQ3180" s="181">
        <f t="shared" si="2007"/>
        <v>0</v>
      </c>
      <c r="AR3180" s="180">
        <v>0</v>
      </c>
      <c r="AS3180" s="180">
        <v>0</v>
      </c>
      <c r="AT3180" s="181">
        <f t="shared" si="2008"/>
        <v>0</v>
      </c>
      <c r="AU3180" s="180">
        <f t="shared" si="2022"/>
        <v>0</v>
      </c>
      <c r="AV3180" s="180">
        <f t="shared" si="2022"/>
        <v>0</v>
      </c>
      <c r="AW3180" s="181">
        <f t="shared" si="2009"/>
        <v>0</v>
      </c>
      <c r="AX3180" s="183">
        <f t="shared" si="2023"/>
        <v>0</v>
      </c>
      <c r="AY3180" s="183">
        <f t="shared" si="2023"/>
        <v>0</v>
      </c>
      <c r="AZ3180" s="183"/>
      <c r="BA3180" s="183"/>
      <c r="BB3180" s="183"/>
      <c r="BC3180" s="183"/>
      <c r="BD3180" s="183">
        <f t="shared" si="2024"/>
        <v>0</v>
      </c>
      <c r="BE3180" s="183">
        <f t="shared" si="2024"/>
        <v>0</v>
      </c>
    </row>
    <row r="3181" spans="2:57" ht="15.75" hidden="1">
      <c r="B3181" s="174">
        <v>2025</v>
      </c>
      <c r="C3181" s="174">
        <v>20</v>
      </c>
      <c r="D3181" s="175">
        <v>0</v>
      </c>
      <c r="E3181" s="176"/>
      <c r="F3181" s="174">
        <v>5</v>
      </c>
      <c r="G3181" s="174">
        <v>13</v>
      </c>
      <c r="H3181" s="174">
        <v>30</v>
      </c>
      <c r="I3181" s="174">
        <v>2000</v>
      </c>
      <c r="J3181" s="174">
        <v>2800</v>
      </c>
      <c r="K3181" s="174">
        <v>283</v>
      </c>
      <c r="L3181" s="177">
        <v>1183</v>
      </c>
      <c r="M3181" s="178">
        <v>0</v>
      </c>
      <c r="N3181" s="179" t="s">
        <v>1698</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2021"/>
        <v>0</v>
      </c>
      <c r="AD3181" s="180">
        <f t="shared" si="2021"/>
        <v>0</v>
      </c>
      <c r="AE3181" s="181">
        <f t="shared" si="2003"/>
        <v>0</v>
      </c>
      <c r="AF3181" s="180">
        <v>0</v>
      </c>
      <c r="AG3181" s="180">
        <v>0</v>
      </c>
      <c r="AH3181" s="181">
        <f t="shared" si="2004"/>
        <v>0</v>
      </c>
      <c r="AI3181" s="180">
        <v>0</v>
      </c>
      <c r="AJ3181" s="180">
        <v>0</v>
      </c>
      <c r="AK3181" s="181">
        <f t="shared" si="2005"/>
        <v>0</v>
      </c>
      <c r="AL3181" s="180">
        <v>0</v>
      </c>
      <c r="AM3181" s="180">
        <v>0</v>
      </c>
      <c r="AN3181" s="181">
        <f t="shared" si="2006"/>
        <v>0</v>
      </c>
      <c r="AO3181" s="180">
        <v>0</v>
      </c>
      <c r="AP3181" s="180">
        <v>0</v>
      </c>
      <c r="AQ3181" s="181">
        <f t="shared" si="2007"/>
        <v>0</v>
      </c>
      <c r="AR3181" s="180">
        <v>0</v>
      </c>
      <c r="AS3181" s="180">
        <v>0</v>
      </c>
      <c r="AT3181" s="181">
        <f t="shared" si="2008"/>
        <v>0</v>
      </c>
      <c r="AU3181" s="180">
        <f t="shared" si="2022"/>
        <v>0</v>
      </c>
      <c r="AV3181" s="180">
        <f t="shared" si="2022"/>
        <v>0</v>
      </c>
      <c r="AW3181" s="181">
        <f t="shared" si="2009"/>
        <v>0</v>
      </c>
      <c r="AX3181" s="183">
        <f t="shared" si="2023"/>
        <v>0</v>
      </c>
      <c r="AY3181" s="183">
        <f t="shared" si="2023"/>
        <v>0</v>
      </c>
      <c r="AZ3181" s="183"/>
      <c r="BA3181" s="183"/>
      <c r="BB3181" s="183"/>
      <c r="BC3181" s="183"/>
      <c r="BD3181" s="183">
        <f t="shared" si="2024"/>
        <v>0</v>
      </c>
      <c r="BE3181" s="183">
        <f t="shared" si="2024"/>
        <v>0</v>
      </c>
    </row>
    <row r="3182" spans="2:57" ht="15.75" hidden="1">
      <c r="B3182" s="174">
        <v>2025</v>
      </c>
      <c r="C3182" s="174">
        <v>20</v>
      </c>
      <c r="D3182" s="175">
        <v>0</v>
      </c>
      <c r="E3182" s="176"/>
      <c r="F3182" s="174">
        <v>5</v>
      </c>
      <c r="G3182" s="174">
        <v>13</v>
      </c>
      <c r="H3182" s="174">
        <v>30</v>
      </c>
      <c r="I3182" s="174">
        <v>2000</v>
      </c>
      <c r="J3182" s="174">
        <v>2800</v>
      </c>
      <c r="K3182" s="174">
        <v>283</v>
      </c>
      <c r="L3182" s="177">
        <v>1184</v>
      </c>
      <c r="M3182" s="178">
        <v>0</v>
      </c>
      <c r="N3182" s="179" t="s">
        <v>1699</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2021"/>
        <v>0</v>
      </c>
      <c r="AD3182" s="180">
        <f t="shared" si="2021"/>
        <v>0</v>
      </c>
      <c r="AE3182" s="181">
        <f t="shared" si="2003"/>
        <v>0</v>
      </c>
      <c r="AF3182" s="180">
        <v>0</v>
      </c>
      <c r="AG3182" s="180">
        <v>0</v>
      </c>
      <c r="AH3182" s="181">
        <f t="shared" si="2004"/>
        <v>0</v>
      </c>
      <c r="AI3182" s="180">
        <v>0</v>
      </c>
      <c r="AJ3182" s="180">
        <v>0</v>
      </c>
      <c r="AK3182" s="181">
        <f t="shared" si="2005"/>
        <v>0</v>
      </c>
      <c r="AL3182" s="180">
        <v>0</v>
      </c>
      <c r="AM3182" s="180">
        <v>0</v>
      </c>
      <c r="AN3182" s="181">
        <f t="shared" si="2006"/>
        <v>0</v>
      </c>
      <c r="AO3182" s="180">
        <v>0</v>
      </c>
      <c r="AP3182" s="180">
        <v>0</v>
      </c>
      <c r="AQ3182" s="181">
        <f t="shared" si="2007"/>
        <v>0</v>
      </c>
      <c r="AR3182" s="180">
        <v>0</v>
      </c>
      <c r="AS3182" s="180">
        <v>0</v>
      </c>
      <c r="AT3182" s="181">
        <f t="shared" si="2008"/>
        <v>0</v>
      </c>
      <c r="AU3182" s="180">
        <f t="shared" si="2022"/>
        <v>0</v>
      </c>
      <c r="AV3182" s="180">
        <f t="shared" si="2022"/>
        <v>0</v>
      </c>
      <c r="AW3182" s="181">
        <f t="shared" si="2009"/>
        <v>0</v>
      </c>
      <c r="AX3182" s="183">
        <f t="shared" si="2023"/>
        <v>0</v>
      </c>
      <c r="AY3182" s="183">
        <f t="shared" si="2023"/>
        <v>0</v>
      </c>
      <c r="AZ3182" s="183"/>
      <c r="BA3182" s="183"/>
      <c r="BB3182" s="183"/>
      <c r="BC3182" s="183"/>
      <c r="BD3182" s="183">
        <f t="shared" si="2024"/>
        <v>0</v>
      </c>
      <c r="BE3182" s="183">
        <f t="shared" si="2024"/>
        <v>0</v>
      </c>
    </row>
    <row r="3183" spans="2:57" ht="15.75" hidden="1">
      <c r="B3183" s="174">
        <v>2025</v>
      </c>
      <c r="C3183" s="174">
        <v>20</v>
      </c>
      <c r="D3183" s="175">
        <v>0</v>
      </c>
      <c r="E3183" s="176"/>
      <c r="F3183" s="174">
        <v>5</v>
      </c>
      <c r="G3183" s="174">
        <v>13</v>
      </c>
      <c r="H3183" s="174">
        <v>30</v>
      </c>
      <c r="I3183" s="174">
        <v>2000</v>
      </c>
      <c r="J3183" s="174">
        <v>2800</v>
      </c>
      <c r="K3183" s="174">
        <v>283</v>
      </c>
      <c r="L3183" s="177">
        <v>1198</v>
      </c>
      <c r="M3183" s="178">
        <v>0</v>
      </c>
      <c r="N3183" s="179" t="s">
        <v>1700</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2021"/>
        <v>0</v>
      </c>
      <c r="AD3183" s="180">
        <f t="shared" si="2021"/>
        <v>0</v>
      </c>
      <c r="AE3183" s="181">
        <f t="shared" si="2003"/>
        <v>0</v>
      </c>
      <c r="AF3183" s="180">
        <v>0</v>
      </c>
      <c r="AG3183" s="180">
        <v>0</v>
      </c>
      <c r="AH3183" s="181">
        <f t="shared" si="2004"/>
        <v>0</v>
      </c>
      <c r="AI3183" s="180">
        <v>0</v>
      </c>
      <c r="AJ3183" s="180">
        <v>0</v>
      </c>
      <c r="AK3183" s="181">
        <f t="shared" si="2005"/>
        <v>0</v>
      </c>
      <c r="AL3183" s="180">
        <v>0</v>
      </c>
      <c r="AM3183" s="180">
        <v>0</v>
      </c>
      <c r="AN3183" s="181">
        <f t="shared" si="2006"/>
        <v>0</v>
      </c>
      <c r="AO3183" s="180">
        <v>0</v>
      </c>
      <c r="AP3183" s="180">
        <v>0</v>
      </c>
      <c r="AQ3183" s="181">
        <f t="shared" si="2007"/>
        <v>0</v>
      </c>
      <c r="AR3183" s="180">
        <v>0</v>
      </c>
      <c r="AS3183" s="180">
        <v>0</v>
      </c>
      <c r="AT3183" s="181">
        <f t="shared" si="2008"/>
        <v>0</v>
      </c>
      <c r="AU3183" s="180">
        <f t="shared" si="2022"/>
        <v>0</v>
      </c>
      <c r="AV3183" s="180">
        <f t="shared" si="2022"/>
        <v>0</v>
      </c>
      <c r="AW3183" s="181">
        <f t="shared" si="2009"/>
        <v>0</v>
      </c>
      <c r="AX3183" s="183">
        <f t="shared" si="2023"/>
        <v>0</v>
      </c>
      <c r="AY3183" s="183">
        <f t="shared" si="2023"/>
        <v>0</v>
      </c>
      <c r="AZ3183" s="183"/>
      <c r="BA3183" s="183"/>
      <c r="BB3183" s="183"/>
      <c r="BC3183" s="183"/>
      <c r="BD3183" s="183">
        <f t="shared" si="2024"/>
        <v>0</v>
      </c>
      <c r="BE3183" s="183">
        <f t="shared" si="2024"/>
        <v>0</v>
      </c>
    </row>
    <row r="3184" spans="2:57" ht="15.75" hidden="1">
      <c r="B3184" s="174">
        <v>2025</v>
      </c>
      <c r="C3184" s="174">
        <v>20</v>
      </c>
      <c r="D3184" s="175">
        <v>0</v>
      </c>
      <c r="E3184" s="176"/>
      <c r="F3184" s="174">
        <v>5</v>
      </c>
      <c r="G3184" s="174">
        <v>13</v>
      </c>
      <c r="H3184" s="174">
        <v>30</v>
      </c>
      <c r="I3184" s="174">
        <v>2000</v>
      </c>
      <c r="J3184" s="174">
        <v>2800</v>
      </c>
      <c r="K3184" s="174">
        <v>283</v>
      </c>
      <c r="L3184" s="177">
        <v>1275</v>
      </c>
      <c r="M3184" s="178">
        <v>0</v>
      </c>
      <c r="N3184" s="179" t="s">
        <v>1272</v>
      </c>
      <c r="O3184" s="180">
        <v>0</v>
      </c>
      <c r="P3184" s="180">
        <v>0</v>
      </c>
      <c r="Q3184" s="181">
        <v>0</v>
      </c>
      <c r="R3184" s="182" t="s">
        <v>318</v>
      </c>
      <c r="S3184" s="183">
        <v>0</v>
      </c>
      <c r="T3184" s="183">
        <v>0</v>
      </c>
      <c r="U3184" s="180">
        <v>0</v>
      </c>
      <c r="V3184" s="180">
        <v>0</v>
      </c>
      <c r="W3184" s="183">
        <v>0</v>
      </c>
      <c r="X3184" s="183">
        <v>0</v>
      </c>
      <c r="Y3184" s="180">
        <v>0</v>
      </c>
      <c r="Z3184" s="180">
        <v>0</v>
      </c>
      <c r="AA3184" s="183">
        <v>0</v>
      </c>
      <c r="AB3184" s="183">
        <v>0</v>
      </c>
      <c r="AC3184" s="180">
        <f t="shared" si="2021"/>
        <v>0</v>
      </c>
      <c r="AD3184" s="180">
        <f t="shared" si="2021"/>
        <v>0</v>
      </c>
      <c r="AE3184" s="181">
        <f t="shared" si="2003"/>
        <v>0</v>
      </c>
      <c r="AF3184" s="180">
        <v>0</v>
      </c>
      <c r="AG3184" s="180">
        <v>0</v>
      </c>
      <c r="AH3184" s="181">
        <f t="shared" si="2004"/>
        <v>0</v>
      </c>
      <c r="AI3184" s="180">
        <v>0</v>
      </c>
      <c r="AJ3184" s="180">
        <v>0</v>
      </c>
      <c r="AK3184" s="181">
        <f t="shared" si="2005"/>
        <v>0</v>
      </c>
      <c r="AL3184" s="180">
        <v>0</v>
      </c>
      <c r="AM3184" s="180">
        <v>0</v>
      </c>
      <c r="AN3184" s="181">
        <f t="shared" si="2006"/>
        <v>0</v>
      </c>
      <c r="AO3184" s="180">
        <v>0</v>
      </c>
      <c r="AP3184" s="180">
        <v>0</v>
      </c>
      <c r="AQ3184" s="181">
        <f t="shared" si="2007"/>
        <v>0</v>
      </c>
      <c r="AR3184" s="180">
        <v>0</v>
      </c>
      <c r="AS3184" s="180">
        <v>0</v>
      </c>
      <c r="AT3184" s="181">
        <f t="shared" si="2008"/>
        <v>0</v>
      </c>
      <c r="AU3184" s="180">
        <f t="shared" si="2022"/>
        <v>0</v>
      </c>
      <c r="AV3184" s="180">
        <f t="shared" si="2022"/>
        <v>0</v>
      </c>
      <c r="AW3184" s="181">
        <f t="shared" si="2009"/>
        <v>0</v>
      </c>
      <c r="AX3184" s="183">
        <f t="shared" si="2023"/>
        <v>0</v>
      </c>
      <c r="AY3184" s="183">
        <f t="shared" si="2023"/>
        <v>0</v>
      </c>
      <c r="AZ3184" s="183"/>
      <c r="BA3184" s="183"/>
      <c r="BB3184" s="183"/>
      <c r="BC3184" s="183"/>
      <c r="BD3184" s="183">
        <f t="shared" si="2024"/>
        <v>0</v>
      </c>
      <c r="BE3184" s="183">
        <f t="shared" si="2024"/>
        <v>0</v>
      </c>
    </row>
    <row r="3185" spans="2:57" ht="15.75" hidden="1">
      <c r="B3185" s="174">
        <v>2025</v>
      </c>
      <c r="C3185" s="174">
        <v>20</v>
      </c>
      <c r="D3185" s="175">
        <v>0</v>
      </c>
      <c r="E3185" s="176"/>
      <c r="F3185" s="174">
        <v>5</v>
      </c>
      <c r="G3185" s="174">
        <v>13</v>
      </c>
      <c r="H3185" s="174">
        <v>30</v>
      </c>
      <c r="I3185" s="174">
        <v>2000</v>
      </c>
      <c r="J3185" s="174">
        <v>2800</v>
      </c>
      <c r="K3185" s="174">
        <v>283</v>
      </c>
      <c r="L3185" s="177">
        <v>1451</v>
      </c>
      <c r="M3185" s="178">
        <v>0</v>
      </c>
      <c r="N3185" s="179" t="s">
        <v>1701</v>
      </c>
      <c r="O3185" s="180">
        <v>0</v>
      </c>
      <c r="P3185" s="180">
        <v>0</v>
      </c>
      <c r="Q3185" s="181">
        <v>0</v>
      </c>
      <c r="R3185" s="182" t="s">
        <v>318</v>
      </c>
      <c r="S3185" s="183">
        <v>0</v>
      </c>
      <c r="T3185" s="183">
        <v>0</v>
      </c>
      <c r="U3185" s="180">
        <v>0</v>
      </c>
      <c r="V3185" s="180">
        <v>0</v>
      </c>
      <c r="W3185" s="183">
        <v>0</v>
      </c>
      <c r="X3185" s="183">
        <v>0</v>
      </c>
      <c r="Y3185" s="180">
        <v>0</v>
      </c>
      <c r="Z3185" s="180">
        <v>0</v>
      </c>
      <c r="AA3185" s="183">
        <v>0</v>
      </c>
      <c r="AB3185" s="183">
        <v>0</v>
      </c>
      <c r="AC3185" s="180">
        <f t="shared" si="2021"/>
        <v>0</v>
      </c>
      <c r="AD3185" s="180">
        <f t="shared" si="2021"/>
        <v>0</v>
      </c>
      <c r="AE3185" s="181">
        <f t="shared" si="2003"/>
        <v>0</v>
      </c>
      <c r="AF3185" s="180">
        <v>0</v>
      </c>
      <c r="AG3185" s="180">
        <v>0</v>
      </c>
      <c r="AH3185" s="181">
        <f t="shared" si="2004"/>
        <v>0</v>
      </c>
      <c r="AI3185" s="180">
        <v>0</v>
      </c>
      <c r="AJ3185" s="180">
        <v>0</v>
      </c>
      <c r="AK3185" s="181">
        <f t="shared" si="2005"/>
        <v>0</v>
      </c>
      <c r="AL3185" s="180">
        <v>0</v>
      </c>
      <c r="AM3185" s="180">
        <v>0</v>
      </c>
      <c r="AN3185" s="181">
        <f t="shared" si="2006"/>
        <v>0</v>
      </c>
      <c r="AO3185" s="180">
        <v>0</v>
      </c>
      <c r="AP3185" s="180">
        <v>0</v>
      </c>
      <c r="AQ3185" s="181">
        <f t="shared" si="2007"/>
        <v>0</v>
      </c>
      <c r="AR3185" s="180">
        <v>0</v>
      </c>
      <c r="AS3185" s="180">
        <v>0</v>
      </c>
      <c r="AT3185" s="181">
        <f t="shared" si="2008"/>
        <v>0</v>
      </c>
      <c r="AU3185" s="180">
        <f t="shared" si="2022"/>
        <v>0</v>
      </c>
      <c r="AV3185" s="180">
        <f t="shared" si="2022"/>
        <v>0</v>
      </c>
      <c r="AW3185" s="181">
        <f t="shared" si="2009"/>
        <v>0</v>
      </c>
      <c r="AX3185" s="183">
        <f t="shared" si="2023"/>
        <v>0</v>
      </c>
      <c r="AY3185" s="183">
        <f t="shared" si="2023"/>
        <v>0</v>
      </c>
      <c r="AZ3185" s="183"/>
      <c r="BA3185" s="183"/>
      <c r="BB3185" s="183"/>
      <c r="BC3185" s="183"/>
      <c r="BD3185" s="183">
        <f t="shared" si="2024"/>
        <v>0</v>
      </c>
      <c r="BE3185" s="183">
        <f t="shared" si="2024"/>
        <v>0</v>
      </c>
    </row>
    <row r="3186" spans="2:57" ht="15.75" hidden="1">
      <c r="B3186" s="174">
        <v>2025</v>
      </c>
      <c r="C3186" s="174">
        <v>20</v>
      </c>
      <c r="D3186" s="175">
        <v>0</v>
      </c>
      <c r="E3186" s="176"/>
      <c r="F3186" s="174">
        <v>5</v>
      </c>
      <c r="G3186" s="174">
        <v>13</v>
      </c>
      <c r="H3186" s="174">
        <v>30</v>
      </c>
      <c r="I3186" s="174">
        <v>2000</v>
      </c>
      <c r="J3186" s="174">
        <v>2800</v>
      </c>
      <c r="K3186" s="174">
        <v>283</v>
      </c>
      <c r="L3186" s="177">
        <v>1558</v>
      </c>
      <c r="M3186" s="178">
        <v>0</v>
      </c>
      <c r="N3186" s="179" t="s">
        <v>1702</v>
      </c>
      <c r="O3186" s="180">
        <v>0</v>
      </c>
      <c r="P3186" s="180">
        <v>0</v>
      </c>
      <c r="Q3186" s="181">
        <v>0</v>
      </c>
      <c r="R3186" s="182" t="s">
        <v>318</v>
      </c>
      <c r="S3186" s="183">
        <v>0</v>
      </c>
      <c r="T3186" s="183">
        <v>0</v>
      </c>
      <c r="U3186" s="180">
        <v>0</v>
      </c>
      <c r="V3186" s="180">
        <v>0</v>
      </c>
      <c r="W3186" s="183">
        <v>0</v>
      </c>
      <c r="X3186" s="183">
        <v>0</v>
      </c>
      <c r="Y3186" s="180">
        <v>0</v>
      </c>
      <c r="Z3186" s="180">
        <v>0</v>
      </c>
      <c r="AA3186" s="183">
        <v>0</v>
      </c>
      <c r="AB3186" s="183">
        <v>0</v>
      </c>
      <c r="AC3186" s="180">
        <f t="shared" si="2021"/>
        <v>0</v>
      </c>
      <c r="AD3186" s="180">
        <f t="shared" si="2021"/>
        <v>0</v>
      </c>
      <c r="AE3186" s="181">
        <f t="shared" si="2003"/>
        <v>0</v>
      </c>
      <c r="AF3186" s="180">
        <v>0</v>
      </c>
      <c r="AG3186" s="180">
        <v>0</v>
      </c>
      <c r="AH3186" s="181">
        <f t="shared" si="2004"/>
        <v>0</v>
      </c>
      <c r="AI3186" s="180">
        <v>0</v>
      </c>
      <c r="AJ3186" s="180">
        <v>0</v>
      </c>
      <c r="AK3186" s="181">
        <f t="shared" si="2005"/>
        <v>0</v>
      </c>
      <c r="AL3186" s="180">
        <v>0</v>
      </c>
      <c r="AM3186" s="180">
        <v>0</v>
      </c>
      <c r="AN3186" s="181">
        <f t="shared" si="2006"/>
        <v>0</v>
      </c>
      <c r="AO3186" s="180">
        <v>0</v>
      </c>
      <c r="AP3186" s="180">
        <v>0</v>
      </c>
      <c r="AQ3186" s="181">
        <f t="shared" si="2007"/>
        <v>0</v>
      </c>
      <c r="AR3186" s="180">
        <v>0</v>
      </c>
      <c r="AS3186" s="180">
        <v>0</v>
      </c>
      <c r="AT3186" s="181">
        <f t="shared" si="2008"/>
        <v>0</v>
      </c>
      <c r="AU3186" s="180">
        <f t="shared" si="2022"/>
        <v>0</v>
      </c>
      <c r="AV3186" s="180">
        <f t="shared" si="2022"/>
        <v>0</v>
      </c>
      <c r="AW3186" s="181">
        <f t="shared" si="2009"/>
        <v>0</v>
      </c>
      <c r="AX3186" s="183">
        <f t="shared" si="2023"/>
        <v>0</v>
      </c>
      <c r="AY3186" s="183">
        <f t="shared" si="2023"/>
        <v>0</v>
      </c>
      <c r="AZ3186" s="183"/>
      <c r="BA3186" s="183"/>
      <c r="BB3186" s="183"/>
      <c r="BC3186" s="183"/>
      <c r="BD3186" s="183">
        <f t="shared" si="2024"/>
        <v>0</v>
      </c>
      <c r="BE3186" s="183">
        <f t="shared" si="2024"/>
        <v>0</v>
      </c>
    </row>
    <row r="3187" spans="2:57" ht="15.75" hidden="1">
      <c r="B3187" s="152">
        <v>2025</v>
      </c>
      <c r="C3187" s="152">
        <v>20</v>
      </c>
      <c r="D3187" s="153"/>
      <c r="E3187" s="154"/>
      <c r="F3187" s="152">
        <v>5</v>
      </c>
      <c r="G3187" s="152">
        <v>13</v>
      </c>
      <c r="H3187" s="152">
        <v>30</v>
      </c>
      <c r="I3187" s="152">
        <v>2000</v>
      </c>
      <c r="J3187" s="152">
        <v>2900</v>
      </c>
      <c r="K3187" s="152"/>
      <c r="L3187" s="155" t="s">
        <v>44</v>
      </c>
      <c r="M3187" s="156"/>
      <c r="N3187" s="157" t="s">
        <v>101</v>
      </c>
      <c r="O3187" s="158">
        <v>0</v>
      </c>
      <c r="P3187" s="158">
        <v>0</v>
      </c>
      <c r="Q3187" s="158">
        <v>0</v>
      </c>
      <c r="R3187" s="159"/>
      <c r="S3187" s="160"/>
      <c r="T3187" s="161"/>
      <c r="U3187" s="158">
        <f t="shared" ref="U3187:AD3187" si="2025">U3188+U3192+U3195</f>
        <v>0</v>
      </c>
      <c r="V3187" s="158">
        <f t="shared" si="2025"/>
        <v>0</v>
      </c>
      <c r="W3187" s="162">
        <f t="shared" si="2025"/>
        <v>0</v>
      </c>
      <c r="X3187" s="162">
        <f t="shared" si="2025"/>
        <v>0</v>
      </c>
      <c r="Y3187" s="158">
        <f t="shared" si="2025"/>
        <v>0</v>
      </c>
      <c r="Z3187" s="158">
        <f t="shared" si="2025"/>
        <v>0</v>
      </c>
      <c r="AA3187" s="162">
        <f t="shared" si="2025"/>
        <v>0</v>
      </c>
      <c r="AB3187" s="162">
        <f t="shared" si="2025"/>
        <v>0</v>
      </c>
      <c r="AC3187" s="158">
        <f t="shared" si="2025"/>
        <v>0</v>
      </c>
      <c r="AD3187" s="158">
        <f t="shared" si="2025"/>
        <v>0</v>
      </c>
      <c r="AE3187" s="158">
        <f t="shared" si="2003"/>
        <v>0</v>
      </c>
      <c r="AF3187" s="158">
        <f>AF3188+AF3192+AF3195</f>
        <v>0</v>
      </c>
      <c r="AG3187" s="158">
        <f>AG3188+AG3192+AG3195</f>
        <v>0</v>
      </c>
      <c r="AH3187" s="158">
        <f t="shared" si="2004"/>
        <v>0</v>
      </c>
      <c r="AI3187" s="158">
        <f>AI3188+AI3192+AI3195</f>
        <v>0</v>
      </c>
      <c r="AJ3187" s="158">
        <f>AJ3188+AJ3192+AJ3195</f>
        <v>0</v>
      </c>
      <c r="AK3187" s="158">
        <f t="shared" si="2005"/>
        <v>0</v>
      </c>
      <c r="AL3187" s="158">
        <f>AL3188+AL3192+AL3195</f>
        <v>0</v>
      </c>
      <c r="AM3187" s="158">
        <f>AM3188+AM3192+AM3195</f>
        <v>0</v>
      </c>
      <c r="AN3187" s="158">
        <f t="shared" si="2006"/>
        <v>0</v>
      </c>
      <c r="AO3187" s="158">
        <f>AO3188+AO3192+AO3195</f>
        <v>0</v>
      </c>
      <c r="AP3187" s="158">
        <f>AP3188+AP3192+AP3195</f>
        <v>0</v>
      </c>
      <c r="AQ3187" s="158">
        <f t="shared" si="2007"/>
        <v>0</v>
      </c>
      <c r="AR3187" s="158">
        <f>AR3188+AR3192+AR3195</f>
        <v>0</v>
      </c>
      <c r="AS3187" s="158">
        <f>AS3188+AS3192+AS3195</f>
        <v>0</v>
      </c>
      <c r="AT3187" s="158">
        <f t="shared" si="2008"/>
        <v>0</v>
      </c>
      <c r="AU3187" s="158">
        <f>AU3188+AU3192+AU3195</f>
        <v>0</v>
      </c>
      <c r="AV3187" s="158">
        <f>AV3188+AV3192+AV3195</f>
        <v>0</v>
      </c>
      <c r="AW3187" s="158">
        <f t="shared" si="2009"/>
        <v>0</v>
      </c>
      <c r="AX3187" s="160"/>
      <c r="AY3187" s="161"/>
      <c r="AZ3187" s="160"/>
      <c r="BA3187" s="161"/>
      <c r="BB3187" s="160"/>
      <c r="BC3187" s="161"/>
      <c r="BD3187" s="160"/>
      <c r="BE3187" s="161"/>
    </row>
    <row r="3188" spans="2:57" ht="15.75" hidden="1">
      <c r="B3188" s="163">
        <v>2025</v>
      </c>
      <c r="C3188" s="163">
        <v>20</v>
      </c>
      <c r="D3188" s="164"/>
      <c r="E3188" s="165"/>
      <c r="F3188" s="163">
        <v>5</v>
      </c>
      <c r="G3188" s="163">
        <v>13</v>
      </c>
      <c r="H3188" s="163">
        <v>30</v>
      </c>
      <c r="I3188" s="163">
        <v>2000</v>
      </c>
      <c r="J3188" s="163">
        <v>2900</v>
      </c>
      <c r="K3188" s="163">
        <v>291</v>
      </c>
      <c r="L3188" s="166" t="s">
        <v>44</v>
      </c>
      <c r="M3188" s="167"/>
      <c r="N3188" s="189" t="s">
        <v>408</v>
      </c>
      <c r="O3188" s="169">
        <v>0</v>
      </c>
      <c r="P3188" s="169">
        <v>0</v>
      </c>
      <c r="Q3188" s="169">
        <v>0</v>
      </c>
      <c r="R3188" s="170"/>
      <c r="S3188" s="171"/>
      <c r="T3188" s="172"/>
      <c r="U3188" s="169">
        <f t="shared" ref="U3188:AD3188" si="2026">SUM(U3189:U3191)</f>
        <v>0</v>
      </c>
      <c r="V3188" s="169">
        <f t="shared" si="2026"/>
        <v>0</v>
      </c>
      <c r="W3188" s="173">
        <f t="shared" si="2026"/>
        <v>0</v>
      </c>
      <c r="X3188" s="173">
        <f t="shared" si="2026"/>
        <v>0</v>
      </c>
      <c r="Y3188" s="169">
        <f t="shared" si="2026"/>
        <v>0</v>
      </c>
      <c r="Z3188" s="169">
        <f t="shared" si="2026"/>
        <v>0</v>
      </c>
      <c r="AA3188" s="173">
        <f t="shared" si="2026"/>
        <v>0</v>
      </c>
      <c r="AB3188" s="173">
        <f t="shared" si="2026"/>
        <v>0</v>
      </c>
      <c r="AC3188" s="169">
        <f t="shared" si="2026"/>
        <v>0</v>
      </c>
      <c r="AD3188" s="169">
        <f t="shared" si="2026"/>
        <v>0</v>
      </c>
      <c r="AE3188" s="169">
        <f t="shared" si="2003"/>
        <v>0</v>
      </c>
      <c r="AF3188" s="169">
        <f>SUM(AF3189:AF3191)</f>
        <v>0</v>
      </c>
      <c r="AG3188" s="169">
        <f>SUM(AG3189:AG3191)</f>
        <v>0</v>
      </c>
      <c r="AH3188" s="169">
        <f t="shared" si="2004"/>
        <v>0</v>
      </c>
      <c r="AI3188" s="169">
        <f>SUM(AI3189:AI3191)</f>
        <v>0</v>
      </c>
      <c r="AJ3188" s="169">
        <f>SUM(AJ3189:AJ3191)</f>
        <v>0</v>
      </c>
      <c r="AK3188" s="169">
        <f t="shared" si="2005"/>
        <v>0</v>
      </c>
      <c r="AL3188" s="169">
        <f>SUM(AL3189:AL3191)</f>
        <v>0</v>
      </c>
      <c r="AM3188" s="169">
        <f>SUM(AM3189:AM3191)</f>
        <v>0</v>
      </c>
      <c r="AN3188" s="169">
        <f t="shared" si="2006"/>
        <v>0</v>
      </c>
      <c r="AO3188" s="169">
        <f>SUM(AO3189:AO3191)</f>
        <v>0</v>
      </c>
      <c r="AP3188" s="169">
        <f>SUM(AP3189:AP3191)</f>
        <v>0</v>
      </c>
      <c r="AQ3188" s="169">
        <f t="shared" si="2007"/>
        <v>0</v>
      </c>
      <c r="AR3188" s="169">
        <f>SUM(AR3189:AR3191)</f>
        <v>0</v>
      </c>
      <c r="AS3188" s="169">
        <f>SUM(AS3189:AS3191)</f>
        <v>0</v>
      </c>
      <c r="AT3188" s="169">
        <f t="shared" si="2008"/>
        <v>0</v>
      </c>
      <c r="AU3188" s="169">
        <f>SUM(AU3189:AU3191)</f>
        <v>0</v>
      </c>
      <c r="AV3188" s="169">
        <f>SUM(AV3189:AV3191)</f>
        <v>0</v>
      </c>
      <c r="AW3188" s="169">
        <f t="shared" si="2009"/>
        <v>0</v>
      </c>
      <c r="AX3188" s="171"/>
      <c r="AY3188" s="172"/>
      <c r="AZ3188" s="171"/>
      <c r="BA3188" s="172"/>
      <c r="BB3188" s="171"/>
      <c r="BC3188" s="172"/>
      <c r="BD3188" s="171"/>
      <c r="BE3188" s="172"/>
    </row>
    <row r="3189" spans="2:57" ht="15.75" hidden="1">
      <c r="B3189" s="174">
        <v>2025</v>
      </c>
      <c r="C3189" s="174">
        <v>20</v>
      </c>
      <c r="D3189" s="175">
        <v>0</v>
      </c>
      <c r="E3189" s="176"/>
      <c r="F3189" s="174">
        <v>5</v>
      </c>
      <c r="G3189" s="174">
        <v>13</v>
      </c>
      <c r="H3189" s="174">
        <v>30</v>
      </c>
      <c r="I3189" s="174">
        <v>2000</v>
      </c>
      <c r="J3189" s="174">
        <v>2900</v>
      </c>
      <c r="K3189" s="174">
        <v>291</v>
      </c>
      <c r="L3189" s="177">
        <v>501</v>
      </c>
      <c r="M3189" s="178">
        <v>0</v>
      </c>
      <c r="N3189" s="179" t="s">
        <v>1703</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ref="AC3189:AD3191" si="2027">+O3189+U3189-Y3189</f>
        <v>0</v>
      </c>
      <c r="AD3189" s="180">
        <f t="shared" si="2027"/>
        <v>0</v>
      </c>
      <c r="AE3189" s="181">
        <f t="shared" si="2003"/>
        <v>0</v>
      </c>
      <c r="AF3189" s="180">
        <v>0</v>
      </c>
      <c r="AG3189" s="180">
        <v>0</v>
      </c>
      <c r="AH3189" s="181">
        <f t="shared" si="2004"/>
        <v>0</v>
      </c>
      <c r="AI3189" s="180">
        <v>0</v>
      </c>
      <c r="AJ3189" s="180">
        <v>0</v>
      </c>
      <c r="AK3189" s="181">
        <f t="shared" si="2005"/>
        <v>0</v>
      </c>
      <c r="AL3189" s="180">
        <v>0</v>
      </c>
      <c r="AM3189" s="180">
        <v>0</v>
      </c>
      <c r="AN3189" s="181">
        <f t="shared" si="2006"/>
        <v>0</v>
      </c>
      <c r="AO3189" s="180">
        <v>0</v>
      </c>
      <c r="AP3189" s="180">
        <v>0</v>
      </c>
      <c r="AQ3189" s="181">
        <f t="shared" si="2007"/>
        <v>0</v>
      </c>
      <c r="AR3189" s="180">
        <v>0</v>
      </c>
      <c r="AS3189" s="180">
        <v>0</v>
      </c>
      <c r="AT3189" s="181">
        <f t="shared" si="2008"/>
        <v>0</v>
      </c>
      <c r="AU3189" s="180">
        <f t="shared" ref="AU3189:AV3191" si="2028">+AC3189-AF3189-AI3189-AL3189-AO3189-AR3189</f>
        <v>0</v>
      </c>
      <c r="AV3189" s="180">
        <f t="shared" si="2028"/>
        <v>0</v>
      </c>
      <c r="AW3189" s="181">
        <f t="shared" si="2009"/>
        <v>0</v>
      </c>
      <c r="AX3189" s="183">
        <f t="shared" ref="AX3189:AY3191" si="2029">+S3189+W3189-AA3189</f>
        <v>0</v>
      </c>
      <c r="AY3189" s="183">
        <f t="shared" si="2029"/>
        <v>0</v>
      </c>
      <c r="AZ3189" s="183"/>
      <c r="BA3189" s="183"/>
      <c r="BB3189" s="183"/>
      <c r="BC3189" s="183"/>
      <c r="BD3189" s="183">
        <f t="shared" ref="BD3189:BE3191" si="2030">+AX3189-AZ3189-BB3189</f>
        <v>0</v>
      </c>
      <c r="BE3189" s="183">
        <f t="shared" si="2030"/>
        <v>0</v>
      </c>
    </row>
    <row r="3190" spans="2:57" ht="15.75" hidden="1">
      <c r="B3190" s="174">
        <v>2025</v>
      </c>
      <c r="C3190" s="174">
        <v>20</v>
      </c>
      <c r="D3190" s="175">
        <v>0</v>
      </c>
      <c r="E3190" s="176"/>
      <c r="F3190" s="174">
        <v>5</v>
      </c>
      <c r="G3190" s="174">
        <v>13</v>
      </c>
      <c r="H3190" s="174">
        <v>30</v>
      </c>
      <c r="I3190" s="174">
        <v>2000</v>
      </c>
      <c r="J3190" s="174">
        <v>2900</v>
      </c>
      <c r="K3190" s="174">
        <v>291</v>
      </c>
      <c r="L3190" s="177">
        <v>768</v>
      </c>
      <c r="M3190" s="178">
        <v>0</v>
      </c>
      <c r="N3190" s="179" t="s">
        <v>408</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2027"/>
        <v>0</v>
      </c>
      <c r="AD3190" s="180">
        <f t="shared" si="2027"/>
        <v>0</v>
      </c>
      <c r="AE3190" s="181">
        <f t="shared" si="2003"/>
        <v>0</v>
      </c>
      <c r="AF3190" s="180">
        <v>0</v>
      </c>
      <c r="AG3190" s="180">
        <v>0</v>
      </c>
      <c r="AH3190" s="181">
        <f t="shared" si="2004"/>
        <v>0</v>
      </c>
      <c r="AI3190" s="180">
        <v>0</v>
      </c>
      <c r="AJ3190" s="180">
        <v>0</v>
      </c>
      <c r="AK3190" s="181">
        <f t="shared" si="2005"/>
        <v>0</v>
      </c>
      <c r="AL3190" s="180">
        <v>0</v>
      </c>
      <c r="AM3190" s="180">
        <v>0</v>
      </c>
      <c r="AN3190" s="181">
        <f t="shared" si="2006"/>
        <v>0</v>
      </c>
      <c r="AO3190" s="180">
        <v>0</v>
      </c>
      <c r="AP3190" s="180">
        <v>0</v>
      </c>
      <c r="AQ3190" s="181">
        <f t="shared" si="2007"/>
        <v>0</v>
      </c>
      <c r="AR3190" s="180">
        <v>0</v>
      </c>
      <c r="AS3190" s="180">
        <v>0</v>
      </c>
      <c r="AT3190" s="181">
        <f t="shared" si="2008"/>
        <v>0</v>
      </c>
      <c r="AU3190" s="180">
        <f t="shared" si="2028"/>
        <v>0</v>
      </c>
      <c r="AV3190" s="180">
        <f t="shared" si="2028"/>
        <v>0</v>
      </c>
      <c r="AW3190" s="181">
        <f t="shared" si="2009"/>
        <v>0</v>
      </c>
      <c r="AX3190" s="183">
        <f t="shared" si="2029"/>
        <v>0</v>
      </c>
      <c r="AY3190" s="183">
        <f t="shared" si="2029"/>
        <v>0</v>
      </c>
      <c r="AZ3190" s="183"/>
      <c r="BA3190" s="183"/>
      <c r="BB3190" s="183"/>
      <c r="BC3190" s="183"/>
      <c r="BD3190" s="183">
        <f t="shared" si="2030"/>
        <v>0</v>
      </c>
      <c r="BE3190" s="183">
        <f t="shared" si="2030"/>
        <v>0</v>
      </c>
    </row>
    <row r="3191" spans="2:57" ht="15.75" hidden="1">
      <c r="B3191" s="174">
        <v>2025</v>
      </c>
      <c r="C3191" s="174">
        <v>20</v>
      </c>
      <c r="D3191" s="175">
        <v>0</v>
      </c>
      <c r="E3191" s="176"/>
      <c r="F3191" s="174">
        <v>5</v>
      </c>
      <c r="G3191" s="174">
        <v>13</v>
      </c>
      <c r="H3191" s="174">
        <v>30</v>
      </c>
      <c r="I3191" s="174">
        <v>2000</v>
      </c>
      <c r="J3191" s="174">
        <v>2900</v>
      </c>
      <c r="K3191" s="174">
        <v>291</v>
      </c>
      <c r="L3191" s="177">
        <v>1087</v>
      </c>
      <c r="M3191" s="178">
        <v>0</v>
      </c>
      <c r="N3191" s="179" t="s">
        <v>1704</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2027"/>
        <v>0</v>
      </c>
      <c r="AD3191" s="180">
        <f t="shared" si="2027"/>
        <v>0</v>
      </c>
      <c r="AE3191" s="181">
        <f t="shared" si="2003"/>
        <v>0</v>
      </c>
      <c r="AF3191" s="180">
        <v>0</v>
      </c>
      <c r="AG3191" s="180">
        <v>0</v>
      </c>
      <c r="AH3191" s="181">
        <f t="shared" si="2004"/>
        <v>0</v>
      </c>
      <c r="AI3191" s="180">
        <v>0</v>
      </c>
      <c r="AJ3191" s="180">
        <v>0</v>
      </c>
      <c r="AK3191" s="181">
        <f t="shared" si="2005"/>
        <v>0</v>
      </c>
      <c r="AL3191" s="180">
        <v>0</v>
      </c>
      <c r="AM3191" s="180">
        <v>0</v>
      </c>
      <c r="AN3191" s="181">
        <f t="shared" si="2006"/>
        <v>0</v>
      </c>
      <c r="AO3191" s="180">
        <v>0</v>
      </c>
      <c r="AP3191" s="180">
        <v>0</v>
      </c>
      <c r="AQ3191" s="181">
        <f t="shared" si="2007"/>
        <v>0</v>
      </c>
      <c r="AR3191" s="180">
        <v>0</v>
      </c>
      <c r="AS3191" s="180">
        <v>0</v>
      </c>
      <c r="AT3191" s="181">
        <f t="shared" si="2008"/>
        <v>0</v>
      </c>
      <c r="AU3191" s="180">
        <f t="shared" si="2028"/>
        <v>0</v>
      </c>
      <c r="AV3191" s="180">
        <f t="shared" si="2028"/>
        <v>0</v>
      </c>
      <c r="AW3191" s="181">
        <f t="shared" si="2009"/>
        <v>0</v>
      </c>
      <c r="AX3191" s="183">
        <f t="shared" si="2029"/>
        <v>0</v>
      </c>
      <c r="AY3191" s="183">
        <f t="shared" si="2029"/>
        <v>0</v>
      </c>
      <c r="AZ3191" s="183"/>
      <c r="BA3191" s="183"/>
      <c r="BB3191" s="183"/>
      <c r="BC3191" s="183"/>
      <c r="BD3191" s="183">
        <f t="shared" si="2030"/>
        <v>0</v>
      </c>
      <c r="BE3191" s="183">
        <f t="shared" si="2030"/>
        <v>0</v>
      </c>
    </row>
    <row r="3192" spans="2:57" ht="15.75" hidden="1">
      <c r="B3192" s="163">
        <v>2025</v>
      </c>
      <c r="C3192" s="163">
        <v>20</v>
      </c>
      <c r="D3192" s="164"/>
      <c r="E3192" s="165"/>
      <c r="F3192" s="163">
        <v>5</v>
      </c>
      <c r="G3192" s="163">
        <v>13</v>
      </c>
      <c r="H3192" s="163">
        <v>30</v>
      </c>
      <c r="I3192" s="163">
        <v>2000</v>
      </c>
      <c r="J3192" s="163">
        <v>2900</v>
      </c>
      <c r="K3192" s="163">
        <v>292</v>
      </c>
      <c r="L3192" s="166" t="s">
        <v>44</v>
      </c>
      <c r="M3192" s="167"/>
      <c r="N3192" s="189" t="s">
        <v>1558</v>
      </c>
      <c r="O3192" s="169">
        <v>0</v>
      </c>
      <c r="P3192" s="169">
        <v>0</v>
      </c>
      <c r="Q3192" s="169">
        <v>0</v>
      </c>
      <c r="R3192" s="170"/>
      <c r="S3192" s="186"/>
      <c r="T3192" s="172"/>
      <c r="U3192" s="169">
        <f t="shared" ref="U3192:AD3192" si="2031">SUM(U3193:U3194)</f>
        <v>0</v>
      </c>
      <c r="V3192" s="169">
        <f t="shared" si="2031"/>
        <v>0</v>
      </c>
      <c r="W3192" s="173">
        <f t="shared" si="2031"/>
        <v>0</v>
      </c>
      <c r="X3192" s="173">
        <f t="shared" si="2031"/>
        <v>0</v>
      </c>
      <c r="Y3192" s="169">
        <f t="shared" si="2031"/>
        <v>0</v>
      </c>
      <c r="Z3192" s="169">
        <f t="shared" si="2031"/>
        <v>0</v>
      </c>
      <c r="AA3192" s="173">
        <f t="shared" si="2031"/>
        <v>0</v>
      </c>
      <c r="AB3192" s="173">
        <f t="shared" si="2031"/>
        <v>0</v>
      </c>
      <c r="AC3192" s="169">
        <f t="shared" si="2031"/>
        <v>0</v>
      </c>
      <c r="AD3192" s="169">
        <f t="shared" si="2031"/>
        <v>0</v>
      </c>
      <c r="AE3192" s="169">
        <f t="shared" si="2003"/>
        <v>0</v>
      </c>
      <c r="AF3192" s="169">
        <f>SUM(AF3193:AF3194)</f>
        <v>0</v>
      </c>
      <c r="AG3192" s="169">
        <f>SUM(AG3193:AG3194)</f>
        <v>0</v>
      </c>
      <c r="AH3192" s="169">
        <f t="shared" si="2004"/>
        <v>0</v>
      </c>
      <c r="AI3192" s="169">
        <f>SUM(AI3193:AI3194)</f>
        <v>0</v>
      </c>
      <c r="AJ3192" s="169">
        <f>SUM(AJ3193:AJ3194)</f>
        <v>0</v>
      </c>
      <c r="AK3192" s="169">
        <f t="shared" si="2005"/>
        <v>0</v>
      </c>
      <c r="AL3192" s="169">
        <f>SUM(AL3193:AL3194)</f>
        <v>0</v>
      </c>
      <c r="AM3192" s="169">
        <f>SUM(AM3193:AM3194)</f>
        <v>0</v>
      </c>
      <c r="AN3192" s="169">
        <f t="shared" si="2006"/>
        <v>0</v>
      </c>
      <c r="AO3192" s="169">
        <f>SUM(AO3193:AO3194)</f>
        <v>0</v>
      </c>
      <c r="AP3192" s="169">
        <f>SUM(AP3193:AP3194)</f>
        <v>0</v>
      </c>
      <c r="AQ3192" s="169">
        <f t="shared" si="2007"/>
        <v>0</v>
      </c>
      <c r="AR3192" s="169">
        <f>SUM(AR3193:AR3194)</f>
        <v>0</v>
      </c>
      <c r="AS3192" s="169">
        <f>SUM(AS3193:AS3194)</f>
        <v>0</v>
      </c>
      <c r="AT3192" s="169">
        <f t="shared" si="2008"/>
        <v>0</v>
      </c>
      <c r="AU3192" s="169">
        <f>SUM(AU3193:AU3194)</f>
        <v>0</v>
      </c>
      <c r="AV3192" s="169">
        <f>SUM(AV3193:AV3194)</f>
        <v>0</v>
      </c>
      <c r="AW3192" s="169">
        <f t="shared" si="2009"/>
        <v>0</v>
      </c>
      <c r="AX3192" s="186"/>
      <c r="AY3192" s="172"/>
      <c r="AZ3192" s="186"/>
      <c r="BA3192" s="172"/>
      <c r="BB3192" s="186"/>
      <c r="BC3192" s="172"/>
      <c r="BD3192" s="186"/>
      <c r="BE3192" s="172"/>
    </row>
    <row r="3193" spans="2:57" ht="15.75" hidden="1">
      <c r="B3193" s="174">
        <v>2025</v>
      </c>
      <c r="C3193" s="174">
        <v>20</v>
      </c>
      <c r="D3193" s="175">
        <v>0</v>
      </c>
      <c r="E3193" s="176"/>
      <c r="F3193" s="174">
        <v>5</v>
      </c>
      <c r="G3193" s="174">
        <v>13</v>
      </c>
      <c r="H3193" s="174">
        <v>30</v>
      </c>
      <c r="I3193" s="174">
        <v>2000</v>
      </c>
      <c r="J3193" s="174">
        <v>2900</v>
      </c>
      <c r="K3193" s="174">
        <v>292</v>
      </c>
      <c r="L3193" s="177">
        <v>1239</v>
      </c>
      <c r="M3193" s="178">
        <v>0</v>
      </c>
      <c r="N3193" s="179" t="s">
        <v>1558</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ref="AC3193:AD3194" si="2032">+O3193+U3193-Y3193</f>
        <v>0</v>
      </c>
      <c r="AD3193" s="180">
        <f t="shared" si="2032"/>
        <v>0</v>
      </c>
      <c r="AE3193" s="181">
        <f t="shared" si="2003"/>
        <v>0</v>
      </c>
      <c r="AF3193" s="180">
        <v>0</v>
      </c>
      <c r="AG3193" s="180">
        <v>0</v>
      </c>
      <c r="AH3193" s="181">
        <f t="shared" si="2004"/>
        <v>0</v>
      </c>
      <c r="AI3193" s="180">
        <v>0</v>
      </c>
      <c r="AJ3193" s="180">
        <v>0</v>
      </c>
      <c r="AK3193" s="181">
        <f t="shared" si="2005"/>
        <v>0</v>
      </c>
      <c r="AL3193" s="180">
        <v>0</v>
      </c>
      <c r="AM3193" s="180">
        <v>0</v>
      </c>
      <c r="AN3193" s="181">
        <f t="shared" si="2006"/>
        <v>0</v>
      </c>
      <c r="AO3193" s="180">
        <v>0</v>
      </c>
      <c r="AP3193" s="180">
        <v>0</v>
      </c>
      <c r="AQ3193" s="181">
        <f t="shared" si="2007"/>
        <v>0</v>
      </c>
      <c r="AR3193" s="180">
        <v>0</v>
      </c>
      <c r="AS3193" s="180">
        <v>0</v>
      </c>
      <c r="AT3193" s="181">
        <f t="shared" si="2008"/>
        <v>0</v>
      </c>
      <c r="AU3193" s="180">
        <f t="shared" ref="AU3193:AV3194" si="2033">+AC3193-AF3193-AI3193-AL3193-AO3193-AR3193</f>
        <v>0</v>
      </c>
      <c r="AV3193" s="180">
        <f t="shared" si="2033"/>
        <v>0</v>
      </c>
      <c r="AW3193" s="181">
        <f t="shared" si="2009"/>
        <v>0</v>
      </c>
      <c r="AX3193" s="183">
        <f t="shared" ref="AX3193:AY3194" si="2034">+S3193+W3193-AA3193</f>
        <v>0</v>
      </c>
      <c r="AY3193" s="183">
        <f t="shared" si="2034"/>
        <v>0</v>
      </c>
      <c r="AZ3193" s="183"/>
      <c r="BA3193" s="183"/>
      <c r="BB3193" s="183"/>
      <c r="BC3193" s="183"/>
      <c r="BD3193" s="183">
        <f t="shared" ref="BD3193:BE3194" si="2035">+AX3193-AZ3193-BB3193</f>
        <v>0</v>
      </c>
      <c r="BE3193" s="183">
        <f t="shared" si="2035"/>
        <v>0</v>
      </c>
    </row>
    <row r="3194" spans="2:57" ht="15.75" hidden="1">
      <c r="B3194" s="174">
        <v>2025</v>
      </c>
      <c r="C3194" s="174">
        <v>20</v>
      </c>
      <c r="D3194" s="175">
        <v>0</v>
      </c>
      <c r="E3194" s="176"/>
      <c r="F3194" s="174">
        <v>5</v>
      </c>
      <c r="G3194" s="174">
        <v>13</v>
      </c>
      <c r="H3194" s="174">
        <v>30</v>
      </c>
      <c r="I3194" s="174">
        <v>2000</v>
      </c>
      <c r="J3194" s="174">
        <v>2900</v>
      </c>
      <c r="K3194" s="174">
        <v>292</v>
      </c>
      <c r="L3194" s="177">
        <v>228</v>
      </c>
      <c r="M3194" s="178">
        <v>0</v>
      </c>
      <c r="N3194" s="179" t="s">
        <v>1705</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2032"/>
        <v>0</v>
      </c>
      <c r="AD3194" s="180">
        <f t="shared" si="2032"/>
        <v>0</v>
      </c>
      <c r="AE3194" s="181">
        <f t="shared" si="2003"/>
        <v>0</v>
      </c>
      <c r="AF3194" s="180">
        <v>0</v>
      </c>
      <c r="AG3194" s="180">
        <v>0</v>
      </c>
      <c r="AH3194" s="181">
        <f t="shared" si="2004"/>
        <v>0</v>
      </c>
      <c r="AI3194" s="180">
        <v>0</v>
      </c>
      <c r="AJ3194" s="180">
        <v>0</v>
      </c>
      <c r="AK3194" s="181">
        <f t="shared" si="2005"/>
        <v>0</v>
      </c>
      <c r="AL3194" s="180">
        <v>0</v>
      </c>
      <c r="AM3194" s="180">
        <v>0</v>
      </c>
      <c r="AN3194" s="181">
        <f t="shared" si="2006"/>
        <v>0</v>
      </c>
      <c r="AO3194" s="180">
        <v>0</v>
      </c>
      <c r="AP3194" s="180">
        <v>0</v>
      </c>
      <c r="AQ3194" s="181">
        <f t="shared" si="2007"/>
        <v>0</v>
      </c>
      <c r="AR3194" s="180">
        <v>0</v>
      </c>
      <c r="AS3194" s="180">
        <v>0</v>
      </c>
      <c r="AT3194" s="181">
        <f t="shared" si="2008"/>
        <v>0</v>
      </c>
      <c r="AU3194" s="180">
        <f t="shared" si="2033"/>
        <v>0</v>
      </c>
      <c r="AV3194" s="180">
        <f t="shared" si="2033"/>
        <v>0</v>
      </c>
      <c r="AW3194" s="181">
        <f t="shared" si="2009"/>
        <v>0</v>
      </c>
      <c r="AX3194" s="183">
        <f t="shared" si="2034"/>
        <v>0</v>
      </c>
      <c r="AY3194" s="183">
        <f t="shared" si="2034"/>
        <v>0</v>
      </c>
      <c r="AZ3194" s="183"/>
      <c r="BA3194" s="183"/>
      <c r="BB3194" s="183"/>
      <c r="BC3194" s="183"/>
      <c r="BD3194" s="183">
        <f t="shared" si="2035"/>
        <v>0</v>
      </c>
      <c r="BE3194" s="183">
        <f t="shared" si="2035"/>
        <v>0</v>
      </c>
    </row>
    <row r="3195" spans="2:57" ht="31.5" hidden="1">
      <c r="B3195" s="163">
        <v>2025</v>
      </c>
      <c r="C3195" s="163">
        <v>20</v>
      </c>
      <c r="D3195" s="164"/>
      <c r="E3195" s="165"/>
      <c r="F3195" s="163">
        <v>5</v>
      </c>
      <c r="G3195" s="163">
        <v>13</v>
      </c>
      <c r="H3195" s="163">
        <v>30</v>
      </c>
      <c r="I3195" s="163">
        <v>2000</v>
      </c>
      <c r="J3195" s="163">
        <v>2900</v>
      </c>
      <c r="K3195" s="163">
        <v>294</v>
      </c>
      <c r="L3195" s="166" t="s">
        <v>44</v>
      </c>
      <c r="M3195" s="167"/>
      <c r="N3195" s="168" t="s">
        <v>102</v>
      </c>
      <c r="O3195" s="169">
        <v>0</v>
      </c>
      <c r="P3195" s="169">
        <v>0</v>
      </c>
      <c r="Q3195" s="169">
        <v>0</v>
      </c>
      <c r="R3195" s="170"/>
      <c r="S3195" s="171"/>
      <c r="T3195" s="172"/>
      <c r="U3195" s="169">
        <f t="shared" ref="U3195:AD3195" si="2036">SUM(U3196)</f>
        <v>0</v>
      </c>
      <c r="V3195" s="169">
        <f t="shared" si="2036"/>
        <v>0</v>
      </c>
      <c r="W3195" s="173">
        <f t="shared" si="2036"/>
        <v>0</v>
      </c>
      <c r="X3195" s="173">
        <f t="shared" si="2036"/>
        <v>0</v>
      </c>
      <c r="Y3195" s="169">
        <f t="shared" si="2036"/>
        <v>0</v>
      </c>
      <c r="Z3195" s="169">
        <f t="shared" si="2036"/>
        <v>0</v>
      </c>
      <c r="AA3195" s="173">
        <f t="shared" si="2036"/>
        <v>0</v>
      </c>
      <c r="AB3195" s="173">
        <f t="shared" si="2036"/>
        <v>0</v>
      </c>
      <c r="AC3195" s="169">
        <f t="shared" si="2036"/>
        <v>0</v>
      </c>
      <c r="AD3195" s="169">
        <f t="shared" si="2036"/>
        <v>0</v>
      </c>
      <c r="AE3195" s="169">
        <f t="shared" si="2003"/>
        <v>0</v>
      </c>
      <c r="AF3195" s="169">
        <f>SUM(AF3196)</f>
        <v>0</v>
      </c>
      <c r="AG3195" s="169">
        <f>SUM(AG3196)</f>
        <v>0</v>
      </c>
      <c r="AH3195" s="169">
        <f t="shared" si="2004"/>
        <v>0</v>
      </c>
      <c r="AI3195" s="169">
        <f>SUM(AI3196)</f>
        <v>0</v>
      </c>
      <c r="AJ3195" s="169">
        <f>SUM(AJ3196)</f>
        <v>0</v>
      </c>
      <c r="AK3195" s="169">
        <f t="shared" si="2005"/>
        <v>0</v>
      </c>
      <c r="AL3195" s="169">
        <f>SUM(AL3196)</f>
        <v>0</v>
      </c>
      <c r="AM3195" s="169">
        <f>SUM(AM3196)</f>
        <v>0</v>
      </c>
      <c r="AN3195" s="169">
        <f t="shared" si="2006"/>
        <v>0</v>
      </c>
      <c r="AO3195" s="169">
        <f>SUM(AO3196)</f>
        <v>0</v>
      </c>
      <c r="AP3195" s="169">
        <f>SUM(AP3196)</f>
        <v>0</v>
      </c>
      <c r="AQ3195" s="169">
        <f t="shared" si="2007"/>
        <v>0</v>
      </c>
      <c r="AR3195" s="169">
        <f>SUM(AR3196)</f>
        <v>0</v>
      </c>
      <c r="AS3195" s="169">
        <f>SUM(AS3196)</f>
        <v>0</v>
      </c>
      <c r="AT3195" s="169">
        <f t="shared" si="2008"/>
        <v>0</v>
      </c>
      <c r="AU3195" s="169">
        <f>SUM(AU3196)</f>
        <v>0</v>
      </c>
      <c r="AV3195" s="169">
        <f>SUM(AV3196)</f>
        <v>0</v>
      </c>
      <c r="AW3195" s="169">
        <f t="shared" si="2009"/>
        <v>0</v>
      </c>
      <c r="AX3195" s="171"/>
      <c r="AY3195" s="172"/>
      <c r="AZ3195" s="171"/>
      <c r="BA3195" s="172"/>
      <c r="BB3195" s="171"/>
      <c r="BC3195" s="172"/>
      <c r="BD3195" s="171"/>
      <c r="BE3195" s="172"/>
    </row>
    <row r="3196" spans="2:57" ht="30" hidden="1">
      <c r="B3196" s="174">
        <v>2025</v>
      </c>
      <c r="C3196" s="174">
        <v>20</v>
      </c>
      <c r="D3196" s="175">
        <v>0</v>
      </c>
      <c r="E3196" s="176"/>
      <c r="F3196" s="174">
        <v>5</v>
      </c>
      <c r="G3196" s="174">
        <v>13</v>
      </c>
      <c r="H3196" s="174">
        <v>30</v>
      </c>
      <c r="I3196" s="174">
        <v>2000</v>
      </c>
      <c r="J3196" s="174">
        <v>2900</v>
      </c>
      <c r="K3196" s="174">
        <v>294</v>
      </c>
      <c r="L3196" s="177">
        <v>1240</v>
      </c>
      <c r="M3196" s="178">
        <v>0</v>
      </c>
      <c r="N3196" s="179" t="s">
        <v>102</v>
      </c>
      <c r="O3196" s="180">
        <v>0</v>
      </c>
      <c r="P3196" s="180">
        <v>0</v>
      </c>
      <c r="Q3196" s="181">
        <v>0</v>
      </c>
      <c r="R3196" s="182" t="s">
        <v>98</v>
      </c>
      <c r="S3196" s="183">
        <v>0</v>
      </c>
      <c r="T3196" s="183">
        <v>0</v>
      </c>
      <c r="U3196" s="180">
        <v>0</v>
      </c>
      <c r="V3196" s="180">
        <v>0</v>
      </c>
      <c r="W3196" s="183">
        <v>0</v>
      </c>
      <c r="X3196" s="183">
        <v>0</v>
      </c>
      <c r="Y3196" s="180">
        <v>0</v>
      </c>
      <c r="Z3196" s="180">
        <v>0</v>
      </c>
      <c r="AA3196" s="183">
        <v>0</v>
      </c>
      <c r="AB3196" s="183">
        <v>0</v>
      </c>
      <c r="AC3196" s="180">
        <f>+O3196+U3196-Y3196</f>
        <v>0</v>
      </c>
      <c r="AD3196" s="180">
        <f>+P3196+V3196-Z3196</f>
        <v>0</v>
      </c>
      <c r="AE3196" s="181">
        <f t="shared" si="2003"/>
        <v>0</v>
      </c>
      <c r="AF3196" s="180">
        <v>0</v>
      </c>
      <c r="AG3196" s="180">
        <v>0</v>
      </c>
      <c r="AH3196" s="181">
        <f t="shared" si="2004"/>
        <v>0</v>
      </c>
      <c r="AI3196" s="180">
        <v>0</v>
      </c>
      <c r="AJ3196" s="180">
        <v>0</v>
      </c>
      <c r="AK3196" s="181">
        <f t="shared" si="2005"/>
        <v>0</v>
      </c>
      <c r="AL3196" s="180">
        <v>0</v>
      </c>
      <c r="AM3196" s="180">
        <v>0</v>
      </c>
      <c r="AN3196" s="181">
        <f t="shared" si="2006"/>
        <v>0</v>
      </c>
      <c r="AO3196" s="180">
        <v>0</v>
      </c>
      <c r="AP3196" s="180">
        <v>0</v>
      </c>
      <c r="AQ3196" s="181">
        <f t="shared" si="2007"/>
        <v>0</v>
      </c>
      <c r="AR3196" s="180">
        <v>0</v>
      </c>
      <c r="AS3196" s="180">
        <v>0</v>
      </c>
      <c r="AT3196" s="181">
        <f t="shared" si="2008"/>
        <v>0</v>
      </c>
      <c r="AU3196" s="180">
        <f>+AC3196-AF3196-AI3196-AL3196-AO3196-AR3196</f>
        <v>0</v>
      </c>
      <c r="AV3196" s="180">
        <f>+AD3196-AG3196-AJ3196-AM3196-AP3196-AS3196</f>
        <v>0</v>
      </c>
      <c r="AW3196" s="181">
        <f t="shared" si="2009"/>
        <v>0</v>
      </c>
      <c r="AX3196" s="183">
        <f>+S3196+W3196-AA3196</f>
        <v>0</v>
      </c>
      <c r="AY3196" s="183">
        <f>+T3196+X3196-AB3196</f>
        <v>0</v>
      </c>
      <c r="AZ3196" s="183"/>
      <c r="BA3196" s="183"/>
      <c r="BB3196" s="183"/>
      <c r="BC3196" s="183"/>
      <c r="BD3196" s="183">
        <f>+AX3196-AZ3196-BB3196</f>
        <v>0</v>
      </c>
      <c r="BE3196" s="183">
        <f>+AY3196-BA3196-BC3196</f>
        <v>0</v>
      </c>
    </row>
    <row r="3197" spans="2:57" ht="15.75" hidden="1">
      <c r="B3197" s="141">
        <v>2025</v>
      </c>
      <c r="C3197" s="141">
        <v>20</v>
      </c>
      <c r="D3197" s="142"/>
      <c r="E3197" s="143"/>
      <c r="F3197" s="141">
        <v>5</v>
      </c>
      <c r="G3197" s="141">
        <v>13</v>
      </c>
      <c r="H3197" s="141">
        <v>30</v>
      </c>
      <c r="I3197" s="141">
        <v>3000</v>
      </c>
      <c r="J3197" s="141"/>
      <c r="K3197" s="141"/>
      <c r="L3197" s="144" t="s">
        <v>44</v>
      </c>
      <c r="M3197" s="145"/>
      <c r="N3197" s="146" t="s">
        <v>46</v>
      </c>
      <c r="O3197" s="147">
        <v>0</v>
      </c>
      <c r="P3197" s="147">
        <v>0</v>
      </c>
      <c r="Q3197" s="147">
        <v>0</v>
      </c>
      <c r="R3197" s="148"/>
      <c r="S3197" s="149"/>
      <c r="T3197" s="150"/>
      <c r="U3197" s="147">
        <f t="shared" ref="U3197:AD3197" si="2037">U3198+U3204+U3207+U3212</f>
        <v>0</v>
      </c>
      <c r="V3197" s="147">
        <f t="shared" si="2037"/>
        <v>0</v>
      </c>
      <c r="W3197" s="151">
        <f t="shared" si="2037"/>
        <v>0</v>
      </c>
      <c r="X3197" s="151">
        <f t="shared" si="2037"/>
        <v>0</v>
      </c>
      <c r="Y3197" s="147">
        <f t="shared" si="2037"/>
        <v>0</v>
      </c>
      <c r="Z3197" s="147">
        <f t="shared" si="2037"/>
        <v>0</v>
      </c>
      <c r="AA3197" s="151">
        <f t="shared" si="2037"/>
        <v>0</v>
      </c>
      <c r="AB3197" s="151">
        <f t="shared" si="2037"/>
        <v>0</v>
      </c>
      <c r="AC3197" s="147">
        <f t="shared" si="2037"/>
        <v>0</v>
      </c>
      <c r="AD3197" s="147">
        <f t="shared" si="2037"/>
        <v>0</v>
      </c>
      <c r="AE3197" s="147">
        <f t="shared" si="2003"/>
        <v>0</v>
      </c>
      <c r="AF3197" s="147">
        <f>AF3198+AF3204+AF3207+AF3212</f>
        <v>0</v>
      </c>
      <c r="AG3197" s="147">
        <f>AG3198+AG3204+AG3207+AG3212</f>
        <v>0</v>
      </c>
      <c r="AH3197" s="147">
        <f t="shared" si="2004"/>
        <v>0</v>
      </c>
      <c r="AI3197" s="147">
        <f>AI3198+AI3204+AI3207+AI3212</f>
        <v>0</v>
      </c>
      <c r="AJ3197" s="147">
        <f>AJ3198+AJ3204+AJ3207+AJ3212</f>
        <v>0</v>
      </c>
      <c r="AK3197" s="147">
        <f t="shared" si="2005"/>
        <v>0</v>
      </c>
      <c r="AL3197" s="147">
        <f>AL3198+AL3204+AL3207+AL3212</f>
        <v>0</v>
      </c>
      <c r="AM3197" s="147">
        <f>AM3198+AM3204+AM3207+AM3212</f>
        <v>0</v>
      </c>
      <c r="AN3197" s="147">
        <f t="shared" si="2006"/>
        <v>0</v>
      </c>
      <c r="AO3197" s="147">
        <f>AO3198+AO3204+AO3207+AO3212</f>
        <v>0</v>
      </c>
      <c r="AP3197" s="147">
        <f>AP3198+AP3204+AP3207+AP3212</f>
        <v>0</v>
      </c>
      <c r="AQ3197" s="147">
        <f t="shared" si="2007"/>
        <v>0</v>
      </c>
      <c r="AR3197" s="147">
        <f>AR3198+AR3204+AR3207+AR3212</f>
        <v>0</v>
      </c>
      <c r="AS3197" s="147">
        <f>AS3198+AS3204+AS3207+AS3212</f>
        <v>0</v>
      </c>
      <c r="AT3197" s="147">
        <f t="shared" si="2008"/>
        <v>0</v>
      </c>
      <c r="AU3197" s="147">
        <f>AU3198+AU3204+AU3207+AU3212</f>
        <v>0</v>
      </c>
      <c r="AV3197" s="147">
        <f>AV3198+AV3204+AV3207+AV3212</f>
        <v>0</v>
      </c>
      <c r="AW3197" s="147">
        <f t="shared" si="2009"/>
        <v>0</v>
      </c>
      <c r="AX3197" s="149"/>
      <c r="AY3197" s="150"/>
      <c r="AZ3197" s="149"/>
      <c r="BA3197" s="150"/>
      <c r="BB3197" s="149"/>
      <c r="BC3197" s="150"/>
      <c r="BD3197" s="149"/>
      <c r="BE3197" s="150"/>
    </row>
    <row r="3198" spans="2:57" ht="15.75" hidden="1">
      <c r="B3198" s="152">
        <v>2025</v>
      </c>
      <c r="C3198" s="152">
        <v>20</v>
      </c>
      <c r="D3198" s="153"/>
      <c r="E3198" s="154"/>
      <c r="F3198" s="152">
        <v>5</v>
      </c>
      <c r="G3198" s="152">
        <v>13</v>
      </c>
      <c r="H3198" s="152">
        <v>30</v>
      </c>
      <c r="I3198" s="152">
        <v>3000</v>
      </c>
      <c r="J3198" s="152">
        <v>3100</v>
      </c>
      <c r="K3198" s="152"/>
      <c r="L3198" s="155" t="s">
        <v>44</v>
      </c>
      <c r="M3198" s="156"/>
      <c r="N3198" s="157" t="s">
        <v>103</v>
      </c>
      <c r="O3198" s="158">
        <v>0</v>
      </c>
      <c r="P3198" s="158">
        <v>0</v>
      </c>
      <c r="Q3198" s="158">
        <v>0</v>
      </c>
      <c r="R3198" s="159"/>
      <c r="S3198" s="160"/>
      <c r="T3198" s="161"/>
      <c r="U3198" s="158">
        <f t="shared" ref="U3198:AD3198" si="2038">U3199+U3202</f>
        <v>0</v>
      </c>
      <c r="V3198" s="158">
        <f t="shared" si="2038"/>
        <v>0</v>
      </c>
      <c r="W3198" s="162">
        <f t="shared" si="2038"/>
        <v>0</v>
      </c>
      <c r="X3198" s="162">
        <f t="shared" si="2038"/>
        <v>0</v>
      </c>
      <c r="Y3198" s="158">
        <f t="shared" si="2038"/>
        <v>0</v>
      </c>
      <c r="Z3198" s="158">
        <f t="shared" si="2038"/>
        <v>0</v>
      </c>
      <c r="AA3198" s="162">
        <f t="shared" si="2038"/>
        <v>0</v>
      </c>
      <c r="AB3198" s="162">
        <f t="shared" si="2038"/>
        <v>0</v>
      </c>
      <c r="AC3198" s="158">
        <f t="shared" si="2038"/>
        <v>0</v>
      </c>
      <c r="AD3198" s="158">
        <f t="shared" si="2038"/>
        <v>0</v>
      </c>
      <c r="AE3198" s="158">
        <f t="shared" si="2003"/>
        <v>0</v>
      </c>
      <c r="AF3198" s="158">
        <f>AF3199+AF3202</f>
        <v>0</v>
      </c>
      <c r="AG3198" s="158">
        <f>AG3199+AG3202</f>
        <v>0</v>
      </c>
      <c r="AH3198" s="158">
        <f t="shared" si="2004"/>
        <v>0</v>
      </c>
      <c r="AI3198" s="158">
        <f>AI3199+AI3202</f>
        <v>0</v>
      </c>
      <c r="AJ3198" s="158">
        <f>AJ3199+AJ3202</f>
        <v>0</v>
      </c>
      <c r="AK3198" s="158">
        <f t="shared" si="2005"/>
        <v>0</v>
      </c>
      <c r="AL3198" s="158">
        <f>AL3199+AL3202</f>
        <v>0</v>
      </c>
      <c r="AM3198" s="158">
        <f>AM3199+AM3202</f>
        <v>0</v>
      </c>
      <c r="AN3198" s="158">
        <f t="shared" si="2006"/>
        <v>0</v>
      </c>
      <c r="AO3198" s="158">
        <f>AO3199+AO3202</f>
        <v>0</v>
      </c>
      <c r="AP3198" s="158">
        <f>AP3199+AP3202</f>
        <v>0</v>
      </c>
      <c r="AQ3198" s="158">
        <f t="shared" si="2007"/>
        <v>0</v>
      </c>
      <c r="AR3198" s="158">
        <f>AR3199+AR3202</f>
        <v>0</v>
      </c>
      <c r="AS3198" s="158">
        <f>AS3199+AS3202</f>
        <v>0</v>
      </c>
      <c r="AT3198" s="158">
        <f t="shared" si="2008"/>
        <v>0</v>
      </c>
      <c r="AU3198" s="158">
        <f>AU3199+AU3202</f>
        <v>0</v>
      </c>
      <c r="AV3198" s="158">
        <f>AV3199+AV3202</f>
        <v>0</v>
      </c>
      <c r="AW3198" s="158">
        <f t="shared" si="2009"/>
        <v>0</v>
      </c>
      <c r="AX3198" s="160"/>
      <c r="AY3198" s="161"/>
      <c r="AZ3198" s="160"/>
      <c r="BA3198" s="161"/>
      <c r="BB3198" s="160"/>
      <c r="BC3198" s="161"/>
      <c r="BD3198" s="160"/>
      <c r="BE3198" s="161"/>
    </row>
    <row r="3199" spans="2:57" ht="15.75" hidden="1">
      <c r="B3199" s="163">
        <v>2025</v>
      </c>
      <c r="C3199" s="163">
        <v>20</v>
      </c>
      <c r="D3199" s="164"/>
      <c r="E3199" s="165"/>
      <c r="F3199" s="163">
        <v>5</v>
      </c>
      <c r="G3199" s="163">
        <v>13</v>
      </c>
      <c r="H3199" s="163">
        <v>30</v>
      </c>
      <c r="I3199" s="163">
        <v>3000</v>
      </c>
      <c r="J3199" s="163">
        <v>3100</v>
      </c>
      <c r="K3199" s="163">
        <v>316</v>
      </c>
      <c r="L3199" s="166" t="s">
        <v>44</v>
      </c>
      <c r="M3199" s="167"/>
      <c r="N3199" s="168" t="s">
        <v>1706</v>
      </c>
      <c r="O3199" s="169">
        <v>0</v>
      </c>
      <c r="P3199" s="169">
        <v>0</v>
      </c>
      <c r="Q3199" s="169">
        <v>0</v>
      </c>
      <c r="R3199" s="170"/>
      <c r="S3199" s="171"/>
      <c r="T3199" s="172"/>
      <c r="U3199" s="169">
        <f t="shared" ref="U3199:AD3199" si="2039">SUM(U3200:U3201)</f>
        <v>0</v>
      </c>
      <c r="V3199" s="169">
        <f t="shared" si="2039"/>
        <v>0</v>
      </c>
      <c r="W3199" s="173">
        <f t="shared" si="2039"/>
        <v>0</v>
      </c>
      <c r="X3199" s="173">
        <f t="shared" si="2039"/>
        <v>0</v>
      </c>
      <c r="Y3199" s="169">
        <f t="shared" si="2039"/>
        <v>0</v>
      </c>
      <c r="Z3199" s="169">
        <f t="shared" si="2039"/>
        <v>0</v>
      </c>
      <c r="AA3199" s="173">
        <f t="shared" si="2039"/>
        <v>0</v>
      </c>
      <c r="AB3199" s="173">
        <f t="shared" si="2039"/>
        <v>0</v>
      </c>
      <c r="AC3199" s="169">
        <f t="shared" si="2039"/>
        <v>0</v>
      </c>
      <c r="AD3199" s="169">
        <f t="shared" si="2039"/>
        <v>0</v>
      </c>
      <c r="AE3199" s="169">
        <f t="shared" si="2003"/>
        <v>0</v>
      </c>
      <c r="AF3199" s="169">
        <f>SUM(AF3200:AF3201)</f>
        <v>0</v>
      </c>
      <c r="AG3199" s="169">
        <f>SUM(AG3200:AG3201)</f>
        <v>0</v>
      </c>
      <c r="AH3199" s="169">
        <f t="shared" si="2004"/>
        <v>0</v>
      </c>
      <c r="AI3199" s="169">
        <f>SUM(AI3200:AI3201)</f>
        <v>0</v>
      </c>
      <c r="AJ3199" s="169">
        <f>SUM(AJ3200:AJ3201)</f>
        <v>0</v>
      </c>
      <c r="AK3199" s="169">
        <f t="shared" si="2005"/>
        <v>0</v>
      </c>
      <c r="AL3199" s="169">
        <f>SUM(AL3200:AL3201)</f>
        <v>0</v>
      </c>
      <c r="AM3199" s="169">
        <f>SUM(AM3200:AM3201)</f>
        <v>0</v>
      </c>
      <c r="AN3199" s="169">
        <f t="shared" si="2006"/>
        <v>0</v>
      </c>
      <c r="AO3199" s="169">
        <f>SUM(AO3200:AO3201)</f>
        <v>0</v>
      </c>
      <c r="AP3199" s="169">
        <f>SUM(AP3200:AP3201)</f>
        <v>0</v>
      </c>
      <c r="AQ3199" s="169">
        <f t="shared" si="2007"/>
        <v>0</v>
      </c>
      <c r="AR3199" s="169">
        <f>SUM(AR3200:AR3201)</f>
        <v>0</v>
      </c>
      <c r="AS3199" s="169">
        <f>SUM(AS3200:AS3201)</f>
        <v>0</v>
      </c>
      <c r="AT3199" s="169">
        <f t="shared" si="2008"/>
        <v>0</v>
      </c>
      <c r="AU3199" s="169">
        <f>SUM(AU3200:AU3201)</f>
        <v>0</v>
      </c>
      <c r="AV3199" s="169">
        <f>SUM(AV3200:AV3201)</f>
        <v>0</v>
      </c>
      <c r="AW3199" s="169">
        <f t="shared" si="2009"/>
        <v>0</v>
      </c>
      <c r="AX3199" s="171"/>
      <c r="AY3199" s="172"/>
      <c r="AZ3199" s="171"/>
      <c r="BA3199" s="172"/>
      <c r="BB3199" s="171"/>
      <c r="BC3199" s="172"/>
      <c r="BD3199" s="171"/>
      <c r="BE3199" s="172"/>
    </row>
    <row r="3200" spans="2:57" ht="15.75" hidden="1">
      <c r="B3200" s="174">
        <v>2025</v>
      </c>
      <c r="C3200" s="174">
        <v>20</v>
      </c>
      <c r="D3200" s="175">
        <v>0</v>
      </c>
      <c r="E3200" s="176"/>
      <c r="F3200" s="174">
        <v>5</v>
      </c>
      <c r="G3200" s="174">
        <v>13</v>
      </c>
      <c r="H3200" s="174">
        <v>30</v>
      </c>
      <c r="I3200" s="174">
        <v>3000</v>
      </c>
      <c r="J3200" s="174">
        <v>3100</v>
      </c>
      <c r="K3200" s="174">
        <v>316</v>
      </c>
      <c r="L3200" s="177">
        <v>1237</v>
      </c>
      <c r="M3200" s="178">
        <v>0</v>
      </c>
      <c r="N3200" s="179" t="s">
        <v>1707</v>
      </c>
      <c r="O3200" s="180">
        <v>0</v>
      </c>
      <c r="P3200" s="180">
        <v>0</v>
      </c>
      <c r="Q3200" s="181">
        <v>0</v>
      </c>
      <c r="R3200" s="182" t="s">
        <v>50</v>
      </c>
      <c r="S3200" s="183">
        <v>0</v>
      </c>
      <c r="T3200" s="183">
        <v>0</v>
      </c>
      <c r="U3200" s="180">
        <v>0</v>
      </c>
      <c r="V3200" s="180">
        <v>0</v>
      </c>
      <c r="W3200" s="183">
        <v>0</v>
      </c>
      <c r="X3200" s="183">
        <v>0</v>
      </c>
      <c r="Y3200" s="180">
        <v>0</v>
      </c>
      <c r="Z3200" s="180">
        <v>0</v>
      </c>
      <c r="AA3200" s="183">
        <v>0</v>
      </c>
      <c r="AB3200" s="183">
        <v>0</v>
      </c>
      <c r="AC3200" s="180">
        <f t="shared" ref="AC3200:AD3201" si="2040">+O3200+U3200-Y3200</f>
        <v>0</v>
      </c>
      <c r="AD3200" s="180">
        <f t="shared" si="2040"/>
        <v>0</v>
      </c>
      <c r="AE3200" s="181">
        <f t="shared" si="2003"/>
        <v>0</v>
      </c>
      <c r="AF3200" s="180">
        <v>0</v>
      </c>
      <c r="AG3200" s="180">
        <v>0</v>
      </c>
      <c r="AH3200" s="181">
        <f t="shared" si="2004"/>
        <v>0</v>
      </c>
      <c r="AI3200" s="180">
        <v>0</v>
      </c>
      <c r="AJ3200" s="180">
        <v>0</v>
      </c>
      <c r="AK3200" s="181">
        <f t="shared" si="2005"/>
        <v>0</v>
      </c>
      <c r="AL3200" s="180">
        <v>0</v>
      </c>
      <c r="AM3200" s="180">
        <v>0</v>
      </c>
      <c r="AN3200" s="181">
        <f t="shared" si="2006"/>
        <v>0</v>
      </c>
      <c r="AO3200" s="180">
        <v>0</v>
      </c>
      <c r="AP3200" s="180">
        <v>0</v>
      </c>
      <c r="AQ3200" s="181">
        <f t="shared" si="2007"/>
        <v>0</v>
      </c>
      <c r="AR3200" s="180">
        <v>0</v>
      </c>
      <c r="AS3200" s="180">
        <v>0</v>
      </c>
      <c r="AT3200" s="181">
        <f t="shared" si="2008"/>
        <v>0</v>
      </c>
      <c r="AU3200" s="180">
        <f t="shared" ref="AU3200:AV3201" si="2041">+AC3200-AF3200-AI3200-AL3200-AO3200-AR3200</f>
        <v>0</v>
      </c>
      <c r="AV3200" s="180">
        <f t="shared" si="2041"/>
        <v>0</v>
      </c>
      <c r="AW3200" s="181">
        <f t="shared" si="2009"/>
        <v>0</v>
      </c>
      <c r="AX3200" s="183">
        <f t="shared" ref="AX3200:AY3201" si="2042">+S3200+W3200-AA3200</f>
        <v>0</v>
      </c>
      <c r="AY3200" s="183">
        <f t="shared" si="2042"/>
        <v>0</v>
      </c>
      <c r="AZ3200" s="183"/>
      <c r="BA3200" s="183"/>
      <c r="BB3200" s="183"/>
      <c r="BC3200" s="183"/>
      <c r="BD3200" s="183">
        <f t="shared" ref="BD3200:BE3201" si="2043">+AX3200-AZ3200-BB3200</f>
        <v>0</v>
      </c>
      <c r="BE3200" s="183">
        <f t="shared" si="2043"/>
        <v>0</v>
      </c>
    </row>
    <row r="3201" spans="2:57" ht="15.75" hidden="1">
      <c r="B3201" s="174">
        <v>2025</v>
      </c>
      <c r="C3201" s="174">
        <v>20</v>
      </c>
      <c r="D3201" s="175">
        <v>0</v>
      </c>
      <c r="E3201" s="176"/>
      <c r="F3201" s="174">
        <v>5</v>
      </c>
      <c r="G3201" s="174">
        <v>13</v>
      </c>
      <c r="H3201" s="174">
        <v>30</v>
      </c>
      <c r="I3201" s="174">
        <v>3000</v>
      </c>
      <c r="J3201" s="174">
        <v>3100</v>
      </c>
      <c r="K3201" s="174">
        <v>316</v>
      </c>
      <c r="L3201" s="177">
        <v>1321</v>
      </c>
      <c r="M3201" s="178">
        <v>0</v>
      </c>
      <c r="N3201" s="179" t="s">
        <v>1708</v>
      </c>
      <c r="O3201" s="180">
        <v>0</v>
      </c>
      <c r="P3201" s="180">
        <v>0</v>
      </c>
      <c r="Q3201" s="181">
        <v>0</v>
      </c>
      <c r="R3201" s="182" t="s">
        <v>50</v>
      </c>
      <c r="S3201" s="183">
        <v>0</v>
      </c>
      <c r="T3201" s="183">
        <v>0</v>
      </c>
      <c r="U3201" s="180">
        <v>0</v>
      </c>
      <c r="V3201" s="180">
        <v>0</v>
      </c>
      <c r="W3201" s="183">
        <v>0</v>
      </c>
      <c r="X3201" s="183">
        <v>0</v>
      </c>
      <c r="Y3201" s="180">
        <v>0</v>
      </c>
      <c r="Z3201" s="180">
        <v>0</v>
      </c>
      <c r="AA3201" s="183">
        <v>0</v>
      </c>
      <c r="AB3201" s="183">
        <v>0</v>
      </c>
      <c r="AC3201" s="180">
        <f t="shared" si="2040"/>
        <v>0</v>
      </c>
      <c r="AD3201" s="180">
        <f t="shared" si="2040"/>
        <v>0</v>
      </c>
      <c r="AE3201" s="181">
        <f t="shared" si="2003"/>
        <v>0</v>
      </c>
      <c r="AF3201" s="180">
        <v>0</v>
      </c>
      <c r="AG3201" s="180">
        <v>0</v>
      </c>
      <c r="AH3201" s="181">
        <f t="shared" si="2004"/>
        <v>0</v>
      </c>
      <c r="AI3201" s="180">
        <v>0</v>
      </c>
      <c r="AJ3201" s="180">
        <v>0</v>
      </c>
      <c r="AK3201" s="181">
        <f t="shared" si="2005"/>
        <v>0</v>
      </c>
      <c r="AL3201" s="180">
        <v>0</v>
      </c>
      <c r="AM3201" s="180">
        <v>0</v>
      </c>
      <c r="AN3201" s="181">
        <f t="shared" si="2006"/>
        <v>0</v>
      </c>
      <c r="AO3201" s="180">
        <v>0</v>
      </c>
      <c r="AP3201" s="180">
        <v>0</v>
      </c>
      <c r="AQ3201" s="181">
        <f t="shared" si="2007"/>
        <v>0</v>
      </c>
      <c r="AR3201" s="180">
        <v>0</v>
      </c>
      <c r="AS3201" s="180">
        <v>0</v>
      </c>
      <c r="AT3201" s="181">
        <f t="shared" si="2008"/>
        <v>0</v>
      </c>
      <c r="AU3201" s="180">
        <f t="shared" si="2041"/>
        <v>0</v>
      </c>
      <c r="AV3201" s="180">
        <f t="shared" si="2041"/>
        <v>0</v>
      </c>
      <c r="AW3201" s="181">
        <f t="shared" si="2009"/>
        <v>0</v>
      </c>
      <c r="AX3201" s="183">
        <f t="shared" si="2042"/>
        <v>0</v>
      </c>
      <c r="AY3201" s="183">
        <f t="shared" si="2042"/>
        <v>0</v>
      </c>
      <c r="AZ3201" s="183"/>
      <c r="BA3201" s="183"/>
      <c r="BB3201" s="183"/>
      <c r="BC3201" s="183"/>
      <c r="BD3201" s="183">
        <f t="shared" si="2043"/>
        <v>0</v>
      </c>
      <c r="BE3201" s="183">
        <f t="shared" si="2043"/>
        <v>0</v>
      </c>
    </row>
    <row r="3202" spans="2:57" ht="31.5" hidden="1">
      <c r="B3202" s="163">
        <v>2025</v>
      </c>
      <c r="C3202" s="163">
        <v>20</v>
      </c>
      <c r="D3202" s="164"/>
      <c r="E3202" s="165"/>
      <c r="F3202" s="163">
        <v>5</v>
      </c>
      <c r="G3202" s="163">
        <v>13</v>
      </c>
      <c r="H3202" s="163">
        <v>30</v>
      </c>
      <c r="I3202" s="163">
        <v>3000</v>
      </c>
      <c r="J3202" s="163">
        <v>3100</v>
      </c>
      <c r="K3202" s="163">
        <v>317</v>
      </c>
      <c r="L3202" s="166" t="s">
        <v>44</v>
      </c>
      <c r="M3202" s="167"/>
      <c r="N3202" s="168" t="s">
        <v>106</v>
      </c>
      <c r="O3202" s="169">
        <v>0</v>
      </c>
      <c r="P3202" s="169">
        <v>0</v>
      </c>
      <c r="Q3202" s="169">
        <v>0</v>
      </c>
      <c r="R3202" s="170"/>
      <c r="S3202" s="171"/>
      <c r="T3202" s="172"/>
      <c r="U3202" s="169">
        <f t="shared" ref="U3202:AD3202" si="2044">U3203</f>
        <v>0</v>
      </c>
      <c r="V3202" s="169">
        <f t="shared" si="2044"/>
        <v>0</v>
      </c>
      <c r="W3202" s="173">
        <f t="shared" si="2044"/>
        <v>0</v>
      </c>
      <c r="X3202" s="173">
        <f t="shared" si="2044"/>
        <v>0</v>
      </c>
      <c r="Y3202" s="169">
        <f t="shared" si="2044"/>
        <v>0</v>
      </c>
      <c r="Z3202" s="169">
        <f t="shared" si="2044"/>
        <v>0</v>
      </c>
      <c r="AA3202" s="173">
        <f t="shared" si="2044"/>
        <v>0</v>
      </c>
      <c r="AB3202" s="173">
        <f t="shared" si="2044"/>
        <v>0</v>
      </c>
      <c r="AC3202" s="169">
        <f t="shared" si="2044"/>
        <v>0</v>
      </c>
      <c r="AD3202" s="169">
        <f t="shared" si="2044"/>
        <v>0</v>
      </c>
      <c r="AE3202" s="169">
        <f t="shared" si="2003"/>
        <v>0</v>
      </c>
      <c r="AF3202" s="169">
        <f>AF3203</f>
        <v>0</v>
      </c>
      <c r="AG3202" s="169">
        <f>AG3203</f>
        <v>0</v>
      </c>
      <c r="AH3202" s="169">
        <f t="shared" si="2004"/>
        <v>0</v>
      </c>
      <c r="AI3202" s="169">
        <f>AI3203</f>
        <v>0</v>
      </c>
      <c r="AJ3202" s="169">
        <f>AJ3203</f>
        <v>0</v>
      </c>
      <c r="AK3202" s="169">
        <f t="shared" si="2005"/>
        <v>0</v>
      </c>
      <c r="AL3202" s="169">
        <f>AL3203</f>
        <v>0</v>
      </c>
      <c r="AM3202" s="169">
        <f>AM3203</f>
        <v>0</v>
      </c>
      <c r="AN3202" s="169">
        <f t="shared" si="2006"/>
        <v>0</v>
      </c>
      <c r="AO3202" s="169">
        <f>AO3203</f>
        <v>0</v>
      </c>
      <c r="AP3202" s="169">
        <f>AP3203</f>
        <v>0</v>
      </c>
      <c r="AQ3202" s="169">
        <f t="shared" si="2007"/>
        <v>0</v>
      </c>
      <c r="AR3202" s="169">
        <f>AR3203</f>
        <v>0</v>
      </c>
      <c r="AS3202" s="169">
        <f>AS3203</f>
        <v>0</v>
      </c>
      <c r="AT3202" s="169">
        <f t="shared" si="2008"/>
        <v>0</v>
      </c>
      <c r="AU3202" s="169">
        <f>AU3203</f>
        <v>0</v>
      </c>
      <c r="AV3202" s="169">
        <f>AV3203</f>
        <v>0</v>
      </c>
      <c r="AW3202" s="169">
        <f t="shared" si="2009"/>
        <v>0</v>
      </c>
      <c r="AX3202" s="171"/>
      <c r="AY3202" s="172"/>
      <c r="AZ3202" s="171"/>
      <c r="BA3202" s="172"/>
      <c r="BB3202" s="171"/>
      <c r="BC3202" s="172"/>
      <c r="BD3202" s="171"/>
      <c r="BE3202" s="172"/>
    </row>
    <row r="3203" spans="2:57" ht="15.75" hidden="1">
      <c r="B3203" s="174">
        <v>2025</v>
      </c>
      <c r="C3203" s="174">
        <v>20</v>
      </c>
      <c r="D3203" s="175">
        <v>0</v>
      </c>
      <c r="E3203" s="176"/>
      <c r="F3203" s="174">
        <v>5</v>
      </c>
      <c r="G3203" s="174">
        <v>13</v>
      </c>
      <c r="H3203" s="174">
        <v>30</v>
      </c>
      <c r="I3203" s="174">
        <v>3000</v>
      </c>
      <c r="J3203" s="174">
        <v>3100</v>
      </c>
      <c r="K3203" s="174">
        <v>317</v>
      </c>
      <c r="L3203" s="177">
        <v>1314</v>
      </c>
      <c r="M3203" s="178">
        <v>0</v>
      </c>
      <c r="N3203" s="179" t="s">
        <v>240</v>
      </c>
      <c r="O3203" s="180">
        <v>0</v>
      </c>
      <c r="P3203" s="180">
        <v>0</v>
      </c>
      <c r="Q3203" s="181">
        <v>0</v>
      </c>
      <c r="R3203" s="182" t="s">
        <v>50</v>
      </c>
      <c r="S3203" s="183">
        <v>0</v>
      </c>
      <c r="T3203" s="183">
        <v>0</v>
      </c>
      <c r="U3203" s="180">
        <v>0</v>
      </c>
      <c r="V3203" s="180">
        <v>0</v>
      </c>
      <c r="W3203" s="183">
        <v>0</v>
      </c>
      <c r="X3203" s="183">
        <v>0</v>
      </c>
      <c r="Y3203" s="180">
        <v>0</v>
      </c>
      <c r="Z3203" s="180">
        <v>0</v>
      </c>
      <c r="AA3203" s="183">
        <v>0</v>
      </c>
      <c r="AB3203" s="183">
        <v>0</v>
      </c>
      <c r="AC3203" s="180">
        <f>+O3203+U3203-Y3203</f>
        <v>0</v>
      </c>
      <c r="AD3203" s="180">
        <f>+P3203+V3203-Z3203</f>
        <v>0</v>
      </c>
      <c r="AE3203" s="181">
        <f t="shared" si="2003"/>
        <v>0</v>
      </c>
      <c r="AF3203" s="180">
        <v>0</v>
      </c>
      <c r="AG3203" s="180">
        <v>0</v>
      </c>
      <c r="AH3203" s="181">
        <f t="shared" si="2004"/>
        <v>0</v>
      </c>
      <c r="AI3203" s="180">
        <v>0</v>
      </c>
      <c r="AJ3203" s="180">
        <v>0</v>
      </c>
      <c r="AK3203" s="181">
        <f t="shared" si="2005"/>
        <v>0</v>
      </c>
      <c r="AL3203" s="180">
        <v>0</v>
      </c>
      <c r="AM3203" s="180">
        <v>0</v>
      </c>
      <c r="AN3203" s="181">
        <f t="shared" si="2006"/>
        <v>0</v>
      </c>
      <c r="AO3203" s="180">
        <v>0</v>
      </c>
      <c r="AP3203" s="180">
        <v>0</v>
      </c>
      <c r="AQ3203" s="181">
        <f t="shared" si="2007"/>
        <v>0</v>
      </c>
      <c r="AR3203" s="180">
        <v>0</v>
      </c>
      <c r="AS3203" s="180">
        <v>0</v>
      </c>
      <c r="AT3203" s="181">
        <f t="shared" si="2008"/>
        <v>0</v>
      </c>
      <c r="AU3203" s="180">
        <f>+AC3203-AF3203-AI3203-AL3203-AO3203-AR3203</f>
        <v>0</v>
      </c>
      <c r="AV3203" s="180">
        <f>+AD3203-AG3203-AJ3203-AM3203-AP3203-AS3203</f>
        <v>0</v>
      </c>
      <c r="AW3203" s="181">
        <f t="shared" si="2009"/>
        <v>0</v>
      </c>
      <c r="AX3203" s="183">
        <f>+S3203+W3203-AA3203</f>
        <v>0</v>
      </c>
      <c r="AY3203" s="183">
        <f>+T3203+X3203-AB3203</f>
        <v>0</v>
      </c>
      <c r="AZ3203" s="183"/>
      <c r="BA3203" s="183"/>
      <c r="BB3203" s="183"/>
      <c r="BC3203" s="183"/>
      <c r="BD3203" s="183">
        <f>+AX3203-AZ3203-BB3203</f>
        <v>0</v>
      </c>
      <c r="BE3203" s="183">
        <f>+AY3203-BA3203-BC3203</f>
        <v>0</v>
      </c>
    </row>
    <row r="3204" spans="2:57" ht="15.75" hidden="1">
      <c r="B3204" s="152">
        <v>2025</v>
      </c>
      <c r="C3204" s="152">
        <v>20</v>
      </c>
      <c r="D3204" s="153"/>
      <c r="E3204" s="154"/>
      <c r="F3204" s="152">
        <v>5</v>
      </c>
      <c r="G3204" s="152">
        <v>13</v>
      </c>
      <c r="H3204" s="152">
        <v>30</v>
      </c>
      <c r="I3204" s="152">
        <v>3000</v>
      </c>
      <c r="J3204" s="152">
        <v>3200</v>
      </c>
      <c r="K3204" s="152"/>
      <c r="L3204" s="155" t="s">
        <v>44</v>
      </c>
      <c r="M3204" s="156"/>
      <c r="N3204" s="157" t="s">
        <v>108</v>
      </c>
      <c r="O3204" s="158">
        <v>0</v>
      </c>
      <c r="P3204" s="158">
        <v>0</v>
      </c>
      <c r="Q3204" s="158">
        <v>0</v>
      </c>
      <c r="R3204" s="159"/>
      <c r="S3204" s="160"/>
      <c r="T3204" s="161"/>
      <c r="U3204" s="158">
        <f t="shared" ref="U3204:AD3205" si="2045">U3205</f>
        <v>0</v>
      </c>
      <c r="V3204" s="158">
        <f t="shared" si="2045"/>
        <v>0</v>
      </c>
      <c r="W3204" s="162">
        <f t="shared" si="2045"/>
        <v>0</v>
      </c>
      <c r="X3204" s="162">
        <f t="shared" si="2045"/>
        <v>0</v>
      </c>
      <c r="Y3204" s="158">
        <f t="shared" si="2045"/>
        <v>0</v>
      </c>
      <c r="Z3204" s="158">
        <f t="shared" si="2045"/>
        <v>0</v>
      </c>
      <c r="AA3204" s="162">
        <f t="shared" si="2045"/>
        <v>0</v>
      </c>
      <c r="AB3204" s="162">
        <f t="shared" si="2045"/>
        <v>0</v>
      </c>
      <c r="AC3204" s="158">
        <f t="shared" si="2045"/>
        <v>0</v>
      </c>
      <c r="AD3204" s="158">
        <f t="shared" si="2045"/>
        <v>0</v>
      </c>
      <c r="AE3204" s="158">
        <f t="shared" si="2003"/>
        <v>0</v>
      </c>
      <c r="AF3204" s="158">
        <f>AF3205</f>
        <v>0</v>
      </c>
      <c r="AG3204" s="158">
        <f>AG3205</f>
        <v>0</v>
      </c>
      <c r="AH3204" s="158">
        <f t="shared" si="2004"/>
        <v>0</v>
      </c>
      <c r="AI3204" s="158">
        <f>AI3205</f>
        <v>0</v>
      </c>
      <c r="AJ3204" s="158">
        <f>AJ3205</f>
        <v>0</v>
      </c>
      <c r="AK3204" s="158">
        <f t="shared" si="2005"/>
        <v>0</v>
      </c>
      <c r="AL3204" s="158">
        <f>AL3205</f>
        <v>0</v>
      </c>
      <c r="AM3204" s="158">
        <f>AM3205</f>
        <v>0</v>
      </c>
      <c r="AN3204" s="158">
        <f t="shared" si="2006"/>
        <v>0</v>
      </c>
      <c r="AO3204" s="158">
        <f>AO3205</f>
        <v>0</v>
      </c>
      <c r="AP3204" s="158">
        <f>AP3205</f>
        <v>0</v>
      </c>
      <c r="AQ3204" s="158">
        <f t="shared" si="2007"/>
        <v>0</v>
      </c>
      <c r="AR3204" s="158">
        <f>AR3205</f>
        <v>0</v>
      </c>
      <c r="AS3204" s="158">
        <f>AS3205</f>
        <v>0</v>
      </c>
      <c r="AT3204" s="158">
        <f t="shared" si="2008"/>
        <v>0</v>
      </c>
      <c r="AU3204" s="158">
        <f>AU3205</f>
        <v>0</v>
      </c>
      <c r="AV3204" s="158">
        <f>AV3205</f>
        <v>0</v>
      </c>
      <c r="AW3204" s="158">
        <f t="shared" si="2009"/>
        <v>0</v>
      </c>
      <c r="AX3204" s="160"/>
      <c r="AY3204" s="161"/>
      <c r="AZ3204" s="160"/>
      <c r="BA3204" s="161"/>
      <c r="BB3204" s="160"/>
      <c r="BC3204" s="161"/>
      <c r="BD3204" s="160"/>
      <c r="BE3204" s="161"/>
    </row>
    <row r="3205" spans="2:57" ht="15.75" hidden="1">
      <c r="B3205" s="163">
        <v>2025</v>
      </c>
      <c r="C3205" s="163">
        <v>20</v>
      </c>
      <c r="D3205" s="164"/>
      <c r="E3205" s="165"/>
      <c r="F3205" s="163">
        <v>5</v>
      </c>
      <c r="G3205" s="163">
        <v>13</v>
      </c>
      <c r="H3205" s="163">
        <v>30</v>
      </c>
      <c r="I3205" s="163">
        <v>3000</v>
      </c>
      <c r="J3205" s="163">
        <v>3200</v>
      </c>
      <c r="K3205" s="163">
        <v>327</v>
      </c>
      <c r="L3205" s="166" t="s">
        <v>44</v>
      </c>
      <c r="M3205" s="167"/>
      <c r="N3205" s="168" t="s">
        <v>109</v>
      </c>
      <c r="O3205" s="169">
        <v>0</v>
      </c>
      <c r="P3205" s="169">
        <v>0</v>
      </c>
      <c r="Q3205" s="169">
        <v>0</v>
      </c>
      <c r="R3205" s="170"/>
      <c r="S3205" s="171"/>
      <c r="T3205" s="172"/>
      <c r="U3205" s="169">
        <f t="shared" si="2045"/>
        <v>0</v>
      </c>
      <c r="V3205" s="169">
        <f t="shared" si="2045"/>
        <v>0</v>
      </c>
      <c r="W3205" s="173">
        <f t="shared" si="2045"/>
        <v>0</v>
      </c>
      <c r="X3205" s="173">
        <f t="shared" si="2045"/>
        <v>0</v>
      </c>
      <c r="Y3205" s="169">
        <f t="shared" si="2045"/>
        <v>0</v>
      </c>
      <c r="Z3205" s="169">
        <f t="shared" si="2045"/>
        <v>0</v>
      </c>
      <c r="AA3205" s="173">
        <f t="shared" si="2045"/>
        <v>0</v>
      </c>
      <c r="AB3205" s="173">
        <f t="shared" si="2045"/>
        <v>0</v>
      </c>
      <c r="AC3205" s="169">
        <f t="shared" si="2045"/>
        <v>0</v>
      </c>
      <c r="AD3205" s="169">
        <f t="shared" si="2045"/>
        <v>0</v>
      </c>
      <c r="AE3205" s="169">
        <f t="shared" si="2003"/>
        <v>0</v>
      </c>
      <c r="AF3205" s="169">
        <f>AF3206</f>
        <v>0</v>
      </c>
      <c r="AG3205" s="169">
        <f>AG3206</f>
        <v>0</v>
      </c>
      <c r="AH3205" s="169">
        <f t="shared" si="2004"/>
        <v>0</v>
      </c>
      <c r="AI3205" s="169">
        <f>AI3206</f>
        <v>0</v>
      </c>
      <c r="AJ3205" s="169">
        <f>AJ3206</f>
        <v>0</v>
      </c>
      <c r="AK3205" s="169">
        <f t="shared" si="2005"/>
        <v>0</v>
      </c>
      <c r="AL3205" s="169">
        <f>AL3206</f>
        <v>0</v>
      </c>
      <c r="AM3205" s="169">
        <f>AM3206</f>
        <v>0</v>
      </c>
      <c r="AN3205" s="169">
        <f t="shared" si="2006"/>
        <v>0</v>
      </c>
      <c r="AO3205" s="169">
        <f>AO3206</f>
        <v>0</v>
      </c>
      <c r="AP3205" s="169">
        <f>AP3206</f>
        <v>0</v>
      </c>
      <c r="AQ3205" s="169">
        <f t="shared" si="2007"/>
        <v>0</v>
      </c>
      <c r="AR3205" s="169">
        <f>AR3206</f>
        <v>0</v>
      </c>
      <c r="AS3205" s="169">
        <f>AS3206</f>
        <v>0</v>
      </c>
      <c r="AT3205" s="169">
        <f t="shared" si="2008"/>
        <v>0</v>
      </c>
      <c r="AU3205" s="169">
        <f>AU3206</f>
        <v>0</v>
      </c>
      <c r="AV3205" s="169">
        <f>AV3206</f>
        <v>0</v>
      </c>
      <c r="AW3205" s="169">
        <f t="shared" si="2009"/>
        <v>0</v>
      </c>
      <c r="AX3205" s="171"/>
      <c r="AY3205" s="172"/>
      <c r="AZ3205" s="171"/>
      <c r="BA3205" s="172"/>
      <c r="BB3205" s="171"/>
      <c r="BC3205" s="172"/>
      <c r="BD3205" s="171"/>
      <c r="BE3205" s="172"/>
    </row>
    <row r="3206" spans="2:57" ht="15.75" hidden="1">
      <c r="B3206" s="174">
        <v>2025</v>
      </c>
      <c r="C3206" s="174">
        <v>20</v>
      </c>
      <c r="D3206" s="175">
        <v>0</v>
      </c>
      <c r="E3206" s="176"/>
      <c r="F3206" s="174">
        <v>5</v>
      </c>
      <c r="G3206" s="174">
        <v>13</v>
      </c>
      <c r="H3206" s="174">
        <v>30</v>
      </c>
      <c r="I3206" s="174">
        <v>3000</v>
      </c>
      <c r="J3206" s="174">
        <v>3200</v>
      </c>
      <c r="K3206" s="174">
        <v>327</v>
      </c>
      <c r="L3206" s="177">
        <v>8</v>
      </c>
      <c r="M3206" s="178">
        <v>0</v>
      </c>
      <c r="N3206" s="179" t="s">
        <v>110</v>
      </c>
      <c r="O3206" s="180">
        <v>0</v>
      </c>
      <c r="P3206" s="180">
        <v>0</v>
      </c>
      <c r="Q3206" s="181">
        <v>0</v>
      </c>
      <c r="R3206" s="182" t="s">
        <v>50</v>
      </c>
      <c r="S3206" s="183">
        <v>0</v>
      </c>
      <c r="T3206" s="183">
        <v>0</v>
      </c>
      <c r="U3206" s="180">
        <v>0</v>
      </c>
      <c r="V3206" s="180">
        <v>0</v>
      </c>
      <c r="W3206" s="183">
        <v>0</v>
      </c>
      <c r="X3206" s="183">
        <v>0</v>
      </c>
      <c r="Y3206" s="180">
        <v>0</v>
      </c>
      <c r="Z3206" s="180">
        <v>0</v>
      </c>
      <c r="AA3206" s="183">
        <v>0</v>
      </c>
      <c r="AB3206" s="183">
        <v>0</v>
      </c>
      <c r="AC3206" s="180">
        <f>+O3206+U3206-Y3206</f>
        <v>0</v>
      </c>
      <c r="AD3206" s="180">
        <f>+P3206+V3206-Z3206</f>
        <v>0</v>
      </c>
      <c r="AE3206" s="181">
        <f t="shared" si="2003"/>
        <v>0</v>
      </c>
      <c r="AF3206" s="180">
        <v>0</v>
      </c>
      <c r="AG3206" s="180">
        <v>0</v>
      </c>
      <c r="AH3206" s="181">
        <f t="shared" si="2004"/>
        <v>0</v>
      </c>
      <c r="AI3206" s="180">
        <v>0</v>
      </c>
      <c r="AJ3206" s="180">
        <v>0</v>
      </c>
      <c r="AK3206" s="181">
        <f t="shared" si="2005"/>
        <v>0</v>
      </c>
      <c r="AL3206" s="180">
        <v>0</v>
      </c>
      <c r="AM3206" s="180">
        <v>0</v>
      </c>
      <c r="AN3206" s="181">
        <f t="shared" si="2006"/>
        <v>0</v>
      </c>
      <c r="AO3206" s="180">
        <v>0</v>
      </c>
      <c r="AP3206" s="180">
        <v>0</v>
      </c>
      <c r="AQ3206" s="181">
        <f t="shared" si="2007"/>
        <v>0</v>
      </c>
      <c r="AR3206" s="180">
        <v>0</v>
      </c>
      <c r="AS3206" s="180">
        <v>0</v>
      </c>
      <c r="AT3206" s="181">
        <f t="shared" si="2008"/>
        <v>0</v>
      </c>
      <c r="AU3206" s="180">
        <f>+AC3206-AF3206-AI3206-AL3206-AO3206-AR3206</f>
        <v>0</v>
      </c>
      <c r="AV3206" s="180">
        <f>+AD3206-AG3206-AJ3206-AM3206-AP3206-AS3206</f>
        <v>0</v>
      </c>
      <c r="AW3206" s="181">
        <f t="shared" si="2009"/>
        <v>0</v>
      </c>
      <c r="AX3206" s="183">
        <f>+S3206+W3206-AA3206</f>
        <v>0</v>
      </c>
      <c r="AY3206" s="183">
        <f>+T3206+X3206-AB3206</f>
        <v>0</v>
      </c>
      <c r="AZ3206" s="183"/>
      <c r="BA3206" s="183"/>
      <c r="BB3206" s="183"/>
      <c r="BC3206" s="183"/>
      <c r="BD3206" s="183">
        <f>+AX3206-AZ3206-BB3206</f>
        <v>0</v>
      </c>
      <c r="BE3206" s="183">
        <f>+AY3206-BA3206-BC3206</f>
        <v>0</v>
      </c>
    </row>
    <row r="3207" spans="2:57" ht="15.75" hidden="1">
      <c r="B3207" s="152">
        <v>2025</v>
      </c>
      <c r="C3207" s="152">
        <v>20</v>
      </c>
      <c r="D3207" s="153"/>
      <c r="E3207" s="154"/>
      <c r="F3207" s="152">
        <v>5</v>
      </c>
      <c r="G3207" s="152">
        <v>13</v>
      </c>
      <c r="H3207" s="152">
        <v>30</v>
      </c>
      <c r="I3207" s="152">
        <v>3000</v>
      </c>
      <c r="J3207" s="152">
        <v>3300</v>
      </c>
      <c r="K3207" s="152"/>
      <c r="L3207" s="155" t="s">
        <v>44</v>
      </c>
      <c r="M3207" s="156"/>
      <c r="N3207" s="157" t="s">
        <v>111</v>
      </c>
      <c r="O3207" s="158">
        <v>0</v>
      </c>
      <c r="P3207" s="158">
        <v>0</v>
      </c>
      <c r="Q3207" s="158">
        <v>0</v>
      </c>
      <c r="R3207" s="159"/>
      <c r="S3207" s="160"/>
      <c r="T3207" s="161"/>
      <c r="U3207" s="158">
        <f t="shared" ref="U3207:AD3207" si="2046">U3208+U3210</f>
        <v>0</v>
      </c>
      <c r="V3207" s="158">
        <f t="shared" si="2046"/>
        <v>0</v>
      </c>
      <c r="W3207" s="162">
        <f t="shared" si="2046"/>
        <v>0</v>
      </c>
      <c r="X3207" s="162">
        <f t="shared" si="2046"/>
        <v>0</v>
      </c>
      <c r="Y3207" s="158">
        <f t="shared" si="2046"/>
        <v>0</v>
      </c>
      <c r="Z3207" s="158">
        <f t="shared" si="2046"/>
        <v>0</v>
      </c>
      <c r="AA3207" s="162">
        <f t="shared" si="2046"/>
        <v>0</v>
      </c>
      <c r="AB3207" s="162">
        <f t="shared" si="2046"/>
        <v>0</v>
      </c>
      <c r="AC3207" s="158">
        <f t="shared" si="2046"/>
        <v>0</v>
      </c>
      <c r="AD3207" s="158">
        <f t="shared" si="2046"/>
        <v>0</v>
      </c>
      <c r="AE3207" s="158">
        <f t="shared" si="2003"/>
        <v>0</v>
      </c>
      <c r="AF3207" s="158">
        <f>AF3208+AF3210</f>
        <v>0</v>
      </c>
      <c r="AG3207" s="158">
        <f>AG3208+AG3210</f>
        <v>0</v>
      </c>
      <c r="AH3207" s="158">
        <f t="shared" si="2004"/>
        <v>0</v>
      </c>
      <c r="AI3207" s="158">
        <f>AI3208+AI3210</f>
        <v>0</v>
      </c>
      <c r="AJ3207" s="158">
        <f>AJ3208+AJ3210</f>
        <v>0</v>
      </c>
      <c r="AK3207" s="158">
        <f t="shared" si="2005"/>
        <v>0</v>
      </c>
      <c r="AL3207" s="158">
        <f>AL3208+AL3210</f>
        <v>0</v>
      </c>
      <c r="AM3207" s="158">
        <f>AM3208+AM3210</f>
        <v>0</v>
      </c>
      <c r="AN3207" s="158">
        <f t="shared" si="2006"/>
        <v>0</v>
      </c>
      <c r="AO3207" s="158">
        <f>AO3208+AO3210</f>
        <v>0</v>
      </c>
      <c r="AP3207" s="158">
        <f>AP3208+AP3210</f>
        <v>0</v>
      </c>
      <c r="AQ3207" s="158">
        <f t="shared" si="2007"/>
        <v>0</v>
      </c>
      <c r="AR3207" s="158">
        <f>AR3208+AR3210</f>
        <v>0</v>
      </c>
      <c r="AS3207" s="158">
        <f>AS3208+AS3210</f>
        <v>0</v>
      </c>
      <c r="AT3207" s="158">
        <f t="shared" si="2008"/>
        <v>0</v>
      </c>
      <c r="AU3207" s="158">
        <f>AU3208+AU3210</f>
        <v>0</v>
      </c>
      <c r="AV3207" s="158">
        <f>AV3208+AV3210</f>
        <v>0</v>
      </c>
      <c r="AW3207" s="158">
        <f t="shared" si="2009"/>
        <v>0</v>
      </c>
      <c r="AX3207" s="160"/>
      <c r="AY3207" s="161"/>
      <c r="AZ3207" s="160"/>
      <c r="BA3207" s="161"/>
      <c r="BB3207" s="160"/>
      <c r="BC3207" s="161"/>
      <c r="BD3207" s="160"/>
      <c r="BE3207" s="161"/>
    </row>
    <row r="3208" spans="2:57" ht="31.5" hidden="1">
      <c r="B3208" s="163">
        <v>2025</v>
      </c>
      <c r="C3208" s="163">
        <v>20</v>
      </c>
      <c r="D3208" s="164"/>
      <c r="E3208" s="165"/>
      <c r="F3208" s="163">
        <v>5</v>
      </c>
      <c r="G3208" s="163">
        <v>13</v>
      </c>
      <c r="H3208" s="163">
        <v>30</v>
      </c>
      <c r="I3208" s="163">
        <v>3000</v>
      </c>
      <c r="J3208" s="163">
        <v>3300</v>
      </c>
      <c r="K3208" s="163">
        <v>333</v>
      </c>
      <c r="L3208" s="166" t="s">
        <v>44</v>
      </c>
      <c r="M3208" s="167"/>
      <c r="N3208" s="168" t="s">
        <v>112</v>
      </c>
      <c r="O3208" s="169">
        <v>0</v>
      </c>
      <c r="P3208" s="169">
        <v>0</v>
      </c>
      <c r="Q3208" s="169">
        <v>0</v>
      </c>
      <c r="R3208" s="170"/>
      <c r="S3208" s="171"/>
      <c r="T3208" s="172"/>
      <c r="U3208" s="169">
        <f t="shared" ref="U3208:AD3208" si="2047">U3209</f>
        <v>0</v>
      </c>
      <c r="V3208" s="169">
        <f t="shared" si="2047"/>
        <v>0</v>
      </c>
      <c r="W3208" s="173">
        <f t="shared" si="2047"/>
        <v>0</v>
      </c>
      <c r="X3208" s="173">
        <f t="shared" si="2047"/>
        <v>0</v>
      </c>
      <c r="Y3208" s="169">
        <f t="shared" si="2047"/>
        <v>0</v>
      </c>
      <c r="Z3208" s="169">
        <f t="shared" si="2047"/>
        <v>0</v>
      </c>
      <c r="AA3208" s="173">
        <f t="shared" si="2047"/>
        <v>0</v>
      </c>
      <c r="AB3208" s="173">
        <f t="shared" si="2047"/>
        <v>0</v>
      </c>
      <c r="AC3208" s="169">
        <f t="shared" si="2047"/>
        <v>0</v>
      </c>
      <c r="AD3208" s="169">
        <f t="shared" si="2047"/>
        <v>0</v>
      </c>
      <c r="AE3208" s="169">
        <f t="shared" si="2003"/>
        <v>0</v>
      </c>
      <c r="AF3208" s="169">
        <f>AF3209</f>
        <v>0</v>
      </c>
      <c r="AG3208" s="169">
        <f>AG3209</f>
        <v>0</v>
      </c>
      <c r="AH3208" s="169">
        <f t="shared" si="2004"/>
        <v>0</v>
      </c>
      <c r="AI3208" s="169">
        <f>AI3209</f>
        <v>0</v>
      </c>
      <c r="AJ3208" s="169">
        <f>AJ3209</f>
        <v>0</v>
      </c>
      <c r="AK3208" s="169">
        <f t="shared" si="2005"/>
        <v>0</v>
      </c>
      <c r="AL3208" s="169">
        <f>AL3209</f>
        <v>0</v>
      </c>
      <c r="AM3208" s="169">
        <f>AM3209</f>
        <v>0</v>
      </c>
      <c r="AN3208" s="169">
        <f t="shared" si="2006"/>
        <v>0</v>
      </c>
      <c r="AO3208" s="169">
        <f>AO3209</f>
        <v>0</v>
      </c>
      <c r="AP3208" s="169">
        <f>AP3209</f>
        <v>0</v>
      </c>
      <c r="AQ3208" s="169">
        <f t="shared" si="2007"/>
        <v>0</v>
      </c>
      <c r="AR3208" s="169">
        <f>AR3209</f>
        <v>0</v>
      </c>
      <c r="AS3208" s="169">
        <f>AS3209</f>
        <v>0</v>
      </c>
      <c r="AT3208" s="169">
        <f t="shared" si="2008"/>
        <v>0</v>
      </c>
      <c r="AU3208" s="169">
        <f>AU3209</f>
        <v>0</v>
      </c>
      <c r="AV3208" s="169">
        <f>AV3209</f>
        <v>0</v>
      </c>
      <c r="AW3208" s="169">
        <f t="shared" si="2009"/>
        <v>0</v>
      </c>
      <c r="AX3208" s="171"/>
      <c r="AY3208" s="172"/>
      <c r="AZ3208" s="171"/>
      <c r="BA3208" s="172"/>
      <c r="BB3208" s="171"/>
      <c r="BC3208" s="172"/>
      <c r="BD3208" s="171"/>
      <c r="BE3208" s="172"/>
    </row>
    <row r="3209" spans="2:57" ht="15.75" hidden="1">
      <c r="B3209" s="174">
        <v>2025</v>
      </c>
      <c r="C3209" s="174">
        <v>20</v>
      </c>
      <c r="D3209" s="175">
        <v>0</v>
      </c>
      <c r="E3209" s="176"/>
      <c r="F3209" s="174">
        <v>5</v>
      </c>
      <c r="G3209" s="174">
        <v>13</v>
      </c>
      <c r="H3209" s="174">
        <v>30</v>
      </c>
      <c r="I3209" s="174">
        <v>3000</v>
      </c>
      <c r="J3209" s="174">
        <v>3300</v>
      </c>
      <c r="K3209" s="174">
        <v>333</v>
      </c>
      <c r="L3209" s="177">
        <v>1318</v>
      </c>
      <c r="M3209" s="178">
        <v>0</v>
      </c>
      <c r="N3209" s="179" t="s">
        <v>1709</v>
      </c>
      <c r="O3209" s="180">
        <v>0</v>
      </c>
      <c r="P3209" s="180">
        <v>0</v>
      </c>
      <c r="Q3209" s="181">
        <v>0</v>
      </c>
      <c r="R3209" s="182" t="s">
        <v>50</v>
      </c>
      <c r="S3209" s="183">
        <v>0</v>
      </c>
      <c r="T3209" s="183">
        <v>0</v>
      </c>
      <c r="U3209" s="180">
        <v>0</v>
      </c>
      <c r="V3209" s="180">
        <v>0</v>
      </c>
      <c r="W3209" s="183">
        <v>0</v>
      </c>
      <c r="X3209" s="183">
        <v>0</v>
      </c>
      <c r="Y3209" s="180">
        <v>0</v>
      </c>
      <c r="Z3209" s="180">
        <v>0</v>
      </c>
      <c r="AA3209" s="183">
        <v>0</v>
      </c>
      <c r="AB3209" s="183">
        <v>0</v>
      </c>
      <c r="AC3209" s="180">
        <f>+O3209+U3209-Y3209</f>
        <v>0</v>
      </c>
      <c r="AD3209" s="180">
        <f>+P3209+V3209-Z3209</f>
        <v>0</v>
      </c>
      <c r="AE3209" s="181">
        <f t="shared" si="2003"/>
        <v>0</v>
      </c>
      <c r="AF3209" s="180">
        <v>0</v>
      </c>
      <c r="AG3209" s="180">
        <v>0</v>
      </c>
      <c r="AH3209" s="181">
        <f t="shared" si="2004"/>
        <v>0</v>
      </c>
      <c r="AI3209" s="180">
        <v>0</v>
      </c>
      <c r="AJ3209" s="180">
        <v>0</v>
      </c>
      <c r="AK3209" s="181">
        <f t="shared" si="2005"/>
        <v>0</v>
      </c>
      <c r="AL3209" s="180">
        <v>0</v>
      </c>
      <c r="AM3209" s="180">
        <v>0</v>
      </c>
      <c r="AN3209" s="181">
        <f t="shared" si="2006"/>
        <v>0</v>
      </c>
      <c r="AO3209" s="180">
        <v>0</v>
      </c>
      <c r="AP3209" s="180">
        <v>0</v>
      </c>
      <c r="AQ3209" s="181">
        <f t="shared" si="2007"/>
        <v>0</v>
      </c>
      <c r="AR3209" s="180">
        <v>0</v>
      </c>
      <c r="AS3209" s="180">
        <v>0</v>
      </c>
      <c r="AT3209" s="181">
        <f t="shared" si="2008"/>
        <v>0</v>
      </c>
      <c r="AU3209" s="180">
        <f>+AC3209-AF3209-AI3209-AL3209-AO3209-AR3209</f>
        <v>0</v>
      </c>
      <c r="AV3209" s="180">
        <f>+AD3209-AG3209-AJ3209-AM3209-AP3209-AS3209</f>
        <v>0</v>
      </c>
      <c r="AW3209" s="181">
        <f t="shared" si="2009"/>
        <v>0</v>
      </c>
      <c r="AX3209" s="183">
        <f>+S3209+W3209-AA3209</f>
        <v>0</v>
      </c>
      <c r="AY3209" s="183">
        <f>+T3209+X3209-AB3209</f>
        <v>0</v>
      </c>
      <c r="AZ3209" s="183"/>
      <c r="BA3209" s="183"/>
      <c r="BB3209" s="183"/>
      <c r="BC3209" s="183"/>
      <c r="BD3209" s="183">
        <f>+AX3209-AZ3209-BB3209</f>
        <v>0</v>
      </c>
      <c r="BE3209" s="183">
        <f>+AY3209-BA3209-BC3209</f>
        <v>0</v>
      </c>
    </row>
    <row r="3210" spans="2:57" ht="15.75" hidden="1">
      <c r="B3210" s="163">
        <v>2025</v>
      </c>
      <c r="C3210" s="163">
        <v>20</v>
      </c>
      <c r="D3210" s="164"/>
      <c r="E3210" s="165"/>
      <c r="F3210" s="163">
        <v>5</v>
      </c>
      <c r="G3210" s="163">
        <v>13</v>
      </c>
      <c r="H3210" s="163">
        <v>30</v>
      </c>
      <c r="I3210" s="163">
        <v>3000</v>
      </c>
      <c r="J3210" s="163">
        <v>3300</v>
      </c>
      <c r="K3210" s="163">
        <v>339</v>
      </c>
      <c r="L3210" s="166" t="s">
        <v>44</v>
      </c>
      <c r="M3210" s="167"/>
      <c r="N3210" s="168" t="s">
        <v>116</v>
      </c>
      <c r="O3210" s="169">
        <v>0</v>
      </c>
      <c r="P3210" s="169">
        <v>0</v>
      </c>
      <c r="Q3210" s="169">
        <v>0</v>
      </c>
      <c r="R3210" s="170"/>
      <c r="S3210" s="171"/>
      <c r="T3210" s="172"/>
      <c r="U3210" s="169">
        <f t="shared" ref="U3210:AD3210" si="2048">U3211</f>
        <v>0</v>
      </c>
      <c r="V3210" s="169">
        <f t="shared" si="2048"/>
        <v>0</v>
      </c>
      <c r="W3210" s="173">
        <f t="shared" si="2048"/>
        <v>0</v>
      </c>
      <c r="X3210" s="173">
        <f t="shared" si="2048"/>
        <v>0</v>
      </c>
      <c r="Y3210" s="169">
        <f t="shared" si="2048"/>
        <v>0</v>
      </c>
      <c r="Z3210" s="169">
        <f t="shared" si="2048"/>
        <v>0</v>
      </c>
      <c r="AA3210" s="173">
        <f t="shared" si="2048"/>
        <v>0</v>
      </c>
      <c r="AB3210" s="173">
        <f t="shared" si="2048"/>
        <v>0</v>
      </c>
      <c r="AC3210" s="169">
        <f t="shared" si="2048"/>
        <v>0</v>
      </c>
      <c r="AD3210" s="169">
        <f t="shared" si="2048"/>
        <v>0</v>
      </c>
      <c r="AE3210" s="169">
        <f t="shared" si="2003"/>
        <v>0</v>
      </c>
      <c r="AF3210" s="169">
        <f>AF3211</f>
        <v>0</v>
      </c>
      <c r="AG3210" s="169">
        <f>AG3211</f>
        <v>0</v>
      </c>
      <c r="AH3210" s="169">
        <f t="shared" si="2004"/>
        <v>0</v>
      </c>
      <c r="AI3210" s="169">
        <f>AI3211</f>
        <v>0</v>
      </c>
      <c r="AJ3210" s="169">
        <f>AJ3211</f>
        <v>0</v>
      </c>
      <c r="AK3210" s="169">
        <f t="shared" si="2005"/>
        <v>0</v>
      </c>
      <c r="AL3210" s="169">
        <f>AL3211</f>
        <v>0</v>
      </c>
      <c r="AM3210" s="169">
        <f>AM3211</f>
        <v>0</v>
      </c>
      <c r="AN3210" s="169">
        <f t="shared" si="2006"/>
        <v>0</v>
      </c>
      <c r="AO3210" s="169">
        <f>AO3211</f>
        <v>0</v>
      </c>
      <c r="AP3210" s="169">
        <f>AP3211</f>
        <v>0</v>
      </c>
      <c r="AQ3210" s="169">
        <f t="shared" si="2007"/>
        <v>0</v>
      </c>
      <c r="AR3210" s="169">
        <f>AR3211</f>
        <v>0</v>
      </c>
      <c r="AS3210" s="169">
        <f>AS3211</f>
        <v>0</v>
      </c>
      <c r="AT3210" s="169">
        <f t="shared" si="2008"/>
        <v>0</v>
      </c>
      <c r="AU3210" s="169">
        <f>AU3211</f>
        <v>0</v>
      </c>
      <c r="AV3210" s="169">
        <f>AV3211</f>
        <v>0</v>
      </c>
      <c r="AW3210" s="169">
        <f t="shared" si="2009"/>
        <v>0</v>
      </c>
      <c r="AX3210" s="171"/>
      <c r="AY3210" s="172"/>
      <c r="AZ3210" s="171"/>
      <c r="BA3210" s="172"/>
      <c r="BB3210" s="171"/>
      <c r="BC3210" s="172"/>
      <c r="BD3210" s="171"/>
      <c r="BE3210" s="172"/>
    </row>
    <row r="3211" spans="2:57" ht="15.75" hidden="1">
      <c r="B3211" s="174">
        <v>2025</v>
      </c>
      <c r="C3211" s="174">
        <v>20</v>
      </c>
      <c r="D3211" s="175">
        <v>0</v>
      </c>
      <c r="E3211" s="176"/>
      <c r="F3211" s="174">
        <v>5</v>
      </c>
      <c r="G3211" s="174">
        <v>13</v>
      </c>
      <c r="H3211" s="174">
        <v>30</v>
      </c>
      <c r="I3211" s="174">
        <v>3000</v>
      </c>
      <c r="J3211" s="174">
        <v>3300</v>
      </c>
      <c r="K3211" s="174">
        <v>339</v>
      </c>
      <c r="L3211" s="177">
        <v>1432</v>
      </c>
      <c r="M3211" s="178">
        <v>0</v>
      </c>
      <c r="N3211" s="179" t="s">
        <v>1710</v>
      </c>
      <c r="O3211" s="180">
        <v>0</v>
      </c>
      <c r="P3211" s="180">
        <v>0</v>
      </c>
      <c r="Q3211" s="181">
        <v>0</v>
      </c>
      <c r="R3211" s="182" t="s">
        <v>50</v>
      </c>
      <c r="S3211" s="183">
        <v>0</v>
      </c>
      <c r="T3211" s="183">
        <v>0</v>
      </c>
      <c r="U3211" s="180">
        <v>0</v>
      </c>
      <c r="V3211" s="180">
        <v>0</v>
      </c>
      <c r="W3211" s="183">
        <v>0</v>
      </c>
      <c r="X3211" s="183">
        <v>0</v>
      </c>
      <c r="Y3211" s="180">
        <v>0</v>
      </c>
      <c r="Z3211" s="180">
        <v>0</v>
      </c>
      <c r="AA3211" s="183">
        <v>0</v>
      </c>
      <c r="AB3211" s="183">
        <v>0</v>
      </c>
      <c r="AC3211" s="180">
        <f>+O3211+U3211-Y3211</f>
        <v>0</v>
      </c>
      <c r="AD3211" s="180">
        <f>+P3211+V3211-Z3211</f>
        <v>0</v>
      </c>
      <c r="AE3211" s="181">
        <f t="shared" si="2003"/>
        <v>0</v>
      </c>
      <c r="AF3211" s="180">
        <v>0</v>
      </c>
      <c r="AG3211" s="180">
        <v>0</v>
      </c>
      <c r="AH3211" s="181">
        <f t="shared" si="2004"/>
        <v>0</v>
      </c>
      <c r="AI3211" s="180">
        <v>0</v>
      </c>
      <c r="AJ3211" s="180">
        <v>0</v>
      </c>
      <c r="AK3211" s="181">
        <f t="shared" si="2005"/>
        <v>0</v>
      </c>
      <c r="AL3211" s="180">
        <v>0</v>
      </c>
      <c r="AM3211" s="180">
        <v>0</v>
      </c>
      <c r="AN3211" s="181">
        <f t="shared" si="2006"/>
        <v>0</v>
      </c>
      <c r="AO3211" s="180">
        <v>0</v>
      </c>
      <c r="AP3211" s="180">
        <v>0</v>
      </c>
      <c r="AQ3211" s="181">
        <f t="shared" si="2007"/>
        <v>0</v>
      </c>
      <c r="AR3211" s="180">
        <v>0</v>
      </c>
      <c r="AS3211" s="180">
        <v>0</v>
      </c>
      <c r="AT3211" s="181">
        <f t="shared" si="2008"/>
        <v>0</v>
      </c>
      <c r="AU3211" s="180">
        <f>+AC3211-AF3211-AI3211-AL3211-AO3211-AR3211</f>
        <v>0</v>
      </c>
      <c r="AV3211" s="180">
        <f>+AD3211-AG3211-AJ3211-AM3211-AP3211-AS3211</f>
        <v>0</v>
      </c>
      <c r="AW3211" s="181">
        <f t="shared" si="2009"/>
        <v>0</v>
      </c>
      <c r="AX3211" s="183">
        <f>+S3211+W3211-AA3211</f>
        <v>0</v>
      </c>
      <c r="AY3211" s="183">
        <f>+T3211+X3211-AB3211</f>
        <v>0</v>
      </c>
      <c r="AZ3211" s="183"/>
      <c r="BA3211" s="183"/>
      <c r="BB3211" s="183"/>
      <c r="BC3211" s="183"/>
      <c r="BD3211" s="183">
        <f>+AX3211-AZ3211-BB3211</f>
        <v>0</v>
      </c>
      <c r="BE3211" s="183">
        <f>+AY3211-BA3211-BC3211</f>
        <v>0</v>
      </c>
    </row>
    <row r="3212" spans="2:57" ht="31.5" hidden="1">
      <c r="B3212" s="152">
        <v>2025</v>
      </c>
      <c r="C3212" s="152">
        <v>20</v>
      </c>
      <c r="D3212" s="153"/>
      <c r="E3212" s="154"/>
      <c r="F3212" s="152">
        <v>5</v>
      </c>
      <c r="G3212" s="152">
        <v>13</v>
      </c>
      <c r="H3212" s="152">
        <v>30</v>
      </c>
      <c r="I3212" s="152">
        <v>3000</v>
      </c>
      <c r="J3212" s="152">
        <v>3500</v>
      </c>
      <c r="K3212" s="152"/>
      <c r="L3212" s="155" t="s">
        <v>44</v>
      </c>
      <c r="M3212" s="156"/>
      <c r="N3212" s="157" t="s">
        <v>122</v>
      </c>
      <c r="O3212" s="158">
        <v>0</v>
      </c>
      <c r="P3212" s="158">
        <v>0</v>
      </c>
      <c r="Q3212" s="158">
        <v>0</v>
      </c>
      <c r="R3212" s="159"/>
      <c r="S3212" s="160"/>
      <c r="T3212" s="161"/>
      <c r="U3212" s="158">
        <f t="shared" ref="U3212:AD3212" si="2049">U3213+U3215+U3219</f>
        <v>0</v>
      </c>
      <c r="V3212" s="158">
        <f t="shared" si="2049"/>
        <v>0</v>
      </c>
      <c r="W3212" s="162">
        <f t="shared" si="2049"/>
        <v>0</v>
      </c>
      <c r="X3212" s="162">
        <f t="shared" si="2049"/>
        <v>0</v>
      </c>
      <c r="Y3212" s="158">
        <f t="shared" si="2049"/>
        <v>0</v>
      </c>
      <c r="Z3212" s="158">
        <f t="shared" si="2049"/>
        <v>0</v>
      </c>
      <c r="AA3212" s="162">
        <f t="shared" si="2049"/>
        <v>0</v>
      </c>
      <c r="AB3212" s="162">
        <f t="shared" si="2049"/>
        <v>0</v>
      </c>
      <c r="AC3212" s="158">
        <f t="shared" si="2049"/>
        <v>0</v>
      </c>
      <c r="AD3212" s="158">
        <f t="shared" si="2049"/>
        <v>0</v>
      </c>
      <c r="AE3212" s="158">
        <f t="shared" ref="AE3212:AE3275" si="2050">+AC3212+AD3212</f>
        <v>0</v>
      </c>
      <c r="AF3212" s="158">
        <f>AF3213+AF3215+AF3219</f>
        <v>0</v>
      </c>
      <c r="AG3212" s="158">
        <f>AG3213+AG3215+AG3219</f>
        <v>0</v>
      </c>
      <c r="AH3212" s="158">
        <f t="shared" ref="AH3212:AH3275" si="2051">+AF3212+AG3212</f>
        <v>0</v>
      </c>
      <c r="AI3212" s="158">
        <f>AI3213+AI3215+AI3219</f>
        <v>0</v>
      </c>
      <c r="AJ3212" s="158">
        <f>AJ3213+AJ3215+AJ3219</f>
        <v>0</v>
      </c>
      <c r="AK3212" s="158">
        <f t="shared" ref="AK3212:AK3275" si="2052">+AI3212+AJ3212</f>
        <v>0</v>
      </c>
      <c r="AL3212" s="158">
        <f>AL3213+AL3215+AL3219</f>
        <v>0</v>
      </c>
      <c r="AM3212" s="158">
        <f>AM3213+AM3215+AM3219</f>
        <v>0</v>
      </c>
      <c r="AN3212" s="158">
        <f t="shared" ref="AN3212:AN3275" si="2053">+AL3212+AM3212</f>
        <v>0</v>
      </c>
      <c r="AO3212" s="158">
        <f>AO3213+AO3215+AO3219</f>
        <v>0</v>
      </c>
      <c r="AP3212" s="158">
        <f>AP3213+AP3215+AP3219</f>
        <v>0</v>
      </c>
      <c r="AQ3212" s="158">
        <f t="shared" ref="AQ3212:AQ3275" si="2054">+AO3212+AP3212</f>
        <v>0</v>
      </c>
      <c r="AR3212" s="158">
        <f>AR3213+AR3215+AR3219</f>
        <v>0</v>
      </c>
      <c r="AS3212" s="158">
        <f>AS3213+AS3215+AS3219</f>
        <v>0</v>
      </c>
      <c r="AT3212" s="158">
        <f t="shared" ref="AT3212:AT3275" si="2055">+AR3212+AS3212</f>
        <v>0</v>
      </c>
      <c r="AU3212" s="158">
        <f>AU3213+AU3215+AU3219</f>
        <v>0</v>
      </c>
      <c r="AV3212" s="158">
        <f>AV3213+AV3215+AV3219</f>
        <v>0</v>
      </c>
      <c r="AW3212" s="158">
        <f t="shared" ref="AW3212:AW3275" si="2056">+AU3212+AV3212</f>
        <v>0</v>
      </c>
      <c r="AX3212" s="160"/>
      <c r="AY3212" s="161"/>
      <c r="AZ3212" s="160"/>
      <c r="BA3212" s="161"/>
      <c r="BB3212" s="160"/>
      <c r="BC3212" s="161"/>
      <c r="BD3212" s="160"/>
      <c r="BE3212" s="161"/>
    </row>
    <row r="3213" spans="2:57" ht="15.75" hidden="1">
      <c r="B3213" s="163">
        <v>2025</v>
      </c>
      <c r="C3213" s="163">
        <v>20</v>
      </c>
      <c r="D3213" s="164"/>
      <c r="E3213" s="165"/>
      <c r="F3213" s="163">
        <v>5</v>
      </c>
      <c r="G3213" s="163">
        <v>13</v>
      </c>
      <c r="H3213" s="163">
        <v>30</v>
      </c>
      <c r="I3213" s="163">
        <v>3000</v>
      </c>
      <c r="J3213" s="163">
        <v>3500</v>
      </c>
      <c r="K3213" s="163">
        <v>351</v>
      </c>
      <c r="L3213" s="166" t="s">
        <v>44</v>
      </c>
      <c r="M3213" s="241"/>
      <c r="N3213" s="168" t="s">
        <v>628</v>
      </c>
      <c r="O3213" s="169">
        <v>0</v>
      </c>
      <c r="P3213" s="169">
        <v>0</v>
      </c>
      <c r="Q3213" s="169">
        <v>0</v>
      </c>
      <c r="R3213" s="170"/>
      <c r="S3213" s="186"/>
      <c r="T3213" s="172"/>
      <c r="U3213" s="169">
        <f t="shared" ref="U3213:AD3213" si="2057">U3214</f>
        <v>0</v>
      </c>
      <c r="V3213" s="169">
        <f t="shared" si="2057"/>
        <v>0</v>
      </c>
      <c r="W3213" s="173">
        <f t="shared" si="2057"/>
        <v>0</v>
      </c>
      <c r="X3213" s="173">
        <f t="shared" si="2057"/>
        <v>0</v>
      </c>
      <c r="Y3213" s="169">
        <f t="shared" si="2057"/>
        <v>0</v>
      </c>
      <c r="Z3213" s="169">
        <f t="shared" si="2057"/>
        <v>0</v>
      </c>
      <c r="AA3213" s="173">
        <f t="shared" si="2057"/>
        <v>0</v>
      </c>
      <c r="AB3213" s="173">
        <f t="shared" si="2057"/>
        <v>0</v>
      </c>
      <c r="AC3213" s="169">
        <f t="shared" si="2057"/>
        <v>0</v>
      </c>
      <c r="AD3213" s="169">
        <f t="shared" si="2057"/>
        <v>0</v>
      </c>
      <c r="AE3213" s="169">
        <f t="shared" si="2050"/>
        <v>0</v>
      </c>
      <c r="AF3213" s="169">
        <f>AF3214</f>
        <v>0</v>
      </c>
      <c r="AG3213" s="169">
        <f>AG3214</f>
        <v>0</v>
      </c>
      <c r="AH3213" s="169">
        <f t="shared" si="2051"/>
        <v>0</v>
      </c>
      <c r="AI3213" s="169">
        <f>AI3214</f>
        <v>0</v>
      </c>
      <c r="AJ3213" s="169">
        <f>AJ3214</f>
        <v>0</v>
      </c>
      <c r="AK3213" s="169">
        <f t="shared" si="2052"/>
        <v>0</v>
      </c>
      <c r="AL3213" s="169">
        <f>AL3214</f>
        <v>0</v>
      </c>
      <c r="AM3213" s="169">
        <f>AM3214</f>
        <v>0</v>
      </c>
      <c r="AN3213" s="169">
        <f t="shared" si="2053"/>
        <v>0</v>
      </c>
      <c r="AO3213" s="169">
        <f>AO3214</f>
        <v>0</v>
      </c>
      <c r="AP3213" s="169">
        <f>AP3214</f>
        <v>0</v>
      </c>
      <c r="AQ3213" s="169">
        <f t="shared" si="2054"/>
        <v>0</v>
      </c>
      <c r="AR3213" s="169">
        <f>AR3214</f>
        <v>0</v>
      </c>
      <c r="AS3213" s="169">
        <f>AS3214</f>
        <v>0</v>
      </c>
      <c r="AT3213" s="169">
        <f t="shared" si="2055"/>
        <v>0</v>
      </c>
      <c r="AU3213" s="169">
        <f>AU3214</f>
        <v>0</v>
      </c>
      <c r="AV3213" s="169">
        <f>AV3214</f>
        <v>0</v>
      </c>
      <c r="AW3213" s="169">
        <f t="shared" si="2056"/>
        <v>0</v>
      </c>
      <c r="AX3213" s="186"/>
      <c r="AY3213" s="172"/>
      <c r="AZ3213" s="186"/>
      <c r="BA3213" s="172"/>
      <c r="BB3213" s="186"/>
      <c r="BC3213" s="172"/>
      <c r="BD3213" s="186"/>
      <c r="BE3213" s="172"/>
    </row>
    <row r="3214" spans="2:57" ht="30" hidden="1">
      <c r="B3214" s="174">
        <v>2025</v>
      </c>
      <c r="C3214" s="174">
        <v>20</v>
      </c>
      <c r="D3214" s="175">
        <v>0</v>
      </c>
      <c r="E3214" s="176"/>
      <c r="F3214" s="174">
        <v>5</v>
      </c>
      <c r="G3214" s="174">
        <v>13</v>
      </c>
      <c r="H3214" s="174">
        <v>30</v>
      </c>
      <c r="I3214" s="174">
        <v>3000</v>
      </c>
      <c r="J3214" s="174">
        <v>3500</v>
      </c>
      <c r="K3214" s="174">
        <v>351</v>
      </c>
      <c r="L3214" s="177">
        <v>910</v>
      </c>
      <c r="M3214" s="178">
        <v>0</v>
      </c>
      <c r="N3214" s="179" t="s">
        <v>629</v>
      </c>
      <c r="O3214" s="180">
        <v>0</v>
      </c>
      <c r="P3214" s="180">
        <v>0</v>
      </c>
      <c r="Q3214" s="181">
        <v>0</v>
      </c>
      <c r="R3214" s="182" t="s">
        <v>50</v>
      </c>
      <c r="S3214" s="183">
        <v>0</v>
      </c>
      <c r="T3214" s="183">
        <v>0</v>
      </c>
      <c r="U3214" s="180">
        <v>0</v>
      </c>
      <c r="V3214" s="180">
        <v>0</v>
      </c>
      <c r="W3214" s="183">
        <v>0</v>
      </c>
      <c r="X3214" s="183">
        <v>0</v>
      </c>
      <c r="Y3214" s="180">
        <v>0</v>
      </c>
      <c r="Z3214" s="180">
        <v>0</v>
      </c>
      <c r="AA3214" s="183">
        <v>0</v>
      </c>
      <c r="AB3214" s="183">
        <v>0</v>
      </c>
      <c r="AC3214" s="180">
        <f>+O3214+U3214-Y3214</f>
        <v>0</v>
      </c>
      <c r="AD3214" s="180">
        <f>+P3214+V3214-Z3214</f>
        <v>0</v>
      </c>
      <c r="AE3214" s="181">
        <f t="shared" si="2050"/>
        <v>0</v>
      </c>
      <c r="AF3214" s="180">
        <v>0</v>
      </c>
      <c r="AG3214" s="180">
        <v>0</v>
      </c>
      <c r="AH3214" s="181">
        <f t="shared" si="2051"/>
        <v>0</v>
      </c>
      <c r="AI3214" s="180">
        <v>0</v>
      </c>
      <c r="AJ3214" s="180">
        <v>0</v>
      </c>
      <c r="AK3214" s="181">
        <f t="shared" si="2052"/>
        <v>0</v>
      </c>
      <c r="AL3214" s="180">
        <v>0</v>
      </c>
      <c r="AM3214" s="180">
        <v>0</v>
      </c>
      <c r="AN3214" s="181">
        <f t="shared" si="2053"/>
        <v>0</v>
      </c>
      <c r="AO3214" s="180">
        <v>0</v>
      </c>
      <c r="AP3214" s="180">
        <v>0</v>
      </c>
      <c r="AQ3214" s="181">
        <f t="shared" si="2054"/>
        <v>0</v>
      </c>
      <c r="AR3214" s="180">
        <v>0</v>
      </c>
      <c r="AS3214" s="180">
        <v>0</v>
      </c>
      <c r="AT3214" s="181">
        <f t="shared" si="2055"/>
        <v>0</v>
      </c>
      <c r="AU3214" s="180">
        <f>+AC3214-AF3214-AI3214-AL3214-AO3214-AR3214</f>
        <v>0</v>
      </c>
      <c r="AV3214" s="180">
        <f>+AD3214-AG3214-AJ3214-AM3214-AP3214-AS3214</f>
        <v>0</v>
      </c>
      <c r="AW3214" s="181">
        <f t="shared" si="2056"/>
        <v>0</v>
      </c>
      <c r="AX3214" s="183">
        <f>+S3214+W3214-AA3214</f>
        <v>0</v>
      </c>
      <c r="AY3214" s="183">
        <f>+T3214+X3214-AB3214</f>
        <v>0</v>
      </c>
      <c r="AZ3214" s="183"/>
      <c r="BA3214" s="183"/>
      <c r="BB3214" s="183"/>
      <c r="BC3214" s="183"/>
      <c r="BD3214" s="183">
        <f>+AX3214-AZ3214-BB3214</f>
        <v>0</v>
      </c>
      <c r="BE3214" s="183">
        <f>+AY3214-BA3214-BC3214</f>
        <v>0</v>
      </c>
    </row>
    <row r="3215" spans="2:57" ht="31.5" hidden="1">
      <c r="B3215" s="163">
        <v>2025</v>
      </c>
      <c r="C3215" s="163">
        <v>20</v>
      </c>
      <c r="D3215" s="164"/>
      <c r="E3215" s="165"/>
      <c r="F3215" s="163">
        <v>5</v>
      </c>
      <c r="G3215" s="163">
        <v>13</v>
      </c>
      <c r="H3215" s="163">
        <v>30</v>
      </c>
      <c r="I3215" s="163">
        <v>3000</v>
      </c>
      <c r="J3215" s="163">
        <v>3500</v>
      </c>
      <c r="K3215" s="163">
        <v>352</v>
      </c>
      <c r="L3215" s="166" t="s">
        <v>44</v>
      </c>
      <c r="M3215" s="167"/>
      <c r="N3215" s="168" t="s">
        <v>1711</v>
      </c>
      <c r="O3215" s="169">
        <v>0</v>
      </c>
      <c r="P3215" s="169">
        <v>0</v>
      </c>
      <c r="Q3215" s="169">
        <v>0</v>
      </c>
      <c r="R3215" s="170"/>
      <c r="S3215" s="186"/>
      <c r="T3215" s="172"/>
      <c r="U3215" s="169">
        <f t="shared" ref="U3215:AD3215" si="2058">U3216</f>
        <v>0</v>
      </c>
      <c r="V3215" s="169">
        <f t="shared" si="2058"/>
        <v>0</v>
      </c>
      <c r="W3215" s="173">
        <f t="shared" si="2058"/>
        <v>0</v>
      </c>
      <c r="X3215" s="173">
        <f t="shared" si="2058"/>
        <v>0</v>
      </c>
      <c r="Y3215" s="169">
        <f t="shared" si="2058"/>
        <v>0</v>
      </c>
      <c r="Z3215" s="169">
        <f t="shared" si="2058"/>
        <v>0</v>
      </c>
      <c r="AA3215" s="173">
        <f t="shared" si="2058"/>
        <v>0</v>
      </c>
      <c r="AB3215" s="173">
        <f t="shared" si="2058"/>
        <v>0</v>
      </c>
      <c r="AC3215" s="169">
        <f t="shared" si="2058"/>
        <v>0</v>
      </c>
      <c r="AD3215" s="169">
        <f t="shared" si="2058"/>
        <v>0</v>
      </c>
      <c r="AE3215" s="169">
        <f t="shared" si="2050"/>
        <v>0</v>
      </c>
      <c r="AF3215" s="169">
        <f>AF3216</f>
        <v>0</v>
      </c>
      <c r="AG3215" s="169">
        <f>AG3216</f>
        <v>0</v>
      </c>
      <c r="AH3215" s="169">
        <f t="shared" si="2051"/>
        <v>0</v>
      </c>
      <c r="AI3215" s="169">
        <f>AI3216</f>
        <v>0</v>
      </c>
      <c r="AJ3215" s="169">
        <f>AJ3216</f>
        <v>0</v>
      </c>
      <c r="AK3215" s="169">
        <f t="shared" si="2052"/>
        <v>0</v>
      </c>
      <c r="AL3215" s="169">
        <f>AL3216</f>
        <v>0</v>
      </c>
      <c r="AM3215" s="169">
        <f>AM3216</f>
        <v>0</v>
      </c>
      <c r="AN3215" s="169">
        <f t="shared" si="2053"/>
        <v>0</v>
      </c>
      <c r="AO3215" s="169">
        <f>AO3216</f>
        <v>0</v>
      </c>
      <c r="AP3215" s="169">
        <f>AP3216</f>
        <v>0</v>
      </c>
      <c r="AQ3215" s="169">
        <f t="shared" si="2054"/>
        <v>0</v>
      </c>
      <c r="AR3215" s="169">
        <f>AR3216</f>
        <v>0</v>
      </c>
      <c r="AS3215" s="169">
        <f>AS3216</f>
        <v>0</v>
      </c>
      <c r="AT3215" s="169">
        <f t="shared" si="2055"/>
        <v>0</v>
      </c>
      <c r="AU3215" s="169">
        <f>AU3216</f>
        <v>0</v>
      </c>
      <c r="AV3215" s="169">
        <f>AV3216</f>
        <v>0</v>
      </c>
      <c r="AW3215" s="169">
        <f t="shared" si="2056"/>
        <v>0</v>
      </c>
      <c r="AX3215" s="186"/>
      <c r="AY3215" s="172"/>
      <c r="AZ3215" s="186"/>
      <c r="BA3215" s="172"/>
      <c r="BB3215" s="186"/>
      <c r="BC3215" s="172"/>
      <c r="BD3215" s="186"/>
      <c r="BE3215" s="172"/>
    </row>
    <row r="3216" spans="2:57" ht="30" hidden="1">
      <c r="B3216" s="174">
        <v>2025</v>
      </c>
      <c r="C3216" s="174">
        <v>20</v>
      </c>
      <c r="D3216" s="175">
        <v>0</v>
      </c>
      <c r="E3216" s="176"/>
      <c r="F3216" s="174">
        <v>5</v>
      </c>
      <c r="G3216" s="174">
        <v>13</v>
      </c>
      <c r="H3216" s="174">
        <v>30</v>
      </c>
      <c r="I3216" s="174">
        <v>3000</v>
      </c>
      <c r="J3216" s="174">
        <v>3500</v>
      </c>
      <c r="K3216" s="174">
        <v>352</v>
      </c>
      <c r="L3216" s="177">
        <v>913</v>
      </c>
      <c r="M3216" s="178">
        <v>0</v>
      </c>
      <c r="N3216" s="179" t="s">
        <v>1712</v>
      </c>
      <c r="O3216" s="180">
        <v>0</v>
      </c>
      <c r="P3216" s="180">
        <v>0</v>
      </c>
      <c r="Q3216" s="181">
        <v>0</v>
      </c>
      <c r="R3216" s="182" t="s">
        <v>50</v>
      </c>
      <c r="S3216" s="183">
        <v>0</v>
      </c>
      <c r="T3216" s="183">
        <v>0</v>
      </c>
      <c r="U3216" s="180">
        <v>0</v>
      </c>
      <c r="V3216" s="180">
        <v>0</v>
      </c>
      <c r="W3216" s="183">
        <v>0</v>
      </c>
      <c r="X3216" s="183">
        <v>0</v>
      </c>
      <c r="Y3216" s="180">
        <v>0</v>
      </c>
      <c r="Z3216" s="180">
        <v>0</v>
      </c>
      <c r="AA3216" s="183">
        <v>0</v>
      </c>
      <c r="AB3216" s="183">
        <v>0</v>
      </c>
      <c r="AC3216" s="180">
        <f>+O3216+U3216-Y3216</f>
        <v>0</v>
      </c>
      <c r="AD3216" s="180">
        <f>+P3216+V3216-Z3216</f>
        <v>0</v>
      </c>
      <c r="AE3216" s="181">
        <f t="shared" si="2050"/>
        <v>0</v>
      </c>
      <c r="AF3216" s="180">
        <v>0</v>
      </c>
      <c r="AG3216" s="180">
        <v>0</v>
      </c>
      <c r="AH3216" s="181">
        <f t="shared" si="2051"/>
        <v>0</v>
      </c>
      <c r="AI3216" s="180">
        <v>0</v>
      </c>
      <c r="AJ3216" s="180">
        <v>0</v>
      </c>
      <c r="AK3216" s="181">
        <f t="shared" si="2052"/>
        <v>0</v>
      </c>
      <c r="AL3216" s="180">
        <v>0</v>
      </c>
      <c r="AM3216" s="180">
        <v>0</v>
      </c>
      <c r="AN3216" s="181">
        <f t="shared" si="2053"/>
        <v>0</v>
      </c>
      <c r="AO3216" s="180">
        <v>0</v>
      </c>
      <c r="AP3216" s="180">
        <v>0</v>
      </c>
      <c r="AQ3216" s="181">
        <f t="shared" si="2054"/>
        <v>0</v>
      </c>
      <c r="AR3216" s="180">
        <v>0</v>
      </c>
      <c r="AS3216" s="180">
        <v>0</v>
      </c>
      <c r="AT3216" s="181">
        <f t="shared" si="2055"/>
        <v>0</v>
      </c>
      <c r="AU3216" s="180">
        <f>+AC3216-AF3216-AI3216-AL3216-AO3216-AR3216</f>
        <v>0</v>
      </c>
      <c r="AV3216" s="180">
        <f>+AD3216-AG3216-AJ3216-AM3216-AP3216-AS3216</f>
        <v>0</v>
      </c>
      <c r="AW3216" s="181">
        <f t="shared" si="2056"/>
        <v>0</v>
      </c>
      <c r="AX3216" s="183">
        <f>+S3216+W3216-AA3216</f>
        <v>0</v>
      </c>
      <c r="AY3216" s="183">
        <f>+T3216+X3216-AB3216</f>
        <v>0</v>
      </c>
      <c r="AZ3216" s="183"/>
      <c r="BA3216" s="183"/>
      <c r="BB3216" s="183"/>
      <c r="BC3216" s="183"/>
      <c r="BD3216" s="183">
        <f>+AX3216-AZ3216-BB3216</f>
        <v>0</v>
      </c>
      <c r="BE3216" s="183">
        <f>+AY3216-BA3216-BC3216</f>
        <v>0</v>
      </c>
    </row>
    <row r="3217" spans="2:57" ht="31.5" hidden="1">
      <c r="B3217" s="163">
        <v>2025</v>
      </c>
      <c r="C3217" s="163">
        <v>20</v>
      </c>
      <c r="D3217" s="164"/>
      <c r="E3217" s="165"/>
      <c r="F3217" s="163">
        <v>5</v>
      </c>
      <c r="G3217" s="163">
        <v>13</v>
      </c>
      <c r="H3217" s="163">
        <v>30</v>
      </c>
      <c r="I3217" s="163">
        <v>3000</v>
      </c>
      <c r="J3217" s="163">
        <v>3500</v>
      </c>
      <c r="K3217" s="163">
        <v>353</v>
      </c>
      <c r="L3217" s="166" t="s">
        <v>44</v>
      </c>
      <c r="M3217" s="167"/>
      <c r="N3217" s="168" t="s">
        <v>888</v>
      </c>
      <c r="O3217" s="169">
        <v>0</v>
      </c>
      <c r="P3217" s="169">
        <v>0</v>
      </c>
      <c r="Q3217" s="169">
        <v>0</v>
      </c>
      <c r="R3217" s="170"/>
      <c r="S3217" s="186"/>
      <c r="T3217" s="172"/>
      <c r="U3217" s="169">
        <f t="shared" ref="U3217:AD3217" si="2059">U3218</f>
        <v>0</v>
      </c>
      <c r="V3217" s="169">
        <f t="shared" si="2059"/>
        <v>0</v>
      </c>
      <c r="W3217" s="173">
        <f t="shared" si="2059"/>
        <v>0</v>
      </c>
      <c r="X3217" s="173">
        <f t="shared" si="2059"/>
        <v>0</v>
      </c>
      <c r="Y3217" s="169">
        <f t="shared" si="2059"/>
        <v>0</v>
      </c>
      <c r="Z3217" s="169">
        <f t="shared" si="2059"/>
        <v>0</v>
      </c>
      <c r="AA3217" s="173">
        <f t="shared" si="2059"/>
        <v>0</v>
      </c>
      <c r="AB3217" s="173">
        <f t="shared" si="2059"/>
        <v>0</v>
      </c>
      <c r="AC3217" s="169">
        <f t="shared" si="2059"/>
        <v>0</v>
      </c>
      <c r="AD3217" s="169">
        <f t="shared" si="2059"/>
        <v>0</v>
      </c>
      <c r="AE3217" s="169">
        <f t="shared" si="2050"/>
        <v>0</v>
      </c>
      <c r="AF3217" s="169">
        <f>AF3218</f>
        <v>0</v>
      </c>
      <c r="AG3217" s="169">
        <f>AG3218</f>
        <v>0</v>
      </c>
      <c r="AH3217" s="169">
        <f t="shared" si="2051"/>
        <v>0</v>
      </c>
      <c r="AI3217" s="169">
        <f>AI3218</f>
        <v>0</v>
      </c>
      <c r="AJ3217" s="169">
        <f>AJ3218</f>
        <v>0</v>
      </c>
      <c r="AK3217" s="169">
        <f t="shared" si="2052"/>
        <v>0</v>
      </c>
      <c r="AL3217" s="169">
        <f>AL3218</f>
        <v>0</v>
      </c>
      <c r="AM3217" s="169">
        <f>AM3218</f>
        <v>0</v>
      </c>
      <c r="AN3217" s="169">
        <f t="shared" si="2053"/>
        <v>0</v>
      </c>
      <c r="AO3217" s="169">
        <f>AO3218</f>
        <v>0</v>
      </c>
      <c r="AP3217" s="169">
        <f>AP3218</f>
        <v>0</v>
      </c>
      <c r="AQ3217" s="169">
        <f t="shared" si="2054"/>
        <v>0</v>
      </c>
      <c r="AR3217" s="169">
        <f>AR3218</f>
        <v>0</v>
      </c>
      <c r="AS3217" s="169">
        <f>AS3218</f>
        <v>0</v>
      </c>
      <c r="AT3217" s="169">
        <f t="shared" si="2055"/>
        <v>0</v>
      </c>
      <c r="AU3217" s="169">
        <f>AU3218</f>
        <v>0</v>
      </c>
      <c r="AV3217" s="169">
        <f>AV3218</f>
        <v>0</v>
      </c>
      <c r="AW3217" s="169">
        <f t="shared" si="2056"/>
        <v>0</v>
      </c>
      <c r="AX3217" s="186"/>
      <c r="AY3217" s="172"/>
      <c r="AZ3217" s="186"/>
      <c r="BA3217" s="172"/>
      <c r="BB3217" s="186"/>
      <c r="BC3217" s="172"/>
      <c r="BD3217" s="186"/>
      <c r="BE3217" s="172"/>
    </row>
    <row r="3218" spans="2:57" ht="15.75" hidden="1">
      <c r="B3218" s="174">
        <v>2025</v>
      </c>
      <c r="C3218" s="174">
        <v>20</v>
      </c>
      <c r="D3218" s="175">
        <v>0</v>
      </c>
      <c r="E3218" s="176"/>
      <c r="F3218" s="174">
        <v>5</v>
      </c>
      <c r="G3218" s="174">
        <v>13</v>
      </c>
      <c r="H3218" s="174">
        <v>30</v>
      </c>
      <c r="I3218" s="174">
        <v>3000</v>
      </c>
      <c r="J3218" s="174">
        <v>3500</v>
      </c>
      <c r="K3218" s="174">
        <v>353</v>
      </c>
      <c r="L3218" s="177">
        <v>908</v>
      </c>
      <c r="M3218" s="178">
        <v>0</v>
      </c>
      <c r="N3218" s="179" t="s">
        <v>889</v>
      </c>
      <c r="O3218" s="180">
        <v>0</v>
      </c>
      <c r="P3218" s="180">
        <v>0</v>
      </c>
      <c r="Q3218" s="181">
        <v>0</v>
      </c>
      <c r="R3218" s="182" t="s">
        <v>50</v>
      </c>
      <c r="S3218" s="183">
        <v>0</v>
      </c>
      <c r="T3218" s="183">
        <v>0</v>
      </c>
      <c r="U3218" s="180">
        <v>0</v>
      </c>
      <c r="V3218" s="180">
        <v>0</v>
      </c>
      <c r="W3218" s="183">
        <v>0</v>
      </c>
      <c r="X3218" s="183">
        <v>0</v>
      </c>
      <c r="Y3218" s="180">
        <v>0</v>
      </c>
      <c r="Z3218" s="180">
        <v>0</v>
      </c>
      <c r="AA3218" s="183">
        <v>0</v>
      </c>
      <c r="AB3218" s="183">
        <v>0</v>
      </c>
      <c r="AC3218" s="180">
        <f>+O3218+U3218-Y3218</f>
        <v>0</v>
      </c>
      <c r="AD3218" s="180">
        <f>+P3218+V3218-Z3218</f>
        <v>0</v>
      </c>
      <c r="AE3218" s="181">
        <f t="shared" si="2050"/>
        <v>0</v>
      </c>
      <c r="AF3218" s="180">
        <v>0</v>
      </c>
      <c r="AG3218" s="180">
        <v>0</v>
      </c>
      <c r="AH3218" s="181">
        <f t="shared" si="2051"/>
        <v>0</v>
      </c>
      <c r="AI3218" s="180">
        <v>0</v>
      </c>
      <c r="AJ3218" s="180">
        <v>0</v>
      </c>
      <c r="AK3218" s="181">
        <f t="shared" si="2052"/>
        <v>0</v>
      </c>
      <c r="AL3218" s="180">
        <v>0</v>
      </c>
      <c r="AM3218" s="180">
        <v>0</v>
      </c>
      <c r="AN3218" s="181">
        <f t="shared" si="2053"/>
        <v>0</v>
      </c>
      <c r="AO3218" s="180">
        <v>0</v>
      </c>
      <c r="AP3218" s="180">
        <v>0</v>
      </c>
      <c r="AQ3218" s="181">
        <f t="shared" si="2054"/>
        <v>0</v>
      </c>
      <c r="AR3218" s="180">
        <v>0</v>
      </c>
      <c r="AS3218" s="180">
        <v>0</v>
      </c>
      <c r="AT3218" s="181">
        <f t="shared" si="2055"/>
        <v>0</v>
      </c>
      <c r="AU3218" s="180">
        <f>+AC3218-AF3218-AI3218-AL3218-AO3218-AR3218</f>
        <v>0</v>
      </c>
      <c r="AV3218" s="180">
        <f>+AD3218-AG3218-AJ3218-AM3218-AP3218-AS3218</f>
        <v>0</v>
      </c>
      <c r="AW3218" s="181">
        <f t="shared" si="2056"/>
        <v>0</v>
      </c>
      <c r="AX3218" s="183">
        <f>+S3218+W3218-AA3218</f>
        <v>0</v>
      </c>
      <c r="AY3218" s="183">
        <f>+T3218+X3218-AB3218</f>
        <v>0</v>
      </c>
      <c r="AZ3218" s="183"/>
      <c r="BA3218" s="183"/>
      <c r="BB3218" s="183"/>
      <c r="BC3218" s="183"/>
      <c r="BD3218" s="183">
        <f>+AX3218-AZ3218-BB3218</f>
        <v>0</v>
      </c>
      <c r="BE3218" s="183">
        <f>+AY3218-BA3218-BC3218</f>
        <v>0</v>
      </c>
    </row>
    <row r="3219" spans="2:57" ht="31.5" hidden="1">
      <c r="B3219" s="163">
        <v>2025</v>
      </c>
      <c r="C3219" s="163">
        <v>20</v>
      </c>
      <c r="D3219" s="164"/>
      <c r="E3219" s="165"/>
      <c r="F3219" s="163">
        <v>5</v>
      </c>
      <c r="G3219" s="163">
        <v>13</v>
      </c>
      <c r="H3219" s="163">
        <v>30</v>
      </c>
      <c r="I3219" s="163">
        <v>3000</v>
      </c>
      <c r="J3219" s="163">
        <v>3500</v>
      </c>
      <c r="K3219" s="163">
        <v>357</v>
      </c>
      <c r="L3219" s="166" t="s">
        <v>44</v>
      </c>
      <c r="M3219" s="167"/>
      <c r="N3219" s="168" t="s">
        <v>126</v>
      </c>
      <c r="O3219" s="169">
        <v>0</v>
      </c>
      <c r="P3219" s="169">
        <v>0</v>
      </c>
      <c r="Q3219" s="169">
        <v>0</v>
      </c>
      <c r="R3219" s="170"/>
      <c r="S3219" s="186"/>
      <c r="T3219" s="172"/>
      <c r="U3219" s="169">
        <f t="shared" ref="U3219:AD3219" si="2060">SUM(U3220:U3221)</f>
        <v>0</v>
      </c>
      <c r="V3219" s="169">
        <f t="shared" si="2060"/>
        <v>0</v>
      </c>
      <c r="W3219" s="173">
        <f t="shared" si="2060"/>
        <v>0</v>
      </c>
      <c r="X3219" s="173">
        <f t="shared" si="2060"/>
        <v>0</v>
      </c>
      <c r="Y3219" s="169">
        <f t="shared" si="2060"/>
        <v>0</v>
      </c>
      <c r="Z3219" s="169">
        <f t="shared" si="2060"/>
        <v>0</v>
      </c>
      <c r="AA3219" s="173">
        <f t="shared" si="2060"/>
        <v>0</v>
      </c>
      <c r="AB3219" s="173">
        <f t="shared" si="2060"/>
        <v>0</v>
      </c>
      <c r="AC3219" s="169">
        <f t="shared" si="2060"/>
        <v>0</v>
      </c>
      <c r="AD3219" s="169">
        <f t="shared" si="2060"/>
        <v>0</v>
      </c>
      <c r="AE3219" s="169">
        <f t="shared" si="2050"/>
        <v>0</v>
      </c>
      <c r="AF3219" s="169">
        <f>SUM(AF3220:AF3221)</f>
        <v>0</v>
      </c>
      <c r="AG3219" s="169">
        <f>SUM(AG3220:AG3221)</f>
        <v>0</v>
      </c>
      <c r="AH3219" s="169">
        <f t="shared" si="2051"/>
        <v>0</v>
      </c>
      <c r="AI3219" s="169">
        <f>SUM(AI3220:AI3221)</f>
        <v>0</v>
      </c>
      <c r="AJ3219" s="169">
        <f>SUM(AJ3220:AJ3221)</f>
        <v>0</v>
      </c>
      <c r="AK3219" s="169">
        <f t="shared" si="2052"/>
        <v>0</v>
      </c>
      <c r="AL3219" s="169">
        <f>SUM(AL3220:AL3221)</f>
        <v>0</v>
      </c>
      <c r="AM3219" s="169">
        <f>SUM(AM3220:AM3221)</f>
        <v>0</v>
      </c>
      <c r="AN3219" s="169">
        <f t="shared" si="2053"/>
        <v>0</v>
      </c>
      <c r="AO3219" s="169">
        <f>SUM(AO3220:AO3221)</f>
        <v>0</v>
      </c>
      <c r="AP3219" s="169">
        <f>SUM(AP3220:AP3221)</f>
        <v>0</v>
      </c>
      <c r="AQ3219" s="169">
        <f t="shared" si="2054"/>
        <v>0</v>
      </c>
      <c r="AR3219" s="169">
        <f>SUM(AR3220:AR3221)</f>
        <v>0</v>
      </c>
      <c r="AS3219" s="169">
        <f>SUM(AS3220:AS3221)</f>
        <v>0</v>
      </c>
      <c r="AT3219" s="169">
        <f t="shared" si="2055"/>
        <v>0</v>
      </c>
      <c r="AU3219" s="169">
        <f>SUM(AU3220:AU3221)</f>
        <v>0</v>
      </c>
      <c r="AV3219" s="169">
        <f>SUM(AV3220:AV3221)</f>
        <v>0</v>
      </c>
      <c r="AW3219" s="169">
        <f t="shared" si="2056"/>
        <v>0</v>
      </c>
      <c r="AX3219" s="186"/>
      <c r="AY3219" s="172"/>
      <c r="AZ3219" s="186"/>
      <c r="BA3219" s="172"/>
      <c r="BB3219" s="186"/>
      <c r="BC3219" s="172"/>
      <c r="BD3219" s="186"/>
      <c r="BE3219" s="172"/>
    </row>
    <row r="3220" spans="2:57" ht="15.75" hidden="1">
      <c r="B3220" s="174">
        <v>2025</v>
      </c>
      <c r="C3220" s="174">
        <v>20</v>
      </c>
      <c r="D3220" s="175">
        <v>0</v>
      </c>
      <c r="E3220" s="176"/>
      <c r="F3220" s="174">
        <v>5</v>
      </c>
      <c r="G3220" s="174">
        <v>13</v>
      </c>
      <c r="H3220" s="174">
        <v>30</v>
      </c>
      <c r="I3220" s="174">
        <v>3000</v>
      </c>
      <c r="J3220" s="174">
        <v>3500</v>
      </c>
      <c r="K3220" s="174">
        <v>357</v>
      </c>
      <c r="L3220" s="177">
        <v>912</v>
      </c>
      <c r="M3220" s="178">
        <v>0</v>
      </c>
      <c r="N3220" s="179" t="s">
        <v>127</v>
      </c>
      <c r="O3220" s="180">
        <v>0</v>
      </c>
      <c r="P3220" s="180">
        <v>0</v>
      </c>
      <c r="Q3220" s="181">
        <v>0</v>
      </c>
      <c r="R3220" s="182" t="s">
        <v>50</v>
      </c>
      <c r="S3220" s="183">
        <v>0</v>
      </c>
      <c r="T3220" s="183">
        <v>0</v>
      </c>
      <c r="U3220" s="180">
        <v>0</v>
      </c>
      <c r="V3220" s="180">
        <v>0</v>
      </c>
      <c r="W3220" s="183">
        <v>0</v>
      </c>
      <c r="X3220" s="183">
        <v>0</v>
      </c>
      <c r="Y3220" s="180">
        <v>0</v>
      </c>
      <c r="Z3220" s="180">
        <v>0</v>
      </c>
      <c r="AA3220" s="183">
        <v>0</v>
      </c>
      <c r="AB3220" s="183">
        <v>0</v>
      </c>
      <c r="AC3220" s="180">
        <f t="shared" ref="AC3220:AD3221" si="2061">+O3220+U3220-Y3220</f>
        <v>0</v>
      </c>
      <c r="AD3220" s="180">
        <f t="shared" si="2061"/>
        <v>0</v>
      </c>
      <c r="AE3220" s="181">
        <f t="shared" si="2050"/>
        <v>0</v>
      </c>
      <c r="AF3220" s="180">
        <v>0</v>
      </c>
      <c r="AG3220" s="180">
        <v>0</v>
      </c>
      <c r="AH3220" s="181">
        <f t="shared" si="2051"/>
        <v>0</v>
      </c>
      <c r="AI3220" s="180">
        <v>0</v>
      </c>
      <c r="AJ3220" s="180">
        <v>0</v>
      </c>
      <c r="AK3220" s="181">
        <f t="shared" si="2052"/>
        <v>0</v>
      </c>
      <c r="AL3220" s="180">
        <v>0</v>
      </c>
      <c r="AM3220" s="180">
        <v>0</v>
      </c>
      <c r="AN3220" s="181">
        <f t="shared" si="2053"/>
        <v>0</v>
      </c>
      <c r="AO3220" s="180">
        <v>0</v>
      </c>
      <c r="AP3220" s="180">
        <v>0</v>
      </c>
      <c r="AQ3220" s="181">
        <f t="shared" si="2054"/>
        <v>0</v>
      </c>
      <c r="AR3220" s="180">
        <v>0</v>
      </c>
      <c r="AS3220" s="180">
        <v>0</v>
      </c>
      <c r="AT3220" s="181">
        <f t="shared" si="2055"/>
        <v>0</v>
      </c>
      <c r="AU3220" s="180">
        <f t="shared" ref="AU3220:AV3221" si="2062">+AC3220-AF3220-AI3220-AL3220-AO3220-AR3220</f>
        <v>0</v>
      </c>
      <c r="AV3220" s="180">
        <f t="shared" si="2062"/>
        <v>0</v>
      </c>
      <c r="AW3220" s="181">
        <f t="shared" si="2056"/>
        <v>0</v>
      </c>
      <c r="AX3220" s="183">
        <f t="shared" ref="AX3220:AY3221" si="2063">+S3220+W3220-AA3220</f>
        <v>0</v>
      </c>
      <c r="AY3220" s="183">
        <f t="shared" si="2063"/>
        <v>0</v>
      </c>
      <c r="AZ3220" s="183"/>
      <c r="BA3220" s="183"/>
      <c r="BB3220" s="183"/>
      <c r="BC3220" s="183"/>
      <c r="BD3220" s="183">
        <f t="shared" ref="BD3220:BE3221" si="2064">+AX3220-AZ3220-BB3220</f>
        <v>0</v>
      </c>
      <c r="BE3220" s="183">
        <f t="shared" si="2064"/>
        <v>0</v>
      </c>
    </row>
    <row r="3221" spans="2:57" ht="15.75" hidden="1">
      <c r="B3221" s="174">
        <v>2025</v>
      </c>
      <c r="C3221" s="174">
        <v>20</v>
      </c>
      <c r="D3221" s="175">
        <v>0</v>
      </c>
      <c r="E3221" s="176"/>
      <c r="F3221" s="174">
        <v>5</v>
      </c>
      <c r="G3221" s="174">
        <v>13</v>
      </c>
      <c r="H3221" s="174">
        <v>30</v>
      </c>
      <c r="I3221" s="174">
        <v>3000</v>
      </c>
      <c r="J3221" s="174">
        <v>3500</v>
      </c>
      <c r="K3221" s="174">
        <v>357</v>
      </c>
      <c r="L3221" s="177">
        <v>892</v>
      </c>
      <c r="M3221" s="178">
        <v>0</v>
      </c>
      <c r="N3221" s="179" t="s">
        <v>1713</v>
      </c>
      <c r="O3221" s="180">
        <v>0</v>
      </c>
      <c r="P3221" s="180">
        <v>0</v>
      </c>
      <c r="Q3221" s="181">
        <v>0</v>
      </c>
      <c r="R3221" s="182" t="s">
        <v>50</v>
      </c>
      <c r="S3221" s="183">
        <v>0</v>
      </c>
      <c r="T3221" s="183">
        <v>0</v>
      </c>
      <c r="U3221" s="180">
        <v>0</v>
      </c>
      <c r="V3221" s="180">
        <v>0</v>
      </c>
      <c r="W3221" s="183">
        <v>0</v>
      </c>
      <c r="X3221" s="183">
        <v>0</v>
      </c>
      <c r="Y3221" s="180">
        <v>0</v>
      </c>
      <c r="Z3221" s="180">
        <v>0</v>
      </c>
      <c r="AA3221" s="183">
        <v>0</v>
      </c>
      <c r="AB3221" s="183">
        <v>0</v>
      </c>
      <c r="AC3221" s="180">
        <f t="shared" si="2061"/>
        <v>0</v>
      </c>
      <c r="AD3221" s="180">
        <f t="shared" si="2061"/>
        <v>0</v>
      </c>
      <c r="AE3221" s="181">
        <f t="shared" si="2050"/>
        <v>0</v>
      </c>
      <c r="AF3221" s="180">
        <v>0</v>
      </c>
      <c r="AG3221" s="180">
        <v>0</v>
      </c>
      <c r="AH3221" s="181">
        <f t="shared" si="2051"/>
        <v>0</v>
      </c>
      <c r="AI3221" s="180">
        <v>0</v>
      </c>
      <c r="AJ3221" s="180">
        <v>0</v>
      </c>
      <c r="AK3221" s="181">
        <f t="shared" si="2052"/>
        <v>0</v>
      </c>
      <c r="AL3221" s="180">
        <v>0</v>
      </c>
      <c r="AM3221" s="180">
        <v>0</v>
      </c>
      <c r="AN3221" s="181">
        <f t="shared" si="2053"/>
        <v>0</v>
      </c>
      <c r="AO3221" s="180">
        <v>0</v>
      </c>
      <c r="AP3221" s="180">
        <v>0</v>
      </c>
      <c r="AQ3221" s="181">
        <f t="shared" si="2054"/>
        <v>0</v>
      </c>
      <c r="AR3221" s="180">
        <v>0</v>
      </c>
      <c r="AS3221" s="180">
        <v>0</v>
      </c>
      <c r="AT3221" s="181">
        <f t="shared" si="2055"/>
        <v>0</v>
      </c>
      <c r="AU3221" s="180">
        <f t="shared" si="2062"/>
        <v>0</v>
      </c>
      <c r="AV3221" s="180">
        <f t="shared" si="2062"/>
        <v>0</v>
      </c>
      <c r="AW3221" s="181">
        <f t="shared" si="2056"/>
        <v>0</v>
      </c>
      <c r="AX3221" s="183">
        <f t="shared" si="2063"/>
        <v>0</v>
      </c>
      <c r="AY3221" s="183">
        <f t="shared" si="2063"/>
        <v>0</v>
      </c>
      <c r="AZ3221" s="183"/>
      <c r="BA3221" s="183"/>
      <c r="BB3221" s="183"/>
      <c r="BC3221" s="183"/>
      <c r="BD3221" s="183">
        <f t="shared" si="2064"/>
        <v>0</v>
      </c>
      <c r="BE3221" s="183">
        <f t="shared" si="2064"/>
        <v>0</v>
      </c>
    </row>
    <row r="3222" spans="2:57" ht="15.75" hidden="1">
      <c r="B3222" s="141">
        <v>2025</v>
      </c>
      <c r="C3222" s="141">
        <v>20</v>
      </c>
      <c r="D3222" s="142"/>
      <c r="E3222" s="143"/>
      <c r="F3222" s="141">
        <v>5</v>
      </c>
      <c r="G3222" s="141">
        <v>13</v>
      </c>
      <c r="H3222" s="141">
        <v>30</v>
      </c>
      <c r="I3222" s="141">
        <v>5000</v>
      </c>
      <c r="J3222" s="141"/>
      <c r="K3222" s="141"/>
      <c r="L3222" s="144" t="s">
        <v>44</v>
      </c>
      <c r="M3222" s="145"/>
      <c r="N3222" s="146" t="s">
        <v>139</v>
      </c>
      <c r="O3222" s="147">
        <v>0</v>
      </c>
      <c r="P3222" s="147">
        <v>0</v>
      </c>
      <c r="Q3222" s="147">
        <v>0</v>
      </c>
      <c r="R3222" s="148"/>
      <c r="S3222" s="149"/>
      <c r="T3222" s="150"/>
      <c r="U3222" s="147">
        <f t="shared" ref="U3222:AD3222" si="2065">+U3223+U3287+U3305+U3352+U3360+U3371+U3414</f>
        <v>0</v>
      </c>
      <c r="V3222" s="147">
        <f t="shared" si="2065"/>
        <v>0</v>
      </c>
      <c r="W3222" s="151">
        <f t="shared" si="2065"/>
        <v>0</v>
      </c>
      <c r="X3222" s="151">
        <f t="shared" si="2065"/>
        <v>0</v>
      </c>
      <c r="Y3222" s="147">
        <f t="shared" si="2065"/>
        <v>0</v>
      </c>
      <c r="Z3222" s="147">
        <f t="shared" si="2065"/>
        <v>0</v>
      </c>
      <c r="AA3222" s="151">
        <f t="shared" si="2065"/>
        <v>0</v>
      </c>
      <c r="AB3222" s="151">
        <f t="shared" si="2065"/>
        <v>0</v>
      </c>
      <c r="AC3222" s="147">
        <f t="shared" si="2065"/>
        <v>0</v>
      </c>
      <c r="AD3222" s="147">
        <f t="shared" si="2065"/>
        <v>0</v>
      </c>
      <c r="AE3222" s="147">
        <f t="shared" si="2050"/>
        <v>0</v>
      </c>
      <c r="AF3222" s="147">
        <f>+AF3223+AF3287+AF3305+AF3352+AF3360+AF3371+AF3414</f>
        <v>0</v>
      </c>
      <c r="AG3222" s="147">
        <f>+AG3223+AG3287+AG3305+AG3352+AG3360+AG3371+AG3414</f>
        <v>0</v>
      </c>
      <c r="AH3222" s="147">
        <f t="shared" si="2051"/>
        <v>0</v>
      </c>
      <c r="AI3222" s="147">
        <f>+AI3223+AI3287+AI3305+AI3352+AI3360+AI3371+AI3414</f>
        <v>0</v>
      </c>
      <c r="AJ3222" s="147">
        <f>+AJ3223+AJ3287+AJ3305+AJ3352+AJ3360+AJ3371+AJ3414</f>
        <v>0</v>
      </c>
      <c r="AK3222" s="147">
        <f t="shared" si="2052"/>
        <v>0</v>
      </c>
      <c r="AL3222" s="147">
        <f>+AL3223+AL3287+AL3305+AL3352+AL3360+AL3371+AL3414</f>
        <v>0</v>
      </c>
      <c r="AM3222" s="147">
        <f>+AM3223+AM3287+AM3305+AM3352+AM3360+AM3371+AM3414</f>
        <v>0</v>
      </c>
      <c r="AN3222" s="147">
        <f t="shared" si="2053"/>
        <v>0</v>
      </c>
      <c r="AO3222" s="147">
        <f>+AO3223+AO3287+AO3305+AO3352+AO3360+AO3371+AO3414</f>
        <v>0</v>
      </c>
      <c r="AP3222" s="147">
        <f>+AP3223+AP3287+AP3305+AP3352+AP3360+AP3371+AP3414</f>
        <v>0</v>
      </c>
      <c r="AQ3222" s="147">
        <f t="shared" si="2054"/>
        <v>0</v>
      </c>
      <c r="AR3222" s="147">
        <f>+AR3223+AR3287+AR3305+AR3352+AR3360+AR3371+AR3414</f>
        <v>0</v>
      </c>
      <c r="AS3222" s="147">
        <f>+AS3223+AS3287+AS3305+AS3352+AS3360+AS3371+AS3414</f>
        <v>0</v>
      </c>
      <c r="AT3222" s="147">
        <f t="shared" si="2055"/>
        <v>0</v>
      </c>
      <c r="AU3222" s="147">
        <f>+AU3223+AU3287+AU3305+AU3352+AU3360+AU3371+AU3414</f>
        <v>0</v>
      </c>
      <c r="AV3222" s="147">
        <f>+AV3223+AV3287+AV3305+AV3352+AV3360+AV3371+AV3414</f>
        <v>0</v>
      </c>
      <c r="AW3222" s="147">
        <f t="shared" si="2056"/>
        <v>0</v>
      </c>
      <c r="AX3222" s="149"/>
      <c r="AY3222" s="150"/>
      <c r="AZ3222" s="149"/>
      <c r="BA3222" s="150"/>
      <c r="BB3222" s="149"/>
      <c r="BC3222" s="150"/>
      <c r="BD3222" s="149"/>
      <c r="BE3222" s="150"/>
    </row>
    <row r="3223" spans="2:57" ht="15.75" hidden="1">
      <c r="B3223" s="152">
        <v>2025</v>
      </c>
      <c r="C3223" s="152">
        <v>20</v>
      </c>
      <c r="D3223" s="153"/>
      <c r="E3223" s="154"/>
      <c r="F3223" s="152">
        <v>5</v>
      </c>
      <c r="G3223" s="152">
        <v>13</v>
      </c>
      <c r="H3223" s="152">
        <v>30</v>
      </c>
      <c r="I3223" s="152">
        <v>5000</v>
      </c>
      <c r="J3223" s="152">
        <v>5100</v>
      </c>
      <c r="K3223" s="152"/>
      <c r="L3223" s="155" t="s">
        <v>44</v>
      </c>
      <c r="M3223" s="156"/>
      <c r="N3223" s="157" t="s">
        <v>140</v>
      </c>
      <c r="O3223" s="158">
        <v>0</v>
      </c>
      <c r="P3223" s="158">
        <v>0</v>
      </c>
      <c r="Q3223" s="158">
        <v>0</v>
      </c>
      <c r="R3223" s="159"/>
      <c r="S3223" s="160"/>
      <c r="T3223" s="161"/>
      <c r="U3223" s="158">
        <f t="shared" ref="U3223:AD3223" si="2066">U3224+U3245+U3250+U3273</f>
        <v>0</v>
      </c>
      <c r="V3223" s="158">
        <f t="shared" si="2066"/>
        <v>0</v>
      </c>
      <c r="W3223" s="162">
        <f t="shared" si="2066"/>
        <v>0</v>
      </c>
      <c r="X3223" s="162">
        <f t="shared" si="2066"/>
        <v>0</v>
      </c>
      <c r="Y3223" s="158">
        <f t="shared" si="2066"/>
        <v>0</v>
      </c>
      <c r="Z3223" s="158">
        <f t="shared" si="2066"/>
        <v>0</v>
      </c>
      <c r="AA3223" s="162">
        <f t="shared" si="2066"/>
        <v>0</v>
      </c>
      <c r="AB3223" s="162">
        <f t="shared" si="2066"/>
        <v>0</v>
      </c>
      <c r="AC3223" s="158">
        <f t="shared" si="2066"/>
        <v>0</v>
      </c>
      <c r="AD3223" s="158">
        <f t="shared" si="2066"/>
        <v>0</v>
      </c>
      <c r="AE3223" s="158">
        <f t="shared" si="2050"/>
        <v>0</v>
      </c>
      <c r="AF3223" s="158">
        <f>AF3224+AF3245+AF3250+AF3273</f>
        <v>0</v>
      </c>
      <c r="AG3223" s="158">
        <f>AG3224+AG3245+AG3250+AG3273</f>
        <v>0</v>
      </c>
      <c r="AH3223" s="158">
        <f t="shared" si="2051"/>
        <v>0</v>
      </c>
      <c r="AI3223" s="158">
        <f>AI3224+AI3245+AI3250+AI3273</f>
        <v>0</v>
      </c>
      <c r="AJ3223" s="158">
        <f>AJ3224+AJ3245+AJ3250+AJ3273</f>
        <v>0</v>
      </c>
      <c r="AK3223" s="158">
        <f t="shared" si="2052"/>
        <v>0</v>
      </c>
      <c r="AL3223" s="158">
        <f>AL3224+AL3245+AL3250+AL3273</f>
        <v>0</v>
      </c>
      <c r="AM3223" s="158">
        <f>AM3224+AM3245+AM3250+AM3273</f>
        <v>0</v>
      </c>
      <c r="AN3223" s="158">
        <f t="shared" si="2053"/>
        <v>0</v>
      </c>
      <c r="AO3223" s="158">
        <f>AO3224+AO3245+AO3250+AO3273</f>
        <v>0</v>
      </c>
      <c r="AP3223" s="158">
        <f>AP3224+AP3245+AP3250+AP3273</f>
        <v>0</v>
      </c>
      <c r="AQ3223" s="158">
        <f t="shared" si="2054"/>
        <v>0</v>
      </c>
      <c r="AR3223" s="158">
        <f>AR3224+AR3245+AR3250+AR3273</f>
        <v>0</v>
      </c>
      <c r="AS3223" s="158">
        <f>AS3224+AS3245+AS3250+AS3273</f>
        <v>0</v>
      </c>
      <c r="AT3223" s="158">
        <f t="shared" si="2055"/>
        <v>0</v>
      </c>
      <c r="AU3223" s="158">
        <f>AU3224+AU3245+AU3250+AU3273</f>
        <v>0</v>
      </c>
      <c r="AV3223" s="158">
        <f>AV3224+AV3245+AV3250+AV3273</f>
        <v>0</v>
      </c>
      <c r="AW3223" s="158">
        <f t="shared" si="2056"/>
        <v>0</v>
      </c>
      <c r="AX3223" s="160"/>
      <c r="AY3223" s="161"/>
      <c r="AZ3223" s="160"/>
      <c r="BA3223" s="161"/>
      <c r="BB3223" s="160"/>
      <c r="BC3223" s="161"/>
      <c r="BD3223" s="160"/>
      <c r="BE3223" s="161"/>
    </row>
    <row r="3224" spans="2:57" ht="15.75" hidden="1">
      <c r="B3224" s="163">
        <v>2025</v>
      </c>
      <c r="C3224" s="163">
        <v>20</v>
      </c>
      <c r="D3224" s="164"/>
      <c r="E3224" s="165"/>
      <c r="F3224" s="163">
        <v>5</v>
      </c>
      <c r="G3224" s="163">
        <v>13</v>
      </c>
      <c r="H3224" s="163">
        <v>30</v>
      </c>
      <c r="I3224" s="163">
        <v>5000</v>
      </c>
      <c r="J3224" s="163">
        <v>5100</v>
      </c>
      <c r="K3224" s="163">
        <v>511</v>
      </c>
      <c r="L3224" s="166" t="s">
        <v>44</v>
      </c>
      <c r="M3224" s="167"/>
      <c r="N3224" s="168" t="s">
        <v>141</v>
      </c>
      <c r="O3224" s="169">
        <v>0</v>
      </c>
      <c r="P3224" s="169">
        <v>0</v>
      </c>
      <c r="Q3224" s="169">
        <v>0</v>
      </c>
      <c r="R3224" s="170"/>
      <c r="S3224" s="171"/>
      <c r="T3224" s="172"/>
      <c r="U3224" s="169">
        <f t="shared" ref="U3224:AD3224" si="2067">SUM(U3225:U3244)</f>
        <v>0</v>
      </c>
      <c r="V3224" s="169">
        <f t="shared" si="2067"/>
        <v>0</v>
      </c>
      <c r="W3224" s="173">
        <f t="shared" si="2067"/>
        <v>0</v>
      </c>
      <c r="X3224" s="173">
        <f t="shared" si="2067"/>
        <v>0</v>
      </c>
      <c r="Y3224" s="169">
        <f t="shared" si="2067"/>
        <v>0</v>
      </c>
      <c r="Z3224" s="169">
        <f t="shared" si="2067"/>
        <v>0</v>
      </c>
      <c r="AA3224" s="173">
        <f t="shared" si="2067"/>
        <v>0</v>
      </c>
      <c r="AB3224" s="173">
        <f t="shared" si="2067"/>
        <v>0</v>
      </c>
      <c r="AC3224" s="169">
        <f t="shared" si="2067"/>
        <v>0</v>
      </c>
      <c r="AD3224" s="169">
        <f t="shared" si="2067"/>
        <v>0</v>
      </c>
      <c r="AE3224" s="169">
        <f t="shared" si="2050"/>
        <v>0</v>
      </c>
      <c r="AF3224" s="169">
        <f>SUM(AF3225:AF3244)</f>
        <v>0</v>
      </c>
      <c r="AG3224" s="169">
        <f>SUM(AG3225:AG3244)</f>
        <v>0</v>
      </c>
      <c r="AH3224" s="169">
        <f t="shared" si="2051"/>
        <v>0</v>
      </c>
      <c r="AI3224" s="169">
        <f>SUM(AI3225:AI3244)</f>
        <v>0</v>
      </c>
      <c r="AJ3224" s="169">
        <f>SUM(AJ3225:AJ3244)</f>
        <v>0</v>
      </c>
      <c r="AK3224" s="169">
        <f t="shared" si="2052"/>
        <v>0</v>
      </c>
      <c r="AL3224" s="169">
        <f>SUM(AL3225:AL3244)</f>
        <v>0</v>
      </c>
      <c r="AM3224" s="169">
        <f>SUM(AM3225:AM3244)</f>
        <v>0</v>
      </c>
      <c r="AN3224" s="169">
        <f t="shared" si="2053"/>
        <v>0</v>
      </c>
      <c r="AO3224" s="169">
        <f>SUM(AO3225:AO3244)</f>
        <v>0</v>
      </c>
      <c r="AP3224" s="169">
        <f>SUM(AP3225:AP3244)</f>
        <v>0</v>
      </c>
      <c r="AQ3224" s="169">
        <f t="shared" si="2054"/>
        <v>0</v>
      </c>
      <c r="AR3224" s="169">
        <f>SUM(AR3225:AR3244)</f>
        <v>0</v>
      </c>
      <c r="AS3224" s="169">
        <f>SUM(AS3225:AS3244)</f>
        <v>0</v>
      </c>
      <c r="AT3224" s="169">
        <f t="shared" si="2055"/>
        <v>0</v>
      </c>
      <c r="AU3224" s="169">
        <f>SUM(AU3225:AU3244)</f>
        <v>0</v>
      </c>
      <c r="AV3224" s="169">
        <f>SUM(AV3225:AV3244)</f>
        <v>0</v>
      </c>
      <c r="AW3224" s="169">
        <f t="shared" si="2056"/>
        <v>0</v>
      </c>
      <c r="AX3224" s="171"/>
      <c r="AY3224" s="172"/>
      <c r="AZ3224" s="171"/>
      <c r="BA3224" s="172"/>
      <c r="BB3224" s="171"/>
      <c r="BC3224" s="172"/>
      <c r="BD3224" s="171"/>
      <c r="BE3224" s="172"/>
    </row>
    <row r="3225" spans="2:57" ht="15.75" hidden="1">
      <c r="B3225" s="174">
        <v>2025</v>
      </c>
      <c r="C3225" s="174">
        <v>20</v>
      </c>
      <c r="D3225" s="175">
        <v>0</v>
      </c>
      <c r="E3225" s="176"/>
      <c r="F3225" s="174">
        <v>5</v>
      </c>
      <c r="G3225" s="174">
        <v>13</v>
      </c>
      <c r="H3225" s="174">
        <v>30</v>
      </c>
      <c r="I3225" s="174">
        <v>5000</v>
      </c>
      <c r="J3225" s="174">
        <v>5100</v>
      </c>
      <c r="K3225" s="174">
        <v>511</v>
      </c>
      <c r="L3225" s="177">
        <v>29</v>
      </c>
      <c r="M3225" s="178">
        <v>0</v>
      </c>
      <c r="N3225" s="179" t="s">
        <v>142</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ref="AC3225:AD3244" si="2068">+O3225+U3225-Y3225</f>
        <v>0</v>
      </c>
      <c r="AD3225" s="180">
        <f t="shared" si="2068"/>
        <v>0</v>
      </c>
      <c r="AE3225" s="181">
        <f t="shared" si="2050"/>
        <v>0</v>
      </c>
      <c r="AF3225" s="180">
        <v>0</v>
      </c>
      <c r="AG3225" s="180">
        <v>0</v>
      </c>
      <c r="AH3225" s="181">
        <f t="shared" si="2051"/>
        <v>0</v>
      </c>
      <c r="AI3225" s="180">
        <v>0</v>
      </c>
      <c r="AJ3225" s="180">
        <v>0</v>
      </c>
      <c r="AK3225" s="181">
        <f t="shared" si="2052"/>
        <v>0</v>
      </c>
      <c r="AL3225" s="180">
        <v>0</v>
      </c>
      <c r="AM3225" s="180">
        <v>0</v>
      </c>
      <c r="AN3225" s="181">
        <f t="shared" si="2053"/>
        <v>0</v>
      </c>
      <c r="AO3225" s="180">
        <v>0</v>
      </c>
      <c r="AP3225" s="180">
        <v>0</v>
      </c>
      <c r="AQ3225" s="181">
        <f t="shared" si="2054"/>
        <v>0</v>
      </c>
      <c r="AR3225" s="180">
        <v>0</v>
      </c>
      <c r="AS3225" s="180">
        <v>0</v>
      </c>
      <c r="AT3225" s="181">
        <f t="shared" si="2055"/>
        <v>0</v>
      </c>
      <c r="AU3225" s="180">
        <f t="shared" ref="AU3225:AV3244" si="2069">+AC3225-AF3225-AI3225-AL3225-AO3225-AR3225</f>
        <v>0</v>
      </c>
      <c r="AV3225" s="180">
        <f t="shared" si="2069"/>
        <v>0</v>
      </c>
      <c r="AW3225" s="181">
        <f t="shared" si="2056"/>
        <v>0</v>
      </c>
      <c r="AX3225" s="183">
        <f t="shared" ref="AX3225:AY3244" si="2070">+S3225+W3225-AA3225</f>
        <v>0</v>
      </c>
      <c r="AY3225" s="183">
        <f t="shared" si="2070"/>
        <v>0</v>
      </c>
      <c r="AZ3225" s="183"/>
      <c r="BA3225" s="183"/>
      <c r="BB3225" s="183"/>
      <c r="BC3225" s="183"/>
      <c r="BD3225" s="183">
        <f t="shared" ref="BD3225:BE3244" si="2071">+AX3225-AZ3225-BB3225</f>
        <v>0</v>
      </c>
      <c r="BE3225" s="183">
        <f t="shared" si="2071"/>
        <v>0</v>
      </c>
    </row>
    <row r="3226" spans="2:57" ht="15.75" hidden="1">
      <c r="B3226" s="174">
        <v>2025</v>
      </c>
      <c r="C3226" s="174">
        <v>20</v>
      </c>
      <c r="D3226" s="175">
        <v>0</v>
      </c>
      <c r="E3226" s="176"/>
      <c r="F3226" s="174">
        <v>5</v>
      </c>
      <c r="G3226" s="174">
        <v>13</v>
      </c>
      <c r="H3226" s="174">
        <v>30</v>
      </c>
      <c r="I3226" s="174">
        <v>5000</v>
      </c>
      <c r="J3226" s="174">
        <v>5100</v>
      </c>
      <c r="K3226" s="174">
        <v>511</v>
      </c>
      <c r="L3226" s="177">
        <v>44</v>
      </c>
      <c r="M3226" s="178">
        <v>0</v>
      </c>
      <c r="N3226" s="179" t="s">
        <v>143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2068"/>
        <v>0</v>
      </c>
      <c r="AD3226" s="180">
        <f t="shared" si="2068"/>
        <v>0</v>
      </c>
      <c r="AE3226" s="181">
        <f t="shared" si="2050"/>
        <v>0</v>
      </c>
      <c r="AF3226" s="180">
        <v>0</v>
      </c>
      <c r="AG3226" s="180">
        <v>0</v>
      </c>
      <c r="AH3226" s="181">
        <f t="shared" si="2051"/>
        <v>0</v>
      </c>
      <c r="AI3226" s="180">
        <v>0</v>
      </c>
      <c r="AJ3226" s="180">
        <v>0</v>
      </c>
      <c r="AK3226" s="181">
        <f t="shared" si="2052"/>
        <v>0</v>
      </c>
      <c r="AL3226" s="180">
        <v>0</v>
      </c>
      <c r="AM3226" s="180">
        <v>0</v>
      </c>
      <c r="AN3226" s="181">
        <f t="shared" si="2053"/>
        <v>0</v>
      </c>
      <c r="AO3226" s="180">
        <v>0</v>
      </c>
      <c r="AP3226" s="180">
        <v>0</v>
      </c>
      <c r="AQ3226" s="181">
        <f t="shared" si="2054"/>
        <v>0</v>
      </c>
      <c r="AR3226" s="180">
        <v>0</v>
      </c>
      <c r="AS3226" s="180">
        <v>0</v>
      </c>
      <c r="AT3226" s="181">
        <f t="shared" si="2055"/>
        <v>0</v>
      </c>
      <c r="AU3226" s="180">
        <f t="shared" si="2069"/>
        <v>0</v>
      </c>
      <c r="AV3226" s="180">
        <f t="shared" si="2069"/>
        <v>0</v>
      </c>
      <c r="AW3226" s="181">
        <f t="shared" si="2056"/>
        <v>0</v>
      </c>
      <c r="AX3226" s="183">
        <f t="shared" si="2070"/>
        <v>0</v>
      </c>
      <c r="AY3226" s="183">
        <f t="shared" si="2070"/>
        <v>0</v>
      </c>
      <c r="AZ3226" s="183"/>
      <c r="BA3226" s="183"/>
      <c r="BB3226" s="183"/>
      <c r="BC3226" s="183"/>
      <c r="BD3226" s="183">
        <f t="shared" si="2071"/>
        <v>0</v>
      </c>
      <c r="BE3226" s="183">
        <f t="shared" si="2071"/>
        <v>0</v>
      </c>
    </row>
    <row r="3227" spans="2:57" ht="15.75" hidden="1">
      <c r="B3227" s="174">
        <v>2025</v>
      </c>
      <c r="C3227" s="174">
        <v>20</v>
      </c>
      <c r="D3227" s="175">
        <v>0</v>
      </c>
      <c r="E3227" s="176"/>
      <c r="F3227" s="174">
        <v>5</v>
      </c>
      <c r="G3227" s="174">
        <v>13</v>
      </c>
      <c r="H3227" s="174">
        <v>30</v>
      </c>
      <c r="I3227" s="174">
        <v>5000</v>
      </c>
      <c r="J3227" s="174">
        <v>5100</v>
      </c>
      <c r="K3227" s="174">
        <v>511</v>
      </c>
      <c r="L3227" s="177">
        <v>82</v>
      </c>
      <c r="M3227" s="178">
        <v>0</v>
      </c>
      <c r="N3227" s="179" t="s">
        <v>1714</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2068"/>
        <v>0</v>
      </c>
      <c r="AD3227" s="180">
        <f t="shared" si="2068"/>
        <v>0</v>
      </c>
      <c r="AE3227" s="181">
        <f t="shared" si="2050"/>
        <v>0</v>
      </c>
      <c r="AF3227" s="180">
        <v>0</v>
      </c>
      <c r="AG3227" s="180">
        <v>0</v>
      </c>
      <c r="AH3227" s="181">
        <f t="shared" si="2051"/>
        <v>0</v>
      </c>
      <c r="AI3227" s="180">
        <v>0</v>
      </c>
      <c r="AJ3227" s="180">
        <v>0</v>
      </c>
      <c r="AK3227" s="181">
        <f t="shared" si="2052"/>
        <v>0</v>
      </c>
      <c r="AL3227" s="180">
        <v>0</v>
      </c>
      <c r="AM3227" s="180">
        <v>0</v>
      </c>
      <c r="AN3227" s="181">
        <f t="shared" si="2053"/>
        <v>0</v>
      </c>
      <c r="AO3227" s="180">
        <v>0</v>
      </c>
      <c r="AP3227" s="180">
        <v>0</v>
      </c>
      <c r="AQ3227" s="181">
        <f t="shared" si="2054"/>
        <v>0</v>
      </c>
      <c r="AR3227" s="180">
        <v>0</v>
      </c>
      <c r="AS3227" s="180">
        <v>0</v>
      </c>
      <c r="AT3227" s="181">
        <f t="shared" si="2055"/>
        <v>0</v>
      </c>
      <c r="AU3227" s="180">
        <f t="shared" si="2069"/>
        <v>0</v>
      </c>
      <c r="AV3227" s="180">
        <f t="shared" si="2069"/>
        <v>0</v>
      </c>
      <c r="AW3227" s="181">
        <f t="shared" si="2056"/>
        <v>0</v>
      </c>
      <c r="AX3227" s="183">
        <f t="shared" si="2070"/>
        <v>0</v>
      </c>
      <c r="AY3227" s="183">
        <f t="shared" si="2070"/>
        <v>0</v>
      </c>
      <c r="AZ3227" s="183"/>
      <c r="BA3227" s="183"/>
      <c r="BB3227" s="183"/>
      <c r="BC3227" s="183"/>
      <c r="BD3227" s="183">
        <f t="shared" si="2071"/>
        <v>0</v>
      </c>
      <c r="BE3227" s="183">
        <f t="shared" si="2071"/>
        <v>0</v>
      </c>
    </row>
    <row r="3228" spans="2:57" ht="15.75" hidden="1">
      <c r="B3228" s="174">
        <v>2025</v>
      </c>
      <c r="C3228" s="174">
        <v>20</v>
      </c>
      <c r="D3228" s="175">
        <v>0</v>
      </c>
      <c r="E3228" s="176"/>
      <c r="F3228" s="174">
        <v>5</v>
      </c>
      <c r="G3228" s="174">
        <v>13</v>
      </c>
      <c r="H3228" s="174">
        <v>30</v>
      </c>
      <c r="I3228" s="174">
        <v>5000</v>
      </c>
      <c r="J3228" s="174">
        <v>5100</v>
      </c>
      <c r="K3228" s="174">
        <v>511</v>
      </c>
      <c r="L3228" s="177">
        <v>87</v>
      </c>
      <c r="M3228" s="178">
        <v>0</v>
      </c>
      <c r="N3228" s="179" t="s">
        <v>417</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2068"/>
        <v>0</v>
      </c>
      <c r="AD3228" s="180">
        <f t="shared" si="2068"/>
        <v>0</v>
      </c>
      <c r="AE3228" s="181">
        <f t="shared" si="2050"/>
        <v>0</v>
      </c>
      <c r="AF3228" s="180">
        <v>0</v>
      </c>
      <c r="AG3228" s="180">
        <v>0</v>
      </c>
      <c r="AH3228" s="181">
        <f t="shared" si="2051"/>
        <v>0</v>
      </c>
      <c r="AI3228" s="180">
        <v>0</v>
      </c>
      <c r="AJ3228" s="180">
        <v>0</v>
      </c>
      <c r="AK3228" s="181">
        <f t="shared" si="2052"/>
        <v>0</v>
      </c>
      <c r="AL3228" s="180">
        <v>0</v>
      </c>
      <c r="AM3228" s="180">
        <v>0</v>
      </c>
      <c r="AN3228" s="181">
        <f t="shared" si="2053"/>
        <v>0</v>
      </c>
      <c r="AO3228" s="180">
        <v>0</v>
      </c>
      <c r="AP3228" s="180">
        <v>0</v>
      </c>
      <c r="AQ3228" s="181">
        <f t="shared" si="2054"/>
        <v>0</v>
      </c>
      <c r="AR3228" s="180">
        <v>0</v>
      </c>
      <c r="AS3228" s="180">
        <v>0</v>
      </c>
      <c r="AT3228" s="181">
        <f t="shared" si="2055"/>
        <v>0</v>
      </c>
      <c r="AU3228" s="180">
        <f t="shared" si="2069"/>
        <v>0</v>
      </c>
      <c r="AV3228" s="180">
        <f t="shared" si="2069"/>
        <v>0</v>
      </c>
      <c r="AW3228" s="181">
        <f t="shared" si="2056"/>
        <v>0</v>
      </c>
      <c r="AX3228" s="183">
        <f t="shared" si="2070"/>
        <v>0</v>
      </c>
      <c r="AY3228" s="183">
        <f t="shared" si="2070"/>
        <v>0</v>
      </c>
      <c r="AZ3228" s="183"/>
      <c r="BA3228" s="183"/>
      <c r="BB3228" s="183"/>
      <c r="BC3228" s="183"/>
      <c r="BD3228" s="183">
        <f t="shared" si="2071"/>
        <v>0</v>
      </c>
      <c r="BE3228" s="183">
        <f t="shared" si="2071"/>
        <v>0</v>
      </c>
    </row>
    <row r="3229" spans="2:57" ht="15.75" hidden="1">
      <c r="B3229" s="174">
        <v>2025</v>
      </c>
      <c r="C3229" s="174">
        <v>20</v>
      </c>
      <c r="D3229" s="175">
        <v>0</v>
      </c>
      <c r="E3229" s="176"/>
      <c r="F3229" s="174">
        <v>5</v>
      </c>
      <c r="G3229" s="174">
        <v>13</v>
      </c>
      <c r="H3229" s="174">
        <v>30</v>
      </c>
      <c r="I3229" s="174">
        <v>5000</v>
      </c>
      <c r="J3229" s="174">
        <v>5100</v>
      </c>
      <c r="K3229" s="174">
        <v>511</v>
      </c>
      <c r="L3229" s="177">
        <v>166</v>
      </c>
      <c r="M3229" s="178">
        <v>0</v>
      </c>
      <c r="N3229" s="179" t="s">
        <v>1119</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2068"/>
        <v>0</v>
      </c>
      <c r="AD3229" s="180">
        <f t="shared" si="2068"/>
        <v>0</v>
      </c>
      <c r="AE3229" s="181">
        <f t="shared" si="2050"/>
        <v>0</v>
      </c>
      <c r="AF3229" s="180">
        <v>0</v>
      </c>
      <c r="AG3229" s="180">
        <v>0</v>
      </c>
      <c r="AH3229" s="181">
        <f t="shared" si="2051"/>
        <v>0</v>
      </c>
      <c r="AI3229" s="180">
        <v>0</v>
      </c>
      <c r="AJ3229" s="180">
        <v>0</v>
      </c>
      <c r="AK3229" s="181">
        <f t="shared" si="2052"/>
        <v>0</v>
      </c>
      <c r="AL3229" s="180">
        <v>0</v>
      </c>
      <c r="AM3229" s="180">
        <v>0</v>
      </c>
      <c r="AN3229" s="181">
        <f t="shared" si="2053"/>
        <v>0</v>
      </c>
      <c r="AO3229" s="180">
        <v>0</v>
      </c>
      <c r="AP3229" s="180">
        <v>0</v>
      </c>
      <c r="AQ3229" s="181">
        <f t="shared" si="2054"/>
        <v>0</v>
      </c>
      <c r="AR3229" s="180">
        <v>0</v>
      </c>
      <c r="AS3229" s="180">
        <v>0</v>
      </c>
      <c r="AT3229" s="181">
        <f t="shared" si="2055"/>
        <v>0</v>
      </c>
      <c r="AU3229" s="180">
        <f t="shared" si="2069"/>
        <v>0</v>
      </c>
      <c r="AV3229" s="180">
        <f t="shared" si="2069"/>
        <v>0</v>
      </c>
      <c r="AW3229" s="181">
        <f t="shared" si="2056"/>
        <v>0</v>
      </c>
      <c r="AX3229" s="183">
        <f t="shared" si="2070"/>
        <v>0</v>
      </c>
      <c r="AY3229" s="183">
        <f t="shared" si="2070"/>
        <v>0</v>
      </c>
      <c r="AZ3229" s="183"/>
      <c r="BA3229" s="183"/>
      <c r="BB3229" s="183"/>
      <c r="BC3229" s="183"/>
      <c r="BD3229" s="183">
        <f t="shared" si="2071"/>
        <v>0</v>
      </c>
      <c r="BE3229" s="183">
        <f t="shared" si="2071"/>
        <v>0</v>
      </c>
    </row>
    <row r="3230" spans="2:57" ht="15.75" hidden="1">
      <c r="B3230" s="174">
        <v>2025</v>
      </c>
      <c r="C3230" s="174">
        <v>20</v>
      </c>
      <c r="D3230" s="175">
        <v>0</v>
      </c>
      <c r="E3230" s="176"/>
      <c r="F3230" s="174">
        <v>5</v>
      </c>
      <c r="G3230" s="174">
        <v>13</v>
      </c>
      <c r="H3230" s="174">
        <v>30</v>
      </c>
      <c r="I3230" s="174">
        <v>5000</v>
      </c>
      <c r="J3230" s="174">
        <v>5100</v>
      </c>
      <c r="K3230" s="174">
        <v>511</v>
      </c>
      <c r="L3230" s="177">
        <v>623</v>
      </c>
      <c r="M3230" s="178">
        <v>0</v>
      </c>
      <c r="N3230" s="179" t="s">
        <v>148</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2068"/>
        <v>0</v>
      </c>
      <c r="AD3230" s="180">
        <f t="shared" si="2068"/>
        <v>0</v>
      </c>
      <c r="AE3230" s="181">
        <f t="shared" si="2050"/>
        <v>0</v>
      </c>
      <c r="AF3230" s="180">
        <v>0</v>
      </c>
      <c r="AG3230" s="180">
        <v>0</v>
      </c>
      <c r="AH3230" s="181">
        <f t="shared" si="2051"/>
        <v>0</v>
      </c>
      <c r="AI3230" s="180">
        <v>0</v>
      </c>
      <c r="AJ3230" s="180">
        <v>0</v>
      </c>
      <c r="AK3230" s="181">
        <f t="shared" si="2052"/>
        <v>0</v>
      </c>
      <c r="AL3230" s="180">
        <v>0</v>
      </c>
      <c r="AM3230" s="180">
        <v>0</v>
      </c>
      <c r="AN3230" s="181">
        <f t="shared" si="2053"/>
        <v>0</v>
      </c>
      <c r="AO3230" s="180">
        <v>0</v>
      </c>
      <c r="AP3230" s="180">
        <v>0</v>
      </c>
      <c r="AQ3230" s="181">
        <f t="shared" si="2054"/>
        <v>0</v>
      </c>
      <c r="AR3230" s="180">
        <v>0</v>
      </c>
      <c r="AS3230" s="180">
        <v>0</v>
      </c>
      <c r="AT3230" s="181">
        <f t="shared" si="2055"/>
        <v>0</v>
      </c>
      <c r="AU3230" s="180">
        <f t="shared" si="2069"/>
        <v>0</v>
      </c>
      <c r="AV3230" s="180">
        <f t="shared" si="2069"/>
        <v>0</v>
      </c>
      <c r="AW3230" s="181">
        <f t="shared" si="2056"/>
        <v>0</v>
      </c>
      <c r="AX3230" s="183">
        <f t="shared" si="2070"/>
        <v>0</v>
      </c>
      <c r="AY3230" s="183">
        <f t="shared" si="2070"/>
        <v>0</v>
      </c>
      <c r="AZ3230" s="183"/>
      <c r="BA3230" s="183"/>
      <c r="BB3230" s="183"/>
      <c r="BC3230" s="183"/>
      <c r="BD3230" s="183">
        <f t="shared" si="2071"/>
        <v>0</v>
      </c>
      <c r="BE3230" s="183">
        <f t="shared" si="2071"/>
        <v>0</v>
      </c>
    </row>
    <row r="3231" spans="2:57" ht="15.75" hidden="1">
      <c r="B3231" s="174">
        <v>2025</v>
      </c>
      <c r="C3231" s="174">
        <v>20</v>
      </c>
      <c r="D3231" s="175">
        <v>0</v>
      </c>
      <c r="E3231" s="176"/>
      <c r="F3231" s="174">
        <v>5</v>
      </c>
      <c r="G3231" s="174">
        <v>13</v>
      </c>
      <c r="H3231" s="174">
        <v>30</v>
      </c>
      <c r="I3231" s="174">
        <v>5000</v>
      </c>
      <c r="J3231" s="174">
        <v>5100</v>
      </c>
      <c r="K3231" s="174">
        <v>511</v>
      </c>
      <c r="L3231" s="177">
        <v>624</v>
      </c>
      <c r="M3231" s="178">
        <v>0</v>
      </c>
      <c r="N3231" s="179" t="s">
        <v>1715</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2068"/>
        <v>0</v>
      </c>
      <c r="AD3231" s="180">
        <f t="shared" si="2068"/>
        <v>0</v>
      </c>
      <c r="AE3231" s="181">
        <f t="shared" si="2050"/>
        <v>0</v>
      </c>
      <c r="AF3231" s="180">
        <v>0</v>
      </c>
      <c r="AG3231" s="180">
        <v>0</v>
      </c>
      <c r="AH3231" s="181">
        <f t="shared" si="2051"/>
        <v>0</v>
      </c>
      <c r="AI3231" s="180">
        <v>0</v>
      </c>
      <c r="AJ3231" s="180">
        <v>0</v>
      </c>
      <c r="AK3231" s="181">
        <f t="shared" si="2052"/>
        <v>0</v>
      </c>
      <c r="AL3231" s="180">
        <v>0</v>
      </c>
      <c r="AM3231" s="180">
        <v>0</v>
      </c>
      <c r="AN3231" s="181">
        <f t="shared" si="2053"/>
        <v>0</v>
      </c>
      <c r="AO3231" s="180">
        <v>0</v>
      </c>
      <c r="AP3231" s="180">
        <v>0</v>
      </c>
      <c r="AQ3231" s="181">
        <f t="shared" si="2054"/>
        <v>0</v>
      </c>
      <c r="AR3231" s="180">
        <v>0</v>
      </c>
      <c r="AS3231" s="180">
        <v>0</v>
      </c>
      <c r="AT3231" s="181">
        <f t="shared" si="2055"/>
        <v>0</v>
      </c>
      <c r="AU3231" s="180">
        <f t="shared" si="2069"/>
        <v>0</v>
      </c>
      <c r="AV3231" s="180">
        <f t="shared" si="2069"/>
        <v>0</v>
      </c>
      <c r="AW3231" s="181">
        <f t="shared" si="2056"/>
        <v>0</v>
      </c>
      <c r="AX3231" s="183">
        <f t="shared" si="2070"/>
        <v>0</v>
      </c>
      <c r="AY3231" s="183">
        <f t="shared" si="2070"/>
        <v>0</v>
      </c>
      <c r="AZ3231" s="183"/>
      <c r="BA3231" s="183"/>
      <c r="BB3231" s="183"/>
      <c r="BC3231" s="183"/>
      <c r="BD3231" s="183">
        <f t="shared" si="2071"/>
        <v>0</v>
      </c>
      <c r="BE3231" s="183">
        <f t="shared" si="2071"/>
        <v>0</v>
      </c>
    </row>
    <row r="3232" spans="2:57" ht="15.75" hidden="1">
      <c r="B3232" s="174">
        <v>2025</v>
      </c>
      <c r="C3232" s="174">
        <v>20</v>
      </c>
      <c r="D3232" s="175">
        <v>0</v>
      </c>
      <c r="E3232" s="176"/>
      <c r="F3232" s="174">
        <v>5</v>
      </c>
      <c r="G3232" s="174">
        <v>13</v>
      </c>
      <c r="H3232" s="174">
        <v>30</v>
      </c>
      <c r="I3232" s="174">
        <v>5000</v>
      </c>
      <c r="J3232" s="174">
        <v>5100</v>
      </c>
      <c r="K3232" s="174">
        <v>511</v>
      </c>
      <c r="L3232" s="177">
        <v>659</v>
      </c>
      <c r="M3232" s="178">
        <v>0</v>
      </c>
      <c r="N3232" s="179" t="s">
        <v>149</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2068"/>
        <v>0</v>
      </c>
      <c r="AD3232" s="180">
        <f t="shared" si="2068"/>
        <v>0</v>
      </c>
      <c r="AE3232" s="181">
        <f t="shared" si="2050"/>
        <v>0</v>
      </c>
      <c r="AF3232" s="180">
        <v>0</v>
      </c>
      <c r="AG3232" s="180">
        <v>0</v>
      </c>
      <c r="AH3232" s="181">
        <f t="shared" si="2051"/>
        <v>0</v>
      </c>
      <c r="AI3232" s="180">
        <v>0</v>
      </c>
      <c r="AJ3232" s="180">
        <v>0</v>
      </c>
      <c r="AK3232" s="181">
        <f t="shared" si="2052"/>
        <v>0</v>
      </c>
      <c r="AL3232" s="180">
        <v>0</v>
      </c>
      <c r="AM3232" s="180">
        <v>0</v>
      </c>
      <c r="AN3232" s="181">
        <f t="shared" si="2053"/>
        <v>0</v>
      </c>
      <c r="AO3232" s="180">
        <v>0</v>
      </c>
      <c r="AP3232" s="180">
        <v>0</v>
      </c>
      <c r="AQ3232" s="181">
        <f t="shared" si="2054"/>
        <v>0</v>
      </c>
      <c r="AR3232" s="180">
        <v>0</v>
      </c>
      <c r="AS3232" s="180">
        <v>0</v>
      </c>
      <c r="AT3232" s="181">
        <f t="shared" si="2055"/>
        <v>0</v>
      </c>
      <c r="AU3232" s="180">
        <f t="shared" si="2069"/>
        <v>0</v>
      </c>
      <c r="AV3232" s="180">
        <f t="shared" si="2069"/>
        <v>0</v>
      </c>
      <c r="AW3232" s="181">
        <f t="shared" si="2056"/>
        <v>0</v>
      </c>
      <c r="AX3232" s="183">
        <f t="shared" si="2070"/>
        <v>0</v>
      </c>
      <c r="AY3232" s="183">
        <f t="shared" si="2070"/>
        <v>0</v>
      </c>
      <c r="AZ3232" s="183"/>
      <c r="BA3232" s="183"/>
      <c r="BB3232" s="183"/>
      <c r="BC3232" s="183"/>
      <c r="BD3232" s="183">
        <f t="shared" si="2071"/>
        <v>0</v>
      </c>
      <c r="BE3232" s="183">
        <f t="shared" si="2071"/>
        <v>0</v>
      </c>
    </row>
    <row r="3233" spans="2:57" ht="15.75" hidden="1">
      <c r="B3233" s="174">
        <v>2025</v>
      </c>
      <c r="C3233" s="174">
        <v>20</v>
      </c>
      <c r="D3233" s="175">
        <v>0</v>
      </c>
      <c r="E3233" s="176"/>
      <c r="F3233" s="174">
        <v>5</v>
      </c>
      <c r="G3233" s="174">
        <v>13</v>
      </c>
      <c r="H3233" s="174">
        <v>30</v>
      </c>
      <c r="I3233" s="174">
        <v>5000</v>
      </c>
      <c r="J3233" s="174">
        <v>5100</v>
      </c>
      <c r="K3233" s="174">
        <v>511</v>
      </c>
      <c r="L3233" s="177">
        <v>701</v>
      </c>
      <c r="M3233" s="178">
        <v>0</v>
      </c>
      <c r="N3233" s="179" t="s">
        <v>150</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2068"/>
        <v>0</v>
      </c>
      <c r="AD3233" s="180">
        <f t="shared" si="2068"/>
        <v>0</v>
      </c>
      <c r="AE3233" s="181">
        <f t="shared" si="2050"/>
        <v>0</v>
      </c>
      <c r="AF3233" s="180">
        <v>0</v>
      </c>
      <c r="AG3233" s="180">
        <v>0</v>
      </c>
      <c r="AH3233" s="181">
        <f t="shared" si="2051"/>
        <v>0</v>
      </c>
      <c r="AI3233" s="180">
        <v>0</v>
      </c>
      <c r="AJ3233" s="180">
        <v>0</v>
      </c>
      <c r="AK3233" s="181">
        <f t="shared" si="2052"/>
        <v>0</v>
      </c>
      <c r="AL3233" s="180">
        <v>0</v>
      </c>
      <c r="AM3233" s="180">
        <v>0</v>
      </c>
      <c r="AN3233" s="181">
        <f t="shared" si="2053"/>
        <v>0</v>
      </c>
      <c r="AO3233" s="180">
        <v>0</v>
      </c>
      <c r="AP3233" s="180">
        <v>0</v>
      </c>
      <c r="AQ3233" s="181">
        <f t="shared" si="2054"/>
        <v>0</v>
      </c>
      <c r="AR3233" s="180">
        <v>0</v>
      </c>
      <c r="AS3233" s="180">
        <v>0</v>
      </c>
      <c r="AT3233" s="181">
        <f t="shared" si="2055"/>
        <v>0</v>
      </c>
      <c r="AU3233" s="180">
        <f t="shared" si="2069"/>
        <v>0</v>
      </c>
      <c r="AV3233" s="180">
        <f t="shared" si="2069"/>
        <v>0</v>
      </c>
      <c r="AW3233" s="181">
        <f t="shared" si="2056"/>
        <v>0</v>
      </c>
      <c r="AX3233" s="183">
        <f t="shared" si="2070"/>
        <v>0</v>
      </c>
      <c r="AY3233" s="183">
        <f t="shared" si="2070"/>
        <v>0</v>
      </c>
      <c r="AZ3233" s="183"/>
      <c r="BA3233" s="183"/>
      <c r="BB3233" s="183"/>
      <c r="BC3233" s="183"/>
      <c r="BD3233" s="183">
        <f t="shared" si="2071"/>
        <v>0</v>
      </c>
      <c r="BE3233" s="183">
        <f t="shared" si="2071"/>
        <v>0</v>
      </c>
    </row>
    <row r="3234" spans="2:57" ht="15.75" hidden="1">
      <c r="B3234" s="174">
        <v>2025</v>
      </c>
      <c r="C3234" s="174">
        <v>20</v>
      </c>
      <c r="D3234" s="175">
        <v>0</v>
      </c>
      <c r="E3234" s="176"/>
      <c r="F3234" s="174">
        <v>5</v>
      </c>
      <c r="G3234" s="174">
        <v>13</v>
      </c>
      <c r="H3234" s="174">
        <v>30</v>
      </c>
      <c r="I3234" s="174">
        <v>5000</v>
      </c>
      <c r="J3234" s="174">
        <v>5100</v>
      </c>
      <c r="K3234" s="174">
        <v>511</v>
      </c>
      <c r="L3234" s="177">
        <v>837</v>
      </c>
      <c r="M3234" s="178">
        <v>0</v>
      </c>
      <c r="N3234" s="179" t="s">
        <v>1370</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2068"/>
        <v>0</v>
      </c>
      <c r="AD3234" s="180">
        <f t="shared" si="2068"/>
        <v>0</v>
      </c>
      <c r="AE3234" s="181">
        <f t="shared" si="2050"/>
        <v>0</v>
      </c>
      <c r="AF3234" s="180">
        <v>0</v>
      </c>
      <c r="AG3234" s="180">
        <v>0</v>
      </c>
      <c r="AH3234" s="181">
        <f t="shared" si="2051"/>
        <v>0</v>
      </c>
      <c r="AI3234" s="180">
        <v>0</v>
      </c>
      <c r="AJ3234" s="180">
        <v>0</v>
      </c>
      <c r="AK3234" s="181">
        <f t="shared" si="2052"/>
        <v>0</v>
      </c>
      <c r="AL3234" s="180">
        <v>0</v>
      </c>
      <c r="AM3234" s="180">
        <v>0</v>
      </c>
      <c r="AN3234" s="181">
        <f t="shared" si="2053"/>
        <v>0</v>
      </c>
      <c r="AO3234" s="180">
        <v>0</v>
      </c>
      <c r="AP3234" s="180">
        <v>0</v>
      </c>
      <c r="AQ3234" s="181">
        <f t="shared" si="2054"/>
        <v>0</v>
      </c>
      <c r="AR3234" s="180">
        <v>0</v>
      </c>
      <c r="AS3234" s="180">
        <v>0</v>
      </c>
      <c r="AT3234" s="181">
        <f t="shared" si="2055"/>
        <v>0</v>
      </c>
      <c r="AU3234" s="180">
        <f t="shared" si="2069"/>
        <v>0</v>
      </c>
      <c r="AV3234" s="180">
        <f t="shared" si="2069"/>
        <v>0</v>
      </c>
      <c r="AW3234" s="181">
        <f t="shared" si="2056"/>
        <v>0</v>
      </c>
      <c r="AX3234" s="183">
        <f t="shared" si="2070"/>
        <v>0</v>
      </c>
      <c r="AY3234" s="183">
        <f t="shared" si="2070"/>
        <v>0</v>
      </c>
      <c r="AZ3234" s="183"/>
      <c r="BA3234" s="183"/>
      <c r="BB3234" s="183"/>
      <c r="BC3234" s="183"/>
      <c r="BD3234" s="183">
        <f t="shared" si="2071"/>
        <v>0</v>
      </c>
      <c r="BE3234" s="183">
        <f t="shared" si="2071"/>
        <v>0</v>
      </c>
    </row>
    <row r="3235" spans="2:57" ht="15.75" hidden="1">
      <c r="B3235" s="174">
        <v>2025</v>
      </c>
      <c r="C3235" s="174">
        <v>20</v>
      </c>
      <c r="D3235" s="175">
        <v>0</v>
      </c>
      <c r="E3235" s="176"/>
      <c r="F3235" s="174">
        <v>5</v>
      </c>
      <c r="G3235" s="174">
        <v>13</v>
      </c>
      <c r="H3235" s="174">
        <v>30</v>
      </c>
      <c r="I3235" s="174">
        <v>5000</v>
      </c>
      <c r="J3235" s="174">
        <v>5100</v>
      </c>
      <c r="K3235" s="174">
        <v>511</v>
      </c>
      <c r="L3235" s="177">
        <v>866</v>
      </c>
      <c r="M3235" s="178">
        <v>0</v>
      </c>
      <c r="N3235" s="179" t="s">
        <v>151</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2068"/>
        <v>0</v>
      </c>
      <c r="AD3235" s="180">
        <f t="shared" si="2068"/>
        <v>0</v>
      </c>
      <c r="AE3235" s="181">
        <f t="shared" si="2050"/>
        <v>0</v>
      </c>
      <c r="AF3235" s="180">
        <v>0</v>
      </c>
      <c r="AG3235" s="180">
        <v>0</v>
      </c>
      <c r="AH3235" s="181">
        <f t="shared" si="2051"/>
        <v>0</v>
      </c>
      <c r="AI3235" s="180">
        <v>0</v>
      </c>
      <c r="AJ3235" s="180">
        <v>0</v>
      </c>
      <c r="AK3235" s="181">
        <f t="shared" si="2052"/>
        <v>0</v>
      </c>
      <c r="AL3235" s="180">
        <v>0</v>
      </c>
      <c r="AM3235" s="180">
        <v>0</v>
      </c>
      <c r="AN3235" s="181">
        <f t="shared" si="2053"/>
        <v>0</v>
      </c>
      <c r="AO3235" s="180">
        <v>0</v>
      </c>
      <c r="AP3235" s="180">
        <v>0</v>
      </c>
      <c r="AQ3235" s="181">
        <f t="shared" si="2054"/>
        <v>0</v>
      </c>
      <c r="AR3235" s="180">
        <v>0</v>
      </c>
      <c r="AS3235" s="180">
        <v>0</v>
      </c>
      <c r="AT3235" s="181">
        <f t="shared" si="2055"/>
        <v>0</v>
      </c>
      <c r="AU3235" s="180">
        <f t="shared" si="2069"/>
        <v>0</v>
      </c>
      <c r="AV3235" s="180">
        <f t="shared" si="2069"/>
        <v>0</v>
      </c>
      <c r="AW3235" s="181">
        <f t="shared" si="2056"/>
        <v>0</v>
      </c>
      <c r="AX3235" s="183">
        <f t="shared" si="2070"/>
        <v>0</v>
      </c>
      <c r="AY3235" s="183">
        <f t="shared" si="2070"/>
        <v>0</v>
      </c>
      <c r="AZ3235" s="183"/>
      <c r="BA3235" s="183"/>
      <c r="BB3235" s="183"/>
      <c r="BC3235" s="183"/>
      <c r="BD3235" s="183">
        <f t="shared" si="2071"/>
        <v>0</v>
      </c>
      <c r="BE3235" s="183">
        <f t="shared" si="2071"/>
        <v>0</v>
      </c>
    </row>
    <row r="3236" spans="2:57" ht="15.75" hidden="1">
      <c r="B3236" s="174">
        <v>2025</v>
      </c>
      <c r="C3236" s="174">
        <v>20</v>
      </c>
      <c r="D3236" s="175">
        <v>0</v>
      </c>
      <c r="E3236" s="176"/>
      <c r="F3236" s="174">
        <v>5</v>
      </c>
      <c r="G3236" s="174">
        <v>13</v>
      </c>
      <c r="H3236" s="174">
        <v>30</v>
      </c>
      <c r="I3236" s="174">
        <v>5000</v>
      </c>
      <c r="J3236" s="174">
        <v>5100</v>
      </c>
      <c r="K3236" s="174">
        <v>511</v>
      </c>
      <c r="L3236" s="177">
        <v>879</v>
      </c>
      <c r="M3236" s="178">
        <v>0</v>
      </c>
      <c r="N3236" s="179" t="s">
        <v>419</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2068"/>
        <v>0</v>
      </c>
      <c r="AD3236" s="180">
        <f t="shared" si="2068"/>
        <v>0</v>
      </c>
      <c r="AE3236" s="181">
        <f t="shared" si="2050"/>
        <v>0</v>
      </c>
      <c r="AF3236" s="180">
        <v>0</v>
      </c>
      <c r="AG3236" s="180">
        <v>0</v>
      </c>
      <c r="AH3236" s="181">
        <f t="shared" si="2051"/>
        <v>0</v>
      </c>
      <c r="AI3236" s="180">
        <v>0</v>
      </c>
      <c r="AJ3236" s="180">
        <v>0</v>
      </c>
      <c r="AK3236" s="181">
        <f t="shared" si="2052"/>
        <v>0</v>
      </c>
      <c r="AL3236" s="180">
        <v>0</v>
      </c>
      <c r="AM3236" s="180">
        <v>0</v>
      </c>
      <c r="AN3236" s="181">
        <f t="shared" si="2053"/>
        <v>0</v>
      </c>
      <c r="AO3236" s="180">
        <v>0</v>
      </c>
      <c r="AP3236" s="180">
        <v>0</v>
      </c>
      <c r="AQ3236" s="181">
        <f t="shared" si="2054"/>
        <v>0</v>
      </c>
      <c r="AR3236" s="180">
        <v>0</v>
      </c>
      <c r="AS3236" s="180">
        <v>0</v>
      </c>
      <c r="AT3236" s="181">
        <f t="shared" si="2055"/>
        <v>0</v>
      </c>
      <c r="AU3236" s="180">
        <f t="shared" si="2069"/>
        <v>0</v>
      </c>
      <c r="AV3236" s="180">
        <f t="shared" si="2069"/>
        <v>0</v>
      </c>
      <c r="AW3236" s="181">
        <f t="shared" si="2056"/>
        <v>0</v>
      </c>
      <c r="AX3236" s="183">
        <f t="shared" si="2070"/>
        <v>0</v>
      </c>
      <c r="AY3236" s="183">
        <f t="shared" si="2070"/>
        <v>0</v>
      </c>
      <c r="AZ3236" s="183"/>
      <c r="BA3236" s="183"/>
      <c r="BB3236" s="183"/>
      <c r="BC3236" s="183"/>
      <c r="BD3236" s="183">
        <f t="shared" si="2071"/>
        <v>0</v>
      </c>
      <c r="BE3236" s="183">
        <f t="shared" si="2071"/>
        <v>0</v>
      </c>
    </row>
    <row r="3237" spans="2:57" ht="15.75" hidden="1">
      <c r="B3237" s="174">
        <v>2025</v>
      </c>
      <c r="C3237" s="174">
        <v>20</v>
      </c>
      <c r="D3237" s="175">
        <v>0</v>
      </c>
      <c r="E3237" s="176"/>
      <c r="F3237" s="174">
        <v>5</v>
      </c>
      <c r="G3237" s="174">
        <v>13</v>
      </c>
      <c r="H3237" s="174">
        <v>30</v>
      </c>
      <c r="I3237" s="174">
        <v>5000</v>
      </c>
      <c r="J3237" s="174">
        <v>5100</v>
      </c>
      <c r="K3237" s="174">
        <v>511</v>
      </c>
      <c r="L3237" s="177">
        <v>1056</v>
      </c>
      <c r="M3237" s="178">
        <v>0</v>
      </c>
      <c r="N3237" s="179" t="s">
        <v>422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2068"/>
        <v>0</v>
      </c>
      <c r="AD3237" s="180">
        <f t="shared" si="2068"/>
        <v>0</v>
      </c>
      <c r="AE3237" s="181">
        <f t="shared" si="2050"/>
        <v>0</v>
      </c>
      <c r="AF3237" s="180">
        <v>0</v>
      </c>
      <c r="AG3237" s="180">
        <v>0</v>
      </c>
      <c r="AH3237" s="181">
        <f t="shared" si="2051"/>
        <v>0</v>
      </c>
      <c r="AI3237" s="180">
        <v>0</v>
      </c>
      <c r="AJ3237" s="180">
        <v>0</v>
      </c>
      <c r="AK3237" s="181">
        <f t="shared" si="2052"/>
        <v>0</v>
      </c>
      <c r="AL3237" s="180">
        <v>0</v>
      </c>
      <c r="AM3237" s="180">
        <v>0</v>
      </c>
      <c r="AN3237" s="181">
        <f t="shared" si="2053"/>
        <v>0</v>
      </c>
      <c r="AO3237" s="180">
        <v>0</v>
      </c>
      <c r="AP3237" s="180">
        <v>0</v>
      </c>
      <c r="AQ3237" s="181">
        <f t="shared" si="2054"/>
        <v>0</v>
      </c>
      <c r="AR3237" s="180">
        <v>0</v>
      </c>
      <c r="AS3237" s="180">
        <v>0</v>
      </c>
      <c r="AT3237" s="181">
        <f t="shared" si="2055"/>
        <v>0</v>
      </c>
      <c r="AU3237" s="180">
        <f t="shared" si="2069"/>
        <v>0</v>
      </c>
      <c r="AV3237" s="180">
        <f t="shared" si="2069"/>
        <v>0</v>
      </c>
      <c r="AW3237" s="181">
        <f t="shared" si="2056"/>
        <v>0</v>
      </c>
      <c r="AX3237" s="183">
        <f t="shared" si="2070"/>
        <v>0</v>
      </c>
      <c r="AY3237" s="183">
        <f t="shared" si="2070"/>
        <v>0</v>
      </c>
      <c r="AZ3237" s="183"/>
      <c r="BA3237" s="183"/>
      <c r="BB3237" s="183"/>
      <c r="BC3237" s="183"/>
      <c r="BD3237" s="183">
        <f t="shared" si="2071"/>
        <v>0</v>
      </c>
      <c r="BE3237" s="183">
        <f t="shared" si="2071"/>
        <v>0</v>
      </c>
    </row>
    <row r="3238" spans="2:57" ht="15.75" hidden="1">
      <c r="B3238" s="174">
        <v>2025</v>
      </c>
      <c r="C3238" s="174">
        <v>20</v>
      </c>
      <c r="D3238" s="175">
        <v>0</v>
      </c>
      <c r="E3238" s="176"/>
      <c r="F3238" s="174">
        <v>5</v>
      </c>
      <c r="G3238" s="174">
        <v>13</v>
      </c>
      <c r="H3238" s="174">
        <v>30</v>
      </c>
      <c r="I3238" s="174">
        <v>5000</v>
      </c>
      <c r="J3238" s="174">
        <v>5100</v>
      </c>
      <c r="K3238" s="174">
        <v>511</v>
      </c>
      <c r="L3238" s="177">
        <v>1342</v>
      </c>
      <c r="M3238" s="178">
        <v>0</v>
      </c>
      <c r="N3238" s="179" t="s">
        <v>153</v>
      </c>
      <c r="O3238" s="180">
        <v>0</v>
      </c>
      <c r="P3238" s="180">
        <v>0</v>
      </c>
      <c r="Q3238" s="181">
        <v>0</v>
      </c>
      <c r="R3238" s="182" t="s">
        <v>98</v>
      </c>
      <c r="S3238" s="183">
        <v>0</v>
      </c>
      <c r="T3238" s="183">
        <v>0</v>
      </c>
      <c r="U3238" s="180">
        <v>0</v>
      </c>
      <c r="V3238" s="180">
        <v>0</v>
      </c>
      <c r="W3238" s="183">
        <v>0</v>
      </c>
      <c r="X3238" s="183">
        <v>0</v>
      </c>
      <c r="Y3238" s="180">
        <v>0</v>
      </c>
      <c r="Z3238" s="180">
        <v>0</v>
      </c>
      <c r="AA3238" s="183">
        <v>0</v>
      </c>
      <c r="AB3238" s="183">
        <v>0</v>
      </c>
      <c r="AC3238" s="180">
        <f t="shared" si="2068"/>
        <v>0</v>
      </c>
      <c r="AD3238" s="180">
        <f t="shared" si="2068"/>
        <v>0</v>
      </c>
      <c r="AE3238" s="181">
        <f t="shared" si="2050"/>
        <v>0</v>
      </c>
      <c r="AF3238" s="180">
        <v>0</v>
      </c>
      <c r="AG3238" s="180">
        <v>0</v>
      </c>
      <c r="AH3238" s="181">
        <f t="shared" si="2051"/>
        <v>0</v>
      </c>
      <c r="AI3238" s="180">
        <v>0</v>
      </c>
      <c r="AJ3238" s="180">
        <v>0</v>
      </c>
      <c r="AK3238" s="181">
        <f t="shared" si="2052"/>
        <v>0</v>
      </c>
      <c r="AL3238" s="180">
        <v>0</v>
      </c>
      <c r="AM3238" s="180">
        <v>0</v>
      </c>
      <c r="AN3238" s="181">
        <f t="shared" si="2053"/>
        <v>0</v>
      </c>
      <c r="AO3238" s="180">
        <v>0</v>
      </c>
      <c r="AP3238" s="180">
        <v>0</v>
      </c>
      <c r="AQ3238" s="181">
        <f t="shared" si="2054"/>
        <v>0</v>
      </c>
      <c r="AR3238" s="180">
        <v>0</v>
      </c>
      <c r="AS3238" s="180">
        <v>0</v>
      </c>
      <c r="AT3238" s="181">
        <f t="shared" si="2055"/>
        <v>0</v>
      </c>
      <c r="AU3238" s="180">
        <f t="shared" si="2069"/>
        <v>0</v>
      </c>
      <c r="AV3238" s="180">
        <f t="shared" si="2069"/>
        <v>0</v>
      </c>
      <c r="AW3238" s="181">
        <f t="shared" si="2056"/>
        <v>0</v>
      </c>
      <c r="AX3238" s="183">
        <f t="shared" si="2070"/>
        <v>0</v>
      </c>
      <c r="AY3238" s="183">
        <f t="shared" si="2070"/>
        <v>0</v>
      </c>
      <c r="AZ3238" s="183"/>
      <c r="BA3238" s="183"/>
      <c r="BB3238" s="183"/>
      <c r="BC3238" s="183"/>
      <c r="BD3238" s="183">
        <f t="shared" si="2071"/>
        <v>0</v>
      </c>
      <c r="BE3238" s="183">
        <f t="shared" si="2071"/>
        <v>0</v>
      </c>
    </row>
    <row r="3239" spans="2:57" ht="15.75" hidden="1">
      <c r="B3239" s="174">
        <v>2025</v>
      </c>
      <c r="C3239" s="174">
        <v>20</v>
      </c>
      <c r="D3239" s="175">
        <v>0</v>
      </c>
      <c r="E3239" s="176"/>
      <c r="F3239" s="174">
        <v>5</v>
      </c>
      <c r="G3239" s="174">
        <v>13</v>
      </c>
      <c r="H3239" s="174">
        <v>30</v>
      </c>
      <c r="I3239" s="174">
        <v>5000</v>
      </c>
      <c r="J3239" s="174">
        <v>5100</v>
      </c>
      <c r="K3239" s="174">
        <v>511</v>
      </c>
      <c r="L3239" s="177">
        <v>1343</v>
      </c>
      <c r="M3239" s="178">
        <v>0</v>
      </c>
      <c r="N3239" s="179" t="s">
        <v>1716</v>
      </c>
      <c r="O3239" s="180">
        <v>0</v>
      </c>
      <c r="P3239" s="180">
        <v>0</v>
      </c>
      <c r="Q3239" s="181">
        <v>0</v>
      </c>
      <c r="R3239" s="182" t="s">
        <v>98</v>
      </c>
      <c r="S3239" s="183">
        <v>0</v>
      </c>
      <c r="T3239" s="183">
        <v>0</v>
      </c>
      <c r="U3239" s="180">
        <v>0</v>
      </c>
      <c r="V3239" s="180">
        <v>0</v>
      </c>
      <c r="W3239" s="183">
        <v>0</v>
      </c>
      <c r="X3239" s="183">
        <v>0</v>
      </c>
      <c r="Y3239" s="180">
        <v>0</v>
      </c>
      <c r="Z3239" s="180">
        <v>0</v>
      </c>
      <c r="AA3239" s="183">
        <v>0</v>
      </c>
      <c r="AB3239" s="183">
        <v>0</v>
      </c>
      <c r="AC3239" s="180">
        <f t="shared" si="2068"/>
        <v>0</v>
      </c>
      <c r="AD3239" s="180">
        <f t="shared" si="2068"/>
        <v>0</v>
      </c>
      <c r="AE3239" s="181">
        <f t="shared" si="2050"/>
        <v>0</v>
      </c>
      <c r="AF3239" s="180">
        <v>0</v>
      </c>
      <c r="AG3239" s="180">
        <v>0</v>
      </c>
      <c r="AH3239" s="181">
        <f t="shared" si="2051"/>
        <v>0</v>
      </c>
      <c r="AI3239" s="180">
        <v>0</v>
      </c>
      <c r="AJ3239" s="180">
        <v>0</v>
      </c>
      <c r="AK3239" s="181">
        <f t="shared" si="2052"/>
        <v>0</v>
      </c>
      <c r="AL3239" s="180">
        <v>0</v>
      </c>
      <c r="AM3239" s="180">
        <v>0</v>
      </c>
      <c r="AN3239" s="181">
        <f t="shared" si="2053"/>
        <v>0</v>
      </c>
      <c r="AO3239" s="180">
        <v>0</v>
      </c>
      <c r="AP3239" s="180">
        <v>0</v>
      </c>
      <c r="AQ3239" s="181">
        <f t="shared" si="2054"/>
        <v>0</v>
      </c>
      <c r="AR3239" s="180">
        <v>0</v>
      </c>
      <c r="AS3239" s="180">
        <v>0</v>
      </c>
      <c r="AT3239" s="181">
        <f t="shared" si="2055"/>
        <v>0</v>
      </c>
      <c r="AU3239" s="180">
        <f t="shared" si="2069"/>
        <v>0</v>
      </c>
      <c r="AV3239" s="180">
        <f t="shared" si="2069"/>
        <v>0</v>
      </c>
      <c r="AW3239" s="181">
        <f t="shared" si="2056"/>
        <v>0</v>
      </c>
      <c r="AX3239" s="183">
        <f t="shared" si="2070"/>
        <v>0</v>
      </c>
      <c r="AY3239" s="183">
        <f t="shared" si="2070"/>
        <v>0</v>
      </c>
      <c r="AZ3239" s="183"/>
      <c r="BA3239" s="183"/>
      <c r="BB3239" s="183"/>
      <c r="BC3239" s="183"/>
      <c r="BD3239" s="183">
        <f t="shared" si="2071"/>
        <v>0</v>
      </c>
      <c r="BE3239" s="183">
        <f t="shared" si="2071"/>
        <v>0</v>
      </c>
    </row>
    <row r="3240" spans="2:57" ht="15.75" hidden="1">
      <c r="B3240" s="174">
        <v>2025</v>
      </c>
      <c r="C3240" s="174">
        <v>20</v>
      </c>
      <c r="D3240" s="175">
        <v>0</v>
      </c>
      <c r="E3240" s="176"/>
      <c r="F3240" s="174">
        <v>5</v>
      </c>
      <c r="G3240" s="174">
        <v>13</v>
      </c>
      <c r="H3240" s="174">
        <v>30</v>
      </c>
      <c r="I3240" s="174">
        <v>5000</v>
      </c>
      <c r="J3240" s="174">
        <v>5100</v>
      </c>
      <c r="K3240" s="174">
        <v>511</v>
      </c>
      <c r="L3240" s="177">
        <v>1358</v>
      </c>
      <c r="M3240" s="178">
        <v>0</v>
      </c>
      <c r="N3240" s="179" t="s">
        <v>1717</v>
      </c>
      <c r="O3240" s="180">
        <v>0</v>
      </c>
      <c r="P3240" s="180">
        <v>0</v>
      </c>
      <c r="Q3240" s="181">
        <v>0</v>
      </c>
      <c r="R3240" s="182" t="s">
        <v>98</v>
      </c>
      <c r="S3240" s="183">
        <v>0</v>
      </c>
      <c r="T3240" s="183">
        <v>0</v>
      </c>
      <c r="U3240" s="180">
        <v>0</v>
      </c>
      <c r="V3240" s="180">
        <v>0</v>
      </c>
      <c r="W3240" s="183">
        <v>0</v>
      </c>
      <c r="X3240" s="183">
        <v>0</v>
      </c>
      <c r="Y3240" s="180">
        <v>0</v>
      </c>
      <c r="Z3240" s="180">
        <v>0</v>
      </c>
      <c r="AA3240" s="183">
        <v>0</v>
      </c>
      <c r="AB3240" s="183">
        <v>0</v>
      </c>
      <c r="AC3240" s="180">
        <f t="shared" si="2068"/>
        <v>0</v>
      </c>
      <c r="AD3240" s="180">
        <f t="shared" si="2068"/>
        <v>0</v>
      </c>
      <c r="AE3240" s="181">
        <f t="shared" si="2050"/>
        <v>0</v>
      </c>
      <c r="AF3240" s="180">
        <v>0</v>
      </c>
      <c r="AG3240" s="180">
        <v>0</v>
      </c>
      <c r="AH3240" s="181">
        <f t="shared" si="2051"/>
        <v>0</v>
      </c>
      <c r="AI3240" s="180">
        <v>0</v>
      </c>
      <c r="AJ3240" s="180">
        <v>0</v>
      </c>
      <c r="AK3240" s="181">
        <f t="shared" si="2052"/>
        <v>0</v>
      </c>
      <c r="AL3240" s="180">
        <v>0</v>
      </c>
      <c r="AM3240" s="180">
        <v>0</v>
      </c>
      <c r="AN3240" s="181">
        <f t="shared" si="2053"/>
        <v>0</v>
      </c>
      <c r="AO3240" s="180">
        <v>0</v>
      </c>
      <c r="AP3240" s="180">
        <v>0</v>
      </c>
      <c r="AQ3240" s="181">
        <f t="shared" si="2054"/>
        <v>0</v>
      </c>
      <c r="AR3240" s="180">
        <v>0</v>
      </c>
      <c r="AS3240" s="180">
        <v>0</v>
      </c>
      <c r="AT3240" s="181">
        <f t="shared" si="2055"/>
        <v>0</v>
      </c>
      <c r="AU3240" s="180">
        <f t="shared" si="2069"/>
        <v>0</v>
      </c>
      <c r="AV3240" s="180">
        <f t="shared" si="2069"/>
        <v>0</v>
      </c>
      <c r="AW3240" s="181">
        <f t="shared" si="2056"/>
        <v>0</v>
      </c>
      <c r="AX3240" s="183">
        <f t="shared" si="2070"/>
        <v>0</v>
      </c>
      <c r="AY3240" s="183">
        <f t="shared" si="2070"/>
        <v>0</v>
      </c>
      <c r="AZ3240" s="183"/>
      <c r="BA3240" s="183"/>
      <c r="BB3240" s="183"/>
      <c r="BC3240" s="183"/>
      <c r="BD3240" s="183">
        <f t="shared" si="2071"/>
        <v>0</v>
      </c>
      <c r="BE3240" s="183">
        <f t="shared" si="2071"/>
        <v>0</v>
      </c>
    </row>
    <row r="3241" spans="2:57" ht="15.75" hidden="1">
      <c r="B3241" s="174">
        <v>2025</v>
      </c>
      <c r="C3241" s="174">
        <v>20</v>
      </c>
      <c r="D3241" s="175">
        <v>0</v>
      </c>
      <c r="E3241" s="176"/>
      <c r="F3241" s="174">
        <v>5</v>
      </c>
      <c r="G3241" s="174">
        <v>13</v>
      </c>
      <c r="H3241" s="174">
        <v>30</v>
      </c>
      <c r="I3241" s="174">
        <v>5000</v>
      </c>
      <c r="J3241" s="174">
        <v>5100</v>
      </c>
      <c r="K3241" s="174">
        <v>511</v>
      </c>
      <c r="L3241" s="177">
        <v>1360</v>
      </c>
      <c r="M3241" s="178">
        <v>0</v>
      </c>
      <c r="N3241" s="179" t="s">
        <v>1718</v>
      </c>
      <c r="O3241" s="180">
        <v>0</v>
      </c>
      <c r="P3241" s="180">
        <v>0</v>
      </c>
      <c r="Q3241" s="181">
        <v>0</v>
      </c>
      <c r="R3241" s="182" t="s">
        <v>98</v>
      </c>
      <c r="S3241" s="183">
        <v>0</v>
      </c>
      <c r="T3241" s="183">
        <v>0</v>
      </c>
      <c r="U3241" s="180">
        <v>0</v>
      </c>
      <c r="V3241" s="180">
        <v>0</v>
      </c>
      <c r="W3241" s="183">
        <v>0</v>
      </c>
      <c r="X3241" s="183">
        <v>0</v>
      </c>
      <c r="Y3241" s="180">
        <v>0</v>
      </c>
      <c r="Z3241" s="180">
        <v>0</v>
      </c>
      <c r="AA3241" s="183">
        <v>0</v>
      </c>
      <c r="AB3241" s="183">
        <v>0</v>
      </c>
      <c r="AC3241" s="180">
        <f t="shared" si="2068"/>
        <v>0</v>
      </c>
      <c r="AD3241" s="180">
        <f t="shared" si="2068"/>
        <v>0</v>
      </c>
      <c r="AE3241" s="181">
        <f t="shared" si="2050"/>
        <v>0</v>
      </c>
      <c r="AF3241" s="180">
        <v>0</v>
      </c>
      <c r="AG3241" s="180">
        <v>0</v>
      </c>
      <c r="AH3241" s="181">
        <f t="shared" si="2051"/>
        <v>0</v>
      </c>
      <c r="AI3241" s="180">
        <v>0</v>
      </c>
      <c r="AJ3241" s="180">
        <v>0</v>
      </c>
      <c r="AK3241" s="181">
        <f t="shared" si="2052"/>
        <v>0</v>
      </c>
      <c r="AL3241" s="180">
        <v>0</v>
      </c>
      <c r="AM3241" s="180">
        <v>0</v>
      </c>
      <c r="AN3241" s="181">
        <f t="shared" si="2053"/>
        <v>0</v>
      </c>
      <c r="AO3241" s="180">
        <v>0</v>
      </c>
      <c r="AP3241" s="180">
        <v>0</v>
      </c>
      <c r="AQ3241" s="181">
        <f t="shared" si="2054"/>
        <v>0</v>
      </c>
      <c r="AR3241" s="180">
        <v>0</v>
      </c>
      <c r="AS3241" s="180">
        <v>0</v>
      </c>
      <c r="AT3241" s="181">
        <f t="shared" si="2055"/>
        <v>0</v>
      </c>
      <c r="AU3241" s="180">
        <f t="shared" si="2069"/>
        <v>0</v>
      </c>
      <c r="AV3241" s="180">
        <f t="shared" si="2069"/>
        <v>0</v>
      </c>
      <c r="AW3241" s="181">
        <f t="shared" si="2056"/>
        <v>0</v>
      </c>
      <c r="AX3241" s="183">
        <f t="shared" si="2070"/>
        <v>0</v>
      </c>
      <c r="AY3241" s="183">
        <f t="shared" si="2070"/>
        <v>0</v>
      </c>
      <c r="AZ3241" s="183"/>
      <c r="BA3241" s="183"/>
      <c r="BB3241" s="183"/>
      <c r="BC3241" s="183"/>
      <c r="BD3241" s="183">
        <f t="shared" si="2071"/>
        <v>0</v>
      </c>
      <c r="BE3241" s="183">
        <f t="shared" si="2071"/>
        <v>0</v>
      </c>
    </row>
    <row r="3242" spans="2:57" ht="15.75" hidden="1">
      <c r="B3242" s="174">
        <v>2025</v>
      </c>
      <c r="C3242" s="174">
        <v>20</v>
      </c>
      <c r="D3242" s="175">
        <v>0</v>
      </c>
      <c r="E3242" s="176"/>
      <c r="F3242" s="174">
        <v>5</v>
      </c>
      <c r="G3242" s="174">
        <v>13</v>
      </c>
      <c r="H3242" s="174">
        <v>30</v>
      </c>
      <c r="I3242" s="174">
        <v>5000</v>
      </c>
      <c r="J3242" s="174">
        <v>5100</v>
      </c>
      <c r="K3242" s="174">
        <v>511</v>
      </c>
      <c r="L3242" s="177">
        <v>1406</v>
      </c>
      <c r="M3242" s="178">
        <v>0</v>
      </c>
      <c r="N3242" s="179" t="s">
        <v>1135</v>
      </c>
      <c r="O3242" s="180">
        <v>0</v>
      </c>
      <c r="P3242" s="180">
        <v>0</v>
      </c>
      <c r="Q3242" s="181">
        <v>0</v>
      </c>
      <c r="R3242" s="182" t="s">
        <v>98</v>
      </c>
      <c r="S3242" s="183">
        <v>0</v>
      </c>
      <c r="T3242" s="183">
        <v>0</v>
      </c>
      <c r="U3242" s="180">
        <v>0</v>
      </c>
      <c r="V3242" s="180">
        <v>0</v>
      </c>
      <c r="W3242" s="183">
        <v>0</v>
      </c>
      <c r="X3242" s="183">
        <v>0</v>
      </c>
      <c r="Y3242" s="180">
        <v>0</v>
      </c>
      <c r="Z3242" s="180">
        <v>0</v>
      </c>
      <c r="AA3242" s="183">
        <v>0</v>
      </c>
      <c r="AB3242" s="183">
        <v>0</v>
      </c>
      <c r="AC3242" s="180">
        <f t="shared" si="2068"/>
        <v>0</v>
      </c>
      <c r="AD3242" s="180">
        <f t="shared" si="2068"/>
        <v>0</v>
      </c>
      <c r="AE3242" s="181">
        <f t="shared" si="2050"/>
        <v>0</v>
      </c>
      <c r="AF3242" s="180">
        <v>0</v>
      </c>
      <c r="AG3242" s="180">
        <v>0</v>
      </c>
      <c r="AH3242" s="181">
        <f t="shared" si="2051"/>
        <v>0</v>
      </c>
      <c r="AI3242" s="180">
        <v>0</v>
      </c>
      <c r="AJ3242" s="180">
        <v>0</v>
      </c>
      <c r="AK3242" s="181">
        <f t="shared" si="2052"/>
        <v>0</v>
      </c>
      <c r="AL3242" s="180">
        <v>0</v>
      </c>
      <c r="AM3242" s="180">
        <v>0</v>
      </c>
      <c r="AN3242" s="181">
        <f t="shared" si="2053"/>
        <v>0</v>
      </c>
      <c r="AO3242" s="180">
        <v>0</v>
      </c>
      <c r="AP3242" s="180">
        <v>0</v>
      </c>
      <c r="AQ3242" s="181">
        <f t="shared" si="2054"/>
        <v>0</v>
      </c>
      <c r="AR3242" s="180">
        <v>0</v>
      </c>
      <c r="AS3242" s="180">
        <v>0</v>
      </c>
      <c r="AT3242" s="181">
        <f t="shared" si="2055"/>
        <v>0</v>
      </c>
      <c r="AU3242" s="180">
        <f t="shared" si="2069"/>
        <v>0</v>
      </c>
      <c r="AV3242" s="180">
        <f t="shared" si="2069"/>
        <v>0</v>
      </c>
      <c r="AW3242" s="181">
        <f t="shared" si="2056"/>
        <v>0</v>
      </c>
      <c r="AX3242" s="183">
        <f t="shared" si="2070"/>
        <v>0</v>
      </c>
      <c r="AY3242" s="183">
        <f t="shared" si="2070"/>
        <v>0</v>
      </c>
      <c r="AZ3242" s="183"/>
      <c r="BA3242" s="183"/>
      <c r="BB3242" s="183"/>
      <c r="BC3242" s="183"/>
      <c r="BD3242" s="183">
        <f t="shared" si="2071"/>
        <v>0</v>
      </c>
      <c r="BE3242" s="183">
        <f t="shared" si="2071"/>
        <v>0</v>
      </c>
    </row>
    <row r="3243" spans="2:57" ht="15.75" hidden="1">
      <c r="B3243" s="174">
        <v>2025</v>
      </c>
      <c r="C3243" s="174">
        <v>20</v>
      </c>
      <c r="D3243" s="175">
        <v>0</v>
      </c>
      <c r="E3243" s="176"/>
      <c r="F3243" s="174">
        <v>5</v>
      </c>
      <c r="G3243" s="174">
        <v>13</v>
      </c>
      <c r="H3243" s="174">
        <v>30</v>
      </c>
      <c r="I3243" s="174">
        <v>5000</v>
      </c>
      <c r="J3243" s="174">
        <v>5100</v>
      </c>
      <c r="K3243" s="174">
        <v>511</v>
      </c>
      <c r="L3243" s="177">
        <v>981</v>
      </c>
      <c r="M3243" s="178">
        <v>0</v>
      </c>
      <c r="N3243" s="179" t="s">
        <v>152</v>
      </c>
      <c r="O3243" s="180">
        <v>0</v>
      </c>
      <c r="P3243" s="180">
        <v>0</v>
      </c>
      <c r="Q3243" s="181">
        <v>0</v>
      </c>
      <c r="R3243" s="182" t="s">
        <v>98</v>
      </c>
      <c r="S3243" s="183">
        <v>0</v>
      </c>
      <c r="T3243" s="183">
        <v>0</v>
      </c>
      <c r="U3243" s="180">
        <v>0</v>
      </c>
      <c r="V3243" s="180">
        <v>0</v>
      </c>
      <c r="W3243" s="183">
        <v>0</v>
      </c>
      <c r="X3243" s="183">
        <v>0</v>
      </c>
      <c r="Y3243" s="180">
        <v>0</v>
      </c>
      <c r="Z3243" s="180">
        <v>0</v>
      </c>
      <c r="AA3243" s="183">
        <v>0</v>
      </c>
      <c r="AB3243" s="183">
        <v>0</v>
      </c>
      <c r="AC3243" s="180">
        <f t="shared" si="2068"/>
        <v>0</v>
      </c>
      <c r="AD3243" s="180">
        <f t="shared" si="2068"/>
        <v>0</v>
      </c>
      <c r="AE3243" s="181">
        <f t="shared" si="2050"/>
        <v>0</v>
      </c>
      <c r="AF3243" s="180">
        <v>0</v>
      </c>
      <c r="AG3243" s="180">
        <v>0</v>
      </c>
      <c r="AH3243" s="181">
        <f t="shared" si="2051"/>
        <v>0</v>
      </c>
      <c r="AI3243" s="180">
        <v>0</v>
      </c>
      <c r="AJ3243" s="180">
        <v>0</v>
      </c>
      <c r="AK3243" s="181">
        <f t="shared" si="2052"/>
        <v>0</v>
      </c>
      <c r="AL3243" s="180">
        <v>0</v>
      </c>
      <c r="AM3243" s="180">
        <v>0</v>
      </c>
      <c r="AN3243" s="181">
        <f t="shared" si="2053"/>
        <v>0</v>
      </c>
      <c r="AO3243" s="180">
        <v>0</v>
      </c>
      <c r="AP3243" s="180">
        <v>0</v>
      </c>
      <c r="AQ3243" s="181">
        <f t="shared" si="2054"/>
        <v>0</v>
      </c>
      <c r="AR3243" s="180">
        <v>0</v>
      </c>
      <c r="AS3243" s="180">
        <v>0</v>
      </c>
      <c r="AT3243" s="181">
        <f t="shared" si="2055"/>
        <v>0</v>
      </c>
      <c r="AU3243" s="180">
        <f t="shared" si="2069"/>
        <v>0</v>
      </c>
      <c r="AV3243" s="180">
        <f t="shared" si="2069"/>
        <v>0</v>
      </c>
      <c r="AW3243" s="181">
        <f t="shared" si="2056"/>
        <v>0</v>
      </c>
      <c r="AX3243" s="183">
        <f t="shared" si="2070"/>
        <v>0</v>
      </c>
      <c r="AY3243" s="183">
        <f t="shared" si="2070"/>
        <v>0</v>
      </c>
      <c r="AZ3243" s="183"/>
      <c r="BA3243" s="183"/>
      <c r="BB3243" s="183"/>
      <c r="BC3243" s="183"/>
      <c r="BD3243" s="183">
        <f t="shared" si="2071"/>
        <v>0</v>
      </c>
      <c r="BE3243" s="183">
        <f t="shared" si="2071"/>
        <v>0</v>
      </c>
    </row>
    <row r="3244" spans="2:57" ht="15.75" hidden="1">
      <c r="B3244" s="174">
        <v>2025</v>
      </c>
      <c r="C3244" s="174">
        <v>20</v>
      </c>
      <c r="D3244" s="175">
        <v>0</v>
      </c>
      <c r="E3244" s="176"/>
      <c r="F3244" s="174">
        <v>5</v>
      </c>
      <c r="G3244" s="174">
        <v>13</v>
      </c>
      <c r="H3244" s="174">
        <v>30</v>
      </c>
      <c r="I3244" s="174">
        <v>5000</v>
      </c>
      <c r="J3244" s="174">
        <v>5100</v>
      </c>
      <c r="K3244" s="174">
        <v>511</v>
      </c>
      <c r="L3244" s="177">
        <v>160</v>
      </c>
      <c r="M3244" s="178">
        <v>0</v>
      </c>
      <c r="N3244" s="179" t="s">
        <v>1719</v>
      </c>
      <c r="O3244" s="180">
        <v>0</v>
      </c>
      <c r="P3244" s="180">
        <v>0</v>
      </c>
      <c r="Q3244" s="181">
        <v>0</v>
      </c>
      <c r="R3244" s="182" t="s">
        <v>98</v>
      </c>
      <c r="S3244" s="183">
        <v>0</v>
      </c>
      <c r="T3244" s="183">
        <v>0</v>
      </c>
      <c r="U3244" s="180">
        <v>0</v>
      </c>
      <c r="V3244" s="180">
        <v>0</v>
      </c>
      <c r="W3244" s="183">
        <v>0</v>
      </c>
      <c r="X3244" s="183">
        <v>0</v>
      </c>
      <c r="Y3244" s="180">
        <v>0</v>
      </c>
      <c r="Z3244" s="180">
        <v>0</v>
      </c>
      <c r="AA3244" s="183">
        <v>0</v>
      </c>
      <c r="AB3244" s="183">
        <v>0</v>
      </c>
      <c r="AC3244" s="180">
        <f t="shared" si="2068"/>
        <v>0</v>
      </c>
      <c r="AD3244" s="180">
        <f t="shared" si="2068"/>
        <v>0</v>
      </c>
      <c r="AE3244" s="181">
        <f t="shared" si="2050"/>
        <v>0</v>
      </c>
      <c r="AF3244" s="180">
        <v>0</v>
      </c>
      <c r="AG3244" s="180">
        <v>0</v>
      </c>
      <c r="AH3244" s="181">
        <f t="shared" si="2051"/>
        <v>0</v>
      </c>
      <c r="AI3244" s="180">
        <v>0</v>
      </c>
      <c r="AJ3244" s="180">
        <v>0</v>
      </c>
      <c r="AK3244" s="181">
        <f t="shared" si="2052"/>
        <v>0</v>
      </c>
      <c r="AL3244" s="180">
        <v>0</v>
      </c>
      <c r="AM3244" s="180">
        <v>0</v>
      </c>
      <c r="AN3244" s="181">
        <f t="shared" si="2053"/>
        <v>0</v>
      </c>
      <c r="AO3244" s="180">
        <v>0</v>
      </c>
      <c r="AP3244" s="180">
        <v>0</v>
      </c>
      <c r="AQ3244" s="181">
        <f t="shared" si="2054"/>
        <v>0</v>
      </c>
      <c r="AR3244" s="180">
        <v>0</v>
      </c>
      <c r="AS3244" s="180">
        <v>0</v>
      </c>
      <c r="AT3244" s="181">
        <f t="shared" si="2055"/>
        <v>0</v>
      </c>
      <c r="AU3244" s="180">
        <f t="shared" si="2069"/>
        <v>0</v>
      </c>
      <c r="AV3244" s="180">
        <f t="shared" si="2069"/>
        <v>0</v>
      </c>
      <c r="AW3244" s="181">
        <f t="shared" si="2056"/>
        <v>0</v>
      </c>
      <c r="AX3244" s="183">
        <f t="shared" si="2070"/>
        <v>0</v>
      </c>
      <c r="AY3244" s="183">
        <f t="shared" si="2070"/>
        <v>0</v>
      </c>
      <c r="AZ3244" s="183"/>
      <c r="BA3244" s="183"/>
      <c r="BB3244" s="183"/>
      <c r="BC3244" s="183"/>
      <c r="BD3244" s="183">
        <f t="shared" si="2071"/>
        <v>0</v>
      </c>
      <c r="BE3244" s="183">
        <f t="shared" si="2071"/>
        <v>0</v>
      </c>
    </row>
    <row r="3245" spans="2:57" ht="15.75" hidden="1">
      <c r="B3245" s="163">
        <v>2025</v>
      </c>
      <c r="C3245" s="163">
        <v>20</v>
      </c>
      <c r="D3245" s="164"/>
      <c r="E3245" s="165"/>
      <c r="F3245" s="163">
        <v>5</v>
      </c>
      <c r="G3245" s="163">
        <v>13</v>
      </c>
      <c r="H3245" s="163">
        <v>30</v>
      </c>
      <c r="I3245" s="163">
        <v>5000</v>
      </c>
      <c r="J3245" s="163">
        <v>5100</v>
      </c>
      <c r="K3245" s="163">
        <v>512</v>
      </c>
      <c r="L3245" s="166" t="s">
        <v>44</v>
      </c>
      <c r="M3245" s="167"/>
      <c r="N3245" s="168" t="s">
        <v>428</v>
      </c>
      <c r="O3245" s="169">
        <v>0</v>
      </c>
      <c r="P3245" s="169">
        <v>0</v>
      </c>
      <c r="Q3245" s="169">
        <v>0</v>
      </c>
      <c r="R3245" s="170"/>
      <c r="S3245" s="171"/>
      <c r="T3245" s="172"/>
      <c r="U3245" s="169">
        <f t="shared" ref="U3245:AD3245" si="2072">SUM(U3246:U3249)</f>
        <v>0</v>
      </c>
      <c r="V3245" s="169">
        <f t="shared" si="2072"/>
        <v>0</v>
      </c>
      <c r="W3245" s="173">
        <f t="shared" si="2072"/>
        <v>0</v>
      </c>
      <c r="X3245" s="173">
        <f t="shared" si="2072"/>
        <v>0</v>
      </c>
      <c r="Y3245" s="169">
        <f t="shared" si="2072"/>
        <v>0</v>
      </c>
      <c r="Z3245" s="169">
        <f t="shared" si="2072"/>
        <v>0</v>
      </c>
      <c r="AA3245" s="173">
        <f t="shared" si="2072"/>
        <v>0</v>
      </c>
      <c r="AB3245" s="173">
        <f t="shared" si="2072"/>
        <v>0</v>
      </c>
      <c r="AC3245" s="169">
        <f t="shared" si="2072"/>
        <v>0</v>
      </c>
      <c r="AD3245" s="169">
        <f t="shared" si="2072"/>
        <v>0</v>
      </c>
      <c r="AE3245" s="169">
        <f t="shared" si="2050"/>
        <v>0</v>
      </c>
      <c r="AF3245" s="169">
        <f>SUM(AF3246:AF3249)</f>
        <v>0</v>
      </c>
      <c r="AG3245" s="169">
        <f>SUM(AG3246:AG3249)</f>
        <v>0</v>
      </c>
      <c r="AH3245" s="169">
        <f t="shared" si="2051"/>
        <v>0</v>
      </c>
      <c r="AI3245" s="169">
        <f>SUM(AI3246:AI3249)</f>
        <v>0</v>
      </c>
      <c r="AJ3245" s="169">
        <f>SUM(AJ3246:AJ3249)</f>
        <v>0</v>
      </c>
      <c r="AK3245" s="169">
        <f t="shared" si="2052"/>
        <v>0</v>
      </c>
      <c r="AL3245" s="169">
        <f>SUM(AL3246:AL3249)</f>
        <v>0</v>
      </c>
      <c r="AM3245" s="169">
        <f>SUM(AM3246:AM3249)</f>
        <v>0</v>
      </c>
      <c r="AN3245" s="169">
        <f t="shared" si="2053"/>
        <v>0</v>
      </c>
      <c r="AO3245" s="169">
        <f>SUM(AO3246:AO3249)</f>
        <v>0</v>
      </c>
      <c r="AP3245" s="169">
        <f>SUM(AP3246:AP3249)</f>
        <v>0</v>
      </c>
      <c r="AQ3245" s="169">
        <f t="shared" si="2054"/>
        <v>0</v>
      </c>
      <c r="AR3245" s="169">
        <f>SUM(AR3246:AR3249)</f>
        <v>0</v>
      </c>
      <c r="AS3245" s="169">
        <f>SUM(AS3246:AS3249)</f>
        <v>0</v>
      </c>
      <c r="AT3245" s="169">
        <f t="shared" si="2055"/>
        <v>0</v>
      </c>
      <c r="AU3245" s="169">
        <f>SUM(AU3246:AU3249)</f>
        <v>0</v>
      </c>
      <c r="AV3245" s="169">
        <f>SUM(AV3246:AV3249)</f>
        <v>0</v>
      </c>
      <c r="AW3245" s="169">
        <f t="shared" si="2056"/>
        <v>0</v>
      </c>
      <c r="AX3245" s="171"/>
      <c r="AY3245" s="172"/>
      <c r="AZ3245" s="171"/>
      <c r="BA3245" s="172"/>
      <c r="BB3245" s="171"/>
      <c r="BC3245" s="172"/>
      <c r="BD3245" s="171"/>
      <c r="BE3245" s="172"/>
    </row>
    <row r="3246" spans="2:57" ht="15.75" hidden="1">
      <c r="B3246" s="174">
        <v>2025</v>
      </c>
      <c r="C3246" s="174">
        <v>20</v>
      </c>
      <c r="D3246" s="175">
        <v>0</v>
      </c>
      <c r="E3246" s="176"/>
      <c r="F3246" s="174">
        <v>5</v>
      </c>
      <c r="G3246" s="174">
        <v>13</v>
      </c>
      <c r="H3246" s="174">
        <v>30</v>
      </c>
      <c r="I3246" s="174">
        <v>5000</v>
      </c>
      <c r="J3246" s="174">
        <v>5100</v>
      </c>
      <c r="K3246" s="174">
        <v>512</v>
      </c>
      <c r="L3246" s="177">
        <v>168</v>
      </c>
      <c r="M3246" s="178">
        <v>0</v>
      </c>
      <c r="N3246" s="179" t="s">
        <v>1720</v>
      </c>
      <c r="O3246" s="180">
        <v>0</v>
      </c>
      <c r="P3246" s="180">
        <v>0</v>
      </c>
      <c r="Q3246" s="181">
        <v>0</v>
      </c>
      <c r="R3246" s="182" t="s">
        <v>98</v>
      </c>
      <c r="S3246" s="183">
        <v>0</v>
      </c>
      <c r="T3246" s="183">
        <v>0</v>
      </c>
      <c r="U3246" s="180">
        <v>0</v>
      </c>
      <c r="V3246" s="180">
        <v>0</v>
      </c>
      <c r="W3246" s="183">
        <v>0</v>
      </c>
      <c r="X3246" s="183">
        <v>0</v>
      </c>
      <c r="Y3246" s="180">
        <v>0</v>
      </c>
      <c r="Z3246" s="180">
        <v>0</v>
      </c>
      <c r="AA3246" s="183">
        <v>0</v>
      </c>
      <c r="AB3246" s="183">
        <v>0</v>
      </c>
      <c r="AC3246" s="180">
        <f t="shared" ref="AC3246:AD3249" si="2073">+O3246+U3246-Y3246</f>
        <v>0</v>
      </c>
      <c r="AD3246" s="180">
        <f t="shared" si="2073"/>
        <v>0</v>
      </c>
      <c r="AE3246" s="181">
        <f t="shared" si="2050"/>
        <v>0</v>
      </c>
      <c r="AF3246" s="180">
        <v>0</v>
      </c>
      <c r="AG3246" s="180">
        <v>0</v>
      </c>
      <c r="AH3246" s="181">
        <f t="shared" si="2051"/>
        <v>0</v>
      </c>
      <c r="AI3246" s="180">
        <v>0</v>
      </c>
      <c r="AJ3246" s="180">
        <v>0</v>
      </c>
      <c r="AK3246" s="181">
        <f t="shared" si="2052"/>
        <v>0</v>
      </c>
      <c r="AL3246" s="180">
        <v>0</v>
      </c>
      <c r="AM3246" s="180">
        <v>0</v>
      </c>
      <c r="AN3246" s="181">
        <f t="shared" si="2053"/>
        <v>0</v>
      </c>
      <c r="AO3246" s="180">
        <v>0</v>
      </c>
      <c r="AP3246" s="180">
        <v>0</v>
      </c>
      <c r="AQ3246" s="181">
        <f t="shared" si="2054"/>
        <v>0</v>
      </c>
      <c r="AR3246" s="180">
        <v>0</v>
      </c>
      <c r="AS3246" s="180">
        <v>0</v>
      </c>
      <c r="AT3246" s="181">
        <f t="shared" si="2055"/>
        <v>0</v>
      </c>
      <c r="AU3246" s="180">
        <f t="shared" ref="AU3246:AV3249" si="2074">+AC3246-AF3246-AI3246-AL3246-AO3246-AR3246</f>
        <v>0</v>
      </c>
      <c r="AV3246" s="180">
        <f t="shared" si="2074"/>
        <v>0</v>
      </c>
      <c r="AW3246" s="181">
        <f t="shared" si="2056"/>
        <v>0</v>
      </c>
      <c r="AX3246" s="183">
        <f t="shared" ref="AX3246:AY3249" si="2075">+S3246+W3246-AA3246</f>
        <v>0</v>
      </c>
      <c r="AY3246" s="183">
        <f t="shared" si="2075"/>
        <v>0</v>
      </c>
      <c r="AZ3246" s="183"/>
      <c r="BA3246" s="183"/>
      <c r="BB3246" s="183"/>
      <c r="BC3246" s="183"/>
      <c r="BD3246" s="183">
        <f t="shared" ref="BD3246:BE3249" si="2076">+AX3246-AZ3246-BB3246</f>
        <v>0</v>
      </c>
      <c r="BE3246" s="183">
        <f t="shared" si="2076"/>
        <v>0</v>
      </c>
    </row>
    <row r="3247" spans="2:57" ht="15.75" hidden="1">
      <c r="B3247" s="174">
        <v>2025</v>
      </c>
      <c r="C3247" s="174">
        <v>20</v>
      </c>
      <c r="D3247" s="175">
        <v>0</v>
      </c>
      <c r="E3247" s="176"/>
      <c r="F3247" s="174">
        <v>5</v>
      </c>
      <c r="G3247" s="174">
        <v>13</v>
      </c>
      <c r="H3247" s="174">
        <v>30</v>
      </c>
      <c r="I3247" s="174">
        <v>5000</v>
      </c>
      <c r="J3247" s="174">
        <v>5100</v>
      </c>
      <c r="K3247" s="174">
        <v>512</v>
      </c>
      <c r="L3247" s="177">
        <v>523</v>
      </c>
      <c r="M3247" s="178">
        <v>0</v>
      </c>
      <c r="N3247" s="179" t="s">
        <v>1721</v>
      </c>
      <c r="O3247" s="180">
        <v>0</v>
      </c>
      <c r="P3247" s="180">
        <v>0</v>
      </c>
      <c r="Q3247" s="181">
        <v>0</v>
      </c>
      <c r="R3247" s="182" t="s">
        <v>98</v>
      </c>
      <c r="S3247" s="183">
        <v>0</v>
      </c>
      <c r="T3247" s="183">
        <v>0</v>
      </c>
      <c r="U3247" s="180">
        <v>0</v>
      </c>
      <c r="V3247" s="180">
        <v>0</v>
      </c>
      <c r="W3247" s="183">
        <v>0</v>
      </c>
      <c r="X3247" s="183">
        <v>0</v>
      </c>
      <c r="Y3247" s="180">
        <v>0</v>
      </c>
      <c r="Z3247" s="180">
        <v>0</v>
      </c>
      <c r="AA3247" s="183">
        <v>0</v>
      </c>
      <c r="AB3247" s="183">
        <v>0</v>
      </c>
      <c r="AC3247" s="180">
        <f t="shared" si="2073"/>
        <v>0</v>
      </c>
      <c r="AD3247" s="180">
        <f t="shared" si="2073"/>
        <v>0</v>
      </c>
      <c r="AE3247" s="181">
        <f t="shared" si="2050"/>
        <v>0</v>
      </c>
      <c r="AF3247" s="180">
        <v>0</v>
      </c>
      <c r="AG3247" s="180">
        <v>0</v>
      </c>
      <c r="AH3247" s="181">
        <f t="shared" si="2051"/>
        <v>0</v>
      </c>
      <c r="AI3247" s="180">
        <v>0</v>
      </c>
      <c r="AJ3247" s="180">
        <v>0</v>
      </c>
      <c r="AK3247" s="181">
        <f t="shared" si="2052"/>
        <v>0</v>
      </c>
      <c r="AL3247" s="180">
        <v>0</v>
      </c>
      <c r="AM3247" s="180">
        <v>0</v>
      </c>
      <c r="AN3247" s="181">
        <f t="shared" si="2053"/>
        <v>0</v>
      </c>
      <c r="AO3247" s="180">
        <v>0</v>
      </c>
      <c r="AP3247" s="180">
        <v>0</v>
      </c>
      <c r="AQ3247" s="181">
        <f t="shared" si="2054"/>
        <v>0</v>
      </c>
      <c r="AR3247" s="180">
        <v>0</v>
      </c>
      <c r="AS3247" s="180">
        <v>0</v>
      </c>
      <c r="AT3247" s="181">
        <f t="shared" si="2055"/>
        <v>0</v>
      </c>
      <c r="AU3247" s="180">
        <f t="shared" si="2074"/>
        <v>0</v>
      </c>
      <c r="AV3247" s="180">
        <f t="shared" si="2074"/>
        <v>0</v>
      </c>
      <c r="AW3247" s="181">
        <f t="shared" si="2056"/>
        <v>0</v>
      </c>
      <c r="AX3247" s="183">
        <f t="shared" si="2075"/>
        <v>0</v>
      </c>
      <c r="AY3247" s="183">
        <f t="shared" si="2075"/>
        <v>0</v>
      </c>
      <c r="AZ3247" s="183"/>
      <c r="BA3247" s="183"/>
      <c r="BB3247" s="183"/>
      <c r="BC3247" s="183"/>
      <c r="BD3247" s="183">
        <f t="shared" si="2076"/>
        <v>0</v>
      </c>
      <c r="BE3247" s="183">
        <f t="shared" si="2076"/>
        <v>0</v>
      </c>
    </row>
    <row r="3248" spans="2:57" ht="15.75" hidden="1">
      <c r="B3248" s="174">
        <v>2025</v>
      </c>
      <c r="C3248" s="174">
        <v>20</v>
      </c>
      <c r="D3248" s="175">
        <v>0</v>
      </c>
      <c r="E3248" s="176"/>
      <c r="F3248" s="174">
        <v>5</v>
      </c>
      <c r="G3248" s="174">
        <v>13</v>
      </c>
      <c r="H3248" s="174">
        <v>30</v>
      </c>
      <c r="I3248" s="174">
        <v>5000</v>
      </c>
      <c r="J3248" s="174">
        <v>5100</v>
      </c>
      <c r="K3248" s="174">
        <v>512</v>
      </c>
      <c r="L3248" s="177">
        <v>875</v>
      </c>
      <c r="M3248" s="178">
        <v>0</v>
      </c>
      <c r="N3248" s="179" t="s">
        <v>430</v>
      </c>
      <c r="O3248" s="180">
        <v>0</v>
      </c>
      <c r="P3248" s="180">
        <v>0</v>
      </c>
      <c r="Q3248" s="181">
        <v>0</v>
      </c>
      <c r="R3248" s="182" t="s">
        <v>98</v>
      </c>
      <c r="S3248" s="183">
        <v>0</v>
      </c>
      <c r="T3248" s="183">
        <v>0</v>
      </c>
      <c r="U3248" s="180">
        <v>0</v>
      </c>
      <c r="V3248" s="180">
        <v>0</v>
      </c>
      <c r="W3248" s="183">
        <v>0</v>
      </c>
      <c r="X3248" s="183">
        <v>0</v>
      </c>
      <c r="Y3248" s="180">
        <v>0</v>
      </c>
      <c r="Z3248" s="180">
        <v>0</v>
      </c>
      <c r="AA3248" s="183">
        <v>0</v>
      </c>
      <c r="AB3248" s="183">
        <v>0</v>
      </c>
      <c r="AC3248" s="180">
        <f t="shared" si="2073"/>
        <v>0</v>
      </c>
      <c r="AD3248" s="180">
        <f t="shared" si="2073"/>
        <v>0</v>
      </c>
      <c r="AE3248" s="181">
        <f t="shared" si="2050"/>
        <v>0</v>
      </c>
      <c r="AF3248" s="180">
        <v>0</v>
      </c>
      <c r="AG3248" s="180">
        <v>0</v>
      </c>
      <c r="AH3248" s="181">
        <f t="shared" si="2051"/>
        <v>0</v>
      </c>
      <c r="AI3248" s="180">
        <v>0</v>
      </c>
      <c r="AJ3248" s="180">
        <v>0</v>
      </c>
      <c r="AK3248" s="181">
        <f t="shared" si="2052"/>
        <v>0</v>
      </c>
      <c r="AL3248" s="180">
        <v>0</v>
      </c>
      <c r="AM3248" s="180">
        <v>0</v>
      </c>
      <c r="AN3248" s="181">
        <f t="shared" si="2053"/>
        <v>0</v>
      </c>
      <c r="AO3248" s="180">
        <v>0</v>
      </c>
      <c r="AP3248" s="180">
        <v>0</v>
      </c>
      <c r="AQ3248" s="181">
        <f t="shared" si="2054"/>
        <v>0</v>
      </c>
      <c r="AR3248" s="180">
        <v>0</v>
      </c>
      <c r="AS3248" s="180">
        <v>0</v>
      </c>
      <c r="AT3248" s="181">
        <f t="shared" si="2055"/>
        <v>0</v>
      </c>
      <c r="AU3248" s="180">
        <f t="shared" si="2074"/>
        <v>0</v>
      </c>
      <c r="AV3248" s="180">
        <f t="shared" si="2074"/>
        <v>0</v>
      </c>
      <c r="AW3248" s="181">
        <f t="shared" si="2056"/>
        <v>0</v>
      </c>
      <c r="AX3248" s="183">
        <f t="shared" si="2075"/>
        <v>0</v>
      </c>
      <c r="AY3248" s="183">
        <f t="shared" si="2075"/>
        <v>0</v>
      </c>
      <c r="AZ3248" s="183"/>
      <c r="BA3248" s="183"/>
      <c r="BB3248" s="183"/>
      <c r="BC3248" s="183"/>
      <c r="BD3248" s="183">
        <f t="shared" si="2076"/>
        <v>0</v>
      </c>
      <c r="BE3248" s="183">
        <f t="shared" si="2076"/>
        <v>0</v>
      </c>
    </row>
    <row r="3249" spans="2:57" ht="15.75" hidden="1">
      <c r="B3249" s="174">
        <v>2025</v>
      </c>
      <c r="C3249" s="174">
        <v>20</v>
      </c>
      <c r="D3249" s="175">
        <v>0</v>
      </c>
      <c r="E3249" s="176"/>
      <c r="F3249" s="174">
        <v>5</v>
      </c>
      <c r="G3249" s="174">
        <v>13</v>
      </c>
      <c r="H3249" s="174">
        <v>30</v>
      </c>
      <c r="I3249" s="174">
        <v>5000</v>
      </c>
      <c r="J3249" s="174">
        <v>5100</v>
      </c>
      <c r="K3249" s="174">
        <v>512</v>
      </c>
      <c r="L3249" s="177">
        <v>1223</v>
      </c>
      <c r="M3249" s="178">
        <v>0</v>
      </c>
      <c r="N3249" s="179" t="s">
        <v>495</v>
      </c>
      <c r="O3249" s="180">
        <v>0</v>
      </c>
      <c r="P3249" s="180">
        <v>0</v>
      </c>
      <c r="Q3249" s="181">
        <v>0</v>
      </c>
      <c r="R3249" s="182" t="s">
        <v>98</v>
      </c>
      <c r="S3249" s="183">
        <v>0</v>
      </c>
      <c r="T3249" s="183">
        <v>0</v>
      </c>
      <c r="U3249" s="180">
        <v>0</v>
      </c>
      <c r="V3249" s="180">
        <v>0</v>
      </c>
      <c r="W3249" s="183">
        <v>0</v>
      </c>
      <c r="X3249" s="183">
        <v>0</v>
      </c>
      <c r="Y3249" s="180">
        <v>0</v>
      </c>
      <c r="Z3249" s="180">
        <v>0</v>
      </c>
      <c r="AA3249" s="183">
        <v>0</v>
      </c>
      <c r="AB3249" s="183">
        <v>0</v>
      </c>
      <c r="AC3249" s="180">
        <f t="shared" si="2073"/>
        <v>0</v>
      </c>
      <c r="AD3249" s="180">
        <f t="shared" si="2073"/>
        <v>0</v>
      </c>
      <c r="AE3249" s="181">
        <f t="shared" si="2050"/>
        <v>0</v>
      </c>
      <c r="AF3249" s="180">
        <v>0</v>
      </c>
      <c r="AG3249" s="180">
        <v>0</v>
      </c>
      <c r="AH3249" s="181">
        <f t="shared" si="2051"/>
        <v>0</v>
      </c>
      <c r="AI3249" s="180">
        <v>0</v>
      </c>
      <c r="AJ3249" s="180">
        <v>0</v>
      </c>
      <c r="AK3249" s="181">
        <f t="shared" si="2052"/>
        <v>0</v>
      </c>
      <c r="AL3249" s="180">
        <v>0</v>
      </c>
      <c r="AM3249" s="180">
        <v>0</v>
      </c>
      <c r="AN3249" s="181">
        <f t="shared" si="2053"/>
        <v>0</v>
      </c>
      <c r="AO3249" s="180">
        <v>0</v>
      </c>
      <c r="AP3249" s="180">
        <v>0</v>
      </c>
      <c r="AQ3249" s="181">
        <f t="shared" si="2054"/>
        <v>0</v>
      </c>
      <c r="AR3249" s="180">
        <v>0</v>
      </c>
      <c r="AS3249" s="180">
        <v>0</v>
      </c>
      <c r="AT3249" s="181">
        <f t="shared" si="2055"/>
        <v>0</v>
      </c>
      <c r="AU3249" s="180">
        <f t="shared" si="2074"/>
        <v>0</v>
      </c>
      <c r="AV3249" s="180">
        <f t="shared" si="2074"/>
        <v>0</v>
      </c>
      <c r="AW3249" s="181">
        <f t="shared" si="2056"/>
        <v>0</v>
      </c>
      <c r="AX3249" s="183">
        <f t="shared" si="2075"/>
        <v>0</v>
      </c>
      <c r="AY3249" s="183">
        <f t="shared" si="2075"/>
        <v>0</v>
      </c>
      <c r="AZ3249" s="183"/>
      <c r="BA3249" s="183"/>
      <c r="BB3249" s="183"/>
      <c r="BC3249" s="183"/>
      <c r="BD3249" s="183">
        <f t="shared" si="2076"/>
        <v>0</v>
      </c>
      <c r="BE3249" s="183">
        <f t="shared" si="2076"/>
        <v>0</v>
      </c>
    </row>
    <row r="3250" spans="2:57" ht="15.75" hidden="1">
      <c r="B3250" s="163">
        <v>2025</v>
      </c>
      <c r="C3250" s="163">
        <v>20</v>
      </c>
      <c r="D3250" s="164"/>
      <c r="E3250" s="165"/>
      <c r="F3250" s="163">
        <v>5</v>
      </c>
      <c r="G3250" s="163">
        <v>13</v>
      </c>
      <c r="H3250" s="163">
        <v>30</v>
      </c>
      <c r="I3250" s="163">
        <v>5000</v>
      </c>
      <c r="J3250" s="163">
        <v>5100</v>
      </c>
      <c r="K3250" s="163">
        <v>515</v>
      </c>
      <c r="L3250" s="166" t="s">
        <v>44</v>
      </c>
      <c r="M3250" s="167"/>
      <c r="N3250" s="168" t="s">
        <v>155</v>
      </c>
      <c r="O3250" s="169">
        <v>0</v>
      </c>
      <c r="P3250" s="169">
        <v>0</v>
      </c>
      <c r="Q3250" s="169">
        <v>0</v>
      </c>
      <c r="R3250" s="170"/>
      <c r="S3250" s="171"/>
      <c r="T3250" s="172"/>
      <c r="U3250" s="169">
        <f t="shared" ref="U3250:AD3250" si="2077">SUM(U3251:U3272)</f>
        <v>0</v>
      </c>
      <c r="V3250" s="169">
        <f t="shared" si="2077"/>
        <v>0</v>
      </c>
      <c r="W3250" s="173">
        <f t="shared" si="2077"/>
        <v>0</v>
      </c>
      <c r="X3250" s="173">
        <f t="shared" si="2077"/>
        <v>0</v>
      </c>
      <c r="Y3250" s="169">
        <f t="shared" si="2077"/>
        <v>0</v>
      </c>
      <c r="Z3250" s="169">
        <f t="shared" si="2077"/>
        <v>0</v>
      </c>
      <c r="AA3250" s="173">
        <f t="shared" si="2077"/>
        <v>0</v>
      </c>
      <c r="AB3250" s="173">
        <f t="shared" si="2077"/>
        <v>0</v>
      </c>
      <c r="AC3250" s="169">
        <f t="shared" si="2077"/>
        <v>0</v>
      </c>
      <c r="AD3250" s="169">
        <f t="shared" si="2077"/>
        <v>0</v>
      </c>
      <c r="AE3250" s="169">
        <f t="shared" si="2050"/>
        <v>0</v>
      </c>
      <c r="AF3250" s="169">
        <f>SUM(AF3251:AF3272)</f>
        <v>0</v>
      </c>
      <c r="AG3250" s="169">
        <f>SUM(AG3251:AG3272)</f>
        <v>0</v>
      </c>
      <c r="AH3250" s="169">
        <f t="shared" si="2051"/>
        <v>0</v>
      </c>
      <c r="AI3250" s="169">
        <f>SUM(AI3251:AI3272)</f>
        <v>0</v>
      </c>
      <c r="AJ3250" s="169">
        <f>SUM(AJ3251:AJ3272)</f>
        <v>0</v>
      </c>
      <c r="AK3250" s="169">
        <f t="shared" si="2052"/>
        <v>0</v>
      </c>
      <c r="AL3250" s="169">
        <f>SUM(AL3251:AL3272)</f>
        <v>0</v>
      </c>
      <c r="AM3250" s="169">
        <f>SUM(AM3251:AM3272)</f>
        <v>0</v>
      </c>
      <c r="AN3250" s="169">
        <f t="shared" si="2053"/>
        <v>0</v>
      </c>
      <c r="AO3250" s="169">
        <f>SUM(AO3251:AO3272)</f>
        <v>0</v>
      </c>
      <c r="AP3250" s="169">
        <f>SUM(AP3251:AP3272)</f>
        <v>0</v>
      </c>
      <c r="AQ3250" s="169">
        <f t="shared" si="2054"/>
        <v>0</v>
      </c>
      <c r="AR3250" s="169">
        <f>SUM(AR3251:AR3272)</f>
        <v>0</v>
      </c>
      <c r="AS3250" s="169">
        <f>SUM(AS3251:AS3272)</f>
        <v>0</v>
      </c>
      <c r="AT3250" s="169">
        <f t="shared" si="2055"/>
        <v>0</v>
      </c>
      <c r="AU3250" s="169">
        <f>SUM(AU3251:AU3272)</f>
        <v>0</v>
      </c>
      <c r="AV3250" s="169">
        <f>SUM(AV3251:AV3272)</f>
        <v>0</v>
      </c>
      <c r="AW3250" s="169">
        <f t="shared" si="2056"/>
        <v>0</v>
      </c>
      <c r="AX3250" s="171"/>
      <c r="AY3250" s="172"/>
      <c r="AZ3250" s="171"/>
      <c r="BA3250" s="172"/>
      <c r="BB3250" s="171"/>
      <c r="BC3250" s="172"/>
      <c r="BD3250" s="171"/>
      <c r="BE3250" s="172"/>
    </row>
    <row r="3251" spans="2:57" ht="15.75" hidden="1">
      <c r="B3251" s="174">
        <v>2025</v>
      </c>
      <c r="C3251" s="174">
        <v>20</v>
      </c>
      <c r="D3251" s="175">
        <v>0</v>
      </c>
      <c r="E3251" s="176"/>
      <c r="F3251" s="174">
        <v>5</v>
      </c>
      <c r="G3251" s="174">
        <v>13</v>
      </c>
      <c r="H3251" s="174">
        <v>30</v>
      </c>
      <c r="I3251" s="174">
        <v>5000</v>
      </c>
      <c r="J3251" s="174">
        <v>5100</v>
      </c>
      <c r="K3251" s="174">
        <v>515</v>
      </c>
      <c r="L3251" s="177">
        <v>338</v>
      </c>
      <c r="M3251" s="178">
        <v>0</v>
      </c>
      <c r="N3251" s="179" t="s">
        <v>157</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ref="AC3251:AD3272" si="2078">+O3251+U3251-Y3251</f>
        <v>0</v>
      </c>
      <c r="AD3251" s="180">
        <f t="shared" si="2078"/>
        <v>0</v>
      </c>
      <c r="AE3251" s="181">
        <f t="shared" si="2050"/>
        <v>0</v>
      </c>
      <c r="AF3251" s="180">
        <v>0</v>
      </c>
      <c r="AG3251" s="180">
        <v>0</v>
      </c>
      <c r="AH3251" s="181">
        <f t="shared" si="2051"/>
        <v>0</v>
      </c>
      <c r="AI3251" s="180">
        <v>0</v>
      </c>
      <c r="AJ3251" s="180">
        <v>0</v>
      </c>
      <c r="AK3251" s="181">
        <f t="shared" si="2052"/>
        <v>0</v>
      </c>
      <c r="AL3251" s="180">
        <v>0</v>
      </c>
      <c r="AM3251" s="180">
        <v>0</v>
      </c>
      <c r="AN3251" s="181">
        <f t="shared" si="2053"/>
        <v>0</v>
      </c>
      <c r="AO3251" s="180">
        <v>0</v>
      </c>
      <c r="AP3251" s="180">
        <v>0</v>
      </c>
      <c r="AQ3251" s="181">
        <f t="shared" si="2054"/>
        <v>0</v>
      </c>
      <c r="AR3251" s="180">
        <v>0</v>
      </c>
      <c r="AS3251" s="180">
        <v>0</v>
      </c>
      <c r="AT3251" s="181">
        <f t="shared" si="2055"/>
        <v>0</v>
      </c>
      <c r="AU3251" s="180">
        <f t="shared" ref="AU3251:AV3272" si="2079">+AC3251-AF3251-AI3251-AL3251-AO3251-AR3251</f>
        <v>0</v>
      </c>
      <c r="AV3251" s="180">
        <f t="shared" si="2079"/>
        <v>0</v>
      </c>
      <c r="AW3251" s="181">
        <f t="shared" si="2056"/>
        <v>0</v>
      </c>
      <c r="AX3251" s="183">
        <f t="shared" ref="AX3251:AY3272" si="2080">+S3251+W3251-AA3251</f>
        <v>0</v>
      </c>
      <c r="AY3251" s="183">
        <f t="shared" si="2080"/>
        <v>0</v>
      </c>
      <c r="AZ3251" s="183"/>
      <c r="BA3251" s="183"/>
      <c r="BB3251" s="183"/>
      <c r="BC3251" s="183"/>
      <c r="BD3251" s="183">
        <f t="shared" ref="BD3251:BE3272" si="2081">+AX3251-AZ3251-BB3251</f>
        <v>0</v>
      </c>
      <c r="BE3251" s="183">
        <f t="shared" si="2081"/>
        <v>0</v>
      </c>
    </row>
    <row r="3252" spans="2:57" ht="15.75" hidden="1">
      <c r="B3252" s="174">
        <v>2025</v>
      </c>
      <c r="C3252" s="174">
        <v>20</v>
      </c>
      <c r="D3252" s="175">
        <v>0</v>
      </c>
      <c r="E3252" s="176"/>
      <c r="F3252" s="174">
        <v>5</v>
      </c>
      <c r="G3252" s="174">
        <v>13</v>
      </c>
      <c r="H3252" s="174">
        <v>30</v>
      </c>
      <c r="I3252" s="174">
        <v>5000</v>
      </c>
      <c r="J3252" s="174">
        <v>5100</v>
      </c>
      <c r="K3252" s="174">
        <v>515</v>
      </c>
      <c r="L3252" s="177">
        <v>342</v>
      </c>
      <c r="M3252" s="178">
        <v>0</v>
      </c>
      <c r="N3252" s="179" t="s">
        <v>158</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2078"/>
        <v>0</v>
      </c>
      <c r="AD3252" s="180">
        <f t="shared" si="2078"/>
        <v>0</v>
      </c>
      <c r="AE3252" s="181">
        <f t="shared" si="2050"/>
        <v>0</v>
      </c>
      <c r="AF3252" s="180">
        <v>0</v>
      </c>
      <c r="AG3252" s="180">
        <v>0</v>
      </c>
      <c r="AH3252" s="181">
        <f t="shared" si="2051"/>
        <v>0</v>
      </c>
      <c r="AI3252" s="180">
        <v>0</v>
      </c>
      <c r="AJ3252" s="180">
        <v>0</v>
      </c>
      <c r="AK3252" s="181">
        <f t="shared" si="2052"/>
        <v>0</v>
      </c>
      <c r="AL3252" s="180">
        <v>0</v>
      </c>
      <c r="AM3252" s="180">
        <v>0</v>
      </c>
      <c r="AN3252" s="181">
        <f t="shared" si="2053"/>
        <v>0</v>
      </c>
      <c r="AO3252" s="180">
        <v>0</v>
      </c>
      <c r="AP3252" s="180">
        <v>0</v>
      </c>
      <c r="AQ3252" s="181">
        <f t="shared" si="2054"/>
        <v>0</v>
      </c>
      <c r="AR3252" s="180">
        <v>0</v>
      </c>
      <c r="AS3252" s="180">
        <v>0</v>
      </c>
      <c r="AT3252" s="181">
        <f t="shared" si="2055"/>
        <v>0</v>
      </c>
      <c r="AU3252" s="180">
        <f t="shared" si="2079"/>
        <v>0</v>
      </c>
      <c r="AV3252" s="180">
        <f t="shared" si="2079"/>
        <v>0</v>
      </c>
      <c r="AW3252" s="181">
        <f t="shared" si="2056"/>
        <v>0</v>
      </c>
      <c r="AX3252" s="183">
        <f t="shared" si="2080"/>
        <v>0</v>
      </c>
      <c r="AY3252" s="183">
        <f t="shared" si="2080"/>
        <v>0</v>
      </c>
      <c r="AZ3252" s="183"/>
      <c r="BA3252" s="183"/>
      <c r="BB3252" s="183"/>
      <c r="BC3252" s="183"/>
      <c r="BD3252" s="183">
        <f t="shared" si="2081"/>
        <v>0</v>
      </c>
      <c r="BE3252" s="183">
        <f t="shared" si="2081"/>
        <v>0</v>
      </c>
    </row>
    <row r="3253" spans="2:57" ht="15.75" hidden="1">
      <c r="B3253" s="174">
        <v>2025</v>
      </c>
      <c r="C3253" s="174">
        <v>20</v>
      </c>
      <c r="D3253" s="175">
        <v>0</v>
      </c>
      <c r="E3253" s="176"/>
      <c r="F3253" s="174">
        <v>5</v>
      </c>
      <c r="G3253" s="174">
        <v>13</v>
      </c>
      <c r="H3253" s="174">
        <v>30</v>
      </c>
      <c r="I3253" s="174">
        <v>5000</v>
      </c>
      <c r="J3253" s="174">
        <v>5100</v>
      </c>
      <c r="K3253" s="174">
        <v>515</v>
      </c>
      <c r="L3253" s="177">
        <v>354</v>
      </c>
      <c r="M3253" s="178">
        <v>0</v>
      </c>
      <c r="N3253" s="179" t="s">
        <v>159</v>
      </c>
      <c r="O3253" s="180">
        <v>0</v>
      </c>
      <c r="P3253" s="180">
        <v>0</v>
      </c>
      <c r="Q3253" s="181">
        <v>0</v>
      </c>
      <c r="R3253" s="182" t="s">
        <v>98</v>
      </c>
      <c r="S3253" s="183">
        <v>0</v>
      </c>
      <c r="T3253" s="183">
        <v>0</v>
      </c>
      <c r="U3253" s="180">
        <v>0</v>
      </c>
      <c r="V3253" s="180">
        <v>0</v>
      </c>
      <c r="W3253" s="183">
        <v>0</v>
      </c>
      <c r="X3253" s="183">
        <v>0</v>
      </c>
      <c r="Y3253" s="180">
        <v>0</v>
      </c>
      <c r="Z3253" s="180">
        <v>0</v>
      </c>
      <c r="AA3253" s="183">
        <v>0</v>
      </c>
      <c r="AB3253" s="183">
        <v>0</v>
      </c>
      <c r="AC3253" s="180">
        <f t="shared" si="2078"/>
        <v>0</v>
      </c>
      <c r="AD3253" s="180">
        <f t="shared" si="2078"/>
        <v>0</v>
      </c>
      <c r="AE3253" s="181">
        <f t="shared" si="2050"/>
        <v>0</v>
      </c>
      <c r="AF3253" s="180">
        <v>0</v>
      </c>
      <c r="AG3253" s="180">
        <v>0</v>
      </c>
      <c r="AH3253" s="181">
        <f t="shared" si="2051"/>
        <v>0</v>
      </c>
      <c r="AI3253" s="180">
        <v>0</v>
      </c>
      <c r="AJ3253" s="180">
        <v>0</v>
      </c>
      <c r="AK3253" s="181">
        <f t="shared" si="2052"/>
        <v>0</v>
      </c>
      <c r="AL3253" s="180">
        <v>0</v>
      </c>
      <c r="AM3253" s="180">
        <v>0</v>
      </c>
      <c r="AN3253" s="181">
        <f t="shared" si="2053"/>
        <v>0</v>
      </c>
      <c r="AO3253" s="180">
        <v>0</v>
      </c>
      <c r="AP3253" s="180">
        <v>0</v>
      </c>
      <c r="AQ3253" s="181">
        <f t="shared" si="2054"/>
        <v>0</v>
      </c>
      <c r="AR3253" s="180">
        <v>0</v>
      </c>
      <c r="AS3253" s="180">
        <v>0</v>
      </c>
      <c r="AT3253" s="181">
        <f t="shared" si="2055"/>
        <v>0</v>
      </c>
      <c r="AU3253" s="180">
        <f t="shared" si="2079"/>
        <v>0</v>
      </c>
      <c r="AV3253" s="180">
        <f t="shared" si="2079"/>
        <v>0</v>
      </c>
      <c r="AW3253" s="181">
        <f t="shared" si="2056"/>
        <v>0</v>
      </c>
      <c r="AX3253" s="183">
        <f t="shared" si="2080"/>
        <v>0</v>
      </c>
      <c r="AY3253" s="183">
        <f t="shared" si="2080"/>
        <v>0</v>
      </c>
      <c r="AZ3253" s="183"/>
      <c r="BA3253" s="183"/>
      <c r="BB3253" s="183"/>
      <c r="BC3253" s="183"/>
      <c r="BD3253" s="183">
        <f t="shared" si="2081"/>
        <v>0</v>
      </c>
      <c r="BE3253" s="183">
        <f t="shared" si="2081"/>
        <v>0</v>
      </c>
    </row>
    <row r="3254" spans="2:57" ht="15.75" hidden="1">
      <c r="B3254" s="174">
        <v>2025</v>
      </c>
      <c r="C3254" s="174">
        <v>20</v>
      </c>
      <c r="D3254" s="175">
        <v>0</v>
      </c>
      <c r="E3254" s="176"/>
      <c r="F3254" s="174">
        <v>5</v>
      </c>
      <c r="G3254" s="174">
        <v>13</v>
      </c>
      <c r="H3254" s="174">
        <v>30</v>
      </c>
      <c r="I3254" s="174">
        <v>5000</v>
      </c>
      <c r="J3254" s="174">
        <v>5100</v>
      </c>
      <c r="K3254" s="174">
        <v>515</v>
      </c>
      <c r="L3254" s="177">
        <v>357</v>
      </c>
      <c r="M3254" s="178">
        <v>0</v>
      </c>
      <c r="N3254" s="179" t="s">
        <v>437</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2078"/>
        <v>0</v>
      </c>
      <c r="AD3254" s="180">
        <f t="shared" si="2078"/>
        <v>0</v>
      </c>
      <c r="AE3254" s="181">
        <f t="shared" si="2050"/>
        <v>0</v>
      </c>
      <c r="AF3254" s="180">
        <v>0</v>
      </c>
      <c r="AG3254" s="180">
        <v>0</v>
      </c>
      <c r="AH3254" s="181">
        <f t="shared" si="2051"/>
        <v>0</v>
      </c>
      <c r="AI3254" s="180">
        <v>0</v>
      </c>
      <c r="AJ3254" s="180">
        <v>0</v>
      </c>
      <c r="AK3254" s="181">
        <f t="shared" si="2052"/>
        <v>0</v>
      </c>
      <c r="AL3254" s="180">
        <v>0</v>
      </c>
      <c r="AM3254" s="180">
        <v>0</v>
      </c>
      <c r="AN3254" s="181">
        <f t="shared" si="2053"/>
        <v>0</v>
      </c>
      <c r="AO3254" s="180">
        <v>0</v>
      </c>
      <c r="AP3254" s="180">
        <v>0</v>
      </c>
      <c r="AQ3254" s="181">
        <f t="shared" si="2054"/>
        <v>0</v>
      </c>
      <c r="AR3254" s="180">
        <v>0</v>
      </c>
      <c r="AS3254" s="180">
        <v>0</v>
      </c>
      <c r="AT3254" s="181">
        <f t="shared" si="2055"/>
        <v>0</v>
      </c>
      <c r="AU3254" s="180">
        <f t="shared" si="2079"/>
        <v>0</v>
      </c>
      <c r="AV3254" s="180">
        <f t="shared" si="2079"/>
        <v>0</v>
      </c>
      <c r="AW3254" s="181">
        <f t="shared" si="2056"/>
        <v>0</v>
      </c>
      <c r="AX3254" s="183">
        <f t="shared" si="2080"/>
        <v>0</v>
      </c>
      <c r="AY3254" s="183">
        <f t="shared" si="2080"/>
        <v>0</v>
      </c>
      <c r="AZ3254" s="183"/>
      <c r="BA3254" s="183"/>
      <c r="BB3254" s="183"/>
      <c r="BC3254" s="183"/>
      <c r="BD3254" s="183">
        <f t="shared" si="2081"/>
        <v>0</v>
      </c>
      <c r="BE3254" s="183">
        <f t="shared" si="2081"/>
        <v>0</v>
      </c>
    </row>
    <row r="3255" spans="2:57" ht="15.75" hidden="1">
      <c r="B3255" s="174">
        <v>2025</v>
      </c>
      <c r="C3255" s="174">
        <v>20</v>
      </c>
      <c r="D3255" s="175">
        <v>0</v>
      </c>
      <c r="E3255" s="176"/>
      <c r="F3255" s="174">
        <v>5</v>
      </c>
      <c r="G3255" s="174">
        <v>13</v>
      </c>
      <c r="H3255" s="174">
        <v>30</v>
      </c>
      <c r="I3255" s="174">
        <v>5000</v>
      </c>
      <c r="J3255" s="174">
        <v>5100</v>
      </c>
      <c r="K3255" s="174">
        <v>515</v>
      </c>
      <c r="L3255" s="177">
        <v>510</v>
      </c>
      <c r="M3255" s="178">
        <v>0</v>
      </c>
      <c r="N3255" s="179" t="s">
        <v>1722</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2078"/>
        <v>0</v>
      </c>
      <c r="AD3255" s="180">
        <f t="shared" si="2078"/>
        <v>0</v>
      </c>
      <c r="AE3255" s="181">
        <f t="shared" si="2050"/>
        <v>0</v>
      </c>
      <c r="AF3255" s="180">
        <v>0</v>
      </c>
      <c r="AG3255" s="180">
        <v>0</v>
      </c>
      <c r="AH3255" s="181">
        <f t="shared" si="2051"/>
        <v>0</v>
      </c>
      <c r="AI3255" s="180">
        <v>0</v>
      </c>
      <c r="AJ3255" s="180">
        <v>0</v>
      </c>
      <c r="AK3255" s="181">
        <f t="shared" si="2052"/>
        <v>0</v>
      </c>
      <c r="AL3255" s="180">
        <v>0</v>
      </c>
      <c r="AM3255" s="180">
        <v>0</v>
      </c>
      <c r="AN3255" s="181">
        <f t="shared" si="2053"/>
        <v>0</v>
      </c>
      <c r="AO3255" s="180">
        <v>0</v>
      </c>
      <c r="AP3255" s="180">
        <v>0</v>
      </c>
      <c r="AQ3255" s="181">
        <f t="shared" si="2054"/>
        <v>0</v>
      </c>
      <c r="AR3255" s="180">
        <v>0</v>
      </c>
      <c r="AS3255" s="180">
        <v>0</v>
      </c>
      <c r="AT3255" s="181">
        <f t="shared" si="2055"/>
        <v>0</v>
      </c>
      <c r="AU3255" s="180">
        <f t="shared" si="2079"/>
        <v>0</v>
      </c>
      <c r="AV3255" s="180">
        <f t="shared" si="2079"/>
        <v>0</v>
      </c>
      <c r="AW3255" s="181">
        <f t="shared" si="2056"/>
        <v>0</v>
      </c>
      <c r="AX3255" s="183">
        <f t="shared" si="2080"/>
        <v>0</v>
      </c>
      <c r="AY3255" s="183">
        <f t="shared" si="2080"/>
        <v>0</v>
      </c>
      <c r="AZ3255" s="183"/>
      <c r="BA3255" s="183"/>
      <c r="BB3255" s="183"/>
      <c r="BC3255" s="183"/>
      <c r="BD3255" s="183">
        <f t="shared" si="2081"/>
        <v>0</v>
      </c>
      <c r="BE3255" s="183">
        <f t="shared" si="2081"/>
        <v>0</v>
      </c>
    </row>
    <row r="3256" spans="2:57" ht="15.75" hidden="1">
      <c r="B3256" s="174">
        <v>2025</v>
      </c>
      <c r="C3256" s="174">
        <v>20</v>
      </c>
      <c r="D3256" s="175">
        <v>0</v>
      </c>
      <c r="E3256" s="176"/>
      <c r="F3256" s="174">
        <v>5</v>
      </c>
      <c r="G3256" s="174">
        <v>13</v>
      </c>
      <c r="H3256" s="174">
        <v>30</v>
      </c>
      <c r="I3256" s="174">
        <v>5000</v>
      </c>
      <c r="J3256" s="174">
        <v>5100</v>
      </c>
      <c r="K3256" s="174">
        <v>515</v>
      </c>
      <c r="L3256" s="177">
        <v>548</v>
      </c>
      <c r="M3256" s="178">
        <v>0</v>
      </c>
      <c r="N3256" s="179" t="s">
        <v>1291</v>
      </c>
      <c r="O3256" s="180">
        <v>0</v>
      </c>
      <c r="P3256" s="180">
        <v>0</v>
      </c>
      <c r="Q3256" s="181">
        <v>0</v>
      </c>
      <c r="R3256" s="182" t="s">
        <v>98</v>
      </c>
      <c r="S3256" s="183">
        <v>0</v>
      </c>
      <c r="T3256" s="183">
        <v>0</v>
      </c>
      <c r="U3256" s="180">
        <v>0</v>
      </c>
      <c r="V3256" s="180">
        <v>0</v>
      </c>
      <c r="W3256" s="183">
        <v>0</v>
      </c>
      <c r="X3256" s="183">
        <v>0</v>
      </c>
      <c r="Y3256" s="180">
        <v>0</v>
      </c>
      <c r="Z3256" s="180">
        <v>0</v>
      </c>
      <c r="AA3256" s="183">
        <v>0</v>
      </c>
      <c r="AB3256" s="183">
        <v>0</v>
      </c>
      <c r="AC3256" s="180">
        <f t="shared" si="2078"/>
        <v>0</v>
      </c>
      <c r="AD3256" s="180">
        <f t="shared" si="2078"/>
        <v>0</v>
      </c>
      <c r="AE3256" s="181">
        <f t="shared" si="2050"/>
        <v>0</v>
      </c>
      <c r="AF3256" s="180">
        <v>0</v>
      </c>
      <c r="AG3256" s="180">
        <v>0</v>
      </c>
      <c r="AH3256" s="181">
        <f t="shared" si="2051"/>
        <v>0</v>
      </c>
      <c r="AI3256" s="180">
        <v>0</v>
      </c>
      <c r="AJ3256" s="180">
        <v>0</v>
      </c>
      <c r="AK3256" s="181">
        <f t="shared" si="2052"/>
        <v>0</v>
      </c>
      <c r="AL3256" s="180">
        <v>0</v>
      </c>
      <c r="AM3256" s="180">
        <v>0</v>
      </c>
      <c r="AN3256" s="181">
        <f t="shared" si="2053"/>
        <v>0</v>
      </c>
      <c r="AO3256" s="180">
        <v>0</v>
      </c>
      <c r="AP3256" s="180">
        <v>0</v>
      </c>
      <c r="AQ3256" s="181">
        <f t="shared" si="2054"/>
        <v>0</v>
      </c>
      <c r="AR3256" s="180">
        <v>0</v>
      </c>
      <c r="AS3256" s="180">
        <v>0</v>
      </c>
      <c r="AT3256" s="181">
        <f t="shared" si="2055"/>
        <v>0</v>
      </c>
      <c r="AU3256" s="180">
        <f t="shared" si="2079"/>
        <v>0</v>
      </c>
      <c r="AV3256" s="180">
        <f t="shared" si="2079"/>
        <v>0</v>
      </c>
      <c r="AW3256" s="181">
        <f t="shared" si="2056"/>
        <v>0</v>
      </c>
      <c r="AX3256" s="183">
        <f t="shared" si="2080"/>
        <v>0</v>
      </c>
      <c r="AY3256" s="183">
        <f t="shared" si="2080"/>
        <v>0</v>
      </c>
      <c r="AZ3256" s="183"/>
      <c r="BA3256" s="183"/>
      <c r="BB3256" s="183"/>
      <c r="BC3256" s="183"/>
      <c r="BD3256" s="183">
        <f t="shared" si="2081"/>
        <v>0</v>
      </c>
      <c r="BE3256" s="183">
        <f t="shared" si="2081"/>
        <v>0</v>
      </c>
    </row>
    <row r="3257" spans="2:57" ht="15.75" hidden="1">
      <c r="B3257" s="174">
        <v>2025</v>
      </c>
      <c r="C3257" s="174">
        <v>20</v>
      </c>
      <c r="D3257" s="175">
        <v>0</v>
      </c>
      <c r="E3257" s="176"/>
      <c r="F3257" s="174">
        <v>5</v>
      </c>
      <c r="G3257" s="174">
        <v>13</v>
      </c>
      <c r="H3257" s="174">
        <v>30</v>
      </c>
      <c r="I3257" s="174">
        <v>5000</v>
      </c>
      <c r="J3257" s="174">
        <v>5100</v>
      </c>
      <c r="K3257" s="174">
        <v>515</v>
      </c>
      <c r="L3257" s="177">
        <v>613</v>
      </c>
      <c r="M3257" s="178">
        <v>0</v>
      </c>
      <c r="N3257" s="179" t="s">
        <v>1723</v>
      </c>
      <c r="O3257" s="180">
        <v>0</v>
      </c>
      <c r="P3257" s="180">
        <v>0</v>
      </c>
      <c r="Q3257" s="181">
        <v>0</v>
      </c>
      <c r="R3257" s="182" t="s">
        <v>98</v>
      </c>
      <c r="S3257" s="183">
        <v>0</v>
      </c>
      <c r="T3257" s="183">
        <v>0</v>
      </c>
      <c r="U3257" s="180">
        <v>0</v>
      </c>
      <c r="V3257" s="180">
        <v>0</v>
      </c>
      <c r="W3257" s="183">
        <v>0</v>
      </c>
      <c r="X3257" s="183">
        <v>0</v>
      </c>
      <c r="Y3257" s="180">
        <v>0</v>
      </c>
      <c r="Z3257" s="180">
        <v>0</v>
      </c>
      <c r="AA3257" s="183">
        <v>0</v>
      </c>
      <c r="AB3257" s="183">
        <v>0</v>
      </c>
      <c r="AC3257" s="180">
        <f t="shared" si="2078"/>
        <v>0</v>
      </c>
      <c r="AD3257" s="180">
        <f t="shared" si="2078"/>
        <v>0</v>
      </c>
      <c r="AE3257" s="181">
        <f t="shared" si="2050"/>
        <v>0</v>
      </c>
      <c r="AF3257" s="180">
        <v>0</v>
      </c>
      <c r="AG3257" s="180">
        <v>0</v>
      </c>
      <c r="AH3257" s="181">
        <f t="shared" si="2051"/>
        <v>0</v>
      </c>
      <c r="AI3257" s="180">
        <v>0</v>
      </c>
      <c r="AJ3257" s="180">
        <v>0</v>
      </c>
      <c r="AK3257" s="181">
        <f t="shared" si="2052"/>
        <v>0</v>
      </c>
      <c r="AL3257" s="180">
        <v>0</v>
      </c>
      <c r="AM3257" s="180">
        <v>0</v>
      </c>
      <c r="AN3257" s="181">
        <f t="shared" si="2053"/>
        <v>0</v>
      </c>
      <c r="AO3257" s="180">
        <v>0</v>
      </c>
      <c r="AP3257" s="180">
        <v>0</v>
      </c>
      <c r="AQ3257" s="181">
        <f t="shared" si="2054"/>
        <v>0</v>
      </c>
      <c r="AR3257" s="180">
        <v>0</v>
      </c>
      <c r="AS3257" s="180">
        <v>0</v>
      </c>
      <c r="AT3257" s="181">
        <f t="shared" si="2055"/>
        <v>0</v>
      </c>
      <c r="AU3257" s="180">
        <f t="shared" si="2079"/>
        <v>0</v>
      </c>
      <c r="AV3257" s="180">
        <f t="shared" si="2079"/>
        <v>0</v>
      </c>
      <c r="AW3257" s="181">
        <f t="shared" si="2056"/>
        <v>0</v>
      </c>
      <c r="AX3257" s="183">
        <f t="shared" si="2080"/>
        <v>0</v>
      </c>
      <c r="AY3257" s="183">
        <f t="shared" si="2080"/>
        <v>0</v>
      </c>
      <c r="AZ3257" s="183"/>
      <c r="BA3257" s="183"/>
      <c r="BB3257" s="183"/>
      <c r="BC3257" s="183"/>
      <c r="BD3257" s="183">
        <f t="shared" si="2081"/>
        <v>0</v>
      </c>
      <c r="BE3257" s="183">
        <f t="shared" si="2081"/>
        <v>0</v>
      </c>
    </row>
    <row r="3258" spans="2:57" ht="15.75" hidden="1">
      <c r="B3258" s="174">
        <v>2025</v>
      </c>
      <c r="C3258" s="174">
        <v>20</v>
      </c>
      <c r="D3258" s="175">
        <v>0</v>
      </c>
      <c r="E3258" s="176"/>
      <c r="F3258" s="174">
        <v>5</v>
      </c>
      <c r="G3258" s="174">
        <v>13</v>
      </c>
      <c r="H3258" s="174">
        <v>30</v>
      </c>
      <c r="I3258" s="174">
        <v>5000</v>
      </c>
      <c r="J3258" s="174">
        <v>5100</v>
      </c>
      <c r="K3258" s="174">
        <v>515</v>
      </c>
      <c r="L3258" s="177">
        <v>657</v>
      </c>
      <c r="M3258" s="178">
        <v>0</v>
      </c>
      <c r="N3258" s="179" t="s">
        <v>1724</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si="2078"/>
        <v>0</v>
      </c>
      <c r="AD3258" s="180">
        <f t="shared" si="2078"/>
        <v>0</v>
      </c>
      <c r="AE3258" s="181">
        <f t="shared" si="2050"/>
        <v>0</v>
      </c>
      <c r="AF3258" s="180">
        <v>0</v>
      </c>
      <c r="AG3258" s="180">
        <v>0</v>
      </c>
      <c r="AH3258" s="181">
        <f t="shared" si="2051"/>
        <v>0</v>
      </c>
      <c r="AI3258" s="180">
        <v>0</v>
      </c>
      <c r="AJ3258" s="180">
        <v>0</v>
      </c>
      <c r="AK3258" s="181">
        <f t="shared" si="2052"/>
        <v>0</v>
      </c>
      <c r="AL3258" s="180">
        <v>0</v>
      </c>
      <c r="AM3258" s="180">
        <v>0</v>
      </c>
      <c r="AN3258" s="181">
        <f t="shared" si="2053"/>
        <v>0</v>
      </c>
      <c r="AO3258" s="180">
        <v>0</v>
      </c>
      <c r="AP3258" s="180">
        <v>0</v>
      </c>
      <c r="AQ3258" s="181">
        <f t="shared" si="2054"/>
        <v>0</v>
      </c>
      <c r="AR3258" s="180">
        <v>0</v>
      </c>
      <c r="AS3258" s="180">
        <v>0</v>
      </c>
      <c r="AT3258" s="181">
        <f t="shared" si="2055"/>
        <v>0</v>
      </c>
      <c r="AU3258" s="180">
        <f t="shared" si="2079"/>
        <v>0</v>
      </c>
      <c r="AV3258" s="180">
        <f t="shared" si="2079"/>
        <v>0</v>
      </c>
      <c r="AW3258" s="181">
        <f t="shared" si="2056"/>
        <v>0</v>
      </c>
      <c r="AX3258" s="183">
        <f t="shared" si="2080"/>
        <v>0</v>
      </c>
      <c r="AY3258" s="183">
        <f t="shared" si="2080"/>
        <v>0</v>
      </c>
      <c r="AZ3258" s="183"/>
      <c r="BA3258" s="183"/>
      <c r="BB3258" s="183"/>
      <c r="BC3258" s="183"/>
      <c r="BD3258" s="183">
        <f t="shared" si="2081"/>
        <v>0</v>
      </c>
      <c r="BE3258" s="183">
        <f t="shared" si="2081"/>
        <v>0</v>
      </c>
    </row>
    <row r="3259" spans="2:57" ht="15.75" hidden="1">
      <c r="B3259" s="174">
        <v>2025</v>
      </c>
      <c r="C3259" s="174">
        <v>20</v>
      </c>
      <c r="D3259" s="175">
        <v>0</v>
      </c>
      <c r="E3259" s="176"/>
      <c r="F3259" s="174">
        <v>5</v>
      </c>
      <c r="G3259" s="174">
        <v>13</v>
      </c>
      <c r="H3259" s="174">
        <v>30</v>
      </c>
      <c r="I3259" s="174">
        <v>5000</v>
      </c>
      <c r="J3259" s="174">
        <v>5100</v>
      </c>
      <c r="K3259" s="174">
        <v>515</v>
      </c>
      <c r="L3259" s="177">
        <v>785</v>
      </c>
      <c r="M3259" s="178">
        <v>0</v>
      </c>
      <c r="N3259" s="179" t="s">
        <v>165</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2078"/>
        <v>0</v>
      </c>
      <c r="AD3259" s="180">
        <f t="shared" si="2078"/>
        <v>0</v>
      </c>
      <c r="AE3259" s="181">
        <f t="shared" si="2050"/>
        <v>0</v>
      </c>
      <c r="AF3259" s="180">
        <v>0</v>
      </c>
      <c r="AG3259" s="180">
        <v>0</v>
      </c>
      <c r="AH3259" s="181">
        <f t="shared" si="2051"/>
        <v>0</v>
      </c>
      <c r="AI3259" s="180">
        <v>0</v>
      </c>
      <c r="AJ3259" s="180">
        <v>0</v>
      </c>
      <c r="AK3259" s="181">
        <f t="shared" si="2052"/>
        <v>0</v>
      </c>
      <c r="AL3259" s="180">
        <v>0</v>
      </c>
      <c r="AM3259" s="180">
        <v>0</v>
      </c>
      <c r="AN3259" s="181">
        <f t="shared" si="2053"/>
        <v>0</v>
      </c>
      <c r="AO3259" s="180">
        <v>0</v>
      </c>
      <c r="AP3259" s="180">
        <v>0</v>
      </c>
      <c r="AQ3259" s="181">
        <f t="shared" si="2054"/>
        <v>0</v>
      </c>
      <c r="AR3259" s="180">
        <v>0</v>
      </c>
      <c r="AS3259" s="180">
        <v>0</v>
      </c>
      <c r="AT3259" s="181">
        <f t="shared" si="2055"/>
        <v>0</v>
      </c>
      <c r="AU3259" s="180">
        <f t="shared" si="2079"/>
        <v>0</v>
      </c>
      <c r="AV3259" s="180">
        <f t="shared" si="2079"/>
        <v>0</v>
      </c>
      <c r="AW3259" s="181">
        <f t="shared" si="2056"/>
        <v>0</v>
      </c>
      <c r="AX3259" s="183">
        <f t="shared" si="2080"/>
        <v>0</v>
      </c>
      <c r="AY3259" s="183">
        <f t="shared" si="2080"/>
        <v>0</v>
      </c>
      <c r="AZ3259" s="183"/>
      <c r="BA3259" s="183"/>
      <c r="BB3259" s="183"/>
      <c r="BC3259" s="183"/>
      <c r="BD3259" s="183">
        <f t="shared" si="2081"/>
        <v>0</v>
      </c>
      <c r="BE3259" s="183">
        <f t="shared" si="2081"/>
        <v>0</v>
      </c>
    </row>
    <row r="3260" spans="2:57" ht="15.75" hidden="1">
      <c r="B3260" s="174">
        <v>2025</v>
      </c>
      <c r="C3260" s="174">
        <v>20</v>
      </c>
      <c r="D3260" s="175">
        <v>0</v>
      </c>
      <c r="E3260" s="176"/>
      <c r="F3260" s="174">
        <v>5</v>
      </c>
      <c r="G3260" s="174">
        <v>13</v>
      </c>
      <c r="H3260" s="174">
        <v>30</v>
      </c>
      <c r="I3260" s="174">
        <v>5000</v>
      </c>
      <c r="J3260" s="174">
        <v>5100</v>
      </c>
      <c r="K3260" s="174">
        <v>515</v>
      </c>
      <c r="L3260" s="177">
        <v>853</v>
      </c>
      <c r="M3260" s="178">
        <v>0</v>
      </c>
      <c r="N3260" s="179" t="s">
        <v>1506</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2078"/>
        <v>0</v>
      </c>
      <c r="AD3260" s="180">
        <f t="shared" si="2078"/>
        <v>0</v>
      </c>
      <c r="AE3260" s="181">
        <f t="shared" si="2050"/>
        <v>0</v>
      </c>
      <c r="AF3260" s="180">
        <v>0</v>
      </c>
      <c r="AG3260" s="180">
        <v>0</v>
      </c>
      <c r="AH3260" s="181">
        <f t="shared" si="2051"/>
        <v>0</v>
      </c>
      <c r="AI3260" s="180">
        <v>0</v>
      </c>
      <c r="AJ3260" s="180">
        <v>0</v>
      </c>
      <c r="AK3260" s="181">
        <f t="shared" si="2052"/>
        <v>0</v>
      </c>
      <c r="AL3260" s="180">
        <v>0</v>
      </c>
      <c r="AM3260" s="180">
        <v>0</v>
      </c>
      <c r="AN3260" s="181">
        <f t="shared" si="2053"/>
        <v>0</v>
      </c>
      <c r="AO3260" s="180">
        <v>0</v>
      </c>
      <c r="AP3260" s="180">
        <v>0</v>
      </c>
      <c r="AQ3260" s="181">
        <f t="shared" si="2054"/>
        <v>0</v>
      </c>
      <c r="AR3260" s="180">
        <v>0</v>
      </c>
      <c r="AS3260" s="180">
        <v>0</v>
      </c>
      <c r="AT3260" s="181">
        <f t="shared" si="2055"/>
        <v>0</v>
      </c>
      <c r="AU3260" s="180">
        <f t="shared" si="2079"/>
        <v>0</v>
      </c>
      <c r="AV3260" s="180">
        <f t="shared" si="2079"/>
        <v>0</v>
      </c>
      <c r="AW3260" s="181">
        <f t="shared" si="2056"/>
        <v>0</v>
      </c>
      <c r="AX3260" s="183">
        <f t="shared" si="2080"/>
        <v>0</v>
      </c>
      <c r="AY3260" s="183">
        <f t="shared" si="2080"/>
        <v>0</v>
      </c>
      <c r="AZ3260" s="183"/>
      <c r="BA3260" s="183"/>
      <c r="BB3260" s="183"/>
      <c r="BC3260" s="183"/>
      <c r="BD3260" s="183">
        <f t="shared" si="2081"/>
        <v>0</v>
      </c>
      <c r="BE3260" s="183">
        <f t="shared" si="2081"/>
        <v>0</v>
      </c>
    </row>
    <row r="3261" spans="2:57" ht="15.75" hidden="1">
      <c r="B3261" s="174">
        <v>2025</v>
      </c>
      <c r="C3261" s="174">
        <v>20</v>
      </c>
      <c r="D3261" s="175">
        <v>0</v>
      </c>
      <c r="E3261" s="176"/>
      <c r="F3261" s="174">
        <v>5</v>
      </c>
      <c r="G3261" s="174">
        <v>13</v>
      </c>
      <c r="H3261" s="174">
        <v>30</v>
      </c>
      <c r="I3261" s="174">
        <v>5000</v>
      </c>
      <c r="J3261" s="174">
        <v>5100</v>
      </c>
      <c r="K3261" s="174">
        <v>515</v>
      </c>
      <c r="L3261" s="177">
        <v>854</v>
      </c>
      <c r="M3261" s="178">
        <v>0</v>
      </c>
      <c r="N3261" s="179" t="s">
        <v>1507</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2078"/>
        <v>0</v>
      </c>
      <c r="AD3261" s="180">
        <f t="shared" si="2078"/>
        <v>0</v>
      </c>
      <c r="AE3261" s="181">
        <f t="shared" si="2050"/>
        <v>0</v>
      </c>
      <c r="AF3261" s="180">
        <v>0</v>
      </c>
      <c r="AG3261" s="180">
        <v>0</v>
      </c>
      <c r="AH3261" s="181">
        <f t="shared" si="2051"/>
        <v>0</v>
      </c>
      <c r="AI3261" s="180">
        <v>0</v>
      </c>
      <c r="AJ3261" s="180">
        <v>0</v>
      </c>
      <c r="AK3261" s="181">
        <f t="shared" si="2052"/>
        <v>0</v>
      </c>
      <c r="AL3261" s="180">
        <v>0</v>
      </c>
      <c r="AM3261" s="180">
        <v>0</v>
      </c>
      <c r="AN3261" s="181">
        <f t="shared" si="2053"/>
        <v>0</v>
      </c>
      <c r="AO3261" s="180">
        <v>0</v>
      </c>
      <c r="AP3261" s="180">
        <v>0</v>
      </c>
      <c r="AQ3261" s="181">
        <f t="shared" si="2054"/>
        <v>0</v>
      </c>
      <c r="AR3261" s="180">
        <v>0</v>
      </c>
      <c r="AS3261" s="180">
        <v>0</v>
      </c>
      <c r="AT3261" s="181">
        <f t="shared" si="2055"/>
        <v>0</v>
      </c>
      <c r="AU3261" s="180">
        <f t="shared" si="2079"/>
        <v>0</v>
      </c>
      <c r="AV3261" s="180">
        <f t="shared" si="2079"/>
        <v>0</v>
      </c>
      <c r="AW3261" s="181">
        <f t="shared" si="2056"/>
        <v>0</v>
      </c>
      <c r="AX3261" s="183">
        <f t="shared" si="2080"/>
        <v>0</v>
      </c>
      <c r="AY3261" s="183">
        <f t="shared" si="2080"/>
        <v>0</v>
      </c>
      <c r="AZ3261" s="183"/>
      <c r="BA3261" s="183"/>
      <c r="BB3261" s="183"/>
      <c r="BC3261" s="183"/>
      <c r="BD3261" s="183">
        <f t="shared" si="2081"/>
        <v>0</v>
      </c>
      <c r="BE3261" s="183">
        <f t="shared" si="2081"/>
        <v>0</v>
      </c>
    </row>
    <row r="3262" spans="2:57" ht="15.75" hidden="1">
      <c r="B3262" s="174">
        <v>2025</v>
      </c>
      <c r="C3262" s="174">
        <v>20</v>
      </c>
      <c r="D3262" s="175">
        <v>0</v>
      </c>
      <c r="E3262" s="176"/>
      <c r="F3262" s="174">
        <v>5</v>
      </c>
      <c r="G3262" s="174">
        <v>13</v>
      </c>
      <c r="H3262" s="174">
        <v>30</v>
      </c>
      <c r="I3262" s="174">
        <v>5000</v>
      </c>
      <c r="J3262" s="174">
        <v>5100</v>
      </c>
      <c r="K3262" s="174">
        <v>515</v>
      </c>
      <c r="L3262" s="177">
        <v>856</v>
      </c>
      <c r="M3262" s="178">
        <v>0</v>
      </c>
      <c r="N3262" s="179" t="s">
        <v>1725</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2078"/>
        <v>0</v>
      </c>
      <c r="AD3262" s="180">
        <f t="shared" si="2078"/>
        <v>0</v>
      </c>
      <c r="AE3262" s="181">
        <f t="shared" si="2050"/>
        <v>0</v>
      </c>
      <c r="AF3262" s="180">
        <v>0</v>
      </c>
      <c r="AG3262" s="180">
        <v>0</v>
      </c>
      <c r="AH3262" s="181">
        <f t="shared" si="2051"/>
        <v>0</v>
      </c>
      <c r="AI3262" s="180">
        <v>0</v>
      </c>
      <c r="AJ3262" s="180">
        <v>0</v>
      </c>
      <c r="AK3262" s="181">
        <f t="shared" si="2052"/>
        <v>0</v>
      </c>
      <c r="AL3262" s="180">
        <v>0</v>
      </c>
      <c r="AM3262" s="180">
        <v>0</v>
      </c>
      <c r="AN3262" s="181">
        <f t="shared" si="2053"/>
        <v>0</v>
      </c>
      <c r="AO3262" s="180">
        <v>0</v>
      </c>
      <c r="AP3262" s="180">
        <v>0</v>
      </c>
      <c r="AQ3262" s="181">
        <f t="shared" si="2054"/>
        <v>0</v>
      </c>
      <c r="AR3262" s="180">
        <v>0</v>
      </c>
      <c r="AS3262" s="180">
        <v>0</v>
      </c>
      <c r="AT3262" s="181">
        <f t="shared" si="2055"/>
        <v>0</v>
      </c>
      <c r="AU3262" s="180">
        <f t="shared" si="2079"/>
        <v>0</v>
      </c>
      <c r="AV3262" s="180">
        <f t="shared" si="2079"/>
        <v>0</v>
      </c>
      <c r="AW3262" s="181">
        <f t="shared" si="2056"/>
        <v>0</v>
      </c>
      <c r="AX3262" s="183">
        <f t="shared" si="2080"/>
        <v>0</v>
      </c>
      <c r="AY3262" s="183">
        <f t="shared" si="2080"/>
        <v>0</v>
      </c>
      <c r="AZ3262" s="183"/>
      <c r="BA3262" s="183"/>
      <c r="BB3262" s="183"/>
      <c r="BC3262" s="183"/>
      <c r="BD3262" s="183">
        <f t="shared" si="2081"/>
        <v>0</v>
      </c>
      <c r="BE3262" s="183">
        <f t="shared" si="2081"/>
        <v>0</v>
      </c>
    </row>
    <row r="3263" spans="2:57" ht="15.75" hidden="1">
      <c r="B3263" s="174">
        <v>2025</v>
      </c>
      <c r="C3263" s="174">
        <v>20</v>
      </c>
      <c r="D3263" s="175">
        <v>0</v>
      </c>
      <c r="E3263" s="176"/>
      <c r="F3263" s="174">
        <v>5</v>
      </c>
      <c r="G3263" s="174">
        <v>13</v>
      </c>
      <c r="H3263" s="174">
        <v>30</v>
      </c>
      <c r="I3263" s="174">
        <v>5000</v>
      </c>
      <c r="J3263" s="174">
        <v>5100</v>
      </c>
      <c r="K3263" s="174">
        <v>515</v>
      </c>
      <c r="L3263" s="177">
        <v>1327</v>
      </c>
      <c r="M3263" s="178">
        <v>0</v>
      </c>
      <c r="N3263" s="179" t="s">
        <v>1726</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2078"/>
        <v>0</v>
      </c>
      <c r="AD3263" s="180">
        <f t="shared" si="2078"/>
        <v>0</v>
      </c>
      <c r="AE3263" s="181">
        <f t="shared" si="2050"/>
        <v>0</v>
      </c>
      <c r="AF3263" s="180">
        <v>0</v>
      </c>
      <c r="AG3263" s="180">
        <v>0</v>
      </c>
      <c r="AH3263" s="181">
        <f t="shared" si="2051"/>
        <v>0</v>
      </c>
      <c r="AI3263" s="180">
        <v>0</v>
      </c>
      <c r="AJ3263" s="180">
        <v>0</v>
      </c>
      <c r="AK3263" s="181">
        <f t="shared" si="2052"/>
        <v>0</v>
      </c>
      <c r="AL3263" s="180">
        <v>0</v>
      </c>
      <c r="AM3263" s="180">
        <v>0</v>
      </c>
      <c r="AN3263" s="181">
        <f t="shared" si="2053"/>
        <v>0</v>
      </c>
      <c r="AO3263" s="180">
        <v>0</v>
      </c>
      <c r="AP3263" s="180">
        <v>0</v>
      </c>
      <c r="AQ3263" s="181">
        <f t="shared" si="2054"/>
        <v>0</v>
      </c>
      <c r="AR3263" s="180">
        <v>0</v>
      </c>
      <c r="AS3263" s="180">
        <v>0</v>
      </c>
      <c r="AT3263" s="181">
        <f t="shared" si="2055"/>
        <v>0</v>
      </c>
      <c r="AU3263" s="180">
        <f t="shared" si="2079"/>
        <v>0</v>
      </c>
      <c r="AV3263" s="180">
        <f t="shared" si="2079"/>
        <v>0</v>
      </c>
      <c r="AW3263" s="181">
        <f t="shared" si="2056"/>
        <v>0</v>
      </c>
      <c r="AX3263" s="183">
        <f t="shared" si="2080"/>
        <v>0</v>
      </c>
      <c r="AY3263" s="183">
        <f t="shared" si="2080"/>
        <v>0</v>
      </c>
      <c r="AZ3263" s="183"/>
      <c r="BA3263" s="183"/>
      <c r="BB3263" s="183"/>
      <c r="BC3263" s="183"/>
      <c r="BD3263" s="183">
        <f t="shared" si="2081"/>
        <v>0</v>
      </c>
      <c r="BE3263" s="183">
        <f t="shared" si="2081"/>
        <v>0</v>
      </c>
    </row>
    <row r="3264" spans="2:57" ht="15.75" hidden="1">
      <c r="B3264" s="174">
        <v>2025</v>
      </c>
      <c r="C3264" s="174">
        <v>20</v>
      </c>
      <c r="D3264" s="175">
        <v>0</v>
      </c>
      <c r="E3264" s="176"/>
      <c r="F3264" s="174">
        <v>5</v>
      </c>
      <c r="G3264" s="174">
        <v>13</v>
      </c>
      <c r="H3264" s="174">
        <v>30</v>
      </c>
      <c r="I3264" s="174">
        <v>5000</v>
      </c>
      <c r="J3264" s="174">
        <v>5100</v>
      </c>
      <c r="K3264" s="174">
        <v>515</v>
      </c>
      <c r="L3264" s="177">
        <v>1329</v>
      </c>
      <c r="M3264" s="178">
        <v>0</v>
      </c>
      <c r="N3264" s="179" t="s">
        <v>442</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2078"/>
        <v>0</v>
      </c>
      <c r="AD3264" s="180">
        <f t="shared" si="2078"/>
        <v>0</v>
      </c>
      <c r="AE3264" s="181">
        <f t="shared" si="2050"/>
        <v>0</v>
      </c>
      <c r="AF3264" s="180">
        <v>0</v>
      </c>
      <c r="AG3264" s="180">
        <v>0</v>
      </c>
      <c r="AH3264" s="181">
        <f t="shared" si="2051"/>
        <v>0</v>
      </c>
      <c r="AI3264" s="180">
        <v>0</v>
      </c>
      <c r="AJ3264" s="180">
        <v>0</v>
      </c>
      <c r="AK3264" s="181">
        <f t="shared" si="2052"/>
        <v>0</v>
      </c>
      <c r="AL3264" s="180">
        <v>0</v>
      </c>
      <c r="AM3264" s="180">
        <v>0</v>
      </c>
      <c r="AN3264" s="181">
        <f t="shared" si="2053"/>
        <v>0</v>
      </c>
      <c r="AO3264" s="180">
        <v>0</v>
      </c>
      <c r="AP3264" s="180">
        <v>0</v>
      </c>
      <c r="AQ3264" s="181">
        <f t="shared" si="2054"/>
        <v>0</v>
      </c>
      <c r="AR3264" s="180">
        <v>0</v>
      </c>
      <c r="AS3264" s="180">
        <v>0</v>
      </c>
      <c r="AT3264" s="181">
        <f t="shared" si="2055"/>
        <v>0</v>
      </c>
      <c r="AU3264" s="180">
        <f t="shared" si="2079"/>
        <v>0</v>
      </c>
      <c r="AV3264" s="180">
        <f t="shared" si="2079"/>
        <v>0</v>
      </c>
      <c r="AW3264" s="181">
        <f t="shared" si="2056"/>
        <v>0</v>
      </c>
      <c r="AX3264" s="183">
        <f t="shared" si="2080"/>
        <v>0</v>
      </c>
      <c r="AY3264" s="183">
        <f t="shared" si="2080"/>
        <v>0</v>
      </c>
      <c r="AZ3264" s="183"/>
      <c r="BA3264" s="183"/>
      <c r="BB3264" s="183"/>
      <c r="BC3264" s="183"/>
      <c r="BD3264" s="183">
        <f t="shared" si="2081"/>
        <v>0</v>
      </c>
      <c r="BE3264" s="183">
        <f t="shared" si="2081"/>
        <v>0</v>
      </c>
    </row>
    <row r="3265" spans="2:57" ht="15.75" hidden="1">
      <c r="B3265" s="174">
        <v>2025</v>
      </c>
      <c r="C3265" s="174">
        <v>20</v>
      </c>
      <c r="D3265" s="175">
        <v>0</v>
      </c>
      <c r="E3265" s="176"/>
      <c r="F3265" s="174">
        <v>5</v>
      </c>
      <c r="G3265" s="174">
        <v>13</v>
      </c>
      <c r="H3265" s="174">
        <v>30</v>
      </c>
      <c r="I3265" s="174">
        <v>5000</v>
      </c>
      <c r="J3265" s="174">
        <v>5100</v>
      </c>
      <c r="K3265" s="174">
        <v>515</v>
      </c>
      <c r="L3265" s="177">
        <v>1482</v>
      </c>
      <c r="M3265" s="178">
        <v>0</v>
      </c>
      <c r="N3265" s="179" t="s">
        <v>1727</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2078"/>
        <v>0</v>
      </c>
      <c r="AD3265" s="180">
        <f t="shared" si="2078"/>
        <v>0</v>
      </c>
      <c r="AE3265" s="181">
        <f t="shared" si="2050"/>
        <v>0</v>
      </c>
      <c r="AF3265" s="180">
        <v>0</v>
      </c>
      <c r="AG3265" s="180">
        <v>0</v>
      </c>
      <c r="AH3265" s="181">
        <f t="shared" si="2051"/>
        <v>0</v>
      </c>
      <c r="AI3265" s="180">
        <v>0</v>
      </c>
      <c r="AJ3265" s="180">
        <v>0</v>
      </c>
      <c r="AK3265" s="181">
        <f t="shared" si="2052"/>
        <v>0</v>
      </c>
      <c r="AL3265" s="180">
        <v>0</v>
      </c>
      <c r="AM3265" s="180">
        <v>0</v>
      </c>
      <c r="AN3265" s="181">
        <f t="shared" si="2053"/>
        <v>0</v>
      </c>
      <c r="AO3265" s="180">
        <v>0</v>
      </c>
      <c r="AP3265" s="180">
        <v>0</v>
      </c>
      <c r="AQ3265" s="181">
        <f t="shared" si="2054"/>
        <v>0</v>
      </c>
      <c r="AR3265" s="180">
        <v>0</v>
      </c>
      <c r="AS3265" s="180">
        <v>0</v>
      </c>
      <c r="AT3265" s="181">
        <f t="shared" si="2055"/>
        <v>0</v>
      </c>
      <c r="AU3265" s="180">
        <f t="shared" si="2079"/>
        <v>0</v>
      </c>
      <c r="AV3265" s="180">
        <f t="shared" si="2079"/>
        <v>0</v>
      </c>
      <c r="AW3265" s="181">
        <f t="shared" si="2056"/>
        <v>0</v>
      </c>
      <c r="AX3265" s="183">
        <f t="shared" si="2080"/>
        <v>0</v>
      </c>
      <c r="AY3265" s="183">
        <f t="shared" si="2080"/>
        <v>0</v>
      </c>
      <c r="AZ3265" s="183"/>
      <c r="BA3265" s="183"/>
      <c r="BB3265" s="183"/>
      <c r="BC3265" s="183"/>
      <c r="BD3265" s="183">
        <f t="shared" si="2081"/>
        <v>0</v>
      </c>
      <c r="BE3265" s="183">
        <f t="shared" si="2081"/>
        <v>0</v>
      </c>
    </row>
    <row r="3266" spans="2:57" ht="15.75" hidden="1">
      <c r="B3266" s="174">
        <v>2025</v>
      </c>
      <c r="C3266" s="174">
        <v>20</v>
      </c>
      <c r="D3266" s="175">
        <v>0</v>
      </c>
      <c r="E3266" s="176"/>
      <c r="F3266" s="174">
        <v>5</v>
      </c>
      <c r="G3266" s="174">
        <v>13</v>
      </c>
      <c r="H3266" s="174">
        <v>30</v>
      </c>
      <c r="I3266" s="174">
        <v>5000</v>
      </c>
      <c r="J3266" s="174">
        <v>5100</v>
      </c>
      <c r="K3266" s="174">
        <v>515</v>
      </c>
      <c r="L3266" s="177">
        <v>618</v>
      </c>
      <c r="M3266" s="178">
        <v>0</v>
      </c>
      <c r="N3266" s="179" t="s">
        <v>164</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2078"/>
        <v>0</v>
      </c>
      <c r="AD3266" s="180">
        <f t="shared" si="2078"/>
        <v>0</v>
      </c>
      <c r="AE3266" s="181">
        <f t="shared" si="2050"/>
        <v>0</v>
      </c>
      <c r="AF3266" s="180">
        <v>0</v>
      </c>
      <c r="AG3266" s="180">
        <v>0</v>
      </c>
      <c r="AH3266" s="181">
        <f t="shared" si="2051"/>
        <v>0</v>
      </c>
      <c r="AI3266" s="180">
        <v>0</v>
      </c>
      <c r="AJ3266" s="180">
        <v>0</v>
      </c>
      <c r="AK3266" s="181">
        <f t="shared" si="2052"/>
        <v>0</v>
      </c>
      <c r="AL3266" s="180">
        <v>0</v>
      </c>
      <c r="AM3266" s="180">
        <v>0</v>
      </c>
      <c r="AN3266" s="181">
        <f t="shared" si="2053"/>
        <v>0</v>
      </c>
      <c r="AO3266" s="180">
        <v>0</v>
      </c>
      <c r="AP3266" s="180">
        <v>0</v>
      </c>
      <c r="AQ3266" s="181">
        <f t="shared" si="2054"/>
        <v>0</v>
      </c>
      <c r="AR3266" s="180">
        <v>0</v>
      </c>
      <c r="AS3266" s="180">
        <v>0</v>
      </c>
      <c r="AT3266" s="181">
        <f t="shared" si="2055"/>
        <v>0</v>
      </c>
      <c r="AU3266" s="180">
        <f t="shared" si="2079"/>
        <v>0</v>
      </c>
      <c r="AV3266" s="180">
        <f t="shared" si="2079"/>
        <v>0</v>
      </c>
      <c r="AW3266" s="181">
        <f t="shared" si="2056"/>
        <v>0</v>
      </c>
      <c r="AX3266" s="183">
        <f t="shared" si="2080"/>
        <v>0</v>
      </c>
      <c r="AY3266" s="183">
        <f t="shared" si="2080"/>
        <v>0</v>
      </c>
      <c r="AZ3266" s="183"/>
      <c r="BA3266" s="183"/>
      <c r="BB3266" s="183"/>
      <c r="BC3266" s="183"/>
      <c r="BD3266" s="183">
        <f t="shared" si="2081"/>
        <v>0</v>
      </c>
      <c r="BE3266" s="183">
        <f t="shared" si="2081"/>
        <v>0</v>
      </c>
    </row>
    <row r="3267" spans="2:57" ht="15.75" hidden="1">
      <c r="B3267" s="174">
        <v>2025</v>
      </c>
      <c r="C3267" s="174">
        <v>20</v>
      </c>
      <c r="D3267" s="175">
        <v>0</v>
      </c>
      <c r="E3267" s="176"/>
      <c r="F3267" s="174">
        <v>5</v>
      </c>
      <c r="G3267" s="174">
        <v>13</v>
      </c>
      <c r="H3267" s="174">
        <v>30</v>
      </c>
      <c r="I3267" s="174">
        <v>5000</v>
      </c>
      <c r="J3267" s="174">
        <v>5100</v>
      </c>
      <c r="K3267" s="174">
        <v>515</v>
      </c>
      <c r="L3267" s="177">
        <v>786</v>
      </c>
      <c r="M3267" s="178">
        <v>0</v>
      </c>
      <c r="N3267" s="179" t="s">
        <v>1728</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2078"/>
        <v>0</v>
      </c>
      <c r="AD3267" s="180">
        <f t="shared" si="2078"/>
        <v>0</v>
      </c>
      <c r="AE3267" s="181">
        <f t="shared" si="2050"/>
        <v>0</v>
      </c>
      <c r="AF3267" s="180">
        <v>0</v>
      </c>
      <c r="AG3267" s="180">
        <v>0</v>
      </c>
      <c r="AH3267" s="181">
        <f t="shared" si="2051"/>
        <v>0</v>
      </c>
      <c r="AI3267" s="180">
        <v>0</v>
      </c>
      <c r="AJ3267" s="180">
        <v>0</v>
      </c>
      <c r="AK3267" s="181">
        <f t="shared" si="2052"/>
        <v>0</v>
      </c>
      <c r="AL3267" s="180">
        <v>0</v>
      </c>
      <c r="AM3267" s="180">
        <v>0</v>
      </c>
      <c r="AN3267" s="181">
        <f t="shared" si="2053"/>
        <v>0</v>
      </c>
      <c r="AO3267" s="180">
        <v>0</v>
      </c>
      <c r="AP3267" s="180">
        <v>0</v>
      </c>
      <c r="AQ3267" s="181">
        <f t="shared" si="2054"/>
        <v>0</v>
      </c>
      <c r="AR3267" s="180">
        <v>0</v>
      </c>
      <c r="AS3267" s="180">
        <v>0</v>
      </c>
      <c r="AT3267" s="181">
        <f t="shared" si="2055"/>
        <v>0</v>
      </c>
      <c r="AU3267" s="180">
        <f t="shared" si="2079"/>
        <v>0</v>
      </c>
      <c r="AV3267" s="180">
        <f t="shared" si="2079"/>
        <v>0</v>
      </c>
      <c r="AW3267" s="181">
        <f t="shared" si="2056"/>
        <v>0</v>
      </c>
      <c r="AX3267" s="183">
        <f t="shared" si="2080"/>
        <v>0</v>
      </c>
      <c r="AY3267" s="183">
        <f t="shared" si="2080"/>
        <v>0</v>
      </c>
      <c r="AZ3267" s="183"/>
      <c r="BA3267" s="183"/>
      <c r="BB3267" s="183"/>
      <c r="BC3267" s="183"/>
      <c r="BD3267" s="183">
        <f t="shared" si="2081"/>
        <v>0</v>
      </c>
      <c r="BE3267" s="183">
        <f t="shared" si="2081"/>
        <v>0</v>
      </c>
    </row>
    <row r="3268" spans="2:57" ht="15.75" hidden="1">
      <c r="B3268" s="174">
        <v>2025</v>
      </c>
      <c r="C3268" s="174">
        <v>20</v>
      </c>
      <c r="D3268" s="175">
        <v>0</v>
      </c>
      <c r="E3268" s="176"/>
      <c r="F3268" s="174">
        <v>5</v>
      </c>
      <c r="G3268" s="174">
        <v>13</v>
      </c>
      <c r="H3268" s="174">
        <v>30</v>
      </c>
      <c r="I3268" s="174">
        <v>5000</v>
      </c>
      <c r="J3268" s="174">
        <v>5100</v>
      </c>
      <c r="K3268" s="174">
        <v>515</v>
      </c>
      <c r="L3268" s="177">
        <v>1036</v>
      </c>
      <c r="M3268" s="178">
        <v>0</v>
      </c>
      <c r="N3268" s="179" t="s">
        <v>167</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2078"/>
        <v>0</v>
      </c>
      <c r="AD3268" s="180">
        <f t="shared" si="2078"/>
        <v>0</v>
      </c>
      <c r="AE3268" s="181">
        <f t="shared" si="2050"/>
        <v>0</v>
      </c>
      <c r="AF3268" s="180">
        <v>0</v>
      </c>
      <c r="AG3268" s="180">
        <v>0</v>
      </c>
      <c r="AH3268" s="181">
        <f t="shared" si="2051"/>
        <v>0</v>
      </c>
      <c r="AI3268" s="180">
        <v>0</v>
      </c>
      <c r="AJ3268" s="180">
        <v>0</v>
      </c>
      <c r="AK3268" s="181">
        <f t="shared" si="2052"/>
        <v>0</v>
      </c>
      <c r="AL3268" s="180">
        <v>0</v>
      </c>
      <c r="AM3268" s="180">
        <v>0</v>
      </c>
      <c r="AN3268" s="181">
        <f t="shared" si="2053"/>
        <v>0</v>
      </c>
      <c r="AO3268" s="180">
        <v>0</v>
      </c>
      <c r="AP3268" s="180">
        <v>0</v>
      </c>
      <c r="AQ3268" s="181">
        <f t="shared" si="2054"/>
        <v>0</v>
      </c>
      <c r="AR3268" s="180">
        <v>0</v>
      </c>
      <c r="AS3268" s="180">
        <v>0</v>
      </c>
      <c r="AT3268" s="181">
        <f t="shared" si="2055"/>
        <v>0</v>
      </c>
      <c r="AU3268" s="180">
        <f t="shared" si="2079"/>
        <v>0</v>
      </c>
      <c r="AV3268" s="180">
        <f t="shared" si="2079"/>
        <v>0</v>
      </c>
      <c r="AW3268" s="181">
        <f t="shared" si="2056"/>
        <v>0</v>
      </c>
      <c r="AX3268" s="183">
        <f t="shared" si="2080"/>
        <v>0</v>
      </c>
      <c r="AY3268" s="183">
        <f t="shared" si="2080"/>
        <v>0</v>
      </c>
      <c r="AZ3268" s="183"/>
      <c r="BA3268" s="183"/>
      <c r="BB3268" s="183"/>
      <c r="BC3268" s="183"/>
      <c r="BD3268" s="183">
        <f t="shared" si="2081"/>
        <v>0</v>
      </c>
      <c r="BE3268" s="183">
        <f t="shared" si="2081"/>
        <v>0</v>
      </c>
    </row>
    <row r="3269" spans="2:57" ht="15.75" hidden="1">
      <c r="B3269" s="174">
        <v>2025</v>
      </c>
      <c r="C3269" s="174">
        <v>20</v>
      </c>
      <c r="D3269" s="175">
        <v>0</v>
      </c>
      <c r="E3269" s="176"/>
      <c r="F3269" s="174">
        <v>5</v>
      </c>
      <c r="G3269" s="174">
        <v>13</v>
      </c>
      <c r="H3269" s="174">
        <v>30</v>
      </c>
      <c r="I3269" s="174">
        <v>5000</v>
      </c>
      <c r="J3269" s="174">
        <v>5100</v>
      </c>
      <c r="K3269" s="174">
        <v>515</v>
      </c>
      <c r="L3269" s="177">
        <v>1059</v>
      </c>
      <c r="M3269" s="178">
        <v>0</v>
      </c>
      <c r="N3269" s="179" t="s">
        <v>168</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2078"/>
        <v>0</v>
      </c>
      <c r="AD3269" s="180">
        <f t="shared" si="2078"/>
        <v>0</v>
      </c>
      <c r="AE3269" s="181">
        <f t="shared" si="2050"/>
        <v>0</v>
      </c>
      <c r="AF3269" s="180">
        <v>0</v>
      </c>
      <c r="AG3269" s="180">
        <v>0</v>
      </c>
      <c r="AH3269" s="181">
        <f t="shared" si="2051"/>
        <v>0</v>
      </c>
      <c r="AI3269" s="180">
        <v>0</v>
      </c>
      <c r="AJ3269" s="180">
        <v>0</v>
      </c>
      <c r="AK3269" s="181">
        <f t="shared" si="2052"/>
        <v>0</v>
      </c>
      <c r="AL3269" s="180">
        <v>0</v>
      </c>
      <c r="AM3269" s="180">
        <v>0</v>
      </c>
      <c r="AN3269" s="181">
        <f t="shared" si="2053"/>
        <v>0</v>
      </c>
      <c r="AO3269" s="180">
        <v>0</v>
      </c>
      <c r="AP3269" s="180">
        <v>0</v>
      </c>
      <c r="AQ3269" s="181">
        <f t="shared" si="2054"/>
        <v>0</v>
      </c>
      <c r="AR3269" s="180">
        <v>0</v>
      </c>
      <c r="AS3269" s="180">
        <v>0</v>
      </c>
      <c r="AT3269" s="181">
        <f t="shared" si="2055"/>
        <v>0</v>
      </c>
      <c r="AU3269" s="180">
        <f t="shared" si="2079"/>
        <v>0</v>
      </c>
      <c r="AV3269" s="180">
        <f t="shared" si="2079"/>
        <v>0</v>
      </c>
      <c r="AW3269" s="181">
        <f t="shared" si="2056"/>
        <v>0</v>
      </c>
      <c r="AX3269" s="183">
        <f t="shared" si="2080"/>
        <v>0</v>
      </c>
      <c r="AY3269" s="183">
        <f t="shared" si="2080"/>
        <v>0</v>
      </c>
      <c r="AZ3269" s="183"/>
      <c r="BA3269" s="183"/>
      <c r="BB3269" s="183"/>
      <c r="BC3269" s="183"/>
      <c r="BD3269" s="183">
        <f t="shared" si="2081"/>
        <v>0</v>
      </c>
      <c r="BE3269" s="183">
        <f t="shared" si="2081"/>
        <v>0</v>
      </c>
    </row>
    <row r="3270" spans="2:57" ht="15.75" hidden="1">
      <c r="B3270" s="174">
        <v>2025</v>
      </c>
      <c r="C3270" s="174">
        <v>20</v>
      </c>
      <c r="D3270" s="175">
        <v>0</v>
      </c>
      <c r="E3270" s="176"/>
      <c r="F3270" s="174">
        <v>5</v>
      </c>
      <c r="G3270" s="174">
        <v>13</v>
      </c>
      <c r="H3270" s="174">
        <v>30</v>
      </c>
      <c r="I3270" s="174">
        <v>5000</v>
      </c>
      <c r="J3270" s="174">
        <v>5100</v>
      </c>
      <c r="K3270" s="174">
        <v>515</v>
      </c>
      <c r="L3270" s="177">
        <v>1153</v>
      </c>
      <c r="M3270" s="178">
        <v>0</v>
      </c>
      <c r="N3270" s="179" t="s">
        <v>1303</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2078"/>
        <v>0</v>
      </c>
      <c r="AD3270" s="180">
        <f t="shared" si="2078"/>
        <v>0</v>
      </c>
      <c r="AE3270" s="181">
        <f t="shared" si="2050"/>
        <v>0</v>
      </c>
      <c r="AF3270" s="180">
        <v>0</v>
      </c>
      <c r="AG3270" s="180">
        <v>0</v>
      </c>
      <c r="AH3270" s="181">
        <f t="shared" si="2051"/>
        <v>0</v>
      </c>
      <c r="AI3270" s="180">
        <v>0</v>
      </c>
      <c r="AJ3270" s="180">
        <v>0</v>
      </c>
      <c r="AK3270" s="181">
        <f t="shared" si="2052"/>
        <v>0</v>
      </c>
      <c r="AL3270" s="180">
        <v>0</v>
      </c>
      <c r="AM3270" s="180">
        <v>0</v>
      </c>
      <c r="AN3270" s="181">
        <f t="shared" si="2053"/>
        <v>0</v>
      </c>
      <c r="AO3270" s="180">
        <v>0</v>
      </c>
      <c r="AP3270" s="180">
        <v>0</v>
      </c>
      <c r="AQ3270" s="181">
        <f t="shared" si="2054"/>
        <v>0</v>
      </c>
      <c r="AR3270" s="180">
        <v>0</v>
      </c>
      <c r="AS3270" s="180">
        <v>0</v>
      </c>
      <c r="AT3270" s="181">
        <f t="shared" si="2055"/>
        <v>0</v>
      </c>
      <c r="AU3270" s="180">
        <f t="shared" si="2079"/>
        <v>0</v>
      </c>
      <c r="AV3270" s="180">
        <f t="shared" si="2079"/>
        <v>0</v>
      </c>
      <c r="AW3270" s="181">
        <f t="shared" si="2056"/>
        <v>0</v>
      </c>
      <c r="AX3270" s="183">
        <f t="shared" si="2080"/>
        <v>0</v>
      </c>
      <c r="AY3270" s="183">
        <f t="shared" si="2080"/>
        <v>0</v>
      </c>
      <c r="AZ3270" s="183"/>
      <c r="BA3270" s="183"/>
      <c r="BB3270" s="183"/>
      <c r="BC3270" s="183"/>
      <c r="BD3270" s="183">
        <f t="shared" si="2081"/>
        <v>0</v>
      </c>
      <c r="BE3270" s="183">
        <f t="shared" si="2081"/>
        <v>0</v>
      </c>
    </row>
    <row r="3271" spans="2:57" ht="15.75" hidden="1">
      <c r="B3271" s="174">
        <v>2025</v>
      </c>
      <c r="C3271" s="174">
        <v>20</v>
      </c>
      <c r="D3271" s="175">
        <v>0</v>
      </c>
      <c r="E3271" s="176"/>
      <c r="F3271" s="174">
        <v>5</v>
      </c>
      <c r="G3271" s="174">
        <v>13</v>
      </c>
      <c r="H3271" s="174">
        <v>30</v>
      </c>
      <c r="I3271" s="174">
        <v>5000</v>
      </c>
      <c r="J3271" s="174">
        <v>5100</v>
      </c>
      <c r="K3271" s="174">
        <v>515</v>
      </c>
      <c r="L3271" s="177">
        <v>1464</v>
      </c>
      <c r="M3271" s="178">
        <v>0</v>
      </c>
      <c r="N3271" s="179" t="s">
        <v>445</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2078"/>
        <v>0</v>
      </c>
      <c r="AD3271" s="180">
        <f t="shared" si="2078"/>
        <v>0</v>
      </c>
      <c r="AE3271" s="181">
        <f t="shared" si="2050"/>
        <v>0</v>
      </c>
      <c r="AF3271" s="180">
        <v>0</v>
      </c>
      <c r="AG3271" s="180">
        <v>0</v>
      </c>
      <c r="AH3271" s="181">
        <f t="shared" si="2051"/>
        <v>0</v>
      </c>
      <c r="AI3271" s="180">
        <v>0</v>
      </c>
      <c r="AJ3271" s="180">
        <v>0</v>
      </c>
      <c r="AK3271" s="181">
        <f t="shared" si="2052"/>
        <v>0</v>
      </c>
      <c r="AL3271" s="180">
        <v>0</v>
      </c>
      <c r="AM3271" s="180">
        <v>0</v>
      </c>
      <c r="AN3271" s="181">
        <f t="shared" si="2053"/>
        <v>0</v>
      </c>
      <c r="AO3271" s="180">
        <v>0</v>
      </c>
      <c r="AP3271" s="180">
        <v>0</v>
      </c>
      <c r="AQ3271" s="181">
        <f t="shared" si="2054"/>
        <v>0</v>
      </c>
      <c r="AR3271" s="180">
        <v>0</v>
      </c>
      <c r="AS3271" s="180">
        <v>0</v>
      </c>
      <c r="AT3271" s="181">
        <f t="shared" si="2055"/>
        <v>0</v>
      </c>
      <c r="AU3271" s="180">
        <f t="shared" si="2079"/>
        <v>0</v>
      </c>
      <c r="AV3271" s="180">
        <f t="shared" si="2079"/>
        <v>0</v>
      </c>
      <c r="AW3271" s="181">
        <f t="shared" si="2056"/>
        <v>0</v>
      </c>
      <c r="AX3271" s="183">
        <f t="shared" si="2080"/>
        <v>0</v>
      </c>
      <c r="AY3271" s="183">
        <f t="shared" si="2080"/>
        <v>0</v>
      </c>
      <c r="AZ3271" s="183"/>
      <c r="BA3271" s="183"/>
      <c r="BB3271" s="183"/>
      <c r="BC3271" s="183"/>
      <c r="BD3271" s="183">
        <f t="shared" si="2081"/>
        <v>0</v>
      </c>
      <c r="BE3271" s="183">
        <f t="shared" si="2081"/>
        <v>0</v>
      </c>
    </row>
    <row r="3272" spans="2:57" ht="15.75" hidden="1">
      <c r="B3272" s="174">
        <v>2025</v>
      </c>
      <c r="C3272" s="174">
        <v>20</v>
      </c>
      <c r="D3272" s="175">
        <v>0</v>
      </c>
      <c r="E3272" s="176"/>
      <c r="F3272" s="174">
        <v>5</v>
      </c>
      <c r="G3272" s="174">
        <v>13</v>
      </c>
      <c r="H3272" s="174">
        <v>30</v>
      </c>
      <c r="I3272" s="174">
        <v>5000</v>
      </c>
      <c r="J3272" s="174">
        <v>5100</v>
      </c>
      <c r="K3272" s="174">
        <v>515</v>
      </c>
      <c r="L3272" s="177">
        <v>1517</v>
      </c>
      <c r="M3272" s="178">
        <v>0</v>
      </c>
      <c r="N3272" s="179" t="s">
        <v>176</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2078"/>
        <v>0</v>
      </c>
      <c r="AD3272" s="180">
        <f t="shared" si="2078"/>
        <v>0</v>
      </c>
      <c r="AE3272" s="181">
        <f t="shared" si="2050"/>
        <v>0</v>
      </c>
      <c r="AF3272" s="180">
        <v>0</v>
      </c>
      <c r="AG3272" s="180">
        <v>0</v>
      </c>
      <c r="AH3272" s="181">
        <f t="shared" si="2051"/>
        <v>0</v>
      </c>
      <c r="AI3272" s="180">
        <v>0</v>
      </c>
      <c r="AJ3272" s="180">
        <v>0</v>
      </c>
      <c r="AK3272" s="181">
        <f t="shared" si="2052"/>
        <v>0</v>
      </c>
      <c r="AL3272" s="180">
        <v>0</v>
      </c>
      <c r="AM3272" s="180">
        <v>0</v>
      </c>
      <c r="AN3272" s="181">
        <f t="shared" si="2053"/>
        <v>0</v>
      </c>
      <c r="AO3272" s="180">
        <v>0</v>
      </c>
      <c r="AP3272" s="180">
        <v>0</v>
      </c>
      <c r="AQ3272" s="181">
        <f t="shared" si="2054"/>
        <v>0</v>
      </c>
      <c r="AR3272" s="180">
        <v>0</v>
      </c>
      <c r="AS3272" s="180">
        <v>0</v>
      </c>
      <c r="AT3272" s="181">
        <f t="shared" si="2055"/>
        <v>0</v>
      </c>
      <c r="AU3272" s="180">
        <f t="shared" si="2079"/>
        <v>0</v>
      </c>
      <c r="AV3272" s="180">
        <f t="shared" si="2079"/>
        <v>0</v>
      </c>
      <c r="AW3272" s="181">
        <f t="shared" si="2056"/>
        <v>0</v>
      </c>
      <c r="AX3272" s="183">
        <f t="shared" si="2080"/>
        <v>0</v>
      </c>
      <c r="AY3272" s="183">
        <f t="shared" si="2080"/>
        <v>0</v>
      </c>
      <c r="AZ3272" s="183"/>
      <c r="BA3272" s="183"/>
      <c r="BB3272" s="183"/>
      <c r="BC3272" s="183"/>
      <c r="BD3272" s="183">
        <f t="shared" si="2081"/>
        <v>0</v>
      </c>
      <c r="BE3272" s="183">
        <f t="shared" si="2081"/>
        <v>0</v>
      </c>
    </row>
    <row r="3273" spans="2:57" ht="15.75" hidden="1">
      <c r="B3273" s="163">
        <v>2025</v>
      </c>
      <c r="C3273" s="163">
        <v>20</v>
      </c>
      <c r="D3273" s="164"/>
      <c r="E3273" s="165"/>
      <c r="F3273" s="163">
        <v>5</v>
      </c>
      <c r="G3273" s="163">
        <v>13</v>
      </c>
      <c r="H3273" s="163">
        <v>30</v>
      </c>
      <c r="I3273" s="163">
        <v>5000</v>
      </c>
      <c r="J3273" s="163">
        <v>5100</v>
      </c>
      <c r="K3273" s="163">
        <v>519</v>
      </c>
      <c r="L3273" s="166" t="s">
        <v>44</v>
      </c>
      <c r="M3273" s="167"/>
      <c r="N3273" s="168" t="s">
        <v>178</v>
      </c>
      <c r="O3273" s="169">
        <v>0</v>
      </c>
      <c r="P3273" s="169">
        <v>0</v>
      </c>
      <c r="Q3273" s="169">
        <v>0</v>
      </c>
      <c r="R3273" s="170"/>
      <c r="S3273" s="171"/>
      <c r="T3273" s="172"/>
      <c r="U3273" s="169">
        <f t="shared" ref="U3273:AD3273" si="2082">SUM(U3274:U3286)</f>
        <v>0</v>
      </c>
      <c r="V3273" s="169">
        <f t="shared" si="2082"/>
        <v>0</v>
      </c>
      <c r="W3273" s="173">
        <f t="shared" si="2082"/>
        <v>0</v>
      </c>
      <c r="X3273" s="173">
        <f t="shared" si="2082"/>
        <v>0</v>
      </c>
      <c r="Y3273" s="169">
        <f t="shared" si="2082"/>
        <v>0</v>
      </c>
      <c r="Z3273" s="169">
        <f t="shared" si="2082"/>
        <v>0</v>
      </c>
      <c r="AA3273" s="173">
        <f t="shared" si="2082"/>
        <v>0</v>
      </c>
      <c r="AB3273" s="173">
        <f t="shared" si="2082"/>
        <v>0</v>
      </c>
      <c r="AC3273" s="169">
        <f t="shared" si="2082"/>
        <v>0</v>
      </c>
      <c r="AD3273" s="169">
        <f t="shared" si="2082"/>
        <v>0</v>
      </c>
      <c r="AE3273" s="169">
        <f t="shared" si="2050"/>
        <v>0</v>
      </c>
      <c r="AF3273" s="169">
        <f>SUM(AF3274:AF3286)</f>
        <v>0</v>
      </c>
      <c r="AG3273" s="169">
        <f>SUM(AG3274:AG3286)</f>
        <v>0</v>
      </c>
      <c r="AH3273" s="169">
        <f t="shared" si="2051"/>
        <v>0</v>
      </c>
      <c r="AI3273" s="169">
        <f>SUM(AI3274:AI3286)</f>
        <v>0</v>
      </c>
      <c r="AJ3273" s="169">
        <f>SUM(AJ3274:AJ3286)</f>
        <v>0</v>
      </c>
      <c r="AK3273" s="169">
        <f t="shared" si="2052"/>
        <v>0</v>
      </c>
      <c r="AL3273" s="169">
        <f>SUM(AL3274:AL3286)</f>
        <v>0</v>
      </c>
      <c r="AM3273" s="169">
        <f>SUM(AM3274:AM3286)</f>
        <v>0</v>
      </c>
      <c r="AN3273" s="169">
        <f t="shared" si="2053"/>
        <v>0</v>
      </c>
      <c r="AO3273" s="169">
        <f>SUM(AO3274:AO3286)</f>
        <v>0</v>
      </c>
      <c r="AP3273" s="169">
        <f>SUM(AP3274:AP3286)</f>
        <v>0</v>
      </c>
      <c r="AQ3273" s="169">
        <f t="shared" si="2054"/>
        <v>0</v>
      </c>
      <c r="AR3273" s="169">
        <f>SUM(AR3274:AR3286)</f>
        <v>0</v>
      </c>
      <c r="AS3273" s="169">
        <f>SUM(AS3274:AS3286)</f>
        <v>0</v>
      </c>
      <c r="AT3273" s="169">
        <f t="shared" si="2055"/>
        <v>0</v>
      </c>
      <c r="AU3273" s="169">
        <f>SUM(AU3274:AU3286)</f>
        <v>0</v>
      </c>
      <c r="AV3273" s="169">
        <f>SUM(AV3274:AV3286)</f>
        <v>0</v>
      </c>
      <c r="AW3273" s="169">
        <f t="shared" si="2056"/>
        <v>0</v>
      </c>
      <c r="AX3273" s="171"/>
      <c r="AY3273" s="172"/>
      <c r="AZ3273" s="171"/>
      <c r="BA3273" s="172"/>
      <c r="BB3273" s="171"/>
      <c r="BC3273" s="172"/>
      <c r="BD3273" s="171"/>
      <c r="BE3273" s="172"/>
    </row>
    <row r="3274" spans="2:57" ht="15.75" hidden="1">
      <c r="B3274" s="174">
        <v>2025</v>
      </c>
      <c r="C3274" s="174">
        <v>20</v>
      </c>
      <c r="D3274" s="175">
        <v>0</v>
      </c>
      <c r="E3274" s="176"/>
      <c r="F3274" s="174">
        <v>5</v>
      </c>
      <c r="G3274" s="174">
        <v>13</v>
      </c>
      <c r="H3274" s="174">
        <v>30</v>
      </c>
      <c r="I3274" s="174">
        <v>5000</v>
      </c>
      <c r="J3274" s="174">
        <v>5100</v>
      </c>
      <c r="K3274" s="174">
        <v>519</v>
      </c>
      <c r="L3274" s="177">
        <v>14</v>
      </c>
      <c r="M3274" s="178">
        <v>0</v>
      </c>
      <c r="N3274" s="179" t="s">
        <v>179</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ref="AC3274:AD3286" si="2083">+O3274+U3274-Y3274</f>
        <v>0</v>
      </c>
      <c r="AD3274" s="180">
        <f t="shared" si="2083"/>
        <v>0</v>
      </c>
      <c r="AE3274" s="181">
        <f t="shared" si="2050"/>
        <v>0</v>
      </c>
      <c r="AF3274" s="180">
        <v>0</v>
      </c>
      <c r="AG3274" s="180">
        <v>0</v>
      </c>
      <c r="AH3274" s="181">
        <f t="shared" si="2051"/>
        <v>0</v>
      </c>
      <c r="AI3274" s="180">
        <v>0</v>
      </c>
      <c r="AJ3274" s="180">
        <v>0</v>
      </c>
      <c r="AK3274" s="181">
        <f t="shared" si="2052"/>
        <v>0</v>
      </c>
      <c r="AL3274" s="180">
        <v>0</v>
      </c>
      <c r="AM3274" s="180">
        <v>0</v>
      </c>
      <c r="AN3274" s="181">
        <f t="shared" si="2053"/>
        <v>0</v>
      </c>
      <c r="AO3274" s="180">
        <v>0</v>
      </c>
      <c r="AP3274" s="180">
        <v>0</v>
      </c>
      <c r="AQ3274" s="181">
        <f t="shared" si="2054"/>
        <v>0</v>
      </c>
      <c r="AR3274" s="180">
        <v>0</v>
      </c>
      <c r="AS3274" s="180">
        <v>0</v>
      </c>
      <c r="AT3274" s="181">
        <f t="shared" si="2055"/>
        <v>0</v>
      </c>
      <c r="AU3274" s="180">
        <f t="shared" ref="AU3274:AV3286" si="2084">+AC3274-AF3274-AI3274-AL3274-AO3274-AR3274</f>
        <v>0</v>
      </c>
      <c r="AV3274" s="180">
        <f t="shared" si="2084"/>
        <v>0</v>
      </c>
      <c r="AW3274" s="181">
        <f t="shared" si="2056"/>
        <v>0</v>
      </c>
      <c r="AX3274" s="183">
        <f t="shared" ref="AX3274:AY3286" si="2085">+S3274+W3274-AA3274</f>
        <v>0</v>
      </c>
      <c r="AY3274" s="183">
        <f t="shared" si="2085"/>
        <v>0</v>
      </c>
      <c r="AZ3274" s="183"/>
      <c r="BA3274" s="183"/>
      <c r="BB3274" s="183"/>
      <c r="BC3274" s="183"/>
      <c r="BD3274" s="183">
        <f t="shared" ref="BD3274:BE3286" si="2086">+AX3274-AZ3274-BB3274</f>
        <v>0</v>
      </c>
      <c r="BE3274" s="183">
        <f t="shared" si="2086"/>
        <v>0</v>
      </c>
    </row>
    <row r="3275" spans="2:57" ht="15.75" hidden="1">
      <c r="B3275" s="174">
        <v>2025</v>
      </c>
      <c r="C3275" s="174">
        <v>20</v>
      </c>
      <c r="D3275" s="175">
        <v>0</v>
      </c>
      <c r="E3275" s="176"/>
      <c r="F3275" s="174">
        <v>5</v>
      </c>
      <c r="G3275" s="174">
        <v>13</v>
      </c>
      <c r="H3275" s="174">
        <v>30</v>
      </c>
      <c r="I3275" s="174">
        <v>5000</v>
      </c>
      <c r="J3275" s="174">
        <v>5100</v>
      </c>
      <c r="K3275" s="174">
        <v>519</v>
      </c>
      <c r="L3275" s="177">
        <v>75</v>
      </c>
      <c r="M3275" s="178">
        <v>0</v>
      </c>
      <c r="N3275" s="179" t="s">
        <v>453</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2083"/>
        <v>0</v>
      </c>
      <c r="AD3275" s="180">
        <f t="shared" si="2083"/>
        <v>0</v>
      </c>
      <c r="AE3275" s="181">
        <f t="shared" si="2050"/>
        <v>0</v>
      </c>
      <c r="AF3275" s="180">
        <v>0</v>
      </c>
      <c r="AG3275" s="180">
        <v>0</v>
      </c>
      <c r="AH3275" s="181">
        <f t="shared" si="2051"/>
        <v>0</v>
      </c>
      <c r="AI3275" s="180">
        <v>0</v>
      </c>
      <c r="AJ3275" s="180">
        <v>0</v>
      </c>
      <c r="AK3275" s="181">
        <f t="shared" si="2052"/>
        <v>0</v>
      </c>
      <c r="AL3275" s="180">
        <v>0</v>
      </c>
      <c r="AM3275" s="180">
        <v>0</v>
      </c>
      <c r="AN3275" s="181">
        <f t="shared" si="2053"/>
        <v>0</v>
      </c>
      <c r="AO3275" s="180">
        <v>0</v>
      </c>
      <c r="AP3275" s="180">
        <v>0</v>
      </c>
      <c r="AQ3275" s="181">
        <f t="shared" si="2054"/>
        <v>0</v>
      </c>
      <c r="AR3275" s="180">
        <v>0</v>
      </c>
      <c r="AS3275" s="180">
        <v>0</v>
      </c>
      <c r="AT3275" s="181">
        <f t="shared" si="2055"/>
        <v>0</v>
      </c>
      <c r="AU3275" s="180">
        <f t="shared" si="2084"/>
        <v>0</v>
      </c>
      <c r="AV3275" s="180">
        <f t="shared" si="2084"/>
        <v>0</v>
      </c>
      <c r="AW3275" s="181">
        <f t="shared" si="2056"/>
        <v>0</v>
      </c>
      <c r="AX3275" s="183">
        <f t="shared" si="2085"/>
        <v>0</v>
      </c>
      <c r="AY3275" s="183">
        <f t="shared" si="2085"/>
        <v>0</v>
      </c>
      <c r="AZ3275" s="183"/>
      <c r="BA3275" s="183"/>
      <c r="BB3275" s="183"/>
      <c r="BC3275" s="183"/>
      <c r="BD3275" s="183">
        <f t="shared" si="2086"/>
        <v>0</v>
      </c>
      <c r="BE3275" s="183">
        <f t="shared" si="2086"/>
        <v>0</v>
      </c>
    </row>
    <row r="3276" spans="2:57" ht="15.75" hidden="1">
      <c r="B3276" s="174">
        <v>2025</v>
      </c>
      <c r="C3276" s="174">
        <v>20</v>
      </c>
      <c r="D3276" s="175">
        <v>0</v>
      </c>
      <c r="E3276" s="176"/>
      <c r="F3276" s="174">
        <v>5</v>
      </c>
      <c r="G3276" s="174">
        <v>13</v>
      </c>
      <c r="H3276" s="174">
        <v>30</v>
      </c>
      <c r="I3276" s="174">
        <v>5000</v>
      </c>
      <c r="J3276" s="174">
        <v>5100</v>
      </c>
      <c r="K3276" s="174">
        <v>519</v>
      </c>
      <c r="L3276" s="177">
        <v>317</v>
      </c>
      <c r="M3276" s="178">
        <v>0</v>
      </c>
      <c r="N3276" s="179" t="s">
        <v>180</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2083"/>
        <v>0</v>
      </c>
      <c r="AD3276" s="180">
        <f t="shared" si="2083"/>
        <v>0</v>
      </c>
      <c r="AE3276" s="181">
        <f t="shared" ref="AE3276:AE3339" si="2087">+AC3276+AD3276</f>
        <v>0</v>
      </c>
      <c r="AF3276" s="180">
        <v>0</v>
      </c>
      <c r="AG3276" s="180">
        <v>0</v>
      </c>
      <c r="AH3276" s="181">
        <f t="shared" ref="AH3276:AH3339" si="2088">+AF3276+AG3276</f>
        <v>0</v>
      </c>
      <c r="AI3276" s="180">
        <v>0</v>
      </c>
      <c r="AJ3276" s="180">
        <v>0</v>
      </c>
      <c r="AK3276" s="181">
        <f t="shared" ref="AK3276:AK3339" si="2089">+AI3276+AJ3276</f>
        <v>0</v>
      </c>
      <c r="AL3276" s="180">
        <v>0</v>
      </c>
      <c r="AM3276" s="180">
        <v>0</v>
      </c>
      <c r="AN3276" s="181">
        <f t="shared" ref="AN3276:AN3339" si="2090">+AL3276+AM3276</f>
        <v>0</v>
      </c>
      <c r="AO3276" s="180">
        <v>0</v>
      </c>
      <c r="AP3276" s="180">
        <v>0</v>
      </c>
      <c r="AQ3276" s="181">
        <f t="shared" ref="AQ3276:AQ3339" si="2091">+AO3276+AP3276</f>
        <v>0</v>
      </c>
      <c r="AR3276" s="180">
        <v>0</v>
      </c>
      <c r="AS3276" s="180">
        <v>0</v>
      </c>
      <c r="AT3276" s="181">
        <f t="shared" ref="AT3276:AT3339" si="2092">+AR3276+AS3276</f>
        <v>0</v>
      </c>
      <c r="AU3276" s="180">
        <f t="shared" si="2084"/>
        <v>0</v>
      </c>
      <c r="AV3276" s="180">
        <f t="shared" si="2084"/>
        <v>0</v>
      </c>
      <c r="AW3276" s="181">
        <f t="shared" ref="AW3276:AW3339" si="2093">+AU3276+AV3276</f>
        <v>0</v>
      </c>
      <c r="AX3276" s="183">
        <f t="shared" si="2085"/>
        <v>0</v>
      </c>
      <c r="AY3276" s="183">
        <f t="shared" si="2085"/>
        <v>0</v>
      </c>
      <c r="AZ3276" s="183"/>
      <c r="BA3276" s="183"/>
      <c r="BB3276" s="183"/>
      <c r="BC3276" s="183"/>
      <c r="BD3276" s="183">
        <f t="shared" si="2086"/>
        <v>0</v>
      </c>
      <c r="BE3276" s="183">
        <f t="shared" si="2086"/>
        <v>0</v>
      </c>
    </row>
    <row r="3277" spans="2:57" ht="15.75" hidden="1">
      <c r="B3277" s="174">
        <v>2025</v>
      </c>
      <c r="C3277" s="174">
        <v>20</v>
      </c>
      <c r="D3277" s="175">
        <v>0</v>
      </c>
      <c r="E3277" s="176"/>
      <c r="F3277" s="174">
        <v>5</v>
      </c>
      <c r="G3277" s="174">
        <v>13</v>
      </c>
      <c r="H3277" s="174">
        <v>30</v>
      </c>
      <c r="I3277" s="174">
        <v>5000</v>
      </c>
      <c r="J3277" s="174">
        <v>5100</v>
      </c>
      <c r="K3277" s="174">
        <v>519</v>
      </c>
      <c r="L3277" s="177">
        <v>347</v>
      </c>
      <c r="M3277" s="178">
        <v>0</v>
      </c>
      <c r="N3277" s="179" t="s">
        <v>1729</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2083"/>
        <v>0</v>
      </c>
      <c r="AD3277" s="180">
        <f t="shared" si="2083"/>
        <v>0</v>
      </c>
      <c r="AE3277" s="181">
        <f t="shared" si="2087"/>
        <v>0</v>
      </c>
      <c r="AF3277" s="180">
        <v>0</v>
      </c>
      <c r="AG3277" s="180">
        <v>0</v>
      </c>
      <c r="AH3277" s="181">
        <f t="shared" si="2088"/>
        <v>0</v>
      </c>
      <c r="AI3277" s="180">
        <v>0</v>
      </c>
      <c r="AJ3277" s="180">
        <v>0</v>
      </c>
      <c r="AK3277" s="181">
        <f t="shared" si="2089"/>
        <v>0</v>
      </c>
      <c r="AL3277" s="180">
        <v>0</v>
      </c>
      <c r="AM3277" s="180">
        <v>0</v>
      </c>
      <c r="AN3277" s="181">
        <f t="shared" si="2090"/>
        <v>0</v>
      </c>
      <c r="AO3277" s="180">
        <v>0</v>
      </c>
      <c r="AP3277" s="180">
        <v>0</v>
      </c>
      <c r="AQ3277" s="181">
        <f t="shared" si="2091"/>
        <v>0</v>
      </c>
      <c r="AR3277" s="180">
        <v>0</v>
      </c>
      <c r="AS3277" s="180">
        <v>0</v>
      </c>
      <c r="AT3277" s="181">
        <f t="shared" si="2092"/>
        <v>0</v>
      </c>
      <c r="AU3277" s="180">
        <f t="shared" si="2084"/>
        <v>0</v>
      </c>
      <c r="AV3277" s="180">
        <f t="shared" si="2084"/>
        <v>0</v>
      </c>
      <c r="AW3277" s="181">
        <f t="shared" si="2093"/>
        <v>0</v>
      </c>
      <c r="AX3277" s="183">
        <f t="shared" si="2085"/>
        <v>0</v>
      </c>
      <c r="AY3277" s="183">
        <f t="shared" si="2085"/>
        <v>0</v>
      </c>
      <c r="AZ3277" s="183"/>
      <c r="BA3277" s="183"/>
      <c r="BB3277" s="183"/>
      <c r="BC3277" s="183"/>
      <c r="BD3277" s="183">
        <f t="shared" si="2086"/>
        <v>0</v>
      </c>
      <c r="BE3277" s="183">
        <f t="shared" si="2086"/>
        <v>0</v>
      </c>
    </row>
    <row r="3278" spans="2:57" ht="15.75" hidden="1">
      <c r="B3278" s="174">
        <v>2025</v>
      </c>
      <c r="C3278" s="174">
        <v>20</v>
      </c>
      <c r="D3278" s="175">
        <v>0</v>
      </c>
      <c r="E3278" s="176"/>
      <c r="F3278" s="174">
        <v>5</v>
      </c>
      <c r="G3278" s="174">
        <v>13</v>
      </c>
      <c r="H3278" s="174">
        <v>30</v>
      </c>
      <c r="I3278" s="174">
        <v>5000</v>
      </c>
      <c r="J3278" s="174">
        <v>5100</v>
      </c>
      <c r="K3278" s="174">
        <v>519</v>
      </c>
      <c r="L3278" s="177">
        <v>502</v>
      </c>
      <c r="M3278" s="178">
        <v>0</v>
      </c>
      <c r="N3278" s="179" t="s">
        <v>1730</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2083"/>
        <v>0</v>
      </c>
      <c r="AD3278" s="180">
        <f t="shared" si="2083"/>
        <v>0</v>
      </c>
      <c r="AE3278" s="181">
        <f t="shared" si="2087"/>
        <v>0</v>
      </c>
      <c r="AF3278" s="180">
        <v>0</v>
      </c>
      <c r="AG3278" s="180">
        <v>0</v>
      </c>
      <c r="AH3278" s="181">
        <f t="shared" si="2088"/>
        <v>0</v>
      </c>
      <c r="AI3278" s="180">
        <v>0</v>
      </c>
      <c r="AJ3278" s="180">
        <v>0</v>
      </c>
      <c r="AK3278" s="181">
        <f t="shared" si="2089"/>
        <v>0</v>
      </c>
      <c r="AL3278" s="180">
        <v>0</v>
      </c>
      <c r="AM3278" s="180">
        <v>0</v>
      </c>
      <c r="AN3278" s="181">
        <f t="shared" si="2090"/>
        <v>0</v>
      </c>
      <c r="AO3278" s="180">
        <v>0</v>
      </c>
      <c r="AP3278" s="180">
        <v>0</v>
      </c>
      <c r="AQ3278" s="181">
        <f t="shared" si="2091"/>
        <v>0</v>
      </c>
      <c r="AR3278" s="180">
        <v>0</v>
      </c>
      <c r="AS3278" s="180">
        <v>0</v>
      </c>
      <c r="AT3278" s="181">
        <f t="shared" si="2092"/>
        <v>0</v>
      </c>
      <c r="AU3278" s="180">
        <f t="shared" si="2084"/>
        <v>0</v>
      </c>
      <c r="AV3278" s="180">
        <f t="shared" si="2084"/>
        <v>0</v>
      </c>
      <c r="AW3278" s="181">
        <f t="shared" si="2093"/>
        <v>0</v>
      </c>
      <c r="AX3278" s="183">
        <f t="shared" si="2085"/>
        <v>0</v>
      </c>
      <c r="AY3278" s="183">
        <f t="shared" si="2085"/>
        <v>0</v>
      </c>
      <c r="AZ3278" s="183"/>
      <c r="BA3278" s="183"/>
      <c r="BB3278" s="183"/>
      <c r="BC3278" s="183"/>
      <c r="BD3278" s="183">
        <f t="shared" si="2086"/>
        <v>0</v>
      </c>
      <c r="BE3278" s="183">
        <f t="shared" si="2086"/>
        <v>0</v>
      </c>
    </row>
    <row r="3279" spans="2:57" ht="15.75" hidden="1">
      <c r="B3279" s="174">
        <v>2025</v>
      </c>
      <c r="C3279" s="174">
        <v>20</v>
      </c>
      <c r="D3279" s="175">
        <v>0</v>
      </c>
      <c r="E3279" s="176"/>
      <c r="F3279" s="174">
        <v>5</v>
      </c>
      <c r="G3279" s="174">
        <v>13</v>
      </c>
      <c r="H3279" s="174">
        <v>30</v>
      </c>
      <c r="I3279" s="174">
        <v>5000</v>
      </c>
      <c r="J3279" s="174">
        <v>5100</v>
      </c>
      <c r="K3279" s="174">
        <v>519</v>
      </c>
      <c r="L3279" s="177">
        <v>517</v>
      </c>
      <c r="M3279" s="178">
        <v>0</v>
      </c>
      <c r="N3279" s="179" t="s">
        <v>1731</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2083"/>
        <v>0</v>
      </c>
      <c r="AD3279" s="180">
        <f t="shared" si="2083"/>
        <v>0</v>
      </c>
      <c r="AE3279" s="181">
        <f t="shared" si="2087"/>
        <v>0</v>
      </c>
      <c r="AF3279" s="180">
        <v>0</v>
      </c>
      <c r="AG3279" s="180">
        <v>0</v>
      </c>
      <c r="AH3279" s="181">
        <f t="shared" si="2088"/>
        <v>0</v>
      </c>
      <c r="AI3279" s="180">
        <v>0</v>
      </c>
      <c r="AJ3279" s="180">
        <v>0</v>
      </c>
      <c r="AK3279" s="181">
        <f t="shared" si="2089"/>
        <v>0</v>
      </c>
      <c r="AL3279" s="180">
        <v>0</v>
      </c>
      <c r="AM3279" s="180">
        <v>0</v>
      </c>
      <c r="AN3279" s="181">
        <f t="shared" si="2090"/>
        <v>0</v>
      </c>
      <c r="AO3279" s="180">
        <v>0</v>
      </c>
      <c r="AP3279" s="180">
        <v>0</v>
      </c>
      <c r="AQ3279" s="181">
        <f t="shared" si="2091"/>
        <v>0</v>
      </c>
      <c r="AR3279" s="180">
        <v>0</v>
      </c>
      <c r="AS3279" s="180">
        <v>0</v>
      </c>
      <c r="AT3279" s="181">
        <f t="shared" si="2092"/>
        <v>0</v>
      </c>
      <c r="AU3279" s="180">
        <f t="shared" si="2084"/>
        <v>0</v>
      </c>
      <c r="AV3279" s="180">
        <f t="shared" si="2084"/>
        <v>0</v>
      </c>
      <c r="AW3279" s="181">
        <f t="shared" si="2093"/>
        <v>0</v>
      </c>
      <c r="AX3279" s="183">
        <f t="shared" si="2085"/>
        <v>0</v>
      </c>
      <c r="AY3279" s="183">
        <f t="shared" si="2085"/>
        <v>0</v>
      </c>
      <c r="AZ3279" s="183"/>
      <c r="BA3279" s="183"/>
      <c r="BB3279" s="183"/>
      <c r="BC3279" s="183"/>
      <c r="BD3279" s="183">
        <f t="shared" si="2086"/>
        <v>0</v>
      </c>
      <c r="BE3279" s="183">
        <f t="shared" si="2086"/>
        <v>0</v>
      </c>
    </row>
    <row r="3280" spans="2:57" ht="15.75" hidden="1">
      <c r="B3280" s="174">
        <v>2025</v>
      </c>
      <c r="C3280" s="174">
        <v>20</v>
      </c>
      <c r="D3280" s="175">
        <v>0</v>
      </c>
      <c r="E3280" s="176"/>
      <c r="F3280" s="174">
        <v>5</v>
      </c>
      <c r="G3280" s="174">
        <v>13</v>
      </c>
      <c r="H3280" s="174">
        <v>30</v>
      </c>
      <c r="I3280" s="174">
        <v>5000</v>
      </c>
      <c r="J3280" s="174">
        <v>5100</v>
      </c>
      <c r="K3280" s="174">
        <v>519</v>
      </c>
      <c r="L3280" s="177">
        <v>851</v>
      </c>
      <c r="M3280" s="178">
        <v>0</v>
      </c>
      <c r="N3280" s="179" t="s">
        <v>1142</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2083"/>
        <v>0</v>
      </c>
      <c r="AD3280" s="180">
        <f t="shared" si="2083"/>
        <v>0</v>
      </c>
      <c r="AE3280" s="181">
        <f t="shared" si="2087"/>
        <v>0</v>
      </c>
      <c r="AF3280" s="180">
        <v>0</v>
      </c>
      <c r="AG3280" s="180">
        <v>0</v>
      </c>
      <c r="AH3280" s="181">
        <f t="shared" si="2088"/>
        <v>0</v>
      </c>
      <c r="AI3280" s="180">
        <v>0</v>
      </c>
      <c r="AJ3280" s="180">
        <v>0</v>
      </c>
      <c r="AK3280" s="181">
        <f t="shared" si="2089"/>
        <v>0</v>
      </c>
      <c r="AL3280" s="180">
        <v>0</v>
      </c>
      <c r="AM3280" s="180">
        <v>0</v>
      </c>
      <c r="AN3280" s="181">
        <f t="shared" si="2090"/>
        <v>0</v>
      </c>
      <c r="AO3280" s="180">
        <v>0</v>
      </c>
      <c r="AP3280" s="180">
        <v>0</v>
      </c>
      <c r="AQ3280" s="181">
        <f t="shared" si="2091"/>
        <v>0</v>
      </c>
      <c r="AR3280" s="180">
        <v>0</v>
      </c>
      <c r="AS3280" s="180">
        <v>0</v>
      </c>
      <c r="AT3280" s="181">
        <f t="shared" si="2092"/>
        <v>0</v>
      </c>
      <c r="AU3280" s="180">
        <f t="shared" si="2084"/>
        <v>0</v>
      </c>
      <c r="AV3280" s="180">
        <f t="shared" si="2084"/>
        <v>0</v>
      </c>
      <c r="AW3280" s="181">
        <f t="shared" si="2093"/>
        <v>0</v>
      </c>
      <c r="AX3280" s="183">
        <f t="shared" si="2085"/>
        <v>0</v>
      </c>
      <c r="AY3280" s="183">
        <f t="shared" si="2085"/>
        <v>0</v>
      </c>
      <c r="AZ3280" s="183"/>
      <c r="BA3280" s="183"/>
      <c r="BB3280" s="183"/>
      <c r="BC3280" s="183"/>
      <c r="BD3280" s="183">
        <f t="shared" si="2086"/>
        <v>0</v>
      </c>
      <c r="BE3280" s="183">
        <f t="shared" si="2086"/>
        <v>0</v>
      </c>
    </row>
    <row r="3281" spans="2:57" ht="15.75" hidden="1">
      <c r="B3281" s="174">
        <v>2025</v>
      </c>
      <c r="C3281" s="174">
        <v>20</v>
      </c>
      <c r="D3281" s="175">
        <v>0</v>
      </c>
      <c r="E3281" s="176"/>
      <c r="F3281" s="174">
        <v>5</v>
      </c>
      <c r="G3281" s="174">
        <v>13</v>
      </c>
      <c r="H3281" s="174">
        <v>30</v>
      </c>
      <c r="I3281" s="174">
        <v>5000</v>
      </c>
      <c r="J3281" s="174">
        <v>5100</v>
      </c>
      <c r="K3281" s="174">
        <v>519</v>
      </c>
      <c r="L3281" s="177">
        <v>991</v>
      </c>
      <c r="M3281" s="178">
        <v>0</v>
      </c>
      <c r="N3281" s="179" t="s">
        <v>1732</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2083"/>
        <v>0</v>
      </c>
      <c r="AD3281" s="180">
        <f t="shared" si="2083"/>
        <v>0</v>
      </c>
      <c r="AE3281" s="181">
        <f t="shared" si="2087"/>
        <v>0</v>
      </c>
      <c r="AF3281" s="180">
        <v>0</v>
      </c>
      <c r="AG3281" s="180">
        <v>0</v>
      </c>
      <c r="AH3281" s="181">
        <f t="shared" si="2088"/>
        <v>0</v>
      </c>
      <c r="AI3281" s="180">
        <v>0</v>
      </c>
      <c r="AJ3281" s="180">
        <v>0</v>
      </c>
      <c r="AK3281" s="181">
        <f t="shared" si="2089"/>
        <v>0</v>
      </c>
      <c r="AL3281" s="180">
        <v>0</v>
      </c>
      <c r="AM3281" s="180">
        <v>0</v>
      </c>
      <c r="AN3281" s="181">
        <f t="shared" si="2090"/>
        <v>0</v>
      </c>
      <c r="AO3281" s="180">
        <v>0</v>
      </c>
      <c r="AP3281" s="180">
        <v>0</v>
      </c>
      <c r="AQ3281" s="181">
        <f t="shared" si="2091"/>
        <v>0</v>
      </c>
      <c r="AR3281" s="180">
        <v>0</v>
      </c>
      <c r="AS3281" s="180">
        <v>0</v>
      </c>
      <c r="AT3281" s="181">
        <f t="shared" si="2092"/>
        <v>0</v>
      </c>
      <c r="AU3281" s="180">
        <f t="shared" si="2084"/>
        <v>0</v>
      </c>
      <c r="AV3281" s="180">
        <f t="shared" si="2084"/>
        <v>0</v>
      </c>
      <c r="AW3281" s="181">
        <f t="shared" si="2093"/>
        <v>0</v>
      </c>
      <c r="AX3281" s="183">
        <f t="shared" si="2085"/>
        <v>0</v>
      </c>
      <c r="AY3281" s="183">
        <f t="shared" si="2085"/>
        <v>0</v>
      </c>
      <c r="AZ3281" s="183"/>
      <c r="BA3281" s="183"/>
      <c r="BB3281" s="183"/>
      <c r="BC3281" s="183"/>
      <c r="BD3281" s="183">
        <f t="shared" si="2086"/>
        <v>0</v>
      </c>
      <c r="BE3281" s="183">
        <f t="shared" si="2086"/>
        <v>0</v>
      </c>
    </row>
    <row r="3282" spans="2:57" ht="15.75" hidden="1">
      <c r="B3282" s="174">
        <v>2025</v>
      </c>
      <c r="C3282" s="174">
        <v>20</v>
      </c>
      <c r="D3282" s="175">
        <v>0</v>
      </c>
      <c r="E3282" s="176"/>
      <c r="F3282" s="174">
        <v>5</v>
      </c>
      <c r="G3282" s="174">
        <v>13</v>
      </c>
      <c r="H3282" s="174">
        <v>30</v>
      </c>
      <c r="I3282" s="174">
        <v>5000</v>
      </c>
      <c r="J3282" s="174">
        <v>5100</v>
      </c>
      <c r="K3282" s="174">
        <v>519</v>
      </c>
      <c r="L3282" s="177">
        <v>1097</v>
      </c>
      <c r="M3282" s="178">
        <v>0</v>
      </c>
      <c r="N3282" s="179" t="s">
        <v>1144</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2083"/>
        <v>0</v>
      </c>
      <c r="AD3282" s="180">
        <f t="shared" si="2083"/>
        <v>0</v>
      </c>
      <c r="AE3282" s="181">
        <f t="shared" si="2087"/>
        <v>0</v>
      </c>
      <c r="AF3282" s="180">
        <v>0</v>
      </c>
      <c r="AG3282" s="180">
        <v>0</v>
      </c>
      <c r="AH3282" s="181">
        <f t="shared" si="2088"/>
        <v>0</v>
      </c>
      <c r="AI3282" s="180">
        <v>0</v>
      </c>
      <c r="AJ3282" s="180">
        <v>0</v>
      </c>
      <c r="AK3282" s="181">
        <f t="shared" si="2089"/>
        <v>0</v>
      </c>
      <c r="AL3282" s="180">
        <v>0</v>
      </c>
      <c r="AM3282" s="180">
        <v>0</v>
      </c>
      <c r="AN3282" s="181">
        <f t="shared" si="2090"/>
        <v>0</v>
      </c>
      <c r="AO3282" s="180">
        <v>0</v>
      </c>
      <c r="AP3282" s="180">
        <v>0</v>
      </c>
      <c r="AQ3282" s="181">
        <f t="shared" si="2091"/>
        <v>0</v>
      </c>
      <c r="AR3282" s="180">
        <v>0</v>
      </c>
      <c r="AS3282" s="180">
        <v>0</v>
      </c>
      <c r="AT3282" s="181">
        <f t="shared" si="2092"/>
        <v>0</v>
      </c>
      <c r="AU3282" s="180">
        <f t="shared" si="2084"/>
        <v>0</v>
      </c>
      <c r="AV3282" s="180">
        <f t="shared" si="2084"/>
        <v>0</v>
      </c>
      <c r="AW3282" s="181">
        <f t="shared" si="2093"/>
        <v>0</v>
      </c>
      <c r="AX3282" s="183">
        <f t="shared" si="2085"/>
        <v>0</v>
      </c>
      <c r="AY3282" s="183">
        <f t="shared" si="2085"/>
        <v>0</v>
      </c>
      <c r="AZ3282" s="183"/>
      <c r="BA3282" s="183"/>
      <c r="BB3282" s="183"/>
      <c r="BC3282" s="183"/>
      <c r="BD3282" s="183">
        <f t="shared" si="2086"/>
        <v>0</v>
      </c>
      <c r="BE3282" s="183">
        <f t="shared" si="2086"/>
        <v>0</v>
      </c>
    </row>
    <row r="3283" spans="2:57" ht="15.75" hidden="1">
      <c r="B3283" s="174">
        <v>2025</v>
      </c>
      <c r="C3283" s="174">
        <v>20</v>
      </c>
      <c r="D3283" s="175">
        <v>0</v>
      </c>
      <c r="E3283" s="176"/>
      <c r="F3283" s="174">
        <v>5</v>
      </c>
      <c r="G3283" s="174">
        <v>13</v>
      </c>
      <c r="H3283" s="174">
        <v>30</v>
      </c>
      <c r="I3283" s="174">
        <v>5000</v>
      </c>
      <c r="J3283" s="174">
        <v>5100</v>
      </c>
      <c r="K3283" s="174">
        <v>519</v>
      </c>
      <c r="L3283" s="177">
        <v>1248</v>
      </c>
      <c r="M3283" s="178">
        <v>0</v>
      </c>
      <c r="N3283" s="179" t="s">
        <v>199</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2083"/>
        <v>0</v>
      </c>
      <c r="AD3283" s="180">
        <f t="shared" si="2083"/>
        <v>0</v>
      </c>
      <c r="AE3283" s="181">
        <f t="shared" si="2087"/>
        <v>0</v>
      </c>
      <c r="AF3283" s="180">
        <v>0</v>
      </c>
      <c r="AG3283" s="180">
        <v>0</v>
      </c>
      <c r="AH3283" s="181">
        <f t="shared" si="2088"/>
        <v>0</v>
      </c>
      <c r="AI3283" s="180">
        <v>0</v>
      </c>
      <c r="AJ3283" s="180">
        <v>0</v>
      </c>
      <c r="AK3283" s="181">
        <f t="shared" si="2089"/>
        <v>0</v>
      </c>
      <c r="AL3283" s="180">
        <v>0</v>
      </c>
      <c r="AM3283" s="180">
        <v>0</v>
      </c>
      <c r="AN3283" s="181">
        <f t="shared" si="2090"/>
        <v>0</v>
      </c>
      <c r="AO3283" s="180">
        <v>0</v>
      </c>
      <c r="AP3283" s="180">
        <v>0</v>
      </c>
      <c r="AQ3283" s="181">
        <f t="shared" si="2091"/>
        <v>0</v>
      </c>
      <c r="AR3283" s="180">
        <v>0</v>
      </c>
      <c r="AS3283" s="180">
        <v>0</v>
      </c>
      <c r="AT3283" s="181">
        <f t="shared" si="2092"/>
        <v>0</v>
      </c>
      <c r="AU3283" s="180">
        <f t="shared" si="2084"/>
        <v>0</v>
      </c>
      <c r="AV3283" s="180">
        <f t="shared" si="2084"/>
        <v>0</v>
      </c>
      <c r="AW3283" s="181">
        <f t="shared" si="2093"/>
        <v>0</v>
      </c>
      <c r="AX3283" s="183">
        <f t="shared" si="2085"/>
        <v>0</v>
      </c>
      <c r="AY3283" s="183">
        <f t="shared" si="2085"/>
        <v>0</v>
      </c>
      <c r="AZ3283" s="183"/>
      <c r="BA3283" s="183"/>
      <c r="BB3283" s="183"/>
      <c r="BC3283" s="183"/>
      <c r="BD3283" s="183">
        <f t="shared" si="2086"/>
        <v>0</v>
      </c>
      <c r="BE3283" s="183">
        <f t="shared" si="2086"/>
        <v>0</v>
      </c>
    </row>
    <row r="3284" spans="2:57" ht="15.75" hidden="1">
      <c r="B3284" s="174">
        <v>2025</v>
      </c>
      <c r="C3284" s="174">
        <v>20</v>
      </c>
      <c r="D3284" s="175">
        <v>0</v>
      </c>
      <c r="E3284" s="176"/>
      <c r="F3284" s="174">
        <v>5</v>
      </c>
      <c r="G3284" s="174">
        <v>13</v>
      </c>
      <c r="H3284" s="174">
        <v>30</v>
      </c>
      <c r="I3284" s="174">
        <v>5000</v>
      </c>
      <c r="J3284" s="174">
        <v>5100</v>
      </c>
      <c r="K3284" s="174">
        <v>519</v>
      </c>
      <c r="L3284" s="177">
        <v>1258</v>
      </c>
      <c r="M3284" s="178">
        <v>0</v>
      </c>
      <c r="N3284" s="179" t="s">
        <v>1733</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2083"/>
        <v>0</v>
      </c>
      <c r="AD3284" s="180">
        <f t="shared" si="2083"/>
        <v>0</v>
      </c>
      <c r="AE3284" s="181">
        <f t="shared" si="2087"/>
        <v>0</v>
      </c>
      <c r="AF3284" s="180">
        <v>0</v>
      </c>
      <c r="AG3284" s="180">
        <v>0</v>
      </c>
      <c r="AH3284" s="181">
        <f t="shared" si="2088"/>
        <v>0</v>
      </c>
      <c r="AI3284" s="180">
        <v>0</v>
      </c>
      <c r="AJ3284" s="180">
        <v>0</v>
      </c>
      <c r="AK3284" s="181">
        <f t="shared" si="2089"/>
        <v>0</v>
      </c>
      <c r="AL3284" s="180">
        <v>0</v>
      </c>
      <c r="AM3284" s="180">
        <v>0</v>
      </c>
      <c r="AN3284" s="181">
        <f t="shared" si="2090"/>
        <v>0</v>
      </c>
      <c r="AO3284" s="180">
        <v>0</v>
      </c>
      <c r="AP3284" s="180">
        <v>0</v>
      </c>
      <c r="AQ3284" s="181">
        <f t="shared" si="2091"/>
        <v>0</v>
      </c>
      <c r="AR3284" s="180">
        <v>0</v>
      </c>
      <c r="AS3284" s="180">
        <v>0</v>
      </c>
      <c r="AT3284" s="181">
        <f t="shared" si="2092"/>
        <v>0</v>
      </c>
      <c r="AU3284" s="180">
        <f t="shared" si="2084"/>
        <v>0</v>
      </c>
      <c r="AV3284" s="180">
        <f t="shared" si="2084"/>
        <v>0</v>
      </c>
      <c r="AW3284" s="181">
        <f t="shared" si="2093"/>
        <v>0</v>
      </c>
      <c r="AX3284" s="183">
        <f t="shared" si="2085"/>
        <v>0</v>
      </c>
      <c r="AY3284" s="183">
        <f t="shared" si="2085"/>
        <v>0</v>
      </c>
      <c r="AZ3284" s="183"/>
      <c r="BA3284" s="183"/>
      <c r="BB3284" s="183"/>
      <c r="BC3284" s="183"/>
      <c r="BD3284" s="183">
        <f t="shared" si="2086"/>
        <v>0</v>
      </c>
      <c r="BE3284" s="183">
        <f t="shared" si="2086"/>
        <v>0</v>
      </c>
    </row>
    <row r="3285" spans="2:57" ht="15.75" hidden="1">
      <c r="B3285" s="174">
        <v>2025</v>
      </c>
      <c r="C3285" s="174">
        <v>20</v>
      </c>
      <c r="D3285" s="175">
        <v>0</v>
      </c>
      <c r="E3285" s="176"/>
      <c r="F3285" s="174">
        <v>5</v>
      </c>
      <c r="G3285" s="174">
        <v>13</v>
      </c>
      <c r="H3285" s="174">
        <v>30</v>
      </c>
      <c r="I3285" s="174">
        <v>5000</v>
      </c>
      <c r="J3285" s="174">
        <v>5100</v>
      </c>
      <c r="K3285" s="174">
        <v>519</v>
      </c>
      <c r="L3285" s="177">
        <v>1509</v>
      </c>
      <c r="M3285" s="178">
        <v>0</v>
      </c>
      <c r="N3285" s="179" t="s">
        <v>182</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2083"/>
        <v>0</v>
      </c>
      <c r="AD3285" s="180">
        <f t="shared" si="2083"/>
        <v>0</v>
      </c>
      <c r="AE3285" s="181">
        <f t="shared" si="2087"/>
        <v>0</v>
      </c>
      <c r="AF3285" s="180">
        <v>0</v>
      </c>
      <c r="AG3285" s="180">
        <v>0</v>
      </c>
      <c r="AH3285" s="181">
        <f t="shared" si="2088"/>
        <v>0</v>
      </c>
      <c r="AI3285" s="180">
        <v>0</v>
      </c>
      <c r="AJ3285" s="180">
        <v>0</v>
      </c>
      <c r="AK3285" s="181">
        <f t="shared" si="2089"/>
        <v>0</v>
      </c>
      <c r="AL3285" s="180">
        <v>0</v>
      </c>
      <c r="AM3285" s="180">
        <v>0</v>
      </c>
      <c r="AN3285" s="181">
        <f t="shared" si="2090"/>
        <v>0</v>
      </c>
      <c r="AO3285" s="180">
        <v>0</v>
      </c>
      <c r="AP3285" s="180">
        <v>0</v>
      </c>
      <c r="AQ3285" s="181">
        <f t="shared" si="2091"/>
        <v>0</v>
      </c>
      <c r="AR3285" s="180">
        <v>0</v>
      </c>
      <c r="AS3285" s="180">
        <v>0</v>
      </c>
      <c r="AT3285" s="181">
        <f t="shared" si="2092"/>
        <v>0</v>
      </c>
      <c r="AU3285" s="180">
        <f t="shared" si="2084"/>
        <v>0</v>
      </c>
      <c r="AV3285" s="180">
        <f t="shared" si="2084"/>
        <v>0</v>
      </c>
      <c r="AW3285" s="181">
        <f t="shared" si="2093"/>
        <v>0</v>
      </c>
      <c r="AX3285" s="183">
        <f t="shared" si="2085"/>
        <v>0</v>
      </c>
      <c r="AY3285" s="183">
        <f t="shared" si="2085"/>
        <v>0</v>
      </c>
      <c r="AZ3285" s="183"/>
      <c r="BA3285" s="183"/>
      <c r="BB3285" s="183"/>
      <c r="BC3285" s="183"/>
      <c r="BD3285" s="183">
        <f t="shared" si="2086"/>
        <v>0</v>
      </c>
      <c r="BE3285" s="183">
        <f t="shared" si="2086"/>
        <v>0</v>
      </c>
    </row>
    <row r="3286" spans="2:57" ht="15.75" hidden="1">
      <c r="B3286" s="174">
        <v>2025</v>
      </c>
      <c r="C3286" s="174">
        <v>20</v>
      </c>
      <c r="D3286" s="175">
        <v>0</v>
      </c>
      <c r="E3286" s="176"/>
      <c r="F3286" s="174">
        <v>5</v>
      </c>
      <c r="G3286" s="174">
        <v>13</v>
      </c>
      <c r="H3286" s="174">
        <v>30</v>
      </c>
      <c r="I3286" s="174">
        <v>5000</v>
      </c>
      <c r="J3286" s="174">
        <v>5100</v>
      </c>
      <c r="K3286" s="174">
        <v>519</v>
      </c>
      <c r="L3286" s="177">
        <v>1539</v>
      </c>
      <c r="M3286" s="178">
        <v>0</v>
      </c>
      <c r="N3286" s="179" t="s">
        <v>452</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2083"/>
        <v>0</v>
      </c>
      <c r="AD3286" s="180">
        <f t="shared" si="2083"/>
        <v>0</v>
      </c>
      <c r="AE3286" s="181">
        <f t="shared" si="2087"/>
        <v>0</v>
      </c>
      <c r="AF3286" s="180">
        <v>0</v>
      </c>
      <c r="AG3286" s="180">
        <v>0</v>
      </c>
      <c r="AH3286" s="181">
        <f t="shared" si="2088"/>
        <v>0</v>
      </c>
      <c r="AI3286" s="180">
        <v>0</v>
      </c>
      <c r="AJ3286" s="180">
        <v>0</v>
      </c>
      <c r="AK3286" s="181">
        <f t="shared" si="2089"/>
        <v>0</v>
      </c>
      <c r="AL3286" s="180">
        <v>0</v>
      </c>
      <c r="AM3286" s="180">
        <v>0</v>
      </c>
      <c r="AN3286" s="181">
        <f t="shared" si="2090"/>
        <v>0</v>
      </c>
      <c r="AO3286" s="180">
        <v>0</v>
      </c>
      <c r="AP3286" s="180">
        <v>0</v>
      </c>
      <c r="AQ3286" s="181">
        <f t="shared" si="2091"/>
        <v>0</v>
      </c>
      <c r="AR3286" s="180">
        <v>0</v>
      </c>
      <c r="AS3286" s="180">
        <v>0</v>
      </c>
      <c r="AT3286" s="181">
        <f t="shared" si="2092"/>
        <v>0</v>
      </c>
      <c r="AU3286" s="180">
        <f t="shared" si="2084"/>
        <v>0</v>
      </c>
      <c r="AV3286" s="180">
        <f t="shared" si="2084"/>
        <v>0</v>
      </c>
      <c r="AW3286" s="181">
        <f t="shared" si="2093"/>
        <v>0</v>
      </c>
      <c r="AX3286" s="183">
        <f t="shared" si="2085"/>
        <v>0</v>
      </c>
      <c r="AY3286" s="183">
        <f t="shared" si="2085"/>
        <v>0</v>
      </c>
      <c r="AZ3286" s="183"/>
      <c r="BA3286" s="183"/>
      <c r="BB3286" s="183"/>
      <c r="BC3286" s="183"/>
      <c r="BD3286" s="183">
        <f t="shared" si="2086"/>
        <v>0</v>
      </c>
      <c r="BE3286" s="183">
        <f t="shared" si="2086"/>
        <v>0</v>
      </c>
    </row>
    <row r="3287" spans="2:57" ht="15.75" hidden="1">
      <c r="B3287" s="152">
        <v>2025</v>
      </c>
      <c r="C3287" s="152">
        <v>20</v>
      </c>
      <c r="D3287" s="153"/>
      <c r="E3287" s="154"/>
      <c r="F3287" s="152">
        <v>5</v>
      </c>
      <c r="G3287" s="152">
        <v>13</v>
      </c>
      <c r="H3287" s="152">
        <v>30</v>
      </c>
      <c r="I3287" s="152">
        <v>5000</v>
      </c>
      <c r="J3287" s="152">
        <v>5200</v>
      </c>
      <c r="K3287" s="152"/>
      <c r="L3287" s="155" t="s">
        <v>44</v>
      </c>
      <c r="M3287" s="156"/>
      <c r="N3287" s="157" t="s">
        <v>183</v>
      </c>
      <c r="O3287" s="158">
        <v>0</v>
      </c>
      <c r="P3287" s="158">
        <v>0</v>
      </c>
      <c r="Q3287" s="158">
        <v>0</v>
      </c>
      <c r="R3287" s="159"/>
      <c r="S3287" s="160"/>
      <c r="T3287" s="161"/>
      <c r="U3287" s="158">
        <f t="shared" ref="U3287:AD3287" si="2094">U3288+U3298</f>
        <v>0</v>
      </c>
      <c r="V3287" s="158">
        <f t="shared" si="2094"/>
        <v>0</v>
      </c>
      <c r="W3287" s="162">
        <f t="shared" si="2094"/>
        <v>0</v>
      </c>
      <c r="X3287" s="162">
        <f t="shared" si="2094"/>
        <v>0</v>
      </c>
      <c r="Y3287" s="158">
        <f t="shared" si="2094"/>
        <v>0</v>
      </c>
      <c r="Z3287" s="158">
        <f t="shared" si="2094"/>
        <v>0</v>
      </c>
      <c r="AA3287" s="162">
        <f t="shared" si="2094"/>
        <v>0</v>
      </c>
      <c r="AB3287" s="162">
        <f t="shared" si="2094"/>
        <v>0</v>
      </c>
      <c r="AC3287" s="158">
        <f t="shared" si="2094"/>
        <v>0</v>
      </c>
      <c r="AD3287" s="158">
        <f t="shared" si="2094"/>
        <v>0</v>
      </c>
      <c r="AE3287" s="158">
        <f t="shared" si="2087"/>
        <v>0</v>
      </c>
      <c r="AF3287" s="158">
        <f>AF3288+AF3298</f>
        <v>0</v>
      </c>
      <c r="AG3287" s="158">
        <f>AG3288+AG3298</f>
        <v>0</v>
      </c>
      <c r="AH3287" s="158">
        <f t="shared" si="2088"/>
        <v>0</v>
      </c>
      <c r="AI3287" s="158">
        <f>AI3288+AI3298</f>
        <v>0</v>
      </c>
      <c r="AJ3287" s="158">
        <f>AJ3288+AJ3298</f>
        <v>0</v>
      </c>
      <c r="AK3287" s="158">
        <f t="shared" si="2089"/>
        <v>0</v>
      </c>
      <c r="AL3287" s="158">
        <f>AL3288+AL3298</f>
        <v>0</v>
      </c>
      <c r="AM3287" s="158">
        <f>AM3288+AM3298</f>
        <v>0</v>
      </c>
      <c r="AN3287" s="158">
        <f t="shared" si="2090"/>
        <v>0</v>
      </c>
      <c r="AO3287" s="158">
        <f>AO3288+AO3298</f>
        <v>0</v>
      </c>
      <c r="AP3287" s="158">
        <f>AP3288+AP3298</f>
        <v>0</v>
      </c>
      <c r="AQ3287" s="158">
        <f t="shared" si="2091"/>
        <v>0</v>
      </c>
      <c r="AR3287" s="158">
        <f>AR3288+AR3298</f>
        <v>0</v>
      </c>
      <c r="AS3287" s="158">
        <f>AS3288+AS3298</f>
        <v>0</v>
      </c>
      <c r="AT3287" s="158">
        <f t="shared" si="2092"/>
        <v>0</v>
      </c>
      <c r="AU3287" s="158">
        <f>AU3288+AU3298</f>
        <v>0</v>
      </c>
      <c r="AV3287" s="158">
        <f>AV3288+AV3298</f>
        <v>0</v>
      </c>
      <c r="AW3287" s="158">
        <f t="shared" si="2093"/>
        <v>0</v>
      </c>
      <c r="AX3287" s="160"/>
      <c r="AY3287" s="161"/>
      <c r="AZ3287" s="160"/>
      <c r="BA3287" s="161"/>
      <c r="BB3287" s="160"/>
      <c r="BC3287" s="161"/>
      <c r="BD3287" s="160"/>
      <c r="BE3287" s="161"/>
    </row>
    <row r="3288" spans="2:57" ht="15.75" hidden="1">
      <c r="B3288" s="163">
        <v>2025</v>
      </c>
      <c r="C3288" s="163">
        <v>20</v>
      </c>
      <c r="D3288" s="164"/>
      <c r="E3288" s="165"/>
      <c r="F3288" s="163">
        <v>5</v>
      </c>
      <c r="G3288" s="163">
        <v>13</v>
      </c>
      <c r="H3288" s="163">
        <v>30</v>
      </c>
      <c r="I3288" s="163">
        <v>5000</v>
      </c>
      <c r="J3288" s="163">
        <v>5200</v>
      </c>
      <c r="K3288" s="163">
        <v>521</v>
      </c>
      <c r="L3288" s="166" t="s">
        <v>44</v>
      </c>
      <c r="M3288" s="167"/>
      <c r="N3288" s="168" t="s">
        <v>184</v>
      </c>
      <c r="O3288" s="169">
        <v>0</v>
      </c>
      <c r="P3288" s="169">
        <v>0</v>
      </c>
      <c r="Q3288" s="169">
        <v>0</v>
      </c>
      <c r="R3288" s="170"/>
      <c r="S3288" s="171"/>
      <c r="T3288" s="172"/>
      <c r="U3288" s="169">
        <f t="shared" ref="U3288:AD3288" si="2095">SUM(U3289:U3297)</f>
        <v>0</v>
      </c>
      <c r="V3288" s="169">
        <f t="shared" si="2095"/>
        <v>0</v>
      </c>
      <c r="W3288" s="173">
        <f t="shared" si="2095"/>
        <v>0</v>
      </c>
      <c r="X3288" s="173">
        <f t="shared" si="2095"/>
        <v>0</v>
      </c>
      <c r="Y3288" s="169">
        <f t="shared" si="2095"/>
        <v>0</v>
      </c>
      <c r="Z3288" s="169">
        <f t="shared" si="2095"/>
        <v>0</v>
      </c>
      <c r="AA3288" s="173">
        <f t="shared" si="2095"/>
        <v>0</v>
      </c>
      <c r="AB3288" s="173">
        <f t="shared" si="2095"/>
        <v>0</v>
      </c>
      <c r="AC3288" s="169">
        <f t="shared" si="2095"/>
        <v>0</v>
      </c>
      <c r="AD3288" s="169">
        <f t="shared" si="2095"/>
        <v>0</v>
      </c>
      <c r="AE3288" s="169">
        <f t="shared" si="2087"/>
        <v>0</v>
      </c>
      <c r="AF3288" s="169">
        <f>SUM(AF3289:AF3297)</f>
        <v>0</v>
      </c>
      <c r="AG3288" s="169">
        <f>SUM(AG3289:AG3297)</f>
        <v>0</v>
      </c>
      <c r="AH3288" s="169">
        <f t="shared" si="2088"/>
        <v>0</v>
      </c>
      <c r="AI3288" s="169">
        <f>SUM(AI3289:AI3297)</f>
        <v>0</v>
      </c>
      <c r="AJ3288" s="169">
        <f>SUM(AJ3289:AJ3297)</f>
        <v>0</v>
      </c>
      <c r="AK3288" s="169">
        <f t="shared" si="2089"/>
        <v>0</v>
      </c>
      <c r="AL3288" s="169">
        <f>SUM(AL3289:AL3297)</f>
        <v>0</v>
      </c>
      <c r="AM3288" s="169">
        <f>SUM(AM3289:AM3297)</f>
        <v>0</v>
      </c>
      <c r="AN3288" s="169">
        <f t="shared" si="2090"/>
        <v>0</v>
      </c>
      <c r="AO3288" s="169">
        <f>SUM(AO3289:AO3297)</f>
        <v>0</v>
      </c>
      <c r="AP3288" s="169">
        <f>SUM(AP3289:AP3297)</f>
        <v>0</v>
      </c>
      <c r="AQ3288" s="169">
        <f t="shared" si="2091"/>
        <v>0</v>
      </c>
      <c r="AR3288" s="169">
        <f>SUM(AR3289:AR3297)</f>
        <v>0</v>
      </c>
      <c r="AS3288" s="169">
        <f>SUM(AS3289:AS3297)</f>
        <v>0</v>
      </c>
      <c r="AT3288" s="169">
        <f t="shared" si="2092"/>
        <v>0</v>
      </c>
      <c r="AU3288" s="169">
        <f>SUM(AU3289:AU3297)</f>
        <v>0</v>
      </c>
      <c r="AV3288" s="169">
        <f>SUM(AV3289:AV3297)</f>
        <v>0</v>
      </c>
      <c r="AW3288" s="169">
        <f t="shared" si="2093"/>
        <v>0</v>
      </c>
      <c r="AX3288" s="171"/>
      <c r="AY3288" s="172"/>
      <c r="AZ3288" s="171"/>
      <c r="BA3288" s="172"/>
      <c r="BB3288" s="171"/>
      <c r="BC3288" s="172"/>
      <c r="BD3288" s="171"/>
      <c r="BE3288" s="172"/>
    </row>
    <row r="3289" spans="2:57" ht="15.75" hidden="1">
      <c r="B3289" s="174">
        <v>2025</v>
      </c>
      <c r="C3289" s="174">
        <v>20</v>
      </c>
      <c r="D3289" s="175">
        <v>0</v>
      </c>
      <c r="E3289" s="176"/>
      <c r="F3289" s="174">
        <v>5</v>
      </c>
      <c r="G3289" s="174">
        <v>13</v>
      </c>
      <c r="H3289" s="174">
        <v>30</v>
      </c>
      <c r="I3289" s="174">
        <v>5000</v>
      </c>
      <c r="J3289" s="174">
        <v>5200</v>
      </c>
      <c r="K3289" s="174">
        <v>521</v>
      </c>
      <c r="L3289" s="177">
        <v>25</v>
      </c>
      <c r="M3289" s="178">
        <v>0</v>
      </c>
      <c r="N3289" s="179" t="s">
        <v>1734</v>
      </c>
      <c r="O3289" s="180">
        <v>0</v>
      </c>
      <c r="P3289" s="180">
        <v>0</v>
      </c>
      <c r="Q3289" s="181">
        <v>0</v>
      </c>
      <c r="R3289" s="182" t="s">
        <v>1313</v>
      </c>
      <c r="S3289" s="183">
        <v>0</v>
      </c>
      <c r="T3289" s="183">
        <v>0</v>
      </c>
      <c r="U3289" s="180">
        <v>0</v>
      </c>
      <c r="V3289" s="180">
        <v>0</v>
      </c>
      <c r="W3289" s="183">
        <v>0</v>
      </c>
      <c r="X3289" s="183">
        <v>0</v>
      </c>
      <c r="Y3289" s="180">
        <v>0</v>
      </c>
      <c r="Z3289" s="180">
        <v>0</v>
      </c>
      <c r="AA3289" s="183">
        <v>0</v>
      </c>
      <c r="AB3289" s="183">
        <v>0</v>
      </c>
      <c r="AC3289" s="180">
        <f t="shared" ref="AC3289:AD3297" si="2096">+O3289+U3289-Y3289</f>
        <v>0</v>
      </c>
      <c r="AD3289" s="180">
        <f t="shared" si="2096"/>
        <v>0</v>
      </c>
      <c r="AE3289" s="181">
        <f t="shared" si="2087"/>
        <v>0</v>
      </c>
      <c r="AF3289" s="180">
        <v>0</v>
      </c>
      <c r="AG3289" s="180">
        <v>0</v>
      </c>
      <c r="AH3289" s="181">
        <f t="shared" si="2088"/>
        <v>0</v>
      </c>
      <c r="AI3289" s="180">
        <v>0</v>
      </c>
      <c r="AJ3289" s="180">
        <v>0</v>
      </c>
      <c r="AK3289" s="181">
        <f t="shared" si="2089"/>
        <v>0</v>
      </c>
      <c r="AL3289" s="180">
        <v>0</v>
      </c>
      <c r="AM3289" s="180">
        <v>0</v>
      </c>
      <c r="AN3289" s="181">
        <f t="shared" si="2090"/>
        <v>0</v>
      </c>
      <c r="AO3289" s="180">
        <v>0</v>
      </c>
      <c r="AP3289" s="180">
        <v>0</v>
      </c>
      <c r="AQ3289" s="181">
        <f t="shared" si="2091"/>
        <v>0</v>
      </c>
      <c r="AR3289" s="180">
        <v>0</v>
      </c>
      <c r="AS3289" s="180">
        <v>0</v>
      </c>
      <c r="AT3289" s="181">
        <f t="shared" si="2092"/>
        <v>0</v>
      </c>
      <c r="AU3289" s="180">
        <f t="shared" ref="AU3289:AV3297" si="2097">+AC3289-AF3289-AI3289-AL3289-AO3289-AR3289</f>
        <v>0</v>
      </c>
      <c r="AV3289" s="180">
        <f t="shared" si="2097"/>
        <v>0</v>
      </c>
      <c r="AW3289" s="181">
        <f t="shared" si="2093"/>
        <v>0</v>
      </c>
      <c r="AX3289" s="183">
        <f t="shared" ref="AX3289:AY3297" si="2098">+S3289+W3289-AA3289</f>
        <v>0</v>
      </c>
      <c r="AY3289" s="183">
        <f t="shared" si="2098"/>
        <v>0</v>
      </c>
      <c r="AZ3289" s="183"/>
      <c r="BA3289" s="183"/>
      <c r="BB3289" s="183"/>
      <c r="BC3289" s="183"/>
      <c r="BD3289" s="183">
        <f t="shared" ref="BD3289:BE3297" si="2099">+AX3289-AZ3289-BB3289</f>
        <v>0</v>
      </c>
      <c r="BE3289" s="183">
        <f t="shared" si="2099"/>
        <v>0</v>
      </c>
    </row>
    <row r="3290" spans="2:57" ht="15.75" hidden="1">
      <c r="B3290" s="174">
        <v>2025</v>
      </c>
      <c r="C3290" s="174">
        <v>20</v>
      </c>
      <c r="D3290" s="175">
        <v>0</v>
      </c>
      <c r="E3290" s="176"/>
      <c r="F3290" s="174">
        <v>5</v>
      </c>
      <c r="G3290" s="174">
        <v>13</v>
      </c>
      <c r="H3290" s="174">
        <v>30</v>
      </c>
      <c r="I3290" s="174">
        <v>5000</v>
      </c>
      <c r="J3290" s="174">
        <v>5200</v>
      </c>
      <c r="K3290" s="174">
        <v>521</v>
      </c>
      <c r="L3290" s="177">
        <v>76</v>
      </c>
      <c r="M3290" s="178">
        <v>0</v>
      </c>
      <c r="N3290" s="179" t="s">
        <v>185</v>
      </c>
      <c r="O3290" s="180">
        <v>0</v>
      </c>
      <c r="P3290" s="180">
        <v>0</v>
      </c>
      <c r="Q3290" s="181">
        <v>0</v>
      </c>
      <c r="R3290" s="182" t="s">
        <v>1313</v>
      </c>
      <c r="S3290" s="183">
        <v>0</v>
      </c>
      <c r="T3290" s="183">
        <v>0</v>
      </c>
      <c r="U3290" s="180">
        <v>0</v>
      </c>
      <c r="V3290" s="180">
        <v>0</v>
      </c>
      <c r="W3290" s="183">
        <v>0</v>
      </c>
      <c r="X3290" s="183">
        <v>0</v>
      </c>
      <c r="Y3290" s="180">
        <v>0</v>
      </c>
      <c r="Z3290" s="180">
        <v>0</v>
      </c>
      <c r="AA3290" s="183">
        <v>0</v>
      </c>
      <c r="AB3290" s="183">
        <v>0</v>
      </c>
      <c r="AC3290" s="180">
        <f t="shared" si="2096"/>
        <v>0</v>
      </c>
      <c r="AD3290" s="180">
        <f t="shared" si="2096"/>
        <v>0</v>
      </c>
      <c r="AE3290" s="181">
        <f t="shared" si="2087"/>
        <v>0</v>
      </c>
      <c r="AF3290" s="180">
        <v>0</v>
      </c>
      <c r="AG3290" s="180">
        <v>0</v>
      </c>
      <c r="AH3290" s="181">
        <f t="shared" si="2088"/>
        <v>0</v>
      </c>
      <c r="AI3290" s="180">
        <v>0</v>
      </c>
      <c r="AJ3290" s="180">
        <v>0</v>
      </c>
      <c r="AK3290" s="181">
        <f t="shared" si="2089"/>
        <v>0</v>
      </c>
      <c r="AL3290" s="180">
        <v>0</v>
      </c>
      <c r="AM3290" s="180">
        <v>0</v>
      </c>
      <c r="AN3290" s="181">
        <f t="shared" si="2090"/>
        <v>0</v>
      </c>
      <c r="AO3290" s="180">
        <v>0</v>
      </c>
      <c r="AP3290" s="180">
        <v>0</v>
      </c>
      <c r="AQ3290" s="181">
        <f t="shared" si="2091"/>
        <v>0</v>
      </c>
      <c r="AR3290" s="180">
        <v>0</v>
      </c>
      <c r="AS3290" s="180">
        <v>0</v>
      </c>
      <c r="AT3290" s="181">
        <f t="shared" si="2092"/>
        <v>0</v>
      </c>
      <c r="AU3290" s="180">
        <f t="shared" si="2097"/>
        <v>0</v>
      </c>
      <c r="AV3290" s="180">
        <f t="shared" si="2097"/>
        <v>0</v>
      </c>
      <c r="AW3290" s="181">
        <f t="shared" si="2093"/>
        <v>0</v>
      </c>
      <c r="AX3290" s="183">
        <f t="shared" si="2098"/>
        <v>0</v>
      </c>
      <c r="AY3290" s="183">
        <f t="shared" si="2098"/>
        <v>0</v>
      </c>
      <c r="AZ3290" s="183"/>
      <c r="BA3290" s="183"/>
      <c r="BB3290" s="183"/>
      <c r="BC3290" s="183"/>
      <c r="BD3290" s="183">
        <f t="shared" si="2099"/>
        <v>0</v>
      </c>
      <c r="BE3290" s="183">
        <f t="shared" si="2099"/>
        <v>0</v>
      </c>
    </row>
    <row r="3291" spans="2:57" ht="15.75" hidden="1">
      <c r="B3291" s="174">
        <v>2025</v>
      </c>
      <c r="C3291" s="174">
        <v>20</v>
      </c>
      <c r="D3291" s="175">
        <v>0</v>
      </c>
      <c r="E3291" s="176"/>
      <c r="F3291" s="174">
        <v>5</v>
      </c>
      <c r="G3291" s="174">
        <v>13</v>
      </c>
      <c r="H3291" s="174">
        <v>30</v>
      </c>
      <c r="I3291" s="174">
        <v>5000</v>
      </c>
      <c r="J3291" s="174">
        <v>5200</v>
      </c>
      <c r="K3291" s="174">
        <v>521</v>
      </c>
      <c r="L3291" s="177">
        <v>143</v>
      </c>
      <c r="M3291" s="178">
        <v>0</v>
      </c>
      <c r="N3291" s="179" t="s">
        <v>1735</v>
      </c>
      <c r="O3291" s="180">
        <v>0</v>
      </c>
      <c r="P3291" s="180">
        <v>0</v>
      </c>
      <c r="Q3291" s="181">
        <v>0</v>
      </c>
      <c r="R3291" s="182" t="s">
        <v>1313</v>
      </c>
      <c r="S3291" s="183">
        <v>0</v>
      </c>
      <c r="T3291" s="183">
        <v>0</v>
      </c>
      <c r="U3291" s="180">
        <v>0</v>
      </c>
      <c r="V3291" s="180">
        <v>0</v>
      </c>
      <c r="W3291" s="183">
        <v>0</v>
      </c>
      <c r="X3291" s="183">
        <v>0</v>
      </c>
      <c r="Y3291" s="180">
        <v>0</v>
      </c>
      <c r="Z3291" s="180">
        <v>0</v>
      </c>
      <c r="AA3291" s="183">
        <v>0</v>
      </c>
      <c r="AB3291" s="183">
        <v>0</v>
      </c>
      <c r="AC3291" s="180">
        <f t="shared" si="2096"/>
        <v>0</v>
      </c>
      <c r="AD3291" s="180">
        <f t="shared" si="2096"/>
        <v>0</v>
      </c>
      <c r="AE3291" s="181">
        <f t="shared" si="2087"/>
        <v>0</v>
      </c>
      <c r="AF3291" s="180">
        <v>0</v>
      </c>
      <c r="AG3291" s="180">
        <v>0</v>
      </c>
      <c r="AH3291" s="181">
        <f t="shared" si="2088"/>
        <v>0</v>
      </c>
      <c r="AI3291" s="180">
        <v>0</v>
      </c>
      <c r="AJ3291" s="180">
        <v>0</v>
      </c>
      <c r="AK3291" s="181">
        <f t="shared" si="2089"/>
        <v>0</v>
      </c>
      <c r="AL3291" s="180">
        <v>0</v>
      </c>
      <c r="AM3291" s="180">
        <v>0</v>
      </c>
      <c r="AN3291" s="181">
        <f t="shared" si="2090"/>
        <v>0</v>
      </c>
      <c r="AO3291" s="180">
        <v>0</v>
      </c>
      <c r="AP3291" s="180">
        <v>0</v>
      </c>
      <c r="AQ3291" s="181">
        <f t="shared" si="2091"/>
        <v>0</v>
      </c>
      <c r="AR3291" s="180">
        <v>0</v>
      </c>
      <c r="AS3291" s="180">
        <v>0</v>
      </c>
      <c r="AT3291" s="181">
        <f t="shared" si="2092"/>
        <v>0</v>
      </c>
      <c r="AU3291" s="180">
        <f t="shared" si="2097"/>
        <v>0</v>
      </c>
      <c r="AV3291" s="180">
        <f t="shared" si="2097"/>
        <v>0</v>
      </c>
      <c r="AW3291" s="181">
        <f t="shared" si="2093"/>
        <v>0</v>
      </c>
      <c r="AX3291" s="183">
        <f t="shared" si="2098"/>
        <v>0</v>
      </c>
      <c r="AY3291" s="183">
        <f t="shared" si="2098"/>
        <v>0</v>
      </c>
      <c r="AZ3291" s="183"/>
      <c r="BA3291" s="183"/>
      <c r="BB3291" s="183"/>
      <c r="BC3291" s="183"/>
      <c r="BD3291" s="183">
        <f t="shared" si="2099"/>
        <v>0</v>
      </c>
      <c r="BE3291" s="183">
        <f t="shared" si="2099"/>
        <v>0</v>
      </c>
    </row>
    <row r="3292" spans="2:57" ht="15.75" hidden="1">
      <c r="B3292" s="174">
        <v>2025</v>
      </c>
      <c r="C3292" s="174">
        <v>20</v>
      </c>
      <c r="D3292" s="175">
        <v>0</v>
      </c>
      <c r="E3292" s="176"/>
      <c r="F3292" s="174">
        <v>5</v>
      </c>
      <c r="G3292" s="174">
        <v>13</v>
      </c>
      <c r="H3292" s="174">
        <v>30</v>
      </c>
      <c r="I3292" s="174">
        <v>5000</v>
      </c>
      <c r="J3292" s="174">
        <v>5200</v>
      </c>
      <c r="K3292" s="174">
        <v>521</v>
      </c>
      <c r="L3292" s="177">
        <v>528</v>
      </c>
      <c r="M3292" s="178">
        <v>0</v>
      </c>
      <c r="N3292" s="179" t="s">
        <v>1736</v>
      </c>
      <c r="O3292" s="180">
        <v>0</v>
      </c>
      <c r="P3292" s="180">
        <v>0</v>
      </c>
      <c r="Q3292" s="181">
        <v>0</v>
      </c>
      <c r="R3292" s="182" t="s">
        <v>1313</v>
      </c>
      <c r="S3292" s="183">
        <v>0</v>
      </c>
      <c r="T3292" s="183">
        <v>0</v>
      </c>
      <c r="U3292" s="180">
        <v>0</v>
      </c>
      <c r="V3292" s="180">
        <v>0</v>
      </c>
      <c r="W3292" s="183">
        <v>0</v>
      </c>
      <c r="X3292" s="183">
        <v>0</v>
      </c>
      <c r="Y3292" s="180">
        <v>0</v>
      </c>
      <c r="Z3292" s="180">
        <v>0</v>
      </c>
      <c r="AA3292" s="183">
        <v>0</v>
      </c>
      <c r="AB3292" s="183">
        <v>0</v>
      </c>
      <c r="AC3292" s="180">
        <f t="shared" si="2096"/>
        <v>0</v>
      </c>
      <c r="AD3292" s="180">
        <f t="shared" si="2096"/>
        <v>0</v>
      </c>
      <c r="AE3292" s="181">
        <f t="shared" si="2087"/>
        <v>0</v>
      </c>
      <c r="AF3292" s="180">
        <v>0</v>
      </c>
      <c r="AG3292" s="180">
        <v>0</v>
      </c>
      <c r="AH3292" s="181">
        <f t="shared" si="2088"/>
        <v>0</v>
      </c>
      <c r="AI3292" s="180">
        <v>0</v>
      </c>
      <c r="AJ3292" s="180">
        <v>0</v>
      </c>
      <c r="AK3292" s="181">
        <f t="shared" si="2089"/>
        <v>0</v>
      </c>
      <c r="AL3292" s="180">
        <v>0</v>
      </c>
      <c r="AM3292" s="180">
        <v>0</v>
      </c>
      <c r="AN3292" s="181">
        <f t="shared" si="2090"/>
        <v>0</v>
      </c>
      <c r="AO3292" s="180">
        <v>0</v>
      </c>
      <c r="AP3292" s="180">
        <v>0</v>
      </c>
      <c r="AQ3292" s="181">
        <f t="shared" si="2091"/>
        <v>0</v>
      </c>
      <c r="AR3292" s="180">
        <v>0</v>
      </c>
      <c r="AS3292" s="180">
        <v>0</v>
      </c>
      <c r="AT3292" s="181">
        <f t="shared" si="2092"/>
        <v>0</v>
      </c>
      <c r="AU3292" s="180">
        <f t="shared" si="2097"/>
        <v>0</v>
      </c>
      <c r="AV3292" s="180">
        <f t="shared" si="2097"/>
        <v>0</v>
      </c>
      <c r="AW3292" s="181">
        <f t="shared" si="2093"/>
        <v>0</v>
      </c>
      <c r="AX3292" s="183">
        <f t="shared" si="2098"/>
        <v>0</v>
      </c>
      <c r="AY3292" s="183">
        <f t="shared" si="2098"/>
        <v>0</v>
      </c>
      <c r="AZ3292" s="183"/>
      <c r="BA3292" s="183"/>
      <c r="BB3292" s="183"/>
      <c r="BC3292" s="183"/>
      <c r="BD3292" s="183">
        <f t="shared" si="2099"/>
        <v>0</v>
      </c>
      <c r="BE3292" s="183">
        <f t="shared" si="2099"/>
        <v>0</v>
      </c>
    </row>
    <row r="3293" spans="2:57" ht="15.75" hidden="1">
      <c r="B3293" s="174">
        <v>2025</v>
      </c>
      <c r="C3293" s="174">
        <v>20</v>
      </c>
      <c r="D3293" s="175">
        <v>0</v>
      </c>
      <c r="E3293" s="176"/>
      <c r="F3293" s="174">
        <v>5</v>
      </c>
      <c r="G3293" s="174">
        <v>13</v>
      </c>
      <c r="H3293" s="174">
        <v>30</v>
      </c>
      <c r="I3293" s="174">
        <v>5000</v>
      </c>
      <c r="J3293" s="174">
        <v>5200</v>
      </c>
      <c r="K3293" s="174">
        <v>521</v>
      </c>
      <c r="L3293" s="177">
        <v>578</v>
      </c>
      <c r="M3293" s="178">
        <v>0</v>
      </c>
      <c r="N3293" s="179" t="s">
        <v>1737</v>
      </c>
      <c r="O3293" s="180">
        <v>0</v>
      </c>
      <c r="P3293" s="180">
        <v>0</v>
      </c>
      <c r="Q3293" s="181">
        <v>0</v>
      </c>
      <c r="R3293" s="182" t="s">
        <v>1313</v>
      </c>
      <c r="S3293" s="183">
        <v>0</v>
      </c>
      <c r="T3293" s="183">
        <v>0</v>
      </c>
      <c r="U3293" s="180">
        <v>0</v>
      </c>
      <c r="V3293" s="180">
        <v>0</v>
      </c>
      <c r="W3293" s="183">
        <v>0</v>
      </c>
      <c r="X3293" s="183">
        <v>0</v>
      </c>
      <c r="Y3293" s="180">
        <v>0</v>
      </c>
      <c r="Z3293" s="180">
        <v>0</v>
      </c>
      <c r="AA3293" s="183">
        <v>0</v>
      </c>
      <c r="AB3293" s="183">
        <v>0</v>
      </c>
      <c r="AC3293" s="180">
        <f t="shared" si="2096"/>
        <v>0</v>
      </c>
      <c r="AD3293" s="180">
        <f t="shared" si="2096"/>
        <v>0</v>
      </c>
      <c r="AE3293" s="181">
        <f t="shared" si="2087"/>
        <v>0</v>
      </c>
      <c r="AF3293" s="180">
        <v>0</v>
      </c>
      <c r="AG3293" s="180">
        <v>0</v>
      </c>
      <c r="AH3293" s="181">
        <f t="shared" si="2088"/>
        <v>0</v>
      </c>
      <c r="AI3293" s="180">
        <v>0</v>
      </c>
      <c r="AJ3293" s="180">
        <v>0</v>
      </c>
      <c r="AK3293" s="181">
        <f t="shared" si="2089"/>
        <v>0</v>
      </c>
      <c r="AL3293" s="180">
        <v>0</v>
      </c>
      <c r="AM3293" s="180">
        <v>0</v>
      </c>
      <c r="AN3293" s="181">
        <f t="shared" si="2090"/>
        <v>0</v>
      </c>
      <c r="AO3293" s="180">
        <v>0</v>
      </c>
      <c r="AP3293" s="180">
        <v>0</v>
      </c>
      <c r="AQ3293" s="181">
        <f t="shared" si="2091"/>
        <v>0</v>
      </c>
      <c r="AR3293" s="180">
        <v>0</v>
      </c>
      <c r="AS3293" s="180">
        <v>0</v>
      </c>
      <c r="AT3293" s="181">
        <f t="shared" si="2092"/>
        <v>0</v>
      </c>
      <c r="AU3293" s="180">
        <f t="shared" si="2097"/>
        <v>0</v>
      </c>
      <c r="AV3293" s="180">
        <f t="shared" si="2097"/>
        <v>0</v>
      </c>
      <c r="AW3293" s="181">
        <f t="shared" si="2093"/>
        <v>0</v>
      </c>
      <c r="AX3293" s="183">
        <f t="shared" si="2098"/>
        <v>0</v>
      </c>
      <c r="AY3293" s="183">
        <f t="shared" si="2098"/>
        <v>0</v>
      </c>
      <c r="AZ3293" s="183"/>
      <c r="BA3293" s="183"/>
      <c r="BB3293" s="183"/>
      <c r="BC3293" s="183"/>
      <c r="BD3293" s="183">
        <f t="shared" si="2099"/>
        <v>0</v>
      </c>
      <c r="BE3293" s="183">
        <f t="shared" si="2099"/>
        <v>0</v>
      </c>
    </row>
    <row r="3294" spans="2:57" ht="15.75" hidden="1">
      <c r="B3294" s="174">
        <v>2025</v>
      </c>
      <c r="C3294" s="174">
        <v>20</v>
      </c>
      <c r="D3294" s="175">
        <v>0</v>
      </c>
      <c r="E3294" s="176"/>
      <c r="F3294" s="174">
        <v>5</v>
      </c>
      <c r="G3294" s="174">
        <v>13</v>
      </c>
      <c r="H3294" s="174">
        <v>30</v>
      </c>
      <c r="I3294" s="174">
        <v>5000</v>
      </c>
      <c r="J3294" s="174">
        <v>5200</v>
      </c>
      <c r="K3294" s="174">
        <v>521</v>
      </c>
      <c r="L3294" s="177">
        <v>737</v>
      </c>
      <c r="M3294" s="178">
        <v>0</v>
      </c>
      <c r="N3294" s="179" t="s">
        <v>1314</v>
      </c>
      <c r="O3294" s="180">
        <v>0</v>
      </c>
      <c r="P3294" s="180">
        <v>0</v>
      </c>
      <c r="Q3294" s="181">
        <v>0</v>
      </c>
      <c r="R3294" s="182" t="s">
        <v>1313</v>
      </c>
      <c r="S3294" s="183">
        <v>0</v>
      </c>
      <c r="T3294" s="183">
        <v>0</v>
      </c>
      <c r="U3294" s="180">
        <v>0</v>
      </c>
      <c r="V3294" s="180">
        <v>0</v>
      </c>
      <c r="W3294" s="183">
        <v>0</v>
      </c>
      <c r="X3294" s="183">
        <v>0</v>
      </c>
      <c r="Y3294" s="180">
        <v>0</v>
      </c>
      <c r="Z3294" s="180">
        <v>0</v>
      </c>
      <c r="AA3294" s="183">
        <v>0</v>
      </c>
      <c r="AB3294" s="183">
        <v>0</v>
      </c>
      <c r="AC3294" s="180">
        <f t="shared" si="2096"/>
        <v>0</v>
      </c>
      <c r="AD3294" s="180">
        <f t="shared" si="2096"/>
        <v>0</v>
      </c>
      <c r="AE3294" s="181">
        <f t="shared" si="2087"/>
        <v>0</v>
      </c>
      <c r="AF3294" s="180">
        <v>0</v>
      </c>
      <c r="AG3294" s="180">
        <v>0</v>
      </c>
      <c r="AH3294" s="181">
        <f t="shared" si="2088"/>
        <v>0</v>
      </c>
      <c r="AI3294" s="180">
        <v>0</v>
      </c>
      <c r="AJ3294" s="180">
        <v>0</v>
      </c>
      <c r="AK3294" s="181">
        <f t="shared" si="2089"/>
        <v>0</v>
      </c>
      <c r="AL3294" s="180">
        <v>0</v>
      </c>
      <c r="AM3294" s="180">
        <v>0</v>
      </c>
      <c r="AN3294" s="181">
        <f t="shared" si="2090"/>
        <v>0</v>
      </c>
      <c r="AO3294" s="180">
        <v>0</v>
      </c>
      <c r="AP3294" s="180">
        <v>0</v>
      </c>
      <c r="AQ3294" s="181">
        <f t="shared" si="2091"/>
        <v>0</v>
      </c>
      <c r="AR3294" s="180">
        <v>0</v>
      </c>
      <c r="AS3294" s="180">
        <v>0</v>
      </c>
      <c r="AT3294" s="181">
        <f t="shared" si="2092"/>
        <v>0</v>
      </c>
      <c r="AU3294" s="180">
        <f t="shared" si="2097"/>
        <v>0</v>
      </c>
      <c r="AV3294" s="180">
        <f t="shared" si="2097"/>
        <v>0</v>
      </c>
      <c r="AW3294" s="181">
        <f t="shared" si="2093"/>
        <v>0</v>
      </c>
      <c r="AX3294" s="183">
        <f t="shared" si="2098"/>
        <v>0</v>
      </c>
      <c r="AY3294" s="183">
        <f t="shared" si="2098"/>
        <v>0</v>
      </c>
      <c r="AZ3294" s="183"/>
      <c r="BA3294" s="183"/>
      <c r="BB3294" s="183"/>
      <c r="BC3294" s="183"/>
      <c r="BD3294" s="183">
        <f t="shared" si="2099"/>
        <v>0</v>
      </c>
      <c r="BE3294" s="183">
        <f t="shared" si="2099"/>
        <v>0</v>
      </c>
    </row>
    <row r="3295" spans="2:57" ht="15.75" hidden="1">
      <c r="B3295" s="174">
        <v>2025</v>
      </c>
      <c r="C3295" s="174">
        <v>20</v>
      </c>
      <c r="D3295" s="175">
        <v>0</v>
      </c>
      <c r="E3295" s="176"/>
      <c r="F3295" s="174">
        <v>5</v>
      </c>
      <c r="G3295" s="174">
        <v>13</v>
      </c>
      <c r="H3295" s="174">
        <v>30</v>
      </c>
      <c r="I3295" s="174">
        <v>5000</v>
      </c>
      <c r="J3295" s="174">
        <v>5200</v>
      </c>
      <c r="K3295" s="174">
        <v>521</v>
      </c>
      <c r="L3295" s="177">
        <v>1002</v>
      </c>
      <c r="M3295" s="178">
        <v>0</v>
      </c>
      <c r="N3295" s="179" t="s">
        <v>458</v>
      </c>
      <c r="O3295" s="180">
        <v>0</v>
      </c>
      <c r="P3295" s="180">
        <v>0</v>
      </c>
      <c r="Q3295" s="181">
        <v>0</v>
      </c>
      <c r="R3295" s="182" t="s">
        <v>1313</v>
      </c>
      <c r="S3295" s="183">
        <v>0</v>
      </c>
      <c r="T3295" s="183">
        <v>0</v>
      </c>
      <c r="U3295" s="180">
        <v>0</v>
      </c>
      <c r="V3295" s="180">
        <v>0</v>
      </c>
      <c r="W3295" s="183">
        <v>0</v>
      </c>
      <c r="X3295" s="183">
        <v>0</v>
      </c>
      <c r="Y3295" s="180">
        <v>0</v>
      </c>
      <c r="Z3295" s="180">
        <v>0</v>
      </c>
      <c r="AA3295" s="183">
        <v>0</v>
      </c>
      <c r="AB3295" s="183">
        <v>0</v>
      </c>
      <c r="AC3295" s="180">
        <f t="shared" si="2096"/>
        <v>0</v>
      </c>
      <c r="AD3295" s="180">
        <f t="shared" si="2096"/>
        <v>0</v>
      </c>
      <c r="AE3295" s="181">
        <f t="shared" si="2087"/>
        <v>0</v>
      </c>
      <c r="AF3295" s="180">
        <v>0</v>
      </c>
      <c r="AG3295" s="180">
        <v>0</v>
      </c>
      <c r="AH3295" s="181">
        <f t="shared" si="2088"/>
        <v>0</v>
      </c>
      <c r="AI3295" s="180">
        <v>0</v>
      </c>
      <c r="AJ3295" s="180">
        <v>0</v>
      </c>
      <c r="AK3295" s="181">
        <f t="shared" si="2089"/>
        <v>0</v>
      </c>
      <c r="AL3295" s="180">
        <v>0</v>
      </c>
      <c r="AM3295" s="180">
        <v>0</v>
      </c>
      <c r="AN3295" s="181">
        <f t="shared" si="2090"/>
        <v>0</v>
      </c>
      <c r="AO3295" s="180">
        <v>0</v>
      </c>
      <c r="AP3295" s="180">
        <v>0</v>
      </c>
      <c r="AQ3295" s="181">
        <f t="shared" si="2091"/>
        <v>0</v>
      </c>
      <c r="AR3295" s="180">
        <v>0</v>
      </c>
      <c r="AS3295" s="180">
        <v>0</v>
      </c>
      <c r="AT3295" s="181">
        <f t="shared" si="2092"/>
        <v>0</v>
      </c>
      <c r="AU3295" s="180">
        <f t="shared" si="2097"/>
        <v>0</v>
      </c>
      <c r="AV3295" s="180">
        <f t="shared" si="2097"/>
        <v>0</v>
      </c>
      <c r="AW3295" s="181">
        <f t="shared" si="2093"/>
        <v>0</v>
      </c>
      <c r="AX3295" s="183">
        <f t="shared" si="2098"/>
        <v>0</v>
      </c>
      <c r="AY3295" s="183">
        <f t="shared" si="2098"/>
        <v>0</v>
      </c>
      <c r="AZ3295" s="183"/>
      <c r="BA3295" s="183"/>
      <c r="BB3295" s="183"/>
      <c r="BC3295" s="183"/>
      <c r="BD3295" s="183">
        <f t="shared" si="2099"/>
        <v>0</v>
      </c>
      <c r="BE3295" s="183">
        <f t="shared" si="2099"/>
        <v>0</v>
      </c>
    </row>
    <row r="3296" spans="2:57" ht="15.75" hidden="1">
      <c r="B3296" s="174">
        <v>2025</v>
      </c>
      <c r="C3296" s="174">
        <v>20</v>
      </c>
      <c r="D3296" s="175">
        <v>0</v>
      </c>
      <c r="E3296" s="176"/>
      <c r="F3296" s="174">
        <v>5</v>
      </c>
      <c r="G3296" s="174">
        <v>13</v>
      </c>
      <c r="H3296" s="174">
        <v>30</v>
      </c>
      <c r="I3296" s="174">
        <v>5000</v>
      </c>
      <c r="J3296" s="174">
        <v>5200</v>
      </c>
      <c r="K3296" s="174">
        <v>521</v>
      </c>
      <c r="L3296" s="177">
        <v>1090</v>
      </c>
      <c r="M3296" s="178">
        <v>0</v>
      </c>
      <c r="N3296" s="179" t="s">
        <v>459</v>
      </c>
      <c r="O3296" s="180">
        <v>0</v>
      </c>
      <c r="P3296" s="180">
        <v>0</v>
      </c>
      <c r="Q3296" s="181">
        <v>0</v>
      </c>
      <c r="R3296" s="182" t="s">
        <v>1313</v>
      </c>
      <c r="S3296" s="183">
        <v>0</v>
      </c>
      <c r="T3296" s="183">
        <v>0</v>
      </c>
      <c r="U3296" s="180">
        <v>0</v>
      </c>
      <c r="V3296" s="180">
        <v>0</v>
      </c>
      <c r="W3296" s="183">
        <v>0</v>
      </c>
      <c r="X3296" s="183">
        <v>0</v>
      </c>
      <c r="Y3296" s="180">
        <v>0</v>
      </c>
      <c r="Z3296" s="180">
        <v>0</v>
      </c>
      <c r="AA3296" s="183">
        <v>0</v>
      </c>
      <c r="AB3296" s="183">
        <v>0</v>
      </c>
      <c r="AC3296" s="180">
        <f t="shared" si="2096"/>
        <v>0</v>
      </c>
      <c r="AD3296" s="180">
        <f t="shared" si="2096"/>
        <v>0</v>
      </c>
      <c r="AE3296" s="181">
        <f t="shared" si="2087"/>
        <v>0</v>
      </c>
      <c r="AF3296" s="180">
        <v>0</v>
      </c>
      <c r="AG3296" s="180">
        <v>0</v>
      </c>
      <c r="AH3296" s="181">
        <f t="shared" si="2088"/>
        <v>0</v>
      </c>
      <c r="AI3296" s="180">
        <v>0</v>
      </c>
      <c r="AJ3296" s="180">
        <v>0</v>
      </c>
      <c r="AK3296" s="181">
        <f t="shared" si="2089"/>
        <v>0</v>
      </c>
      <c r="AL3296" s="180">
        <v>0</v>
      </c>
      <c r="AM3296" s="180">
        <v>0</v>
      </c>
      <c r="AN3296" s="181">
        <f t="shared" si="2090"/>
        <v>0</v>
      </c>
      <c r="AO3296" s="180">
        <v>0</v>
      </c>
      <c r="AP3296" s="180">
        <v>0</v>
      </c>
      <c r="AQ3296" s="181">
        <f t="shared" si="2091"/>
        <v>0</v>
      </c>
      <c r="AR3296" s="180">
        <v>0</v>
      </c>
      <c r="AS3296" s="180">
        <v>0</v>
      </c>
      <c r="AT3296" s="181">
        <f t="shared" si="2092"/>
        <v>0</v>
      </c>
      <c r="AU3296" s="180">
        <f t="shared" si="2097"/>
        <v>0</v>
      </c>
      <c r="AV3296" s="180">
        <f t="shared" si="2097"/>
        <v>0</v>
      </c>
      <c r="AW3296" s="181">
        <f t="shared" si="2093"/>
        <v>0</v>
      </c>
      <c r="AX3296" s="183">
        <f t="shared" si="2098"/>
        <v>0</v>
      </c>
      <c r="AY3296" s="183">
        <f t="shared" si="2098"/>
        <v>0</v>
      </c>
      <c r="AZ3296" s="183"/>
      <c r="BA3296" s="183"/>
      <c r="BB3296" s="183"/>
      <c r="BC3296" s="183"/>
      <c r="BD3296" s="183">
        <f t="shared" si="2099"/>
        <v>0</v>
      </c>
      <c r="BE3296" s="183">
        <f t="shared" si="2099"/>
        <v>0</v>
      </c>
    </row>
    <row r="3297" spans="2:57" ht="15.75" hidden="1">
      <c r="B3297" s="174">
        <v>2025</v>
      </c>
      <c r="C3297" s="174">
        <v>20</v>
      </c>
      <c r="D3297" s="175">
        <v>0</v>
      </c>
      <c r="E3297" s="176"/>
      <c r="F3297" s="174">
        <v>5</v>
      </c>
      <c r="G3297" s="174">
        <v>13</v>
      </c>
      <c r="H3297" s="174">
        <v>30</v>
      </c>
      <c r="I3297" s="174">
        <v>5000</v>
      </c>
      <c r="J3297" s="174">
        <v>5200</v>
      </c>
      <c r="K3297" s="174">
        <v>521</v>
      </c>
      <c r="L3297" s="177">
        <v>1384</v>
      </c>
      <c r="M3297" s="178">
        <v>0</v>
      </c>
      <c r="N3297" s="179" t="s">
        <v>1661</v>
      </c>
      <c r="O3297" s="180">
        <v>0</v>
      </c>
      <c r="P3297" s="180">
        <v>0</v>
      </c>
      <c r="Q3297" s="181">
        <v>0</v>
      </c>
      <c r="R3297" s="182" t="s">
        <v>1313</v>
      </c>
      <c r="S3297" s="183">
        <v>0</v>
      </c>
      <c r="T3297" s="183">
        <v>0</v>
      </c>
      <c r="U3297" s="180">
        <v>0</v>
      </c>
      <c r="V3297" s="180">
        <v>0</v>
      </c>
      <c r="W3297" s="183">
        <v>0</v>
      </c>
      <c r="X3297" s="183">
        <v>0</v>
      </c>
      <c r="Y3297" s="180">
        <v>0</v>
      </c>
      <c r="Z3297" s="180">
        <v>0</v>
      </c>
      <c r="AA3297" s="183">
        <v>0</v>
      </c>
      <c r="AB3297" s="183">
        <v>0</v>
      </c>
      <c r="AC3297" s="180">
        <f t="shared" si="2096"/>
        <v>0</v>
      </c>
      <c r="AD3297" s="180">
        <f t="shared" si="2096"/>
        <v>0</v>
      </c>
      <c r="AE3297" s="181">
        <f t="shared" si="2087"/>
        <v>0</v>
      </c>
      <c r="AF3297" s="180">
        <v>0</v>
      </c>
      <c r="AG3297" s="180">
        <v>0</v>
      </c>
      <c r="AH3297" s="181">
        <f t="shared" si="2088"/>
        <v>0</v>
      </c>
      <c r="AI3297" s="180">
        <v>0</v>
      </c>
      <c r="AJ3297" s="180">
        <v>0</v>
      </c>
      <c r="AK3297" s="181">
        <f t="shared" si="2089"/>
        <v>0</v>
      </c>
      <c r="AL3297" s="180">
        <v>0</v>
      </c>
      <c r="AM3297" s="180">
        <v>0</v>
      </c>
      <c r="AN3297" s="181">
        <f t="shared" si="2090"/>
        <v>0</v>
      </c>
      <c r="AO3297" s="180">
        <v>0</v>
      </c>
      <c r="AP3297" s="180">
        <v>0</v>
      </c>
      <c r="AQ3297" s="181">
        <f t="shared" si="2091"/>
        <v>0</v>
      </c>
      <c r="AR3297" s="180">
        <v>0</v>
      </c>
      <c r="AS3297" s="180">
        <v>0</v>
      </c>
      <c r="AT3297" s="181">
        <f t="shared" si="2092"/>
        <v>0</v>
      </c>
      <c r="AU3297" s="180">
        <f t="shared" si="2097"/>
        <v>0</v>
      </c>
      <c r="AV3297" s="180">
        <f t="shared" si="2097"/>
        <v>0</v>
      </c>
      <c r="AW3297" s="181">
        <f t="shared" si="2093"/>
        <v>0</v>
      </c>
      <c r="AX3297" s="183">
        <f t="shared" si="2098"/>
        <v>0</v>
      </c>
      <c r="AY3297" s="183">
        <f t="shared" si="2098"/>
        <v>0</v>
      </c>
      <c r="AZ3297" s="183"/>
      <c r="BA3297" s="183"/>
      <c r="BB3297" s="183"/>
      <c r="BC3297" s="183"/>
      <c r="BD3297" s="183">
        <f t="shared" si="2099"/>
        <v>0</v>
      </c>
      <c r="BE3297" s="183">
        <f t="shared" si="2099"/>
        <v>0</v>
      </c>
    </row>
    <row r="3298" spans="2:57" ht="15.75" hidden="1">
      <c r="B3298" s="163">
        <v>2025</v>
      </c>
      <c r="C3298" s="163">
        <v>20</v>
      </c>
      <c r="D3298" s="164"/>
      <c r="E3298" s="165"/>
      <c r="F3298" s="163">
        <v>5</v>
      </c>
      <c r="G3298" s="163">
        <v>13</v>
      </c>
      <c r="H3298" s="163">
        <v>30</v>
      </c>
      <c r="I3298" s="163">
        <v>5000</v>
      </c>
      <c r="J3298" s="163">
        <v>5200</v>
      </c>
      <c r="K3298" s="163">
        <v>523</v>
      </c>
      <c r="L3298" s="166" t="s">
        <v>44</v>
      </c>
      <c r="M3298" s="167"/>
      <c r="N3298" s="168" t="s">
        <v>186</v>
      </c>
      <c r="O3298" s="169">
        <v>0</v>
      </c>
      <c r="P3298" s="169">
        <v>0</v>
      </c>
      <c r="Q3298" s="169">
        <v>0</v>
      </c>
      <c r="R3298" s="170"/>
      <c r="S3298" s="171"/>
      <c r="T3298" s="172"/>
      <c r="U3298" s="169">
        <f t="shared" ref="U3298:AD3298" si="2100">SUM(U3299:U3304)</f>
        <v>0</v>
      </c>
      <c r="V3298" s="169">
        <f t="shared" si="2100"/>
        <v>0</v>
      </c>
      <c r="W3298" s="173">
        <f t="shared" si="2100"/>
        <v>0</v>
      </c>
      <c r="X3298" s="173">
        <f t="shared" si="2100"/>
        <v>0</v>
      </c>
      <c r="Y3298" s="169">
        <f t="shared" si="2100"/>
        <v>0</v>
      </c>
      <c r="Z3298" s="169">
        <f t="shared" si="2100"/>
        <v>0</v>
      </c>
      <c r="AA3298" s="173">
        <f t="shared" si="2100"/>
        <v>0</v>
      </c>
      <c r="AB3298" s="173">
        <f t="shared" si="2100"/>
        <v>0</v>
      </c>
      <c r="AC3298" s="169">
        <f t="shared" si="2100"/>
        <v>0</v>
      </c>
      <c r="AD3298" s="169">
        <f t="shared" si="2100"/>
        <v>0</v>
      </c>
      <c r="AE3298" s="169">
        <f t="shared" si="2087"/>
        <v>0</v>
      </c>
      <c r="AF3298" s="169">
        <f>SUM(AF3299:AF3304)</f>
        <v>0</v>
      </c>
      <c r="AG3298" s="169">
        <f>SUM(AG3299:AG3304)</f>
        <v>0</v>
      </c>
      <c r="AH3298" s="169">
        <f t="shared" si="2088"/>
        <v>0</v>
      </c>
      <c r="AI3298" s="169">
        <f>SUM(AI3299:AI3304)</f>
        <v>0</v>
      </c>
      <c r="AJ3298" s="169">
        <f>SUM(AJ3299:AJ3304)</f>
        <v>0</v>
      </c>
      <c r="AK3298" s="169">
        <f t="shared" si="2089"/>
        <v>0</v>
      </c>
      <c r="AL3298" s="169">
        <f>SUM(AL3299:AL3304)</f>
        <v>0</v>
      </c>
      <c r="AM3298" s="169">
        <f>SUM(AM3299:AM3304)</f>
        <v>0</v>
      </c>
      <c r="AN3298" s="169">
        <f t="shared" si="2090"/>
        <v>0</v>
      </c>
      <c r="AO3298" s="169">
        <f>SUM(AO3299:AO3304)</f>
        <v>0</v>
      </c>
      <c r="AP3298" s="169">
        <f>SUM(AP3299:AP3304)</f>
        <v>0</v>
      </c>
      <c r="AQ3298" s="169">
        <f t="shared" si="2091"/>
        <v>0</v>
      </c>
      <c r="AR3298" s="169">
        <f>SUM(AR3299:AR3304)</f>
        <v>0</v>
      </c>
      <c r="AS3298" s="169">
        <f>SUM(AS3299:AS3304)</f>
        <v>0</v>
      </c>
      <c r="AT3298" s="169">
        <f t="shared" si="2092"/>
        <v>0</v>
      </c>
      <c r="AU3298" s="169">
        <f>SUM(AU3299:AU3304)</f>
        <v>0</v>
      </c>
      <c r="AV3298" s="169">
        <f>SUM(AV3299:AV3304)</f>
        <v>0</v>
      </c>
      <c r="AW3298" s="169">
        <f t="shared" si="2093"/>
        <v>0</v>
      </c>
      <c r="AX3298" s="171"/>
      <c r="AY3298" s="172"/>
      <c r="AZ3298" s="171"/>
      <c r="BA3298" s="172"/>
      <c r="BB3298" s="171"/>
      <c r="BC3298" s="172"/>
      <c r="BD3298" s="171"/>
      <c r="BE3298" s="172"/>
    </row>
    <row r="3299" spans="2:57" ht="15.75" hidden="1">
      <c r="B3299" s="174">
        <v>2025</v>
      </c>
      <c r="C3299" s="174">
        <v>20</v>
      </c>
      <c r="D3299" s="175">
        <v>0</v>
      </c>
      <c r="E3299" s="176"/>
      <c r="F3299" s="174">
        <v>5</v>
      </c>
      <c r="G3299" s="174">
        <v>13</v>
      </c>
      <c r="H3299" s="174">
        <v>30</v>
      </c>
      <c r="I3299" s="174">
        <v>5000</v>
      </c>
      <c r="J3299" s="174">
        <v>5200</v>
      </c>
      <c r="K3299" s="174">
        <v>523</v>
      </c>
      <c r="L3299" s="177">
        <v>172</v>
      </c>
      <c r="M3299" s="178">
        <v>0</v>
      </c>
      <c r="N3299" s="179" t="s">
        <v>187</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ref="AC3299:AD3304" si="2101">+O3299+U3299-Y3299</f>
        <v>0</v>
      </c>
      <c r="AD3299" s="180">
        <f t="shared" si="2101"/>
        <v>0</v>
      </c>
      <c r="AE3299" s="181">
        <f t="shared" si="2087"/>
        <v>0</v>
      </c>
      <c r="AF3299" s="180">
        <v>0</v>
      </c>
      <c r="AG3299" s="180">
        <v>0</v>
      </c>
      <c r="AH3299" s="181">
        <f t="shared" si="2088"/>
        <v>0</v>
      </c>
      <c r="AI3299" s="180">
        <v>0</v>
      </c>
      <c r="AJ3299" s="180">
        <v>0</v>
      </c>
      <c r="AK3299" s="181">
        <f t="shared" si="2089"/>
        <v>0</v>
      </c>
      <c r="AL3299" s="180">
        <v>0</v>
      </c>
      <c r="AM3299" s="180">
        <v>0</v>
      </c>
      <c r="AN3299" s="181">
        <f t="shared" si="2090"/>
        <v>0</v>
      </c>
      <c r="AO3299" s="180">
        <v>0</v>
      </c>
      <c r="AP3299" s="180">
        <v>0</v>
      </c>
      <c r="AQ3299" s="181">
        <f t="shared" si="2091"/>
        <v>0</v>
      </c>
      <c r="AR3299" s="180">
        <v>0</v>
      </c>
      <c r="AS3299" s="180">
        <v>0</v>
      </c>
      <c r="AT3299" s="181">
        <f t="shared" si="2092"/>
        <v>0</v>
      </c>
      <c r="AU3299" s="180">
        <f t="shared" ref="AU3299:AV3304" si="2102">+AC3299-AF3299-AI3299-AL3299-AO3299-AR3299</f>
        <v>0</v>
      </c>
      <c r="AV3299" s="180">
        <f t="shared" si="2102"/>
        <v>0</v>
      </c>
      <c r="AW3299" s="181">
        <f t="shared" si="2093"/>
        <v>0</v>
      </c>
      <c r="AX3299" s="183">
        <f t="shared" ref="AX3299:AY3304" si="2103">+S3299+W3299-AA3299</f>
        <v>0</v>
      </c>
      <c r="AY3299" s="183">
        <f t="shared" si="2103"/>
        <v>0</v>
      </c>
      <c r="AZ3299" s="183"/>
      <c r="BA3299" s="183"/>
      <c r="BB3299" s="183"/>
      <c r="BC3299" s="183"/>
      <c r="BD3299" s="183">
        <f t="shared" ref="BD3299:BE3304" si="2104">+AX3299-AZ3299-BB3299</f>
        <v>0</v>
      </c>
      <c r="BE3299" s="183">
        <f t="shared" si="2104"/>
        <v>0</v>
      </c>
    </row>
    <row r="3300" spans="2:57" ht="15.75" hidden="1">
      <c r="B3300" s="174">
        <v>2025</v>
      </c>
      <c r="C3300" s="174">
        <v>20</v>
      </c>
      <c r="D3300" s="175">
        <v>0</v>
      </c>
      <c r="E3300" s="176"/>
      <c r="F3300" s="174">
        <v>5</v>
      </c>
      <c r="G3300" s="174">
        <v>13</v>
      </c>
      <c r="H3300" s="174">
        <v>30</v>
      </c>
      <c r="I3300" s="174">
        <v>5000</v>
      </c>
      <c r="J3300" s="174">
        <v>5200</v>
      </c>
      <c r="K3300" s="174">
        <v>523</v>
      </c>
      <c r="L3300" s="177">
        <v>177</v>
      </c>
      <c r="M3300" s="178">
        <v>0</v>
      </c>
      <c r="N3300" s="179" t="s">
        <v>1738</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2101"/>
        <v>0</v>
      </c>
      <c r="AD3300" s="180">
        <f t="shared" si="2101"/>
        <v>0</v>
      </c>
      <c r="AE3300" s="181">
        <f t="shared" si="2087"/>
        <v>0</v>
      </c>
      <c r="AF3300" s="180">
        <v>0</v>
      </c>
      <c r="AG3300" s="180">
        <v>0</v>
      </c>
      <c r="AH3300" s="181">
        <f t="shared" si="2088"/>
        <v>0</v>
      </c>
      <c r="AI3300" s="180">
        <v>0</v>
      </c>
      <c r="AJ3300" s="180">
        <v>0</v>
      </c>
      <c r="AK3300" s="181">
        <f t="shared" si="2089"/>
        <v>0</v>
      </c>
      <c r="AL3300" s="180">
        <v>0</v>
      </c>
      <c r="AM3300" s="180">
        <v>0</v>
      </c>
      <c r="AN3300" s="181">
        <f t="shared" si="2090"/>
        <v>0</v>
      </c>
      <c r="AO3300" s="180">
        <v>0</v>
      </c>
      <c r="AP3300" s="180">
        <v>0</v>
      </c>
      <c r="AQ3300" s="181">
        <f t="shared" si="2091"/>
        <v>0</v>
      </c>
      <c r="AR3300" s="180">
        <v>0</v>
      </c>
      <c r="AS3300" s="180">
        <v>0</v>
      </c>
      <c r="AT3300" s="181">
        <f t="shared" si="2092"/>
        <v>0</v>
      </c>
      <c r="AU3300" s="180">
        <f t="shared" si="2102"/>
        <v>0</v>
      </c>
      <c r="AV3300" s="180">
        <f t="shared" si="2102"/>
        <v>0</v>
      </c>
      <c r="AW3300" s="181">
        <f t="shared" si="2093"/>
        <v>0</v>
      </c>
      <c r="AX3300" s="183">
        <f t="shared" si="2103"/>
        <v>0</v>
      </c>
      <c r="AY3300" s="183">
        <f t="shared" si="2103"/>
        <v>0</v>
      </c>
      <c r="AZ3300" s="183"/>
      <c r="BA3300" s="183"/>
      <c r="BB3300" s="183"/>
      <c r="BC3300" s="183"/>
      <c r="BD3300" s="183">
        <f t="shared" si="2104"/>
        <v>0</v>
      </c>
      <c r="BE3300" s="183">
        <f t="shared" si="2104"/>
        <v>0</v>
      </c>
    </row>
    <row r="3301" spans="2:57" ht="15.75" hidden="1">
      <c r="B3301" s="174">
        <v>2025</v>
      </c>
      <c r="C3301" s="174">
        <v>20</v>
      </c>
      <c r="D3301" s="175">
        <v>0</v>
      </c>
      <c r="E3301" s="176"/>
      <c r="F3301" s="174">
        <v>5</v>
      </c>
      <c r="G3301" s="174">
        <v>13</v>
      </c>
      <c r="H3301" s="174">
        <v>30</v>
      </c>
      <c r="I3301" s="174">
        <v>5000</v>
      </c>
      <c r="J3301" s="174">
        <v>5200</v>
      </c>
      <c r="K3301" s="174">
        <v>523</v>
      </c>
      <c r="L3301" s="177">
        <v>179</v>
      </c>
      <c r="M3301" s="178">
        <v>0</v>
      </c>
      <c r="N3301" s="179" t="s">
        <v>1739</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2101"/>
        <v>0</v>
      </c>
      <c r="AD3301" s="180">
        <f t="shared" si="2101"/>
        <v>0</v>
      </c>
      <c r="AE3301" s="181">
        <f t="shared" si="2087"/>
        <v>0</v>
      </c>
      <c r="AF3301" s="180">
        <v>0</v>
      </c>
      <c r="AG3301" s="180">
        <v>0</v>
      </c>
      <c r="AH3301" s="181">
        <f t="shared" si="2088"/>
        <v>0</v>
      </c>
      <c r="AI3301" s="180">
        <v>0</v>
      </c>
      <c r="AJ3301" s="180">
        <v>0</v>
      </c>
      <c r="AK3301" s="181">
        <f t="shared" si="2089"/>
        <v>0</v>
      </c>
      <c r="AL3301" s="180">
        <v>0</v>
      </c>
      <c r="AM3301" s="180">
        <v>0</v>
      </c>
      <c r="AN3301" s="181">
        <f t="shared" si="2090"/>
        <v>0</v>
      </c>
      <c r="AO3301" s="180">
        <v>0</v>
      </c>
      <c r="AP3301" s="180">
        <v>0</v>
      </c>
      <c r="AQ3301" s="181">
        <f t="shared" si="2091"/>
        <v>0</v>
      </c>
      <c r="AR3301" s="180">
        <v>0</v>
      </c>
      <c r="AS3301" s="180">
        <v>0</v>
      </c>
      <c r="AT3301" s="181">
        <f t="shared" si="2092"/>
        <v>0</v>
      </c>
      <c r="AU3301" s="180">
        <f t="shared" si="2102"/>
        <v>0</v>
      </c>
      <c r="AV3301" s="180">
        <f t="shared" si="2102"/>
        <v>0</v>
      </c>
      <c r="AW3301" s="181">
        <f t="shared" si="2093"/>
        <v>0</v>
      </c>
      <c r="AX3301" s="183">
        <f t="shared" si="2103"/>
        <v>0</v>
      </c>
      <c r="AY3301" s="183">
        <f t="shared" si="2103"/>
        <v>0</v>
      </c>
      <c r="AZ3301" s="183"/>
      <c r="BA3301" s="183"/>
      <c r="BB3301" s="183"/>
      <c r="BC3301" s="183"/>
      <c r="BD3301" s="183">
        <f t="shared" si="2104"/>
        <v>0</v>
      </c>
      <c r="BE3301" s="183">
        <f t="shared" si="2104"/>
        <v>0</v>
      </c>
    </row>
    <row r="3302" spans="2:57" ht="15.75" hidden="1">
      <c r="B3302" s="174">
        <v>2025</v>
      </c>
      <c r="C3302" s="174">
        <v>20</v>
      </c>
      <c r="D3302" s="175">
        <v>0</v>
      </c>
      <c r="E3302" s="176"/>
      <c r="F3302" s="174">
        <v>5</v>
      </c>
      <c r="G3302" s="174">
        <v>13</v>
      </c>
      <c r="H3302" s="174">
        <v>30</v>
      </c>
      <c r="I3302" s="174">
        <v>5000</v>
      </c>
      <c r="J3302" s="174">
        <v>5200</v>
      </c>
      <c r="K3302" s="174">
        <v>523</v>
      </c>
      <c r="L3302" s="177">
        <v>184</v>
      </c>
      <c r="M3302" s="178">
        <v>0</v>
      </c>
      <c r="N3302" s="179" t="s">
        <v>1740</v>
      </c>
      <c r="O3302" s="180">
        <v>0</v>
      </c>
      <c r="P3302" s="180">
        <v>0</v>
      </c>
      <c r="Q3302" s="181">
        <v>0</v>
      </c>
      <c r="R3302" s="182" t="s">
        <v>209</v>
      </c>
      <c r="S3302" s="183">
        <v>0</v>
      </c>
      <c r="T3302" s="183">
        <v>0</v>
      </c>
      <c r="U3302" s="180">
        <v>0</v>
      </c>
      <c r="V3302" s="180">
        <v>0</v>
      </c>
      <c r="W3302" s="183">
        <v>0</v>
      </c>
      <c r="X3302" s="183">
        <v>0</v>
      </c>
      <c r="Y3302" s="180">
        <v>0</v>
      </c>
      <c r="Z3302" s="180">
        <v>0</v>
      </c>
      <c r="AA3302" s="183">
        <v>0</v>
      </c>
      <c r="AB3302" s="183">
        <v>0</v>
      </c>
      <c r="AC3302" s="180">
        <f t="shared" si="2101"/>
        <v>0</v>
      </c>
      <c r="AD3302" s="180">
        <f t="shared" si="2101"/>
        <v>0</v>
      </c>
      <c r="AE3302" s="181">
        <f t="shared" si="2087"/>
        <v>0</v>
      </c>
      <c r="AF3302" s="180">
        <v>0</v>
      </c>
      <c r="AG3302" s="180">
        <v>0</v>
      </c>
      <c r="AH3302" s="181">
        <f t="shared" si="2088"/>
        <v>0</v>
      </c>
      <c r="AI3302" s="180">
        <v>0</v>
      </c>
      <c r="AJ3302" s="180">
        <v>0</v>
      </c>
      <c r="AK3302" s="181">
        <f t="shared" si="2089"/>
        <v>0</v>
      </c>
      <c r="AL3302" s="180">
        <v>0</v>
      </c>
      <c r="AM3302" s="180">
        <v>0</v>
      </c>
      <c r="AN3302" s="181">
        <f t="shared" si="2090"/>
        <v>0</v>
      </c>
      <c r="AO3302" s="180">
        <v>0</v>
      </c>
      <c r="AP3302" s="180">
        <v>0</v>
      </c>
      <c r="AQ3302" s="181">
        <f t="shared" si="2091"/>
        <v>0</v>
      </c>
      <c r="AR3302" s="180">
        <v>0</v>
      </c>
      <c r="AS3302" s="180">
        <v>0</v>
      </c>
      <c r="AT3302" s="181">
        <f t="shared" si="2092"/>
        <v>0</v>
      </c>
      <c r="AU3302" s="180">
        <f t="shared" si="2102"/>
        <v>0</v>
      </c>
      <c r="AV3302" s="180">
        <f t="shared" si="2102"/>
        <v>0</v>
      </c>
      <c r="AW3302" s="181">
        <f t="shared" si="2093"/>
        <v>0</v>
      </c>
      <c r="AX3302" s="183">
        <f t="shared" si="2103"/>
        <v>0</v>
      </c>
      <c r="AY3302" s="183">
        <f t="shared" si="2103"/>
        <v>0</v>
      </c>
      <c r="AZ3302" s="183"/>
      <c r="BA3302" s="183"/>
      <c r="BB3302" s="183"/>
      <c r="BC3302" s="183"/>
      <c r="BD3302" s="183">
        <f t="shared" si="2104"/>
        <v>0</v>
      </c>
      <c r="BE3302" s="183">
        <f t="shared" si="2104"/>
        <v>0</v>
      </c>
    </row>
    <row r="3303" spans="2:57" ht="15.75" hidden="1">
      <c r="B3303" s="174">
        <v>2025</v>
      </c>
      <c r="C3303" s="174">
        <v>20</v>
      </c>
      <c r="D3303" s="175">
        <v>0</v>
      </c>
      <c r="E3303" s="176"/>
      <c r="F3303" s="174">
        <v>5</v>
      </c>
      <c r="G3303" s="174">
        <v>13</v>
      </c>
      <c r="H3303" s="174">
        <v>30</v>
      </c>
      <c r="I3303" s="174">
        <v>5000</v>
      </c>
      <c r="J3303" s="174">
        <v>5200</v>
      </c>
      <c r="K3303" s="174">
        <v>523</v>
      </c>
      <c r="L3303" s="177">
        <v>229</v>
      </c>
      <c r="M3303" s="178">
        <v>0</v>
      </c>
      <c r="N3303" s="179" t="s">
        <v>1741</v>
      </c>
      <c r="O3303" s="180">
        <v>0</v>
      </c>
      <c r="P3303" s="180">
        <v>0</v>
      </c>
      <c r="Q3303" s="181">
        <v>0</v>
      </c>
      <c r="R3303" s="182" t="s">
        <v>98</v>
      </c>
      <c r="S3303" s="183">
        <v>0</v>
      </c>
      <c r="T3303" s="183">
        <v>0</v>
      </c>
      <c r="U3303" s="180">
        <v>0</v>
      </c>
      <c r="V3303" s="180">
        <v>0</v>
      </c>
      <c r="W3303" s="183">
        <v>0</v>
      </c>
      <c r="X3303" s="183">
        <v>0</v>
      </c>
      <c r="Y3303" s="180">
        <v>0</v>
      </c>
      <c r="Z3303" s="180">
        <v>0</v>
      </c>
      <c r="AA3303" s="183">
        <v>0</v>
      </c>
      <c r="AB3303" s="183">
        <v>0</v>
      </c>
      <c r="AC3303" s="180">
        <f t="shared" si="2101"/>
        <v>0</v>
      </c>
      <c r="AD3303" s="180">
        <f t="shared" si="2101"/>
        <v>0</v>
      </c>
      <c r="AE3303" s="181">
        <f t="shared" si="2087"/>
        <v>0</v>
      </c>
      <c r="AF3303" s="180">
        <v>0</v>
      </c>
      <c r="AG3303" s="180">
        <v>0</v>
      </c>
      <c r="AH3303" s="181">
        <f t="shared" si="2088"/>
        <v>0</v>
      </c>
      <c r="AI3303" s="180">
        <v>0</v>
      </c>
      <c r="AJ3303" s="180">
        <v>0</v>
      </c>
      <c r="AK3303" s="181">
        <f t="shared" si="2089"/>
        <v>0</v>
      </c>
      <c r="AL3303" s="180">
        <v>0</v>
      </c>
      <c r="AM3303" s="180">
        <v>0</v>
      </c>
      <c r="AN3303" s="181">
        <f t="shared" si="2090"/>
        <v>0</v>
      </c>
      <c r="AO3303" s="180">
        <v>0</v>
      </c>
      <c r="AP3303" s="180">
        <v>0</v>
      </c>
      <c r="AQ3303" s="181">
        <f t="shared" si="2091"/>
        <v>0</v>
      </c>
      <c r="AR3303" s="180">
        <v>0</v>
      </c>
      <c r="AS3303" s="180">
        <v>0</v>
      </c>
      <c r="AT3303" s="181">
        <f t="shared" si="2092"/>
        <v>0</v>
      </c>
      <c r="AU3303" s="180">
        <f t="shared" si="2102"/>
        <v>0</v>
      </c>
      <c r="AV3303" s="180">
        <f t="shared" si="2102"/>
        <v>0</v>
      </c>
      <c r="AW3303" s="181">
        <f t="shared" si="2093"/>
        <v>0</v>
      </c>
      <c r="AX3303" s="183">
        <f t="shared" si="2103"/>
        <v>0</v>
      </c>
      <c r="AY3303" s="183">
        <f t="shared" si="2103"/>
        <v>0</v>
      </c>
      <c r="AZ3303" s="183"/>
      <c r="BA3303" s="183"/>
      <c r="BB3303" s="183"/>
      <c r="BC3303" s="183"/>
      <c r="BD3303" s="183">
        <f t="shared" si="2104"/>
        <v>0</v>
      </c>
      <c r="BE3303" s="183">
        <f t="shared" si="2104"/>
        <v>0</v>
      </c>
    </row>
    <row r="3304" spans="2:57" ht="15.75" hidden="1">
      <c r="B3304" s="174">
        <v>2025</v>
      </c>
      <c r="C3304" s="174">
        <v>20</v>
      </c>
      <c r="D3304" s="175">
        <v>0</v>
      </c>
      <c r="E3304" s="176"/>
      <c r="F3304" s="174">
        <v>5</v>
      </c>
      <c r="G3304" s="174">
        <v>13</v>
      </c>
      <c r="H3304" s="174">
        <v>30</v>
      </c>
      <c r="I3304" s="174">
        <v>5000</v>
      </c>
      <c r="J3304" s="174">
        <v>5200</v>
      </c>
      <c r="K3304" s="174">
        <v>523</v>
      </c>
      <c r="L3304" s="177">
        <v>1548</v>
      </c>
      <c r="M3304" s="178">
        <v>0</v>
      </c>
      <c r="N3304" s="179" t="s">
        <v>188</v>
      </c>
      <c r="O3304" s="180">
        <v>0</v>
      </c>
      <c r="P3304" s="180">
        <v>0</v>
      </c>
      <c r="Q3304" s="181">
        <v>0</v>
      </c>
      <c r="R3304" s="182" t="s">
        <v>98</v>
      </c>
      <c r="S3304" s="183">
        <v>0</v>
      </c>
      <c r="T3304" s="183">
        <v>0</v>
      </c>
      <c r="U3304" s="180">
        <v>0</v>
      </c>
      <c r="V3304" s="180">
        <v>0</v>
      </c>
      <c r="W3304" s="183">
        <v>0</v>
      </c>
      <c r="X3304" s="183">
        <v>0</v>
      </c>
      <c r="Y3304" s="180">
        <v>0</v>
      </c>
      <c r="Z3304" s="180">
        <v>0</v>
      </c>
      <c r="AA3304" s="183">
        <v>0</v>
      </c>
      <c r="AB3304" s="183">
        <v>0</v>
      </c>
      <c r="AC3304" s="180">
        <f t="shared" si="2101"/>
        <v>0</v>
      </c>
      <c r="AD3304" s="180">
        <f t="shared" si="2101"/>
        <v>0</v>
      </c>
      <c r="AE3304" s="181">
        <f t="shared" si="2087"/>
        <v>0</v>
      </c>
      <c r="AF3304" s="180">
        <v>0</v>
      </c>
      <c r="AG3304" s="180">
        <v>0</v>
      </c>
      <c r="AH3304" s="181">
        <f t="shared" si="2088"/>
        <v>0</v>
      </c>
      <c r="AI3304" s="180">
        <v>0</v>
      </c>
      <c r="AJ3304" s="180">
        <v>0</v>
      </c>
      <c r="AK3304" s="181">
        <f t="shared" si="2089"/>
        <v>0</v>
      </c>
      <c r="AL3304" s="180">
        <v>0</v>
      </c>
      <c r="AM3304" s="180">
        <v>0</v>
      </c>
      <c r="AN3304" s="181">
        <f t="shared" si="2090"/>
        <v>0</v>
      </c>
      <c r="AO3304" s="180">
        <v>0</v>
      </c>
      <c r="AP3304" s="180">
        <v>0</v>
      </c>
      <c r="AQ3304" s="181">
        <f t="shared" si="2091"/>
        <v>0</v>
      </c>
      <c r="AR3304" s="180">
        <v>0</v>
      </c>
      <c r="AS3304" s="180">
        <v>0</v>
      </c>
      <c r="AT3304" s="181">
        <f t="shared" si="2092"/>
        <v>0</v>
      </c>
      <c r="AU3304" s="180">
        <f t="shared" si="2102"/>
        <v>0</v>
      </c>
      <c r="AV3304" s="180">
        <f t="shared" si="2102"/>
        <v>0</v>
      </c>
      <c r="AW3304" s="181">
        <f t="shared" si="2093"/>
        <v>0</v>
      </c>
      <c r="AX3304" s="183">
        <f t="shared" si="2103"/>
        <v>0</v>
      </c>
      <c r="AY3304" s="183">
        <f t="shared" si="2103"/>
        <v>0</v>
      </c>
      <c r="AZ3304" s="183"/>
      <c r="BA3304" s="183"/>
      <c r="BB3304" s="183"/>
      <c r="BC3304" s="183"/>
      <c r="BD3304" s="183">
        <f t="shared" si="2104"/>
        <v>0</v>
      </c>
      <c r="BE3304" s="183">
        <f t="shared" si="2104"/>
        <v>0</v>
      </c>
    </row>
    <row r="3305" spans="2:57" ht="15.75" hidden="1">
      <c r="B3305" s="152">
        <v>2025</v>
      </c>
      <c r="C3305" s="152">
        <v>20</v>
      </c>
      <c r="D3305" s="153"/>
      <c r="E3305" s="154"/>
      <c r="F3305" s="152">
        <v>5</v>
      </c>
      <c r="G3305" s="152">
        <v>13</v>
      </c>
      <c r="H3305" s="152">
        <v>30</v>
      </c>
      <c r="I3305" s="152">
        <v>5000</v>
      </c>
      <c r="J3305" s="152">
        <v>5300</v>
      </c>
      <c r="K3305" s="152"/>
      <c r="L3305" s="155" t="s">
        <v>44</v>
      </c>
      <c r="M3305" s="156"/>
      <c r="N3305" s="157" t="s">
        <v>189</v>
      </c>
      <c r="O3305" s="158">
        <v>0</v>
      </c>
      <c r="P3305" s="158">
        <v>0</v>
      </c>
      <c r="Q3305" s="158">
        <v>0</v>
      </c>
      <c r="R3305" s="159"/>
      <c r="S3305" s="160"/>
      <c r="T3305" s="161"/>
      <c r="U3305" s="158">
        <f t="shared" ref="U3305:AD3305" si="2105">U3306+U3336</f>
        <v>0</v>
      </c>
      <c r="V3305" s="158">
        <f t="shared" si="2105"/>
        <v>0</v>
      </c>
      <c r="W3305" s="162">
        <f t="shared" si="2105"/>
        <v>0</v>
      </c>
      <c r="X3305" s="162">
        <f t="shared" si="2105"/>
        <v>0</v>
      </c>
      <c r="Y3305" s="158">
        <f t="shared" si="2105"/>
        <v>0</v>
      </c>
      <c r="Z3305" s="158">
        <f t="shared" si="2105"/>
        <v>0</v>
      </c>
      <c r="AA3305" s="162">
        <f t="shared" si="2105"/>
        <v>0</v>
      </c>
      <c r="AB3305" s="162">
        <f t="shared" si="2105"/>
        <v>0</v>
      </c>
      <c r="AC3305" s="158">
        <f t="shared" si="2105"/>
        <v>0</v>
      </c>
      <c r="AD3305" s="158">
        <f t="shared" si="2105"/>
        <v>0</v>
      </c>
      <c r="AE3305" s="158">
        <f t="shared" si="2087"/>
        <v>0</v>
      </c>
      <c r="AF3305" s="158">
        <f>AF3306+AF3336</f>
        <v>0</v>
      </c>
      <c r="AG3305" s="158">
        <f>AG3306+AG3336</f>
        <v>0</v>
      </c>
      <c r="AH3305" s="158">
        <f t="shared" si="2088"/>
        <v>0</v>
      </c>
      <c r="AI3305" s="158">
        <f>AI3306+AI3336</f>
        <v>0</v>
      </c>
      <c r="AJ3305" s="158">
        <f>AJ3306+AJ3336</f>
        <v>0</v>
      </c>
      <c r="AK3305" s="158">
        <f t="shared" si="2089"/>
        <v>0</v>
      </c>
      <c r="AL3305" s="158">
        <f>AL3306+AL3336</f>
        <v>0</v>
      </c>
      <c r="AM3305" s="158">
        <f>AM3306+AM3336</f>
        <v>0</v>
      </c>
      <c r="AN3305" s="158">
        <f t="shared" si="2090"/>
        <v>0</v>
      </c>
      <c r="AO3305" s="158">
        <f>AO3306+AO3336</f>
        <v>0</v>
      </c>
      <c r="AP3305" s="158">
        <f>AP3306+AP3336</f>
        <v>0</v>
      </c>
      <c r="AQ3305" s="158">
        <f t="shared" si="2091"/>
        <v>0</v>
      </c>
      <c r="AR3305" s="158">
        <f>AR3306+AR3336</f>
        <v>0</v>
      </c>
      <c r="AS3305" s="158">
        <f>AS3306+AS3336</f>
        <v>0</v>
      </c>
      <c r="AT3305" s="158">
        <f t="shared" si="2092"/>
        <v>0</v>
      </c>
      <c r="AU3305" s="158">
        <f>AU3306+AU3336</f>
        <v>0</v>
      </c>
      <c r="AV3305" s="158">
        <f>AV3306+AV3336</f>
        <v>0</v>
      </c>
      <c r="AW3305" s="158">
        <f t="shared" si="2093"/>
        <v>0</v>
      </c>
      <c r="AX3305" s="160"/>
      <c r="AY3305" s="161"/>
      <c r="AZ3305" s="160"/>
      <c r="BA3305" s="161"/>
      <c r="BB3305" s="160"/>
      <c r="BC3305" s="161"/>
      <c r="BD3305" s="160"/>
      <c r="BE3305" s="161"/>
    </row>
    <row r="3306" spans="2:57" ht="15.75" hidden="1">
      <c r="B3306" s="163">
        <v>2025</v>
      </c>
      <c r="C3306" s="163">
        <v>20</v>
      </c>
      <c r="D3306" s="164"/>
      <c r="E3306" s="165"/>
      <c r="F3306" s="163">
        <v>5</v>
      </c>
      <c r="G3306" s="163">
        <v>13</v>
      </c>
      <c r="H3306" s="163">
        <v>30</v>
      </c>
      <c r="I3306" s="163">
        <v>5000</v>
      </c>
      <c r="J3306" s="163">
        <v>5300</v>
      </c>
      <c r="K3306" s="163">
        <v>531</v>
      </c>
      <c r="L3306" s="166" t="s">
        <v>44</v>
      </c>
      <c r="M3306" s="167"/>
      <c r="N3306" s="168" t="s">
        <v>190</v>
      </c>
      <c r="O3306" s="169">
        <v>0</v>
      </c>
      <c r="P3306" s="169">
        <v>0</v>
      </c>
      <c r="Q3306" s="169">
        <v>0</v>
      </c>
      <c r="R3306" s="170"/>
      <c r="S3306" s="171"/>
      <c r="T3306" s="172"/>
      <c r="U3306" s="169">
        <f t="shared" ref="U3306:AD3306" si="2106">SUM(U3307:U3335)</f>
        <v>0</v>
      </c>
      <c r="V3306" s="169">
        <f t="shared" si="2106"/>
        <v>0</v>
      </c>
      <c r="W3306" s="173">
        <f t="shared" si="2106"/>
        <v>0</v>
      </c>
      <c r="X3306" s="173">
        <f t="shared" si="2106"/>
        <v>0</v>
      </c>
      <c r="Y3306" s="169">
        <f t="shared" si="2106"/>
        <v>0</v>
      </c>
      <c r="Z3306" s="169">
        <f t="shared" si="2106"/>
        <v>0</v>
      </c>
      <c r="AA3306" s="173">
        <f t="shared" si="2106"/>
        <v>0</v>
      </c>
      <c r="AB3306" s="173">
        <f t="shared" si="2106"/>
        <v>0</v>
      </c>
      <c r="AC3306" s="169">
        <f t="shared" si="2106"/>
        <v>0</v>
      </c>
      <c r="AD3306" s="169">
        <f t="shared" si="2106"/>
        <v>0</v>
      </c>
      <c r="AE3306" s="169">
        <f t="shared" si="2087"/>
        <v>0</v>
      </c>
      <c r="AF3306" s="169">
        <f>SUM(AF3307:AF3335)</f>
        <v>0</v>
      </c>
      <c r="AG3306" s="169">
        <f>SUM(AG3307:AG3335)</f>
        <v>0</v>
      </c>
      <c r="AH3306" s="169">
        <f t="shared" si="2088"/>
        <v>0</v>
      </c>
      <c r="AI3306" s="169">
        <f>SUM(AI3307:AI3335)</f>
        <v>0</v>
      </c>
      <c r="AJ3306" s="169">
        <f>SUM(AJ3307:AJ3335)</f>
        <v>0</v>
      </c>
      <c r="AK3306" s="169">
        <f t="shared" si="2089"/>
        <v>0</v>
      </c>
      <c r="AL3306" s="169">
        <f>SUM(AL3307:AL3335)</f>
        <v>0</v>
      </c>
      <c r="AM3306" s="169">
        <f>SUM(AM3307:AM3335)</f>
        <v>0</v>
      </c>
      <c r="AN3306" s="169">
        <f t="shared" si="2090"/>
        <v>0</v>
      </c>
      <c r="AO3306" s="169">
        <f>SUM(AO3307:AO3335)</f>
        <v>0</v>
      </c>
      <c r="AP3306" s="169">
        <f>SUM(AP3307:AP3335)</f>
        <v>0</v>
      </c>
      <c r="AQ3306" s="169">
        <f t="shared" si="2091"/>
        <v>0</v>
      </c>
      <c r="AR3306" s="169">
        <f>SUM(AR3307:AR3335)</f>
        <v>0</v>
      </c>
      <c r="AS3306" s="169">
        <f>SUM(AS3307:AS3335)</f>
        <v>0</v>
      </c>
      <c r="AT3306" s="169">
        <f t="shared" si="2092"/>
        <v>0</v>
      </c>
      <c r="AU3306" s="169">
        <f>SUM(AU3307:AU3335)</f>
        <v>0</v>
      </c>
      <c r="AV3306" s="169">
        <f>SUM(AV3307:AV3335)</f>
        <v>0</v>
      </c>
      <c r="AW3306" s="169">
        <f t="shared" si="2093"/>
        <v>0</v>
      </c>
      <c r="AX3306" s="171"/>
      <c r="AY3306" s="172"/>
      <c r="AZ3306" s="171"/>
      <c r="BA3306" s="172"/>
      <c r="BB3306" s="171"/>
      <c r="BC3306" s="172"/>
      <c r="BD3306" s="171"/>
      <c r="BE3306" s="172"/>
    </row>
    <row r="3307" spans="2:57" ht="15.75" hidden="1">
      <c r="B3307" s="174">
        <v>2025</v>
      </c>
      <c r="C3307" s="174">
        <v>20</v>
      </c>
      <c r="D3307" s="175">
        <v>0</v>
      </c>
      <c r="E3307" s="176"/>
      <c r="F3307" s="174">
        <v>5</v>
      </c>
      <c r="G3307" s="174">
        <v>13</v>
      </c>
      <c r="H3307" s="174">
        <v>30</v>
      </c>
      <c r="I3307" s="174">
        <v>5000</v>
      </c>
      <c r="J3307" s="174">
        <v>5300</v>
      </c>
      <c r="K3307" s="174">
        <v>531</v>
      </c>
      <c r="L3307" s="177">
        <v>80</v>
      </c>
      <c r="M3307" s="178">
        <v>0</v>
      </c>
      <c r="N3307" s="179" t="s">
        <v>1742</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ref="AC3307:AD3335" si="2107">+O3307+U3307-Y3307</f>
        <v>0</v>
      </c>
      <c r="AD3307" s="180">
        <f t="shared" si="2107"/>
        <v>0</v>
      </c>
      <c r="AE3307" s="181">
        <f t="shared" si="2087"/>
        <v>0</v>
      </c>
      <c r="AF3307" s="180">
        <v>0</v>
      </c>
      <c r="AG3307" s="180">
        <v>0</v>
      </c>
      <c r="AH3307" s="181">
        <f t="shared" si="2088"/>
        <v>0</v>
      </c>
      <c r="AI3307" s="180">
        <v>0</v>
      </c>
      <c r="AJ3307" s="180">
        <v>0</v>
      </c>
      <c r="AK3307" s="181">
        <f t="shared" si="2089"/>
        <v>0</v>
      </c>
      <c r="AL3307" s="180">
        <v>0</v>
      </c>
      <c r="AM3307" s="180">
        <v>0</v>
      </c>
      <c r="AN3307" s="181">
        <f t="shared" si="2090"/>
        <v>0</v>
      </c>
      <c r="AO3307" s="180">
        <v>0</v>
      </c>
      <c r="AP3307" s="180">
        <v>0</v>
      </c>
      <c r="AQ3307" s="181">
        <f t="shared" si="2091"/>
        <v>0</v>
      </c>
      <c r="AR3307" s="180">
        <v>0</v>
      </c>
      <c r="AS3307" s="180">
        <v>0</v>
      </c>
      <c r="AT3307" s="181">
        <f t="shared" si="2092"/>
        <v>0</v>
      </c>
      <c r="AU3307" s="180">
        <f t="shared" ref="AU3307:AV3335" si="2108">+AC3307-AF3307-AI3307-AL3307-AO3307-AR3307</f>
        <v>0</v>
      </c>
      <c r="AV3307" s="180">
        <f t="shared" si="2108"/>
        <v>0</v>
      </c>
      <c r="AW3307" s="181">
        <f t="shared" si="2093"/>
        <v>0</v>
      </c>
      <c r="AX3307" s="183">
        <f t="shared" ref="AX3307:AY3335" si="2109">+S3307+W3307-AA3307</f>
        <v>0</v>
      </c>
      <c r="AY3307" s="183">
        <f t="shared" si="2109"/>
        <v>0</v>
      </c>
      <c r="AZ3307" s="183"/>
      <c r="BA3307" s="183"/>
      <c r="BB3307" s="183"/>
      <c r="BC3307" s="183"/>
      <c r="BD3307" s="183">
        <f t="shared" ref="BD3307:BE3335" si="2110">+AX3307-AZ3307-BB3307</f>
        <v>0</v>
      </c>
      <c r="BE3307" s="183">
        <f t="shared" si="2110"/>
        <v>0</v>
      </c>
    </row>
    <row r="3308" spans="2:57" ht="15.75" hidden="1">
      <c r="B3308" s="174">
        <v>2025</v>
      </c>
      <c r="C3308" s="174">
        <v>20</v>
      </c>
      <c r="D3308" s="175">
        <v>0</v>
      </c>
      <c r="E3308" s="176"/>
      <c r="F3308" s="174">
        <v>5</v>
      </c>
      <c r="G3308" s="174">
        <v>13</v>
      </c>
      <c r="H3308" s="174">
        <v>30</v>
      </c>
      <c r="I3308" s="174">
        <v>5000</v>
      </c>
      <c r="J3308" s="174">
        <v>5300</v>
      </c>
      <c r="K3308" s="174">
        <v>531</v>
      </c>
      <c r="L3308" s="177">
        <v>88</v>
      </c>
      <c r="M3308" s="178">
        <v>0</v>
      </c>
      <c r="N3308" s="179" t="s">
        <v>1743</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2107"/>
        <v>0</v>
      </c>
      <c r="AD3308" s="180">
        <f t="shared" si="2107"/>
        <v>0</v>
      </c>
      <c r="AE3308" s="181">
        <f t="shared" si="2087"/>
        <v>0</v>
      </c>
      <c r="AF3308" s="180">
        <v>0</v>
      </c>
      <c r="AG3308" s="180">
        <v>0</v>
      </c>
      <c r="AH3308" s="181">
        <f t="shared" si="2088"/>
        <v>0</v>
      </c>
      <c r="AI3308" s="180">
        <v>0</v>
      </c>
      <c r="AJ3308" s="180">
        <v>0</v>
      </c>
      <c r="AK3308" s="181">
        <f t="shared" si="2089"/>
        <v>0</v>
      </c>
      <c r="AL3308" s="180">
        <v>0</v>
      </c>
      <c r="AM3308" s="180">
        <v>0</v>
      </c>
      <c r="AN3308" s="181">
        <f t="shared" si="2090"/>
        <v>0</v>
      </c>
      <c r="AO3308" s="180">
        <v>0</v>
      </c>
      <c r="AP3308" s="180">
        <v>0</v>
      </c>
      <c r="AQ3308" s="181">
        <f t="shared" si="2091"/>
        <v>0</v>
      </c>
      <c r="AR3308" s="180">
        <v>0</v>
      </c>
      <c r="AS3308" s="180">
        <v>0</v>
      </c>
      <c r="AT3308" s="181">
        <f t="shared" si="2092"/>
        <v>0</v>
      </c>
      <c r="AU3308" s="180">
        <f t="shared" si="2108"/>
        <v>0</v>
      </c>
      <c r="AV3308" s="180">
        <f t="shared" si="2108"/>
        <v>0</v>
      </c>
      <c r="AW3308" s="181">
        <f t="shared" si="2093"/>
        <v>0</v>
      </c>
      <c r="AX3308" s="183">
        <f t="shared" si="2109"/>
        <v>0</v>
      </c>
      <c r="AY3308" s="183">
        <f t="shared" si="2109"/>
        <v>0</v>
      </c>
      <c r="AZ3308" s="183"/>
      <c r="BA3308" s="183"/>
      <c r="BB3308" s="183"/>
      <c r="BC3308" s="183"/>
      <c r="BD3308" s="183">
        <f t="shared" si="2110"/>
        <v>0</v>
      </c>
      <c r="BE3308" s="183">
        <f t="shared" si="2110"/>
        <v>0</v>
      </c>
    </row>
    <row r="3309" spans="2:57" ht="15.75" hidden="1">
      <c r="B3309" s="174">
        <v>2025</v>
      </c>
      <c r="C3309" s="174">
        <v>20</v>
      </c>
      <c r="D3309" s="175">
        <v>0</v>
      </c>
      <c r="E3309" s="176"/>
      <c r="F3309" s="174">
        <v>5</v>
      </c>
      <c r="G3309" s="174">
        <v>13</v>
      </c>
      <c r="H3309" s="174">
        <v>30</v>
      </c>
      <c r="I3309" s="174">
        <v>5000</v>
      </c>
      <c r="J3309" s="174">
        <v>5300</v>
      </c>
      <c r="K3309" s="174">
        <v>531</v>
      </c>
      <c r="L3309" s="177">
        <v>90</v>
      </c>
      <c r="M3309" s="178">
        <v>0</v>
      </c>
      <c r="N3309" s="179" t="s">
        <v>1744</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2107"/>
        <v>0</v>
      </c>
      <c r="AD3309" s="180">
        <f t="shared" si="2107"/>
        <v>0</v>
      </c>
      <c r="AE3309" s="181">
        <f t="shared" si="2087"/>
        <v>0</v>
      </c>
      <c r="AF3309" s="180">
        <v>0</v>
      </c>
      <c r="AG3309" s="180">
        <v>0</v>
      </c>
      <c r="AH3309" s="181">
        <f t="shared" si="2088"/>
        <v>0</v>
      </c>
      <c r="AI3309" s="180">
        <v>0</v>
      </c>
      <c r="AJ3309" s="180">
        <v>0</v>
      </c>
      <c r="AK3309" s="181">
        <f t="shared" si="2089"/>
        <v>0</v>
      </c>
      <c r="AL3309" s="180">
        <v>0</v>
      </c>
      <c r="AM3309" s="180">
        <v>0</v>
      </c>
      <c r="AN3309" s="181">
        <f t="shared" si="2090"/>
        <v>0</v>
      </c>
      <c r="AO3309" s="180">
        <v>0</v>
      </c>
      <c r="AP3309" s="180">
        <v>0</v>
      </c>
      <c r="AQ3309" s="181">
        <f t="shared" si="2091"/>
        <v>0</v>
      </c>
      <c r="AR3309" s="180">
        <v>0</v>
      </c>
      <c r="AS3309" s="180">
        <v>0</v>
      </c>
      <c r="AT3309" s="181">
        <f t="shared" si="2092"/>
        <v>0</v>
      </c>
      <c r="AU3309" s="180">
        <f t="shared" si="2108"/>
        <v>0</v>
      </c>
      <c r="AV3309" s="180">
        <f t="shared" si="2108"/>
        <v>0</v>
      </c>
      <c r="AW3309" s="181">
        <f t="shared" si="2093"/>
        <v>0</v>
      </c>
      <c r="AX3309" s="183">
        <f t="shared" si="2109"/>
        <v>0</v>
      </c>
      <c r="AY3309" s="183">
        <f t="shared" si="2109"/>
        <v>0</v>
      </c>
      <c r="AZ3309" s="183"/>
      <c r="BA3309" s="183"/>
      <c r="BB3309" s="183"/>
      <c r="BC3309" s="183"/>
      <c r="BD3309" s="183">
        <f t="shared" si="2110"/>
        <v>0</v>
      </c>
      <c r="BE3309" s="183">
        <f t="shared" si="2110"/>
        <v>0</v>
      </c>
    </row>
    <row r="3310" spans="2:57" ht="15.75" hidden="1">
      <c r="B3310" s="174">
        <v>2025</v>
      </c>
      <c r="C3310" s="174">
        <v>20</v>
      </c>
      <c r="D3310" s="175">
        <v>0</v>
      </c>
      <c r="E3310" s="176"/>
      <c r="F3310" s="174">
        <v>5</v>
      </c>
      <c r="G3310" s="174">
        <v>13</v>
      </c>
      <c r="H3310" s="174">
        <v>30</v>
      </c>
      <c r="I3310" s="174">
        <v>5000</v>
      </c>
      <c r="J3310" s="174">
        <v>5300</v>
      </c>
      <c r="K3310" s="174">
        <v>531</v>
      </c>
      <c r="L3310" s="177">
        <v>97</v>
      </c>
      <c r="M3310" s="178">
        <v>0</v>
      </c>
      <c r="N3310" s="179" t="s">
        <v>202</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2107"/>
        <v>0</v>
      </c>
      <c r="AD3310" s="180">
        <f t="shared" si="2107"/>
        <v>0</v>
      </c>
      <c r="AE3310" s="181">
        <f t="shared" si="2087"/>
        <v>0</v>
      </c>
      <c r="AF3310" s="180">
        <v>0</v>
      </c>
      <c r="AG3310" s="180">
        <v>0</v>
      </c>
      <c r="AH3310" s="181">
        <f t="shared" si="2088"/>
        <v>0</v>
      </c>
      <c r="AI3310" s="180">
        <v>0</v>
      </c>
      <c r="AJ3310" s="180">
        <v>0</v>
      </c>
      <c r="AK3310" s="181">
        <f t="shared" si="2089"/>
        <v>0</v>
      </c>
      <c r="AL3310" s="180">
        <v>0</v>
      </c>
      <c r="AM3310" s="180">
        <v>0</v>
      </c>
      <c r="AN3310" s="181">
        <f t="shared" si="2090"/>
        <v>0</v>
      </c>
      <c r="AO3310" s="180">
        <v>0</v>
      </c>
      <c r="AP3310" s="180">
        <v>0</v>
      </c>
      <c r="AQ3310" s="181">
        <f t="shared" si="2091"/>
        <v>0</v>
      </c>
      <c r="AR3310" s="180">
        <v>0</v>
      </c>
      <c r="AS3310" s="180">
        <v>0</v>
      </c>
      <c r="AT3310" s="181">
        <f t="shared" si="2092"/>
        <v>0</v>
      </c>
      <c r="AU3310" s="180">
        <f t="shared" si="2108"/>
        <v>0</v>
      </c>
      <c r="AV3310" s="180">
        <f t="shared" si="2108"/>
        <v>0</v>
      </c>
      <c r="AW3310" s="181">
        <f t="shared" si="2093"/>
        <v>0</v>
      </c>
      <c r="AX3310" s="183">
        <f t="shared" si="2109"/>
        <v>0</v>
      </c>
      <c r="AY3310" s="183">
        <f t="shared" si="2109"/>
        <v>0</v>
      </c>
      <c r="AZ3310" s="183"/>
      <c r="BA3310" s="183"/>
      <c r="BB3310" s="183"/>
      <c r="BC3310" s="183"/>
      <c r="BD3310" s="183">
        <f t="shared" si="2110"/>
        <v>0</v>
      </c>
      <c r="BE3310" s="183">
        <f t="shared" si="2110"/>
        <v>0</v>
      </c>
    </row>
    <row r="3311" spans="2:57" ht="15.75" hidden="1">
      <c r="B3311" s="174">
        <v>2025</v>
      </c>
      <c r="C3311" s="174">
        <v>20</v>
      </c>
      <c r="D3311" s="175">
        <v>0</v>
      </c>
      <c r="E3311" s="176"/>
      <c r="F3311" s="174">
        <v>5</v>
      </c>
      <c r="G3311" s="174">
        <v>13</v>
      </c>
      <c r="H3311" s="174">
        <v>30</v>
      </c>
      <c r="I3311" s="174">
        <v>5000</v>
      </c>
      <c r="J3311" s="174">
        <v>5300</v>
      </c>
      <c r="K3311" s="174">
        <v>531</v>
      </c>
      <c r="L3311" s="177">
        <v>140</v>
      </c>
      <c r="M3311" s="178">
        <v>0</v>
      </c>
      <c r="N3311" s="179" t="s">
        <v>1330</v>
      </c>
      <c r="O3311" s="180">
        <v>0</v>
      </c>
      <c r="P3311" s="180">
        <v>0</v>
      </c>
      <c r="Q3311" s="181">
        <v>0</v>
      </c>
      <c r="R3311" s="182" t="s">
        <v>98</v>
      </c>
      <c r="S3311" s="183">
        <v>0</v>
      </c>
      <c r="T3311" s="183">
        <v>0</v>
      </c>
      <c r="U3311" s="180">
        <v>0</v>
      </c>
      <c r="V3311" s="180">
        <v>0</v>
      </c>
      <c r="W3311" s="183">
        <v>0</v>
      </c>
      <c r="X3311" s="183">
        <v>0</v>
      </c>
      <c r="Y3311" s="180">
        <v>0</v>
      </c>
      <c r="Z3311" s="180">
        <v>0</v>
      </c>
      <c r="AA3311" s="183">
        <v>0</v>
      </c>
      <c r="AB3311" s="183">
        <v>0</v>
      </c>
      <c r="AC3311" s="180">
        <f t="shared" si="2107"/>
        <v>0</v>
      </c>
      <c r="AD3311" s="180">
        <f t="shared" si="2107"/>
        <v>0</v>
      </c>
      <c r="AE3311" s="181">
        <f t="shared" si="2087"/>
        <v>0</v>
      </c>
      <c r="AF3311" s="180">
        <v>0</v>
      </c>
      <c r="AG3311" s="180">
        <v>0</v>
      </c>
      <c r="AH3311" s="181">
        <f t="shared" si="2088"/>
        <v>0</v>
      </c>
      <c r="AI3311" s="180">
        <v>0</v>
      </c>
      <c r="AJ3311" s="180">
        <v>0</v>
      </c>
      <c r="AK3311" s="181">
        <f t="shared" si="2089"/>
        <v>0</v>
      </c>
      <c r="AL3311" s="180">
        <v>0</v>
      </c>
      <c r="AM3311" s="180">
        <v>0</v>
      </c>
      <c r="AN3311" s="181">
        <f t="shared" si="2090"/>
        <v>0</v>
      </c>
      <c r="AO3311" s="180">
        <v>0</v>
      </c>
      <c r="AP3311" s="180">
        <v>0</v>
      </c>
      <c r="AQ3311" s="181">
        <f t="shared" si="2091"/>
        <v>0</v>
      </c>
      <c r="AR3311" s="180">
        <v>0</v>
      </c>
      <c r="AS3311" s="180">
        <v>0</v>
      </c>
      <c r="AT3311" s="181">
        <f t="shared" si="2092"/>
        <v>0</v>
      </c>
      <c r="AU3311" s="180">
        <f t="shared" si="2108"/>
        <v>0</v>
      </c>
      <c r="AV3311" s="180">
        <f t="shared" si="2108"/>
        <v>0</v>
      </c>
      <c r="AW3311" s="181">
        <f t="shared" si="2093"/>
        <v>0</v>
      </c>
      <c r="AX3311" s="183">
        <f t="shared" si="2109"/>
        <v>0</v>
      </c>
      <c r="AY3311" s="183">
        <f t="shared" si="2109"/>
        <v>0</v>
      </c>
      <c r="AZ3311" s="183"/>
      <c r="BA3311" s="183"/>
      <c r="BB3311" s="183"/>
      <c r="BC3311" s="183"/>
      <c r="BD3311" s="183">
        <f t="shared" si="2110"/>
        <v>0</v>
      </c>
      <c r="BE3311" s="183">
        <f t="shared" si="2110"/>
        <v>0</v>
      </c>
    </row>
    <row r="3312" spans="2:57" ht="15.75" hidden="1">
      <c r="B3312" s="174">
        <v>2025</v>
      </c>
      <c r="C3312" s="174">
        <v>20</v>
      </c>
      <c r="D3312" s="175">
        <v>0</v>
      </c>
      <c r="E3312" s="176"/>
      <c r="F3312" s="174">
        <v>5</v>
      </c>
      <c r="G3312" s="174">
        <v>13</v>
      </c>
      <c r="H3312" s="174">
        <v>30</v>
      </c>
      <c r="I3312" s="174">
        <v>5000</v>
      </c>
      <c r="J3312" s="174">
        <v>5300</v>
      </c>
      <c r="K3312" s="174">
        <v>531</v>
      </c>
      <c r="L3312" s="177">
        <v>168</v>
      </c>
      <c r="M3312" s="178">
        <v>0</v>
      </c>
      <c r="N3312" s="179" t="s">
        <v>1720</v>
      </c>
      <c r="O3312" s="180">
        <v>0</v>
      </c>
      <c r="P3312" s="180">
        <v>0</v>
      </c>
      <c r="Q3312" s="181">
        <v>0</v>
      </c>
      <c r="R3312" s="182" t="s">
        <v>98</v>
      </c>
      <c r="S3312" s="183">
        <v>0</v>
      </c>
      <c r="T3312" s="183">
        <v>0</v>
      </c>
      <c r="U3312" s="180">
        <v>0</v>
      </c>
      <c r="V3312" s="180">
        <v>0</v>
      </c>
      <c r="W3312" s="183">
        <v>0</v>
      </c>
      <c r="X3312" s="183">
        <v>0</v>
      </c>
      <c r="Y3312" s="180">
        <v>0</v>
      </c>
      <c r="Z3312" s="180">
        <v>0</v>
      </c>
      <c r="AA3312" s="183">
        <v>0</v>
      </c>
      <c r="AB3312" s="183">
        <v>0</v>
      </c>
      <c r="AC3312" s="180">
        <f t="shared" si="2107"/>
        <v>0</v>
      </c>
      <c r="AD3312" s="180">
        <f t="shared" si="2107"/>
        <v>0</v>
      </c>
      <c r="AE3312" s="181">
        <f t="shared" si="2087"/>
        <v>0</v>
      </c>
      <c r="AF3312" s="180">
        <v>0</v>
      </c>
      <c r="AG3312" s="180">
        <v>0</v>
      </c>
      <c r="AH3312" s="181">
        <f t="shared" si="2088"/>
        <v>0</v>
      </c>
      <c r="AI3312" s="180">
        <v>0</v>
      </c>
      <c r="AJ3312" s="180">
        <v>0</v>
      </c>
      <c r="AK3312" s="181">
        <f t="shared" si="2089"/>
        <v>0</v>
      </c>
      <c r="AL3312" s="180">
        <v>0</v>
      </c>
      <c r="AM3312" s="180">
        <v>0</v>
      </c>
      <c r="AN3312" s="181">
        <f t="shared" si="2090"/>
        <v>0</v>
      </c>
      <c r="AO3312" s="180">
        <v>0</v>
      </c>
      <c r="AP3312" s="180">
        <v>0</v>
      </c>
      <c r="AQ3312" s="181">
        <f t="shared" si="2091"/>
        <v>0</v>
      </c>
      <c r="AR3312" s="180">
        <v>0</v>
      </c>
      <c r="AS3312" s="180">
        <v>0</v>
      </c>
      <c r="AT3312" s="181">
        <f t="shared" si="2092"/>
        <v>0</v>
      </c>
      <c r="AU3312" s="180">
        <f t="shared" si="2108"/>
        <v>0</v>
      </c>
      <c r="AV3312" s="180">
        <f t="shared" si="2108"/>
        <v>0</v>
      </c>
      <c r="AW3312" s="181">
        <f t="shared" si="2093"/>
        <v>0</v>
      </c>
      <c r="AX3312" s="183">
        <f t="shared" si="2109"/>
        <v>0</v>
      </c>
      <c r="AY3312" s="183">
        <f t="shared" si="2109"/>
        <v>0</v>
      </c>
      <c r="AZ3312" s="183"/>
      <c r="BA3312" s="183"/>
      <c r="BB3312" s="183"/>
      <c r="BC3312" s="183"/>
      <c r="BD3312" s="183">
        <f t="shared" si="2110"/>
        <v>0</v>
      </c>
      <c r="BE3312" s="183">
        <f t="shared" si="2110"/>
        <v>0</v>
      </c>
    </row>
    <row r="3313" spans="2:57" ht="15.75" hidden="1">
      <c r="B3313" s="174">
        <v>2025</v>
      </c>
      <c r="C3313" s="174">
        <v>20</v>
      </c>
      <c r="D3313" s="175">
        <v>0</v>
      </c>
      <c r="E3313" s="176"/>
      <c r="F3313" s="174">
        <v>5</v>
      </c>
      <c r="G3313" s="174">
        <v>13</v>
      </c>
      <c r="H3313" s="174">
        <v>30</v>
      </c>
      <c r="I3313" s="174">
        <v>5000</v>
      </c>
      <c r="J3313" s="174">
        <v>5300</v>
      </c>
      <c r="K3313" s="174">
        <v>531</v>
      </c>
      <c r="L3313" s="177">
        <v>198</v>
      </c>
      <c r="M3313" s="178">
        <v>0</v>
      </c>
      <c r="N3313" s="179" t="s">
        <v>508</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si="2107"/>
        <v>0</v>
      </c>
      <c r="AD3313" s="180">
        <f t="shared" si="2107"/>
        <v>0</v>
      </c>
      <c r="AE3313" s="181">
        <f t="shared" si="2087"/>
        <v>0</v>
      </c>
      <c r="AF3313" s="180">
        <v>0</v>
      </c>
      <c r="AG3313" s="180">
        <v>0</v>
      </c>
      <c r="AH3313" s="181">
        <f t="shared" si="2088"/>
        <v>0</v>
      </c>
      <c r="AI3313" s="180">
        <v>0</v>
      </c>
      <c r="AJ3313" s="180">
        <v>0</v>
      </c>
      <c r="AK3313" s="181">
        <f t="shared" si="2089"/>
        <v>0</v>
      </c>
      <c r="AL3313" s="180">
        <v>0</v>
      </c>
      <c r="AM3313" s="180">
        <v>0</v>
      </c>
      <c r="AN3313" s="181">
        <f t="shared" si="2090"/>
        <v>0</v>
      </c>
      <c r="AO3313" s="180">
        <v>0</v>
      </c>
      <c r="AP3313" s="180">
        <v>0</v>
      </c>
      <c r="AQ3313" s="181">
        <f t="shared" si="2091"/>
        <v>0</v>
      </c>
      <c r="AR3313" s="180">
        <v>0</v>
      </c>
      <c r="AS3313" s="180">
        <v>0</v>
      </c>
      <c r="AT3313" s="181">
        <f t="shared" si="2092"/>
        <v>0</v>
      </c>
      <c r="AU3313" s="180">
        <f t="shared" si="2108"/>
        <v>0</v>
      </c>
      <c r="AV3313" s="180">
        <f t="shared" si="2108"/>
        <v>0</v>
      </c>
      <c r="AW3313" s="181">
        <f t="shared" si="2093"/>
        <v>0</v>
      </c>
      <c r="AX3313" s="183">
        <f t="shared" si="2109"/>
        <v>0</v>
      </c>
      <c r="AY3313" s="183">
        <f t="shared" si="2109"/>
        <v>0</v>
      </c>
      <c r="AZ3313" s="183"/>
      <c r="BA3313" s="183"/>
      <c r="BB3313" s="183"/>
      <c r="BC3313" s="183"/>
      <c r="BD3313" s="183">
        <f t="shared" si="2110"/>
        <v>0</v>
      </c>
      <c r="BE3313" s="183">
        <f t="shared" si="2110"/>
        <v>0</v>
      </c>
    </row>
    <row r="3314" spans="2:57" ht="15.75" hidden="1">
      <c r="B3314" s="174">
        <v>2025</v>
      </c>
      <c r="C3314" s="174">
        <v>20</v>
      </c>
      <c r="D3314" s="175">
        <v>0</v>
      </c>
      <c r="E3314" s="176"/>
      <c r="F3314" s="174">
        <v>5</v>
      </c>
      <c r="G3314" s="174">
        <v>13</v>
      </c>
      <c r="H3314" s="174">
        <v>30</v>
      </c>
      <c r="I3314" s="174">
        <v>5000</v>
      </c>
      <c r="J3314" s="174">
        <v>5300</v>
      </c>
      <c r="K3314" s="174">
        <v>531</v>
      </c>
      <c r="L3314" s="177">
        <v>200</v>
      </c>
      <c r="M3314" s="178">
        <v>0</v>
      </c>
      <c r="N3314" s="179" t="s">
        <v>1745</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2107"/>
        <v>0</v>
      </c>
      <c r="AD3314" s="180">
        <f t="shared" si="2107"/>
        <v>0</v>
      </c>
      <c r="AE3314" s="181">
        <f t="shared" si="2087"/>
        <v>0</v>
      </c>
      <c r="AF3314" s="180">
        <v>0</v>
      </c>
      <c r="AG3314" s="180">
        <v>0</v>
      </c>
      <c r="AH3314" s="181">
        <f t="shared" si="2088"/>
        <v>0</v>
      </c>
      <c r="AI3314" s="180">
        <v>0</v>
      </c>
      <c r="AJ3314" s="180">
        <v>0</v>
      </c>
      <c r="AK3314" s="181">
        <f t="shared" si="2089"/>
        <v>0</v>
      </c>
      <c r="AL3314" s="180">
        <v>0</v>
      </c>
      <c r="AM3314" s="180">
        <v>0</v>
      </c>
      <c r="AN3314" s="181">
        <f t="shared" si="2090"/>
        <v>0</v>
      </c>
      <c r="AO3314" s="180">
        <v>0</v>
      </c>
      <c r="AP3314" s="180">
        <v>0</v>
      </c>
      <c r="AQ3314" s="181">
        <f t="shared" si="2091"/>
        <v>0</v>
      </c>
      <c r="AR3314" s="180">
        <v>0</v>
      </c>
      <c r="AS3314" s="180">
        <v>0</v>
      </c>
      <c r="AT3314" s="181">
        <f t="shared" si="2092"/>
        <v>0</v>
      </c>
      <c r="AU3314" s="180">
        <f t="shared" si="2108"/>
        <v>0</v>
      </c>
      <c r="AV3314" s="180">
        <f t="shared" si="2108"/>
        <v>0</v>
      </c>
      <c r="AW3314" s="181">
        <f t="shared" si="2093"/>
        <v>0</v>
      </c>
      <c r="AX3314" s="183">
        <f t="shared" si="2109"/>
        <v>0</v>
      </c>
      <c r="AY3314" s="183">
        <f t="shared" si="2109"/>
        <v>0</v>
      </c>
      <c r="AZ3314" s="183"/>
      <c r="BA3314" s="183"/>
      <c r="BB3314" s="183"/>
      <c r="BC3314" s="183"/>
      <c r="BD3314" s="183">
        <f t="shared" si="2110"/>
        <v>0</v>
      </c>
      <c r="BE3314" s="183">
        <f t="shared" si="2110"/>
        <v>0</v>
      </c>
    </row>
    <row r="3315" spans="2:57" ht="15.75" hidden="1">
      <c r="B3315" s="174">
        <v>2025</v>
      </c>
      <c r="C3315" s="174">
        <v>20</v>
      </c>
      <c r="D3315" s="175">
        <v>0</v>
      </c>
      <c r="E3315" s="176"/>
      <c r="F3315" s="174">
        <v>5</v>
      </c>
      <c r="G3315" s="174">
        <v>13</v>
      </c>
      <c r="H3315" s="174">
        <v>30</v>
      </c>
      <c r="I3315" s="174">
        <v>5000</v>
      </c>
      <c r="J3315" s="174">
        <v>5300</v>
      </c>
      <c r="K3315" s="174">
        <v>531</v>
      </c>
      <c r="L3315" s="177">
        <v>243</v>
      </c>
      <c r="M3315" s="178">
        <v>0</v>
      </c>
      <c r="N3315" s="179" t="s">
        <v>1746</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2107"/>
        <v>0</v>
      </c>
      <c r="AD3315" s="180">
        <f t="shared" si="2107"/>
        <v>0</v>
      </c>
      <c r="AE3315" s="181">
        <f t="shared" si="2087"/>
        <v>0</v>
      </c>
      <c r="AF3315" s="180">
        <v>0</v>
      </c>
      <c r="AG3315" s="180">
        <v>0</v>
      </c>
      <c r="AH3315" s="181">
        <f t="shared" si="2088"/>
        <v>0</v>
      </c>
      <c r="AI3315" s="180">
        <v>0</v>
      </c>
      <c r="AJ3315" s="180">
        <v>0</v>
      </c>
      <c r="AK3315" s="181">
        <f t="shared" si="2089"/>
        <v>0</v>
      </c>
      <c r="AL3315" s="180">
        <v>0</v>
      </c>
      <c r="AM3315" s="180">
        <v>0</v>
      </c>
      <c r="AN3315" s="181">
        <f t="shared" si="2090"/>
        <v>0</v>
      </c>
      <c r="AO3315" s="180">
        <v>0</v>
      </c>
      <c r="AP3315" s="180">
        <v>0</v>
      </c>
      <c r="AQ3315" s="181">
        <f t="shared" si="2091"/>
        <v>0</v>
      </c>
      <c r="AR3315" s="180">
        <v>0</v>
      </c>
      <c r="AS3315" s="180">
        <v>0</v>
      </c>
      <c r="AT3315" s="181">
        <f t="shared" si="2092"/>
        <v>0</v>
      </c>
      <c r="AU3315" s="180">
        <f t="shared" si="2108"/>
        <v>0</v>
      </c>
      <c r="AV3315" s="180">
        <f t="shared" si="2108"/>
        <v>0</v>
      </c>
      <c r="AW3315" s="181">
        <f t="shared" si="2093"/>
        <v>0</v>
      </c>
      <c r="AX3315" s="183">
        <f t="shared" si="2109"/>
        <v>0</v>
      </c>
      <c r="AY3315" s="183">
        <f t="shared" si="2109"/>
        <v>0</v>
      </c>
      <c r="AZ3315" s="183"/>
      <c r="BA3315" s="183"/>
      <c r="BB3315" s="183"/>
      <c r="BC3315" s="183"/>
      <c r="BD3315" s="183">
        <f t="shared" si="2110"/>
        <v>0</v>
      </c>
      <c r="BE3315" s="183">
        <f t="shared" si="2110"/>
        <v>0</v>
      </c>
    </row>
    <row r="3316" spans="2:57" ht="15.75" hidden="1">
      <c r="B3316" s="174">
        <v>2025</v>
      </c>
      <c r="C3316" s="174">
        <v>20</v>
      </c>
      <c r="D3316" s="175">
        <v>0</v>
      </c>
      <c r="E3316" s="176"/>
      <c r="F3316" s="174">
        <v>5</v>
      </c>
      <c r="G3316" s="174">
        <v>13</v>
      </c>
      <c r="H3316" s="174">
        <v>30</v>
      </c>
      <c r="I3316" s="174">
        <v>5000</v>
      </c>
      <c r="J3316" s="174">
        <v>5300</v>
      </c>
      <c r="K3316" s="174">
        <v>531</v>
      </c>
      <c r="L3316" s="177">
        <v>406</v>
      </c>
      <c r="M3316" s="178">
        <v>0</v>
      </c>
      <c r="N3316" s="179" t="s">
        <v>1747</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2107"/>
        <v>0</v>
      </c>
      <c r="AD3316" s="180">
        <f t="shared" si="2107"/>
        <v>0</v>
      </c>
      <c r="AE3316" s="181">
        <f t="shared" si="2087"/>
        <v>0</v>
      </c>
      <c r="AF3316" s="180">
        <v>0</v>
      </c>
      <c r="AG3316" s="180">
        <v>0</v>
      </c>
      <c r="AH3316" s="181">
        <f t="shared" si="2088"/>
        <v>0</v>
      </c>
      <c r="AI3316" s="180">
        <v>0</v>
      </c>
      <c r="AJ3316" s="180">
        <v>0</v>
      </c>
      <c r="AK3316" s="181">
        <f t="shared" si="2089"/>
        <v>0</v>
      </c>
      <c r="AL3316" s="180">
        <v>0</v>
      </c>
      <c r="AM3316" s="180">
        <v>0</v>
      </c>
      <c r="AN3316" s="181">
        <f t="shared" si="2090"/>
        <v>0</v>
      </c>
      <c r="AO3316" s="180">
        <v>0</v>
      </c>
      <c r="AP3316" s="180">
        <v>0</v>
      </c>
      <c r="AQ3316" s="181">
        <f t="shared" si="2091"/>
        <v>0</v>
      </c>
      <c r="AR3316" s="180">
        <v>0</v>
      </c>
      <c r="AS3316" s="180">
        <v>0</v>
      </c>
      <c r="AT3316" s="181">
        <f t="shared" si="2092"/>
        <v>0</v>
      </c>
      <c r="AU3316" s="180">
        <f t="shared" si="2108"/>
        <v>0</v>
      </c>
      <c r="AV3316" s="180">
        <f t="shared" si="2108"/>
        <v>0</v>
      </c>
      <c r="AW3316" s="181">
        <f t="shared" si="2093"/>
        <v>0</v>
      </c>
      <c r="AX3316" s="183">
        <f t="shared" si="2109"/>
        <v>0</v>
      </c>
      <c r="AY3316" s="183">
        <f t="shared" si="2109"/>
        <v>0</v>
      </c>
      <c r="AZ3316" s="183"/>
      <c r="BA3316" s="183"/>
      <c r="BB3316" s="183"/>
      <c r="BC3316" s="183"/>
      <c r="BD3316" s="183">
        <f t="shared" si="2110"/>
        <v>0</v>
      </c>
      <c r="BE3316" s="183">
        <f t="shared" si="2110"/>
        <v>0</v>
      </c>
    </row>
    <row r="3317" spans="2:57" ht="15.75" hidden="1">
      <c r="B3317" s="174">
        <v>2025</v>
      </c>
      <c r="C3317" s="174">
        <v>20</v>
      </c>
      <c r="D3317" s="175">
        <v>0</v>
      </c>
      <c r="E3317" s="176"/>
      <c r="F3317" s="174">
        <v>5</v>
      </c>
      <c r="G3317" s="174">
        <v>13</v>
      </c>
      <c r="H3317" s="174">
        <v>30</v>
      </c>
      <c r="I3317" s="174">
        <v>5000</v>
      </c>
      <c r="J3317" s="174">
        <v>5300</v>
      </c>
      <c r="K3317" s="174">
        <v>531</v>
      </c>
      <c r="L3317" s="177">
        <v>496</v>
      </c>
      <c r="M3317" s="178">
        <v>0</v>
      </c>
      <c r="N3317" s="179" t="s">
        <v>1748</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2107"/>
        <v>0</v>
      </c>
      <c r="AD3317" s="180">
        <f t="shared" si="2107"/>
        <v>0</v>
      </c>
      <c r="AE3317" s="181">
        <f t="shared" si="2087"/>
        <v>0</v>
      </c>
      <c r="AF3317" s="180">
        <v>0</v>
      </c>
      <c r="AG3317" s="180">
        <v>0</v>
      </c>
      <c r="AH3317" s="181">
        <f t="shared" si="2088"/>
        <v>0</v>
      </c>
      <c r="AI3317" s="180">
        <v>0</v>
      </c>
      <c r="AJ3317" s="180">
        <v>0</v>
      </c>
      <c r="AK3317" s="181">
        <f t="shared" si="2089"/>
        <v>0</v>
      </c>
      <c r="AL3317" s="180">
        <v>0</v>
      </c>
      <c r="AM3317" s="180">
        <v>0</v>
      </c>
      <c r="AN3317" s="181">
        <f t="shared" si="2090"/>
        <v>0</v>
      </c>
      <c r="AO3317" s="180">
        <v>0</v>
      </c>
      <c r="AP3317" s="180">
        <v>0</v>
      </c>
      <c r="AQ3317" s="181">
        <f t="shared" si="2091"/>
        <v>0</v>
      </c>
      <c r="AR3317" s="180">
        <v>0</v>
      </c>
      <c r="AS3317" s="180">
        <v>0</v>
      </c>
      <c r="AT3317" s="181">
        <f t="shared" si="2092"/>
        <v>0</v>
      </c>
      <c r="AU3317" s="180">
        <f t="shared" si="2108"/>
        <v>0</v>
      </c>
      <c r="AV3317" s="180">
        <f t="shared" si="2108"/>
        <v>0</v>
      </c>
      <c r="AW3317" s="181">
        <f t="shared" si="2093"/>
        <v>0</v>
      </c>
      <c r="AX3317" s="183">
        <f t="shared" si="2109"/>
        <v>0</v>
      </c>
      <c r="AY3317" s="183">
        <f t="shared" si="2109"/>
        <v>0</v>
      </c>
      <c r="AZ3317" s="183"/>
      <c r="BA3317" s="183"/>
      <c r="BB3317" s="183"/>
      <c r="BC3317" s="183"/>
      <c r="BD3317" s="183">
        <f t="shared" si="2110"/>
        <v>0</v>
      </c>
      <c r="BE3317" s="183">
        <f t="shared" si="2110"/>
        <v>0</v>
      </c>
    </row>
    <row r="3318" spans="2:57" ht="15.75" hidden="1">
      <c r="B3318" s="174">
        <v>2025</v>
      </c>
      <c r="C3318" s="174">
        <v>20</v>
      </c>
      <c r="D3318" s="175">
        <v>0</v>
      </c>
      <c r="E3318" s="176"/>
      <c r="F3318" s="174">
        <v>5</v>
      </c>
      <c r="G3318" s="174">
        <v>13</v>
      </c>
      <c r="H3318" s="174">
        <v>30</v>
      </c>
      <c r="I3318" s="174">
        <v>5000</v>
      </c>
      <c r="J3318" s="174">
        <v>5300</v>
      </c>
      <c r="K3318" s="174">
        <v>531</v>
      </c>
      <c r="L3318" s="177">
        <v>591</v>
      </c>
      <c r="M3318" s="178">
        <v>0</v>
      </c>
      <c r="N3318" s="179" t="s">
        <v>1749</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2107"/>
        <v>0</v>
      </c>
      <c r="AD3318" s="180">
        <f t="shared" si="2107"/>
        <v>0</v>
      </c>
      <c r="AE3318" s="181">
        <f t="shared" si="2087"/>
        <v>0</v>
      </c>
      <c r="AF3318" s="180">
        <v>0</v>
      </c>
      <c r="AG3318" s="180">
        <v>0</v>
      </c>
      <c r="AH3318" s="181">
        <f t="shared" si="2088"/>
        <v>0</v>
      </c>
      <c r="AI3318" s="180">
        <v>0</v>
      </c>
      <c r="AJ3318" s="180">
        <v>0</v>
      </c>
      <c r="AK3318" s="181">
        <f t="shared" si="2089"/>
        <v>0</v>
      </c>
      <c r="AL3318" s="180">
        <v>0</v>
      </c>
      <c r="AM3318" s="180">
        <v>0</v>
      </c>
      <c r="AN3318" s="181">
        <f t="shared" si="2090"/>
        <v>0</v>
      </c>
      <c r="AO3318" s="180">
        <v>0</v>
      </c>
      <c r="AP3318" s="180">
        <v>0</v>
      </c>
      <c r="AQ3318" s="181">
        <f t="shared" si="2091"/>
        <v>0</v>
      </c>
      <c r="AR3318" s="180">
        <v>0</v>
      </c>
      <c r="AS3318" s="180">
        <v>0</v>
      </c>
      <c r="AT3318" s="181">
        <f t="shared" si="2092"/>
        <v>0</v>
      </c>
      <c r="AU3318" s="180">
        <f t="shared" si="2108"/>
        <v>0</v>
      </c>
      <c r="AV3318" s="180">
        <f t="shared" si="2108"/>
        <v>0</v>
      </c>
      <c r="AW3318" s="181">
        <f t="shared" si="2093"/>
        <v>0</v>
      </c>
      <c r="AX3318" s="183">
        <f t="shared" si="2109"/>
        <v>0</v>
      </c>
      <c r="AY3318" s="183">
        <f t="shared" si="2109"/>
        <v>0</v>
      </c>
      <c r="AZ3318" s="183"/>
      <c r="BA3318" s="183"/>
      <c r="BB3318" s="183"/>
      <c r="BC3318" s="183"/>
      <c r="BD3318" s="183">
        <f t="shared" si="2110"/>
        <v>0</v>
      </c>
      <c r="BE3318" s="183">
        <f t="shared" si="2110"/>
        <v>0</v>
      </c>
    </row>
    <row r="3319" spans="2:57" ht="15.75" hidden="1">
      <c r="B3319" s="174">
        <v>2025</v>
      </c>
      <c r="C3319" s="174">
        <v>20</v>
      </c>
      <c r="D3319" s="175">
        <v>0</v>
      </c>
      <c r="E3319" s="176"/>
      <c r="F3319" s="174">
        <v>5</v>
      </c>
      <c r="G3319" s="174">
        <v>13</v>
      </c>
      <c r="H3319" s="174">
        <v>30</v>
      </c>
      <c r="I3319" s="174">
        <v>5000</v>
      </c>
      <c r="J3319" s="174">
        <v>5300</v>
      </c>
      <c r="K3319" s="174">
        <v>531</v>
      </c>
      <c r="L3319" s="177">
        <v>662</v>
      </c>
      <c r="M3319" s="178">
        <v>0</v>
      </c>
      <c r="N3319" s="179" t="s">
        <v>1147</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2107"/>
        <v>0</v>
      </c>
      <c r="AD3319" s="180">
        <f t="shared" si="2107"/>
        <v>0</v>
      </c>
      <c r="AE3319" s="181">
        <f t="shared" si="2087"/>
        <v>0</v>
      </c>
      <c r="AF3319" s="180">
        <v>0</v>
      </c>
      <c r="AG3319" s="180">
        <v>0</v>
      </c>
      <c r="AH3319" s="181">
        <f t="shared" si="2088"/>
        <v>0</v>
      </c>
      <c r="AI3319" s="180">
        <v>0</v>
      </c>
      <c r="AJ3319" s="180">
        <v>0</v>
      </c>
      <c r="AK3319" s="181">
        <f t="shared" si="2089"/>
        <v>0</v>
      </c>
      <c r="AL3319" s="180">
        <v>0</v>
      </c>
      <c r="AM3319" s="180">
        <v>0</v>
      </c>
      <c r="AN3319" s="181">
        <f t="shared" si="2090"/>
        <v>0</v>
      </c>
      <c r="AO3319" s="180">
        <v>0</v>
      </c>
      <c r="AP3319" s="180">
        <v>0</v>
      </c>
      <c r="AQ3319" s="181">
        <f t="shared" si="2091"/>
        <v>0</v>
      </c>
      <c r="AR3319" s="180">
        <v>0</v>
      </c>
      <c r="AS3319" s="180">
        <v>0</v>
      </c>
      <c r="AT3319" s="181">
        <f t="shared" si="2092"/>
        <v>0</v>
      </c>
      <c r="AU3319" s="180">
        <f t="shared" si="2108"/>
        <v>0</v>
      </c>
      <c r="AV3319" s="180">
        <f t="shared" si="2108"/>
        <v>0</v>
      </c>
      <c r="AW3319" s="181">
        <f t="shared" si="2093"/>
        <v>0</v>
      </c>
      <c r="AX3319" s="183">
        <f t="shared" si="2109"/>
        <v>0</v>
      </c>
      <c r="AY3319" s="183">
        <f t="shared" si="2109"/>
        <v>0</v>
      </c>
      <c r="AZ3319" s="183"/>
      <c r="BA3319" s="183"/>
      <c r="BB3319" s="183"/>
      <c r="BC3319" s="183"/>
      <c r="BD3319" s="183">
        <f t="shared" si="2110"/>
        <v>0</v>
      </c>
      <c r="BE3319" s="183">
        <f t="shared" si="2110"/>
        <v>0</v>
      </c>
    </row>
    <row r="3320" spans="2:57" ht="15.75" hidden="1">
      <c r="B3320" s="174">
        <v>2025</v>
      </c>
      <c r="C3320" s="174">
        <v>20</v>
      </c>
      <c r="D3320" s="175">
        <v>0</v>
      </c>
      <c r="E3320" s="176"/>
      <c r="F3320" s="174">
        <v>5</v>
      </c>
      <c r="G3320" s="174">
        <v>13</v>
      </c>
      <c r="H3320" s="174">
        <v>30</v>
      </c>
      <c r="I3320" s="174">
        <v>5000</v>
      </c>
      <c r="J3320" s="174">
        <v>5300</v>
      </c>
      <c r="K3320" s="174">
        <v>531</v>
      </c>
      <c r="L3320" s="177">
        <v>663</v>
      </c>
      <c r="M3320" s="178">
        <v>0</v>
      </c>
      <c r="N3320" s="179" t="s">
        <v>195</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2107"/>
        <v>0</v>
      </c>
      <c r="AD3320" s="180">
        <f t="shared" si="2107"/>
        <v>0</v>
      </c>
      <c r="AE3320" s="181">
        <f t="shared" si="2087"/>
        <v>0</v>
      </c>
      <c r="AF3320" s="180">
        <v>0</v>
      </c>
      <c r="AG3320" s="180">
        <v>0</v>
      </c>
      <c r="AH3320" s="181">
        <f t="shared" si="2088"/>
        <v>0</v>
      </c>
      <c r="AI3320" s="180">
        <v>0</v>
      </c>
      <c r="AJ3320" s="180">
        <v>0</v>
      </c>
      <c r="AK3320" s="181">
        <f t="shared" si="2089"/>
        <v>0</v>
      </c>
      <c r="AL3320" s="180">
        <v>0</v>
      </c>
      <c r="AM3320" s="180">
        <v>0</v>
      </c>
      <c r="AN3320" s="181">
        <f t="shared" si="2090"/>
        <v>0</v>
      </c>
      <c r="AO3320" s="180">
        <v>0</v>
      </c>
      <c r="AP3320" s="180">
        <v>0</v>
      </c>
      <c r="AQ3320" s="181">
        <f t="shared" si="2091"/>
        <v>0</v>
      </c>
      <c r="AR3320" s="180">
        <v>0</v>
      </c>
      <c r="AS3320" s="180">
        <v>0</v>
      </c>
      <c r="AT3320" s="181">
        <f t="shared" si="2092"/>
        <v>0</v>
      </c>
      <c r="AU3320" s="180">
        <f t="shared" si="2108"/>
        <v>0</v>
      </c>
      <c r="AV3320" s="180">
        <f t="shared" si="2108"/>
        <v>0</v>
      </c>
      <c r="AW3320" s="181">
        <f t="shared" si="2093"/>
        <v>0</v>
      </c>
      <c r="AX3320" s="183">
        <f t="shared" si="2109"/>
        <v>0</v>
      </c>
      <c r="AY3320" s="183">
        <f t="shared" si="2109"/>
        <v>0</v>
      </c>
      <c r="AZ3320" s="183"/>
      <c r="BA3320" s="183"/>
      <c r="BB3320" s="183"/>
      <c r="BC3320" s="183"/>
      <c r="BD3320" s="183">
        <f t="shared" si="2110"/>
        <v>0</v>
      </c>
      <c r="BE3320" s="183">
        <f t="shared" si="2110"/>
        <v>0</v>
      </c>
    </row>
    <row r="3321" spans="2:57" ht="15.75" hidden="1">
      <c r="B3321" s="174">
        <v>2025</v>
      </c>
      <c r="C3321" s="174">
        <v>20</v>
      </c>
      <c r="D3321" s="175">
        <v>0</v>
      </c>
      <c r="E3321" s="176"/>
      <c r="F3321" s="174">
        <v>5</v>
      </c>
      <c r="G3321" s="174">
        <v>13</v>
      </c>
      <c r="H3321" s="174">
        <v>30</v>
      </c>
      <c r="I3321" s="174">
        <v>5000</v>
      </c>
      <c r="J3321" s="174">
        <v>5300</v>
      </c>
      <c r="K3321" s="174">
        <v>531</v>
      </c>
      <c r="L3321" s="177">
        <v>668</v>
      </c>
      <c r="M3321" s="178">
        <v>0</v>
      </c>
      <c r="N3321" s="179" t="s">
        <v>535</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2107"/>
        <v>0</v>
      </c>
      <c r="AD3321" s="180">
        <f t="shared" si="2107"/>
        <v>0</v>
      </c>
      <c r="AE3321" s="181">
        <f t="shared" si="2087"/>
        <v>0</v>
      </c>
      <c r="AF3321" s="180">
        <v>0</v>
      </c>
      <c r="AG3321" s="180">
        <v>0</v>
      </c>
      <c r="AH3321" s="181">
        <f t="shared" si="2088"/>
        <v>0</v>
      </c>
      <c r="AI3321" s="180">
        <v>0</v>
      </c>
      <c r="AJ3321" s="180">
        <v>0</v>
      </c>
      <c r="AK3321" s="181">
        <f t="shared" si="2089"/>
        <v>0</v>
      </c>
      <c r="AL3321" s="180">
        <v>0</v>
      </c>
      <c r="AM3321" s="180">
        <v>0</v>
      </c>
      <c r="AN3321" s="181">
        <f t="shared" si="2090"/>
        <v>0</v>
      </c>
      <c r="AO3321" s="180">
        <v>0</v>
      </c>
      <c r="AP3321" s="180">
        <v>0</v>
      </c>
      <c r="AQ3321" s="181">
        <f t="shared" si="2091"/>
        <v>0</v>
      </c>
      <c r="AR3321" s="180">
        <v>0</v>
      </c>
      <c r="AS3321" s="180">
        <v>0</v>
      </c>
      <c r="AT3321" s="181">
        <f t="shared" si="2092"/>
        <v>0</v>
      </c>
      <c r="AU3321" s="180">
        <f t="shared" si="2108"/>
        <v>0</v>
      </c>
      <c r="AV3321" s="180">
        <f t="shared" si="2108"/>
        <v>0</v>
      </c>
      <c r="AW3321" s="181">
        <f t="shared" si="2093"/>
        <v>0</v>
      </c>
      <c r="AX3321" s="183">
        <f t="shared" si="2109"/>
        <v>0</v>
      </c>
      <c r="AY3321" s="183">
        <f t="shared" si="2109"/>
        <v>0</v>
      </c>
      <c r="AZ3321" s="183"/>
      <c r="BA3321" s="183"/>
      <c r="BB3321" s="183"/>
      <c r="BC3321" s="183"/>
      <c r="BD3321" s="183">
        <f t="shared" si="2110"/>
        <v>0</v>
      </c>
      <c r="BE3321" s="183">
        <f t="shared" si="2110"/>
        <v>0</v>
      </c>
    </row>
    <row r="3322" spans="2:57" ht="15.75" hidden="1">
      <c r="B3322" s="174">
        <v>2025</v>
      </c>
      <c r="C3322" s="174">
        <v>20</v>
      </c>
      <c r="D3322" s="175">
        <v>0</v>
      </c>
      <c r="E3322" s="176"/>
      <c r="F3322" s="174">
        <v>5</v>
      </c>
      <c r="G3322" s="174">
        <v>13</v>
      </c>
      <c r="H3322" s="174">
        <v>30</v>
      </c>
      <c r="I3322" s="174">
        <v>5000</v>
      </c>
      <c r="J3322" s="174">
        <v>5300</v>
      </c>
      <c r="K3322" s="174">
        <v>531</v>
      </c>
      <c r="L3322" s="177">
        <v>725</v>
      </c>
      <c r="M3322" s="178">
        <v>0</v>
      </c>
      <c r="N3322" s="179" t="s">
        <v>1750</v>
      </c>
      <c r="O3322" s="180">
        <v>0</v>
      </c>
      <c r="P3322" s="180">
        <v>0</v>
      </c>
      <c r="Q3322" s="181">
        <v>0</v>
      </c>
      <c r="R3322" s="182" t="s">
        <v>98</v>
      </c>
      <c r="S3322" s="183">
        <v>0</v>
      </c>
      <c r="T3322" s="183">
        <v>0</v>
      </c>
      <c r="U3322" s="180">
        <v>0</v>
      </c>
      <c r="V3322" s="180">
        <v>0</v>
      </c>
      <c r="W3322" s="183">
        <v>0</v>
      </c>
      <c r="X3322" s="183">
        <v>0</v>
      </c>
      <c r="Y3322" s="180">
        <v>0</v>
      </c>
      <c r="Z3322" s="180">
        <v>0</v>
      </c>
      <c r="AA3322" s="183">
        <v>0</v>
      </c>
      <c r="AB3322" s="183">
        <v>0</v>
      </c>
      <c r="AC3322" s="180">
        <f t="shared" si="2107"/>
        <v>0</v>
      </c>
      <c r="AD3322" s="180">
        <f t="shared" si="2107"/>
        <v>0</v>
      </c>
      <c r="AE3322" s="181">
        <f t="shared" si="2087"/>
        <v>0</v>
      </c>
      <c r="AF3322" s="180">
        <v>0</v>
      </c>
      <c r="AG3322" s="180">
        <v>0</v>
      </c>
      <c r="AH3322" s="181">
        <f t="shared" si="2088"/>
        <v>0</v>
      </c>
      <c r="AI3322" s="180">
        <v>0</v>
      </c>
      <c r="AJ3322" s="180">
        <v>0</v>
      </c>
      <c r="AK3322" s="181">
        <f t="shared" si="2089"/>
        <v>0</v>
      </c>
      <c r="AL3322" s="180">
        <v>0</v>
      </c>
      <c r="AM3322" s="180">
        <v>0</v>
      </c>
      <c r="AN3322" s="181">
        <f t="shared" si="2090"/>
        <v>0</v>
      </c>
      <c r="AO3322" s="180">
        <v>0</v>
      </c>
      <c r="AP3322" s="180">
        <v>0</v>
      </c>
      <c r="AQ3322" s="181">
        <f t="shared" si="2091"/>
        <v>0</v>
      </c>
      <c r="AR3322" s="180">
        <v>0</v>
      </c>
      <c r="AS3322" s="180">
        <v>0</v>
      </c>
      <c r="AT3322" s="181">
        <f t="shared" si="2092"/>
        <v>0</v>
      </c>
      <c r="AU3322" s="180">
        <f t="shared" si="2108"/>
        <v>0</v>
      </c>
      <c r="AV3322" s="180">
        <f t="shared" si="2108"/>
        <v>0</v>
      </c>
      <c r="AW3322" s="181">
        <f t="shared" si="2093"/>
        <v>0</v>
      </c>
      <c r="AX3322" s="183">
        <f t="shared" si="2109"/>
        <v>0</v>
      </c>
      <c r="AY3322" s="183">
        <f t="shared" si="2109"/>
        <v>0</v>
      </c>
      <c r="AZ3322" s="183"/>
      <c r="BA3322" s="183"/>
      <c r="BB3322" s="183"/>
      <c r="BC3322" s="183"/>
      <c r="BD3322" s="183">
        <f t="shared" si="2110"/>
        <v>0</v>
      </c>
      <c r="BE3322" s="183">
        <f t="shared" si="2110"/>
        <v>0</v>
      </c>
    </row>
    <row r="3323" spans="2:57" ht="15.75" hidden="1">
      <c r="B3323" s="174">
        <v>2025</v>
      </c>
      <c r="C3323" s="174">
        <v>20</v>
      </c>
      <c r="D3323" s="175">
        <v>0</v>
      </c>
      <c r="E3323" s="176"/>
      <c r="F3323" s="174">
        <v>5</v>
      </c>
      <c r="G3323" s="174">
        <v>13</v>
      </c>
      <c r="H3323" s="174">
        <v>30</v>
      </c>
      <c r="I3323" s="174">
        <v>5000</v>
      </c>
      <c r="J3323" s="174">
        <v>5300</v>
      </c>
      <c r="K3323" s="174">
        <v>531</v>
      </c>
      <c r="L3323" s="177">
        <v>838</v>
      </c>
      <c r="M3323" s="178">
        <v>0</v>
      </c>
      <c r="N3323" s="179" t="s">
        <v>1751</v>
      </c>
      <c r="O3323" s="180">
        <v>0</v>
      </c>
      <c r="P3323" s="180">
        <v>0</v>
      </c>
      <c r="Q3323" s="181">
        <v>0</v>
      </c>
      <c r="R3323" s="182" t="s">
        <v>98</v>
      </c>
      <c r="S3323" s="183">
        <v>0</v>
      </c>
      <c r="T3323" s="183">
        <v>0</v>
      </c>
      <c r="U3323" s="180">
        <v>0</v>
      </c>
      <c r="V3323" s="180">
        <v>0</v>
      </c>
      <c r="W3323" s="183">
        <v>0</v>
      </c>
      <c r="X3323" s="183">
        <v>0</v>
      </c>
      <c r="Y3323" s="180">
        <v>0</v>
      </c>
      <c r="Z3323" s="180">
        <v>0</v>
      </c>
      <c r="AA3323" s="183">
        <v>0</v>
      </c>
      <c r="AB3323" s="183">
        <v>0</v>
      </c>
      <c r="AC3323" s="180">
        <f t="shared" si="2107"/>
        <v>0</v>
      </c>
      <c r="AD3323" s="180">
        <f t="shared" si="2107"/>
        <v>0</v>
      </c>
      <c r="AE3323" s="181">
        <f t="shared" si="2087"/>
        <v>0</v>
      </c>
      <c r="AF3323" s="180">
        <v>0</v>
      </c>
      <c r="AG3323" s="180">
        <v>0</v>
      </c>
      <c r="AH3323" s="181">
        <f t="shared" si="2088"/>
        <v>0</v>
      </c>
      <c r="AI3323" s="180">
        <v>0</v>
      </c>
      <c r="AJ3323" s="180">
        <v>0</v>
      </c>
      <c r="AK3323" s="181">
        <f t="shared" si="2089"/>
        <v>0</v>
      </c>
      <c r="AL3323" s="180">
        <v>0</v>
      </c>
      <c r="AM3323" s="180">
        <v>0</v>
      </c>
      <c r="AN3323" s="181">
        <f t="shared" si="2090"/>
        <v>0</v>
      </c>
      <c r="AO3323" s="180">
        <v>0</v>
      </c>
      <c r="AP3323" s="180">
        <v>0</v>
      </c>
      <c r="AQ3323" s="181">
        <f t="shared" si="2091"/>
        <v>0</v>
      </c>
      <c r="AR3323" s="180">
        <v>0</v>
      </c>
      <c r="AS3323" s="180">
        <v>0</v>
      </c>
      <c r="AT3323" s="181">
        <f t="shared" si="2092"/>
        <v>0</v>
      </c>
      <c r="AU3323" s="180">
        <f t="shared" si="2108"/>
        <v>0</v>
      </c>
      <c r="AV3323" s="180">
        <f t="shared" si="2108"/>
        <v>0</v>
      </c>
      <c r="AW3323" s="181">
        <f t="shared" si="2093"/>
        <v>0</v>
      </c>
      <c r="AX3323" s="183">
        <f t="shared" si="2109"/>
        <v>0</v>
      </c>
      <c r="AY3323" s="183">
        <f t="shared" si="2109"/>
        <v>0</v>
      </c>
      <c r="AZ3323" s="183"/>
      <c r="BA3323" s="183"/>
      <c r="BB3323" s="183"/>
      <c r="BC3323" s="183"/>
      <c r="BD3323" s="183">
        <f t="shared" si="2110"/>
        <v>0</v>
      </c>
      <c r="BE3323" s="183">
        <f t="shared" si="2110"/>
        <v>0</v>
      </c>
    </row>
    <row r="3324" spans="2:57" ht="15.75" hidden="1">
      <c r="B3324" s="174">
        <v>2025</v>
      </c>
      <c r="C3324" s="174">
        <v>20</v>
      </c>
      <c r="D3324" s="175">
        <v>0</v>
      </c>
      <c r="E3324" s="176"/>
      <c r="F3324" s="174">
        <v>5</v>
      </c>
      <c r="G3324" s="174">
        <v>13</v>
      </c>
      <c r="H3324" s="174">
        <v>30</v>
      </c>
      <c r="I3324" s="174">
        <v>5000</v>
      </c>
      <c r="J3324" s="174">
        <v>5300</v>
      </c>
      <c r="K3324" s="174">
        <v>531</v>
      </c>
      <c r="L3324" s="177">
        <v>982</v>
      </c>
      <c r="M3324" s="178">
        <v>0</v>
      </c>
      <c r="N3324" s="179" t="s">
        <v>197</v>
      </c>
      <c r="O3324" s="180">
        <v>0</v>
      </c>
      <c r="P3324" s="180">
        <v>0</v>
      </c>
      <c r="Q3324" s="181">
        <v>0</v>
      </c>
      <c r="R3324" s="182" t="s">
        <v>98</v>
      </c>
      <c r="S3324" s="183">
        <v>0</v>
      </c>
      <c r="T3324" s="183">
        <v>0</v>
      </c>
      <c r="U3324" s="180">
        <v>0</v>
      </c>
      <c r="V3324" s="180">
        <v>0</v>
      </c>
      <c r="W3324" s="183">
        <v>0</v>
      </c>
      <c r="X3324" s="183">
        <v>0</v>
      </c>
      <c r="Y3324" s="180">
        <v>0</v>
      </c>
      <c r="Z3324" s="180">
        <v>0</v>
      </c>
      <c r="AA3324" s="183">
        <v>0</v>
      </c>
      <c r="AB3324" s="183">
        <v>0</v>
      </c>
      <c r="AC3324" s="180">
        <f t="shared" si="2107"/>
        <v>0</v>
      </c>
      <c r="AD3324" s="180">
        <f t="shared" si="2107"/>
        <v>0</v>
      </c>
      <c r="AE3324" s="181">
        <f t="shared" si="2087"/>
        <v>0</v>
      </c>
      <c r="AF3324" s="180">
        <v>0</v>
      </c>
      <c r="AG3324" s="180">
        <v>0</v>
      </c>
      <c r="AH3324" s="181">
        <f t="shared" si="2088"/>
        <v>0</v>
      </c>
      <c r="AI3324" s="180">
        <v>0</v>
      </c>
      <c r="AJ3324" s="180">
        <v>0</v>
      </c>
      <c r="AK3324" s="181">
        <f t="shared" si="2089"/>
        <v>0</v>
      </c>
      <c r="AL3324" s="180">
        <v>0</v>
      </c>
      <c r="AM3324" s="180">
        <v>0</v>
      </c>
      <c r="AN3324" s="181">
        <f t="shared" si="2090"/>
        <v>0</v>
      </c>
      <c r="AO3324" s="180">
        <v>0</v>
      </c>
      <c r="AP3324" s="180">
        <v>0</v>
      </c>
      <c r="AQ3324" s="181">
        <f t="shared" si="2091"/>
        <v>0</v>
      </c>
      <c r="AR3324" s="180">
        <v>0</v>
      </c>
      <c r="AS3324" s="180">
        <v>0</v>
      </c>
      <c r="AT3324" s="181">
        <f t="shared" si="2092"/>
        <v>0</v>
      </c>
      <c r="AU3324" s="180">
        <f t="shared" si="2108"/>
        <v>0</v>
      </c>
      <c r="AV3324" s="180">
        <f t="shared" si="2108"/>
        <v>0</v>
      </c>
      <c r="AW3324" s="181">
        <f t="shared" si="2093"/>
        <v>0</v>
      </c>
      <c r="AX3324" s="183">
        <f t="shared" si="2109"/>
        <v>0</v>
      </c>
      <c r="AY3324" s="183">
        <f t="shared" si="2109"/>
        <v>0</v>
      </c>
      <c r="AZ3324" s="183"/>
      <c r="BA3324" s="183"/>
      <c r="BB3324" s="183"/>
      <c r="BC3324" s="183"/>
      <c r="BD3324" s="183">
        <f t="shared" si="2110"/>
        <v>0</v>
      </c>
      <c r="BE3324" s="183">
        <f t="shared" si="2110"/>
        <v>0</v>
      </c>
    </row>
    <row r="3325" spans="2:57" ht="15.75" hidden="1">
      <c r="B3325" s="174">
        <v>2025</v>
      </c>
      <c r="C3325" s="174">
        <v>20</v>
      </c>
      <c r="D3325" s="175">
        <v>0</v>
      </c>
      <c r="E3325" s="176"/>
      <c r="F3325" s="174">
        <v>5</v>
      </c>
      <c r="G3325" s="174">
        <v>13</v>
      </c>
      <c r="H3325" s="174">
        <v>30</v>
      </c>
      <c r="I3325" s="174">
        <v>5000</v>
      </c>
      <c r="J3325" s="174">
        <v>5300</v>
      </c>
      <c r="K3325" s="174">
        <v>531</v>
      </c>
      <c r="L3325" s="177">
        <v>988</v>
      </c>
      <c r="M3325" s="178">
        <v>0</v>
      </c>
      <c r="N3325" s="179" t="s">
        <v>1752</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2107"/>
        <v>0</v>
      </c>
      <c r="AD3325" s="180">
        <f t="shared" si="2107"/>
        <v>0</v>
      </c>
      <c r="AE3325" s="181">
        <f t="shared" si="2087"/>
        <v>0</v>
      </c>
      <c r="AF3325" s="180">
        <v>0</v>
      </c>
      <c r="AG3325" s="180">
        <v>0</v>
      </c>
      <c r="AH3325" s="181">
        <f t="shared" si="2088"/>
        <v>0</v>
      </c>
      <c r="AI3325" s="180">
        <v>0</v>
      </c>
      <c r="AJ3325" s="180">
        <v>0</v>
      </c>
      <c r="AK3325" s="181">
        <f t="shared" si="2089"/>
        <v>0</v>
      </c>
      <c r="AL3325" s="180">
        <v>0</v>
      </c>
      <c r="AM3325" s="180">
        <v>0</v>
      </c>
      <c r="AN3325" s="181">
        <f t="shared" si="2090"/>
        <v>0</v>
      </c>
      <c r="AO3325" s="180">
        <v>0</v>
      </c>
      <c r="AP3325" s="180">
        <v>0</v>
      </c>
      <c r="AQ3325" s="181">
        <f t="shared" si="2091"/>
        <v>0</v>
      </c>
      <c r="AR3325" s="180">
        <v>0</v>
      </c>
      <c r="AS3325" s="180">
        <v>0</v>
      </c>
      <c r="AT3325" s="181">
        <f t="shared" si="2092"/>
        <v>0</v>
      </c>
      <c r="AU3325" s="180">
        <f t="shared" si="2108"/>
        <v>0</v>
      </c>
      <c r="AV3325" s="180">
        <f t="shared" si="2108"/>
        <v>0</v>
      </c>
      <c r="AW3325" s="181">
        <f t="shared" si="2093"/>
        <v>0</v>
      </c>
      <c r="AX3325" s="183">
        <f t="shared" si="2109"/>
        <v>0</v>
      </c>
      <c r="AY3325" s="183">
        <f t="shared" si="2109"/>
        <v>0</v>
      </c>
      <c r="AZ3325" s="183"/>
      <c r="BA3325" s="183"/>
      <c r="BB3325" s="183"/>
      <c r="BC3325" s="183"/>
      <c r="BD3325" s="183">
        <f t="shared" si="2110"/>
        <v>0</v>
      </c>
      <c r="BE3325" s="183">
        <f t="shared" si="2110"/>
        <v>0</v>
      </c>
    </row>
    <row r="3326" spans="2:57" ht="15.75" hidden="1">
      <c r="B3326" s="174">
        <v>2025</v>
      </c>
      <c r="C3326" s="174">
        <v>20</v>
      </c>
      <c r="D3326" s="175">
        <v>0</v>
      </c>
      <c r="E3326" s="176"/>
      <c r="F3326" s="174">
        <v>5</v>
      </c>
      <c r="G3326" s="174">
        <v>13</v>
      </c>
      <c r="H3326" s="174">
        <v>30</v>
      </c>
      <c r="I3326" s="174">
        <v>5000</v>
      </c>
      <c r="J3326" s="174">
        <v>5300</v>
      </c>
      <c r="K3326" s="174">
        <v>531</v>
      </c>
      <c r="L3326" s="177">
        <v>1069</v>
      </c>
      <c r="M3326" s="178">
        <v>0</v>
      </c>
      <c r="N3326" s="179" t="s">
        <v>522</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2107"/>
        <v>0</v>
      </c>
      <c r="AD3326" s="180">
        <f t="shared" si="2107"/>
        <v>0</v>
      </c>
      <c r="AE3326" s="181">
        <f t="shared" si="2087"/>
        <v>0</v>
      </c>
      <c r="AF3326" s="180">
        <v>0</v>
      </c>
      <c r="AG3326" s="180">
        <v>0</v>
      </c>
      <c r="AH3326" s="181">
        <f t="shared" si="2088"/>
        <v>0</v>
      </c>
      <c r="AI3326" s="180">
        <v>0</v>
      </c>
      <c r="AJ3326" s="180">
        <v>0</v>
      </c>
      <c r="AK3326" s="181">
        <f t="shared" si="2089"/>
        <v>0</v>
      </c>
      <c r="AL3326" s="180">
        <v>0</v>
      </c>
      <c r="AM3326" s="180">
        <v>0</v>
      </c>
      <c r="AN3326" s="181">
        <f t="shared" si="2090"/>
        <v>0</v>
      </c>
      <c r="AO3326" s="180">
        <v>0</v>
      </c>
      <c r="AP3326" s="180">
        <v>0</v>
      </c>
      <c r="AQ3326" s="181">
        <f t="shared" si="2091"/>
        <v>0</v>
      </c>
      <c r="AR3326" s="180">
        <v>0</v>
      </c>
      <c r="AS3326" s="180">
        <v>0</v>
      </c>
      <c r="AT3326" s="181">
        <f t="shared" si="2092"/>
        <v>0</v>
      </c>
      <c r="AU3326" s="180">
        <f t="shared" si="2108"/>
        <v>0</v>
      </c>
      <c r="AV3326" s="180">
        <f t="shared" si="2108"/>
        <v>0</v>
      </c>
      <c r="AW3326" s="181">
        <f t="shared" si="2093"/>
        <v>0</v>
      </c>
      <c r="AX3326" s="183">
        <f t="shared" si="2109"/>
        <v>0</v>
      </c>
      <c r="AY3326" s="183">
        <f t="shared" si="2109"/>
        <v>0</v>
      </c>
      <c r="AZ3326" s="183"/>
      <c r="BA3326" s="183"/>
      <c r="BB3326" s="183"/>
      <c r="BC3326" s="183"/>
      <c r="BD3326" s="183">
        <f t="shared" si="2110"/>
        <v>0</v>
      </c>
      <c r="BE3326" s="183">
        <f t="shared" si="2110"/>
        <v>0</v>
      </c>
    </row>
    <row r="3327" spans="2:57" ht="15.75" hidden="1">
      <c r="B3327" s="174">
        <v>2025</v>
      </c>
      <c r="C3327" s="174">
        <v>20</v>
      </c>
      <c r="D3327" s="175">
        <v>0</v>
      </c>
      <c r="E3327" s="176"/>
      <c r="F3327" s="174">
        <v>5</v>
      </c>
      <c r="G3327" s="174">
        <v>13</v>
      </c>
      <c r="H3327" s="174">
        <v>30</v>
      </c>
      <c r="I3327" s="174">
        <v>5000</v>
      </c>
      <c r="J3327" s="174">
        <v>5300</v>
      </c>
      <c r="K3327" s="174">
        <v>531</v>
      </c>
      <c r="L3327" s="177">
        <v>1190</v>
      </c>
      <c r="M3327" s="178">
        <v>0</v>
      </c>
      <c r="N3327" s="179" t="s">
        <v>524</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2107"/>
        <v>0</v>
      </c>
      <c r="AD3327" s="180">
        <f t="shared" si="2107"/>
        <v>0</v>
      </c>
      <c r="AE3327" s="181">
        <f t="shared" si="2087"/>
        <v>0</v>
      </c>
      <c r="AF3327" s="180">
        <v>0</v>
      </c>
      <c r="AG3327" s="180">
        <v>0</v>
      </c>
      <c r="AH3327" s="181">
        <f t="shared" si="2088"/>
        <v>0</v>
      </c>
      <c r="AI3327" s="180">
        <v>0</v>
      </c>
      <c r="AJ3327" s="180">
        <v>0</v>
      </c>
      <c r="AK3327" s="181">
        <f t="shared" si="2089"/>
        <v>0</v>
      </c>
      <c r="AL3327" s="180">
        <v>0</v>
      </c>
      <c r="AM3327" s="180">
        <v>0</v>
      </c>
      <c r="AN3327" s="181">
        <f t="shared" si="2090"/>
        <v>0</v>
      </c>
      <c r="AO3327" s="180">
        <v>0</v>
      </c>
      <c r="AP3327" s="180">
        <v>0</v>
      </c>
      <c r="AQ3327" s="181">
        <f t="shared" si="2091"/>
        <v>0</v>
      </c>
      <c r="AR3327" s="180">
        <v>0</v>
      </c>
      <c r="AS3327" s="180">
        <v>0</v>
      </c>
      <c r="AT3327" s="181">
        <f t="shared" si="2092"/>
        <v>0</v>
      </c>
      <c r="AU3327" s="180">
        <f t="shared" si="2108"/>
        <v>0</v>
      </c>
      <c r="AV3327" s="180">
        <f t="shared" si="2108"/>
        <v>0</v>
      </c>
      <c r="AW3327" s="181">
        <f t="shared" si="2093"/>
        <v>0</v>
      </c>
      <c r="AX3327" s="183">
        <f t="shared" si="2109"/>
        <v>0</v>
      </c>
      <c r="AY3327" s="183">
        <f t="shared" si="2109"/>
        <v>0</v>
      </c>
      <c r="AZ3327" s="183"/>
      <c r="BA3327" s="183"/>
      <c r="BB3327" s="183"/>
      <c r="BC3327" s="183"/>
      <c r="BD3327" s="183">
        <f t="shared" si="2110"/>
        <v>0</v>
      </c>
      <c r="BE3327" s="183">
        <f t="shared" si="2110"/>
        <v>0</v>
      </c>
    </row>
    <row r="3328" spans="2:57" ht="15.75" hidden="1">
      <c r="B3328" s="174">
        <v>2025</v>
      </c>
      <c r="C3328" s="174">
        <v>20</v>
      </c>
      <c r="D3328" s="175">
        <v>0</v>
      </c>
      <c r="E3328" s="176"/>
      <c r="F3328" s="174">
        <v>5</v>
      </c>
      <c r="G3328" s="174">
        <v>13</v>
      </c>
      <c r="H3328" s="174">
        <v>30</v>
      </c>
      <c r="I3328" s="174">
        <v>5000</v>
      </c>
      <c r="J3328" s="174">
        <v>5300</v>
      </c>
      <c r="K3328" s="174">
        <v>531</v>
      </c>
      <c r="L3328" s="177">
        <v>1248</v>
      </c>
      <c r="M3328" s="178">
        <v>0</v>
      </c>
      <c r="N3328" s="179" t="s">
        <v>199</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2107"/>
        <v>0</v>
      </c>
      <c r="AD3328" s="180">
        <f t="shared" si="2107"/>
        <v>0</v>
      </c>
      <c r="AE3328" s="181">
        <f t="shared" si="2087"/>
        <v>0</v>
      </c>
      <c r="AF3328" s="180">
        <v>0</v>
      </c>
      <c r="AG3328" s="180">
        <v>0</v>
      </c>
      <c r="AH3328" s="181">
        <f t="shared" si="2088"/>
        <v>0</v>
      </c>
      <c r="AI3328" s="180">
        <v>0</v>
      </c>
      <c r="AJ3328" s="180">
        <v>0</v>
      </c>
      <c r="AK3328" s="181">
        <f t="shared" si="2089"/>
        <v>0</v>
      </c>
      <c r="AL3328" s="180">
        <v>0</v>
      </c>
      <c r="AM3328" s="180">
        <v>0</v>
      </c>
      <c r="AN3328" s="181">
        <f t="shared" si="2090"/>
        <v>0</v>
      </c>
      <c r="AO3328" s="180">
        <v>0</v>
      </c>
      <c r="AP3328" s="180">
        <v>0</v>
      </c>
      <c r="AQ3328" s="181">
        <f t="shared" si="2091"/>
        <v>0</v>
      </c>
      <c r="AR3328" s="180">
        <v>0</v>
      </c>
      <c r="AS3328" s="180">
        <v>0</v>
      </c>
      <c r="AT3328" s="181">
        <f t="shared" si="2092"/>
        <v>0</v>
      </c>
      <c r="AU3328" s="180">
        <f t="shared" si="2108"/>
        <v>0</v>
      </c>
      <c r="AV3328" s="180">
        <f t="shared" si="2108"/>
        <v>0</v>
      </c>
      <c r="AW3328" s="181">
        <f t="shared" si="2093"/>
        <v>0</v>
      </c>
      <c r="AX3328" s="183">
        <f t="shared" si="2109"/>
        <v>0</v>
      </c>
      <c r="AY3328" s="183">
        <f t="shared" si="2109"/>
        <v>0</v>
      </c>
      <c r="AZ3328" s="183"/>
      <c r="BA3328" s="183"/>
      <c r="BB3328" s="183"/>
      <c r="BC3328" s="183"/>
      <c r="BD3328" s="183">
        <f t="shared" si="2110"/>
        <v>0</v>
      </c>
      <c r="BE3328" s="183">
        <f t="shared" si="2110"/>
        <v>0</v>
      </c>
    </row>
    <row r="3329" spans="2:57" ht="15.75" hidden="1">
      <c r="B3329" s="174">
        <v>2025</v>
      </c>
      <c r="C3329" s="174">
        <v>20</v>
      </c>
      <c r="D3329" s="175">
        <v>0</v>
      </c>
      <c r="E3329" s="176"/>
      <c r="F3329" s="174">
        <v>5</v>
      </c>
      <c r="G3329" s="174">
        <v>13</v>
      </c>
      <c r="H3329" s="174">
        <v>30</v>
      </c>
      <c r="I3329" s="174">
        <v>5000</v>
      </c>
      <c r="J3329" s="174">
        <v>5300</v>
      </c>
      <c r="K3329" s="174">
        <v>531</v>
      </c>
      <c r="L3329" s="177">
        <v>1345</v>
      </c>
      <c r="M3329" s="178">
        <v>0</v>
      </c>
      <c r="N3329" s="179" t="s">
        <v>526</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2107"/>
        <v>0</v>
      </c>
      <c r="AD3329" s="180">
        <f t="shared" si="2107"/>
        <v>0</v>
      </c>
      <c r="AE3329" s="181">
        <f t="shared" si="2087"/>
        <v>0</v>
      </c>
      <c r="AF3329" s="180">
        <v>0</v>
      </c>
      <c r="AG3329" s="180">
        <v>0</v>
      </c>
      <c r="AH3329" s="181">
        <f t="shared" si="2088"/>
        <v>0</v>
      </c>
      <c r="AI3329" s="180">
        <v>0</v>
      </c>
      <c r="AJ3329" s="180">
        <v>0</v>
      </c>
      <c r="AK3329" s="181">
        <f t="shared" si="2089"/>
        <v>0</v>
      </c>
      <c r="AL3329" s="180">
        <v>0</v>
      </c>
      <c r="AM3329" s="180">
        <v>0</v>
      </c>
      <c r="AN3329" s="181">
        <f t="shared" si="2090"/>
        <v>0</v>
      </c>
      <c r="AO3329" s="180">
        <v>0</v>
      </c>
      <c r="AP3329" s="180">
        <v>0</v>
      </c>
      <c r="AQ3329" s="181">
        <f t="shared" si="2091"/>
        <v>0</v>
      </c>
      <c r="AR3329" s="180">
        <v>0</v>
      </c>
      <c r="AS3329" s="180">
        <v>0</v>
      </c>
      <c r="AT3329" s="181">
        <f t="shared" si="2092"/>
        <v>0</v>
      </c>
      <c r="AU3329" s="180">
        <f t="shared" si="2108"/>
        <v>0</v>
      </c>
      <c r="AV3329" s="180">
        <f t="shared" si="2108"/>
        <v>0</v>
      </c>
      <c r="AW3329" s="181">
        <f t="shared" si="2093"/>
        <v>0</v>
      </c>
      <c r="AX3329" s="183">
        <f t="shared" si="2109"/>
        <v>0</v>
      </c>
      <c r="AY3329" s="183">
        <f t="shared" si="2109"/>
        <v>0</v>
      </c>
      <c r="AZ3329" s="183"/>
      <c r="BA3329" s="183"/>
      <c r="BB3329" s="183"/>
      <c r="BC3329" s="183"/>
      <c r="BD3329" s="183">
        <f t="shared" si="2110"/>
        <v>0</v>
      </c>
      <c r="BE3329" s="183">
        <f t="shared" si="2110"/>
        <v>0</v>
      </c>
    </row>
    <row r="3330" spans="2:57" ht="30" hidden="1">
      <c r="B3330" s="174">
        <v>2025</v>
      </c>
      <c r="C3330" s="174">
        <v>20</v>
      </c>
      <c r="D3330" s="175">
        <v>0</v>
      </c>
      <c r="E3330" s="176"/>
      <c r="F3330" s="174">
        <v>5</v>
      </c>
      <c r="G3330" s="174">
        <v>13</v>
      </c>
      <c r="H3330" s="174">
        <v>30</v>
      </c>
      <c r="I3330" s="174">
        <v>5000</v>
      </c>
      <c r="J3330" s="174">
        <v>5300</v>
      </c>
      <c r="K3330" s="174">
        <v>531</v>
      </c>
      <c r="L3330" s="177">
        <v>1400</v>
      </c>
      <c r="M3330" s="178">
        <v>0</v>
      </c>
      <c r="N3330" s="179" t="s">
        <v>1753</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2107"/>
        <v>0</v>
      </c>
      <c r="AD3330" s="180">
        <f t="shared" si="2107"/>
        <v>0</v>
      </c>
      <c r="AE3330" s="181">
        <f t="shared" si="2087"/>
        <v>0</v>
      </c>
      <c r="AF3330" s="180">
        <v>0</v>
      </c>
      <c r="AG3330" s="180">
        <v>0</v>
      </c>
      <c r="AH3330" s="181">
        <f t="shared" si="2088"/>
        <v>0</v>
      </c>
      <c r="AI3330" s="180">
        <v>0</v>
      </c>
      <c r="AJ3330" s="180">
        <v>0</v>
      </c>
      <c r="AK3330" s="181">
        <f t="shared" si="2089"/>
        <v>0</v>
      </c>
      <c r="AL3330" s="180">
        <v>0</v>
      </c>
      <c r="AM3330" s="180">
        <v>0</v>
      </c>
      <c r="AN3330" s="181">
        <f t="shared" si="2090"/>
        <v>0</v>
      </c>
      <c r="AO3330" s="180">
        <v>0</v>
      </c>
      <c r="AP3330" s="180">
        <v>0</v>
      </c>
      <c r="AQ3330" s="181">
        <f t="shared" si="2091"/>
        <v>0</v>
      </c>
      <c r="AR3330" s="180">
        <v>0</v>
      </c>
      <c r="AS3330" s="180">
        <v>0</v>
      </c>
      <c r="AT3330" s="181">
        <f t="shared" si="2092"/>
        <v>0</v>
      </c>
      <c r="AU3330" s="180">
        <f t="shared" si="2108"/>
        <v>0</v>
      </c>
      <c r="AV3330" s="180">
        <f t="shared" si="2108"/>
        <v>0</v>
      </c>
      <c r="AW3330" s="181">
        <f t="shared" si="2093"/>
        <v>0</v>
      </c>
      <c r="AX3330" s="183">
        <f t="shared" si="2109"/>
        <v>0</v>
      </c>
      <c r="AY3330" s="183">
        <f t="shared" si="2109"/>
        <v>0</v>
      </c>
      <c r="AZ3330" s="183"/>
      <c r="BA3330" s="183"/>
      <c r="BB3330" s="183"/>
      <c r="BC3330" s="183"/>
      <c r="BD3330" s="183">
        <f t="shared" si="2110"/>
        <v>0</v>
      </c>
      <c r="BE3330" s="183">
        <f t="shared" si="2110"/>
        <v>0</v>
      </c>
    </row>
    <row r="3331" spans="2:57" ht="15.75" hidden="1">
      <c r="B3331" s="174">
        <v>2025</v>
      </c>
      <c r="C3331" s="174">
        <v>20</v>
      </c>
      <c r="D3331" s="175">
        <v>0</v>
      </c>
      <c r="E3331" s="176"/>
      <c r="F3331" s="174">
        <v>5</v>
      </c>
      <c r="G3331" s="174">
        <v>13</v>
      </c>
      <c r="H3331" s="174">
        <v>30</v>
      </c>
      <c r="I3331" s="174">
        <v>5000</v>
      </c>
      <c r="J3331" s="174">
        <v>5300</v>
      </c>
      <c r="K3331" s="174">
        <v>531</v>
      </c>
      <c r="L3331" s="177">
        <v>1462</v>
      </c>
      <c r="M3331" s="178">
        <v>0</v>
      </c>
      <c r="N3331" s="179" t="s">
        <v>529</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2107"/>
        <v>0</v>
      </c>
      <c r="AD3331" s="180">
        <f t="shared" si="2107"/>
        <v>0</v>
      </c>
      <c r="AE3331" s="181">
        <f t="shared" si="2087"/>
        <v>0</v>
      </c>
      <c r="AF3331" s="180">
        <v>0</v>
      </c>
      <c r="AG3331" s="180">
        <v>0</v>
      </c>
      <c r="AH3331" s="181">
        <f t="shared" si="2088"/>
        <v>0</v>
      </c>
      <c r="AI3331" s="180">
        <v>0</v>
      </c>
      <c r="AJ3331" s="180">
        <v>0</v>
      </c>
      <c r="AK3331" s="181">
        <f t="shared" si="2089"/>
        <v>0</v>
      </c>
      <c r="AL3331" s="180">
        <v>0</v>
      </c>
      <c r="AM3331" s="180">
        <v>0</v>
      </c>
      <c r="AN3331" s="181">
        <f t="shared" si="2090"/>
        <v>0</v>
      </c>
      <c r="AO3331" s="180">
        <v>0</v>
      </c>
      <c r="AP3331" s="180">
        <v>0</v>
      </c>
      <c r="AQ3331" s="181">
        <f t="shared" si="2091"/>
        <v>0</v>
      </c>
      <c r="AR3331" s="180">
        <v>0</v>
      </c>
      <c r="AS3331" s="180">
        <v>0</v>
      </c>
      <c r="AT3331" s="181">
        <f t="shared" si="2092"/>
        <v>0</v>
      </c>
      <c r="AU3331" s="180">
        <f t="shared" si="2108"/>
        <v>0</v>
      </c>
      <c r="AV3331" s="180">
        <f t="shared" si="2108"/>
        <v>0</v>
      </c>
      <c r="AW3331" s="181">
        <f t="shared" si="2093"/>
        <v>0</v>
      </c>
      <c r="AX3331" s="183">
        <f t="shared" si="2109"/>
        <v>0</v>
      </c>
      <c r="AY3331" s="183">
        <f t="shared" si="2109"/>
        <v>0</v>
      </c>
      <c r="AZ3331" s="183"/>
      <c r="BA3331" s="183"/>
      <c r="BB3331" s="183"/>
      <c r="BC3331" s="183"/>
      <c r="BD3331" s="183">
        <f t="shared" si="2110"/>
        <v>0</v>
      </c>
      <c r="BE3331" s="183">
        <f t="shared" si="2110"/>
        <v>0</v>
      </c>
    </row>
    <row r="3332" spans="2:57" ht="15.75" hidden="1">
      <c r="B3332" s="174">
        <v>2025</v>
      </c>
      <c r="C3332" s="174">
        <v>20</v>
      </c>
      <c r="D3332" s="175">
        <v>0</v>
      </c>
      <c r="E3332" s="176"/>
      <c r="F3332" s="174">
        <v>5</v>
      </c>
      <c r="G3332" s="174">
        <v>13</v>
      </c>
      <c r="H3332" s="174">
        <v>30</v>
      </c>
      <c r="I3332" s="174">
        <v>5000</v>
      </c>
      <c r="J3332" s="174">
        <v>5300</v>
      </c>
      <c r="K3332" s="174">
        <v>531</v>
      </c>
      <c r="L3332" s="177">
        <v>1521</v>
      </c>
      <c r="M3332" s="178">
        <v>0</v>
      </c>
      <c r="N3332" s="179" t="s">
        <v>532</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2107"/>
        <v>0</v>
      </c>
      <c r="AD3332" s="180">
        <f t="shared" si="2107"/>
        <v>0</v>
      </c>
      <c r="AE3332" s="181">
        <f t="shared" si="2087"/>
        <v>0</v>
      </c>
      <c r="AF3332" s="180">
        <v>0</v>
      </c>
      <c r="AG3332" s="180">
        <v>0</v>
      </c>
      <c r="AH3332" s="181">
        <f t="shared" si="2088"/>
        <v>0</v>
      </c>
      <c r="AI3332" s="180">
        <v>0</v>
      </c>
      <c r="AJ3332" s="180">
        <v>0</v>
      </c>
      <c r="AK3332" s="181">
        <f t="shared" si="2089"/>
        <v>0</v>
      </c>
      <c r="AL3332" s="180">
        <v>0</v>
      </c>
      <c r="AM3332" s="180">
        <v>0</v>
      </c>
      <c r="AN3332" s="181">
        <f t="shared" si="2090"/>
        <v>0</v>
      </c>
      <c r="AO3332" s="180">
        <v>0</v>
      </c>
      <c r="AP3332" s="180">
        <v>0</v>
      </c>
      <c r="AQ3332" s="181">
        <f t="shared" si="2091"/>
        <v>0</v>
      </c>
      <c r="AR3332" s="180">
        <v>0</v>
      </c>
      <c r="AS3332" s="180">
        <v>0</v>
      </c>
      <c r="AT3332" s="181">
        <f t="shared" si="2092"/>
        <v>0</v>
      </c>
      <c r="AU3332" s="180">
        <f t="shared" si="2108"/>
        <v>0</v>
      </c>
      <c r="AV3332" s="180">
        <f t="shared" si="2108"/>
        <v>0</v>
      </c>
      <c r="AW3332" s="181">
        <f t="shared" si="2093"/>
        <v>0</v>
      </c>
      <c r="AX3332" s="183">
        <f t="shared" si="2109"/>
        <v>0</v>
      </c>
      <c r="AY3332" s="183">
        <f t="shared" si="2109"/>
        <v>0</v>
      </c>
      <c r="AZ3332" s="183"/>
      <c r="BA3332" s="183"/>
      <c r="BB3332" s="183"/>
      <c r="BC3332" s="183"/>
      <c r="BD3332" s="183">
        <f t="shared" si="2110"/>
        <v>0</v>
      </c>
      <c r="BE3332" s="183">
        <f t="shared" si="2110"/>
        <v>0</v>
      </c>
    </row>
    <row r="3333" spans="2:57" ht="15.75" hidden="1">
      <c r="B3333" s="174">
        <v>2025</v>
      </c>
      <c r="C3333" s="174">
        <v>20</v>
      </c>
      <c r="D3333" s="175">
        <v>0</v>
      </c>
      <c r="E3333" s="176"/>
      <c r="F3333" s="174">
        <v>5</v>
      </c>
      <c r="G3333" s="174">
        <v>13</v>
      </c>
      <c r="H3333" s="174">
        <v>30</v>
      </c>
      <c r="I3333" s="174">
        <v>5000</v>
      </c>
      <c r="J3333" s="174">
        <v>5300</v>
      </c>
      <c r="K3333" s="174">
        <v>531</v>
      </c>
      <c r="L3333" s="177">
        <v>704</v>
      </c>
      <c r="M3333" s="178">
        <v>0</v>
      </c>
      <c r="N3333" s="179" t="s">
        <v>1173</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2107"/>
        <v>0</v>
      </c>
      <c r="AD3333" s="180">
        <f t="shared" si="2107"/>
        <v>0</v>
      </c>
      <c r="AE3333" s="181">
        <f t="shared" si="2087"/>
        <v>0</v>
      </c>
      <c r="AF3333" s="180">
        <v>0</v>
      </c>
      <c r="AG3333" s="180">
        <v>0</v>
      </c>
      <c r="AH3333" s="181">
        <f t="shared" si="2088"/>
        <v>0</v>
      </c>
      <c r="AI3333" s="180">
        <v>0</v>
      </c>
      <c r="AJ3333" s="180">
        <v>0</v>
      </c>
      <c r="AK3333" s="181">
        <f t="shared" si="2089"/>
        <v>0</v>
      </c>
      <c r="AL3333" s="180">
        <v>0</v>
      </c>
      <c r="AM3333" s="180">
        <v>0</v>
      </c>
      <c r="AN3333" s="181">
        <f t="shared" si="2090"/>
        <v>0</v>
      </c>
      <c r="AO3333" s="180">
        <v>0</v>
      </c>
      <c r="AP3333" s="180">
        <v>0</v>
      </c>
      <c r="AQ3333" s="181">
        <f t="shared" si="2091"/>
        <v>0</v>
      </c>
      <c r="AR3333" s="180">
        <v>0</v>
      </c>
      <c r="AS3333" s="180">
        <v>0</v>
      </c>
      <c r="AT3333" s="181">
        <f t="shared" si="2092"/>
        <v>0</v>
      </c>
      <c r="AU3333" s="180">
        <f t="shared" si="2108"/>
        <v>0</v>
      </c>
      <c r="AV3333" s="180">
        <f t="shared" si="2108"/>
        <v>0</v>
      </c>
      <c r="AW3333" s="181">
        <f t="shared" si="2093"/>
        <v>0</v>
      </c>
      <c r="AX3333" s="183">
        <f t="shared" si="2109"/>
        <v>0</v>
      </c>
      <c r="AY3333" s="183">
        <f t="shared" si="2109"/>
        <v>0</v>
      </c>
      <c r="AZ3333" s="183"/>
      <c r="BA3333" s="183"/>
      <c r="BB3333" s="183"/>
      <c r="BC3333" s="183"/>
      <c r="BD3333" s="183">
        <f t="shared" si="2110"/>
        <v>0</v>
      </c>
      <c r="BE3333" s="183">
        <f t="shared" si="2110"/>
        <v>0</v>
      </c>
    </row>
    <row r="3334" spans="2:57" ht="15.75" hidden="1">
      <c r="B3334" s="174">
        <v>2025</v>
      </c>
      <c r="C3334" s="174">
        <v>20</v>
      </c>
      <c r="D3334" s="175">
        <v>0</v>
      </c>
      <c r="E3334" s="176"/>
      <c r="F3334" s="174">
        <v>5</v>
      </c>
      <c r="G3334" s="174">
        <v>13</v>
      </c>
      <c r="H3334" s="174">
        <v>30</v>
      </c>
      <c r="I3334" s="174">
        <v>5000</v>
      </c>
      <c r="J3334" s="174">
        <v>5300</v>
      </c>
      <c r="K3334" s="174">
        <v>531</v>
      </c>
      <c r="L3334" s="177">
        <v>990</v>
      </c>
      <c r="M3334" s="178">
        <v>0</v>
      </c>
      <c r="N3334" s="179" t="s">
        <v>1376</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2107"/>
        <v>0</v>
      </c>
      <c r="AD3334" s="180">
        <f t="shared" si="2107"/>
        <v>0</v>
      </c>
      <c r="AE3334" s="181">
        <f t="shared" si="2087"/>
        <v>0</v>
      </c>
      <c r="AF3334" s="180">
        <v>0</v>
      </c>
      <c r="AG3334" s="180">
        <v>0</v>
      </c>
      <c r="AH3334" s="181">
        <f t="shared" si="2088"/>
        <v>0</v>
      </c>
      <c r="AI3334" s="180">
        <v>0</v>
      </c>
      <c r="AJ3334" s="180">
        <v>0</v>
      </c>
      <c r="AK3334" s="181">
        <f t="shared" si="2089"/>
        <v>0</v>
      </c>
      <c r="AL3334" s="180">
        <v>0</v>
      </c>
      <c r="AM3334" s="180">
        <v>0</v>
      </c>
      <c r="AN3334" s="181">
        <f t="shared" si="2090"/>
        <v>0</v>
      </c>
      <c r="AO3334" s="180">
        <v>0</v>
      </c>
      <c r="AP3334" s="180">
        <v>0</v>
      </c>
      <c r="AQ3334" s="181">
        <f t="shared" si="2091"/>
        <v>0</v>
      </c>
      <c r="AR3334" s="180">
        <v>0</v>
      </c>
      <c r="AS3334" s="180">
        <v>0</v>
      </c>
      <c r="AT3334" s="181">
        <f t="shared" si="2092"/>
        <v>0</v>
      </c>
      <c r="AU3334" s="180">
        <f t="shared" si="2108"/>
        <v>0</v>
      </c>
      <c r="AV3334" s="180">
        <f t="shared" si="2108"/>
        <v>0</v>
      </c>
      <c r="AW3334" s="181">
        <f t="shared" si="2093"/>
        <v>0</v>
      </c>
      <c r="AX3334" s="183">
        <f t="shared" si="2109"/>
        <v>0</v>
      </c>
      <c r="AY3334" s="183">
        <f t="shared" si="2109"/>
        <v>0</v>
      </c>
      <c r="AZ3334" s="183"/>
      <c r="BA3334" s="183"/>
      <c r="BB3334" s="183"/>
      <c r="BC3334" s="183"/>
      <c r="BD3334" s="183">
        <f t="shared" si="2110"/>
        <v>0</v>
      </c>
      <c r="BE3334" s="183">
        <f t="shared" si="2110"/>
        <v>0</v>
      </c>
    </row>
    <row r="3335" spans="2:57" ht="15.75" hidden="1">
      <c r="B3335" s="174">
        <v>2025</v>
      </c>
      <c r="C3335" s="174">
        <v>20</v>
      </c>
      <c r="D3335" s="175">
        <v>0</v>
      </c>
      <c r="E3335" s="176"/>
      <c r="F3335" s="174">
        <v>5</v>
      </c>
      <c r="G3335" s="174">
        <v>13</v>
      </c>
      <c r="H3335" s="174">
        <v>30</v>
      </c>
      <c r="I3335" s="174">
        <v>5000</v>
      </c>
      <c r="J3335" s="174">
        <v>5300</v>
      </c>
      <c r="K3335" s="174">
        <v>531</v>
      </c>
      <c r="L3335" s="177">
        <v>1058</v>
      </c>
      <c r="M3335" s="178">
        <v>0</v>
      </c>
      <c r="N3335" s="179" t="s">
        <v>1754</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2107"/>
        <v>0</v>
      </c>
      <c r="AD3335" s="180">
        <f t="shared" si="2107"/>
        <v>0</v>
      </c>
      <c r="AE3335" s="181">
        <f t="shared" si="2087"/>
        <v>0</v>
      </c>
      <c r="AF3335" s="180">
        <v>0</v>
      </c>
      <c r="AG3335" s="180">
        <v>0</v>
      </c>
      <c r="AH3335" s="181">
        <f t="shared" si="2088"/>
        <v>0</v>
      </c>
      <c r="AI3335" s="180">
        <v>0</v>
      </c>
      <c r="AJ3335" s="180">
        <v>0</v>
      </c>
      <c r="AK3335" s="181">
        <f t="shared" si="2089"/>
        <v>0</v>
      </c>
      <c r="AL3335" s="180">
        <v>0</v>
      </c>
      <c r="AM3335" s="180">
        <v>0</v>
      </c>
      <c r="AN3335" s="181">
        <f t="shared" si="2090"/>
        <v>0</v>
      </c>
      <c r="AO3335" s="180">
        <v>0</v>
      </c>
      <c r="AP3335" s="180">
        <v>0</v>
      </c>
      <c r="AQ3335" s="181">
        <f t="shared" si="2091"/>
        <v>0</v>
      </c>
      <c r="AR3335" s="180">
        <v>0</v>
      </c>
      <c r="AS3335" s="180">
        <v>0</v>
      </c>
      <c r="AT3335" s="181">
        <f t="shared" si="2092"/>
        <v>0</v>
      </c>
      <c r="AU3335" s="180">
        <f t="shared" si="2108"/>
        <v>0</v>
      </c>
      <c r="AV3335" s="180">
        <f t="shared" si="2108"/>
        <v>0</v>
      </c>
      <c r="AW3335" s="181">
        <f t="shared" si="2093"/>
        <v>0</v>
      </c>
      <c r="AX3335" s="183">
        <f t="shared" si="2109"/>
        <v>0</v>
      </c>
      <c r="AY3335" s="183">
        <f t="shared" si="2109"/>
        <v>0</v>
      </c>
      <c r="AZ3335" s="183"/>
      <c r="BA3335" s="183"/>
      <c r="BB3335" s="183"/>
      <c r="BC3335" s="183"/>
      <c r="BD3335" s="183">
        <f t="shared" si="2110"/>
        <v>0</v>
      </c>
      <c r="BE3335" s="183">
        <f t="shared" si="2110"/>
        <v>0</v>
      </c>
    </row>
    <row r="3336" spans="2:57" ht="15.75" hidden="1">
      <c r="B3336" s="163">
        <v>2025</v>
      </c>
      <c r="C3336" s="163">
        <v>20</v>
      </c>
      <c r="D3336" s="164"/>
      <c r="E3336" s="165"/>
      <c r="F3336" s="163">
        <v>5</v>
      </c>
      <c r="G3336" s="163">
        <v>13</v>
      </c>
      <c r="H3336" s="163">
        <v>30</v>
      </c>
      <c r="I3336" s="163">
        <v>5000</v>
      </c>
      <c r="J3336" s="163">
        <v>5300</v>
      </c>
      <c r="K3336" s="163">
        <v>532</v>
      </c>
      <c r="L3336" s="166" t="s">
        <v>44</v>
      </c>
      <c r="M3336" s="167"/>
      <c r="N3336" s="168" t="s">
        <v>201</v>
      </c>
      <c r="O3336" s="169">
        <v>0</v>
      </c>
      <c r="P3336" s="169">
        <v>0</v>
      </c>
      <c r="Q3336" s="169">
        <v>0</v>
      </c>
      <c r="R3336" s="170"/>
      <c r="S3336" s="171"/>
      <c r="T3336" s="172"/>
      <c r="U3336" s="169">
        <f t="shared" ref="U3336:AD3336" si="2111">SUM(U3337:U3351)</f>
        <v>0</v>
      </c>
      <c r="V3336" s="169">
        <f t="shared" si="2111"/>
        <v>0</v>
      </c>
      <c r="W3336" s="173">
        <f t="shared" si="2111"/>
        <v>0</v>
      </c>
      <c r="X3336" s="173">
        <f t="shared" si="2111"/>
        <v>0</v>
      </c>
      <c r="Y3336" s="169">
        <f t="shared" si="2111"/>
        <v>0</v>
      </c>
      <c r="Z3336" s="169">
        <f t="shared" si="2111"/>
        <v>0</v>
      </c>
      <c r="AA3336" s="173">
        <f t="shared" si="2111"/>
        <v>0</v>
      </c>
      <c r="AB3336" s="173">
        <f t="shared" si="2111"/>
        <v>0</v>
      </c>
      <c r="AC3336" s="169">
        <f t="shared" si="2111"/>
        <v>0</v>
      </c>
      <c r="AD3336" s="169">
        <f t="shared" si="2111"/>
        <v>0</v>
      </c>
      <c r="AE3336" s="169">
        <f t="shared" si="2087"/>
        <v>0</v>
      </c>
      <c r="AF3336" s="169">
        <f>SUM(AF3337:AF3351)</f>
        <v>0</v>
      </c>
      <c r="AG3336" s="169">
        <f>SUM(AG3337:AG3351)</f>
        <v>0</v>
      </c>
      <c r="AH3336" s="169">
        <f t="shared" si="2088"/>
        <v>0</v>
      </c>
      <c r="AI3336" s="169">
        <f>SUM(AI3337:AI3351)</f>
        <v>0</v>
      </c>
      <c r="AJ3336" s="169">
        <f>SUM(AJ3337:AJ3351)</f>
        <v>0</v>
      </c>
      <c r="AK3336" s="169">
        <f t="shared" si="2089"/>
        <v>0</v>
      </c>
      <c r="AL3336" s="169">
        <f>SUM(AL3337:AL3351)</f>
        <v>0</v>
      </c>
      <c r="AM3336" s="169">
        <f>SUM(AM3337:AM3351)</f>
        <v>0</v>
      </c>
      <c r="AN3336" s="169">
        <f t="shared" si="2090"/>
        <v>0</v>
      </c>
      <c r="AO3336" s="169">
        <f>SUM(AO3337:AO3351)</f>
        <v>0</v>
      </c>
      <c r="AP3336" s="169">
        <f>SUM(AP3337:AP3351)</f>
        <v>0</v>
      </c>
      <c r="AQ3336" s="169">
        <f t="shared" si="2091"/>
        <v>0</v>
      </c>
      <c r="AR3336" s="169">
        <f>SUM(AR3337:AR3351)</f>
        <v>0</v>
      </c>
      <c r="AS3336" s="169">
        <f>SUM(AS3337:AS3351)</f>
        <v>0</v>
      </c>
      <c r="AT3336" s="169">
        <f t="shared" si="2092"/>
        <v>0</v>
      </c>
      <c r="AU3336" s="169">
        <f>SUM(AU3337:AU3351)</f>
        <v>0</v>
      </c>
      <c r="AV3336" s="169">
        <f>SUM(AV3337:AV3351)</f>
        <v>0</v>
      </c>
      <c r="AW3336" s="169">
        <f t="shared" si="2093"/>
        <v>0</v>
      </c>
      <c r="AX3336" s="171"/>
      <c r="AY3336" s="172"/>
      <c r="AZ3336" s="171"/>
      <c r="BA3336" s="172"/>
      <c r="BB3336" s="171"/>
      <c r="BC3336" s="172"/>
      <c r="BD3336" s="171"/>
      <c r="BE3336" s="172"/>
    </row>
    <row r="3337" spans="2:57" ht="15.75" hidden="1">
      <c r="B3337" s="174">
        <v>2025</v>
      </c>
      <c r="C3337" s="174">
        <v>20</v>
      </c>
      <c r="D3337" s="175">
        <v>0</v>
      </c>
      <c r="E3337" s="176"/>
      <c r="F3337" s="174">
        <v>5</v>
      </c>
      <c r="G3337" s="174">
        <v>13</v>
      </c>
      <c r="H3337" s="174">
        <v>30</v>
      </c>
      <c r="I3337" s="174">
        <v>5000</v>
      </c>
      <c r="J3337" s="174">
        <v>5300</v>
      </c>
      <c r="K3337" s="174">
        <v>532</v>
      </c>
      <c r="L3337" s="177">
        <v>119</v>
      </c>
      <c r="M3337" s="178">
        <v>0</v>
      </c>
      <c r="N3337" s="179" t="s">
        <v>203</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ref="AC3337:AD3351" si="2112">+O3337+U3337-Y3337</f>
        <v>0</v>
      </c>
      <c r="AD3337" s="180">
        <f t="shared" si="2112"/>
        <v>0</v>
      </c>
      <c r="AE3337" s="181">
        <f t="shared" si="2087"/>
        <v>0</v>
      </c>
      <c r="AF3337" s="180">
        <v>0</v>
      </c>
      <c r="AG3337" s="180">
        <v>0</v>
      </c>
      <c r="AH3337" s="181">
        <f t="shared" si="2088"/>
        <v>0</v>
      </c>
      <c r="AI3337" s="180">
        <v>0</v>
      </c>
      <c r="AJ3337" s="180">
        <v>0</v>
      </c>
      <c r="AK3337" s="181">
        <f t="shared" si="2089"/>
        <v>0</v>
      </c>
      <c r="AL3337" s="180">
        <v>0</v>
      </c>
      <c r="AM3337" s="180">
        <v>0</v>
      </c>
      <c r="AN3337" s="181">
        <f t="shared" si="2090"/>
        <v>0</v>
      </c>
      <c r="AO3337" s="180">
        <v>0</v>
      </c>
      <c r="AP3337" s="180">
        <v>0</v>
      </c>
      <c r="AQ3337" s="181">
        <f t="shared" si="2091"/>
        <v>0</v>
      </c>
      <c r="AR3337" s="180">
        <v>0</v>
      </c>
      <c r="AS3337" s="180">
        <v>0</v>
      </c>
      <c r="AT3337" s="181">
        <f t="shared" si="2092"/>
        <v>0</v>
      </c>
      <c r="AU3337" s="180">
        <f t="shared" ref="AU3337:AV3351" si="2113">+AC3337-AF3337-AI3337-AL3337-AO3337-AR3337</f>
        <v>0</v>
      </c>
      <c r="AV3337" s="180">
        <f t="shared" si="2113"/>
        <v>0</v>
      </c>
      <c r="AW3337" s="181">
        <f t="shared" si="2093"/>
        <v>0</v>
      </c>
      <c r="AX3337" s="183">
        <f t="shared" ref="AX3337:AY3351" si="2114">+S3337+W3337-AA3337</f>
        <v>0</v>
      </c>
      <c r="AY3337" s="183">
        <f t="shared" si="2114"/>
        <v>0</v>
      </c>
      <c r="AZ3337" s="183"/>
      <c r="BA3337" s="183"/>
      <c r="BB3337" s="183"/>
      <c r="BC3337" s="183"/>
      <c r="BD3337" s="183">
        <f t="shared" ref="BD3337:BE3351" si="2115">+AX3337-AZ3337-BB3337</f>
        <v>0</v>
      </c>
      <c r="BE3337" s="183">
        <f t="shared" si="2115"/>
        <v>0</v>
      </c>
    </row>
    <row r="3338" spans="2:57" ht="15.75" hidden="1">
      <c r="B3338" s="174">
        <v>2025</v>
      </c>
      <c r="C3338" s="174">
        <v>20</v>
      </c>
      <c r="D3338" s="175">
        <v>0</v>
      </c>
      <c r="E3338" s="176"/>
      <c r="F3338" s="174">
        <v>5</v>
      </c>
      <c r="G3338" s="174">
        <v>13</v>
      </c>
      <c r="H3338" s="174">
        <v>30</v>
      </c>
      <c r="I3338" s="174">
        <v>5000</v>
      </c>
      <c r="J3338" s="174">
        <v>5300</v>
      </c>
      <c r="K3338" s="174">
        <v>532</v>
      </c>
      <c r="L3338" s="177">
        <v>149</v>
      </c>
      <c r="M3338" s="178">
        <v>0</v>
      </c>
      <c r="N3338" s="179" t="s">
        <v>1755</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2112"/>
        <v>0</v>
      </c>
      <c r="AD3338" s="180">
        <f t="shared" si="2112"/>
        <v>0</v>
      </c>
      <c r="AE3338" s="181">
        <f t="shared" si="2087"/>
        <v>0</v>
      </c>
      <c r="AF3338" s="180">
        <v>0</v>
      </c>
      <c r="AG3338" s="180">
        <v>0</v>
      </c>
      <c r="AH3338" s="181">
        <f t="shared" si="2088"/>
        <v>0</v>
      </c>
      <c r="AI3338" s="180">
        <v>0</v>
      </c>
      <c r="AJ3338" s="180">
        <v>0</v>
      </c>
      <c r="AK3338" s="181">
        <f t="shared" si="2089"/>
        <v>0</v>
      </c>
      <c r="AL3338" s="180">
        <v>0</v>
      </c>
      <c r="AM3338" s="180">
        <v>0</v>
      </c>
      <c r="AN3338" s="181">
        <f t="shared" si="2090"/>
        <v>0</v>
      </c>
      <c r="AO3338" s="180">
        <v>0</v>
      </c>
      <c r="AP3338" s="180">
        <v>0</v>
      </c>
      <c r="AQ3338" s="181">
        <f t="shared" si="2091"/>
        <v>0</v>
      </c>
      <c r="AR3338" s="180">
        <v>0</v>
      </c>
      <c r="AS3338" s="180">
        <v>0</v>
      </c>
      <c r="AT3338" s="181">
        <f t="shared" si="2092"/>
        <v>0</v>
      </c>
      <c r="AU3338" s="180">
        <f t="shared" si="2113"/>
        <v>0</v>
      </c>
      <c r="AV3338" s="180">
        <f t="shared" si="2113"/>
        <v>0</v>
      </c>
      <c r="AW3338" s="181">
        <f t="shared" si="2093"/>
        <v>0</v>
      </c>
      <c r="AX3338" s="183">
        <f t="shared" si="2114"/>
        <v>0</v>
      </c>
      <c r="AY3338" s="183">
        <f t="shared" si="2114"/>
        <v>0</v>
      </c>
      <c r="AZ3338" s="183"/>
      <c r="BA3338" s="183"/>
      <c r="BB3338" s="183"/>
      <c r="BC3338" s="183"/>
      <c r="BD3338" s="183">
        <f t="shared" si="2115"/>
        <v>0</v>
      </c>
      <c r="BE3338" s="183">
        <f t="shared" si="2115"/>
        <v>0</v>
      </c>
    </row>
    <row r="3339" spans="2:57" ht="15.75" hidden="1">
      <c r="B3339" s="174">
        <v>2025</v>
      </c>
      <c r="C3339" s="174">
        <v>20</v>
      </c>
      <c r="D3339" s="175">
        <v>0</v>
      </c>
      <c r="E3339" s="176"/>
      <c r="F3339" s="174">
        <v>5</v>
      </c>
      <c r="G3339" s="174">
        <v>13</v>
      </c>
      <c r="H3339" s="174">
        <v>30</v>
      </c>
      <c r="I3339" s="174">
        <v>5000</v>
      </c>
      <c r="J3339" s="174">
        <v>5300</v>
      </c>
      <c r="K3339" s="174">
        <v>532</v>
      </c>
      <c r="L3339" s="177">
        <v>642</v>
      </c>
      <c r="M3339" s="178">
        <v>0</v>
      </c>
      <c r="N3339" s="179" t="s">
        <v>1756</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2112"/>
        <v>0</v>
      </c>
      <c r="AD3339" s="180">
        <f t="shared" si="2112"/>
        <v>0</v>
      </c>
      <c r="AE3339" s="181">
        <f t="shared" si="2087"/>
        <v>0</v>
      </c>
      <c r="AF3339" s="180">
        <v>0</v>
      </c>
      <c r="AG3339" s="180">
        <v>0</v>
      </c>
      <c r="AH3339" s="181">
        <f t="shared" si="2088"/>
        <v>0</v>
      </c>
      <c r="AI3339" s="180">
        <v>0</v>
      </c>
      <c r="AJ3339" s="180">
        <v>0</v>
      </c>
      <c r="AK3339" s="181">
        <f t="shared" si="2089"/>
        <v>0</v>
      </c>
      <c r="AL3339" s="180">
        <v>0</v>
      </c>
      <c r="AM3339" s="180">
        <v>0</v>
      </c>
      <c r="AN3339" s="181">
        <f t="shared" si="2090"/>
        <v>0</v>
      </c>
      <c r="AO3339" s="180">
        <v>0</v>
      </c>
      <c r="AP3339" s="180">
        <v>0</v>
      </c>
      <c r="AQ3339" s="181">
        <f t="shared" si="2091"/>
        <v>0</v>
      </c>
      <c r="AR3339" s="180">
        <v>0</v>
      </c>
      <c r="AS3339" s="180">
        <v>0</v>
      </c>
      <c r="AT3339" s="181">
        <f t="shared" si="2092"/>
        <v>0</v>
      </c>
      <c r="AU3339" s="180">
        <f t="shared" si="2113"/>
        <v>0</v>
      </c>
      <c r="AV3339" s="180">
        <f t="shared" si="2113"/>
        <v>0</v>
      </c>
      <c r="AW3339" s="181">
        <f t="shared" si="2093"/>
        <v>0</v>
      </c>
      <c r="AX3339" s="183">
        <f t="shared" si="2114"/>
        <v>0</v>
      </c>
      <c r="AY3339" s="183">
        <f t="shared" si="2114"/>
        <v>0</v>
      </c>
      <c r="AZ3339" s="183"/>
      <c r="BA3339" s="183"/>
      <c r="BB3339" s="183"/>
      <c r="BC3339" s="183"/>
      <c r="BD3339" s="183">
        <f t="shared" si="2115"/>
        <v>0</v>
      </c>
      <c r="BE3339" s="183">
        <f t="shared" si="2115"/>
        <v>0</v>
      </c>
    </row>
    <row r="3340" spans="2:57" ht="15.75" hidden="1">
      <c r="B3340" s="174">
        <v>2025</v>
      </c>
      <c r="C3340" s="174">
        <v>20</v>
      </c>
      <c r="D3340" s="175">
        <v>0</v>
      </c>
      <c r="E3340" s="176"/>
      <c r="F3340" s="174">
        <v>5</v>
      </c>
      <c r="G3340" s="174">
        <v>13</v>
      </c>
      <c r="H3340" s="174">
        <v>30</v>
      </c>
      <c r="I3340" s="174">
        <v>5000</v>
      </c>
      <c r="J3340" s="174">
        <v>5300</v>
      </c>
      <c r="K3340" s="174">
        <v>532</v>
      </c>
      <c r="L3340" s="177">
        <v>850</v>
      </c>
      <c r="M3340" s="178">
        <v>0</v>
      </c>
      <c r="N3340" s="179" t="s">
        <v>1757</v>
      </c>
      <c r="O3340" s="180">
        <v>0</v>
      </c>
      <c r="P3340" s="180">
        <v>0</v>
      </c>
      <c r="Q3340" s="181">
        <v>0</v>
      </c>
      <c r="R3340" s="182" t="s">
        <v>98</v>
      </c>
      <c r="S3340" s="183">
        <v>0</v>
      </c>
      <c r="T3340" s="183">
        <v>0</v>
      </c>
      <c r="U3340" s="180">
        <v>0</v>
      </c>
      <c r="V3340" s="180">
        <v>0</v>
      </c>
      <c r="W3340" s="183">
        <v>0</v>
      </c>
      <c r="X3340" s="183">
        <v>0</v>
      </c>
      <c r="Y3340" s="180">
        <v>0</v>
      </c>
      <c r="Z3340" s="180">
        <v>0</v>
      </c>
      <c r="AA3340" s="183">
        <v>0</v>
      </c>
      <c r="AB3340" s="183">
        <v>0</v>
      </c>
      <c r="AC3340" s="180">
        <f t="shared" si="2112"/>
        <v>0</v>
      </c>
      <c r="AD3340" s="180">
        <f t="shared" si="2112"/>
        <v>0</v>
      </c>
      <c r="AE3340" s="181">
        <f t="shared" ref="AE3340:AE3403" si="2116">+AC3340+AD3340</f>
        <v>0</v>
      </c>
      <c r="AF3340" s="180">
        <v>0</v>
      </c>
      <c r="AG3340" s="180">
        <v>0</v>
      </c>
      <c r="AH3340" s="181">
        <f t="shared" ref="AH3340:AH3403" si="2117">+AF3340+AG3340</f>
        <v>0</v>
      </c>
      <c r="AI3340" s="180">
        <v>0</v>
      </c>
      <c r="AJ3340" s="180">
        <v>0</v>
      </c>
      <c r="AK3340" s="181">
        <f t="shared" ref="AK3340:AK3403" si="2118">+AI3340+AJ3340</f>
        <v>0</v>
      </c>
      <c r="AL3340" s="180">
        <v>0</v>
      </c>
      <c r="AM3340" s="180">
        <v>0</v>
      </c>
      <c r="AN3340" s="181">
        <f t="shared" ref="AN3340:AN3403" si="2119">+AL3340+AM3340</f>
        <v>0</v>
      </c>
      <c r="AO3340" s="180">
        <v>0</v>
      </c>
      <c r="AP3340" s="180">
        <v>0</v>
      </c>
      <c r="AQ3340" s="181">
        <f t="shared" ref="AQ3340:AQ3403" si="2120">+AO3340+AP3340</f>
        <v>0</v>
      </c>
      <c r="AR3340" s="180">
        <v>0</v>
      </c>
      <c r="AS3340" s="180">
        <v>0</v>
      </c>
      <c r="AT3340" s="181">
        <f t="shared" ref="AT3340:AT3403" si="2121">+AR3340+AS3340</f>
        <v>0</v>
      </c>
      <c r="AU3340" s="180">
        <f t="shared" si="2113"/>
        <v>0</v>
      </c>
      <c r="AV3340" s="180">
        <f t="shared" si="2113"/>
        <v>0</v>
      </c>
      <c r="AW3340" s="181">
        <f t="shared" ref="AW3340:AW3403" si="2122">+AU3340+AV3340</f>
        <v>0</v>
      </c>
      <c r="AX3340" s="183">
        <f t="shared" si="2114"/>
        <v>0</v>
      </c>
      <c r="AY3340" s="183">
        <f t="shared" si="2114"/>
        <v>0</v>
      </c>
      <c r="AZ3340" s="183"/>
      <c r="BA3340" s="183"/>
      <c r="BB3340" s="183"/>
      <c r="BC3340" s="183"/>
      <c r="BD3340" s="183">
        <f t="shared" si="2115"/>
        <v>0</v>
      </c>
      <c r="BE3340" s="183">
        <f t="shared" si="2115"/>
        <v>0</v>
      </c>
    </row>
    <row r="3341" spans="2:57" ht="15.75" hidden="1">
      <c r="B3341" s="174">
        <v>2025</v>
      </c>
      <c r="C3341" s="174">
        <v>20</v>
      </c>
      <c r="D3341" s="175">
        <v>0</v>
      </c>
      <c r="E3341" s="176"/>
      <c r="F3341" s="174">
        <v>5</v>
      </c>
      <c r="G3341" s="174">
        <v>13</v>
      </c>
      <c r="H3341" s="174">
        <v>30</v>
      </c>
      <c r="I3341" s="174">
        <v>5000</v>
      </c>
      <c r="J3341" s="174">
        <v>5300</v>
      </c>
      <c r="K3341" s="174">
        <v>532</v>
      </c>
      <c r="L3341" s="177">
        <v>852</v>
      </c>
      <c r="M3341" s="178">
        <v>0</v>
      </c>
      <c r="N3341" s="179" t="s">
        <v>1758</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si="2112"/>
        <v>0</v>
      </c>
      <c r="AD3341" s="180">
        <f t="shared" si="2112"/>
        <v>0</v>
      </c>
      <c r="AE3341" s="181">
        <f t="shared" si="2116"/>
        <v>0</v>
      </c>
      <c r="AF3341" s="180">
        <v>0</v>
      </c>
      <c r="AG3341" s="180">
        <v>0</v>
      </c>
      <c r="AH3341" s="181">
        <f t="shared" si="2117"/>
        <v>0</v>
      </c>
      <c r="AI3341" s="180">
        <v>0</v>
      </c>
      <c r="AJ3341" s="180">
        <v>0</v>
      </c>
      <c r="AK3341" s="181">
        <f t="shared" si="2118"/>
        <v>0</v>
      </c>
      <c r="AL3341" s="180">
        <v>0</v>
      </c>
      <c r="AM3341" s="180">
        <v>0</v>
      </c>
      <c r="AN3341" s="181">
        <f t="shared" si="2119"/>
        <v>0</v>
      </c>
      <c r="AO3341" s="180">
        <v>0</v>
      </c>
      <c r="AP3341" s="180">
        <v>0</v>
      </c>
      <c r="AQ3341" s="181">
        <f t="shared" si="2120"/>
        <v>0</v>
      </c>
      <c r="AR3341" s="180">
        <v>0</v>
      </c>
      <c r="AS3341" s="180">
        <v>0</v>
      </c>
      <c r="AT3341" s="181">
        <f t="shared" si="2121"/>
        <v>0</v>
      </c>
      <c r="AU3341" s="180">
        <f t="shared" si="2113"/>
        <v>0</v>
      </c>
      <c r="AV3341" s="180">
        <f t="shared" si="2113"/>
        <v>0</v>
      </c>
      <c r="AW3341" s="181">
        <f t="shared" si="2122"/>
        <v>0</v>
      </c>
      <c r="AX3341" s="183">
        <f t="shared" si="2114"/>
        <v>0</v>
      </c>
      <c r="AY3341" s="183">
        <f t="shared" si="2114"/>
        <v>0</v>
      </c>
      <c r="AZ3341" s="183"/>
      <c r="BA3341" s="183"/>
      <c r="BB3341" s="183"/>
      <c r="BC3341" s="183"/>
      <c r="BD3341" s="183">
        <f t="shared" si="2115"/>
        <v>0</v>
      </c>
      <c r="BE3341" s="183">
        <f t="shared" si="2115"/>
        <v>0</v>
      </c>
    </row>
    <row r="3342" spans="2:57" ht="15.75" hidden="1">
      <c r="B3342" s="174">
        <v>2025</v>
      </c>
      <c r="C3342" s="174">
        <v>20</v>
      </c>
      <c r="D3342" s="175">
        <v>0</v>
      </c>
      <c r="E3342" s="176"/>
      <c r="F3342" s="174">
        <v>5</v>
      </c>
      <c r="G3342" s="174">
        <v>13</v>
      </c>
      <c r="H3342" s="174">
        <v>30</v>
      </c>
      <c r="I3342" s="174">
        <v>5000</v>
      </c>
      <c r="J3342" s="174">
        <v>5300</v>
      </c>
      <c r="K3342" s="174">
        <v>532</v>
      </c>
      <c r="L3342" s="177">
        <v>888</v>
      </c>
      <c r="M3342" s="178">
        <v>0</v>
      </c>
      <c r="N3342" s="179" t="s">
        <v>1759</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2112"/>
        <v>0</v>
      </c>
      <c r="AD3342" s="180">
        <f t="shared" si="2112"/>
        <v>0</v>
      </c>
      <c r="AE3342" s="181">
        <f t="shared" si="2116"/>
        <v>0</v>
      </c>
      <c r="AF3342" s="180">
        <v>0</v>
      </c>
      <c r="AG3342" s="180">
        <v>0</v>
      </c>
      <c r="AH3342" s="181">
        <f t="shared" si="2117"/>
        <v>0</v>
      </c>
      <c r="AI3342" s="180">
        <v>0</v>
      </c>
      <c r="AJ3342" s="180">
        <v>0</v>
      </c>
      <c r="AK3342" s="181">
        <f t="shared" si="2118"/>
        <v>0</v>
      </c>
      <c r="AL3342" s="180">
        <v>0</v>
      </c>
      <c r="AM3342" s="180">
        <v>0</v>
      </c>
      <c r="AN3342" s="181">
        <f t="shared" si="2119"/>
        <v>0</v>
      </c>
      <c r="AO3342" s="180">
        <v>0</v>
      </c>
      <c r="AP3342" s="180">
        <v>0</v>
      </c>
      <c r="AQ3342" s="181">
        <f t="shared" si="2120"/>
        <v>0</v>
      </c>
      <c r="AR3342" s="180">
        <v>0</v>
      </c>
      <c r="AS3342" s="180">
        <v>0</v>
      </c>
      <c r="AT3342" s="181">
        <f t="shared" si="2121"/>
        <v>0</v>
      </c>
      <c r="AU3342" s="180">
        <f t="shared" si="2113"/>
        <v>0</v>
      </c>
      <c r="AV3342" s="180">
        <f t="shared" si="2113"/>
        <v>0</v>
      </c>
      <c r="AW3342" s="181">
        <f t="shared" si="2122"/>
        <v>0</v>
      </c>
      <c r="AX3342" s="183">
        <f t="shared" si="2114"/>
        <v>0</v>
      </c>
      <c r="AY3342" s="183">
        <f t="shared" si="2114"/>
        <v>0</v>
      </c>
      <c r="AZ3342" s="183"/>
      <c r="BA3342" s="183"/>
      <c r="BB3342" s="183"/>
      <c r="BC3342" s="183"/>
      <c r="BD3342" s="183">
        <f t="shared" si="2115"/>
        <v>0</v>
      </c>
      <c r="BE3342" s="183">
        <f t="shared" si="2115"/>
        <v>0</v>
      </c>
    </row>
    <row r="3343" spans="2:57" ht="15.75" hidden="1">
      <c r="B3343" s="174">
        <v>2025</v>
      </c>
      <c r="C3343" s="174">
        <v>20</v>
      </c>
      <c r="D3343" s="175">
        <v>0</v>
      </c>
      <c r="E3343" s="176"/>
      <c r="F3343" s="174">
        <v>5</v>
      </c>
      <c r="G3343" s="174">
        <v>13</v>
      </c>
      <c r="H3343" s="174">
        <v>30</v>
      </c>
      <c r="I3343" s="174">
        <v>5000</v>
      </c>
      <c r="J3343" s="174">
        <v>5300</v>
      </c>
      <c r="K3343" s="174">
        <v>532</v>
      </c>
      <c r="L3343" s="177">
        <v>1068</v>
      </c>
      <c r="M3343" s="178">
        <v>0</v>
      </c>
      <c r="N3343" s="179" t="s">
        <v>1760</v>
      </c>
      <c r="O3343" s="180">
        <v>0</v>
      </c>
      <c r="P3343" s="180">
        <v>0</v>
      </c>
      <c r="Q3343" s="181">
        <v>0</v>
      </c>
      <c r="R3343" s="182" t="s">
        <v>98</v>
      </c>
      <c r="S3343" s="183">
        <v>0</v>
      </c>
      <c r="T3343" s="183">
        <v>0</v>
      </c>
      <c r="U3343" s="180">
        <v>0</v>
      </c>
      <c r="V3343" s="180">
        <v>0</v>
      </c>
      <c r="W3343" s="183">
        <v>0</v>
      </c>
      <c r="X3343" s="183">
        <v>0</v>
      </c>
      <c r="Y3343" s="180">
        <v>0</v>
      </c>
      <c r="Z3343" s="180">
        <v>0</v>
      </c>
      <c r="AA3343" s="183">
        <v>0</v>
      </c>
      <c r="AB3343" s="183">
        <v>0</v>
      </c>
      <c r="AC3343" s="180">
        <f t="shared" si="2112"/>
        <v>0</v>
      </c>
      <c r="AD3343" s="180">
        <f t="shared" si="2112"/>
        <v>0</v>
      </c>
      <c r="AE3343" s="181">
        <f t="shared" si="2116"/>
        <v>0</v>
      </c>
      <c r="AF3343" s="180">
        <v>0</v>
      </c>
      <c r="AG3343" s="180">
        <v>0</v>
      </c>
      <c r="AH3343" s="181">
        <f t="shared" si="2117"/>
        <v>0</v>
      </c>
      <c r="AI3343" s="180">
        <v>0</v>
      </c>
      <c r="AJ3343" s="180">
        <v>0</v>
      </c>
      <c r="AK3343" s="181">
        <f t="shared" si="2118"/>
        <v>0</v>
      </c>
      <c r="AL3343" s="180">
        <v>0</v>
      </c>
      <c r="AM3343" s="180">
        <v>0</v>
      </c>
      <c r="AN3343" s="181">
        <f t="shared" si="2119"/>
        <v>0</v>
      </c>
      <c r="AO3343" s="180">
        <v>0</v>
      </c>
      <c r="AP3343" s="180">
        <v>0</v>
      </c>
      <c r="AQ3343" s="181">
        <f t="shared" si="2120"/>
        <v>0</v>
      </c>
      <c r="AR3343" s="180">
        <v>0</v>
      </c>
      <c r="AS3343" s="180">
        <v>0</v>
      </c>
      <c r="AT3343" s="181">
        <f t="shared" si="2121"/>
        <v>0</v>
      </c>
      <c r="AU3343" s="180">
        <f t="shared" si="2113"/>
        <v>0</v>
      </c>
      <c r="AV3343" s="180">
        <f t="shared" si="2113"/>
        <v>0</v>
      </c>
      <c r="AW3343" s="181">
        <f t="shared" si="2122"/>
        <v>0</v>
      </c>
      <c r="AX3343" s="183">
        <f t="shared" si="2114"/>
        <v>0</v>
      </c>
      <c r="AY3343" s="183">
        <f t="shared" si="2114"/>
        <v>0</v>
      </c>
      <c r="AZ3343" s="183"/>
      <c r="BA3343" s="183"/>
      <c r="BB3343" s="183"/>
      <c r="BC3343" s="183"/>
      <c r="BD3343" s="183">
        <f t="shared" si="2115"/>
        <v>0</v>
      </c>
      <c r="BE3343" s="183">
        <f t="shared" si="2115"/>
        <v>0</v>
      </c>
    </row>
    <row r="3344" spans="2:57" ht="15.75" hidden="1">
      <c r="B3344" s="174">
        <v>2025</v>
      </c>
      <c r="C3344" s="174">
        <v>20</v>
      </c>
      <c r="D3344" s="175">
        <v>0</v>
      </c>
      <c r="E3344" s="176"/>
      <c r="F3344" s="174">
        <v>5</v>
      </c>
      <c r="G3344" s="174">
        <v>13</v>
      </c>
      <c r="H3344" s="174">
        <v>30</v>
      </c>
      <c r="I3344" s="174">
        <v>5000</v>
      </c>
      <c r="J3344" s="174">
        <v>5300</v>
      </c>
      <c r="K3344" s="174">
        <v>532</v>
      </c>
      <c r="L3344" s="177">
        <v>1084</v>
      </c>
      <c r="M3344" s="178">
        <v>0</v>
      </c>
      <c r="N3344" s="179" t="s">
        <v>523</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si="2112"/>
        <v>0</v>
      </c>
      <c r="AD3344" s="180">
        <f t="shared" si="2112"/>
        <v>0</v>
      </c>
      <c r="AE3344" s="181">
        <f t="shared" si="2116"/>
        <v>0</v>
      </c>
      <c r="AF3344" s="180">
        <v>0</v>
      </c>
      <c r="AG3344" s="180">
        <v>0</v>
      </c>
      <c r="AH3344" s="181">
        <f t="shared" si="2117"/>
        <v>0</v>
      </c>
      <c r="AI3344" s="180">
        <v>0</v>
      </c>
      <c r="AJ3344" s="180">
        <v>0</v>
      </c>
      <c r="AK3344" s="181">
        <f t="shared" si="2118"/>
        <v>0</v>
      </c>
      <c r="AL3344" s="180">
        <v>0</v>
      </c>
      <c r="AM3344" s="180">
        <v>0</v>
      </c>
      <c r="AN3344" s="181">
        <f t="shared" si="2119"/>
        <v>0</v>
      </c>
      <c r="AO3344" s="180">
        <v>0</v>
      </c>
      <c r="AP3344" s="180">
        <v>0</v>
      </c>
      <c r="AQ3344" s="181">
        <f t="shared" si="2120"/>
        <v>0</v>
      </c>
      <c r="AR3344" s="180">
        <v>0</v>
      </c>
      <c r="AS3344" s="180">
        <v>0</v>
      </c>
      <c r="AT3344" s="181">
        <f t="shared" si="2121"/>
        <v>0</v>
      </c>
      <c r="AU3344" s="180">
        <f t="shared" si="2113"/>
        <v>0</v>
      </c>
      <c r="AV3344" s="180">
        <f t="shared" si="2113"/>
        <v>0</v>
      </c>
      <c r="AW3344" s="181">
        <f t="shared" si="2122"/>
        <v>0</v>
      </c>
      <c r="AX3344" s="183">
        <f t="shared" si="2114"/>
        <v>0</v>
      </c>
      <c r="AY3344" s="183">
        <f t="shared" si="2114"/>
        <v>0</v>
      </c>
      <c r="AZ3344" s="183"/>
      <c r="BA3344" s="183"/>
      <c r="BB3344" s="183"/>
      <c r="BC3344" s="183"/>
      <c r="BD3344" s="183">
        <f t="shared" si="2115"/>
        <v>0</v>
      </c>
      <c r="BE3344" s="183">
        <f t="shared" si="2115"/>
        <v>0</v>
      </c>
    </row>
    <row r="3345" spans="2:57" ht="15.75" hidden="1">
      <c r="B3345" s="174">
        <v>2025</v>
      </c>
      <c r="C3345" s="174">
        <v>20</v>
      </c>
      <c r="D3345" s="175">
        <v>0</v>
      </c>
      <c r="E3345" s="176"/>
      <c r="F3345" s="174">
        <v>5</v>
      </c>
      <c r="G3345" s="174">
        <v>13</v>
      </c>
      <c r="H3345" s="174">
        <v>30</v>
      </c>
      <c r="I3345" s="174">
        <v>5000</v>
      </c>
      <c r="J3345" s="174">
        <v>5300</v>
      </c>
      <c r="K3345" s="174">
        <v>532</v>
      </c>
      <c r="L3345" s="177">
        <v>1129</v>
      </c>
      <c r="M3345" s="178">
        <v>0</v>
      </c>
      <c r="N3345" s="179" t="s">
        <v>1761</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2112"/>
        <v>0</v>
      </c>
      <c r="AD3345" s="180">
        <f t="shared" si="2112"/>
        <v>0</v>
      </c>
      <c r="AE3345" s="181">
        <f t="shared" si="2116"/>
        <v>0</v>
      </c>
      <c r="AF3345" s="180">
        <v>0</v>
      </c>
      <c r="AG3345" s="180">
        <v>0</v>
      </c>
      <c r="AH3345" s="181">
        <f t="shared" si="2117"/>
        <v>0</v>
      </c>
      <c r="AI3345" s="180">
        <v>0</v>
      </c>
      <c r="AJ3345" s="180">
        <v>0</v>
      </c>
      <c r="AK3345" s="181">
        <f t="shared" si="2118"/>
        <v>0</v>
      </c>
      <c r="AL3345" s="180">
        <v>0</v>
      </c>
      <c r="AM3345" s="180">
        <v>0</v>
      </c>
      <c r="AN3345" s="181">
        <f t="shared" si="2119"/>
        <v>0</v>
      </c>
      <c r="AO3345" s="180">
        <v>0</v>
      </c>
      <c r="AP3345" s="180">
        <v>0</v>
      </c>
      <c r="AQ3345" s="181">
        <f t="shared" si="2120"/>
        <v>0</v>
      </c>
      <c r="AR3345" s="180">
        <v>0</v>
      </c>
      <c r="AS3345" s="180">
        <v>0</v>
      </c>
      <c r="AT3345" s="181">
        <f t="shared" si="2121"/>
        <v>0</v>
      </c>
      <c r="AU3345" s="180">
        <f t="shared" si="2113"/>
        <v>0</v>
      </c>
      <c r="AV3345" s="180">
        <f t="shared" si="2113"/>
        <v>0</v>
      </c>
      <c r="AW3345" s="181">
        <f t="shared" si="2122"/>
        <v>0</v>
      </c>
      <c r="AX3345" s="183">
        <f t="shared" si="2114"/>
        <v>0</v>
      </c>
      <c r="AY3345" s="183">
        <f t="shared" si="2114"/>
        <v>0</v>
      </c>
      <c r="AZ3345" s="183"/>
      <c r="BA3345" s="183"/>
      <c r="BB3345" s="183"/>
      <c r="BC3345" s="183"/>
      <c r="BD3345" s="183">
        <f t="shared" si="2115"/>
        <v>0</v>
      </c>
      <c r="BE3345" s="183">
        <f t="shared" si="2115"/>
        <v>0</v>
      </c>
    </row>
    <row r="3346" spans="2:57" ht="15.75" hidden="1">
      <c r="B3346" s="174">
        <v>2025</v>
      </c>
      <c r="C3346" s="174">
        <v>20</v>
      </c>
      <c r="D3346" s="175">
        <v>0</v>
      </c>
      <c r="E3346" s="176"/>
      <c r="F3346" s="174">
        <v>5</v>
      </c>
      <c r="G3346" s="174">
        <v>13</v>
      </c>
      <c r="H3346" s="174">
        <v>30</v>
      </c>
      <c r="I3346" s="174">
        <v>5000</v>
      </c>
      <c r="J3346" s="174">
        <v>5300</v>
      </c>
      <c r="K3346" s="174">
        <v>532</v>
      </c>
      <c r="L3346" s="177">
        <v>1161</v>
      </c>
      <c r="M3346" s="178">
        <v>0</v>
      </c>
      <c r="N3346" s="179" t="s">
        <v>1762</v>
      </c>
      <c r="O3346" s="180">
        <v>0</v>
      </c>
      <c r="P3346" s="180">
        <v>0</v>
      </c>
      <c r="Q3346" s="181">
        <v>0</v>
      </c>
      <c r="R3346" s="182" t="s">
        <v>98</v>
      </c>
      <c r="S3346" s="183">
        <v>0</v>
      </c>
      <c r="T3346" s="183">
        <v>0</v>
      </c>
      <c r="U3346" s="180">
        <v>0</v>
      </c>
      <c r="V3346" s="180">
        <v>0</v>
      </c>
      <c r="W3346" s="183">
        <v>0</v>
      </c>
      <c r="X3346" s="183">
        <v>0</v>
      </c>
      <c r="Y3346" s="180">
        <v>0</v>
      </c>
      <c r="Z3346" s="180">
        <v>0</v>
      </c>
      <c r="AA3346" s="183">
        <v>0</v>
      </c>
      <c r="AB3346" s="183">
        <v>0</v>
      </c>
      <c r="AC3346" s="180">
        <f t="shared" si="2112"/>
        <v>0</v>
      </c>
      <c r="AD3346" s="180">
        <f t="shared" si="2112"/>
        <v>0</v>
      </c>
      <c r="AE3346" s="181">
        <f t="shared" si="2116"/>
        <v>0</v>
      </c>
      <c r="AF3346" s="180">
        <v>0</v>
      </c>
      <c r="AG3346" s="180">
        <v>0</v>
      </c>
      <c r="AH3346" s="181">
        <f t="shared" si="2117"/>
        <v>0</v>
      </c>
      <c r="AI3346" s="180">
        <v>0</v>
      </c>
      <c r="AJ3346" s="180">
        <v>0</v>
      </c>
      <c r="AK3346" s="181">
        <f t="shared" si="2118"/>
        <v>0</v>
      </c>
      <c r="AL3346" s="180">
        <v>0</v>
      </c>
      <c r="AM3346" s="180">
        <v>0</v>
      </c>
      <c r="AN3346" s="181">
        <f t="shared" si="2119"/>
        <v>0</v>
      </c>
      <c r="AO3346" s="180">
        <v>0</v>
      </c>
      <c r="AP3346" s="180">
        <v>0</v>
      </c>
      <c r="AQ3346" s="181">
        <f t="shared" si="2120"/>
        <v>0</v>
      </c>
      <c r="AR3346" s="180">
        <v>0</v>
      </c>
      <c r="AS3346" s="180">
        <v>0</v>
      </c>
      <c r="AT3346" s="181">
        <f t="shared" si="2121"/>
        <v>0</v>
      </c>
      <c r="AU3346" s="180">
        <f t="shared" si="2113"/>
        <v>0</v>
      </c>
      <c r="AV3346" s="180">
        <f t="shared" si="2113"/>
        <v>0</v>
      </c>
      <c r="AW3346" s="181">
        <f t="shared" si="2122"/>
        <v>0</v>
      </c>
      <c r="AX3346" s="183">
        <f t="shared" si="2114"/>
        <v>0</v>
      </c>
      <c r="AY3346" s="183">
        <f t="shared" si="2114"/>
        <v>0</v>
      </c>
      <c r="AZ3346" s="183"/>
      <c r="BA3346" s="183"/>
      <c r="BB3346" s="183"/>
      <c r="BC3346" s="183"/>
      <c r="BD3346" s="183">
        <f t="shared" si="2115"/>
        <v>0</v>
      </c>
      <c r="BE3346" s="183">
        <f t="shared" si="2115"/>
        <v>0</v>
      </c>
    </row>
    <row r="3347" spans="2:57" ht="15.75" hidden="1">
      <c r="B3347" s="174">
        <v>2025</v>
      </c>
      <c r="C3347" s="174">
        <v>20</v>
      </c>
      <c r="D3347" s="175">
        <v>0</v>
      </c>
      <c r="E3347" s="176"/>
      <c r="F3347" s="174">
        <v>5</v>
      </c>
      <c r="G3347" s="174">
        <v>13</v>
      </c>
      <c r="H3347" s="174">
        <v>30</v>
      </c>
      <c r="I3347" s="174">
        <v>5000</v>
      </c>
      <c r="J3347" s="174">
        <v>5300</v>
      </c>
      <c r="K3347" s="174">
        <v>532</v>
      </c>
      <c r="L3347" s="177">
        <v>1193</v>
      </c>
      <c r="M3347" s="178">
        <v>0</v>
      </c>
      <c r="N3347" s="179" t="s">
        <v>1763</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2112"/>
        <v>0</v>
      </c>
      <c r="AD3347" s="180">
        <f t="shared" si="2112"/>
        <v>0</v>
      </c>
      <c r="AE3347" s="181">
        <f t="shared" si="2116"/>
        <v>0</v>
      </c>
      <c r="AF3347" s="180">
        <v>0</v>
      </c>
      <c r="AG3347" s="180">
        <v>0</v>
      </c>
      <c r="AH3347" s="181">
        <f t="shared" si="2117"/>
        <v>0</v>
      </c>
      <c r="AI3347" s="180">
        <v>0</v>
      </c>
      <c r="AJ3347" s="180">
        <v>0</v>
      </c>
      <c r="AK3347" s="181">
        <f t="shared" si="2118"/>
        <v>0</v>
      </c>
      <c r="AL3347" s="180">
        <v>0</v>
      </c>
      <c r="AM3347" s="180">
        <v>0</v>
      </c>
      <c r="AN3347" s="181">
        <f t="shared" si="2119"/>
        <v>0</v>
      </c>
      <c r="AO3347" s="180">
        <v>0</v>
      </c>
      <c r="AP3347" s="180">
        <v>0</v>
      </c>
      <c r="AQ3347" s="181">
        <f t="shared" si="2120"/>
        <v>0</v>
      </c>
      <c r="AR3347" s="180">
        <v>0</v>
      </c>
      <c r="AS3347" s="180">
        <v>0</v>
      </c>
      <c r="AT3347" s="181">
        <f t="shared" si="2121"/>
        <v>0</v>
      </c>
      <c r="AU3347" s="180">
        <f t="shared" si="2113"/>
        <v>0</v>
      </c>
      <c r="AV3347" s="180">
        <f t="shared" si="2113"/>
        <v>0</v>
      </c>
      <c r="AW3347" s="181">
        <f t="shared" si="2122"/>
        <v>0</v>
      </c>
      <c r="AX3347" s="183">
        <f t="shared" si="2114"/>
        <v>0</v>
      </c>
      <c r="AY3347" s="183">
        <f t="shared" si="2114"/>
        <v>0</v>
      </c>
      <c r="AZ3347" s="183"/>
      <c r="BA3347" s="183"/>
      <c r="BB3347" s="183"/>
      <c r="BC3347" s="183"/>
      <c r="BD3347" s="183">
        <f t="shared" si="2115"/>
        <v>0</v>
      </c>
      <c r="BE3347" s="183">
        <f t="shared" si="2115"/>
        <v>0</v>
      </c>
    </row>
    <row r="3348" spans="2:57" ht="15.75" hidden="1">
      <c r="B3348" s="174">
        <v>2025</v>
      </c>
      <c r="C3348" s="174">
        <v>20</v>
      </c>
      <c r="D3348" s="175">
        <v>0</v>
      </c>
      <c r="E3348" s="176"/>
      <c r="F3348" s="174">
        <v>5</v>
      </c>
      <c r="G3348" s="174">
        <v>13</v>
      </c>
      <c r="H3348" s="174">
        <v>30</v>
      </c>
      <c r="I3348" s="174">
        <v>5000</v>
      </c>
      <c r="J3348" s="174">
        <v>5300</v>
      </c>
      <c r="K3348" s="174">
        <v>532</v>
      </c>
      <c r="L3348" s="177">
        <v>1270</v>
      </c>
      <c r="M3348" s="178">
        <v>0</v>
      </c>
      <c r="N3348" s="179" t="s">
        <v>551</v>
      </c>
      <c r="O3348" s="180">
        <v>0</v>
      </c>
      <c r="P3348" s="180">
        <v>0</v>
      </c>
      <c r="Q3348" s="181">
        <v>0</v>
      </c>
      <c r="R3348" s="182" t="s">
        <v>98</v>
      </c>
      <c r="S3348" s="183">
        <v>0</v>
      </c>
      <c r="T3348" s="183">
        <v>0</v>
      </c>
      <c r="U3348" s="180">
        <v>0</v>
      </c>
      <c r="V3348" s="180">
        <v>0</v>
      </c>
      <c r="W3348" s="183">
        <v>0</v>
      </c>
      <c r="X3348" s="183">
        <v>0</v>
      </c>
      <c r="Y3348" s="180">
        <v>0</v>
      </c>
      <c r="Z3348" s="180">
        <v>0</v>
      </c>
      <c r="AA3348" s="183">
        <v>0</v>
      </c>
      <c r="AB3348" s="183">
        <v>0</v>
      </c>
      <c r="AC3348" s="180">
        <f t="shared" si="2112"/>
        <v>0</v>
      </c>
      <c r="AD3348" s="180">
        <f t="shared" si="2112"/>
        <v>0</v>
      </c>
      <c r="AE3348" s="181">
        <f t="shared" si="2116"/>
        <v>0</v>
      </c>
      <c r="AF3348" s="180">
        <v>0</v>
      </c>
      <c r="AG3348" s="180">
        <v>0</v>
      </c>
      <c r="AH3348" s="181">
        <f t="shared" si="2117"/>
        <v>0</v>
      </c>
      <c r="AI3348" s="180">
        <v>0</v>
      </c>
      <c r="AJ3348" s="180">
        <v>0</v>
      </c>
      <c r="AK3348" s="181">
        <f t="shared" si="2118"/>
        <v>0</v>
      </c>
      <c r="AL3348" s="180">
        <v>0</v>
      </c>
      <c r="AM3348" s="180">
        <v>0</v>
      </c>
      <c r="AN3348" s="181">
        <f t="shared" si="2119"/>
        <v>0</v>
      </c>
      <c r="AO3348" s="180">
        <v>0</v>
      </c>
      <c r="AP3348" s="180">
        <v>0</v>
      </c>
      <c r="AQ3348" s="181">
        <f t="shared" si="2120"/>
        <v>0</v>
      </c>
      <c r="AR3348" s="180">
        <v>0</v>
      </c>
      <c r="AS3348" s="180">
        <v>0</v>
      </c>
      <c r="AT3348" s="181">
        <f t="shared" si="2121"/>
        <v>0</v>
      </c>
      <c r="AU3348" s="180">
        <f t="shared" si="2113"/>
        <v>0</v>
      </c>
      <c r="AV3348" s="180">
        <f t="shared" si="2113"/>
        <v>0</v>
      </c>
      <c r="AW3348" s="181">
        <f t="shared" si="2122"/>
        <v>0</v>
      </c>
      <c r="AX3348" s="183">
        <f t="shared" si="2114"/>
        <v>0</v>
      </c>
      <c r="AY3348" s="183">
        <f t="shared" si="2114"/>
        <v>0</v>
      </c>
      <c r="AZ3348" s="183"/>
      <c r="BA3348" s="183"/>
      <c r="BB3348" s="183"/>
      <c r="BC3348" s="183"/>
      <c r="BD3348" s="183">
        <f t="shared" si="2115"/>
        <v>0</v>
      </c>
      <c r="BE3348" s="183">
        <f t="shared" si="2115"/>
        <v>0</v>
      </c>
    </row>
    <row r="3349" spans="2:57" ht="15.75" hidden="1">
      <c r="B3349" s="174">
        <v>2025</v>
      </c>
      <c r="C3349" s="174">
        <v>20</v>
      </c>
      <c r="D3349" s="175">
        <v>0</v>
      </c>
      <c r="E3349" s="176"/>
      <c r="F3349" s="174">
        <v>5</v>
      </c>
      <c r="G3349" s="174">
        <v>13</v>
      </c>
      <c r="H3349" s="174">
        <v>30</v>
      </c>
      <c r="I3349" s="174">
        <v>5000</v>
      </c>
      <c r="J3349" s="174">
        <v>5300</v>
      </c>
      <c r="K3349" s="174">
        <v>532</v>
      </c>
      <c r="L3349" s="177">
        <v>1274</v>
      </c>
      <c r="M3349" s="178">
        <v>0</v>
      </c>
      <c r="N3349" s="179" t="s">
        <v>1764</v>
      </c>
      <c r="O3349" s="180">
        <v>0</v>
      </c>
      <c r="P3349" s="180">
        <v>0</v>
      </c>
      <c r="Q3349" s="181">
        <v>0</v>
      </c>
      <c r="R3349" s="182" t="s">
        <v>98</v>
      </c>
      <c r="S3349" s="183">
        <v>0</v>
      </c>
      <c r="T3349" s="183">
        <v>0</v>
      </c>
      <c r="U3349" s="180">
        <v>0</v>
      </c>
      <c r="V3349" s="180">
        <v>0</v>
      </c>
      <c r="W3349" s="183">
        <v>0</v>
      </c>
      <c r="X3349" s="183">
        <v>0</v>
      </c>
      <c r="Y3349" s="180">
        <v>0</v>
      </c>
      <c r="Z3349" s="180">
        <v>0</v>
      </c>
      <c r="AA3349" s="183">
        <v>0</v>
      </c>
      <c r="AB3349" s="183">
        <v>0</v>
      </c>
      <c r="AC3349" s="180">
        <f t="shared" si="2112"/>
        <v>0</v>
      </c>
      <c r="AD3349" s="180">
        <f t="shared" si="2112"/>
        <v>0</v>
      </c>
      <c r="AE3349" s="181">
        <f t="shared" si="2116"/>
        <v>0</v>
      </c>
      <c r="AF3349" s="180">
        <v>0</v>
      </c>
      <c r="AG3349" s="180">
        <v>0</v>
      </c>
      <c r="AH3349" s="181">
        <f t="shared" si="2117"/>
        <v>0</v>
      </c>
      <c r="AI3349" s="180">
        <v>0</v>
      </c>
      <c r="AJ3349" s="180">
        <v>0</v>
      </c>
      <c r="AK3349" s="181">
        <f t="shared" si="2118"/>
        <v>0</v>
      </c>
      <c r="AL3349" s="180">
        <v>0</v>
      </c>
      <c r="AM3349" s="180">
        <v>0</v>
      </c>
      <c r="AN3349" s="181">
        <f t="shared" si="2119"/>
        <v>0</v>
      </c>
      <c r="AO3349" s="180">
        <v>0</v>
      </c>
      <c r="AP3349" s="180">
        <v>0</v>
      </c>
      <c r="AQ3349" s="181">
        <f t="shared" si="2120"/>
        <v>0</v>
      </c>
      <c r="AR3349" s="180">
        <v>0</v>
      </c>
      <c r="AS3349" s="180">
        <v>0</v>
      </c>
      <c r="AT3349" s="181">
        <f t="shared" si="2121"/>
        <v>0</v>
      </c>
      <c r="AU3349" s="180">
        <f t="shared" si="2113"/>
        <v>0</v>
      </c>
      <c r="AV3349" s="180">
        <f t="shared" si="2113"/>
        <v>0</v>
      </c>
      <c r="AW3349" s="181">
        <f t="shared" si="2122"/>
        <v>0</v>
      </c>
      <c r="AX3349" s="183">
        <f t="shared" si="2114"/>
        <v>0</v>
      </c>
      <c r="AY3349" s="183">
        <f t="shared" si="2114"/>
        <v>0</v>
      </c>
      <c r="AZ3349" s="183"/>
      <c r="BA3349" s="183"/>
      <c r="BB3349" s="183"/>
      <c r="BC3349" s="183"/>
      <c r="BD3349" s="183">
        <f t="shared" si="2115"/>
        <v>0</v>
      </c>
      <c r="BE3349" s="183">
        <f t="shared" si="2115"/>
        <v>0</v>
      </c>
    </row>
    <row r="3350" spans="2:57" ht="15.75" hidden="1">
      <c r="B3350" s="174">
        <v>2025</v>
      </c>
      <c r="C3350" s="174">
        <v>20</v>
      </c>
      <c r="D3350" s="175">
        <v>0</v>
      </c>
      <c r="E3350" s="176"/>
      <c r="F3350" s="174">
        <v>5</v>
      </c>
      <c r="G3350" s="174">
        <v>13</v>
      </c>
      <c r="H3350" s="174">
        <v>30</v>
      </c>
      <c r="I3350" s="174">
        <v>5000</v>
      </c>
      <c r="J3350" s="174">
        <v>5300</v>
      </c>
      <c r="K3350" s="174">
        <v>532</v>
      </c>
      <c r="L3350" s="177">
        <v>1332</v>
      </c>
      <c r="M3350" s="178">
        <v>0</v>
      </c>
      <c r="N3350" s="179" t="s">
        <v>1765</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2112"/>
        <v>0</v>
      </c>
      <c r="AD3350" s="180">
        <f t="shared" si="2112"/>
        <v>0</v>
      </c>
      <c r="AE3350" s="181">
        <f t="shared" si="2116"/>
        <v>0</v>
      </c>
      <c r="AF3350" s="180">
        <v>0</v>
      </c>
      <c r="AG3350" s="180">
        <v>0</v>
      </c>
      <c r="AH3350" s="181">
        <f t="shared" si="2117"/>
        <v>0</v>
      </c>
      <c r="AI3350" s="180">
        <v>0</v>
      </c>
      <c r="AJ3350" s="180">
        <v>0</v>
      </c>
      <c r="AK3350" s="181">
        <f t="shared" si="2118"/>
        <v>0</v>
      </c>
      <c r="AL3350" s="180">
        <v>0</v>
      </c>
      <c r="AM3350" s="180">
        <v>0</v>
      </c>
      <c r="AN3350" s="181">
        <f t="shared" si="2119"/>
        <v>0</v>
      </c>
      <c r="AO3350" s="180">
        <v>0</v>
      </c>
      <c r="AP3350" s="180">
        <v>0</v>
      </c>
      <c r="AQ3350" s="181">
        <f t="shared" si="2120"/>
        <v>0</v>
      </c>
      <c r="AR3350" s="180">
        <v>0</v>
      </c>
      <c r="AS3350" s="180">
        <v>0</v>
      </c>
      <c r="AT3350" s="181">
        <f t="shared" si="2121"/>
        <v>0</v>
      </c>
      <c r="AU3350" s="180">
        <f t="shared" si="2113"/>
        <v>0</v>
      </c>
      <c r="AV3350" s="180">
        <f t="shared" si="2113"/>
        <v>0</v>
      </c>
      <c r="AW3350" s="181">
        <f t="shared" si="2122"/>
        <v>0</v>
      </c>
      <c r="AX3350" s="183">
        <f t="shared" si="2114"/>
        <v>0</v>
      </c>
      <c r="AY3350" s="183">
        <f t="shared" si="2114"/>
        <v>0</v>
      </c>
      <c r="AZ3350" s="183"/>
      <c r="BA3350" s="183"/>
      <c r="BB3350" s="183"/>
      <c r="BC3350" s="183"/>
      <c r="BD3350" s="183">
        <f t="shared" si="2115"/>
        <v>0</v>
      </c>
      <c r="BE3350" s="183">
        <f t="shared" si="2115"/>
        <v>0</v>
      </c>
    </row>
    <row r="3351" spans="2:57" ht="15.75" hidden="1">
      <c r="B3351" s="174">
        <v>2025</v>
      </c>
      <c r="C3351" s="174">
        <v>20</v>
      </c>
      <c r="D3351" s="175">
        <v>0</v>
      </c>
      <c r="E3351" s="176"/>
      <c r="F3351" s="174">
        <v>5</v>
      </c>
      <c r="G3351" s="174">
        <v>13</v>
      </c>
      <c r="H3351" s="174">
        <v>30</v>
      </c>
      <c r="I3351" s="174">
        <v>5000</v>
      </c>
      <c r="J3351" s="174">
        <v>5300</v>
      </c>
      <c r="K3351" s="174">
        <v>532</v>
      </c>
      <c r="L3351" s="177">
        <v>1551</v>
      </c>
      <c r="M3351" s="178">
        <v>0</v>
      </c>
      <c r="N3351" s="179" t="s">
        <v>200</v>
      </c>
      <c r="O3351" s="180">
        <v>0</v>
      </c>
      <c r="P3351" s="180">
        <v>0</v>
      </c>
      <c r="Q3351" s="181">
        <v>0</v>
      </c>
      <c r="R3351" s="182" t="s">
        <v>98</v>
      </c>
      <c r="S3351" s="183">
        <v>0</v>
      </c>
      <c r="T3351" s="183">
        <v>0</v>
      </c>
      <c r="U3351" s="180">
        <v>0</v>
      </c>
      <c r="V3351" s="180">
        <v>0</v>
      </c>
      <c r="W3351" s="183">
        <v>0</v>
      </c>
      <c r="X3351" s="183">
        <v>0</v>
      </c>
      <c r="Y3351" s="180">
        <v>0</v>
      </c>
      <c r="Z3351" s="180">
        <v>0</v>
      </c>
      <c r="AA3351" s="183">
        <v>0</v>
      </c>
      <c r="AB3351" s="183">
        <v>0</v>
      </c>
      <c r="AC3351" s="180">
        <f t="shared" si="2112"/>
        <v>0</v>
      </c>
      <c r="AD3351" s="180">
        <f t="shared" si="2112"/>
        <v>0</v>
      </c>
      <c r="AE3351" s="181">
        <f t="shared" si="2116"/>
        <v>0</v>
      </c>
      <c r="AF3351" s="180">
        <v>0</v>
      </c>
      <c r="AG3351" s="180">
        <v>0</v>
      </c>
      <c r="AH3351" s="181">
        <f t="shared" si="2117"/>
        <v>0</v>
      </c>
      <c r="AI3351" s="180">
        <v>0</v>
      </c>
      <c r="AJ3351" s="180">
        <v>0</v>
      </c>
      <c r="AK3351" s="181">
        <f t="shared" si="2118"/>
        <v>0</v>
      </c>
      <c r="AL3351" s="180">
        <v>0</v>
      </c>
      <c r="AM3351" s="180">
        <v>0</v>
      </c>
      <c r="AN3351" s="181">
        <f t="shared" si="2119"/>
        <v>0</v>
      </c>
      <c r="AO3351" s="180">
        <v>0</v>
      </c>
      <c r="AP3351" s="180">
        <v>0</v>
      </c>
      <c r="AQ3351" s="181">
        <f t="shared" si="2120"/>
        <v>0</v>
      </c>
      <c r="AR3351" s="180">
        <v>0</v>
      </c>
      <c r="AS3351" s="180">
        <v>0</v>
      </c>
      <c r="AT3351" s="181">
        <f t="shared" si="2121"/>
        <v>0</v>
      </c>
      <c r="AU3351" s="180">
        <f t="shared" si="2113"/>
        <v>0</v>
      </c>
      <c r="AV3351" s="180">
        <f t="shared" si="2113"/>
        <v>0</v>
      </c>
      <c r="AW3351" s="181">
        <f t="shared" si="2122"/>
        <v>0</v>
      </c>
      <c r="AX3351" s="183">
        <f t="shared" si="2114"/>
        <v>0</v>
      </c>
      <c r="AY3351" s="183">
        <f t="shared" si="2114"/>
        <v>0</v>
      </c>
      <c r="AZ3351" s="183"/>
      <c r="BA3351" s="183"/>
      <c r="BB3351" s="183"/>
      <c r="BC3351" s="183"/>
      <c r="BD3351" s="183">
        <f t="shared" si="2115"/>
        <v>0</v>
      </c>
      <c r="BE3351" s="183">
        <f t="shared" si="2115"/>
        <v>0</v>
      </c>
    </row>
    <row r="3352" spans="2:57" ht="15.75" hidden="1">
      <c r="B3352" s="152">
        <v>2025</v>
      </c>
      <c r="C3352" s="152">
        <v>20</v>
      </c>
      <c r="D3352" s="153"/>
      <c r="E3352" s="154"/>
      <c r="F3352" s="152">
        <v>5</v>
      </c>
      <c r="G3352" s="152">
        <v>13</v>
      </c>
      <c r="H3352" s="152">
        <v>30</v>
      </c>
      <c r="I3352" s="152">
        <v>5000</v>
      </c>
      <c r="J3352" s="152">
        <v>5400</v>
      </c>
      <c r="K3352" s="152"/>
      <c r="L3352" s="155" t="s">
        <v>44</v>
      </c>
      <c r="M3352" s="156"/>
      <c r="N3352" s="157" t="s">
        <v>216</v>
      </c>
      <c r="O3352" s="158">
        <v>0</v>
      </c>
      <c r="P3352" s="158">
        <v>0</v>
      </c>
      <c r="Q3352" s="158">
        <v>0</v>
      </c>
      <c r="R3352" s="159"/>
      <c r="S3352" s="160"/>
      <c r="T3352" s="161"/>
      <c r="U3352" s="158">
        <f t="shared" ref="U3352:AD3352" si="2123">U3353</f>
        <v>0</v>
      </c>
      <c r="V3352" s="158">
        <f t="shared" si="2123"/>
        <v>0</v>
      </c>
      <c r="W3352" s="162">
        <f t="shared" si="2123"/>
        <v>0</v>
      </c>
      <c r="X3352" s="162">
        <f t="shared" si="2123"/>
        <v>0</v>
      </c>
      <c r="Y3352" s="158">
        <f t="shared" si="2123"/>
        <v>0</v>
      </c>
      <c r="Z3352" s="158">
        <f t="shared" si="2123"/>
        <v>0</v>
      </c>
      <c r="AA3352" s="162">
        <f t="shared" si="2123"/>
        <v>0</v>
      </c>
      <c r="AB3352" s="162">
        <f t="shared" si="2123"/>
        <v>0</v>
      </c>
      <c r="AC3352" s="158">
        <f t="shared" si="2123"/>
        <v>0</v>
      </c>
      <c r="AD3352" s="158">
        <f t="shared" si="2123"/>
        <v>0</v>
      </c>
      <c r="AE3352" s="158">
        <f t="shared" si="2116"/>
        <v>0</v>
      </c>
      <c r="AF3352" s="158">
        <f>AF3353</f>
        <v>0</v>
      </c>
      <c r="AG3352" s="158">
        <f>AG3353</f>
        <v>0</v>
      </c>
      <c r="AH3352" s="158">
        <f t="shared" si="2117"/>
        <v>0</v>
      </c>
      <c r="AI3352" s="158">
        <f>AI3353</f>
        <v>0</v>
      </c>
      <c r="AJ3352" s="158">
        <f>AJ3353</f>
        <v>0</v>
      </c>
      <c r="AK3352" s="158">
        <f t="shared" si="2118"/>
        <v>0</v>
      </c>
      <c r="AL3352" s="158">
        <f>AL3353</f>
        <v>0</v>
      </c>
      <c r="AM3352" s="158">
        <f>AM3353</f>
        <v>0</v>
      </c>
      <c r="AN3352" s="158">
        <f t="shared" si="2119"/>
        <v>0</v>
      </c>
      <c r="AO3352" s="158">
        <f>AO3353</f>
        <v>0</v>
      </c>
      <c r="AP3352" s="158">
        <f>AP3353</f>
        <v>0</v>
      </c>
      <c r="AQ3352" s="158">
        <f t="shared" si="2120"/>
        <v>0</v>
      </c>
      <c r="AR3352" s="158">
        <f>AR3353</f>
        <v>0</v>
      </c>
      <c r="AS3352" s="158">
        <f>AS3353</f>
        <v>0</v>
      </c>
      <c r="AT3352" s="158">
        <f t="shared" si="2121"/>
        <v>0</v>
      </c>
      <c r="AU3352" s="158">
        <f>AU3353</f>
        <v>0</v>
      </c>
      <c r="AV3352" s="158">
        <f>AV3353</f>
        <v>0</v>
      </c>
      <c r="AW3352" s="158">
        <f t="shared" si="2122"/>
        <v>0</v>
      </c>
      <c r="AX3352" s="160"/>
      <c r="AY3352" s="161"/>
      <c r="AZ3352" s="160"/>
      <c r="BA3352" s="161"/>
      <c r="BB3352" s="160"/>
      <c r="BC3352" s="161"/>
      <c r="BD3352" s="160"/>
      <c r="BE3352" s="161"/>
    </row>
    <row r="3353" spans="2:57" ht="15.75" hidden="1">
      <c r="B3353" s="163">
        <v>2025</v>
      </c>
      <c r="C3353" s="163">
        <v>20</v>
      </c>
      <c r="D3353" s="164"/>
      <c r="E3353" s="165"/>
      <c r="F3353" s="163">
        <v>5</v>
      </c>
      <c r="G3353" s="163">
        <v>13</v>
      </c>
      <c r="H3353" s="163">
        <v>30</v>
      </c>
      <c r="I3353" s="163">
        <v>5000</v>
      </c>
      <c r="J3353" s="163">
        <v>5400</v>
      </c>
      <c r="K3353" s="163">
        <v>541</v>
      </c>
      <c r="L3353" s="166" t="s">
        <v>44</v>
      </c>
      <c r="M3353" s="167"/>
      <c r="N3353" s="168" t="s">
        <v>217</v>
      </c>
      <c r="O3353" s="169">
        <v>0</v>
      </c>
      <c r="P3353" s="169">
        <v>0</v>
      </c>
      <c r="Q3353" s="169">
        <v>0</v>
      </c>
      <c r="R3353" s="170"/>
      <c r="S3353" s="171"/>
      <c r="T3353" s="172"/>
      <c r="U3353" s="169">
        <f t="shared" ref="U3353:AD3353" si="2124">SUM(U3354:U3359)</f>
        <v>0</v>
      </c>
      <c r="V3353" s="169">
        <f t="shared" si="2124"/>
        <v>0</v>
      </c>
      <c r="W3353" s="173">
        <f t="shared" si="2124"/>
        <v>0</v>
      </c>
      <c r="X3353" s="173">
        <f t="shared" si="2124"/>
        <v>0</v>
      </c>
      <c r="Y3353" s="169">
        <f t="shared" si="2124"/>
        <v>0</v>
      </c>
      <c r="Z3353" s="169">
        <f t="shared" si="2124"/>
        <v>0</v>
      </c>
      <c r="AA3353" s="173">
        <f t="shared" si="2124"/>
        <v>0</v>
      </c>
      <c r="AB3353" s="173">
        <f t="shared" si="2124"/>
        <v>0</v>
      </c>
      <c r="AC3353" s="169">
        <f t="shared" si="2124"/>
        <v>0</v>
      </c>
      <c r="AD3353" s="169">
        <f t="shared" si="2124"/>
        <v>0</v>
      </c>
      <c r="AE3353" s="169">
        <f t="shared" si="2116"/>
        <v>0</v>
      </c>
      <c r="AF3353" s="169">
        <f>SUM(AF3354:AF3359)</f>
        <v>0</v>
      </c>
      <c r="AG3353" s="169">
        <f>SUM(AG3354:AG3359)</f>
        <v>0</v>
      </c>
      <c r="AH3353" s="169">
        <f t="shared" si="2117"/>
        <v>0</v>
      </c>
      <c r="AI3353" s="169">
        <f>SUM(AI3354:AI3359)</f>
        <v>0</v>
      </c>
      <c r="AJ3353" s="169">
        <f>SUM(AJ3354:AJ3359)</f>
        <v>0</v>
      </c>
      <c r="AK3353" s="169">
        <f t="shared" si="2118"/>
        <v>0</v>
      </c>
      <c r="AL3353" s="169">
        <f>SUM(AL3354:AL3359)</f>
        <v>0</v>
      </c>
      <c r="AM3353" s="169">
        <f>SUM(AM3354:AM3359)</f>
        <v>0</v>
      </c>
      <c r="AN3353" s="169">
        <f t="shared" si="2119"/>
        <v>0</v>
      </c>
      <c r="AO3353" s="169">
        <f>SUM(AO3354:AO3359)</f>
        <v>0</v>
      </c>
      <c r="AP3353" s="169">
        <f>SUM(AP3354:AP3359)</f>
        <v>0</v>
      </c>
      <c r="AQ3353" s="169">
        <f t="shared" si="2120"/>
        <v>0</v>
      </c>
      <c r="AR3353" s="169">
        <f>SUM(AR3354:AR3359)</f>
        <v>0</v>
      </c>
      <c r="AS3353" s="169">
        <f>SUM(AS3354:AS3359)</f>
        <v>0</v>
      </c>
      <c r="AT3353" s="169">
        <f t="shared" si="2121"/>
        <v>0</v>
      </c>
      <c r="AU3353" s="169">
        <f>SUM(AU3354:AU3359)</f>
        <v>0</v>
      </c>
      <c r="AV3353" s="169">
        <f>SUM(AV3354:AV3359)</f>
        <v>0</v>
      </c>
      <c r="AW3353" s="169">
        <f t="shared" si="2122"/>
        <v>0</v>
      </c>
      <c r="AX3353" s="171"/>
      <c r="AY3353" s="172"/>
      <c r="AZ3353" s="171"/>
      <c r="BA3353" s="172"/>
      <c r="BB3353" s="171"/>
      <c r="BC3353" s="172"/>
      <c r="BD3353" s="171"/>
      <c r="BE3353" s="172"/>
    </row>
    <row r="3354" spans="2:57" ht="15.75" hidden="1">
      <c r="B3354" s="174">
        <v>2025</v>
      </c>
      <c r="C3354" s="174">
        <v>20</v>
      </c>
      <c r="D3354" s="175">
        <v>0</v>
      </c>
      <c r="E3354" s="176"/>
      <c r="F3354" s="174">
        <v>5</v>
      </c>
      <c r="G3354" s="174">
        <v>13</v>
      </c>
      <c r="H3354" s="174">
        <v>30</v>
      </c>
      <c r="I3354" s="174">
        <v>5000</v>
      </c>
      <c r="J3354" s="174">
        <v>5400</v>
      </c>
      <c r="K3354" s="174">
        <v>541</v>
      </c>
      <c r="L3354" s="177">
        <v>22</v>
      </c>
      <c r="M3354" s="178">
        <v>0</v>
      </c>
      <c r="N3354" s="179" t="s">
        <v>1430</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ref="AC3354:AD3359" si="2125">+O3354+U3354-Y3354</f>
        <v>0</v>
      </c>
      <c r="AD3354" s="180">
        <f t="shared" si="2125"/>
        <v>0</v>
      </c>
      <c r="AE3354" s="181">
        <f t="shared" si="2116"/>
        <v>0</v>
      </c>
      <c r="AF3354" s="180">
        <v>0</v>
      </c>
      <c r="AG3354" s="180">
        <v>0</v>
      </c>
      <c r="AH3354" s="181">
        <f t="shared" si="2117"/>
        <v>0</v>
      </c>
      <c r="AI3354" s="180">
        <v>0</v>
      </c>
      <c r="AJ3354" s="180">
        <v>0</v>
      </c>
      <c r="AK3354" s="181">
        <f t="shared" si="2118"/>
        <v>0</v>
      </c>
      <c r="AL3354" s="180">
        <v>0</v>
      </c>
      <c r="AM3354" s="180">
        <v>0</v>
      </c>
      <c r="AN3354" s="181">
        <f t="shared" si="2119"/>
        <v>0</v>
      </c>
      <c r="AO3354" s="180">
        <v>0</v>
      </c>
      <c r="AP3354" s="180">
        <v>0</v>
      </c>
      <c r="AQ3354" s="181">
        <f t="shared" si="2120"/>
        <v>0</v>
      </c>
      <c r="AR3354" s="180">
        <v>0</v>
      </c>
      <c r="AS3354" s="180">
        <v>0</v>
      </c>
      <c r="AT3354" s="181">
        <f t="shared" si="2121"/>
        <v>0</v>
      </c>
      <c r="AU3354" s="180">
        <f t="shared" ref="AU3354:AV3359" si="2126">+AC3354-AF3354-AI3354-AL3354-AO3354-AR3354</f>
        <v>0</v>
      </c>
      <c r="AV3354" s="180">
        <f t="shared" si="2126"/>
        <v>0</v>
      </c>
      <c r="AW3354" s="181">
        <f t="shared" si="2122"/>
        <v>0</v>
      </c>
      <c r="AX3354" s="183">
        <f t="shared" ref="AX3354:AY3359" si="2127">+S3354+W3354-AA3354</f>
        <v>0</v>
      </c>
      <c r="AY3354" s="183">
        <f t="shared" si="2127"/>
        <v>0</v>
      </c>
      <c r="AZ3354" s="183"/>
      <c r="BA3354" s="183"/>
      <c r="BB3354" s="183"/>
      <c r="BC3354" s="183"/>
      <c r="BD3354" s="183">
        <f t="shared" ref="BD3354:BE3359" si="2128">+AX3354-AZ3354-BB3354</f>
        <v>0</v>
      </c>
      <c r="BE3354" s="183">
        <f t="shared" si="2128"/>
        <v>0</v>
      </c>
    </row>
    <row r="3355" spans="2:57" ht="15.75" hidden="1">
      <c r="B3355" s="174">
        <v>2025</v>
      </c>
      <c r="C3355" s="174">
        <v>20</v>
      </c>
      <c r="D3355" s="175">
        <v>0</v>
      </c>
      <c r="E3355" s="176"/>
      <c r="F3355" s="174">
        <v>5</v>
      </c>
      <c r="G3355" s="174">
        <v>13</v>
      </c>
      <c r="H3355" s="174">
        <v>30</v>
      </c>
      <c r="I3355" s="174">
        <v>5000</v>
      </c>
      <c r="J3355" s="174">
        <v>5400</v>
      </c>
      <c r="K3355" s="174">
        <v>541</v>
      </c>
      <c r="L3355" s="177">
        <v>203</v>
      </c>
      <c r="M3355" s="178">
        <v>0</v>
      </c>
      <c r="N3355" s="179" t="s">
        <v>1766</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2125"/>
        <v>0</v>
      </c>
      <c r="AD3355" s="180">
        <f t="shared" si="2125"/>
        <v>0</v>
      </c>
      <c r="AE3355" s="181">
        <f t="shared" si="2116"/>
        <v>0</v>
      </c>
      <c r="AF3355" s="180">
        <v>0</v>
      </c>
      <c r="AG3355" s="180">
        <v>0</v>
      </c>
      <c r="AH3355" s="181">
        <f t="shared" si="2117"/>
        <v>0</v>
      </c>
      <c r="AI3355" s="180">
        <v>0</v>
      </c>
      <c r="AJ3355" s="180">
        <v>0</v>
      </c>
      <c r="AK3355" s="181">
        <f t="shared" si="2118"/>
        <v>0</v>
      </c>
      <c r="AL3355" s="180">
        <v>0</v>
      </c>
      <c r="AM3355" s="180">
        <v>0</v>
      </c>
      <c r="AN3355" s="181">
        <f t="shared" si="2119"/>
        <v>0</v>
      </c>
      <c r="AO3355" s="180">
        <v>0</v>
      </c>
      <c r="AP3355" s="180">
        <v>0</v>
      </c>
      <c r="AQ3355" s="181">
        <f t="shared" si="2120"/>
        <v>0</v>
      </c>
      <c r="AR3355" s="180">
        <v>0</v>
      </c>
      <c r="AS3355" s="180">
        <v>0</v>
      </c>
      <c r="AT3355" s="181">
        <f t="shared" si="2121"/>
        <v>0</v>
      </c>
      <c r="AU3355" s="180">
        <f t="shared" si="2126"/>
        <v>0</v>
      </c>
      <c r="AV3355" s="180">
        <f t="shared" si="2126"/>
        <v>0</v>
      </c>
      <c r="AW3355" s="181">
        <f t="shared" si="2122"/>
        <v>0</v>
      </c>
      <c r="AX3355" s="183">
        <f t="shared" si="2127"/>
        <v>0</v>
      </c>
      <c r="AY3355" s="183">
        <f t="shared" si="2127"/>
        <v>0</v>
      </c>
      <c r="AZ3355" s="183"/>
      <c r="BA3355" s="183"/>
      <c r="BB3355" s="183"/>
      <c r="BC3355" s="183"/>
      <c r="BD3355" s="183">
        <f t="shared" si="2128"/>
        <v>0</v>
      </c>
      <c r="BE3355" s="183">
        <f t="shared" si="2128"/>
        <v>0</v>
      </c>
    </row>
    <row r="3356" spans="2:57" ht="15.75" hidden="1">
      <c r="B3356" s="174">
        <v>2025</v>
      </c>
      <c r="C3356" s="174">
        <v>20</v>
      </c>
      <c r="D3356" s="175">
        <v>0</v>
      </c>
      <c r="E3356" s="176"/>
      <c r="F3356" s="174">
        <v>5</v>
      </c>
      <c r="G3356" s="174">
        <v>13</v>
      </c>
      <c r="H3356" s="174">
        <v>30</v>
      </c>
      <c r="I3356" s="174">
        <v>5000</v>
      </c>
      <c r="J3356" s="174">
        <v>5400</v>
      </c>
      <c r="K3356" s="174">
        <v>541</v>
      </c>
      <c r="L3356" s="177">
        <v>204</v>
      </c>
      <c r="M3356" s="178">
        <v>0</v>
      </c>
      <c r="N3356" s="179" t="s">
        <v>553</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2125"/>
        <v>0</v>
      </c>
      <c r="AD3356" s="180">
        <f t="shared" si="2125"/>
        <v>0</v>
      </c>
      <c r="AE3356" s="181">
        <f t="shared" si="2116"/>
        <v>0</v>
      </c>
      <c r="AF3356" s="180">
        <v>0</v>
      </c>
      <c r="AG3356" s="180">
        <v>0</v>
      </c>
      <c r="AH3356" s="181">
        <f t="shared" si="2117"/>
        <v>0</v>
      </c>
      <c r="AI3356" s="180">
        <v>0</v>
      </c>
      <c r="AJ3356" s="180">
        <v>0</v>
      </c>
      <c r="AK3356" s="181">
        <f t="shared" si="2118"/>
        <v>0</v>
      </c>
      <c r="AL3356" s="180">
        <v>0</v>
      </c>
      <c r="AM3356" s="180">
        <v>0</v>
      </c>
      <c r="AN3356" s="181">
        <f t="shared" si="2119"/>
        <v>0</v>
      </c>
      <c r="AO3356" s="180">
        <v>0</v>
      </c>
      <c r="AP3356" s="180">
        <v>0</v>
      </c>
      <c r="AQ3356" s="181">
        <f t="shared" si="2120"/>
        <v>0</v>
      </c>
      <c r="AR3356" s="180">
        <v>0</v>
      </c>
      <c r="AS3356" s="180">
        <v>0</v>
      </c>
      <c r="AT3356" s="181">
        <f t="shared" si="2121"/>
        <v>0</v>
      </c>
      <c r="AU3356" s="180">
        <f t="shared" si="2126"/>
        <v>0</v>
      </c>
      <c r="AV3356" s="180">
        <f t="shared" si="2126"/>
        <v>0</v>
      </c>
      <c r="AW3356" s="181">
        <f t="shared" si="2122"/>
        <v>0</v>
      </c>
      <c r="AX3356" s="183">
        <f t="shared" si="2127"/>
        <v>0</v>
      </c>
      <c r="AY3356" s="183">
        <f t="shared" si="2127"/>
        <v>0</v>
      </c>
      <c r="AZ3356" s="183"/>
      <c r="BA3356" s="183"/>
      <c r="BB3356" s="183"/>
      <c r="BC3356" s="183"/>
      <c r="BD3356" s="183">
        <f t="shared" si="2128"/>
        <v>0</v>
      </c>
      <c r="BE3356" s="183">
        <f t="shared" si="2128"/>
        <v>0</v>
      </c>
    </row>
    <row r="3357" spans="2:57" ht="15.75" hidden="1">
      <c r="B3357" s="174">
        <v>2025</v>
      </c>
      <c r="C3357" s="174">
        <v>20</v>
      </c>
      <c r="D3357" s="175">
        <v>0</v>
      </c>
      <c r="E3357" s="176"/>
      <c r="F3357" s="174">
        <v>5</v>
      </c>
      <c r="G3357" s="174">
        <v>13</v>
      </c>
      <c r="H3357" s="174">
        <v>30</v>
      </c>
      <c r="I3357" s="174">
        <v>5000</v>
      </c>
      <c r="J3357" s="174">
        <v>5400</v>
      </c>
      <c r="K3357" s="174">
        <v>541</v>
      </c>
      <c r="L3357" s="177">
        <v>206</v>
      </c>
      <c r="M3357" s="178">
        <v>0</v>
      </c>
      <c r="N3357" s="179" t="s">
        <v>1767</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2125"/>
        <v>0</v>
      </c>
      <c r="AD3357" s="180">
        <f t="shared" si="2125"/>
        <v>0</v>
      </c>
      <c r="AE3357" s="181">
        <f t="shared" si="2116"/>
        <v>0</v>
      </c>
      <c r="AF3357" s="180">
        <v>0</v>
      </c>
      <c r="AG3357" s="180">
        <v>0</v>
      </c>
      <c r="AH3357" s="181">
        <f t="shared" si="2117"/>
        <v>0</v>
      </c>
      <c r="AI3357" s="180">
        <v>0</v>
      </c>
      <c r="AJ3357" s="180">
        <v>0</v>
      </c>
      <c r="AK3357" s="181">
        <f t="shared" si="2118"/>
        <v>0</v>
      </c>
      <c r="AL3357" s="180">
        <v>0</v>
      </c>
      <c r="AM3357" s="180">
        <v>0</v>
      </c>
      <c r="AN3357" s="181">
        <f t="shared" si="2119"/>
        <v>0</v>
      </c>
      <c r="AO3357" s="180">
        <v>0</v>
      </c>
      <c r="AP3357" s="180">
        <v>0</v>
      </c>
      <c r="AQ3357" s="181">
        <f t="shared" si="2120"/>
        <v>0</v>
      </c>
      <c r="AR3357" s="180">
        <v>0</v>
      </c>
      <c r="AS3357" s="180">
        <v>0</v>
      </c>
      <c r="AT3357" s="181">
        <f t="shared" si="2121"/>
        <v>0</v>
      </c>
      <c r="AU3357" s="180">
        <f t="shared" si="2126"/>
        <v>0</v>
      </c>
      <c r="AV3357" s="180">
        <f t="shared" si="2126"/>
        <v>0</v>
      </c>
      <c r="AW3357" s="181">
        <f t="shared" si="2122"/>
        <v>0</v>
      </c>
      <c r="AX3357" s="183">
        <f t="shared" si="2127"/>
        <v>0</v>
      </c>
      <c r="AY3357" s="183">
        <f t="shared" si="2127"/>
        <v>0</v>
      </c>
      <c r="AZ3357" s="183"/>
      <c r="BA3357" s="183"/>
      <c r="BB3357" s="183"/>
      <c r="BC3357" s="183"/>
      <c r="BD3357" s="183">
        <f t="shared" si="2128"/>
        <v>0</v>
      </c>
      <c r="BE3357" s="183">
        <f t="shared" si="2128"/>
        <v>0</v>
      </c>
    </row>
    <row r="3358" spans="2:57" ht="15.75" hidden="1">
      <c r="B3358" s="174">
        <v>2025</v>
      </c>
      <c r="C3358" s="174">
        <v>20</v>
      </c>
      <c r="D3358" s="175">
        <v>0</v>
      </c>
      <c r="E3358" s="176"/>
      <c r="F3358" s="174">
        <v>5</v>
      </c>
      <c r="G3358" s="174">
        <v>13</v>
      </c>
      <c r="H3358" s="174">
        <v>30</v>
      </c>
      <c r="I3358" s="174">
        <v>5000</v>
      </c>
      <c r="J3358" s="174">
        <v>5400</v>
      </c>
      <c r="K3358" s="174">
        <v>541</v>
      </c>
      <c r="L3358" s="177">
        <v>415</v>
      </c>
      <c r="M3358" s="178">
        <v>0</v>
      </c>
      <c r="N3358" s="179" t="s">
        <v>1432</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2125"/>
        <v>0</v>
      </c>
      <c r="AD3358" s="180">
        <f t="shared" si="2125"/>
        <v>0</v>
      </c>
      <c r="AE3358" s="181">
        <f t="shared" si="2116"/>
        <v>0</v>
      </c>
      <c r="AF3358" s="180">
        <v>0</v>
      </c>
      <c r="AG3358" s="180">
        <v>0</v>
      </c>
      <c r="AH3358" s="181">
        <f t="shared" si="2117"/>
        <v>0</v>
      </c>
      <c r="AI3358" s="180">
        <v>0</v>
      </c>
      <c r="AJ3358" s="180">
        <v>0</v>
      </c>
      <c r="AK3358" s="181">
        <f t="shared" si="2118"/>
        <v>0</v>
      </c>
      <c r="AL3358" s="180">
        <v>0</v>
      </c>
      <c r="AM3358" s="180">
        <v>0</v>
      </c>
      <c r="AN3358" s="181">
        <f t="shared" si="2119"/>
        <v>0</v>
      </c>
      <c r="AO3358" s="180">
        <v>0</v>
      </c>
      <c r="AP3358" s="180">
        <v>0</v>
      </c>
      <c r="AQ3358" s="181">
        <f t="shared" si="2120"/>
        <v>0</v>
      </c>
      <c r="AR3358" s="180">
        <v>0</v>
      </c>
      <c r="AS3358" s="180">
        <v>0</v>
      </c>
      <c r="AT3358" s="181">
        <f t="shared" si="2121"/>
        <v>0</v>
      </c>
      <c r="AU3358" s="180">
        <f t="shared" si="2126"/>
        <v>0</v>
      </c>
      <c r="AV3358" s="180">
        <f t="shared" si="2126"/>
        <v>0</v>
      </c>
      <c r="AW3358" s="181">
        <f t="shared" si="2122"/>
        <v>0</v>
      </c>
      <c r="AX3358" s="183">
        <f t="shared" si="2127"/>
        <v>0</v>
      </c>
      <c r="AY3358" s="183">
        <f t="shared" si="2127"/>
        <v>0</v>
      </c>
      <c r="AZ3358" s="183"/>
      <c r="BA3358" s="183"/>
      <c r="BB3358" s="183"/>
      <c r="BC3358" s="183"/>
      <c r="BD3358" s="183">
        <f t="shared" si="2128"/>
        <v>0</v>
      </c>
      <c r="BE3358" s="183">
        <f t="shared" si="2128"/>
        <v>0</v>
      </c>
    </row>
    <row r="3359" spans="2:57" ht="15.75" hidden="1">
      <c r="B3359" s="174">
        <v>2025</v>
      </c>
      <c r="C3359" s="174">
        <v>20</v>
      </c>
      <c r="D3359" s="175">
        <v>0</v>
      </c>
      <c r="E3359" s="176"/>
      <c r="F3359" s="174">
        <v>5</v>
      </c>
      <c r="G3359" s="174">
        <v>13</v>
      </c>
      <c r="H3359" s="174">
        <v>30</v>
      </c>
      <c r="I3359" s="174">
        <v>5000</v>
      </c>
      <c r="J3359" s="174">
        <v>5400</v>
      </c>
      <c r="K3359" s="174">
        <v>541</v>
      </c>
      <c r="L3359" s="177">
        <v>1526</v>
      </c>
      <c r="M3359" s="178">
        <v>0</v>
      </c>
      <c r="N3359" s="179" t="s">
        <v>218</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2125"/>
        <v>0</v>
      </c>
      <c r="AD3359" s="180">
        <f t="shared" si="2125"/>
        <v>0</v>
      </c>
      <c r="AE3359" s="181">
        <f t="shared" si="2116"/>
        <v>0</v>
      </c>
      <c r="AF3359" s="180">
        <v>0</v>
      </c>
      <c r="AG3359" s="180">
        <v>0</v>
      </c>
      <c r="AH3359" s="181">
        <f t="shared" si="2117"/>
        <v>0</v>
      </c>
      <c r="AI3359" s="180">
        <v>0</v>
      </c>
      <c r="AJ3359" s="180">
        <v>0</v>
      </c>
      <c r="AK3359" s="181">
        <f t="shared" si="2118"/>
        <v>0</v>
      </c>
      <c r="AL3359" s="180">
        <v>0</v>
      </c>
      <c r="AM3359" s="180">
        <v>0</v>
      </c>
      <c r="AN3359" s="181">
        <f t="shared" si="2119"/>
        <v>0</v>
      </c>
      <c r="AO3359" s="180">
        <v>0</v>
      </c>
      <c r="AP3359" s="180">
        <v>0</v>
      </c>
      <c r="AQ3359" s="181">
        <f t="shared" si="2120"/>
        <v>0</v>
      </c>
      <c r="AR3359" s="180">
        <v>0</v>
      </c>
      <c r="AS3359" s="180">
        <v>0</v>
      </c>
      <c r="AT3359" s="181">
        <f t="shared" si="2121"/>
        <v>0</v>
      </c>
      <c r="AU3359" s="180">
        <f t="shared" si="2126"/>
        <v>0</v>
      </c>
      <c r="AV3359" s="180">
        <f t="shared" si="2126"/>
        <v>0</v>
      </c>
      <c r="AW3359" s="181">
        <f t="shared" si="2122"/>
        <v>0</v>
      </c>
      <c r="AX3359" s="183">
        <f t="shared" si="2127"/>
        <v>0</v>
      </c>
      <c r="AY3359" s="183">
        <f t="shared" si="2127"/>
        <v>0</v>
      </c>
      <c r="AZ3359" s="183"/>
      <c r="BA3359" s="183"/>
      <c r="BB3359" s="183"/>
      <c r="BC3359" s="183"/>
      <c r="BD3359" s="183">
        <f t="shared" si="2128"/>
        <v>0</v>
      </c>
      <c r="BE3359" s="183">
        <f t="shared" si="2128"/>
        <v>0</v>
      </c>
    </row>
    <row r="3360" spans="2:57" ht="15.75" hidden="1">
      <c r="B3360" s="152">
        <v>2025</v>
      </c>
      <c r="C3360" s="152">
        <v>20</v>
      </c>
      <c r="D3360" s="153"/>
      <c r="E3360" s="154"/>
      <c r="F3360" s="152">
        <v>5</v>
      </c>
      <c r="G3360" s="152">
        <v>13</v>
      </c>
      <c r="H3360" s="152">
        <v>30</v>
      </c>
      <c r="I3360" s="152">
        <v>5000</v>
      </c>
      <c r="J3360" s="152">
        <v>5500</v>
      </c>
      <c r="K3360" s="152"/>
      <c r="L3360" s="155" t="s">
        <v>44</v>
      </c>
      <c r="M3360" s="156"/>
      <c r="N3360" s="157" t="s">
        <v>558</v>
      </c>
      <c r="O3360" s="158">
        <v>0</v>
      </c>
      <c r="P3360" s="158">
        <v>0</v>
      </c>
      <c r="Q3360" s="158">
        <v>0</v>
      </c>
      <c r="R3360" s="159"/>
      <c r="S3360" s="160"/>
      <c r="T3360" s="161"/>
      <c r="U3360" s="158">
        <f t="shared" ref="U3360:AD3360" si="2129">U3361</f>
        <v>0</v>
      </c>
      <c r="V3360" s="158">
        <f t="shared" si="2129"/>
        <v>0</v>
      </c>
      <c r="W3360" s="162">
        <f t="shared" si="2129"/>
        <v>0</v>
      </c>
      <c r="X3360" s="162">
        <f t="shared" si="2129"/>
        <v>0</v>
      </c>
      <c r="Y3360" s="158">
        <f t="shared" si="2129"/>
        <v>0</v>
      </c>
      <c r="Z3360" s="158">
        <f t="shared" si="2129"/>
        <v>0</v>
      </c>
      <c r="AA3360" s="162">
        <f t="shared" si="2129"/>
        <v>0</v>
      </c>
      <c r="AB3360" s="162">
        <f t="shared" si="2129"/>
        <v>0</v>
      </c>
      <c r="AC3360" s="158">
        <f t="shared" si="2129"/>
        <v>0</v>
      </c>
      <c r="AD3360" s="158">
        <f t="shared" si="2129"/>
        <v>0</v>
      </c>
      <c r="AE3360" s="158">
        <f t="shared" si="2116"/>
        <v>0</v>
      </c>
      <c r="AF3360" s="158">
        <f>AF3361</f>
        <v>0</v>
      </c>
      <c r="AG3360" s="158">
        <f>AG3361</f>
        <v>0</v>
      </c>
      <c r="AH3360" s="158">
        <f t="shared" si="2117"/>
        <v>0</v>
      </c>
      <c r="AI3360" s="158">
        <f>AI3361</f>
        <v>0</v>
      </c>
      <c r="AJ3360" s="158">
        <f>AJ3361</f>
        <v>0</v>
      </c>
      <c r="AK3360" s="158">
        <f t="shared" si="2118"/>
        <v>0</v>
      </c>
      <c r="AL3360" s="158">
        <f>AL3361</f>
        <v>0</v>
      </c>
      <c r="AM3360" s="158">
        <f>AM3361</f>
        <v>0</v>
      </c>
      <c r="AN3360" s="158">
        <f t="shared" si="2119"/>
        <v>0</v>
      </c>
      <c r="AO3360" s="158">
        <f>AO3361</f>
        <v>0</v>
      </c>
      <c r="AP3360" s="158">
        <f>AP3361</f>
        <v>0</v>
      </c>
      <c r="AQ3360" s="158">
        <f t="shared" si="2120"/>
        <v>0</v>
      </c>
      <c r="AR3360" s="158">
        <f>AR3361</f>
        <v>0</v>
      </c>
      <c r="AS3360" s="158">
        <f>AS3361</f>
        <v>0</v>
      </c>
      <c r="AT3360" s="158">
        <f t="shared" si="2121"/>
        <v>0</v>
      </c>
      <c r="AU3360" s="158">
        <f>AU3361</f>
        <v>0</v>
      </c>
      <c r="AV3360" s="158">
        <f>AV3361</f>
        <v>0</v>
      </c>
      <c r="AW3360" s="158">
        <f t="shared" si="2122"/>
        <v>0</v>
      </c>
      <c r="AX3360" s="160"/>
      <c r="AY3360" s="161"/>
      <c r="AZ3360" s="160"/>
      <c r="BA3360" s="161"/>
      <c r="BB3360" s="160"/>
      <c r="BC3360" s="161"/>
      <c r="BD3360" s="160"/>
      <c r="BE3360" s="161"/>
    </row>
    <row r="3361" spans="2:57" ht="15.75" hidden="1">
      <c r="B3361" s="163">
        <v>2025</v>
      </c>
      <c r="C3361" s="163">
        <v>20</v>
      </c>
      <c r="D3361" s="164"/>
      <c r="E3361" s="165"/>
      <c r="F3361" s="163">
        <v>5</v>
      </c>
      <c r="G3361" s="163">
        <v>13</v>
      </c>
      <c r="H3361" s="163">
        <v>30</v>
      </c>
      <c r="I3361" s="163">
        <v>5000</v>
      </c>
      <c r="J3361" s="163">
        <v>5500</v>
      </c>
      <c r="K3361" s="163">
        <v>551</v>
      </c>
      <c r="L3361" s="166" t="s">
        <v>44</v>
      </c>
      <c r="M3361" s="167"/>
      <c r="N3361" s="168" t="s">
        <v>559</v>
      </c>
      <c r="O3361" s="169">
        <v>0</v>
      </c>
      <c r="P3361" s="169">
        <v>0</v>
      </c>
      <c r="Q3361" s="169">
        <v>0</v>
      </c>
      <c r="R3361" s="170"/>
      <c r="S3361" s="171"/>
      <c r="T3361" s="172"/>
      <c r="U3361" s="169">
        <f t="shared" ref="U3361:AD3361" si="2130">SUM(U3362:U3370)</f>
        <v>0</v>
      </c>
      <c r="V3361" s="169">
        <f t="shared" si="2130"/>
        <v>0</v>
      </c>
      <c r="W3361" s="173">
        <f t="shared" si="2130"/>
        <v>0</v>
      </c>
      <c r="X3361" s="173">
        <f t="shared" si="2130"/>
        <v>0</v>
      </c>
      <c r="Y3361" s="169">
        <f t="shared" si="2130"/>
        <v>0</v>
      </c>
      <c r="Z3361" s="169">
        <f t="shared" si="2130"/>
        <v>0</v>
      </c>
      <c r="AA3361" s="173">
        <f t="shared" si="2130"/>
        <v>0</v>
      </c>
      <c r="AB3361" s="173">
        <f t="shared" si="2130"/>
        <v>0</v>
      </c>
      <c r="AC3361" s="169">
        <f t="shared" si="2130"/>
        <v>0</v>
      </c>
      <c r="AD3361" s="169">
        <f t="shared" si="2130"/>
        <v>0</v>
      </c>
      <c r="AE3361" s="169">
        <f t="shared" si="2116"/>
        <v>0</v>
      </c>
      <c r="AF3361" s="169">
        <f>SUM(AF3362:AF3370)</f>
        <v>0</v>
      </c>
      <c r="AG3361" s="169">
        <f>SUM(AG3362:AG3370)</f>
        <v>0</v>
      </c>
      <c r="AH3361" s="169">
        <f t="shared" si="2117"/>
        <v>0</v>
      </c>
      <c r="AI3361" s="169">
        <f>SUM(AI3362:AI3370)</f>
        <v>0</v>
      </c>
      <c r="AJ3361" s="169">
        <f>SUM(AJ3362:AJ3370)</f>
        <v>0</v>
      </c>
      <c r="AK3361" s="169">
        <f t="shared" si="2118"/>
        <v>0</v>
      </c>
      <c r="AL3361" s="169">
        <f>SUM(AL3362:AL3370)</f>
        <v>0</v>
      </c>
      <c r="AM3361" s="169">
        <f>SUM(AM3362:AM3370)</f>
        <v>0</v>
      </c>
      <c r="AN3361" s="169">
        <f t="shared" si="2119"/>
        <v>0</v>
      </c>
      <c r="AO3361" s="169">
        <f>SUM(AO3362:AO3370)</f>
        <v>0</v>
      </c>
      <c r="AP3361" s="169">
        <f>SUM(AP3362:AP3370)</f>
        <v>0</v>
      </c>
      <c r="AQ3361" s="169">
        <f t="shared" si="2120"/>
        <v>0</v>
      </c>
      <c r="AR3361" s="169">
        <f>SUM(AR3362:AR3370)</f>
        <v>0</v>
      </c>
      <c r="AS3361" s="169">
        <f>SUM(AS3362:AS3370)</f>
        <v>0</v>
      </c>
      <c r="AT3361" s="169">
        <f t="shared" si="2121"/>
        <v>0</v>
      </c>
      <c r="AU3361" s="169">
        <f>SUM(AU3362:AU3370)</f>
        <v>0</v>
      </c>
      <c r="AV3361" s="169">
        <f>SUM(AV3362:AV3370)</f>
        <v>0</v>
      </c>
      <c r="AW3361" s="169">
        <f t="shared" si="2122"/>
        <v>0</v>
      </c>
      <c r="AX3361" s="171"/>
      <c r="AY3361" s="172"/>
      <c r="AZ3361" s="171"/>
      <c r="BA3361" s="172"/>
      <c r="BB3361" s="171"/>
      <c r="BC3361" s="172"/>
      <c r="BD3361" s="171"/>
      <c r="BE3361" s="172"/>
    </row>
    <row r="3362" spans="2:57" ht="15.75" hidden="1">
      <c r="B3362" s="174">
        <v>2025</v>
      </c>
      <c r="C3362" s="174">
        <v>20</v>
      </c>
      <c r="D3362" s="175">
        <v>0</v>
      </c>
      <c r="E3362" s="176"/>
      <c r="F3362" s="174">
        <v>5</v>
      </c>
      <c r="G3362" s="174">
        <v>13</v>
      </c>
      <c r="H3362" s="174">
        <v>30</v>
      </c>
      <c r="I3362" s="174">
        <v>5000</v>
      </c>
      <c r="J3362" s="174">
        <v>5500</v>
      </c>
      <c r="K3362" s="174">
        <v>551</v>
      </c>
      <c r="L3362" s="177">
        <v>51</v>
      </c>
      <c r="M3362" s="178">
        <v>0</v>
      </c>
      <c r="N3362" s="179" t="s">
        <v>561</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ref="AC3362:AD3370" si="2131">+O3362+U3362-Y3362</f>
        <v>0</v>
      </c>
      <c r="AD3362" s="180">
        <f t="shared" si="2131"/>
        <v>0</v>
      </c>
      <c r="AE3362" s="181">
        <f t="shared" si="2116"/>
        <v>0</v>
      </c>
      <c r="AF3362" s="180">
        <v>0</v>
      </c>
      <c r="AG3362" s="180">
        <v>0</v>
      </c>
      <c r="AH3362" s="181">
        <f t="shared" si="2117"/>
        <v>0</v>
      </c>
      <c r="AI3362" s="180">
        <v>0</v>
      </c>
      <c r="AJ3362" s="180">
        <v>0</v>
      </c>
      <c r="AK3362" s="181">
        <f t="shared" si="2118"/>
        <v>0</v>
      </c>
      <c r="AL3362" s="180">
        <v>0</v>
      </c>
      <c r="AM3362" s="180">
        <v>0</v>
      </c>
      <c r="AN3362" s="181">
        <f t="shared" si="2119"/>
        <v>0</v>
      </c>
      <c r="AO3362" s="180">
        <v>0</v>
      </c>
      <c r="AP3362" s="180">
        <v>0</v>
      </c>
      <c r="AQ3362" s="181">
        <f t="shared" si="2120"/>
        <v>0</v>
      </c>
      <c r="AR3362" s="180">
        <v>0</v>
      </c>
      <c r="AS3362" s="180">
        <v>0</v>
      </c>
      <c r="AT3362" s="181">
        <f t="shared" si="2121"/>
        <v>0</v>
      </c>
      <c r="AU3362" s="180">
        <f t="shared" ref="AU3362:AV3370" si="2132">+AC3362-AF3362-AI3362-AL3362-AO3362-AR3362</f>
        <v>0</v>
      </c>
      <c r="AV3362" s="180">
        <f t="shared" si="2132"/>
        <v>0</v>
      </c>
      <c r="AW3362" s="181">
        <f t="shared" si="2122"/>
        <v>0</v>
      </c>
      <c r="AX3362" s="183">
        <f t="shared" ref="AX3362:AY3370" si="2133">+S3362+W3362-AA3362</f>
        <v>0</v>
      </c>
      <c r="AY3362" s="183">
        <f t="shared" si="2133"/>
        <v>0</v>
      </c>
      <c r="AZ3362" s="183"/>
      <c r="BA3362" s="183"/>
      <c r="BB3362" s="183"/>
      <c r="BC3362" s="183"/>
      <c r="BD3362" s="183">
        <f t="shared" ref="BD3362:BE3370" si="2134">+AX3362-AZ3362-BB3362</f>
        <v>0</v>
      </c>
      <c r="BE3362" s="183">
        <f t="shared" si="2134"/>
        <v>0</v>
      </c>
    </row>
    <row r="3363" spans="2:57" ht="15.75" hidden="1">
      <c r="B3363" s="174">
        <v>2025</v>
      </c>
      <c r="C3363" s="174">
        <v>20</v>
      </c>
      <c r="D3363" s="175">
        <v>0</v>
      </c>
      <c r="E3363" s="176"/>
      <c r="F3363" s="174">
        <v>5</v>
      </c>
      <c r="G3363" s="174">
        <v>13</v>
      </c>
      <c r="H3363" s="174">
        <v>30</v>
      </c>
      <c r="I3363" s="174">
        <v>5000</v>
      </c>
      <c r="J3363" s="174">
        <v>5500</v>
      </c>
      <c r="K3363" s="174">
        <v>551</v>
      </c>
      <c r="L3363" s="177">
        <v>55</v>
      </c>
      <c r="M3363" s="178">
        <v>0</v>
      </c>
      <c r="N3363" s="179" t="s">
        <v>562</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2131"/>
        <v>0</v>
      </c>
      <c r="AD3363" s="180">
        <f t="shared" si="2131"/>
        <v>0</v>
      </c>
      <c r="AE3363" s="181">
        <f t="shared" si="2116"/>
        <v>0</v>
      </c>
      <c r="AF3363" s="180">
        <v>0</v>
      </c>
      <c r="AG3363" s="180">
        <v>0</v>
      </c>
      <c r="AH3363" s="181">
        <f t="shared" si="2117"/>
        <v>0</v>
      </c>
      <c r="AI3363" s="180">
        <v>0</v>
      </c>
      <c r="AJ3363" s="180">
        <v>0</v>
      </c>
      <c r="AK3363" s="181">
        <f t="shared" si="2118"/>
        <v>0</v>
      </c>
      <c r="AL3363" s="180">
        <v>0</v>
      </c>
      <c r="AM3363" s="180">
        <v>0</v>
      </c>
      <c r="AN3363" s="181">
        <f t="shared" si="2119"/>
        <v>0</v>
      </c>
      <c r="AO3363" s="180">
        <v>0</v>
      </c>
      <c r="AP3363" s="180">
        <v>0</v>
      </c>
      <c r="AQ3363" s="181">
        <f t="shared" si="2120"/>
        <v>0</v>
      </c>
      <c r="AR3363" s="180">
        <v>0</v>
      </c>
      <c r="AS3363" s="180">
        <v>0</v>
      </c>
      <c r="AT3363" s="181">
        <f t="shared" si="2121"/>
        <v>0</v>
      </c>
      <c r="AU3363" s="180">
        <f t="shared" si="2132"/>
        <v>0</v>
      </c>
      <c r="AV3363" s="180">
        <f t="shared" si="2132"/>
        <v>0</v>
      </c>
      <c r="AW3363" s="181">
        <f t="shared" si="2122"/>
        <v>0</v>
      </c>
      <c r="AX3363" s="183">
        <f t="shared" si="2133"/>
        <v>0</v>
      </c>
      <c r="AY3363" s="183">
        <f t="shared" si="2133"/>
        <v>0</v>
      </c>
      <c r="AZ3363" s="183"/>
      <c r="BA3363" s="183"/>
      <c r="BB3363" s="183"/>
      <c r="BC3363" s="183"/>
      <c r="BD3363" s="183">
        <f t="shared" si="2134"/>
        <v>0</v>
      </c>
      <c r="BE3363" s="183">
        <f t="shared" si="2134"/>
        <v>0</v>
      </c>
    </row>
    <row r="3364" spans="2:57" ht="15.75" hidden="1">
      <c r="B3364" s="174">
        <v>2025</v>
      </c>
      <c r="C3364" s="174">
        <v>20</v>
      </c>
      <c r="D3364" s="175">
        <v>0</v>
      </c>
      <c r="E3364" s="176"/>
      <c r="F3364" s="174">
        <v>5</v>
      </c>
      <c r="G3364" s="174">
        <v>13</v>
      </c>
      <c r="H3364" s="174">
        <v>30</v>
      </c>
      <c r="I3364" s="174">
        <v>5000</v>
      </c>
      <c r="J3364" s="174">
        <v>5500</v>
      </c>
      <c r="K3364" s="174">
        <v>551</v>
      </c>
      <c r="L3364" s="177">
        <v>238</v>
      </c>
      <c r="M3364" s="178">
        <v>0</v>
      </c>
      <c r="N3364" s="179" t="s">
        <v>1768</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2131"/>
        <v>0</v>
      </c>
      <c r="AD3364" s="180">
        <f t="shared" si="2131"/>
        <v>0</v>
      </c>
      <c r="AE3364" s="181">
        <f t="shared" si="2116"/>
        <v>0</v>
      </c>
      <c r="AF3364" s="180">
        <v>0</v>
      </c>
      <c r="AG3364" s="180">
        <v>0</v>
      </c>
      <c r="AH3364" s="181">
        <f t="shared" si="2117"/>
        <v>0</v>
      </c>
      <c r="AI3364" s="180">
        <v>0</v>
      </c>
      <c r="AJ3364" s="180">
        <v>0</v>
      </c>
      <c r="AK3364" s="181">
        <f t="shared" si="2118"/>
        <v>0</v>
      </c>
      <c r="AL3364" s="180">
        <v>0</v>
      </c>
      <c r="AM3364" s="180">
        <v>0</v>
      </c>
      <c r="AN3364" s="181">
        <f t="shared" si="2119"/>
        <v>0</v>
      </c>
      <c r="AO3364" s="180">
        <v>0</v>
      </c>
      <c r="AP3364" s="180">
        <v>0</v>
      </c>
      <c r="AQ3364" s="181">
        <f t="shared" si="2120"/>
        <v>0</v>
      </c>
      <c r="AR3364" s="180">
        <v>0</v>
      </c>
      <c r="AS3364" s="180">
        <v>0</v>
      </c>
      <c r="AT3364" s="181">
        <f t="shared" si="2121"/>
        <v>0</v>
      </c>
      <c r="AU3364" s="180">
        <f t="shared" si="2132"/>
        <v>0</v>
      </c>
      <c r="AV3364" s="180">
        <f t="shared" si="2132"/>
        <v>0</v>
      </c>
      <c r="AW3364" s="181">
        <f t="shared" si="2122"/>
        <v>0</v>
      </c>
      <c r="AX3364" s="183">
        <f t="shared" si="2133"/>
        <v>0</v>
      </c>
      <c r="AY3364" s="183">
        <f t="shared" si="2133"/>
        <v>0</v>
      </c>
      <c r="AZ3364" s="183"/>
      <c r="BA3364" s="183"/>
      <c r="BB3364" s="183"/>
      <c r="BC3364" s="183"/>
      <c r="BD3364" s="183">
        <f t="shared" si="2134"/>
        <v>0</v>
      </c>
      <c r="BE3364" s="183">
        <f t="shared" si="2134"/>
        <v>0</v>
      </c>
    </row>
    <row r="3365" spans="2:57" ht="15.75" hidden="1">
      <c r="B3365" s="174">
        <v>2025</v>
      </c>
      <c r="C3365" s="174">
        <v>20</v>
      </c>
      <c r="D3365" s="175">
        <v>0</v>
      </c>
      <c r="E3365" s="176"/>
      <c r="F3365" s="174">
        <v>5</v>
      </c>
      <c r="G3365" s="174">
        <v>13</v>
      </c>
      <c r="H3365" s="174">
        <v>30</v>
      </c>
      <c r="I3365" s="174">
        <v>5000</v>
      </c>
      <c r="J3365" s="174">
        <v>5500</v>
      </c>
      <c r="K3365" s="174">
        <v>551</v>
      </c>
      <c r="L3365" s="177">
        <v>239</v>
      </c>
      <c r="M3365" s="178">
        <v>0</v>
      </c>
      <c r="N3365" s="179" t="s">
        <v>1769</v>
      </c>
      <c r="O3365" s="180">
        <v>0</v>
      </c>
      <c r="P3365" s="180">
        <v>0</v>
      </c>
      <c r="Q3365" s="181">
        <v>0</v>
      </c>
      <c r="R3365" s="182" t="s">
        <v>98</v>
      </c>
      <c r="S3365" s="183">
        <v>0</v>
      </c>
      <c r="T3365" s="183">
        <v>0</v>
      </c>
      <c r="U3365" s="180">
        <v>0</v>
      </c>
      <c r="V3365" s="180">
        <v>0</v>
      </c>
      <c r="W3365" s="183">
        <v>0</v>
      </c>
      <c r="X3365" s="183">
        <v>0</v>
      </c>
      <c r="Y3365" s="180">
        <v>0</v>
      </c>
      <c r="Z3365" s="180">
        <v>0</v>
      </c>
      <c r="AA3365" s="183">
        <v>0</v>
      </c>
      <c r="AB3365" s="183">
        <v>0</v>
      </c>
      <c r="AC3365" s="180">
        <f t="shared" si="2131"/>
        <v>0</v>
      </c>
      <c r="AD3365" s="180">
        <f t="shared" si="2131"/>
        <v>0</v>
      </c>
      <c r="AE3365" s="181">
        <f t="shared" si="2116"/>
        <v>0</v>
      </c>
      <c r="AF3365" s="180">
        <v>0</v>
      </c>
      <c r="AG3365" s="180">
        <v>0</v>
      </c>
      <c r="AH3365" s="181">
        <f t="shared" si="2117"/>
        <v>0</v>
      </c>
      <c r="AI3365" s="180">
        <v>0</v>
      </c>
      <c r="AJ3365" s="180">
        <v>0</v>
      </c>
      <c r="AK3365" s="181">
        <f t="shared" si="2118"/>
        <v>0</v>
      </c>
      <c r="AL3365" s="180">
        <v>0</v>
      </c>
      <c r="AM3365" s="180">
        <v>0</v>
      </c>
      <c r="AN3365" s="181">
        <f t="shared" si="2119"/>
        <v>0</v>
      </c>
      <c r="AO3365" s="180">
        <v>0</v>
      </c>
      <c r="AP3365" s="180">
        <v>0</v>
      </c>
      <c r="AQ3365" s="181">
        <f t="shared" si="2120"/>
        <v>0</v>
      </c>
      <c r="AR3365" s="180">
        <v>0</v>
      </c>
      <c r="AS3365" s="180">
        <v>0</v>
      </c>
      <c r="AT3365" s="181">
        <f t="shared" si="2121"/>
        <v>0</v>
      </c>
      <c r="AU3365" s="180">
        <f t="shared" si="2132"/>
        <v>0</v>
      </c>
      <c r="AV3365" s="180">
        <f t="shared" si="2132"/>
        <v>0</v>
      </c>
      <c r="AW3365" s="181">
        <f t="shared" si="2122"/>
        <v>0</v>
      </c>
      <c r="AX3365" s="183">
        <f t="shared" si="2133"/>
        <v>0</v>
      </c>
      <c r="AY3365" s="183">
        <f t="shared" si="2133"/>
        <v>0</v>
      </c>
      <c r="AZ3365" s="183"/>
      <c r="BA3365" s="183"/>
      <c r="BB3365" s="183"/>
      <c r="BC3365" s="183"/>
      <c r="BD3365" s="183">
        <f t="shared" si="2134"/>
        <v>0</v>
      </c>
      <c r="BE3365" s="183">
        <f t="shared" si="2134"/>
        <v>0</v>
      </c>
    </row>
    <row r="3366" spans="2:57" ht="15.75" hidden="1">
      <c r="B3366" s="174">
        <v>2025</v>
      </c>
      <c r="C3366" s="174">
        <v>20</v>
      </c>
      <c r="D3366" s="175">
        <v>0</v>
      </c>
      <c r="E3366" s="176"/>
      <c r="F3366" s="174">
        <v>5</v>
      </c>
      <c r="G3366" s="174">
        <v>13</v>
      </c>
      <c r="H3366" s="174">
        <v>30</v>
      </c>
      <c r="I3366" s="174">
        <v>5000</v>
      </c>
      <c r="J3366" s="174">
        <v>5500</v>
      </c>
      <c r="K3366" s="174">
        <v>551</v>
      </c>
      <c r="L3366" s="177">
        <v>498</v>
      </c>
      <c r="M3366" s="178">
        <v>0</v>
      </c>
      <c r="N3366" s="179" t="s">
        <v>1770</v>
      </c>
      <c r="O3366" s="180">
        <v>0</v>
      </c>
      <c r="P3366" s="180">
        <v>0</v>
      </c>
      <c r="Q3366" s="181">
        <v>0</v>
      </c>
      <c r="R3366" s="182" t="s">
        <v>98</v>
      </c>
      <c r="S3366" s="183">
        <v>0</v>
      </c>
      <c r="T3366" s="183">
        <v>0</v>
      </c>
      <c r="U3366" s="180">
        <v>0</v>
      </c>
      <c r="V3366" s="180">
        <v>0</v>
      </c>
      <c r="W3366" s="183">
        <v>0</v>
      </c>
      <c r="X3366" s="183">
        <v>0</v>
      </c>
      <c r="Y3366" s="180">
        <v>0</v>
      </c>
      <c r="Z3366" s="180">
        <v>0</v>
      </c>
      <c r="AA3366" s="183">
        <v>0</v>
      </c>
      <c r="AB3366" s="183">
        <v>0</v>
      </c>
      <c r="AC3366" s="180">
        <f t="shared" si="2131"/>
        <v>0</v>
      </c>
      <c r="AD3366" s="180">
        <f t="shared" si="2131"/>
        <v>0</v>
      </c>
      <c r="AE3366" s="181">
        <f t="shared" si="2116"/>
        <v>0</v>
      </c>
      <c r="AF3366" s="180">
        <v>0</v>
      </c>
      <c r="AG3366" s="180">
        <v>0</v>
      </c>
      <c r="AH3366" s="181">
        <f t="shared" si="2117"/>
        <v>0</v>
      </c>
      <c r="AI3366" s="180">
        <v>0</v>
      </c>
      <c r="AJ3366" s="180">
        <v>0</v>
      </c>
      <c r="AK3366" s="181">
        <f t="shared" si="2118"/>
        <v>0</v>
      </c>
      <c r="AL3366" s="180">
        <v>0</v>
      </c>
      <c r="AM3366" s="180">
        <v>0</v>
      </c>
      <c r="AN3366" s="181">
        <f t="shared" si="2119"/>
        <v>0</v>
      </c>
      <c r="AO3366" s="180">
        <v>0</v>
      </c>
      <c r="AP3366" s="180">
        <v>0</v>
      </c>
      <c r="AQ3366" s="181">
        <f t="shared" si="2120"/>
        <v>0</v>
      </c>
      <c r="AR3366" s="180">
        <v>0</v>
      </c>
      <c r="AS3366" s="180">
        <v>0</v>
      </c>
      <c r="AT3366" s="181">
        <f t="shared" si="2121"/>
        <v>0</v>
      </c>
      <c r="AU3366" s="180">
        <f t="shared" si="2132"/>
        <v>0</v>
      </c>
      <c r="AV3366" s="180">
        <f t="shared" si="2132"/>
        <v>0</v>
      </c>
      <c r="AW3366" s="181">
        <f t="shared" si="2122"/>
        <v>0</v>
      </c>
      <c r="AX3366" s="183">
        <f t="shared" si="2133"/>
        <v>0</v>
      </c>
      <c r="AY3366" s="183">
        <f t="shared" si="2133"/>
        <v>0</v>
      </c>
      <c r="AZ3366" s="183"/>
      <c r="BA3366" s="183"/>
      <c r="BB3366" s="183"/>
      <c r="BC3366" s="183"/>
      <c r="BD3366" s="183">
        <f t="shared" si="2134"/>
        <v>0</v>
      </c>
      <c r="BE3366" s="183">
        <f t="shared" si="2134"/>
        <v>0</v>
      </c>
    </row>
    <row r="3367" spans="2:57" ht="15.75" hidden="1">
      <c r="B3367" s="174">
        <v>2025</v>
      </c>
      <c r="C3367" s="174">
        <v>20</v>
      </c>
      <c r="D3367" s="175">
        <v>0</v>
      </c>
      <c r="E3367" s="176"/>
      <c r="F3367" s="174">
        <v>5</v>
      </c>
      <c r="G3367" s="174">
        <v>13</v>
      </c>
      <c r="H3367" s="174">
        <v>30</v>
      </c>
      <c r="I3367" s="174">
        <v>5000</v>
      </c>
      <c r="J3367" s="174">
        <v>5500</v>
      </c>
      <c r="K3367" s="174">
        <v>551</v>
      </c>
      <c r="L3367" s="177">
        <v>568</v>
      </c>
      <c r="M3367" s="178">
        <v>0</v>
      </c>
      <c r="N3367" s="179" t="s">
        <v>1771</v>
      </c>
      <c r="O3367" s="180">
        <v>0</v>
      </c>
      <c r="P3367" s="180">
        <v>0</v>
      </c>
      <c r="Q3367" s="181">
        <v>0</v>
      </c>
      <c r="R3367" s="182" t="s">
        <v>98</v>
      </c>
      <c r="S3367" s="183">
        <v>0</v>
      </c>
      <c r="T3367" s="183">
        <v>0</v>
      </c>
      <c r="U3367" s="180">
        <v>0</v>
      </c>
      <c r="V3367" s="180">
        <v>0</v>
      </c>
      <c r="W3367" s="183">
        <v>0</v>
      </c>
      <c r="X3367" s="183">
        <v>0</v>
      </c>
      <c r="Y3367" s="180">
        <v>0</v>
      </c>
      <c r="Z3367" s="180">
        <v>0</v>
      </c>
      <c r="AA3367" s="183">
        <v>0</v>
      </c>
      <c r="AB3367" s="183">
        <v>0</v>
      </c>
      <c r="AC3367" s="180">
        <f t="shared" si="2131"/>
        <v>0</v>
      </c>
      <c r="AD3367" s="180">
        <f t="shared" si="2131"/>
        <v>0</v>
      </c>
      <c r="AE3367" s="181">
        <f t="shared" si="2116"/>
        <v>0</v>
      </c>
      <c r="AF3367" s="180">
        <v>0</v>
      </c>
      <c r="AG3367" s="180">
        <v>0</v>
      </c>
      <c r="AH3367" s="181">
        <f t="shared" si="2117"/>
        <v>0</v>
      </c>
      <c r="AI3367" s="180">
        <v>0</v>
      </c>
      <c r="AJ3367" s="180">
        <v>0</v>
      </c>
      <c r="AK3367" s="181">
        <f t="shared" si="2118"/>
        <v>0</v>
      </c>
      <c r="AL3367" s="180">
        <v>0</v>
      </c>
      <c r="AM3367" s="180">
        <v>0</v>
      </c>
      <c r="AN3367" s="181">
        <f t="shared" si="2119"/>
        <v>0</v>
      </c>
      <c r="AO3367" s="180">
        <v>0</v>
      </c>
      <c r="AP3367" s="180">
        <v>0</v>
      </c>
      <c r="AQ3367" s="181">
        <f t="shared" si="2120"/>
        <v>0</v>
      </c>
      <c r="AR3367" s="180">
        <v>0</v>
      </c>
      <c r="AS3367" s="180">
        <v>0</v>
      </c>
      <c r="AT3367" s="181">
        <f t="shared" si="2121"/>
        <v>0</v>
      </c>
      <c r="AU3367" s="180">
        <f t="shared" si="2132"/>
        <v>0</v>
      </c>
      <c r="AV3367" s="180">
        <f t="shared" si="2132"/>
        <v>0</v>
      </c>
      <c r="AW3367" s="181">
        <f t="shared" si="2122"/>
        <v>0</v>
      </c>
      <c r="AX3367" s="183">
        <f t="shared" si="2133"/>
        <v>0</v>
      </c>
      <c r="AY3367" s="183">
        <f t="shared" si="2133"/>
        <v>0</v>
      </c>
      <c r="AZ3367" s="183"/>
      <c r="BA3367" s="183"/>
      <c r="BB3367" s="183"/>
      <c r="BC3367" s="183"/>
      <c r="BD3367" s="183">
        <f t="shared" si="2134"/>
        <v>0</v>
      </c>
      <c r="BE3367" s="183">
        <f t="shared" si="2134"/>
        <v>0</v>
      </c>
    </row>
    <row r="3368" spans="2:57" ht="15.75" hidden="1">
      <c r="B3368" s="174">
        <v>2025</v>
      </c>
      <c r="C3368" s="174">
        <v>20</v>
      </c>
      <c r="D3368" s="175">
        <v>0</v>
      </c>
      <c r="E3368" s="176"/>
      <c r="F3368" s="174">
        <v>5</v>
      </c>
      <c r="G3368" s="174">
        <v>13</v>
      </c>
      <c r="H3368" s="174">
        <v>30</v>
      </c>
      <c r="I3368" s="174">
        <v>5000</v>
      </c>
      <c r="J3368" s="174">
        <v>5500</v>
      </c>
      <c r="K3368" s="174">
        <v>551</v>
      </c>
      <c r="L3368" s="177">
        <v>791</v>
      </c>
      <c r="M3368" s="178">
        <v>0</v>
      </c>
      <c r="N3368" s="179" t="s">
        <v>1772</v>
      </c>
      <c r="O3368" s="180">
        <v>0</v>
      </c>
      <c r="P3368" s="180">
        <v>0</v>
      </c>
      <c r="Q3368" s="181">
        <v>0</v>
      </c>
      <c r="R3368" s="182" t="s">
        <v>98</v>
      </c>
      <c r="S3368" s="183">
        <v>0</v>
      </c>
      <c r="T3368" s="183">
        <v>0</v>
      </c>
      <c r="U3368" s="180">
        <v>0</v>
      </c>
      <c r="V3368" s="180">
        <v>0</v>
      </c>
      <c r="W3368" s="183">
        <v>0</v>
      </c>
      <c r="X3368" s="183">
        <v>0</v>
      </c>
      <c r="Y3368" s="180">
        <v>0</v>
      </c>
      <c r="Z3368" s="180">
        <v>0</v>
      </c>
      <c r="AA3368" s="183">
        <v>0</v>
      </c>
      <c r="AB3368" s="183">
        <v>0</v>
      </c>
      <c r="AC3368" s="180">
        <f t="shared" si="2131"/>
        <v>0</v>
      </c>
      <c r="AD3368" s="180">
        <f t="shared" si="2131"/>
        <v>0</v>
      </c>
      <c r="AE3368" s="181">
        <f t="shared" si="2116"/>
        <v>0</v>
      </c>
      <c r="AF3368" s="180">
        <v>0</v>
      </c>
      <c r="AG3368" s="180">
        <v>0</v>
      </c>
      <c r="AH3368" s="181">
        <f t="shared" si="2117"/>
        <v>0</v>
      </c>
      <c r="AI3368" s="180">
        <v>0</v>
      </c>
      <c r="AJ3368" s="180">
        <v>0</v>
      </c>
      <c r="AK3368" s="181">
        <f t="shared" si="2118"/>
        <v>0</v>
      </c>
      <c r="AL3368" s="180">
        <v>0</v>
      </c>
      <c r="AM3368" s="180">
        <v>0</v>
      </c>
      <c r="AN3368" s="181">
        <f t="shared" si="2119"/>
        <v>0</v>
      </c>
      <c r="AO3368" s="180">
        <v>0</v>
      </c>
      <c r="AP3368" s="180">
        <v>0</v>
      </c>
      <c r="AQ3368" s="181">
        <f t="shared" si="2120"/>
        <v>0</v>
      </c>
      <c r="AR3368" s="180">
        <v>0</v>
      </c>
      <c r="AS3368" s="180">
        <v>0</v>
      </c>
      <c r="AT3368" s="181">
        <f t="shared" si="2121"/>
        <v>0</v>
      </c>
      <c r="AU3368" s="180">
        <f t="shared" si="2132"/>
        <v>0</v>
      </c>
      <c r="AV3368" s="180">
        <f t="shared" si="2132"/>
        <v>0</v>
      </c>
      <c r="AW3368" s="181">
        <f t="shared" si="2122"/>
        <v>0</v>
      </c>
      <c r="AX3368" s="183">
        <f t="shared" si="2133"/>
        <v>0</v>
      </c>
      <c r="AY3368" s="183">
        <f t="shared" si="2133"/>
        <v>0</v>
      </c>
      <c r="AZ3368" s="183"/>
      <c r="BA3368" s="183"/>
      <c r="BB3368" s="183"/>
      <c r="BC3368" s="183"/>
      <c r="BD3368" s="183">
        <f t="shared" si="2134"/>
        <v>0</v>
      </c>
      <c r="BE3368" s="183">
        <f t="shared" si="2134"/>
        <v>0</v>
      </c>
    </row>
    <row r="3369" spans="2:57" ht="15.75" hidden="1">
      <c r="B3369" s="174">
        <v>2025</v>
      </c>
      <c r="C3369" s="174">
        <v>20</v>
      </c>
      <c r="D3369" s="175">
        <v>0</v>
      </c>
      <c r="E3369" s="176"/>
      <c r="F3369" s="174">
        <v>5</v>
      </c>
      <c r="G3369" s="174">
        <v>13</v>
      </c>
      <c r="H3369" s="174">
        <v>30</v>
      </c>
      <c r="I3369" s="174">
        <v>5000</v>
      </c>
      <c r="J3369" s="174">
        <v>5500</v>
      </c>
      <c r="K3369" s="174">
        <v>551</v>
      </c>
      <c r="L3369" s="177">
        <v>849</v>
      </c>
      <c r="M3369" s="178">
        <v>0</v>
      </c>
      <c r="N3369" s="179" t="s">
        <v>1773</v>
      </c>
      <c r="O3369" s="180">
        <v>0</v>
      </c>
      <c r="P3369" s="180">
        <v>0</v>
      </c>
      <c r="Q3369" s="181">
        <v>0</v>
      </c>
      <c r="R3369" s="182" t="s">
        <v>98</v>
      </c>
      <c r="S3369" s="183">
        <v>0</v>
      </c>
      <c r="T3369" s="183">
        <v>0</v>
      </c>
      <c r="U3369" s="180">
        <v>0</v>
      </c>
      <c r="V3369" s="180">
        <v>0</v>
      </c>
      <c r="W3369" s="183">
        <v>0</v>
      </c>
      <c r="X3369" s="183">
        <v>0</v>
      </c>
      <c r="Y3369" s="180">
        <v>0</v>
      </c>
      <c r="Z3369" s="180">
        <v>0</v>
      </c>
      <c r="AA3369" s="183">
        <v>0</v>
      </c>
      <c r="AB3369" s="183">
        <v>0</v>
      </c>
      <c r="AC3369" s="180">
        <f t="shared" si="2131"/>
        <v>0</v>
      </c>
      <c r="AD3369" s="180">
        <f t="shared" si="2131"/>
        <v>0</v>
      </c>
      <c r="AE3369" s="181">
        <f t="shared" si="2116"/>
        <v>0</v>
      </c>
      <c r="AF3369" s="180">
        <v>0</v>
      </c>
      <c r="AG3369" s="180">
        <v>0</v>
      </c>
      <c r="AH3369" s="181">
        <f t="shared" si="2117"/>
        <v>0</v>
      </c>
      <c r="AI3369" s="180">
        <v>0</v>
      </c>
      <c r="AJ3369" s="180">
        <v>0</v>
      </c>
      <c r="AK3369" s="181">
        <f t="shared" si="2118"/>
        <v>0</v>
      </c>
      <c r="AL3369" s="180">
        <v>0</v>
      </c>
      <c r="AM3369" s="180">
        <v>0</v>
      </c>
      <c r="AN3369" s="181">
        <f t="shared" si="2119"/>
        <v>0</v>
      </c>
      <c r="AO3369" s="180">
        <v>0</v>
      </c>
      <c r="AP3369" s="180">
        <v>0</v>
      </c>
      <c r="AQ3369" s="181">
        <f t="shared" si="2120"/>
        <v>0</v>
      </c>
      <c r="AR3369" s="180">
        <v>0</v>
      </c>
      <c r="AS3369" s="180">
        <v>0</v>
      </c>
      <c r="AT3369" s="181">
        <f t="shared" si="2121"/>
        <v>0</v>
      </c>
      <c r="AU3369" s="180">
        <f t="shared" si="2132"/>
        <v>0</v>
      </c>
      <c r="AV3369" s="180">
        <f t="shared" si="2132"/>
        <v>0</v>
      </c>
      <c r="AW3369" s="181">
        <f t="shared" si="2122"/>
        <v>0</v>
      </c>
      <c r="AX3369" s="183">
        <f t="shared" si="2133"/>
        <v>0</v>
      </c>
      <c r="AY3369" s="183">
        <f t="shared" si="2133"/>
        <v>0</v>
      </c>
      <c r="AZ3369" s="183"/>
      <c r="BA3369" s="183"/>
      <c r="BB3369" s="183"/>
      <c r="BC3369" s="183"/>
      <c r="BD3369" s="183">
        <f t="shared" si="2134"/>
        <v>0</v>
      </c>
      <c r="BE3369" s="183">
        <f t="shared" si="2134"/>
        <v>0</v>
      </c>
    </row>
    <row r="3370" spans="2:57" ht="30" hidden="1">
      <c r="B3370" s="174">
        <v>2025</v>
      </c>
      <c r="C3370" s="174">
        <v>20</v>
      </c>
      <c r="D3370" s="175">
        <v>0</v>
      </c>
      <c r="E3370" s="176"/>
      <c r="F3370" s="174">
        <v>5</v>
      </c>
      <c r="G3370" s="174">
        <v>13</v>
      </c>
      <c r="H3370" s="174">
        <v>30</v>
      </c>
      <c r="I3370" s="174">
        <v>5000</v>
      </c>
      <c r="J3370" s="174">
        <v>5500</v>
      </c>
      <c r="K3370" s="174">
        <v>551</v>
      </c>
      <c r="L3370" s="177">
        <v>1379</v>
      </c>
      <c r="M3370" s="178">
        <v>0</v>
      </c>
      <c r="N3370" s="179" t="s">
        <v>1774</v>
      </c>
      <c r="O3370" s="180">
        <v>0</v>
      </c>
      <c r="P3370" s="180">
        <v>0</v>
      </c>
      <c r="Q3370" s="181">
        <v>0</v>
      </c>
      <c r="R3370" s="182" t="s">
        <v>98</v>
      </c>
      <c r="S3370" s="183">
        <v>0</v>
      </c>
      <c r="T3370" s="183">
        <v>0</v>
      </c>
      <c r="U3370" s="180">
        <v>0</v>
      </c>
      <c r="V3370" s="180">
        <v>0</v>
      </c>
      <c r="W3370" s="183">
        <v>0</v>
      </c>
      <c r="X3370" s="183">
        <v>0</v>
      </c>
      <c r="Y3370" s="180">
        <v>0</v>
      </c>
      <c r="Z3370" s="180">
        <v>0</v>
      </c>
      <c r="AA3370" s="183">
        <v>0</v>
      </c>
      <c r="AB3370" s="183">
        <v>0</v>
      </c>
      <c r="AC3370" s="180">
        <f t="shared" si="2131"/>
        <v>0</v>
      </c>
      <c r="AD3370" s="180">
        <f t="shared" si="2131"/>
        <v>0</v>
      </c>
      <c r="AE3370" s="181">
        <f t="shared" si="2116"/>
        <v>0</v>
      </c>
      <c r="AF3370" s="180">
        <v>0</v>
      </c>
      <c r="AG3370" s="180">
        <v>0</v>
      </c>
      <c r="AH3370" s="181">
        <f t="shared" si="2117"/>
        <v>0</v>
      </c>
      <c r="AI3370" s="180">
        <v>0</v>
      </c>
      <c r="AJ3370" s="180">
        <v>0</v>
      </c>
      <c r="AK3370" s="181">
        <f t="shared" si="2118"/>
        <v>0</v>
      </c>
      <c r="AL3370" s="180">
        <v>0</v>
      </c>
      <c r="AM3370" s="180">
        <v>0</v>
      </c>
      <c r="AN3370" s="181">
        <f t="shared" si="2119"/>
        <v>0</v>
      </c>
      <c r="AO3370" s="180">
        <v>0</v>
      </c>
      <c r="AP3370" s="180">
        <v>0</v>
      </c>
      <c r="AQ3370" s="181">
        <f t="shared" si="2120"/>
        <v>0</v>
      </c>
      <c r="AR3370" s="180">
        <v>0</v>
      </c>
      <c r="AS3370" s="180">
        <v>0</v>
      </c>
      <c r="AT3370" s="181">
        <f t="shared" si="2121"/>
        <v>0</v>
      </c>
      <c r="AU3370" s="180">
        <f t="shared" si="2132"/>
        <v>0</v>
      </c>
      <c r="AV3370" s="180">
        <f t="shared" si="2132"/>
        <v>0</v>
      </c>
      <c r="AW3370" s="181">
        <f t="shared" si="2122"/>
        <v>0</v>
      </c>
      <c r="AX3370" s="183">
        <f t="shared" si="2133"/>
        <v>0</v>
      </c>
      <c r="AY3370" s="183">
        <f t="shared" si="2133"/>
        <v>0</v>
      </c>
      <c r="AZ3370" s="183"/>
      <c r="BA3370" s="183"/>
      <c r="BB3370" s="183"/>
      <c r="BC3370" s="183"/>
      <c r="BD3370" s="183">
        <f t="shared" si="2134"/>
        <v>0</v>
      </c>
      <c r="BE3370" s="183">
        <f t="shared" si="2134"/>
        <v>0</v>
      </c>
    </row>
    <row r="3371" spans="2:57" ht="15.75" hidden="1">
      <c r="B3371" s="152">
        <v>2025</v>
      </c>
      <c r="C3371" s="152">
        <v>20</v>
      </c>
      <c r="D3371" s="153"/>
      <c r="E3371" s="154"/>
      <c r="F3371" s="152">
        <v>5</v>
      </c>
      <c r="G3371" s="152">
        <v>13</v>
      </c>
      <c r="H3371" s="152">
        <v>30</v>
      </c>
      <c r="I3371" s="152">
        <v>5000</v>
      </c>
      <c r="J3371" s="152">
        <v>5600</v>
      </c>
      <c r="K3371" s="152"/>
      <c r="L3371" s="155" t="s">
        <v>44</v>
      </c>
      <c r="M3371" s="156"/>
      <c r="N3371" s="157" t="s">
        <v>1050</v>
      </c>
      <c r="O3371" s="158">
        <v>0</v>
      </c>
      <c r="P3371" s="158">
        <v>0</v>
      </c>
      <c r="Q3371" s="158">
        <v>0</v>
      </c>
      <c r="R3371" s="159"/>
      <c r="S3371" s="160"/>
      <c r="T3371" s="161"/>
      <c r="U3371" s="158">
        <f t="shared" ref="U3371:AD3371" si="2135">U3372+U3389+U3392+U3401+U3409</f>
        <v>0</v>
      </c>
      <c r="V3371" s="158">
        <f t="shared" si="2135"/>
        <v>0</v>
      </c>
      <c r="W3371" s="162">
        <f t="shared" si="2135"/>
        <v>0</v>
      </c>
      <c r="X3371" s="162">
        <f t="shared" si="2135"/>
        <v>0</v>
      </c>
      <c r="Y3371" s="158">
        <f t="shared" si="2135"/>
        <v>0</v>
      </c>
      <c r="Z3371" s="158">
        <f t="shared" si="2135"/>
        <v>0</v>
      </c>
      <c r="AA3371" s="162">
        <f t="shared" si="2135"/>
        <v>0</v>
      </c>
      <c r="AB3371" s="162">
        <f t="shared" si="2135"/>
        <v>0</v>
      </c>
      <c r="AC3371" s="158">
        <f t="shared" si="2135"/>
        <v>0</v>
      </c>
      <c r="AD3371" s="158">
        <f t="shared" si="2135"/>
        <v>0</v>
      </c>
      <c r="AE3371" s="158">
        <f t="shared" si="2116"/>
        <v>0</v>
      </c>
      <c r="AF3371" s="158">
        <f>AF3372+AF3389+AF3392+AF3401+AF3409</f>
        <v>0</v>
      </c>
      <c r="AG3371" s="158">
        <f>AG3372+AG3389+AG3392+AG3401+AG3409</f>
        <v>0</v>
      </c>
      <c r="AH3371" s="158">
        <f t="shared" si="2117"/>
        <v>0</v>
      </c>
      <c r="AI3371" s="158">
        <f>AI3372+AI3389+AI3392+AI3401+AI3409</f>
        <v>0</v>
      </c>
      <c r="AJ3371" s="158">
        <f>AJ3372+AJ3389+AJ3392+AJ3401+AJ3409</f>
        <v>0</v>
      </c>
      <c r="AK3371" s="158">
        <f t="shared" si="2118"/>
        <v>0</v>
      </c>
      <c r="AL3371" s="158">
        <f>AL3372+AL3389+AL3392+AL3401+AL3409</f>
        <v>0</v>
      </c>
      <c r="AM3371" s="158">
        <f>AM3372+AM3389+AM3392+AM3401+AM3409</f>
        <v>0</v>
      </c>
      <c r="AN3371" s="158">
        <f t="shared" si="2119"/>
        <v>0</v>
      </c>
      <c r="AO3371" s="158">
        <f>AO3372+AO3389+AO3392+AO3401+AO3409</f>
        <v>0</v>
      </c>
      <c r="AP3371" s="158">
        <f>AP3372+AP3389+AP3392+AP3401+AP3409</f>
        <v>0</v>
      </c>
      <c r="AQ3371" s="158">
        <f t="shared" si="2120"/>
        <v>0</v>
      </c>
      <c r="AR3371" s="158">
        <f>AR3372+AR3389+AR3392+AR3401+AR3409</f>
        <v>0</v>
      </c>
      <c r="AS3371" s="158">
        <f>AS3372+AS3389+AS3392+AS3401+AS3409</f>
        <v>0</v>
      </c>
      <c r="AT3371" s="158">
        <f t="shared" si="2121"/>
        <v>0</v>
      </c>
      <c r="AU3371" s="158">
        <f>AU3372+AU3389+AU3392+AU3401+AU3409</f>
        <v>0</v>
      </c>
      <c r="AV3371" s="158">
        <f>AV3372+AV3389+AV3392+AV3401+AV3409</f>
        <v>0</v>
      </c>
      <c r="AW3371" s="158">
        <f t="shared" si="2122"/>
        <v>0</v>
      </c>
      <c r="AX3371" s="160"/>
      <c r="AY3371" s="161"/>
      <c r="AZ3371" s="160"/>
      <c r="BA3371" s="161"/>
      <c r="BB3371" s="160"/>
      <c r="BC3371" s="161"/>
      <c r="BD3371" s="160"/>
      <c r="BE3371" s="161"/>
    </row>
    <row r="3372" spans="2:57" ht="15.75" hidden="1">
      <c r="B3372" s="163">
        <v>2025</v>
      </c>
      <c r="C3372" s="163">
        <v>20</v>
      </c>
      <c r="D3372" s="164"/>
      <c r="E3372" s="165"/>
      <c r="F3372" s="163">
        <v>5</v>
      </c>
      <c r="G3372" s="163">
        <v>13</v>
      </c>
      <c r="H3372" s="163">
        <v>30</v>
      </c>
      <c r="I3372" s="163">
        <v>5000</v>
      </c>
      <c r="J3372" s="163">
        <v>5600</v>
      </c>
      <c r="K3372" s="163">
        <v>562</v>
      </c>
      <c r="L3372" s="166" t="s">
        <v>44</v>
      </c>
      <c r="M3372" s="167"/>
      <c r="N3372" s="168" t="s">
        <v>576</v>
      </c>
      <c r="O3372" s="169">
        <v>0</v>
      </c>
      <c r="P3372" s="169">
        <v>0</v>
      </c>
      <c r="Q3372" s="169">
        <v>0</v>
      </c>
      <c r="R3372" s="170"/>
      <c r="S3372" s="171"/>
      <c r="T3372" s="172"/>
      <c r="U3372" s="169">
        <f t="shared" ref="U3372:AD3372" si="2136">SUM(U3373:U3388)</f>
        <v>0</v>
      </c>
      <c r="V3372" s="169">
        <f t="shared" si="2136"/>
        <v>0</v>
      </c>
      <c r="W3372" s="173">
        <f t="shared" si="2136"/>
        <v>0</v>
      </c>
      <c r="X3372" s="173">
        <f t="shared" si="2136"/>
        <v>0</v>
      </c>
      <c r="Y3372" s="169">
        <f t="shared" si="2136"/>
        <v>0</v>
      </c>
      <c r="Z3372" s="169">
        <f t="shared" si="2136"/>
        <v>0</v>
      </c>
      <c r="AA3372" s="173">
        <f t="shared" si="2136"/>
        <v>0</v>
      </c>
      <c r="AB3372" s="173">
        <f t="shared" si="2136"/>
        <v>0</v>
      </c>
      <c r="AC3372" s="169">
        <f t="shared" si="2136"/>
        <v>0</v>
      </c>
      <c r="AD3372" s="169">
        <f t="shared" si="2136"/>
        <v>0</v>
      </c>
      <c r="AE3372" s="169">
        <f t="shared" si="2116"/>
        <v>0</v>
      </c>
      <c r="AF3372" s="169">
        <f>SUM(AF3373:AF3388)</f>
        <v>0</v>
      </c>
      <c r="AG3372" s="169">
        <f>SUM(AG3373:AG3388)</f>
        <v>0</v>
      </c>
      <c r="AH3372" s="169">
        <f t="shared" si="2117"/>
        <v>0</v>
      </c>
      <c r="AI3372" s="169">
        <f>SUM(AI3373:AI3388)</f>
        <v>0</v>
      </c>
      <c r="AJ3372" s="169">
        <f>SUM(AJ3373:AJ3388)</f>
        <v>0</v>
      </c>
      <c r="AK3372" s="169">
        <f t="shared" si="2118"/>
        <v>0</v>
      </c>
      <c r="AL3372" s="169">
        <f>SUM(AL3373:AL3388)</f>
        <v>0</v>
      </c>
      <c r="AM3372" s="169">
        <f>SUM(AM3373:AM3388)</f>
        <v>0</v>
      </c>
      <c r="AN3372" s="169">
        <f t="shared" si="2119"/>
        <v>0</v>
      </c>
      <c r="AO3372" s="169">
        <f>SUM(AO3373:AO3388)</f>
        <v>0</v>
      </c>
      <c r="AP3372" s="169">
        <f>SUM(AP3373:AP3388)</f>
        <v>0</v>
      </c>
      <c r="AQ3372" s="169">
        <f t="shared" si="2120"/>
        <v>0</v>
      </c>
      <c r="AR3372" s="169">
        <f>SUM(AR3373:AR3388)</f>
        <v>0</v>
      </c>
      <c r="AS3372" s="169">
        <f>SUM(AS3373:AS3388)</f>
        <v>0</v>
      </c>
      <c r="AT3372" s="169">
        <f t="shared" si="2121"/>
        <v>0</v>
      </c>
      <c r="AU3372" s="169">
        <f>SUM(AU3373:AU3388)</f>
        <v>0</v>
      </c>
      <c r="AV3372" s="169">
        <f>SUM(AV3373:AV3388)</f>
        <v>0</v>
      </c>
      <c r="AW3372" s="169">
        <f t="shared" si="2122"/>
        <v>0</v>
      </c>
      <c r="AX3372" s="171"/>
      <c r="AY3372" s="172"/>
      <c r="AZ3372" s="171"/>
      <c r="BA3372" s="172"/>
      <c r="BB3372" s="171"/>
      <c r="BC3372" s="172"/>
      <c r="BD3372" s="171"/>
      <c r="BE3372" s="172"/>
    </row>
    <row r="3373" spans="2:57" ht="15.75" hidden="1">
      <c r="B3373" s="174">
        <v>2025</v>
      </c>
      <c r="C3373" s="174">
        <v>20</v>
      </c>
      <c r="D3373" s="175">
        <v>0</v>
      </c>
      <c r="E3373" s="176"/>
      <c r="F3373" s="174">
        <v>5</v>
      </c>
      <c r="G3373" s="174">
        <v>13</v>
      </c>
      <c r="H3373" s="174">
        <v>30</v>
      </c>
      <c r="I3373" s="174">
        <v>5000</v>
      </c>
      <c r="J3373" s="174">
        <v>5600</v>
      </c>
      <c r="K3373" s="174">
        <v>562</v>
      </c>
      <c r="L3373" s="177">
        <v>39</v>
      </c>
      <c r="M3373" s="178">
        <v>0</v>
      </c>
      <c r="N3373" s="179" t="s">
        <v>1775</v>
      </c>
      <c r="O3373" s="180">
        <v>0</v>
      </c>
      <c r="P3373" s="180">
        <v>0</v>
      </c>
      <c r="Q3373" s="181">
        <v>0</v>
      </c>
      <c r="R3373" s="182" t="s">
        <v>978</v>
      </c>
      <c r="S3373" s="183">
        <v>0</v>
      </c>
      <c r="T3373" s="183">
        <v>0</v>
      </c>
      <c r="U3373" s="180">
        <v>0</v>
      </c>
      <c r="V3373" s="180">
        <v>0</v>
      </c>
      <c r="W3373" s="183">
        <v>0</v>
      </c>
      <c r="X3373" s="183">
        <v>0</v>
      </c>
      <c r="Y3373" s="180">
        <v>0</v>
      </c>
      <c r="Z3373" s="180">
        <v>0</v>
      </c>
      <c r="AA3373" s="183">
        <v>0</v>
      </c>
      <c r="AB3373" s="183">
        <v>0</v>
      </c>
      <c r="AC3373" s="180">
        <f t="shared" ref="AC3373:AD3388" si="2137">+O3373+U3373-Y3373</f>
        <v>0</v>
      </c>
      <c r="AD3373" s="180">
        <f t="shared" si="2137"/>
        <v>0</v>
      </c>
      <c r="AE3373" s="181">
        <f t="shared" si="2116"/>
        <v>0</v>
      </c>
      <c r="AF3373" s="180">
        <v>0</v>
      </c>
      <c r="AG3373" s="180">
        <v>0</v>
      </c>
      <c r="AH3373" s="181">
        <f t="shared" si="2117"/>
        <v>0</v>
      </c>
      <c r="AI3373" s="180">
        <v>0</v>
      </c>
      <c r="AJ3373" s="180">
        <v>0</v>
      </c>
      <c r="AK3373" s="181">
        <f t="shared" si="2118"/>
        <v>0</v>
      </c>
      <c r="AL3373" s="180">
        <v>0</v>
      </c>
      <c r="AM3373" s="180">
        <v>0</v>
      </c>
      <c r="AN3373" s="181">
        <f t="shared" si="2119"/>
        <v>0</v>
      </c>
      <c r="AO3373" s="180">
        <v>0</v>
      </c>
      <c r="AP3373" s="180">
        <v>0</v>
      </c>
      <c r="AQ3373" s="181">
        <f t="shared" si="2120"/>
        <v>0</v>
      </c>
      <c r="AR3373" s="180">
        <v>0</v>
      </c>
      <c r="AS3373" s="180">
        <v>0</v>
      </c>
      <c r="AT3373" s="181">
        <f t="shared" si="2121"/>
        <v>0</v>
      </c>
      <c r="AU3373" s="180">
        <f t="shared" ref="AU3373:AV3388" si="2138">+AC3373-AF3373-AI3373-AL3373-AO3373-AR3373</f>
        <v>0</v>
      </c>
      <c r="AV3373" s="180">
        <f t="shared" si="2138"/>
        <v>0</v>
      </c>
      <c r="AW3373" s="181">
        <f t="shared" si="2122"/>
        <v>0</v>
      </c>
      <c r="AX3373" s="183">
        <f t="shared" ref="AX3373:AY3388" si="2139">+S3373+W3373-AA3373</f>
        <v>0</v>
      </c>
      <c r="AY3373" s="183">
        <f t="shared" si="2139"/>
        <v>0</v>
      </c>
      <c r="AZ3373" s="183"/>
      <c r="BA3373" s="183"/>
      <c r="BB3373" s="183"/>
      <c r="BC3373" s="183"/>
      <c r="BD3373" s="183">
        <f t="shared" ref="BD3373:BE3388" si="2140">+AX3373-AZ3373-BB3373</f>
        <v>0</v>
      </c>
      <c r="BE3373" s="183">
        <f t="shared" si="2140"/>
        <v>0</v>
      </c>
    </row>
    <row r="3374" spans="2:57" ht="15.75" hidden="1">
      <c r="B3374" s="174">
        <v>2025</v>
      </c>
      <c r="C3374" s="174">
        <v>20</v>
      </c>
      <c r="D3374" s="175">
        <v>0</v>
      </c>
      <c r="E3374" s="176"/>
      <c r="F3374" s="174">
        <v>5</v>
      </c>
      <c r="G3374" s="174">
        <v>13</v>
      </c>
      <c r="H3374" s="174">
        <v>30</v>
      </c>
      <c r="I3374" s="174">
        <v>5000</v>
      </c>
      <c r="J3374" s="174">
        <v>5600</v>
      </c>
      <c r="K3374" s="174">
        <v>562</v>
      </c>
      <c r="L3374" s="177">
        <v>47</v>
      </c>
      <c r="M3374" s="178">
        <v>0</v>
      </c>
      <c r="N3374" s="179" t="s">
        <v>1776</v>
      </c>
      <c r="O3374" s="180">
        <v>0</v>
      </c>
      <c r="P3374" s="180">
        <v>0</v>
      </c>
      <c r="Q3374" s="181">
        <v>0</v>
      </c>
      <c r="R3374" s="182" t="s">
        <v>98</v>
      </c>
      <c r="S3374" s="183">
        <v>0</v>
      </c>
      <c r="T3374" s="183">
        <v>0</v>
      </c>
      <c r="U3374" s="180">
        <v>0</v>
      </c>
      <c r="V3374" s="180">
        <v>0</v>
      </c>
      <c r="W3374" s="183">
        <v>0</v>
      </c>
      <c r="X3374" s="183">
        <v>0</v>
      </c>
      <c r="Y3374" s="180">
        <v>0</v>
      </c>
      <c r="Z3374" s="180">
        <v>0</v>
      </c>
      <c r="AA3374" s="183">
        <v>0</v>
      </c>
      <c r="AB3374" s="183">
        <v>0</v>
      </c>
      <c r="AC3374" s="180">
        <f t="shared" si="2137"/>
        <v>0</v>
      </c>
      <c r="AD3374" s="180">
        <f t="shared" si="2137"/>
        <v>0</v>
      </c>
      <c r="AE3374" s="181">
        <f t="shared" si="2116"/>
        <v>0</v>
      </c>
      <c r="AF3374" s="180">
        <v>0</v>
      </c>
      <c r="AG3374" s="180">
        <v>0</v>
      </c>
      <c r="AH3374" s="181">
        <f t="shared" si="2117"/>
        <v>0</v>
      </c>
      <c r="AI3374" s="180">
        <v>0</v>
      </c>
      <c r="AJ3374" s="180">
        <v>0</v>
      </c>
      <c r="AK3374" s="181">
        <f t="shared" si="2118"/>
        <v>0</v>
      </c>
      <c r="AL3374" s="180">
        <v>0</v>
      </c>
      <c r="AM3374" s="180">
        <v>0</v>
      </c>
      <c r="AN3374" s="181">
        <f t="shared" si="2119"/>
        <v>0</v>
      </c>
      <c r="AO3374" s="180">
        <v>0</v>
      </c>
      <c r="AP3374" s="180">
        <v>0</v>
      </c>
      <c r="AQ3374" s="181">
        <f t="shared" si="2120"/>
        <v>0</v>
      </c>
      <c r="AR3374" s="180">
        <v>0</v>
      </c>
      <c r="AS3374" s="180">
        <v>0</v>
      </c>
      <c r="AT3374" s="181">
        <f t="shared" si="2121"/>
        <v>0</v>
      </c>
      <c r="AU3374" s="180">
        <f t="shared" si="2138"/>
        <v>0</v>
      </c>
      <c r="AV3374" s="180">
        <f t="shared" si="2138"/>
        <v>0</v>
      </c>
      <c r="AW3374" s="181">
        <f t="shared" si="2122"/>
        <v>0</v>
      </c>
      <c r="AX3374" s="183">
        <f t="shared" si="2139"/>
        <v>0</v>
      </c>
      <c r="AY3374" s="183">
        <f t="shared" si="2139"/>
        <v>0</v>
      </c>
      <c r="AZ3374" s="183"/>
      <c r="BA3374" s="183"/>
      <c r="BB3374" s="183"/>
      <c r="BC3374" s="183"/>
      <c r="BD3374" s="183">
        <f t="shared" si="2140"/>
        <v>0</v>
      </c>
      <c r="BE3374" s="183">
        <f t="shared" si="2140"/>
        <v>0</v>
      </c>
    </row>
    <row r="3375" spans="2:57" ht="15.75" hidden="1">
      <c r="B3375" s="174">
        <v>2025</v>
      </c>
      <c r="C3375" s="174">
        <v>20</v>
      </c>
      <c r="D3375" s="175">
        <v>0</v>
      </c>
      <c r="E3375" s="176"/>
      <c r="F3375" s="174">
        <v>5</v>
      </c>
      <c r="G3375" s="174">
        <v>13</v>
      </c>
      <c r="H3375" s="174">
        <v>30</v>
      </c>
      <c r="I3375" s="174">
        <v>5000</v>
      </c>
      <c r="J3375" s="174">
        <v>5600</v>
      </c>
      <c r="K3375" s="174">
        <v>562</v>
      </c>
      <c r="L3375" s="177">
        <v>118</v>
      </c>
      <c r="M3375" s="178">
        <v>0</v>
      </c>
      <c r="N3375" s="179" t="s">
        <v>578</v>
      </c>
      <c r="O3375" s="180">
        <v>0</v>
      </c>
      <c r="P3375" s="180">
        <v>0</v>
      </c>
      <c r="Q3375" s="181">
        <v>0</v>
      </c>
      <c r="R3375" s="182" t="s">
        <v>98</v>
      </c>
      <c r="S3375" s="183">
        <v>0</v>
      </c>
      <c r="T3375" s="183">
        <v>0</v>
      </c>
      <c r="U3375" s="180">
        <v>0</v>
      </c>
      <c r="V3375" s="180">
        <v>0</v>
      </c>
      <c r="W3375" s="183">
        <v>0</v>
      </c>
      <c r="X3375" s="183">
        <v>0</v>
      </c>
      <c r="Y3375" s="180">
        <v>0</v>
      </c>
      <c r="Z3375" s="180">
        <v>0</v>
      </c>
      <c r="AA3375" s="183">
        <v>0</v>
      </c>
      <c r="AB3375" s="183">
        <v>0</v>
      </c>
      <c r="AC3375" s="180">
        <f t="shared" si="2137"/>
        <v>0</v>
      </c>
      <c r="AD3375" s="180">
        <f t="shared" si="2137"/>
        <v>0</v>
      </c>
      <c r="AE3375" s="181">
        <f t="shared" si="2116"/>
        <v>0</v>
      </c>
      <c r="AF3375" s="180">
        <v>0</v>
      </c>
      <c r="AG3375" s="180">
        <v>0</v>
      </c>
      <c r="AH3375" s="181">
        <f t="shared" si="2117"/>
        <v>0</v>
      </c>
      <c r="AI3375" s="180">
        <v>0</v>
      </c>
      <c r="AJ3375" s="180">
        <v>0</v>
      </c>
      <c r="AK3375" s="181">
        <f t="shared" si="2118"/>
        <v>0</v>
      </c>
      <c r="AL3375" s="180">
        <v>0</v>
      </c>
      <c r="AM3375" s="180">
        <v>0</v>
      </c>
      <c r="AN3375" s="181">
        <f t="shared" si="2119"/>
        <v>0</v>
      </c>
      <c r="AO3375" s="180">
        <v>0</v>
      </c>
      <c r="AP3375" s="180">
        <v>0</v>
      </c>
      <c r="AQ3375" s="181">
        <f t="shared" si="2120"/>
        <v>0</v>
      </c>
      <c r="AR3375" s="180">
        <v>0</v>
      </c>
      <c r="AS3375" s="180">
        <v>0</v>
      </c>
      <c r="AT3375" s="181">
        <f t="shared" si="2121"/>
        <v>0</v>
      </c>
      <c r="AU3375" s="180">
        <f t="shared" si="2138"/>
        <v>0</v>
      </c>
      <c r="AV3375" s="180">
        <f t="shared" si="2138"/>
        <v>0</v>
      </c>
      <c r="AW3375" s="181">
        <f t="shared" si="2122"/>
        <v>0</v>
      </c>
      <c r="AX3375" s="183">
        <f t="shared" si="2139"/>
        <v>0</v>
      </c>
      <c r="AY3375" s="183">
        <f t="shared" si="2139"/>
        <v>0</v>
      </c>
      <c r="AZ3375" s="183"/>
      <c r="BA3375" s="183"/>
      <c r="BB3375" s="183"/>
      <c r="BC3375" s="183"/>
      <c r="BD3375" s="183">
        <f t="shared" si="2140"/>
        <v>0</v>
      </c>
      <c r="BE3375" s="183">
        <f t="shared" si="2140"/>
        <v>0</v>
      </c>
    </row>
    <row r="3376" spans="2:57" ht="15.75" hidden="1">
      <c r="B3376" s="174">
        <v>2025</v>
      </c>
      <c r="C3376" s="174">
        <v>20</v>
      </c>
      <c r="D3376" s="175">
        <v>0</v>
      </c>
      <c r="E3376" s="176"/>
      <c r="F3376" s="174">
        <v>5</v>
      </c>
      <c r="G3376" s="174">
        <v>13</v>
      </c>
      <c r="H3376" s="174">
        <v>30</v>
      </c>
      <c r="I3376" s="174">
        <v>5000</v>
      </c>
      <c r="J3376" s="174">
        <v>5600</v>
      </c>
      <c r="K3376" s="174">
        <v>562</v>
      </c>
      <c r="L3376" s="177">
        <v>346</v>
      </c>
      <c r="M3376" s="178">
        <v>0</v>
      </c>
      <c r="N3376" s="179" t="s">
        <v>192</v>
      </c>
      <c r="O3376" s="180">
        <v>0</v>
      </c>
      <c r="P3376" s="180">
        <v>0</v>
      </c>
      <c r="Q3376" s="181">
        <v>0</v>
      </c>
      <c r="R3376" s="182" t="s">
        <v>98</v>
      </c>
      <c r="S3376" s="183">
        <v>0</v>
      </c>
      <c r="T3376" s="183">
        <v>0</v>
      </c>
      <c r="U3376" s="180">
        <v>0</v>
      </c>
      <c r="V3376" s="180">
        <v>0</v>
      </c>
      <c r="W3376" s="183">
        <v>0</v>
      </c>
      <c r="X3376" s="183">
        <v>0</v>
      </c>
      <c r="Y3376" s="180">
        <v>0</v>
      </c>
      <c r="Z3376" s="180">
        <v>0</v>
      </c>
      <c r="AA3376" s="183">
        <v>0</v>
      </c>
      <c r="AB3376" s="183">
        <v>0</v>
      </c>
      <c r="AC3376" s="180">
        <f t="shared" si="2137"/>
        <v>0</v>
      </c>
      <c r="AD3376" s="180">
        <f t="shared" si="2137"/>
        <v>0</v>
      </c>
      <c r="AE3376" s="181">
        <f t="shared" si="2116"/>
        <v>0</v>
      </c>
      <c r="AF3376" s="180">
        <v>0</v>
      </c>
      <c r="AG3376" s="180">
        <v>0</v>
      </c>
      <c r="AH3376" s="181">
        <f t="shared" si="2117"/>
        <v>0</v>
      </c>
      <c r="AI3376" s="180">
        <v>0</v>
      </c>
      <c r="AJ3376" s="180">
        <v>0</v>
      </c>
      <c r="AK3376" s="181">
        <f t="shared" si="2118"/>
        <v>0</v>
      </c>
      <c r="AL3376" s="180">
        <v>0</v>
      </c>
      <c r="AM3376" s="180">
        <v>0</v>
      </c>
      <c r="AN3376" s="181">
        <f t="shared" si="2119"/>
        <v>0</v>
      </c>
      <c r="AO3376" s="180">
        <v>0</v>
      </c>
      <c r="AP3376" s="180">
        <v>0</v>
      </c>
      <c r="AQ3376" s="181">
        <f t="shared" si="2120"/>
        <v>0</v>
      </c>
      <c r="AR3376" s="180">
        <v>0</v>
      </c>
      <c r="AS3376" s="180">
        <v>0</v>
      </c>
      <c r="AT3376" s="181">
        <f t="shared" si="2121"/>
        <v>0</v>
      </c>
      <c r="AU3376" s="180">
        <f t="shared" si="2138"/>
        <v>0</v>
      </c>
      <c r="AV3376" s="180">
        <f t="shared" si="2138"/>
        <v>0</v>
      </c>
      <c r="AW3376" s="181">
        <f t="shared" si="2122"/>
        <v>0</v>
      </c>
      <c r="AX3376" s="183">
        <f t="shared" si="2139"/>
        <v>0</v>
      </c>
      <c r="AY3376" s="183">
        <f t="shared" si="2139"/>
        <v>0</v>
      </c>
      <c r="AZ3376" s="183"/>
      <c r="BA3376" s="183"/>
      <c r="BB3376" s="183"/>
      <c r="BC3376" s="183"/>
      <c r="BD3376" s="183">
        <f t="shared" si="2140"/>
        <v>0</v>
      </c>
      <c r="BE3376" s="183">
        <f t="shared" si="2140"/>
        <v>0</v>
      </c>
    </row>
    <row r="3377" spans="2:57" ht="15.75" hidden="1">
      <c r="B3377" s="174">
        <v>2025</v>
      </c>
      <c r="C3377" s="174">
        <v>20</v>
      </c>
      <c r="D3377" s="175">
        <v>0</v>
      </c>
      <c r="E3377" s="176"/>
      <c r="F3377" s="174">
        <v>5</v>
      </c>
      <c r="G3377" s="174">
        <v>13</v>
      </c>
      <c r="H3377" s="174">
        <v>30</v>
      </c>
      <c r="I3377" s="174">
        <v>5000</v>
      </c>
      <c r="J3377" s="174">
        <v>5600</v>
      </c>
      <c r="K3377" s="174">
        <v>562</v>
      </c>
      <c r="L3377" s="177">
        <v>491</v>
      </c>
      <c r="M3377" s="178">
        <v>0</v>
      </c>
      <c r="N3377" s="179" t="s">
        <v>1777</v>
      </c>
      <c r="O3377" s="180">
        <v>0</v>
      </c>
      <c r="P3377" s="180">
        <v>0</v>
      </c>
      <c r="Q3377" s="181">
        <v>0</v>
      </c>
      <c r="R3377" s="182" t="s">
        <v>98</v>
      </c>
      <c r="S3377" s="183">
        <v>0</v>
      </c>
      <c r="T3377" s="183">
        <v>0</v>
      </c>
      <c r="U3377" s="180">
        <v>0</v>
      </c>
      <c r="V3377" s="180">
        <v>0</v>
      </c>
      <c r="W3377" s="183">
        <v>0</v>
      </c>
      <c r="X3377" s="183">
        <v>0</v>
      </c>
      <c r="Y3377" s="180">
        <v>0</v>
      </c>
      <c r="Z3377" s="180">
        <v>0</v>
      </c>
      <c r="AA3377" s="183">
        <v>0</v>
      </c>
      <c r="AB3377" s="183">
        <v>0</v>
      </c>
      <c r="AC3377" s="180">
        <f t="shared" si="2137"/>
        <v>0</v>
      </c>
      <c r="AD3377" s="180">
        <f t="shared" si="2137"/>
        <v>0</v>
      </c>
      <c r="AE3377" s="181">
        <f t="shared" si="2116"/>
        <v>0</v>
      </c>
      <c r="AF3377" s="180">
        <v>0</v>
      </c>
      <c r="AG3377" s="180">
        <v>0</v>
      </c>
      <c r="AH3377" s="181">
        <f t="shared" si="2117"/>
        <v>0</v>
      </c>
      <c r="AI3377" s="180">
        <v>0</v>
      </c>
      <c r="AJ3377" s="180">
        <v>0</v>
      </c>
      <c r="AK3377" s="181">
        <f t="shared" si="2118"/>
        <v>0</v>
      </c>
      <c r="AL3377" s="180">
        <v>0</v>
      </c>
      <c r="AM3377" s="180">
        <v>0</v>
      </c>
      <c r="AN3377" s="181">
        <f t="shared" si="2119"/>
        <v>0</v>
      </c>
      <c r="AO3377" s="180">
        <v>0</v>
      </c>
      <c r="AP3377" s="180">
        <v>0</v>
      </c>
      <c r="AQ3377" s="181">
        <f t="shared" si="2120"/>
        <v>0</v>
      </c>
      <c r="AR3377" s="180">
        <v>0</v>
      </c>
      <c r="AS3377" s="180">
        <v>0</v>
      </c>
      <c r="AT3377" s="181">
        <f t="shared" si="2121"/>
        <v>0</v>
      </c>
      <c r="AU3377" s="180">
        <f t="shared" si="2138"/>
        <v>0</v>
      </c>
      <c r="AV3377" s="180">
        <f t="shared" si="2138"/>
        <v>0</v>
      </c>
      <c r="AW3377" s="181">
        <f t="shared" si="2122"/>
        <v>0</v>
      </c>
      <c r="AX3377" s="183">
        <f t="shared" si="2139"/>
        <v>0</v>
      </c>
      <c r="AY3377" s="183">
        <f t="shared" si="2139"/>
        <v>0</v>
      </c>
      <c r="AZ3377" s="183"/>
      <c r="BA3377" s="183"/>
      <c r="BB3377" s="183"/>
      <c r="BC3377" s="183"/>
      <c r="BD3377" s="183">
        <f t="shared" si="2140"/>
        <v>0</v>
      </c>
      <c r="BE3377" s="183">
        <f t="shared" si="2140"/>
        <v>0</v>
      </c>
    </row>
    <row r="3378" spans="2:57" ht="15.75" hidden="1">
      <c r="B3378" s="174">
        <v>2025</v>
      </c>
      <c r="C3378" s="174">
        <v>20</v>
      </c>
      <c r="D3378" s="175">
        <v>0</v>
      </c>
      <c r="E3378" s="176"/>
      <c r="F3378" s="174">
        <v>5</v>
      </c>
      <c r="G3378" s="174">
        <v>13</v>
      </c>
      <c r="H3378" s="174">
        <v>30</v>
      </c>
      <c r="I3378" s="174">
        <v>5000</v>
      </c>
      <c r="J3378" s="174">
        <v>5600</v>
      </c>
      <c r="K3378" s="174">
        <v>562</v>
      </c>
      <c r="L3378" s="177">
        <v>500</v>
      </c>
      <c r="M3378" s="178">
        <v>0</v>
      </c>
      <c r="N3378" s="179" t="s">
        <v>581</v>
      </c>
      <c r="O3378" s="180">
        <v>0</v>
      </c>
      <c r="P3378" s="180">
        <v>0</v>
      </c>
      <c r="Q3378" s="181">
        <v>0</v>
      </c>
      <c r="R3378" s="182" t="s">
        <v>98</v>
      </c>
      <c r="S3378" s="183">
        <v>0</v>
      </c>
      <c r="T3378" s="183">
        <v>0</v>
      </c>
      <c r="U3378" s="180">
        <v>0</v>
      </c>
      <c r="V3378" s="180">
        <v>0</v>
      </c>
      <c r="W3378" s="183">
        <v>0</v>
      </c>
      <c r="X3378" s="183">
        <v>0</v>
      </c>
      <c r="Y3378" s="180">
        <v>0</v>
      </c>
      <c r="Z3378" s="180">
        <v>0</v>
      </c>
      <c r="AA3378" s="183">
        <v>0</v>
      </c>
      <c r="AB3378" s="183">
        <v>0</v>
      </c>
      <c r="AC3378" s="180">
        <f t="shared" si="2137"/>
        <v>0</v>
      </c>
      <c r="AD3378" s="180">
        <f t="shared" si="2137"/>
        <v>0</v>
      </c>
      <c r="AE3378" s="181">
        <f t="shared" si="2116"/>
        <v>0</v>
      </c>
      <c r="AF3378" s="180">
        <v>0</v>
      </c>
      <c r="AG3378" s="180">
        <v>0</v>
      </c>
      <c r="AH3378" s="181">
        <f t="shared" si="2117"/>
        <v>0</v>
      </c>
      <c r="AI3378" s="180">
        <v>0</v>
      </c>
      <c r="AJ3378" s="180">
        <v>0</v>
      </c>
      <c r="AK3378" s="181">
        <f t="shared" si="2118"/>
        <v>0</v>
      </c>
      <c r="AL3378" s="180">
        <v>0</v>
      </c>
      <c r="AM3378" s="180">
        <v>0</v>
      </c>
      <c r="AN3378" s="181">
        <f t="shared" si="2119"/>
        <v>0</v>
      </c>
      <c r="AO3378" s="180">
        <v>0</v>
      </c>
      <c r="AP3378" s="180">
        <v>0</v>
      </c>
      <c r="AQ3378" s="181">
        <f t="shared" si="2120"/>
        <v>0</v>
      </c>
      <c r="AR3378" s="180">
        <v>0</v>
      </c>
      <c r="AS3378" s="180">
        <v>0</v>
      </c>
      <c r="AT3378" s="181">
        <f t="shared" si="2121"/>
        <v>0</v>
      </c>
      <c r="AU3378" s="180">
        <f t="shared" si="2138"/>
        <v>0</v>
      </c>
      <c r="AV3378" s="180">
        <f t="shared" si="2138"/>
        <v>0</v>
      </c>
      <c r="AW3378" s="181">
        <f t="shared" si="2122"/>
        <v>0</v>
      </c>
      <c r="AX3378" s="183">
        <f t="shared" si="2139"/>
        <v>0</v>
      </c>
      <c r="AY3378" s="183">
        <f t="shared" si="2139"/>
        <v>0</v>
      </c>
      <c r="AZ3378" s="183"/>
      <c r="BA3378" s="183"/>
      <c r="BB3378" s="183"/>
      <c r="BC3378" s="183"/>
      <c r="BD3378" s="183">
        <f t="shared" si="2140"/>
        <v>0</v>
      </c>
      <c r="BE3378" s="183">
        <f t="shared" si="2140"/>
        <v>0</v>
      </c>
    </row>
    <row r="3379" spans="2:57" ht="15.75" hidden="1">
      <c r="B3379" s="174">
        <v>2025</v>
      </c>
      <c r="C3379" s="174">
        <v>20</v>
      </c>
      <c r="D3379" s="175">
        <v>0</v>
      </c>
      <c r="E3379" s="176"/>
      <c r="F3379" s="174">
        <v>5</v>
      </c>
      <c r="G3379" s="174">
        <v>13</v>
      </c>
      <c r="H3379" s="174">
        <v>30</v>
      </c>
      <c r="I3379" s="174">
        <v>5000</v>
      </c>
      <c r="J3379" s="174">
        <v>5600</v>
      </c>
      <c r="K3379" s="174">
        <v>562</v>
      </c>
      <c r="L3379" s="177">
        <v>549</v>
      </c>
      <c r="M3379" s="178">
        <v>0</v>
      </c>
      <c r="N3379" s="179" t="s">
        <v>1778</v>
      </c>
      <c r="O3379" s="180">
        <v>0</v>
      </c>
      <c r="P3379" s="180">
        <v>0</v>
      </c>
      <c r="Q3379" s="181">
        <v>0</v>
      </c>
      <c r="R3379" s="182" t="s">
        <v>98</v>
      </c>
      <c r="S3379" s="183">
        <v>0</v>
      </c>
      <c r="T3379" s="183">
        <v>0</v>
      </c>
      <c r="U3379" s="180">
        <v>0</v>
      </c>
      <c r="V3379" s="180">
        <v>0</v>
      </c>
      <c r="W3379" s="183">
        <v>0</v>
      </c>
      <c r="X3379" s="183">
        <v>0</v>
      </c>
      <c r="Y3379" s="180">
        <v>0</v>
      </c>
      <c r="Z3379" s="180">
        <v>0</v>
      </c>
      <c r="AA3379" s="183">
        <v>0</v>
      </c>
      <c r="AB3379" s="183">
        <v>0</v>
      </c>
      <c r="AC3379" s="180">
        <f t="shared" si="2137"/>
        <v>0</v>
      </c>
      <c r="AD3379" s="180">
        <f t="shared" si="2137"/>
        <v>0</v>
      </c>
      <c r="AE3379" s="181">
        <f t="shared" si="2116"/>
        <v>0</v>
      </c>
      <c r="AF3379" s="180">
        <v>0</v>
      </c>
      <c r="AG3379" s="180">
        <v>0</v>
      </c>
      <c r="AH3379" s="181">
        <f t="shared" si="2117"/>
        <v>0</v>
      </c>
      <c r="AI3379" s="180">
        <v>0</v>
      </c>
      <c r="AJ3379" s="180">
        <v>0</v>
      </c>
      <c r="AK3379" s="181">
        <f t="shared" si="2118"/>
        <v>0</v>
      </c>
      <c r="AL3379" s="180">
        <v>0</v>
      </c>
      <c r="AM3379" s="180">
        <v>0</v>
      </c>
      <c r="AN3379" s="181">
        <f t="shared" si="2119"/>
        <v>0</v>
      </c>
      <c r="AO3379" s="180">
        <v>0</v>
      </c>
      <c r="AP3379" s="180">
        <v>0</v>
      </c>
      <c r="AQ3379" s="181">
        <f t="shared" si="2120"/>
        <v>0</v>
      </c>
      <c r="AR3379" s="180">
        <v>0</v>
      </c>
      <c r="AS3379" s="180">
        <v>0</v>
      </c>
      <c r="AT3379" s="181">
        <f t="shared" si="2121"/>
        <v>0</v>
      </c>
      <c r="AU3379" s="180">
        <f t="shared" si="2138"/>
        <v>0</v>
      </c>
      <c r="AV3379" s="180">
        <f t="shared" si="2138"/>
        <v>0</v>
      </c>
      <c r="AW3379" s="181">
        <f t="shared" si="2122"/>
        <v>0</v>
      </c>
      <c r="AX3379" s="183">
        <f t="shared" si="2139"/>
        <v>0</v>
      </c>
      <c r="AY3379" s="183">
        <f t="shared" si="2139"/>
        <v>0</v>
      </c>
      <c r="AZ3379" s="183"/>
      <c r="BA3379" s="183"/>
      <c r="BB3379" s="183"/>
      <c r="BC3379" s="183"/>
      <c r="BD3379" s="183">
        <f t="shared" si="2140"/>
        <v>0</v>
      </c>
      <c r="BE3379" s="183">
        <f t="shared" si="2140"/>
        <v>0</v>
      </c>
    </row>
    <row r="3380" spans="2:57" ht="15.75" hidden="1">
      <c r="B3380" s="174">
        <v>2025</v>
      </c>
      <c r="C3380" s="174">
        <v>20</v>
      </c>
      <c r="D3380" s="175">
        <v>0</v>
      </c>
      <c r="E3380" s="176"/>
      <c r="F3380" s="174">
        <v>5</v>
      </c>
      <c r="G3380" s="174">
        <v>13</v>
      </c>
      <c r="H3380" s="174">
        <v>30</v>
      </c>
      <c r="I3380" s="174">
        <v>5000</v>
      </c>
      <c r="J3380" s="174">
        <v>5600</v>
      </c>
      <c r="K3380" s="174">
        <v>562</v>
      </c>
      <c r="L3380" s="177">
        <v>567</v>
      </c>
      <c r="M3380" s="178">
        <v>0</v>
      </c>
      <c r="N3380" s="179" t="s">
        <v>1354</v>
      </c>
      <c r="O3380" s="180">
        <v>0</v>
      </c>
      <c r="P3380" s="180">
        <v>0</v>
      </c>
      <c r="Q3380" s="181">
        <v>0</v>
      </c>
      <c r="R3380" s="182" t="s">
        <v>98</v>
      </c>
      <c r="S3380" s="183">
        <v>0</v>
      </c>
      <c r="T3380" s="183">
        <v>0</v>
      </c>
      <c r="U3380" s="180">
        <v>0</v>
      </c>
      <c r="V3380" s="180">
        <v>0</v>
      </c>
      <c r="W3380" s="183">
        <v>0</v>
      </c>
      <c r="X3380" s="183">
        <v>0</v>
      </c>
      <c r="Y3380" s="180">
        <v>0</v>
      </c>
      <c r="Z3380" s="180">
        <v>0</v>
      </c>
      <c r="AA3380" s="183">
        <v>0</v>
      </c>
      <c r="AB3380" s="183">
        <v>0</v>
      </c>
      <c r="AC3380" s="180">
        <f t="shared" si="2137"/>
        <v>0</v>
      </c>
      <c r="AD3380" s="180">
        <f t="shared" si="2137"/>
        <v>0</v>
      </c>
      <c r="AE3380" s="181">
        <f t="shared" si="2116"/>
        <v>0</v>
      </c>
      <c r="AF3380" s="180">
        <v>0</v>
      </c>
      <c r="AG3380" s="180">
        <v>0</v>
      </c>
      <c r="AH3380" s="181">
        <f t="shared" si="2117"/>
        <v>0</v>
      </c>
      <c r="AI3380" s="180">
        <v>0</v>
      </c>
      <c r="AJ3380" s="180">
        <v>0</v>
      </c>
      <c r="AK3380" s="181">
        <f t="shared" si="2118"/>
        <v>0</v>
      </c>
      <c r="AL3380" s="180">
        <v>0</v>
      </c>
      <c r="AM3380" s="180">
        <v>0</v>
      </c>
      <c r="AN3380" s="181">
        <f t="shared" si="2119"/>
        <v>0</v>
      </c>
      <c r="AO3380" s="180">
        <v>0</v>
      </c>
      <c r="AP3380" s="180">
        <v>0</v>
      </c>
      <c r="AQ3380" s="181">
        <f t="shared" si="2120"/>
        <v>0</v>
      </c>
      <c r="AR3380" s="180">
        <v>0</v>
      </c>
      <c r="AS3380" s="180">
        <v>0</v>
      </c>
      <c r="AT3380" s="181">
        <f t="shared" si="2121"/>
        <v>0</v>
      </c>
      <c r="AU3380" s="180">
        <f t="shared" si="2138"/>
        <v>0</v>
      </c>
      <c r="AV3380" s="180">
        <f t="shared" si="2138"/>
        <v>0</v>
      </c>
      <c r="AW3380" s="181">
        <f t="shared" si="2122"/>
        <v>0</v>
      </c>
      <c r="AX3380" s="183">
        <f t="shared" si="2139"/>
        <v>0</v>
      </c>
      <c r="AY3380" s="183">
        <f t="shared" si="2139"/>
        <v>0</v>
      </c>
      <c r="AZ3380" s="183"/>
      <c r="BA3380" s="183"/>
      <c r="BB3380" s="183"/>
      <c r="BC3380" s="183"/>
      <c r="BD3380" s="183">
        <f t="shared" si="2140"/>
        <v>0</v>
      </c>
      <c r="BE3380" s="183">
        <f t="shared" si="2140"/>
        <v>0</v>
      </c>
    </row>
    <row r="3381" spans="2:57" ht="15.75" hidden="1">
      <c r="B3381" s="174">
        <v>2025</v>
      </c>
      <c r="C3381" s="174">
        <v>20</v>
      </c>
      <c r="D3381" s="175">
        <v>0</v>
      </c>
      <c r="E3381" s="176"/>
      <c r="F3381" s="174">
        <v>5</v>
      </c>
      <c r="G3381" s="174">
        <v>13</v>
      </c>
      <c r="H3381" s="174">
        <v>30</v>
      </c>
      <c r="I3381" s="174">
        <v>5000</v>
      </c>
      <c r="J3381" s="174">
        <v>5600</v>
      </c>
      <c r="K3381" s="174">
        <v>562</v>
      </c>
      <c r="L3381" s="177">
        <v>770</v>
      </c>
      <c r="M3381" s="178">
        <v>0</v>
      </c>
      <c r="N3381" s="179" t="s">
        <v>1779</v>
      </c>
      <c r="O3381" s="180">
        <v>0</v>
      </c>
      <c r="P3381" s="180">
        <v>0</v>
      </c>
      <c r="Q3381" s="181">
        <v>0</v>
      </c>
      <c r="R3381" s="182" t="s">
        <v>98</v>
      </c>
      <c r="S3381" s="183">
        <v>0</v>
      </c>
      <c r="T3381" s="183">
        <v>0</v>
      </c>
      <c r="U3381" s="180">
        <v>0</v>
      </c>
      <c r="V3381" s="180">
        <v>0</v>
      </c>
      <c r="W3381" s="183">
        <v>0</v>
      </c>
      <c r="X3381" s="183">
        <v>0</v>
      </c>
      <c r="Y3381" s="180">
        <v>0</v>
      </c>
      <c r="Z3381" s="180">
        <v>0</v>
      </c>
      <c r="AA3381" s="183">
        <v>0</v>
      </c>
      <c r="AB3381" s="183">
        <v>0</v>
      </c>
      <c r="AC3381" s="180">
        <f t="shared" si="2137"/>
        <v>0</v>
      </c>
      <c r="AD3381" s="180">
        <f t="shared" si="2137"/>
        <v>0</v>
      </c>
      <c r="AE3381" s="181">
        <f t="shared" si="2116"/>
        <v>0</v>
      </c>
      <c r="AF3381" s="180">
        <v>0</v>
      </c>
      <c r="AG3381" s="180">
        <v>0</v>
      </c>
      <c r="AH3381" s="181">
        <f t="shared" si="2117"/>
        <v>0</v>
      </c>
      <c r="AI3381" s="180">
        <v>0</v>
      </c>
      <c r="AJ3381" s="180">
        <v>0</v>
      </c>
      <c r="AK3381" s="181">
        <f t="shared" si="2118"/>
        <v>0</v>
      </c>
      <c r="AL3381" s="180">
        <v>0</v>
      </c>
      <c r="AM3381" s="180">
        <v>0</v>
      </c>
      <c r="AN3381" s="181">
        <f t="shared" si="2119"/>
        <v>0</v>
      </c>
      <c r="AO3381" s="180">
        <v>0</v>
      </c>
      <c r="AP3381" s="180">
        <v>0</v>
      </c>
      <c r="AQ3381" s="181">
        <f t="shared" si="2120"/>
        <v>0</v>
      </c>
      <c r="AR3381" s="180">
        <v>0</v>
      </c>
      <c r="AS3381" s="180">
        <v>0</v>
      </c>
      <c r="AT3381" s="181">
        <f t="shared" si="2121"/>
        <v>0</v>
      </c>
      <c r="AU3381" s="180">
        <f t="shared" si="2138"/>
        <v>0</v>
      </c>
      <c r="AV3381" s="180">
        <f t="shared" si="2138"/>
        <v>0</v>
      </c>
      <c r="AW3381" s="181">
        <f t="shared" si="2122"/>
        <v>0</v>
      </c>
      <c r="AX3381" s="183">
        <f t="shared" si="2139"/>
        <v>0</v>
      </c>
      <c r="AY3381" s="183">
        <f t="shared" si="2139"/>
        <v>0</v>
      </c>
      <c r="AZ3381" s="183"/>
      <c r="BA3381" s="183"/>
      <c r="BB3381" s="183"/>
      <c r="BC3381" s="183"/>
      <c r="BD3381" s="183">
        <f t="shared" si="2140"/>
        <v>0</v>
      </c>
      <c r="BE3381" s="183">
        <f t="shared" si="2140"/>
        <v>0</v>
      </c>
    </row>
    <row r="3382" spans="2:57" ht="15.75" hidden="1">
      <c r="B3382" s="174">
        <v>2025</v>
      </c>
      <c r="C3382" s="174">
        <v>20</v>
      </c>
      <c r="D3382" s="175">
        <v>0</v>
      </c>
      <c r="E3382" s="176"/>
      <c r="F3382" s="174">
        <v>5</v>
      </c>
      <c r="G3382" s="174">
        <v>13</v>
      </c>
      <c r="H3382" s="174">
        <v>30</v>
      </c>
      <c r="I3382" s="174">
        <v>5000</v>
      </c>
      <c r="J3382" s="174">
        <v>5600</v>
      </c>
      <c r="K3382" s="174">
        <v>562</v>
      </c>
      <c r="L3382" s="177">
        <v>917</v>
      </c>
      <c r="M3382" s="178">
        <v>0</v>
      </c>
      <c r="N3382" s="179" t="s">
        <v>1780</v>
      </c>
      <c r="O3382" s="180">
        <v>0</v>
      </c>
      <c r="P3382" s="180">
        <v>0</v>
      </c>
      <c r="Q3382" s="181">
        <v>0</v>
      </c>
      <c r="R3382" s="182" t="s">
        <v>98</v>
      </c>
      <c r="S3382" s="183">
        <v>0</v>
      </c>
      <c r="T3382" s="183">
        <v>0</v>
      </c>
      <c r="U3382" s="180">
        <v>0</v>
      </c>
      <c r="V3382" s="180">
        <v>0</v>
      </c>
      <c r="W3382" s="183">
        <v>0</v>
      </c>
      <c r="X3382" s="183">
        <v>0</v>
      </c>
      <c r="Y3382" s="180">
        <v>0</v>
      </c>
      <c r="Z3382" s="180">
        <v>0</v>
      </c>
      <c r="AA3382" s="183">
        <v>0</v>
      </c>
      <c r="AB3382" s="183">
        <v>0</v>
      </c>
      <c r="AC3382" s="180">
        <f t="shared" si="2137"/>
        <v>0</v>
      </c>
      <c r="AD3382" s="180">
        <f t="shared" si="2137"/>
        <v>0</v>
      </c>
      <c r="AE3382" s="181">
        <f t="shared" si="2116"/>
        <v>0</v>
      </c>
      <c r="AF3382" s="180">
        <v>0</v>
      </c>
      <c r="AG3382" s="180">
        <v>0</v>
      </c>
      <c r="AH3382" s="181">
        <f t="shared" si="2117"/>
        <v>0</v>
      </c>
      <c r="AI3382" s="180">
        <v>0</v>
      </c>
      <c r="AJ3382" s="180">
        <v>0</v>
      </c>
      <c r="AK3382" s="181">
        <f t="shared" si="2118"/>
        <v>0</v>
      </c>
      <c r="AL3382" s="180">
        <v>0</v>
      </c>
      <c r="AM3382" s="180">
        <v>0</v>
      </c>
      <c r="AN3382" s="181">
        <f t="shared" si="2119"/>
        <v>0</v>
      </c>
      <c r="AO3382" s="180">
        <v>0</v>
      </c>
      <c r="AP3382" s="180">
        <v>0</v>
      </c>
      <c r="AQ3382" s="181">
        <f t="shared" si="2120"/>
        <v>0</v>
      </c>
      <c r="AR3382" s="180">
        <v>0</v>
      </c>
      <c r="AS3382" s="180">
        <v>0</v>
      </c>
      <c r="AT3382" s="181">
        <f t="shared" si="2121"/>
        <v>0</v>
      </c>
      <c r="AU3382" s="180">
        <f t="shared" si="2138"/>
        <v>0</v>
      </c>
      <c r="AV3382" s="180">
        <f t="shared" si="2138"/>
        <v>0</v>
      </c>
      <c r="AW3382" s="181">
        <f t="shared" si="2122"/>
        <v>0</v>
      </c>
      <c r="AX3382" s="183">
        <f t="shared" si="2139"/>
        <v>0</v>
      </c>
      <c r="AY3382" s="183">
        <f t="shared" si="2139"/>
        <v>0</v>
      </c>
      <c r="AZ3382" s="183"/>
      <c r="BA3382" s="183"/>
      <c r="BB3382" s="183"/>
      <c r="BC3382" s="183"/>
      <c r="BD3382" s="183">
        <f t="shared" si="2140"/>
        <v>0</v>
      </c>
      <c r="BE3382" s="183">
        <f t="shared" si="2140"/>
        <v>0</v>
      </c>
    </row>
    <row r="3383" spans="2:57" ht="15.75" hidden="1">
      <c r="B3383" s="174">
        <v>2025</v>
      </c>
      <c r="C3383" s="174">
        <v>20</v>
      </c>
      <c r="D3383" s="175">
        <v>0</v>
      </c>
      <c r="E3383" s="176"/>
      <c r="F3383" s="174">
        <v>5</v>
      </c>
      <c r="G3383" s="174">
        <v>13</v>
      </c>
      <c r="H3383" s="174">
        <v>30</v>
      </c>
      <c r="I3383" s="174">
        <v>5000</v>
      </c>
      <c r="J3383" s="174">
        <v>5600</v>
      </c>
      <c r="K3383" s="174">
        <v>562</v>
      </c>
      <c r="L3383" s="177">
        <v>981</v>
      </c>
      <c r="M3383" s="178">
        <v>0</v>
      </c>
      <c r="N3383" s="179" t="s">
        <v>152</v>
      </c>
      <c r="O3383" s="180">
        <v>0</v>
      </c>
      <c r="P3383" s="180">
        <v>0</v>
      </c>
      <c r="Q3383" s="181">
        <v>0</v>
      </c>
      <c r="R3383" s="182" t="s">
        <v>98</v>
      </c>
      <c r="S3383" s="183">
        <v>0</v>
      </c>
      <c r="T3383" s="183">
        <v>0</v>
      </c>
      <c r="U3383" s="180">
        <v>0</v>
      </c>
      <c r="V3383" s="180">
        <v>0</v>
      </c>
      <c r="W3383" s="183">
        <v>0</v>
      </c>
      <c r="X3383" s="183">
        <v>0</v>
      </c>
      <c r="Y3383" s="180">
        <v>0</v>
      </c>
      <c r="Z3383" s="180">
        <v>0</v>
      </c>
      <c r="AA3383" s="183">
        <v>0</v>
      </c>
      <c r="AB3383" s="183">
        <v>0</v>
      </c>
      <c r="AC3383" s="180">
        <f t="shared" si="2137"/>
        <v>0</v>
      </c>
      <c r="AD3383" s="180">
        <f t="shared" si="2137"/>
        <v>0</v>
      </c>
      <c r="AE3383" s="181">
        <f t="shared" si="2116"/>
        <v>0</v>
      </c>
      <c r="AF3383" s="180">
        <v>0</v>
      </c>
      <c r="AG3383" s="180">
        <v>0</v>
      </c>
      <c r="AH3383" s="181">
        <f t="shared" si="2117"/>
        <v>0</v>
      </c>
      <c r="AI3383" s="180">
        <v>0</v>
      </c>
      <c r="AJ3383" s="180">
        <v>0</v>
      </c>
      <c r="AK3383" s="181">
        <f t="shared" si="2118"/>
        <v>0</v>
      </c>
      <c r="AL3383" s="180">
        <v>0</v>
      </c>
      <c r="AM3383" s="180">
        <v>0</v>
      </c>
      <c r="AN3383" s="181">
        <f t="shared" si="2119"/>
        <v>0</v>
      </c>
      <c r="AO3383" s="180">
        <v>0</v>
      </c>
      <c r="AP3383" s="180">
        <v>0</v>
      </c>
      <c r="AQ3383" s="181">
        <f t="shared" si="2120"/>
        <v>0</v>
      </c>
      <c r="AR3383" s="180">
        <v>0</v>
      </c>
      <c r="AS3383" s="180">
        <v>0</v>
      </c>
      <c r="AT3383" s="181">
        <f t="shared" si="2121"/>
        <v>0</v>
      </c>
      <c r="AU3383" s="180">
        <f t="shared" si="2138"/>
        <v>0</v>
      </c>
      <c r="AV3383" s="180">
        <f t="shared" si="2138"/>
        <v>0</v>
      </c>
      <c r="AW3383" s="181">
        <f t="shared" si="2122"/>
        <v>0</v>
      </c>
      <c r="AX3383" s="183">
        <f t="shared" si="2139"/>
        <v>0</v>
      </c>
      <c r="AY3383" s="183">
        <f t="shared" si="2139"/>
        <v>0</v>
      </c>
      <c r="AZ3383" s="183"/>
      <c r="BA3383" s="183"/>
      <c r="BB3383" s="183"/>
      <c r="BC3383" s="183"/>
      <c r="BD3383" s="183">
        <f t="shared" si="2140"/>
        <v>0</v>
      </c>
      <c r="BE3383" s="183">
        <f t="shared" si="2140"/>
        <v>0</v>
      </c>
    </row>
    <row r="3384" spans="2:57" ht="15.75" hidden="1">
      <c r="B3384" s="174">
        <v>2025</v>
      </c>
      <c r="C3384" s="174">
        <v>20</v>
      </c>
      <c r="D3384" s="175">
        <v>0</v>
      </c>
      <c r="E3384" s="176"/>
      <c r="F3384" s="174">
        <v>5</v>
      </c>
      <c r="G3384" s="174">
        <v>13</v>
      </c>
      <c r="H3384" s="174">
        <v>30</v>
      </c>
      <c r="I3384" s="174">
        <v>5000</v>
      </c>
      <c r="J3384" s="174">
        <v>5600</v>
      </c>
      <c r="K3384" s="174">
        <v>562</v>
      </c>
      <c r="L3384" s="177">
        <v>1050</v>
      </c>
      <c r="M3384" s="178">
        <v>0</v>
      </c>
      <c r="N3384" s="179" t="s">
        <v>1781</v>
      </c>
      <c r="O3384" s="180">
        <v>0</v>
      </c>
      <c r="P3384" s="180">
        <v>0</v>
      </c>
      <c r="Q3384" s="181">
        <v>0</v>
      </c>
      <c r="R3384" s="182" t="s">
        <v>98</v>
      </c>
      <c r="S3384" s="183">
        <v>0</v>
      </c>
      <c r="T3384" s="183">
        <v>0</v>
      </c>
      <c r="U3384" s="180">
        <v>0</v>
      </c>
      <c r="V3384" s="180">
        <v>0</v>
      </c>
      <c r="W3384" s="183">
        <v>0</v>
      </c>
      <c r="X3384" s="183">
        <v>0</v>
      </c>
      <c r="Y3384" s="180">
        <v>0</v>
      </c>
      <c r="Z3384" s="180">
        <v>0</v>
      </c>
      <c r="AA3384" s="183">
        <v>0</v>
      </c>
      <c r="AB3384" s="183">
        <v>0</v>
      </c>
      <c r="AC3384" s="180">
        <f t="shared" si="2137"/>
        <v>0</v>
      </c>
      <c r="AD3384" s="180">
        <f t="shared" si="2137"/>
        <v>0</v>
      </c>
      <c r="AE3384" s="181">
        <f t="shared" si="2116"/>
        <v>0</v>
      </c>
      <c r="AF3384" s="180">
        <v>0</v>
      </c>
      <c r="AG3384" s="180">
        <v>0</v>
      </c>
      <c r="AH3384" s="181">
        <f t="shared" si="2117"/>
        <v>0</v>
      </c>
      <c r="AI3384" s="180">
        <v>0</v>
      </c>
      <c r="AJ3384" s="180">
        <v>0</v>
      </c>
      <c r="AK3384" s="181">
        <f t="shared" si="2118"/>
        <v>0</v>
      </c>
      <c r="AL3384" s="180">
        <v>0</v>
      </c>
      <c r="AM3384" s="180">
        <v>0</v>
      </c>
      <c r="AN3384" s="181">
        <f t="shared" si="2119"/>
        <v>0</v>
      </c>
      <c r="AO3384" s="180">
        <v>0</v>
      </c>
      <c r="AP3384" s="180">
        <v>0</v>
      </c>
      <c r="AQ3384" s="181">
        <f t="shared" si="2120"/>
        <v>0</v>
      </c>
      <c r="AR3384" s="180">
        <v>0</v>
      </c>
      <c r="AS3384" s="180">
        <v>0</v>
      </c>
      <c r="AT3384" s="181">
        <f t="shared" si="2121"/>
        <v>0</v>
      </c>
      <c r="AU3384" s="180">
        <f t="shared" si="2138"/>
        <v>0</v>
      </c>
      <c r="AV3384" s="180">
        <f t="shared" si="2138"/>
        <v>0</v>
      </c>
      <c r="AW3384" s="181">
        <f t="shared" si="2122"/>
        <v>0</v>
      </c>
      <c r="AX3384" s="183">
        <f t="shared" si="2139"/>
        <v>0</v>
      </c>
      <c r="AY3384" s="183">
        <f t="shared" si="2139"/>
        <v>0</v>
      </c>
      <c r="AZ3384" s="183"/>
      <c r="BA3384" s="183"/>
      <c r="BB3384" s="183"/>
      <c r="BC3384" s="183"/>
      <c r="BD3384" s="183">
        <f t="shared" si="2140"/>
        <v>0</v>
      </c>
      <c r="BE3384" s="183">
        <f t="shared" si="2140"/>
        <v>0</v>
      </c>
    </row>
    <row r="3385" spans="2:57" ht="15.75" hidden="1">
      <c r="B3385" s="174">
        <v>2025</v>
      </c>
      <c r="C3385" s="174">
        <v>20</v>
      </c>
      <c r="D3385" s="175">
        <v>0</v>
      </c>
      <c r="E3385" s="176"/>
      <c r="F3385" s="174">
        <v>5</v>
      </c>
      <c r="G3385" s="174">
        <v>13</v>
      </c>
      <c r="H3385" s="174">
        <v>30</v>
      </c>
      <c r="I3385" s="174">
        <v>5000</v>
      </c>
      <c r="J3385" s="174">
        <v>5600</v>
      </c>
      <c r="K3385" s="174">
        <v>562</v>
      </c>
      <c r="L3385" s="177">
        <v>1139</v>
      </c>
      <c r="M3385" s="178">
        <v>0</v>
      </c>
      <c r="N3385" s="179" t="s">
        <v>587</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si="2137"/>
        <v>0</v>
      </c>
      <c r="AD3385" s="180">
        <f t="shared" si="2137"/>
        <v>0</v>
      </c>
      <c r="AE3385" s="181">
        <f t="shared" si="2116"/>
        <v>0</v>
      </c>
      <c r="AF3385" s="180">
        <v>0</v>
      </c>
      <c r="AG3385" s="180">
        <v>0</v>
      </c>
      <c r="AH3385" s="181">
        <f t="shared" si="2117"/>
        <v>0</v>
      </c>
      <c r="AI3385" s="180">
        <v>0</v>
      </c>
      <c r="AJ3385" s="180">
        <v>0</v>
      </c>
      <c r="AK3385" s="181">
        <f t="shared" si="2118"/>
        <v>0</v>
      </c>
      <c r="AL3385" s="180">
        <v>0</v>
      </c>
      <c r="AM3385" s="180">
        <v>0</v>
      </c>
      <c r="AN3385" s="181">
        <f t="shared" si="2119"/>
        <v>0</v>
      </c>
      <c r="AO3385" s="180">
        <v>0</v>
      </c>
      <c r="AP3385" s="180">
        <v>0</v>
      </c>
      <c r="AQ3385" s="181">
        <f t="shared" si="2120"/>
        <v>0</v>
      </c>
      <c r="AR3385" s="180">
        <v>0</v>
      </c>
      <c r="AS3385" s="180">
        <v>0</v>
      </c>
      <c r="AT3385" s="181">
        <f t="shared" si="2121"/>
        <v>0</v>
      </c>
      <c r="AU3385" s="180">
        <f t="shared" si="2138"/>
        <v>0</v>
      </c>
      <c r="AV3385" s="180">
        <f t="shared" si="2138"/>
        <v>0</v>
      </c>
      <c r="AW3385" s="181">
        <f t="shared" si="2122"/>
        <v>0</v>
      </c>
      <c r="AX3385" s="183">
        <f t="shared" si="2139"/>
        <v>0</v>
      </c>
      <c r="AY3385" s="183">
        <f t="shared" si="2139"/>
        <v>0</v>
      </c>
      <c r="AZ3385" s="183"/>
      <c r="BA3385" s="183"/>
      <c r="BB3385" s="183"/>
      <c r="BC3385" s="183"/>
      <c r="BD3385" s="183">
        <f t="shared" si="2140"/>
        <v>0</v>
      </c>
      <c r="BE3385" s="183">
        <f t="shared" si="2140"/>
        <v>0</v>
      </c>
    </row>
    <row r="3386" spans="2:57" ht="15.75" hidden="1">
      <c r="B3386" s="174">
        <v>2025</v>
      </c>
      <c r="C3386" s="174">
        <v>20</v>
      </c>
      <c r="D3386" s="175">
        <v>0</v>
      </c>
      <c r="E3386" s="176"/>
      <c r="F3386" s="174">
        <v>5</v>
      </c>
      <c r="G3386" s="174">
        <v>13</v>
      </c>
      <c r="H3386" s="174">
        <v>30</v>
      </c>
      <c r="I3386" s="174">
        <v>5000</v>
      </c>
      <c r="J3386" s="174">
        <v>5600</v>
      </c>
      <c r="K3386" s="174">
        <v>562</v>
      </c>
      <c r="L3386" s="177">
        <v>1154</v>
      </c>
      <c r="M3386" s="178">
        <v>0</v>
      </c>
      <c r="N3386" s="179" t="s">
        <v>1782</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2137"/>
        <v>0</v>
      </c>
      <c r="AD3386" s="180">
        <f t="shared" si="2137"/>
        <v>0</v>
      </c>
      <c r="AE3386" s="181">
        <f t="shared" si="2116"/>
        <v>0</v>
      </c>
      <c r="AF3386" s="180">
        <v>0</v>
      </c>
      <c r="AG3386" s="180">
        <v>0</v>
      </c>
      <c r="AH3386" s="181">
        <f t="shared" si="2117"/>
        <v>0</v>
      </c>
      <c r="AI3386" s="180">
        <v>0</v>
      </c>
      <c r="AJ3386" s="180">
        <v>0</v>
      </c>
      <c r="AK3386" s="181">
        <f t="shared" si="2118"/>
        <v>0</v>
      </c>
      <c r="AL3386" s="180">
        <v>0</v>
      </c>
      <c r="AM3386" s="180">
        <v>0</v>
      </c>
      <c r="AN3386" s="181">
        <f t="shared" si="2119"/>
        <v>0</v>
      </c>
      <c r="AO3386" s="180">
        <v>0</v>
      </c>
      <c r="AP3386" s="180">
        <v>0</v>
      </c>
      <c r="AQ3386" s="181">
        <f t="shared" si="2120"/>
        <v>0</v>
      </c>
      <c r="AR3386" s="180">
        <v>0</v>
      </c>
      <c r="AS3386" s="180">
        <v>0</v>
      </c>
      <c r="AT3386" s="181">
        <f t="shared" si="2121"/>
        <v>0</v>
      </c>
      <c r="AU3386" s="180">
        <f t="shared" si="2138"/>
        <v>0</v>
      </c>
      <c r="AV3386" s="180">
        <f t="shared" si="2138"/>
        <v>0</v>
      </c>
      <c r="AW3386" s="181">
        <f t="shared" si="2122"/>
        <v>0</v>
      </c>
      <c r="AX3386" s="183">
        <f t="shared" si="2139"/>
        <v>0</v>
      </c>
      <c r="AY3386" s="183">
        <f t="shared" si="2139"/>
        <v>0</v>
      </c>
      <c r="AZ3386" s="183"/>
      <c r="BA3386" s="183"/>
      <c r="BB3386" s="183"/>
      <c r="BC3386" s="183"/>
      <c r="BD3386" s="183">
        <f t="shared" si="2140"/>
        <v>0</v>
      </c>
      <c r="BE3386" s="183">
        <f t="shared" si="2140"/>
        <v>0</v>
      </c>
    </row>
    <row r="3387" spans="2:57" ht="15.75" hidden="1">
      <c r="B3387" s="174">
        <v>2025</v>
      </c>
      <c r="C3387" s="174">
        <v>20</v>
      </c>
      <c r="D3387" s="175">
        <v>0</v>
      </c>
      <c r="E3387" s="176"/>
      <c r="F3387" s="174">
        <v>5</v>
      </c>
      <c r="G3387" s="174">
        <v>13</v>
      </c>
      <c r="H3387" s="174">
        <v>30</v>
      </c>
      <c r="I3387" s="174">
        <v>5000</v>
      </c>
      <c r="J3387" s="174">
        <v>5600</v>
      </c>
      <c r="K3387" s="174">
        <v>562</v>
      </c>
      <c r="L3387" s="177">
        <v>1248</v>
      </c>
      <c r="M3387" s="178">
        <v>0</v>
      </c>
      <c r="N3387" s="179" t="s">
        <v>199</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2137"/>
        <v>0</v>
      </c>
      <c r="AD3387" s="180">
        <f t="shared" si="2137"/>
        <v>0</v>
      </c>
      <c r="AE3387" s="181">
        <f t="shared" si="2116"/>
        <v>0</v>
      </c>
      <c r="AF3387" s="180">
        <v>0</v>
      </c>
      <c r="AG3387" s="180">
        <v>0</v>
      </c>
      <c r="AH3387" s="181">
        <f t="shared" si="2117"/>
        <v>0</v>
      </c>
      <c r="AI3387" s="180">
        <v>0</v>
      </c>
      <c r="AJ3387" s="180">
        <v>0</v>
      </c>
      <c r="AK3387" s="181">
        <f t="shared" si="2118"/>
        <v>0</v>
      </c>
      <c r="AL3387" s="180">
        <v>0</v>
      </c>
      <c r="AM3387" s="180">
        <v>0</v>
      </c>
      <c r="AN3387" s="181">
        <f t="shared" si="2119"/>
        <v>0</v>
      </c>
      <c r="AO3387" s="180">
        <v>0</v>
      </c>
      <c r="AP3387" s="180">
        <v>0</v>
      </c>
      <c r="AQ3387" s="181">
        <f t="shared" si="2120"/>
        <v>0</v>
      </c>
      <c r="AR3387" s="180">
        <v>0</v>
      </c>
      <c r="AS3387" s="180">
        <v>0</v>
      </c>
      <c r="AT3387" s="181">
        <f t="shared" si="2121"/>
        <v>0</v>
      </c>
      <c r="AU3387" s="180">
        <f t="shared" si="2138"/>
        <v>0</v>
      </c>
      <c r="AV3387" s="180">
        <f t="shared" si="2138"/>
        <v>0</v>
      </c>
      <c r="AW3387" s="181">
        <f t="shared" si="2122"/>
        <v>0</v>
      </c>
      <c r="AX3387" s="183">
        <f t="shared" si="2139"/>
        <v>0</v>
      </c>
      <c r="AY3387" s="183">
        <f t="shared" si="2139"/>
        <v>0</v>
      </c>
      <c r="AZ3387" s="183"/>
      <c r="BA3387" s="183"/>
      <c r="BB3387" s="183"/>
      <c r="BC3387" s="183"/>
      <c r="BD3387" s="183">
        <f t="shared" si="2140"/>
        <v>0</v>
      </c>
      <c r="BE3387" s="183">
        <f t="shared" si="2140"/>
        <v>0</v>
      </c>
    </row>
    <row r="3388" spans="2:57" ht="15.75" hidden="1">
      <c r="B3388" s="174">
        <v>2025</v>
      </c>
      <c r="C3388" s="174">
        <v>20</v>
      </c>
      <c r="D3388" s="175">
        <v>0</v>
      </c>
      <c r="E3388" s="176"/>
      <c r="F3388" s="174">
        <v>5</v>
      </c>
      <c r="G3388" s="174">
        <v>13</v>
      </c>
      <c r="H3388" s="174">
        <v>30</v>
      </c>
      <c r="I3388" s="174">
        <v>5000</v>
      </c>
      <c r="J3388" s="174">
        <v>5600</v>
      </c>
      <c r="K3388" s="174">
        <v>562</v>
      </c>
      <c r="L3388" s="177">
        <v>1389</v>
      </c>
      <c r="M3388" s="178">
        <v>0</v>
      </c>
      <c r="N3388" s="179" t="s">
        <v>1783</v>
      </c>
      <c r="O3388" s="180">
        <v>0</v>
      </c>
      <c r="P3388" s="180">
        <v>0</v>
      </c>
      <c r="Q3388" s="181">
        <v>0</v>
      </c>
      <c r="R3388" s="182" t="s">
        <v>98</v>
      </c>
      <c r="S3388" s="183">
        <v>0</v>
      </c>
      <c r="T3388" s="183">
        <v>0</v>
      </c>
      <c r="U3388" s="180">
        <v>0</v>
      </c>
      <c r="V3388" s="180">
        <v>0</v>
      </c>
      <c r="W3388" s="183">
        <v>0</v>
      </c>
      <c r="X3388" s="183">
        <v>0</v>
      </c>
      <c r="Y3388" s="180">
        <v>0</v>
      </c>
      <c r="Z3388" s="180">
        <v>0</v>
      </c>
      <c r="AA3388" s="183">
        <v>0</v>
      </c>
      <c r="AB3388" s="183">
        <v>0</v>
      </c>
      <c r="AC3388" s="180">
        <f t="shared" si="2137"/>
        <v>0</v>
      </c>
      <c r="AD3388" s="180">
        <f t="shared" si="2137"/>
        <v>0</v>
      </c>
      <c r="AE3388" s="181">
        <f t="shared" si="2116"/>
        <v>0</v>
      </c>
      <c r="AF3388" s="180">
        <v>0</v>
      </c>
      <c r="AG3388" s="180">
        <v>0</v>
      </c>
      <c r="AH3388" s="181">
        <f t="shared" si="2117"/>
        <v>0</v>
      </c>
      <c r="AI3388" s="180">
        <v>0</v>
      </c>
      <c r="AJ3388" s="180">
        <v>0</v>
      </c>
      <c r="AK3388" s="181">
        <f t="shared" si="2118"/>
        <v>0</v>
      </c>
      <c r="AL3388" s="180">
        <v>0</v>
      </c>
      <c r="AM3388" s="180">
        <v>0</v>
      </c>
      <c r="AN3388" s="181">
        <f t="shared" si="2119"/>
        <v>0</v>
      </c>
      <c r="AO3388" s="180">
        <v>0</v>
      </c>
      <c r="AP3388" s="180">
        <v>0</v>
      </c>
      <c r="AQ3388" s="181">
        <f t="shared" si="2120"/>
        <v>0</v>
      </c>
      <c r="AR3388" s="180">
        <v>0</v>
      </c>
      <c r="AS3388" s="180">
        <v>0</v>
      </c>
      <c r="AT3388" s="181">
        <f t="shared" si="2121"/>
        <v>0</v>
      </c>
      <c r="AU3388" s="180">
        <f t="shared" si="2138"/>
        <v>0</v>
      </c>
      <c r="AV3388" s="180">
        <f t="shared" si="2138"/>
        <v>0</v>
      </c>
      <c r="AW3388" s="181">
        <f t="shared" si="2122"/>
        <v>0</v>
      </c>
      <c r="AX3388" s="183">
        <f t="shared" si="2139"/>
        <v>0</v>
      </c>
      <c r="AY3388" s="183">
        <f t="shared" si="2139"/>
        <v>0</v>
      </c>
      <c r="AZ3388" s="183"/>
      <c r="BA3388" s="183"/>
      <c r="BB3388" s="183"/>
      <c r="BC3388" s="183"/>
      <c r="BD3388" s="183">
        <f t="shared" si="2140"/>
        <v>0</v>
      </c>
      <c r="BE3388" s="183">
        <f t="shared" si="2140"/>
        <v>0</v>
      </c>
    </row>
    <row r="3389" spans="2:57" ht="31.5" hidden="1">
      <c r="B3389" s="163">
        <v>2025</v>
      </c>
      <c r="C3389" s="163">
        <v>20</v>
      </c>
      <c r="D3389" s="164"/>
      <c r="E3389" s="165"/>
      <c r="F3389" s="163">
        <v>5</v>
      </c>
      <c r="G3389" s="163">
        <v>13</v>
      </c>
      <c r="H3389" s="163">
        <v>30</v>
      </c>
      <c r="I3389" s="163">
        <v>5000</v>
      </c>
      <c r="J3389" s="163">
        <v>5600</v>
      </c>
      <c r="K3389" s="163">
        <v>564</v>
      </c>
      <c r="L3389" s="166" t="s">
        <v>44</v>
      </c>
      <c r="M3389" s="167"/>
      <c r="N3389" s="168" t="s">
        <v>220</v>
      </c>
      <c r="O3389" s="169">
        <v>0</v>
      </c>
      <c r="P3389" s="169">
        <v>0</v>
      </c>
      <c r="Q3389" s="169">
        <v>0</v>
      </c>
      <c r="R3389" s="170"/>
      <c r="S3389" s="171"/>
      <c r="T3389" s="172"/>
      <c r="U3389" s="169">
        <f t="shared" ref="U3389:AD3389" si="2141">SUM(U3390:U3391)</f>
        <v>0</v>
      </c>
      <c r="V3389" s="169">
        <f t="shared" si="2141"/>
        <v>0</v>
      </c>
      <c r="W3389" s="173">
        <f t="shared" si="2141"/>
        <v>0</v>
      </c>
      <c r="X3389" s="173">
        <f t="shared" si="2141"/>
        <v>0</v>
      </c>
      <c r="Y3389" s="169">
        <f t="shared" si="2141"/>
        <v>0</v>
      </c>
      <c r="Z3389" s="169">
        <f t="shared" si="2141"/>
        <v>0</v>
      </c>
      <c r="AA3389" s="173">
        <f t="shared" si="2141"/>
        <v>0</v>
      </c>
      <c r="AB3389" s="173">
        <f t="shared" si="2141"/>
        <v>0</v>
      </c>
      <c r="AC3389" s="169">
        <f t="shared" si="2141"/>
        <v>0</v>
      </c>
      <c r="AD3389" s="169">
        <f t="shared" si="2141"/>
        <v>0</v>
      </c>
      <c r="AE3389" s="169">
        <f t="shared" si="2116"/>
        <v>0</v>
      </c>
      <c r="AF3389" s="169">
        <f>SUM(AF3390:AF3391)</f>
        <v>0</v>
      </c>
      <c r="AG3389" s="169">
        <f>SUM(AG3390:AG3391)</f>
        <v>0</v>
      </c>
      <c r="AH3389" s="169">
        <f t="shared" si="2117"/>
        <v>0</v>
      </c>
      <c r="AI3389" s="169">
        <f>SUM(AI3390:AI3391)</f>
        <v>0</v>
      </c>
      <c r="AJ3389" s="169">
        <f>SUM(AJ3390:AJ3391)</f>
        <v>0</v>
      </c>
      <c r="AK3389" s="169">
        <f t="shared" si="2118"/>
        <v>0</v>
      </c>
      <c r="AL3389" s="169">
        <f>SUM(AL3390:AL3391)</f>
        <v>0</v>
      </c>
      <c r="AM3389" s="169">
        <f>SUM(AM3390:AM3391)</f>
        <v>0</v>
      </c>
      <c r="AN3389" s="169">
        <f t="shared" si="2119"/>
        <v>0</v>
      </c>
      <c r="AO3389" s="169">
        <f>SUM(AO3390:AO3391)</f>
        <v>0</v>
      </c>
      <c r="AP3389" s="169">
        <f>SUM(AP3390:AP3391)</f>
        <v>0</v>
      </c>
      <c r="AQ3389" s="169">
        <f t="shared" si="2120"/>
        <v>0</v>
      </c>
      <c r="AR3389" s="169">
        <f>SUM(AR3390:AR3391)</f>
        <v>0</v>
      </c>
      <c r="AS3389" s="169">
        <f>SUM(AS3390:AS3391)</f>
        <v>0</v>
      </c>
      <c r="AT3389" s="169">
        <f t="shared" si="2121"/>
        <v>0</v>
      </c>
      <c r="AU3389" s="169">
        <f>SUM(AU3390:AU3391)</f>
        <v>0</v>
      </c>
      <c r="AV3389" s="169">
        <f>SUM(AV3390:AV3391)</f>
        <v>0</v>
      </c>
      <c r="AW3389" s="169">
        <f t="shared" si="2122"/>
        <v>0</v>
      </c>
      <c r="AX3389" s="171"/>
      <c r="AY3389" s="172"/>
      <c r="AZ3389" s="171"/>
      <c r="BA3389" s="172"/>
      <c r="BB3389" s="171"/>
      <c r="BC3389" s="172"/>
      <c r="BD3389" s="171"/>
      <c r="BE3389" s="172"/>
    </row>
    <row r="3390" spans="2:57" ht="15.75" hidden="1">
      <c r="B3390" s="174">
        <v>2025</v>
      </c>
      <c r="C3390" s="174">
        <v>20</v>
      </c>
      <c r="D3390" s="175">
        <v>0</v>
      </c>
      <c r="E3390" s="176"/>
      <c r="F3390" s="174">
        <v>5</v>
      </c>
      <c r="G3390" s="174">
        <v>13</v>
      </c>
      <c r="H3390" s="174">
        <v>30</v>
      </c>
      <c r="I3390" s="174">
        <v>5000</v>
      </c>
      <c r="J3390" s="174">
        <v>5600</v>
      </c>
      <c r="K3390" s="174">
        <v>564</v>
      </c>
      <c r="L3390" s="177">
        <v>1248</v>
      </c>
      <c r="M3390" s="178">
        <v>0</v>
      </c>
      <c r="N3390" s="179" t="s">
        <v>199</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ref="AC3390:AD3391" si="2142">+O3390+U3390-Y3390</f>
        <v>0</v>
      </c>
      <c r="AD3390" s="180">
        <f t="shared" si="2142"/>
        <v>0</v>
      </c>
      <c r="AE3390" s="181">
        <f t="shared" si="2116"/>
        <v>0</v>
      </c>
      <c r="AF3390" s="180">
        <v>0</v>
      </c>
      <c r="AG3390" s="180">
        <v>0</v>
      </c>
      <c r="AH3390" s="181">
        <f t="shared" si="2117"/>
        <v>0</v>
      </c>
      <c r="AI3390" s="180">
        <v>0</v>
      </c>
      <c r="AJ3390" s="180">
        <v>0</v>
      </c>
      <c r="AK3390" s="181">
        <f t="shared" si="2118"/>
        <v>0</v>
      </c>
      <c r="AL3390" s="180">
        <v>0</v>
      </c>
      <c r="AM3390" s="180">
        <v>0</v>
      </c>
      <c r="AN3390" s="181">
        <f t="shared" si="2119"/>
        <v>0</v>
      </c>
      <c r="AO3390" s="180">
        <v>0</v>
      </c>
      <c r="AP3390" s="180">
        <v>0</v>
      </c>
      <c r="AQ3390" s="181">
        <f t="shared" si="2120"/>
        <v>0</v>
      </c>
      <c r="AR3390" s="180">
        <v>0</v>
      </c>
      <c r="AS3390" s="180">
        <v>0</v>
      </c>
      <c r="AT3390" s="181">
        <f t="shared" si="2121"/>
        <v>0</v>
      </c>
      <c r="AU3390" s="180">
        <f t="shared" ref="AU3390:AV3391" si="2143">+AC3390-AF3390-AI3390-AL3390-AO3390-AR3390</f>
        <v>0</v>
      </c>
      <c r="AV3390" s="180">
        <f t="shared" si="2143"/>
        <v>0</v>
      </c>
      <c r="AW3390" s="181">
        <f t="shared" si="2122"/>
        <v>0</v>
      </c>
      <c r="AX3390" s="183">
        <f t="shared" ref="AX3390:AY3391" si="2144">+S3390+W3390-AA3390</f>
        <v>0</v>
      </c>
      <c r="AY3390" s="183">
        <f t="shared" si="2144"/>
        <v>0</v>
      </c>
      <c r="AZ3390" s="183"/>
      <c r="BA3390" s="183"/>
      <c r="BB3390" s="183"/>
      <c r="BC3390" s="183"/>
      <c r="BD3390" s="183">
        <f t="shared" ref="BD3390:BE3391" si="2145">+AX3390-AZ3390-BB3390</f>
        <v>0</v>
      </c>
      <c r="BE3390" s="183">
        <f t="shared" si="2145"/>
        <v>0</v>
      </c>
    </row>
    <row r="3391" spans="2:57" ht="15.75" hidden="1">
      <c r="B3391" s="174">
        <v>2025</v>
      </c>
      <c r="C3391" s="174">
        <v>20</v>
      </c>
      <c r="D3391" s="175">
        <v>0</v>
      </c>
      <c r="E3391" s="176"/>
      <c r="F3391" s="174">
        <v>5</v>
      </c>
      <c r="G3391" s="174">
        <v>13</v>
      </c>
      <c r="H3391" s="174">
        <v>30</v>
      </c>
      <c r="I3391" s="174">
        <v>5000</v>
      </c>
      <c r="J3391" s="174">
        <v>5600</v>
      </c>
      <c r="K3391" s="174">
        <v>564</v>
      </c>
      <c r="L3391" s="177">
        <v>1539</v>
      </c>
      <c r="M3391" s="178">
        <v>0</v>
      </c>
      <c r="N3391" s="179" t="s">
        <v>452</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2142"/>
        <v>0</v>
      </c>
      <c r="AD3391" s="180">
        <f t="shared" si="2142"/>
        <v>0</v>
      </c>
      <c r="AE3391" s="181">
        <f t="shared" si="2116"/>
        <v>0</v>
      </c>
      <c r="AF3391" s="180">
        <v>0</v>
      </c>
      <c r="AG3391" s="180">
        <v>0</v>
      </c>
      <c r="AH3391" s="181">
        <f t="shared" si="2117"/>
        <v>0</v>
      </c>
      <c r="AI3391" s="180">
        <v>0</v>
      </c>
      <c r="AJ3391" s="180">
        <v>0</v>
      </c>
      <c r="AK3391" s="181">
        <f t="shared" si="2118"/>
        <v>0</v>
      </c>
      <c r="AL3391" s="180">
        <v>0</v>
      </c>
      <c r="AM3391" s="180">
        <v>0</v>
      </c>
      <c r="AN3391" s="181">
        <f t="shared" si="2119"/>
        <v>0</v>
      </c>
      <c r="AO3391" s="180">
        <v>0</v>
      </c>
      <c r="AP3391" s="180">
        <v>0</v>
      </c>
      <c r="AQ3391" s="181">
        <f t="shared" si="2120"/>
        <v>0</v>
      </c>
      <c r="AR3391" s="180">
        <v>0</v>
      </c>
      <c r="AS3391" s="180">
        <v>0</v>
      </c>
      <c r="AT3391" s="181">
        <f t="shared" si="2121"/>
        <v>0</v>
      </c>
      <c r="AU3391" s="180">
        <f t="shared" si="2143"/>
        <v>0</v>
      </c>
      <c r="AV3391" s="180">
        <f t="shared" si="2143"/>
        <v>0</v>
      </c>
      <c r="AW3391" s="181">
        <f t="shared" si="2122"/>
        <v>0</v>
      </c>
      <c r="AX3391" s="183">
        <f t="shared" si="2144"/>
        <v>0</v>
      </c>
      <c r="AY3391" s="183">
        <f t="shared" si="2144"/>
        <v>0</v>
      </c>
      <c r="AZ3391" s="183"/>
      <c r="BA3391" s="183"/>
      <c r="BB3391" s="183"/>
      <c r="BC3391" s="183"/>
      <c r="BD3391" s="183">
        <f t="shared" si="2145"/>
        <v>0</v>
      </c>
      <c r="BE3391" s="183">
        <f t="shared" si="2145"/>
        <v>0</v>
      </c>
    </row>
    <row r="3392" spans="2:57" ht="15.75" hidden="1">
      <c r="B3392" s="163">
        <v>2025</v>
      </c>
      <c r="C3392" s="163">
        <v>20</v>
      </c>
      <c r="D3392" s="164"/>
      <c r="E3392" s="165"/>
      <c r="F3392" s="163">
        <v>5</v>
      </c>
      <c r="G3392" s="163">
        <v>13</v>
      </c>
      <c r="H3392" s="163">
        <v>30</v>
      </c>
      <c r="I3392" s="163">
        <v>5000</v>
      </c>
      <c r="J3392" s="163">
        <v>5600</v>
      </c>
      <c r="K3392" s="163">
        <v>565</v>
      </c>
      <c r="L3392" s="166" t="s">
        <v>44</v>
      </c>
      <c r="M3392" s="167"/>
      <c r="N3392" s="168" t="s">
        <v>590</v>
      </c>
      <c r="O3392" s="169">
        <v>0</v>
      </c>
      <c r="P3392" s="169">
        <v>0</v>
      </c>
      <c r="Q3392" s="169">
        <v>0</v>
      </c>
      <c r="R3392" s="170"/>
      <c r="S3392" s="171"/>
      <c r="T3392" s="172"/>
      <c r="U3392" s="169">
        <f t="shared" ref="U3392:AD3392" si="2146">SUM(U3393:U3400)</f>
        <v>0</v>
      </c>
      <c r="V3392" s="169">
        <f t="shared" si="2146"/>
        <v>0</v>
      </c>
      <c r="W3392" s="173">
        <f t="shared" si="2146"/>
        <v>0</v>
      </c>
      <c r="X3392" s="173">
        <f t="shared" si="2146"/>
        <v>0</v>
      </c>
      <c r="Y3392" s="169">
        <f t="shared" si="2146"/>
        <v>0</v>
      </c>
      <c r="Z3392" s="169">
        <f t="shared" si="2146"/>
        <v>0</v>
      </c>
      <c r="AA3392" s="173">
        <f t="shared" si="2146"/>
        <v>0</v>
      </c>
      <c r="AB3392" s="173">
        <f t="shared" si="2146"/>
        <v>0</v>
      </c>
      <c r="AC3392" s="169">
        <f t="shared" si="2146"/>
        <v>0</v>
      </c>
      <c r="AD3392" s="169">
        <f t="shared" si="2146"/>
        <v>0</v>
      </c>
      <c r="AE3392" s="169">
        <f t="shared" si="2116"/>
        <v>0</v>
      </c>
      <c r="AF3392" s="169">
        <f>SUM(AF3393:AF3400)</f>
        <v>0</v>
      </c>
      <c r="AG3392" s="169">
        <f>SUM(AG3393:AG3400)</f>
        <v>0</v>
      </c>
      <c r="AH3392" s="169">
        <f t="shared" si="2117"/>
        <v>0</v>
      </c>
      <c r="AI3392" s="169">
        <f>SUM(AI3393:AI3400)</f>
        <v>0</v>
      </c>
      <c r="AJ3392" s="169">
        <f>SUM(AJ3393:AJ3400)</f>
        <v>0</v>
      </c>
      <c r="AK3392" s="169">
        <f t="shared" si="2118"/>
        <v>0</v>
      </c>
      <c r="AL3392" s="169">
        <f>SUM(AL3393:AL3400)</f>
        <v>0</v>
      </c>
      <c r="AM3392" s="169">
        <f>SUM(AM3393:AM3400)</f>
        <v>0</v>
      </c>
      <c r="AN3392" s="169">
        <f t="shared" si="2119"/>
        <v>0</v>
      </c>
      <c r="AO3392" s="169">
        <f>SUM(AO3393:AO3400)</f>
        <v>0</v>
      </c>
      <c r="AP3392" s="169">
        <f>SUM(AP3393:AP3400)</f>
        <v>0</v>
      </c>
      <c r="AQ3392" s="169">
        <f t="shared" si="2120"/>
        <v>0</v>
      </c>
      <c r="AR3392" s="169">
        <f>SUM(AR3393:AR3400)</f>
        <v>0</v>
      </c>
      <c r="AS3392" s="169">
        <f>SUM(AS3393:AS3400)</f>
        <v>0</v>
      </c>
      <c r="AT3392" s="169">
        <f t="shared" si="2121"/>
        <v>0</v>
      </c>
      <c r="AU3392" s="169">
        <f>SUM(AU3393:AU3400)</f>
        <v>0</v>
      </c>
      <c r="AV3392" s="169">
        <f>SUM(AV3393:AV3400)</f>
        <v>0</v>
      </c>
      <c r="AW3392" s="169">
        <f t="shared" si="2122"/>
        <v>0</v>
      </c>
      <c r="AX3392" s="171"/>
      <c r="AY3392" s="172"/>
      <c r="AZ3392" s="171"/>
      <c r="BA3392" s="172"/>
      <c r="BB3392" s="171"/>
      <c r="BC3392" s="172"/>
      <c r="BD3392" s="171"/>
      <c r="BE3392" s="172"/>
    </row>
    <row r="3393" spans="2:57" ht="15.75" hidden="1">
      <c r="B3393" s="174">
        <v>2025</v>
      </c>
      <c r="C3393" s="174">
        <v>20</v>
      </c>
      <c r="D3393" s="175">
        <v>0</v>
      </c>
      <c r="E3393" s="176"/>
      <c r="F3393" s="174">
        <v>5</v>
      </c>
      <c r="G3393" s="174">
        <v>13</v>
      </c>
      <c r="H3393" s="174">
        <v>30</v>
      </c>
      <c r="I3393" s="174">
        <v>5000</v>
      </c>
      <c r="J3393" s="174">
        <v>5600</v>
      </c>
      <c r="K3393" s="174">
        <v>565</v>
      </c>
      <c r="L3393" s="177">
        <v>4</v>
      </c>
      <c r="M3393" s="178">
        <v>0</v>
      </c>
      <c r="N3393" s="179" t="s">
        <v>1784</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ref="AC3393:AD3400" si="2147">+O3393+U3393-Y3393</f>
        <v>0</v>
      </c>
      <c r="AD3393" s="180">
        <f t="shared" si="2147"/>
        <v>0</v>
      </c>
      <c r="AE3393" s="181">
        <f t="shared" si="2116"/>
        <v>0</v>
      </c>
      <c r="AF3393" s="180">
        <v>0</v>
      </c>
      <c r="AG3393" s="180">
        <v>0</v>
      </c>
      <c r="AH3393" s="181">
        <f t="shared" si="2117"/>
        <v>0</v>
      </c>
      <c r="AI3393" s="180">
        <v>0</v>
      </c>
      <c r="AJ3393" s="180">
        <v>0</v>
      </c>
      <c r="AK3393" s="181">
        <f t="shared" si="2118"/>
        <v>0</v>
      </c>
      <c r="AL3393" s="180">
        <v>0</v>
      </c>
      <c r="AM3393" s="180">
        <v>0</v>
      </c>
      <c r="AN3393" s="181">
        <f t="shared" si="2119"/>
        <v>0</v>
      </c>
      <c r="AO3393" s="180">
        <v>0</v>
      </c>
      <c r="AP3393" s="180">
        <v>0</v>
      </c>
      <c r="AQ3393" s="181">
        <f t="shared" si="2120"/>
        <v>0</v>
      </c>
      <c r="AR3393" s="180">
        <v>0</v>
      </c>
      <c r="AS3393" s="180">
        <v>0</v>
      </c>
      <c r="AT3393" s="181">
        <f t="shared" si="2121"/>
        <v>0</v>
      </c>
      <c r="AU3393" s="180">
        <f t="shared" ref="AU3393:AV3400" si="2148">+AC3393-AF3393-AI3393-AL3393-AO3393-AR3393</f>
        <v>0</v>
      </c>
      <c r="AV3393" s="180">
        <f t="shared" si="2148"/>
        <v>0</v>
      </c>
      <c r="AW3393" s="181">
        <f t="shared" si="2122"/>
        <v>0</v>
      </c>
      <c r="AX3393" s="183">
        <f t="shared" ref="AX3393:AY3400" si="2149">+S3393+W3393-AA3393</f>
        <v>0</v>
      </c>
      <c r="AY3393" s="183">
        <f t="shared" si="2149"/>
        <v>0</v>
      </c>
      <c r="AZ3393" s="183"/>
      <c r="BA3393" s="183"/>
      <c r="BB3393" s="183"/>
      <c r="BC3393" s="183"/>
      <c r="BD3393" s="183">
        <f t="shared" ref="BD3393:BE3400" si="2150">+AX3393-AZ3393-BB3393</f>
        <v>0</v>
      </c>
      <c r="BE3393" s="183">
        <f t="shared" si="2150"/>
        <v>0</v>
      </c>
    </row>
    <row r="3394" spans="2:57" ht="15.75" hidden="1">
      <c r="B3394" s="174">
        <v>2025</v>
      </c>
      <c r="C3394" s="174">
        <v>20</v>
      </c>
      <c r="D3394" s="175">
        <v>0</v>
      </c>
      <c r="E3394" s="176"/>
      <c r="F3394" s="174">
        <v>5</v>
      </c>
      <c r="G3394" s="174">
        <v>13</v>
      </c>
      <c r="H3394" s="174">
        <v>30</v>
      </c>
      <c r="I3394" s="174">
        <v>5000</v>
      </c>
      <c r="J3394" s="174">
        <v>5600</v>
      </c>
      <c r="K3394" s="174">
        <v>565</v>
      </c>
      <c r="L3394" s="177">
        <v>564</v>
      </c>
      <c r="M3394" s="178">
        <v>0</v>
      </c>
      <c r="N3394" s="179" t="s">
        <v>1785</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2147"/>
        <v>0</v>
      </c>
      <c r="AD3394" s="180">
        <f t="shared" si="2147"/>
        <v>0</v>
      </c>
      <c r="AE3394" s="181">
        <f t="shared" si="2116"/>
        <v>0</v>
      </c>
      <c r="AF3394" s="180">
        <v>0</v>
      </c>
      <c r="AG3394" s="180">
        <v>0</v>
      </c>
      <c r="AH3394" s="181">
        <f t="shared" si="2117"/>
        <v>0</v>
      </c>
      <c r="AI3394" s="180">
        <v>0</v>
      </c>
      <c r="AJ3394" s="180">
        <v>0</v>
      </c>
      <c r="AK3394" s="181">
        <f t="shared" si="2118"/>
        <v>0</v>
      </c>
      <c r="AL3394" s="180">
        <v>0</v>
      </c>
      <c r="AM3394" s="180">
        <v>0</v>
      </c>
      <c r="AN3394" s="181">
        <f t="shared" si="2119"/>
        <v>0</v>
      </c>
      <c r="AO3394" s="180">
        <v>0</v>
      </c>
      <c r="AP3394" s="180">
        <v>0</v>
      </c>
      <c r="AQ3394" s="181">
        <f t="shared" si="2120"/>
        <v>0</v>
      </c>
      <c r="AR3394" s="180">
        <v>0</v>
      </c>
      <c r="AS3394" s="180">
        <v>0</v>
      </c>
      <c r="AT3394" s="181">
        <f t="shared" si="2121"/>
        <v>0</v>
      </c>
      <c r="AU3394" s="180">
        <f t="shared" si="2148"/>
        <v>0</v>
      </c>
      <c r="AV3394" s="180">
        <f t="shared" si="2148"/>
        <v>0</v>
      </c>
      <c r="AW3394" s="181">
        <f t="shared" si="2122"/>
        <v>0</v>
      </c>
      <c r="AX3394" s="183">
        <f t="shared" si="2149"/>
        <v>0</v>
      </c>
      <c r="AY3394" s="183">
        <f t="shared" si="2149"/>
        <v>0</v>
      </c>
      <c r="AZ3394" s="183"/>
      <c r="BA3394" s="183"/>
      <c r="BB3394" s="183"/>
      <c r="BC3394" s="183"/>
      <c r="BD3394" s="183">
        <f t="shared" si="2150"/>
        <v>0</v>
      </c>
      <c r="BE3394" s="183">
        <f t="shared" si="2150"/>
        <v>0</v>
      </c>
    </row>
    <row r="3395" spans="2:57" ht="15.75" hidden="1">
      <c r="B3395" s="174">
        <v>2025</v>
      </c>
      <c r="C3395" s="174">
        <v>20</v>
      </c>
      <c r="D3395" s="175">
        <v>0</v>
      </c>
      <c r="E3395" s="176"/>
      <c r="F3395" s="174">
        <v>5</v>
      </c>
      <c r="G3395" s="174">
        <v>13</v>
      </c>
      <c r="H3395" s="174">
        <v>30</v>
      </c>
      <c r="I3395" s="174">
        <v>5000</v>
      </c>
      <c r="J3395" s="174">
        <v>5600</v>
      </c>
      <c r="K3395" s="174">
        <v>565</v>
      </c>
      <c r="L3395" s="177">
        <v>823</v>
      </c>
      <c r="M3395" s="178">
        <v>0</v>
      </c>
      <c r="N3395" s="179" t="s">
        <v>1786</v>
      </c>
      <c r="O3395" s="180">
        <v>0</v>
      </c>
      <c r="P3395" s="180">
        <v>0</v>
      </c>
      <c r="Q3395" s="181">
        <v>0</v>
      </c>
      <c r="R3395" s="182" t="s">
        <v>209</v>
      </c>
      <c r="S3395" s="183">
        <v>0</v>
      </c>
      <c r="T3395" s="183">
        <v>0</v>
      </c>
      <c r="U3395" s="180">
        <v>0</v>
      </c>
      <c r="V3395" s="180">
        <v>0</v>
      </c>
      <c r="W3395" s="183">
        <v>0</v>
      </c>
      <c r="X3395" s="183">
        <v>0</v>
      </c>
      <c r="Y3395" s="180">
        <v>0</v>
      </c>
      <c r="Z3395" s="180">
        <v>0</v>
      </c>
      <c r="AA3395" s="183">
        <v>0</v>
      </c>
      <c r="AB3395" s="183">
        <v>0</v>
      </c>
      <c r="AC3395" s="180">
        <f t="shared" si="2147"/>
        <v>0</v>
      </c>
      <c r="AD3395" s="180">
        <f t="shared" si="2147"/>
        <v>0</v>
      </c>
      <c r="AE3395" s="181">
        <f t="shared" si="2116"/>
        <v>0</v>
      </c>
      <c r="AF3395" s="180">
        <v>0</v>
      </c>
      <c r="AG3395" s="180">
        <v>0</v>
      </c>
      <c r="AH3395" s="181">
        <f t="shared" si="2117"/>
        <v>0</v>
      </c>
      <c r="AI3395" s="180">
        <v>0</v>
      </c>
      <c r="AJ3395" s="180">
        <v>0</v>
      </c>
      <c r="AK3395" s="181">
        <f t="shared" si="2118"/>
        <v>0</v>
      </c>
      <c r="AL3395" s="180">
        <v>0</v>
      </c>
      <c r="AM3395" s="180">
        <v>0</v>
      </c>
      <c r="AN3395" s="181">
        <f t="shared" si="2119"/>
        <v>0</v>
      </c>
      <c r="AO3395" s="180">
        <v>0</v>
      </c>
      <c r="AP3395" s="180">
        <v>0</v>
      </c>
      <c r="AQ3395" s="181">
        <f t="shared" si="2120"/>
        <v>0</v>
      </c>
      <c r="AR3395" s="180">
        <v>0</v>
      </c>
      <c r="AS3395" s="180">
        <v>0</v>
      </c>
      <c r="AT3395" s="181">
        <f t="shared" si="2121"/>
        <v>0</v>
      </c>
      <c r="AU3395" s="180">
        <f t="shared" si="2148"/>
        <v>0</v>
      </c>
      <c r="AV3395" s="180">
        <f t="shared" si="2148"/>
        <v>0</v>
      </c>
      <c r="AW3395" s="181">
        <f t="shared" si="2122"/>
        <v>0</v>
      </c>
      <c r="AX3395" s="183">
        <f t="shared" si="2149"/>
        <v>0</v>
      </c>
      <c r="AY3395" s="183">
        <f t="shared" si="2149"/>
        <v>0</v>
      </c>
      <c r="AZ3395" s="183"/>
      <c r="BA3395" s="183"/>
      <c r="BB3395" s="183"/>
      <c r="BC3395" s="183"/>
      <c r="BD3395" s="183">
        <f t="shared" si="2150"/>
        <v>0</v>
      </c>
      <c r="BE3395" s="183">
        <f t="shared" si="2150"/>
        <v>0</v>
      </c>
    </row>
    <row r="3396" spans="2:57" ht="15.75" hidden="1">
      <c r="B3396" s="174">
        <v>2025</v>
      </c>
      <c r="C3396" s="174">
        <v>20</v>
      </c>
      <c r="D3396" s="175">
        <v>0</v>
      </c>
      <c r="E3396" s="176"/>
      <c r="F3396" s="174">
        <v>5</v>
      </c>
      <c r="G3396" s="174">
        <v>13</v>
      </c>
      <c r="H3396" s="174">
        <v>30</v>
      </c>
      <c r="I3396" s="174">
        <v>5000</v>
      </c>
      <c r="J3396" s="174">
        <v>5600</v>
      </c>
      <c r="K3396" s="174">
        <v>565</v>
      </c>
      <c r="L3396" s="177">
        <v>1230</v>
      </c>
      <c r="M3396" s="178">
        <v>0</v>
      </c>
      <c r="N3396" s="179" t="s">
        <v>593</v>
      </c>
      <c r="O3396" s="180">
        <v>0</v>
      </c>
      <c r="P3396" s="180">
        <v>0</v>
      </c>
      <c r="Q3396" s="181">
        <v>0</v>
      </c>
      <c r="R3396" s="182" t="s">
        <v>98</v>
      </c>
      <c r="S3396" s="183">
        <v>0</v>
      </c>
      <c r="T3396" s="183">
        <v>0</v>
      </c>
      <c r="U3396" s="180">
        <v>0</v>
      </c>
      <c r="V3396" s="180">
        <v>0</v>
      </c>
      <c r="W3396" s="183">
        <v>0</v>
      </c>
      <c r="X3396" s="183">
        <v>0</v>
      </c>
      <c r="Y3396" s="180">
        <v>0</v>
      </c>
      <c r="Z3396" s="180">
        <v>0</v>
      </c>
      <c r="AA3396" s="183">
        <v>0</v>
      </c>
      <c r="AB3396" s="183">
        <v>0</v>
      </c>
      <c r="AC3396" s="180">
        <f t="shared" si="2147"/>
        <v>0</v>
      </c>
      <c r="AD3396" s="180">
        <f t="shared" si="2147"/>
        <v>0</v>
      </c>
      <c r="AE3396" s="181">
        <f t="shared" si="2116"/>
        <v>0</v>
      </c>
      <c r="AF3396" s="180">
        <v>0</v>
      </c>
      <c r="AG3396" s="180">
        <v>0</v>
      </c>
      <c r="AH3396" s="181">
        <f t="shared" si="2117"/>
        <v>0</v>
      </c>
      <c r="AI3396" s="180">
        <v>0</v>
      </c>
      <c r="AJ3396" s="180">
        <v>0</v>
      </c>
      <c r="AK3396" s="181">
        <f t="shared" si="2118"/>
        <v>0</v>
      </c>
      <c r="AL3396" s="180">
        <v>0</v>
      </c>
      <c r="AM3396" s="180">
        <v>0</v>
      </c>
      <c r="AN3396" s="181">
        <f t="shared" si="2119"/>
        <v>0</v>
      </c>
      <c r="AO3396" s="180">
        <v>0</v>
      </c>
      <c r="AP3396" s="180">
        <v>0</v>
      </c>
      <c r="AQ3396" s="181">
        <f t="shared" si="2120"/>
        <v>0</v>
      </c>
      <c r="AR3396" s="180">
        <v>0</v>
      </c>
      <c r="AS3396" s="180">
        <v>0</v>
      </c>
      <c r="AT3396" s="181">
        <f t="shared" si="2121"/>
        <v>0</v>
      </c>
      <c r="AU3396" s="180">
        <f t="shared" si="2148"/>
        <v>0</v>
      </c>
      <c r="AV3396" s="180">
        <f t="shared" si="2148"/>
        <v>0</v>
      </c>
      <c r="AW3396" s="181">
        <f t="shared" si="2122"/>
        <v>0</v>
      </c>
      <c r="AX3396" s="183">
        <f t="shared" si="2149"/>
        <v>0</v>
      </c>
      <c r="AY3396" s="183">
        <f t="shared" si="2149"/>
        <v>0</v>
      </c>
      <c r="AZ3396" s="183"/>
      <c r="BA3396" s="183"/>
      <c r="BB3396" s="183"/>
      <c r="BC3396" s="183"/>
      <c r="BD3396" s="183">
        <f t="shared" si="2150"/>
        <v>0</v>
      </c>
      <c r="BE3396" s="183">
        <f t="shared" si="2150"/>
        <v>0</v>
      </c>
    </row>
    <row r="3397" spans="2:57" ht="15.75" hidden="1">
      <c r="B3397" s="174">
        <v>2025</v>
      </c>
      <c r="C3397" s="174">
        <v>20</v>
      </c>
      <c r="D3397" s="175">
        <v>0</v>
      </c>
      <c r="E3397" s="176"/>
      <c r="F3397" s="174">
        <v>5</v>
      </c>
      <c r="G3397" s="174">
        <v>13</v>
      </c>
      <c r="H3397" s="174">
        <v>30</v>
      </c>
      <c r="I3397" s="174">
        <v>5000</v>
      </c>
      <c r="J3397" s="174">
        <v>5600</v>
      </c>
      <c r="K3397" s="174">
        <v>565</v>
      </c>
      <c r="L3397" s="177">
        <v>1377</v>
      </c>
      <c r="M3397" s="178">
        <v>0</v>
      </c>
      <c r="N3397" s="179" t="s">
        <v>1787</v>
      </c>
      <c r="O3397" s="180">
        <v>0</v>
      </c>
      <c r="P3397" s="180">
        <v>0</v>
      </c>
      <c r="Q3397" s="181">
        <v>0</v>
      </c>
      <c r="R3397" s="182" t="s">
        <v>1313</v>
      </c>
      <c r="S3397" s="183">
        <v>0</v>
      </c>
      <c r="T3397" s="183">
        <v>0</v>
      </c>
      <c r="U3397" s="180">
        <v>0</v>
      </c>
      <c r="V3397" s="180">
        <v>0</v>
      </c>
      <c r="W3397" s="183">
        <v>0</v>
      </c>
      <c r="X3397" s="183">
        <v>0</v>
      </c>
      <c r="Y3397" s="180">
        <v>0</v>
      </c>
      <c r="Z3397" s="180">
        <v>0</v>
      </c>
      <c r="AA3397" s="183">
        <v>0</v>
      </c>
      <c r="AB3397" s="183">
        <v>0</v>
      </c>
      <c r="AC3397" s="180">
        <f t="shared" si="2147"/>
        <v>0</v>
      </c>
      <c r="AD3397" s="180">
        <f t="shared" si="2147"/>
        <v>0</v>
      </c>
      <c r="AE3397" s="181">
        <f t="shared" si="2116"/>
        <v>0</v>
      </c>
      <c r="AF3397" s="180">
        <v>0</v>
      </c>
      <c r="AG3397" s="180">
        <v>0</v>
      </c>
      <c r="AH3397" s="181">
        <f t="shared" si="2117"/>
        <v>0</v>
      </c>
      <c r="AI3397" s="180">
        <v>0</v>
      </c>
      <c r="AJ3397" s="180">
        <v>0</v>
      </c>
      <c r="AK3397" s="181">
        <f t="shared" si="2118"/>
        <v>0</v>
      </c>
      <c r="AL3397" s="180">
        <v>0</v>
      </c>
      <c r="AM3397" s="180">
        <v>0</v>
      </c>
      <c r="AN3397" s="181">
        <f t="shared" si="2119"/>
        <v>0</v>
      </c>
      <c r="AO3397" s="180">
        <v>0</v>
      </c>
      <c r="AP3397" s="180">
        <v>0</v>
      </c>
      <c r="AQ3397" s="181">
        <f t="shared" si="2120"/>
        <v>0</v>
      </c>
      <c r="AR3397" s="180">
        <v>0</v>
      </c>
      <c r="AS3397" s="180">
        <v>0</v>
      </c>
      <c r="AT3397" s="181">
        <f t="shared" si="2121"/>
        <v>0</v>
      </c>
      <c r="AU3397" s="180">
        <f t="shared" si="2148"/>
        <v>0</v>
      </c>
      <c r="AV3397" s="180">
        <f t="shared" si="2148"/>
        <v>0</v>
      </c>
      <c r="AW3397" s="181">
        <f t="shared" si="2122"/>
        <v>0</v>
      </c>
      <c r="AX3397" s="183">
        <f t="shared" si="2149"/>
        <v>0</v>
      </c>
      <c r="AY3397" s="183">
        <f t="shared" si="2149"/>
        <v>0</v>
      </c>
      <c r="AZ3397" s="183"/>
      <c r="BA3397" s="183"/>
      <c r="BB3397" s="183"/>
      <c r="BC3397" s="183"/>
      <c r="BD3397" s="183">
        <f t="shared" si="2150"/>
        <v>0</v>
      </c>
      <c r="BE3397" s="183">
        <f t="shared" si="2150"/>
        <v>0</v>
      </c>
    </row>
    <row r="3398" spans="2:57" ht="15.75" hidden="1">
      <c r="B3398" s="174">
        <v>2025</v>
      </c>
      <c r="C3398" s="174">
        <v>20</v>
      </c>
      <c r="D3398" s="175">
        <v>0</v>
      </c>
      <c r="E3398" s="176"/>
      <c r="F3398" s="174">
        <v>5</v>
      </c>
      <c r="G3398" s="174">
        <v>13</v>
      </c>
      <c r="H3398" s="174">
        <v>30</v>
      </c>
      <c r="I3398" s="174">
        <v>5000</v>
      </c>
      <c r="J3398" s="174">
        <v>5600</v>
      </c>
      <c r="K3398" s="174">
        <v>565</v>
      </c>
      <c r="L3398" s="177">
        <v>1396</v>
      </c>
      <c r="M3398" s="178">
        <v>0</v>
      </c>
      <c r="N3398" s="179" t="s">
        <v>1788</v>
      </c>
      <c r="O3398" s="180">
        <v>0</v>
      </c>
      <c r="P3398" s="180">
        <v>0</v>
      </c>
      <c r="Q3398" s="181">
        <v>0</v>
      </c>
      <c r="R3398" s="182" t="s">
        <v>1313</v>
      </c>
      <c r="S3398" s="183">
        <v>0</v>
      </c>
      <c r="T3398" s="183">
        <v>0</v>
      </c>
      <c r="U3398" s="180">
        <v>0</v>
      </c>
      <c r="V3398" s="180">
        <v>0</v>
      </c>
      <c r="W3398" s="183">
        <v>0</v>
      </c>
      <c r="X3398" s="183">
        <v>0</v>
      </c>
      <c r="Y3398" s="180">
        <v>0</v>
      </c>
      <c r="Z3398" s="180">
        <v>0</v>
      </c>
      <c r="AA3398" s="183">
        <v>0</v>
      </c>
      <c r="AB3398" s="183">
        <v>0</v>
      </c>
      <c r="AC3398" s="180">
        <f t="shared" si="2147"/>
        <v>0</v>
      </c>
      <c r="AD3398" s="180">
        <f t="shared" si="2147"/>
        <v>0</v>
      </c>
      <c r="AE3398" s="181">
        <f t="shared" si="2116"/>
        <v>0</v>
      </c>
      <c r="AF3398" s="180">
        <v>0</v>
      </c>
      <c r="AG3398" s="180">
        <v>0</v>
      </c>
      <c r="AH3398" s="181">
        <f t="shared" si="2117"/>
        <v>0</v>
      </c>
      <c r="AI3398" s="180">
        <v>0</v>
      </c>
      <c r="AJ3398" s="180">
        <v>0</v>
      </c>
      <c r="AK3398" s="181">
        <f t="shared" si="2118"/>
        <v>0</v>
      </c>
      <c r="AL3398" s="180">
        <v>0</v>
      </c>
      <c r="AM3398" s="180">
        <v>0</v>
      </c>
      <c r="AN3398" s="181">
        <f t="shared" si="2119"/>
        <v>0</v>
      </c>
      <c r="AO3398" s="180">
        <v>0</v>
      </c>
      <c r="AP3398" s="180">
        <v>0</v>
      </c>
      <c r="AQ3398" s="181">
        <f t="shared" si="2120"/>
        <v>0</v>
      </c>
      <c r="AR3398" s="180">
        <v>0</v>
      </c>
      <c r="AS3398" s="180">
        <v>0</v>
      </c>
      <c r="AT3398" s="181">
        <f t="shared" si="2121"/>
        <v>0</v>
      </c>
      <c r="AU3398" s="180">
        <f t="shared" si="2148"/>
        <v>0</v>
      </c>
      <c r="AV3398" s="180">
        <f t="shared" si="2148"/>
        <v>0</v>
      </c>
      <c r="AW3398" s="181">
        <f t="shared" si="2122"/>
        <v>0</v>
      </c>
      <c r="AX3398" s="183">
        <f t="shared" si="2149"/>
        <v>0</v>
      </c>
      <c r="AY3398" s="183">
        <f t="shared" si="2149"/>
        <v>0</v>
      </c>
      <c r="AZ3398" s="183"/>
      <c r="BA3398" s="183"/>
      <c r="BB3398" s="183"/>
      <c r="BC3398" s="183"/>
      <c r="BD3398" s="183">
        <f t="shared" si="2150"/>
        <v>0</v>
      </c>
      <c r="BE3398" s="183">
        <f t="shared" si="2150"/>
        <v>0</v>
      </c>
    </row>
    <row r="3399" spans="2:57" ht="15.75" hidden="1">
      <c r="B3399" s="174">
        <v>2025</v>
      </c>
      <c r="C3399" s="174">
        <v>20</v>
      </c>
      <c r="D3399" s="175">
        <v>0</v>
      </c>
      <c r="E3399" s="176"/>
      <c r="F3399" s="174">
        <v>5</v>
      </c>
      <c r="G3399" s="174">
        <v>13</v>
      </c>
      <c r="H3399" s="174">
        <v>30</v>
      </c>
      <c r="I3399" s="174">
        <v>5000</v>
      </c>
      <c r="J3399" s="174">
        <v>5600</v>
      </c>
      <c r="K3399" s="174">
        <v>565</v>
      </c>
      <c r="L3399" s="177">
        <v>1475</v>
      </c>
      <c r="M3399" s="178">
        <v>0</v>
      </c>
      <c r="N3399" s="179" t="s">
        <v>1789</v>
      </c>
      <c r="O3399" s="180">
        <v>0</v>
      </c>
      <c r="P3399" s="180">
        <v>0</v>
      </c>
      <c r="Q3399" s="181">
        <v>0</v>
      </c>
      <c r="R3399" s="182" t="s">
        <v>98</v>
      </c>
      <c r="S3399" s="183">
        <v>0</v>
      </c>
      <c r="T3399" s="183">
        <v>0</v>
      </c>
      <c r="U3399" s="180">
        <v>0</v>
      </c>
      <c r="V3399" s="180">
        <v>0</v>
      </c>
      <c r="W3399" s="183">
        <v>0</v>
      </c>
      <c r="X3399" s="183">
        <v>0</v>
      </c>
      <c r="Y3399" s="180">
        <v>0</v>
      </c>
      <c r="Z3399" s="180">
        <v>0</v>
      </c>
      <c r="AA3399" s="183">
        <v>0</v>
      </c>
      <c r="AB3399" s="183">
        <v>0</v>
      </c>
      <c r="AC3399" s="180">
        <f t="shared" si="2147"/>
        <v>0</v>
      </c>
      <c r="AD3399" s="180">
        <f t="shared" si="2147"/>
        <v>0</v>
      </c>
      <c r="AE3399" s="181">
        <f t="shared" si="2116"/>
        <v>0</v>
      </c>
      <c r="AF3399" s="180">
        <v>0</v>
      </c>
      <c r="AG3399" s="180">
        <v>0</v>
      </c>
      <c r="AH3399" s="181">
        <f t="shared" si="2117"/>
        <v>0</v>
      </c>
      <c r="AI3399" s="180">
        <v>0</v>
      </c>
      <c r="AJ3399" s="180">
        <v>0</v>
      </c>
      <c r="AK3399" s="181">
        <f t="shared" si="2118"/>
        <v>0</v>
      </c>
      <c r="AL3399" s="180">
        <v>0</v>
      </c>
      <c r="AM3399" s="180">
        <v>0</v>
      </c>
      <c r="AN3399" s="181">
        <f t="shared" si="2119"/>
        <v>0</v>
      </c>
      <c r="AO3399" s="180">
        <v>0</v>
      </c>
      <c r="AP3399" s="180">
        <v>0</v>
      </c>
      <c r="AQ3399" s="181">
        <f t="shared" si="2120"/>
        <v>0</v>
      </c>
      <c r="AR3399" s="180">
        <v>0</v>
      </c>
      <c r="AS3399" s="180">
        <v>0</v>
      </c>
      <c r="AT3399" s="181">
        <f t="shared" si="2121"/>
        <v>0</v>
      </c>
      <c r="AU3399" s="180">
        <f t="shared" si="2148"/>
        <v>0</v>
      </c>
      <c r="AV3399" s="180">
        <f t="shared" si="2148"/>
        <v>0</v>
      </c>
      <c r="AW3399" s="181">
        <f t="shared" si="2122"/>
        <v>0</v>
      </c>
      <c r="AX3399" s="183">
        <f t="shared" si="2149"/>
        <v>0</v>
      </c>
      <c r="AY3399" s="183">
        <f t="shared" si="2149"/>
        <v>0</v>
      </c>
      <c r="AZ3399" s="183"/>
      <c r="BA3399" s="183"/>
      <c r="BB3399" s="183"/>
      <c r="BC3399" s="183"/>
      <c r="BD3399" s="183">
        <f t="shared" si="2150"/>
        <v>0</v>
      </c>
      <c r="BE3399" s="183">
        <f t="shared" si="2150"/>
        <v>0</v>
      </c>
    </row>
    <row r="3400" spans="2:57" ht="15.75" hidden="1">
      <c r="B3400" s="174">
        <v>2025</v>
      </c>
      <c r="C3400" s="174">
        <v>20</v>
      </c>
      <c r="D3400" s="175">
        <v>0</v>
      </c>
      <c r="E3400" s="176"/>
      <c r="F3400" s="174">
        <v>5</v>
      </c>
      <c r="G3400" s="174">
        <v>13</v>
      </c>
      <c r="H3400" s="174">
        <v>30</v>
      </c>
      <c r="I3400" s="174">
        <v>5000</v>
      </c>
      <c r="J3400" s="174">
        <v>5600</v>
      </c>
      <c r="K3400" s="174">
        <v>565</v>
      </c>
      <c r="L3400" s="177">
        <v>1476</v>
      </c>
      <c r="M3400" s="178">
        <v>0</v>
      </c>
      <c r="N3400" s="179" t="s">
        <v>1618</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si="2147"/>
        <v>0</v>
      </c>
      <c r="AD3400" s="180">
        <f t="shared" si="2147"/>
        <v>0</v>
      </c>
      <c r="AE3400" s="181">
        <f t="shared" si="2116"/>
        <v>0</v>
      </c>
      <c r="AF3400" s="180">
        <v>0</v>
      </c>
      <c r="AG3400" s="180">
        <v>0</v>
      </c>
      <c r="AH3400" s="181">
        <f t="shared" si="2117"/>
        <v>0</v>
      </c>
      <c r="AI3400" s="180">
        <v>0</v>
      </c>
      <c r="AJ3400" s="180">
        <v>0</v>
      </c>
      <c r="AK3400" s="181">
        <f t="shared" si="2118"/>
        <v>0</v>
      </c>
      <c r="AL3400" s="180">
        <v>0</v>
      </c>
      <c r="AM3400" s="180">
        <v>0</v>
      </c>
      <c r="AN3400" s="181">
        <f t="shared" si="2119"/>
        <v>0</v>
      </c>
      <c r="AO3400" s="180">
        <v>0</v>
      </c>
      <c r="AP3400" s="180">
        <v>0</v>
      </c>
      <c r="AQ3400" s="181">
        <f t="shared" si="2120"/>
        <v>0</v>
      </c>
      <c r="AR3400" s="180">
        <v>0</v>
      </c>
      <c r="AS3400" s="180">
        <v>0</v>
      </c>
      <c r="AT3400" s="181">
        <f t="shared" si="2121"/>
        <v>0</v>
      </c>
      <c r="AU3400" s="180">
        <f t="shared" si="2148"/>
        <v>0</v>
      </c>
      <c r="AV3400" s="180">
        <f t="shared" si="2148"/>
        <v>0</v>
      </c>
      <c r="AW3400" s="181">
        <f t="shared" si="2122"/>
        <v>0</v>
      </c>
      <c r="AX3400" s="183">
        <f t="shared" si="2149"/>
        <v>0</v>
      </c>
      <c r="AY3400" s="183">
        <f t="shared" si="2149"/>
        <v>0</v>
      </c>
      <c r="AZ3400" s="183"/>
      <c r="BA3400" s="183"/>
      <c r="BB3400" s="183"/>
      <c r="BC3400" s="183"/>
      <c r="BD3400" s="183">
        <f t="shared" si="2150"/>
        <v>0</v>
      </c>
      <c r="BE3400" s="183">
        <f t="shared" si="2150"/>
        <v>0</v>
      </c>
    </row>
    <row r="3401" spans="2:57" ht="31.5" hidden="1">
      <c r="B3401" s="163">
        <v>2025</v>
      </c>
      <c r="C3401" s="163">
        <v>20</v>
      </c>
      <c r="D3401" s="164"/>
      <c r="E3401" s="165"/>
      <c r="F3401" s="163">
        <v>5</v>
      </c>
      <c r="G3401" s="163">
        <v>13</v>
      </c>
      <c r="H3401" s="163">
        <v>30</v>
      </c>
      <c r="I3401" s="163">
        <v>5000</v>
      </c>
      <c r="J3401" s="163">
        <v>5600</v>
      </c>
      <c r="K3401" s="163">
        <v>566</v>
      </c>
      <c r="L3401" s="166" t="s">
        <v>44</v>
      </c>
      <c r="M3401" s="167"/>
      <c r="N3401" s="168" t="s">
        <v>221</v>
      </c>
      <c r="O3401" s="169">
        <v>0</v>
      </c>
      <c r="P3401" s="169">
        <v>0</v>
      </c>
      <c r="Q3401" s="169">
        <v>0</v>
      </c>
      <c r="R3401" s="170"/>
      <c r="S3401" s="171"/>
      <c r="T3401" s="172"/>
      <c r="U3401" s="169">
        <f t="shared" ref="U3401:AD3401" si="2151">SUM(U3402:U3408)</f>
        <v>0</v>
      </c>
      <c r="V3401" s="169">
        <f t="shared" si="2151"/>
        <v>0</v>
      </c>
      <c r="W3401" s="173">
        <f t="shared" si="2151"/>
        <v>0</v>
      </c>
      <c r="X3401" s="173">
        <f t="shared" si="2151"/>
        <v>0</v>
      </c>
      <c r="Y3401" s="169">
        <f t="shared" si="2151"/>
        <v>0</v>
      </c>
      <c r="Z3401" s="169">
        <f t="shared" si="2151"/>
        <v>0</v>
      </c>
      <c r="AA3401" s="173">
        <f t="shared" si="2151"/>
        <v>0</v>
      </c>
      <c r="AB3401" s="173">
        <f t="shared" si="2151"/>
        <v>0</v>
      </c>
      <c r="AC3401" s="169">
        <f t="shared" si="2151"/>
        <v>0</v>
      </c>
      <c r="AD3401" s="169">
        <f t="shared" si="2151"/>
        <v>0</v>
      </c>
      <c r="AE3401" s="169">
        <f t="shared" si="2116"/>
        <v>0</v>
      </c>
      <c r="AF3401" s="169">
        <f>SUM(AF3402:AF3408)</f>
        <v>0</v>
      </c>
      <c r="AG3401" s="169">
        <f>SUM(AG3402:AG3408)</f>
        <v>0</v>
      </c>
      <c r="AH3401" s="169">
        <f t="shared" si="2117"/>
        <v>0</v>
      </c>
      <c r="AI3401" s="169">
        <f>SUM(AI3402:AI3408)</f>
        <v>0</v>
      </c>
      <c r="AJ3401" s="169">
        <f>SUM(AJ3402:AJ3408)</f>
        <v>0</v>
      </c>
      <c r="AK3401" s="169">
        <f t="shared" si="2118"/>
        <v>0</v>
      </c>
      <c r="AL3401" s="169">
        <f>SUM(AL3402:AL3408)</f>
        <v>0</v>
      </c>
      <c r="AM3401" s="169">
        <f>SUM(AM3402:AM3408)</f>
        <v>0</v>
      </c>
      <c r="AN3401" s="169">
        <f t="shared" si="2119"/>
        <v>0</v>
      </c>
      <c r="AO3401" s="169">
        <f>SUM(AO3402:AO3408)</f>
        <v>0</v>
      </c>
      <c r="AP3401" s="169">
        <f>SUM(AP3402:AP3408)</f>
        <v>0</v>
      </c>
      <c r="AQ3401" s="169">
        <f t="shared" si="2120"/>
        <v>0</v>
      </c>
      <c r="AR3401" s="169">
        <f>SUM(AR3402:AR3408)</f>
        <v>0</v>
      </c>
      <c r="AS3401" s="169">
        <f>SUM(AS3402:AS3408)</f>
        <v>0</v>
      </c>
      <c r="AT3401" s="169">
        <f t="shared" si="2121"/>
        <v>0</v>
      </c>
      <c r="AU3401" s="169">
        <f>SUM(AU3402:AU3408)</f>
        <v>0</v>
      </c>
      <c r="AV3401" s="169">
        <f>SUM(AV3402:AV3408)</f>
        <v>0</v>
      </c>
      <c r="AW3401" s="169">
        <f t="shared" si="2122"/>
        <v>0</v>
      </c>
      <c r="AX3401" s="171"/>
      <c r="AY3401" s="172"/>
      <c r="AZ3401" s="171"/>
      <c r="BA3401" s="172"/>
      <c r="BB3401" s="171"/>
      <c r="BC3401" s="172"/>
      <c r="BD3401" s="171"/>
      <c r="BE3401" s="172"/>
    </row>
    <row r="3402" spans="2:57" ht="15.75" hidden="1">
      <c r="B3402" s="174">
        <v>2025</v>
      </c>
      <c r="C3402" s="174">
        <v>20</v>
      </c>
      <c r="D3402" s="175">
        <v>0</v>
      </c>
      <c r="E3402" s="176"/>
      <c r="F3402" s="174">
        <v>5</v>
      </c>
      <c r="G3402" s="174">
        <v>13</v>
      </c>
      <c r="H3402" s="174">
        <v>30</v>
      </c>
      <c r="I3402" s="174">
        <v>5000</v>
      </c>
      <c r="J3402" s="174">
        <v>5600</v>
      </c>
      <c r="K3402" s="174">
        <v>566</v>
      </c>
      <c r="L3402" s="177">
        <v>1142</v>
      </c>
      <c r="M3402" s="178">
        <v>0</v>
      </c>
      <c r="N3402" s="179" t="s">
        <v>1184</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ref="AC3402:AD3408" si="2152">+O3402+U3402-Y3402</f>
        <v>0</v>
      </c>
      <c r="AD3402" s="180">
        <f t="shared" si="2152"/>
        <v>0</v>
      </c>
      <c r="AE3402" s="181">
        <f t="shared" si="2116"/>
        <v>0</v>
      </c>
      <c r="AF3402" s="180">
        <v>0</v>
      </c>
      <c r="AG3402" s="180">
        <v>0</v>
      </c>
      <c r="AH3402" s="181">
        <f t="shared" si="2117"/>
        <v>0</v>
      </c>
      <c r="AI3402" s="180">
        <v>0</v>
      </c>
      <c r="AJ3402" s="180">
        <v>0</v>
      </c>
      <c r="AK3402" s="181">
        <f t="shared" si="2118"/>
        <v>0</v>
      </c>
      <c r="AL3402" s="180">
        <v>0</v>
      </c>
      <c r="AM3402" s="180">
        <v>0</v>
      </c>
      <c r="AN3402" s="181">
        <f t="shared" si="2119"/>
        <v>0</v>
      </c>
      <c r="AO3402" s="180">
        <v>0</v>
      </c>
      <c r="AP3402" s="180">
        <v>0</v>
      </c>
      <c r="AQ3402" s="181">
        <f t="shared" si="2120"/>
        <v>0</v>
      </c>
      <c r="AR3402" s="180">
        <v>0</v>
      </c>
      <c r="AS3402" s="180">
        <v>0</v>
      </c>
      <c r="AT3402" s="181">
        <f t="shared" si="2121"/>
        <v>0</v>
      </c>
      <c r="AU3402" s="180">
        <f t="shared" ref="AU3402:AV3408" si="2153">+AC3402-AF3402-AI3402-AL3402-AO3402-AR3402</f>
        <v>0</v>
      </c>
      <c r="AV3402" s="180">
        <f t="shared" si="2153"/>
        <v>0</v>
      </c>
      <c r="AW3402" s="181">
        <f t="shared" si="2122"/>
        <v>0</v>
      </c>
      <c r="AX3402" s="183">
        <f t="shared" ref="AX3402:AY3408" si="2154">+S3402+W3402-AA3402</f>
        <v>0</v>
      </c>
      <c r="AY3402" s="183">
        <f t="shared" si="2154"/>
        <v>0</v>
      </c>
      <c r="AZ3402" s="183"/>
      <c r="BA3402" s="183"/>
      <c r="BB3402" s="183"/>
      <c r="BC3402" s="183"/>
      <c r="BD3402" s="183">
        <f t="shared" ref="BD3402:BE3408" si="2155">+AX3402-AZ3402-BB3402</f>
        <v>0</v>
      </c>
      <c r="BE3402" s="183">
        <f t="shared" si="2155"/>
        <v>0</v>
      </c>
    </row>
    <row r="3403" spans="2:57" ht="15.75" hidden="1">
      <c r="B3403" s="174">
        <v>2025</v>
      </c>
      <c r="C3403" s="174">
        <v>20</v>
      </c>
      <c r="D3403" s="175">
        <v>0</v>
      </c>
      <c r="E3403" s="176"/>
      <c r="F3403" s="174">
        <v>5</v>
      </c>
      <c r="G3403" s="174">
        <v>13</v>
      </c>
      <c r="H3403" s="174">
        <v>30</v>
      </c>
      <c r="I3403" s="174">
        <v>5000</v>
      </c>
      <c r="J3403" s="174">
        <v>5600</v>
      </c>
      <c r="K3403" s="174">
        <v>566</v>
      </c>
      <c r="L3403" s="177">
        <v>274</v>
      </c>
      <c r="M3403" s="178">
        <v>0</v>
      </c>
      <c r="N3403" s="179" t="s">
        <v>1790</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152"/>
        <v>0</v>
      </c>
      <c r="AD3403" s="180">
        <f t="shared" si="2152"/>
        <v>0</v>
      </c>
      <c r="AE3403" s="181">
        <f t="shared" si="2116"/>
        <v>0</v>
      </c>
      <c r="AF3403" s="180">
        <v>0</v>
      </c>
      <c r="AG3403" s="180">
        <v>0</v>
      </c>
      <c r="AH3403" s="181">
        <f t="shared" si="2117"/>
        <v>0</v>
      </c>
      <c r="AI3403" s="180">
        <v>0</v>
      </c>
      <c r="AJ3403" s="180">
        <v>0</v>
      </c>
      <c r="AK3403" s="181">
        <f t="shared" si="2118"/>
        <v>0</v>
      </c>
      <c r="AL3403" s="180">
        <v>0</v>
      </c>
      <c r="AM3403" s="180">
        <v>0</v>
      </c>
      <c r="AN3403" s="181">
        <f t="shared" si="2119"/>
        <v>0</v>
      </c>
      <c r="AO3403" s="180">
        <v>0</v>
      </c>
      <c r="AP3403" s="180">
        <v>0</v>
      </c>
      <c r="AQ3403" s="181">
        <f t="shared" si="2120"/>
        <v>0</v>
      </c>
      <c r="AR3403" s="180">
        <v>0</v>
      </c>
      <c r="AS3403" s="180">
        <v>0</v>
      </c>
      <c r="AT3403" s="181">
        <f t="shared" si="2121"/>
        <v>0</v>
      </c>
      <c r="AU3403" s="180">
        <f t="shared" si="2153"/>
        <v>0</v>
      </c>
      <c r="AV3403" s="180">
        <f t="shared" si="2153"/>
        <v>0</v>
      </c>
      <c r="AW3403" s="181">
        <f t="shared" si="2122"/>
        <v>0</v>
      </c>
      <c r="AX3403" s="183">
        <f t="shared" si="2154"/>
        <v>0</v>
      </c>
      <c r="AY3403" s="183">
        <f t="shared" si="2154"/>
        <v>0</v>
      </c>
      <c r="AZ3403" s="183"/>
      <c r="BA3403" s="183"/>
      <c r="BB3403" s="183"/>
      <c r="BC3403" s="183"/>
      <c r="BD3403" s="183">
        <f t="shared" si="2155"/>
        <v>0</v>
      </c>
      <c r="BE3403" s="183">
        <f t="shared" si="2155"/>
        <v>0</v>
      </c>
    </row>
    <row r="3404" spans="2:57" ht="15.75" hidden="1">
      <c r="B3404" s="174">
        <v>2025</v>
      </c>
      <c r="C3404" s="174">
        <v>20</v>
      </c>
      <c r="D3404" s="175">
        <v>0</v>
      </c>
      <c r="E3404" s="176"/>
      <c r="F3404" s="174">
        <v>5</v>
      </c>
      <c r="G3404" s="174">
        <v>13</v>
      </c>
      <c r="H3404" s="174">
        <v>30</v>
      </c>
      <c r="I3404" s="174">
        <v>5000</v>
      </c>
      <c r="J3404" s="174">
        <v>5600</v>
      </c>
      <c r="K3404" s="174">
        <v>566</v>
      </c>
      <c r="L3404" s="177">
        <v>276</v>
      </c>
      <c r="M3404" s="178">
        <v>0</v>
      </c>
      <c r="N3404" s="179" t="s">
        <v>1791</v>
      </c>
      <c r="O3404" s="180">
        <v>0</v>
      </c>
      <c r="P3404" s="180">
        <v>0</v>
      </c>
      <c r="Q3404" s="181">
        <v>0</v>
      </c>
      <c r="R3404" s="182" t="s">
        <v>98</v>
      </c>
      <c r="S3404" s="183">
        <v>0</v>
      </c>
      <c r="T3404" s="183">
        <v>0</v>
      </c>
      <c r="U3404" s="180">
        <v>0</v>
      </c>
      <c r="V3404" s="180">
        <v>0</v>
      </c>
      <c r="W3404" s="183">
        <v>0</v>
      </c>
      <c r="X3404" s="183">
        <v>0</v>
      </c>
      <c r="Y3404" s="180">
        <v>0</v>
      </c>
      <c r="Z3404" s="180">
        <v>0</v>
      </c>
      <c r="AA3404" s="183">
        <v>0</v>
      </c>
      <c r="AB3404" s="183">
        <v>0</v>
      </c>
      <c r="AC3404" s="180">
        <f t="shared" si="2152"/>
        <v>0</v>
      </c>
      <c r="AD3404" s="180">
        <f t="shared" si="2152"/>
        <v>0</v>
      </c>
      <c r="AE3404" s="181">
        <f t="shared" ref="AE3404:AE3467" si="2156">+AC3404+AD3404</f>
        <v>0</v>
      </c>
      <c r="AF3404" s="180">
        <v>0</v>
      </c>
      <c r="AG3404" s="180">
        <v>0</v>
      </c>
      <c r="AH3404" s="181">
        <f t="shared" ref="AH3404:AH3467" si="2157">+AF3404+AG3404</f>
        <v>0</v>
      </c>
      <c r="AI3404" s="180">
        <v>0</v>
      </c>
      <c r="AJ3404" s="180">
        <v>0</v>
      </c>
      <c r="AK3404" s="181">
        <f t="shared" ref="AK3404:AK3467" si="2158">+AI3404+AJ3404</f>
        <v>0</v>
      </c>
      <c r="AL3404" s="180">
        <v>0</v>
      </c>
      <c r="AM3404" s="180">
        <v>0</v>
      </c>
      <c r="AN3404" s="181">
        <f t="shared" ref="AN3404:AN3467" si="2159">+AL3404+AM3404</f>
        <v>0</v>
      </c>
      <c r="AO3404" s="180">
        <v>0</v>
      </c>
      <c r="AP3404" s="180">
        <v>0</v>
      </c>
      <c r="AQ3404" s="181">
        <f t="shared" ref="AQ3404:AQ3467" si="2160">+AO3404+AP3404</f>
        <v>0</v>
      </c>
      <c r="AR3404" s="180">
        <v>0</v>
      </c>
      <c r="AS3404" s="180">
        <v>0</v>
      </c>
      <c r="AT3404" s="181">
        <f t="shared" ref="AT3404:AT3467" si="2161">+AR3404+AS3404</f>
        <v>0</v>
      </c>
      <c r="AU3404" s="180">
        <f t="shared" si="2153"/>
        <v>0</v>
      </c>
      <c r="AV3404" s="180">
        <f t="shared" si="2153"/>
        <v>0</v>
      </c>
      <c r="AW3404" s="181">
        <f t="shared" ref="AW3404:AW3467" si="2162">+AU3404+AV3404</f>
        <v>0</v>
      </c>
      <c r="AX3404" s="183">
        <f t="shared" si="2154"/>
        <v>0</v>
      </c>
      <c r="AY3404" s="183">
        <f t="shared" si="2154"/>
        <v>0</v>
      </c>
      <c r="AZ3404" s="183"/>
      <c r="BA3404" s="183"/>
      <c r="BB3404" s="183"/>
      <c r="BC3404" s="183"/>
      <c r="BD3404" s="183">
        <f t="shared" si="2155"/>
        <v>0</v>
      </c>
      <c r="BE3404" s="183">
        <f t="shared" si="2155"/>
        <v>0</v>
      </c>
    </row>
    <row r="3405" spans="2:57" ht="15.75" hidden="1">
      <c r="B3405" s="174">
        <v>2025</v>
      </c>
      <c r="C3405" s="174">
        <v>20</v>
      </c>
      <c r="D3405" s="175">
        <v>0</v>
      </c>
      <c r="E3405" s="176"/>
      <c r="F3405" s="174">
        <v>5</v>
      </c>
      <c r="G3405" s="174">
        <v>13</v>
      </c>
      <c r="H3405" s="174">
        <v>30</v>
      </c>
      <c r="I3405" s="174">
        <v>5000</v>
      </c>
      <c r="J3405" s="174">
        <v>5600</v>
      </c>
      <c r="K3405" s="174">
        <v>566</v>
      </c>
      <c r="L3405" s="177">
        <v>682</v>
      </c>
      <c r="M3405" s="178">
        <v>0</v>
      </c>
      <c r="N3405" s="179" t="s">
        <v>1792</v>
      </c>
      <c r="O3405" s="180">
        <v>0</v>
      </c>
      <c r="P3405" s="180">
        <v>0</v>
      </c>
      <c r="Q3405" s="181">
        <v>0</v>
      </c>
      <c r="R3405" s="182" t="s">
        <v>98</v>
      </c>
      <c r="S3405" s="183">
        <v>0</v>
      </c>
      <c r="T3405" s="183">
        <v>0</v>
      </c>
      <c r="U3405" s="180">
        <v>0</v>
      </c>
      <c r="V3405" s="180">
        <v>0</v>
      </c>
      <c r="W3405" s="183">
        <v>0</v>
      </c>
      <c r="X3405" s="183">
        <v>0</v>
      </c>
      <c r="Y3405" s="180">
        <v>0</v>
      </c>
      <c r="Z3405" s="180">
        <v>0</v>
      </c>
      <c r="AA3405" s="183">
        <v>0</v>
      </c>
      <c r="AB3405" s="183">
        <v>0</v>
      </c>
      <c r="AC3405" s="180">
        <f t="shared" si="2152"/>
        <v>0</v>
      </c>
      <c r="AD3405" s="180">
        <f t="shared" si="2152"/>
        <v>0</v>
      </c>
      <c r="AE3405" s="181">
        <f t="shared" si="2156"/>
        <v>0</v>
      </c>
      <c r="AF3405" s="180">
        <v>0</v>
      </c>
      <c r="AG3405" s="180">
        <v>0</v>
      </c>
      <c r="AH3405" s="181">
        <f t="shared" si="2157"/>
        <v>0</v>
      </c>
      <c r="AI3405" s="180">
        <v>0</v>
      </c>
      <c r="AJ3405" s="180">
        <v>0</v>
      </c>
      <c r="AK3405" s="181">
        <f t="shared" si="2158"/>
        <v>0</v>
      </c>
      <c r="AL3405" s="180">
        <v>0</v>
      </c>
      <c r="AM3405" s="180">
        <v>0</v>
      </c>
      <c r="AN3405" s="181">
        <f t="shared" si="2159"/>
        <v>0</v>
      </c>
      <c r="AO3405" s="180">
        <v>0</v>
      </c>
      <c r="AP3405" s="180">
        <v>0</v>
      </c>
      <c r="AQ3405" s="181">
        <f t="shared" si="2160"/>
        <v>0</v>
      </c>
      <c r="AR3405" s="180">
        <v>0</v>
      </c>
      <c r="AS3405" s="180">
        <v>0</v>
      </c>
      <c r="AT3405" s="181">
        <f t="shared" si="2161"/>
        <v>0</v>
      </c>
      <c r="AU3405" s="180">
        <f t="shared" si="2153"/>
        <v>0</v>
      </c>
      <c r="AV3405" s="180">
        <f t="shared" si="2153"/>
        <v>0</v>
      </c>
      <c r="AW3405" s="181">
        <f t="shared" si="2162"/>
        <v>0</v>
      </c>
      <c r="AX3405" s="183">
        <f t="shared" si="2154"/>
        <v>0</v>
      </c>
      <c r="AY3405" s="183">
        <f t="shared" si="2154"/>
        <v>0</v>
      </c>
      <c r="AZ3405" s="183"/>
      <c r="BA3405" s="183"/>
      <c r="BB3405" s="183"/>
      <c r="BC3405" s="183"/>
      <c r="BD3405" s="183">
        <f t="shared" si="2155"/>
        <v>0</v>
      </c>
      <c r="BE3405" s="183">
        <f t="shared" si="2155"/>
        <v>0</v>
      </c>
    </row>
    <row r="3406" spans="2:57" ht="15.75" hidden="1">
      <c r="B3406" s="174">
        <v>2025</v>
      </c>
      <c r="C3406" s="174">
        <v>20</v>
      </c>
      <c r="D3406" s="175">
        <v>0</v>
      </c>
      <c r="E3406" s="176"/>
      <c r="F3406" s="174">
        <v>5</v>
      </c>
      <c r="G3406" s="174">
        <v>13</v>
      </c>
      <c r="H3406" s="174">
        <v>30</v>
      </c>
      <c r="I3406" s="174">
        <v>5000</v>
      </c>
      <c r="J3406" s="174">
        <v>5600</v>
      </c>
      <c r="K3406" s="174">
        <v>566</v>
      </c>
      <c r="L3406" s="177">
        <v>1143</v>
      </c>
      <c r="M3406" s="178">
        <v>0</v>
      </c>
      <c r="N3406" s="179" t="s">
        <v>1793</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si="2152"/>
        <v>0</v>
      </c>
      <c r="AD3406" s="180">
        <f t="shared" si="2152"/>
        <v>0</v>
      </c>
      <c r="AE3406" s="181">
        <f t="shared" si="2156"/>
        <v>0</v>
      </c>
      <c r="AF3406" s="180">
        <v>0</v>
      </c>
      <c r="AG3406" s="180">
        <v>0</v>
      </c>
      <c r="AH3406" s="181">
        <f t="shared" si="2157"/>
        <v>0</v>
      </c>
      <c r="AI3406" s="180">
        <v>0</v>
      </c>
      <c r="AJ3406" s="180">
        <v>0</v>
      </c>
      <c r="AK3406" s="181">
        <f t="shared" si="2158"/>
        <v>0</v>
      </c>
      <c r="AL3406" s="180">
        <v>0</v>
      </c>
      <c r="AM3406" s="180">
        <v>0</v>
      </c>
      <c r="AN3406" s="181">
        <f t="shared" si="2159"/>
        <v>0</v>
      </c>
      <c r="AO3406" s="180">
        <v>0</v>
      </c>
      <c r="AP3406" s="180">
        <v>0</v>
      </c>
      <c r="AQ3406" s="181">
        <f t="shared" si="2160"/>
        <v>0</v>
      </c>
      <c r="AR3406" s="180">
        <v>0</v>
      </c>
      <c r="AS3406" s="180">
        <v>0</v>
      </c>
      <c r="AT3406" s="181">
        <f t="shared" si="2161"/>
        <v>0</v>
      </c>
      <c r="AU3406" s="180">
        <f t="shared" si="2153"/>
        <v>0</v>
      </c>
      <c r="AV3406" s="180">
        <f t="shared" si="2153"/>
        <v>0</v>
      </c>
      <c r="AW3406" s="181">
        <f t="shared" si="2162"/>
        <v>0</v>
      </c>
      <c r="AX3406" s="183">
        <f t="shared" si="2154"/>
        <v>0</v>
      </c>
      <c r="AY3406" s="183">
        <f t="shared" si="2154"/>
        <v>0</v>
      </c>
      <c r="AZ3406" s="183"/>
      <c r="BA3406" s="183"/>
      <c r="BB3406" s="183"/>
      <c r="BC3406" s="183"/>
      <c r="BD3406" s="183">
        <f t="shared" si="2155"/>
        <v>0</v>
      </c>
      <c r="BE3406" s="183">
        <f t="shared" si="2155"/>
        <v>0</v>
      </c>
    </row>
    <row r="3407" spans="2:57" ht="15.75" hidden="1">
      <c r="B3407" s="174">
        <v>2025</v>
      </c>
      <c r="C3407" s="174">
        <v>20</v>
      </c>
      <c r="D3407" s="175">
        <v>0</v>
      </c>
      <c r="E3407" s="176"/>
      <c r="F3407" s="174">
        <v>5</v>
      </c>
      <c r="G3407" s="174">
        <v>13</v>
      </c>
      <c r="H3407" s="174">
        <v>30</v>
      </c>
      <c r="I3407" s="174">
        <v>5000</v>
      </c>
      <c r="J3407" s="174">
        <v>5600</v>
      </c>
      <c r="K3407" s="174">
        <v>566</v>
      </c>
      <c r="L3407" s="177">
        <v>1247</v>
      </c>
      <c r="M3407" s="178">
        <v>0</v>
      </c>
      <c r="N3407" s="179" t="s">
        <v>1794</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152"/>
        <v>0</v>
      </c>
      <c r="AD3407" s="180">
        <f t="shared" si="2152"/>
        <v>0</v>
      </c>
      <c r="AE3407" s="181">
        <f t="shared" si="2156"/>
        <v>0</v>
      </c>
      <c r="AF3407" s="180">
        <v>0</v>
      </c>
      <c r="AG3407" s="180">
        <v>0</v>
      </c>
      <c r="AH3407" s="181">
        <f t="shared" si="2157"/>
        <v>0</v>
      </c>
      <c r="AI3407" s="180">
        <v>0</v>
      </c>
      <c r="AJ3407" s="180">
        <v>0</v>
      </c>
      <c r="AK3407" s="181">
        <f t="shared" si="2158"/>
        <v>0</v>
      </c>
      <c r="AL3407" s="180">
        <v>0</v>
      </c>
      <c r="AM3407" s="180">
        <v>0</v>
      </c>
      <c r="AN3407" s="181">
        <f t="shared" si="2159"/>
        <v>0</v>
      </c>
      <c r="AO3407" s="180">
        <v>0</v>
      </c>
      <c r="AP3407" s="180">
        <v>0</v>
      </c>
      <c r="AQ3407" s="181">
        <f t="shared" si="2160"/>
        <v>0</v>
      </c>
      <c r="AR3407" s="180">
        <v>0</v>
      </c>
      <c r="AS3407" s="180">
        <v>0</v>
      </c>
      <c r="AT3407" s="181">
        <f t="shared" si="2161"/>
        <v>0</v>
      </c>
      <c r="AU3407" s="180">
        <f t="shared" si="2153"/>
        <v>0</v>
      </c>
      <c r="AV3407" s="180">
        <f t="shared" si="2153"/>
        <v>0</v>
      </c>
      <c r="AW3407" s="181">
        <f t="shared" si="2162"/>
        <v>0</v>
      </c>
      <c r="AX3407" s="183">
        <f t="shared" si="2154"/>
        <v>0</v>
      </c>
      <c r="AY3407" s="183">
        <f t="shared" si="2154"/>
        <v>0</v>
      </c>
      <c r="AZ3407" s="183"/>
      <c r="BA3407" s="183"/>
      <c r="BB3407" s="183"/>
      <c r="BC3407" s="183"/>
      <c r="BD3407" s="183">
        <f t="shared" si="2155"/>
        <v>0</v>
      </c>
      <c r="BE3407" s="183">
        <f t="shared" si="2155"/>
        <v>0</v>
      </c>
    </row>
    <row r="3408" spans="2:57" ht="15.75" hidden="1">
      <c r="B3408" s="174">
        <v>2025</v>
      </c>
      <c r="C3408" s="174">
        <v>20</v>
      </c>
      <c r="D3408" s="175">
        <v>0</v>
      </c>
      <c r="E3408" s="176"/>
      <c r="F3408" s="174">
        <v>5</v>
      </c>
      <c r="G3408" s="174">
        <v>13</v>
      </c>
      <c r="H3408" s="174">
        <v>30</v>
      </c>
      <c r="I3408" s="174">
        <v>5000</v>
      </c>
      <c r="J3408" s="174">
        <v>5600</v>
      </c>
      <c r="K3408" s="174">
        <v>566</v>
      </c>
      <c r="L3408" s="177">
        <v>1255</v>
      </c>
      <c r="M3408" s="178">
        <v>0</v>
      </c>
      <c r="N3408" s="179" t="s">
        <v>1795</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152"/>
        <v>0</v>
      </c>
      <c r="AD3408" s="180">
        <f t="shared" si="2152"/>
        <v>0</v>
      </c>
      <c r="AE3408" s="181">
        <f t="shared" si="2156"/>
        <v>0</v>
      </c>
      <c r="AF3408" s="180">
        <v>0</v>
      </c>
      <c r="AG3408" s="180">
        <v>0</v>
      </c>
      <c r="AH3408" s="181">
        <f t="shared" si="2157"/>
        <v>0</v>
      </c>
      <c r="AI3408" s="180">
        <v>0</v>
      </c>
      <c r="AJ3408" s="180">
        <v>0</v>
      </c>
      <c r="AK3408" s="181">
        <f t="shared" si="2158"/>
        <v>0</v>
      </c>
      <c r="AL3408" s="180">
        <v>0</v>
      </c>
      <c r="AM3408" s="180">
        <v>0</v>
      </c>
      <c r="AN3408" s="181">
        <f t="shared" si="2159"/>
        <v>0</v>
      </c>
      <c r="AO3408" s="180">
        <v>0</v>
      </c>
      <c r="AP3408" s="180">
        <v>0</v>
      </c>
      <c r="AQ3408" s="181">
        <f t="shared" si="2160"/>
        <v>0</v>
      </c>
      <c r="AR3408" s="180">
        <v>0</v>
      </c>
      <c r="AS3408" s="180">
        <v>0</v>
      </c>
      <c r="AT3408" s="181">
        <f t="shared" si="2161"/>
        <v>0</v>
      </c>
      <c r="AU3408" s="180">
        <f t="shared" si="2153"/>
        <v>0</v>
      </c>
      <c r="AV3408" s="180">
        <f t="shared" si="2153"/>
        <v>0</v>
      </c>
      <c r="AW3408" s="181">
        <f t="shared" si="2162"/>
        <v>0</v>
      </c>
      <c r="AX3408" s="183">
        <f t="shared" si="2154"/>
        <v>0</v>
      </c>
      <c r="AY3408" s="183">
        <f t="shared" si="2154"/>
        <v>0</v>
      </c>
      <c r="AZ3408" s="183"/>
      <c r="BA3408" s="183"/>
      <c r="BB3408" s="183"/>
      <c r="BC3408" s="183"/>
      <c r="BD3408" s="183">
        <f t="shared" si="2155"/>
        <v>0</v>
      </c>
      <c r="BE3408" s="183">
        <f t="shared" si="2155"/>
        <v>0</v>
      </c>
    </row>
    <row r="3409" spans="2:57" ht="15.75" hidden="1">
      <c r="B3409" s="163">
        <v>2025</v>
      </c>
      <c r="C3409" s="163">
        <v>20</v>
      </c>
      <c r="D3409" s="164"/>
      <c r="E3409" s="165"/>
      <c r="F3409" s="163">
        <v>5</v>
      </c>
      <c r="G3409" s="163">
        <v>13</v>
      </c>
      <c r="H3409" s="163">
        <v>30</v>
      </c>
      <c r="I3409" s="163">
        <v>5000</v>
      </c>
      <c r="J3409" s="163">
        <v>5600</v>
      </c>
      <c r="K3409" s="163">
        <v>569</v>
      </c>
      <c r="L3409" s="166" t="s">
        <v>44</v>
      </c>
      <c r="M3409" s="167"/>
      <c r="N3409" s="168" t="s">
        <v>594</v>
      </c>
      <c r="O3409" s="169">
        <v>0</v>
      </c>
      <c r="P3409" s="169">
        <v>0</v>
      </c>
      <c r="Q3409" s="169">
        <v>0</v>
      </c>
      <c r="R3409" s="170"/>
      <c r="S3409" s="171"/>
      <c r="T3409" s="172"/>
      <c r="U3409" s="169">
        <f t="shared" ref="U3409:AD3409" si="2163">SUM(U3410:U3413)</f>
        <v>0</v>
      </c>
      <c r="V3409" s="169">
        <f t="shared" si="2163"/>
        <v>0</v>
      </c>
      <c r="W3409" s="173">
        <f t="shared" si="2163"/>
        <v>0</v>
      </c>
      <c r="X3409" s="173">
        <f t="shared" si="2163"/>
        <v>0</v>
      </c>
      <c r="Y3409" s="169">
        <f t="shared" si="2163"/>
        <v>0</v>
      </c>
      <c r="Z3409" s="169">
        <f t="shared" si="2163"/>
        <v>0</v>
      </c>
      <c r="AA3409" s="173">
        <f t="shared" si="2163"/>
        <v>0</v>
      </c>
      <c r="AB3409" s="173">
        <f t="shared" si="2163"/>
        <v>0</v>
      </c>
      <c r="AC3409" s="169">
        <f t="shared" si="2163"/>
        <v>0</v>
      </c>
      <c r="AD3409" s="169">
        <f t="shared" si="2163"/>
        <v>0</v>
      </c>
      <c r="AE3409" s="169">
        <f t="shared" si="2156"/>
        <v>0</v>
      </c>
      <c r="AF3409" s="169">
        <f>SUM(AF3410:AF3413)</f>
        <v>0</v>
      </c>
      <c r="AG3409" s="169">
        <f>SUM(AG3410:AG3413)</f>
        <v>0</v>
      </c>
      <c r="AH3409" s="169">
        <f t="shared" si="2157"/>
        <v>0</v>
      </c>
      <c r="AI3409" s="169">
        <f>SUM(AI3410:AI3413)</f>
        <v>0</v>
      </c>
      <c r="AJ3409" s="169">
        <f>SUM(AJ3410:AJ3413)</f>
        <v>0</v>
      </c>
      <c r="AK3409" s="169">
        <f t="shared" si="2158"/>
        <v>0</v>
      </c>
      <c r="AL3409" s="169">
        <f>SUM(AL3410:AL3413)</f>
        <v>0</v>
      </c>
      <c r="AM3409" s="169">
        <f>SUM(AM3410:AM3413)</f>
        <v>0</v>
      </c>
      <c r="AN3409" s="169">
        <f t="shared" si="2159"/>
        <v>0</v>
      </c>
      <c r="AO3409" s="169">
        <f>SUM(AO3410:AO3413)</f>
        <v>0</v>
      </c>
      <c r="AP3409" s="169">
        <f>SUM(AP3410:AP3413)</f>
        <v>0</v>
      </c>
      <c r="AQ3409" s="169">
        <f t="shared" si="2160"/>
        <v>0</v>
      </c>
      <c r="AR3409" s="169">
        <f>SUM(AR3410:AR3413)</f>
        <v>0</v>
      </c>
      <c r="AS3409" s="169">
        <f>SUM(AS3410:AS3413)</f>
        <v>0</v>
      </c>
      <c r="AT3409" s="169">
        <f t="shared" si="2161"/>
        <v>0</v>
      </c>
      <c r="AU3409" s="169">
        <f>SUM(AU3410:AU3413)</f>
        <v>0</v>
      </c>
      <c r="AV3409" s="169">
        <f>SUM(AV3410:AV3413)</f>
        <v>0</v>
      </c>
      <c r="AW3409" s="169">
        <f t="shared" si="2162"/>
        <v>0</v>
      </c>
      <c r="AX3409" s="171"/>
      <c r="AY3409" s="172"/>
      <c r="AZ3409" s="171"/>
      <c r="BA3409" s="172"/>
      <c r="BB3409" s="171"/>
      <c r="BC3409" s="172"/>
      <c r="BD3409" s="171"/>
      <c r="BE3409" s="172"/>
    </row>
    <row r="3410" spans="2:57" ht="15.75" hidden="1">
      <c r="B3410" s="174">
        <v>2025</v>
      </c>
      <c r="C3410" s="174">
        <v>20</v>
      </c>
      <c r="D3410" s="175">
        <v>0</v>
      </c>
      <c r="E3410" s="176"/>
      <c r="F3410" s="174">
        <v>5</v>
      </c>
      <c r="G3410" s="174">
        <v>13</v>
      </c>
      <c r="H3410" s="174">
        <v>30</v>
      </c>
      <c r="I3410" s="174">
        <v>5000</v>
      </c>
      <c r="J3410" s="174">
        <v>5600</v>
      </c>
      <c r="K3410" s="174">
        <v>569</v>
      </c>
      <c r="L3410" s="177">
        <v>12</v>
      </c>
      <c r="M3410" s="178">
        <v>0</v>
      </c>
      <c r="N3410" s="179" t="s">
        <v>1796</v>
      </c>
      <c r="O3410" s="180">
        <v>0</v>
      </c>
      <c r="P3410" s="180">
        <v>0</v>
      </c>
      <c r="Q3410" s="181">
        <v>0</v>
      </c>
      <c r="R3410" s="182" t="s">
        <v>98</v>
      </c>
      <c r="S3410" s="183">
        <v>0</v>
      </c>
      <c r="T3410" s="183">
        <v>0</v>
      </c>
      <c r="U3410" s="180">
        <v>0</v>
      </c>
      <c r="V3410" s="180">
        <v>0</v>
      </c>
      <c r="W3410" s="183">
        <v>0</v>
      </c>
      <c r="X3410" s="183">
        <v>0</v>
      </c>
      <c r="Y3410" s="180">
        <v>0</v>
      </c>
      <c r="Z3410" s="180">
        <v>0</v>
      </c>
      <c r="AA3410" s="183">
        <v>0</v>
      </c>
      <c r="AB3410" s="183">
        <v>0</v>
      </c>
      <c r="AC3410" s="180">
        <f t="shared" ref="AC3410:AD3413" si="2164">+O3410+U3410-Y3410</f>
        <v>0</v>
      </c>
      <c r="AD3410" s="180">
        <f t="shared" si="2164"/>
        <v>0</v>
      </c>
      <c r="AE3410" s="181">
        <f t="shared" si="2156"/>
        <v>0</v>
      </c>
      <c r="AF3410" s="180">
        <v>0</v>
      </c>
      <c r="AG3410" s="180">
        <v>0</v>
      </c>
      <c r="AH3410" s="181">
        <f t="shared" si="2157"/>
        <v>0</v>
      </c>
      <c r="AI3410" s="180">
        <v>0</v>
      </c>
      <c r="AJ3410" s="180">
        <v>0</v>
      </c>
      <c r="AK3410" s="181">
        <f t="shared" si="2158"/>
        <v>0</v>
      </c>
      <c r="AL3410" s="180">
        <v>0</v>
      </c>
      <c r="AM3410" s="180">
        <v>0</v>
      </c>
      <c r="AN3410" s="181">
        <f t="shared" si="2159"/>
        <v>0</v>
      </c>
      <c r="AO3410" s="180">
        <v>0</v>
      </c>
      <c r="AP3410" s="180">
        <v>0</v>
      </c>
      <c r="AQ3410" s="181">
        <f t="shared" si="2160"/>
        <v>0</v>
      </c>
      <c r="AR3410" s="180">
        <v>0</v>
      </c>
      <c r="AS3410" s="180">
        <v>0</v>
      </c>
      <c r="AT3410" s="181">
        <f t="shared" si="2161"/>
        <v>0</v>
      </c>
      <c r="AU3410" s="180">
        <f t="shared" ref="AU3410:AV3413" si="2165">+AC3410-AF3410-AI3410-AL3410-AO3410-AR3410</f>
        <v>0</v>
      </c>
      <c r="AV3410" s="180">
        <f t="shared" si="2165"/>
        <v>0</v>
      </c>
      <c r="AW3410" s="181">
        <f t="shared" si="2162"/>
        <v>0</v>
      </c>
      <c r="AX3410" s="183">
        <f t="shared" ref="AX3410:AY3413" si="2166">+S3410+W3410-AA3410</f>
        <v>0</v>
      </c>
      <c r="AY3410" s="183">
        <f t="shared" si="2166"/>
        <v>0</v>
      </c>
      <c r="AZ3410" s="183"/>
      <c r="BA3410" s="183"/>
      <c r="BB3410" s="183"/>
      <c r="BC3410" s="183"/>
      <c r="BD3410" s="183">
        <f t="shared" ref="BD3410:BE3413" si="2167">+AX3410-AZ3410-BB3410</f>
        <v>0</v>
      </c>
      <c r="BE3410" s="183">
        <f t="shared" si="2167"/>
        <v>0</v>
      </c>
    </row>
    <row r="3411" spans="2:57" ht="15.75" hidden="1">
      <c r="B3411" s="174">
        <v>2025</v>
      </c>
      <c r="C3411" s="174">
        <v>20</v>
      </c>
      <c r="D3411" s="175">
        <v>0</v>
      </c>
      <c r="E3411" s="176"/>
      <c r="F3411" s="174">
        <v>5</v>
      </c>
      <c r="G3411" s="174">
        <v>13</v>
      </c>
      <c r="H3411" s="174">
        <v>30</v>
      </c>
      <c r="I3411" s="174">
        <v>5000</v>
      </c>
      <c r="J3411" s="174">
        <v>5600</v>
      </c>
      <c r="K3411" s="174">
        <v>569</v>
      </c>
      <c r="L3411" s="177">
        <v>162</v>
      </c>
      <c r="M3411" s="178">
        <v>0</v>
      </c>
      <c r="N3411" s="179" t="s">
        <v>1797</v>
      </c>
      <c r="O3411" s="180">
        <v>0</v>
      </c>
      <c r="P3411" s="180">
        <v>0</v>
      </c>
      <c r="Q3411" s="181">
        <v>0</v>
      </c>
      <c r="R3411" s="182" t="s">
        <v>98</v>
      </c>
      <c r="S3411" s="183">
        <v>0</v>
      </c>
      <c r="T3411" s="183">
        <v>0</v>
      </c>
      <c r="U3411" s="180">
        <v>0</v>
      </c>
      <c r="V3411" s="180">
        <v>0</v>
      </c>
      <c r="W3411" s="183">
        <v>0</v>
      </c>
      <c r="X3411" s="183">
        <v>0</v>
      </c>
      <c r="Y3411" s="180">
        <v>0</v>
      </c>
      <c r="Z3411" s="180">
        <v>0</v>
      </c>
      <c r="AA3411" s="183">
        <v>0</v>
      </c>
      <c r="AB3411" s="183">
        <v>0</v>
      </c>
      <c r="AC3411" s="180">
        <f t="shared" si="2164"/>
        <v>0</v>
      </c>
      <c r="AD3411" s="180">
        <f t="shared" si="2164"/>
        <v>0</v>
      </c>
      <c r="AE3411" s="181">
        <f t="shared" si="2156"/>
        <v>0</v>
      </c>
      <c r="AF3411" s="180">
        <v>0</v>
      </c>
      <c r="AG3411" s="180">
        <v>0</v>
      </c>
      <c r="AH3411" s="181">
        <f t="shared" si="2157"/>
        <v>0</v>
      </c>
      <c r="AI3411" s="180">
        <v>0</v>
      </c>
      <c r="AJ3411" s="180">
        <v>0</v>
      </c>
      <c r="AK3411" s="181">
        <f t="shared" si="2158"/>
        <v>0</v>
      </c>
      <c r="AL3411" s="180">
        <v>0</v>
      </c>
      <c r="AM3411" s="180">
        <v>0</v>
      </c>
      <c r="AN3411" s="181">
        <f t="shared" si="2159"/>
        <v>0</v>
      </c>
      <c r="AO3411" s="180">
        <v>0</v>
      </c>
      <c r="AP3411" s="180">
        <v>0</v>
      </c>
      <c r="AQ3411" s="181">
        <f t="shared" si="2160"/>
        <v>0</v>
      </c>
      <c r="AR3411" s="180">
        <v>0</v>
      </c>
      <c r="AS3411" s="180">
        <v>0</v>
      </c>
      <c r="AT3411" s="181">
        <f t="shared" si="2161"/>
        <v>0</v>
      </c>
      <c r="AU3411" s="180">
        <f t="shared" si="2165"/>
        <v>0</v>
      </c>
      <c r="AV3411" s="180">
        <f t="shared" si="2165"/>
        <v>0</v>
      </c>
      <c r="AW3411" s="181">
        <f t="shared" si="2162"/>
        <v>0</v>
      </c>
      <c r="AX3411" s="183">
        <f t="shared" si="2166"/>
        <v>0</v>
      </c>
      <c r="AY3411" s="183">
        <f t="shared" si="2166"/>
        <v>0</v>
      </c>
      <c r="AZ3411" s="183"/>
      <c r="BA3411" s="183"/>
      <c r="BB3411" s="183"/>
      <c r="BC3411" s="183"/>
      <c r="BD3411" s="183">
        <f t="shared" si="2167"/>
        <v>0</v>
      </c>
      <c r="BE3411" s="183">
        <f t="shared" si="2167"/>
        <v>0</v>
      </c>
    </row>
    <row r="3412" spans="2:57" ht="15.75" hidden="1">
      <c r="B3412" s="174">
        <v>2025</v>
      </c>
      <c r="C3412" s="174">
        <v>20</v>
      </c>
      <c r="D3412" s="175">
        <v>0</v>
      </c>
      <c r="E3412" s="176"/>
      <c r="F3412" s="174">
        <v>5</v>
      </c>
      <c r="G3412" s="174">
        <v>13</v>
      </c>
      <c r="H3412" s="174">
        <v>30</v>
      </c>
      <c r="I3412" s="174">
        <v>5000</v>
      </c>
      <c r="J3412" s="174">
        <v>5600</v>
      </c>
      <c r="K3412" s="174">
        <v>569</v>
      </c>
      <c r="L3412" s="177">
        <v>680</v>
      </c>
      <c r="M3412" s="178">
        <v>0</v>
      </c>
      <c r="N3412" s="179" t="s">
        <v>596</v>
      </c>
      <c r="O3412" s="180">
        <v>0</v>
      </c>
      <c r="P3412" s="180">
        <v>0</v>
      </c>
      <c r="Q3412" s="181">
        <v>0</v>
      </c>
      <c r="R3412" s="182" t="s">
        <v>98</v>
      </c>
      <c r="S3412" s="183">
        <v>0</v>
      </c>
      <c r="T3412" s="183">
        <v>0</v>
      </c>
      <c r="U3412" s="180">
        <v>0</v>
      </c>
      <c r="V3412" s="180">
        <v>0</v>
      </c>
      <c r="W3412" s="183">
        <v>0</v>
      </c>
      <c r="X3412" s="183">
        <v>0</v>
      </c>
      <c r="Y3412" s="180">
        <v>0</v>
      </c>
      <c r="Z3412" s="180">
        <v>0</v>
      </c>
      <c r="AA3412" s="183">
        <v>0</v>
      </c>
      <c r="AB3412" s="183">
        <v>0</v>
      </c>
      <c r="AC3412" s="180">
        <f t="shared" si="2164"/>
        <v>0</v>
      </c>
      <c r="AD3412" s="180">
        <f t="shared" si="2164"/>
        <v>0</v>
      </c>
      <c r="AE3412" s="181">
        <f t="shared" si="2156"/>
        <v>0</v>
      </c>
      <c r="AF3412" s="180">
        <v>0</v>
      </c>
      <c r="AG3412" s="180">
        <v>0</v>
      </c>
      <c r="AH3412" s="181">
        <f t="shared" si="2157"/>
        <v>0</v>
      </c>
      <c r="AI3412" s="180">
        <v>0</v>
      </c>
      <c r="AJ3412" s="180">
        <v>0</v>
      </c>
      <c r="AK3412" s="181">
        <f t="shared" si="2158"/>
        <v>0</v>
      </c>
      <c r="AL3412" s="180">
        <v>0</v>
      </c>
      <c r="AM3412" s="180">
        <v>0</v>
      </c>
      <c r="AN3412" s="181">
        <f t="shared" si="2159"/>
        <v>0</v>
      </c>
      <c r="AO3412" s="180">
        <v>0</v>
      </c>
      <c r="AP3412" s="180">
        <v>0</v>
      </c>
      <c r="AQ3412" s="181">
        <f t="shared" si="2160"/>
        <v>0</v>
      </c>
      <c r="AR3412" s="180">
        <v>0</v>
      </c>
      <c r="AS3412" s="180">
        <v>0</v>
      </c>
      <c r="AT3412" s="181">
        <f t="shared" si="2161"/>
        <v>0</v>
      </c>
      <c r="AU3412" s="180">
        <f t="shared" si="2165"/>
        <v>0</v>
      </c>
      <c r="AV3412" s="180">
        <f t="shared" si="2165"/>
        <v>0</v>
      </c>
      <c r="AW3412" s="181">
        <f t="shared" si="2162"/>
        <v>0</v>
      </c>
      <c r="AX3412" s="183">
        <f t="shared" si="2166"/>
        <v>0</v>
      </c>
      <c r="AY3412" s="183">
        <f t="shared" si="2166"/>
        <v>0</v>
      </c>
      <c r="AZ3412" s="183"/>
      <c r="BA3412" s="183"/>
      <c r="BB3412" s="183"/>
      <c r="BC3412" s="183"/>
      <c r="BD3412" s="183">
        <f t="shared" si="2167"/>
        <v>0</v>
      </c>
      <c r="BE3412" s="183">
        <f t="shared" si="2167"/>
        <v>0</v>
      </c>
    </row>
    <row r="3413" spans="2:57" ht="15.75" hidden="1">
      <c r="B3413" s="174">
        <v>2025</v>
      </c>
      <c r="C3413" s="174">
        <v>20</v>
      </c>
      <c r="D3413" s="175">
        <v>0</v>
      </c>
      <c r="E3413" s="176"/>
      <c r="F3413" s="174">
        <v>5</v>
      </c>
      <c r="G3413" s="174">
        <v>13</v>
      </c>
      <c r="H3413" s="174">
        <v>30</v>
      </c>
      <c r="I3413" s="174">
        <v>5000</v>
      </c>
      <c r="J3413" s="174">
        <v>5600</v>
      </c>
      <c r="K3413" s="174">
        <v>569</v>
      </c>
      <c r="L3413" s="177">
        <v>649</v>
      </c>
      <c r="M3413" s="178">
        <v>0</v>
      </c>
      <c r="N3413" s="179" t="s">
        <v>1798</v>
      </c>
      <c r="O3413" s="180">
        <v>0</v>
      </c>
      <c r="P3413" s="180">
        <v>0</v>
      </c>
      <c r="Q3413" s="181">
        <v>0</v>
      </c>
      <c r="R3413" s="182" t="s">
        <v>98</v>
      </c>
      <c r="S3413" s="183">
        <v>0</v>
      </c>
      <c r="T3413" s="183">
        <v>0</v>
      </c>
      <c r="U3413" s="180">
        <v>0</v>
      </c>
      <c r="V3413" s="180">
        <v>0</v>
      </c>
      <c r="W3413" s="183">
        <v>0</v>
      </c>
      <c r="X3413" s="183">
        <v>0</v>
      </c>
      <c r="Y3413" s="180">
        <v>0</v>
      </c>
      <c r="Z3413" s="180">
        <v>0</v>
      </c>
      <c r="AA3413" s="183">
        <v>0</v>
      </c>
      <c r="AB3413" s="183">
        <v>0</v>
      </c>
      <c r="AC3413" s="180">
        <f t="shared" si="2164"/>
        <v>0</v>
      </c>
      <c r="AD3413" s="180">
        <f t="shared" si="2164"/>
        <v>0</v>
      </c>
      <c r="AE3413" s="181">
        <f t="shared" si="2156"/>
        <v>0</v>
      </c>
      <c r="AF3413" s="180">
        <v>0</v>
      </c>
      <c r="AG3413" s="180">
        <v>0</v>
      </c>
      <c r="AH3413" s="181">
        <f t="shared" si="2157"/>
        <v>0</v>
      </c>
      <c r="AI3413" s="180">
        <v>0</v>
      </c>
      <c r="AJ3413" s="180">
        <v>0</v>
      </c>
      <c r="AK3413" s="181">
        <f t="shared" si="2158"/>
        <v>0</v>
      </c>
      <c r="AL3413" s="180">
        <v>0</v>
      </c>
      <c r="AM3413" s="180">
        <v>0</v>
      </c>
      <c r="AN3413" s="181">
        <f t="shared" si="2159"/>
        <v>0</v>
      </c>
      <c r="AO3413" s="180">
        <v>0</v>
      </c>
      <c r="AP3413" s="180">
        <v>0</v>
      </c>
      <c r="AQ3413" s="181">
        <f t="shared" si="2160"/>
        <v>0</v>
      </c>
      <c r="AR3413" s="180">
        <v>0</v>
      </c>
      <c r="AS3413" s="180">
        <v>0</v>
      </c>
      <c r="AT3413" s="181">
        <f t="shared" si="2161"/>
        <v>0</v>
      </c>
      <c r="AU3413" s="180">
        <f t="shared" si="2165"/>
        <v>0</v>
      </c>
      <c r="AV3413" s="180">
        <f t="shared" si="2165"/>
        <v>0</v>
      </c>
      <c r="AW3413" s="181">
        <f t="shared" si="2162"/>
        <v>0</v>
      </c>
      <c r="AX3413" s="183">
        <f t="shared" si="2166"/>
        <v>0</v>
      </c>
      <c r="AY3413" s="183">
        <f t="shared" si="2166"/>
        <v>0</v>
      </c>
      <c r="AZ3413" s="183"/>
      <c r="BA3413" s="183"/>
      <c r="BB3413" s="183"/>
      <c r="BC3413" s="183"/>
      <c r="BD3413" s="183">
        <f t="shared" si="2167"/>
        <v>0</v>
      </c>
      <c r="BE3413" s="183">
        <f t="shared" si="2167"/>
        <v>0</v>
      </c>
    </row>
    <row r="3414" spans="2:57" ht="15.75" hidden="1">
      <c r="B3414" s="152">
        <v>2025</v>
      </c>
      <c r="C3414" s="152">
        <v>20</v>
      </c>
      <c r="D3414" s="153"/>
      <c r="E3414" s="154"/>
      <c r="F3414" s="152">
        <v>5</v>
      </c>
      <c r="G3414" s="152">
        <v>13</v>
      </c>
      <c r="H3414" s="152">
        <v>30</v>
      </c>
      <c r="I3414" s="152">
        <v>5000</v>
      </c>
      <c r="J3414" s="152">
        <v>5900</v>
      </c>
      <c r="K3414" s="152"/>
      <c r="L3414" s="155" t="s">
        <v>44</v>
      </c>
      <c r="M3414" s="156"/>
      <c r="N3414" s="157" t="s">
        <v>223</v>
      </c>
      <c r="O3414" s="158">
        <v>0</v>
      </c>
      <c r="P3414" s="158">
        <v>0</v>
      </c>
      <c r="Q3414" s="158">
        <v>0</v>
      </c>
      <c r="R3414" s="159"/>
      <c r="S3414" s="160"/>
      <c r="T3414" s="161"/>
      <c r="U3414" s="158">
        <f t="shared" ref="U3414:AD3414" si="2168">U3415+U3417</f>
        <v>0</v>
      </c>
      <c r="V3414" s="158">
        <f t="shared" si="2168"/>
        <v>0</v>
      </c>
      <c r="W3414" s="162">
        <f t="shared" si="2168"/>
        <v>0</v>
      </c>
      <c r="X3414" s="162">
        <f t="shared" si="2168"/>
        <v>0</v>
      </c>
      <c r="Y3414" s="158">
        <f t="shared" si="2168"/>
        <v>0</v>
      </c>
      <c r="Z3414" s="158">
        <f t="shared" si="2168"/>
        <v>0</v>
      </c>
      <c r="AA3414" s="162">
        <f t="shared" si="2168"/>
        <v>0</v>
      </c>
      <c r="AB3414" s="162">
        <f t="shared" si="2168"/>
        <v>0</v>
      </c>
      <c r="AC3414" s="158">
        <f t="shared" si="2168"/>
        <v>0</v>
      </c>
      <c r="AD3414" s="158">
        <f t="shared" si="2168"/>
        <v>0</v>
      </c>
      <c r="AE3414" s="158">
        <f t="shared" si="2156"/>
        <v>0</v>
      </c>
      <c r="AF3414" s="158">
        <f>AF3415+AF3417</f>
        <v>0</v>
      </c>
      <c r="AG3414" s="158">
        <f>AG3415+AG3417</f>
        <v>0</v>
      </c>
      <c r="AH3414" s="158">
        <f t="shared" si="2157"/>
        <v>0</v>
      </c>
      <c r="AI3414" s="158">
        <f>AI3415+AI3417</f>
        <v>0</v>
      </c>
      <c r="AJ3414" s="158">
        <f>AJ3415+AJ3417</f>
        <v>0</v>
      </c>
      <c r="AK3414" s="158">
        <f t="shared" si="2158"/>
        <v>0</v>
      </c>
      <c r="AL3414" s="158">
        <f>AL3415+AL3417</f>
        <v>0</v>
      </c>
      <c r="AM3414" s="158">
        <f>AM3415+AM3417</f>
        <v>0</v>
      </c>
      <c r="AN3414" s="158">
        <f t="shared" si="2159"/>
        <v>0</v>
      </c>
      <c r="AO3414" s="158">
        <f>AO3415+AO3417</f>
        <v>0</v>
      </c>
      <c r="AP3414" s="158">
        <f>AP3415+AP3417</f>
        <v>0</v>
      </c>
      <c r="AQ3414" s="158">
        <f t="shared" si="2160"/>
        <v>0</v>
      </c>
      <c r="AR3414" s="158">
        <f>AR3415+AR3417</f>
        <v>0</v>
      </c>
      <c r="AS3414" s="158">
        <f>AS3415+AS3417</f>
        <v>0</v>
      </c>
      <c r="AT3414" s="158">
        <f t="shared" si="2161"/>
        <v>0</v>
      </c>
      <c r="AU3414" s="158">
        <f>AU3415+AU3417</f>
        <v>0</v>
      </c>
      <c r="AV3414" s="158">
        <f>AV3415+AV3417</f>
        <v>0</v>
      </c>
      <c r="AW3414" s="158">
        <f t="shared" si="2162"/>
        <v>0</v>
      </c>
      <c r="AX3414" s="160"/>
      <c r="AY3414" s="161"/>
      <c r="AZ3414" s="160"/>
      <c r="BA3414" s="161"/>
      <c r="BB3414" s="160"/>
      <c r="BC3414" s="161"/>
      <c r="BD3414" s="160"/>
      <c r="BE3414" s="161"/>
    </row>
    <row r="3415" spans="2:57" ht="15.75" hidden="1">
      <c r="B3415" s="163">
        <v>2025</v>
      </c>
      <c r="C3415" s="163">
        <v>20</v>
      </c>
      <c r="D3415" s="164"/>
      <c r="E3415" s="165"/>
      <c r="F3415" s="163">
        <v>5</v>
      </c>
      <c r="G3415" s="163">
        <v>13</v>
      </c>
      <c r="H3415" s="163">
        <v>30</v>
      </c>
      <c r="I3415" s="163">
        <v>5000</v>
      </c>
      <c r="J3415" s="163">
        <v>5900</v>
      </c>
      <c r="K3415" s="163">
        <v>591</v>
      </c>
      <c r="L3415" s="166" t="s">
        <v>44</v>
      </c>
      <c r="M3415" s="167"/>
      <c r="N3415" s="168" t="s">
        <v>224</v>
      </c>
      <c r="O3415" s="169">
        <v>0</v>
      </c>
      <c r="P3415" s="169">
        <v>0</v>
      </c>
      <c r="Q3415" s="169">
        <v>0</v>
      </c>
      <c r="R3415" s="170"/>
      <c r="S3415" s="171"/>
      <c r="T3415" s="172"/>
      <c r="U3415" s="169">
        <f t="shared" ref="U3415:AD3415" si="2169">SUM(U3416)</f>
        <v>0</v>
      </c>
      <c r="V3415" s="169">
        <f t="shared" si="2169"/>
        <v>0</v>
      </c>
      <c r="W3415" s="173">
        <f t="shared" si="2169"/>
        <v>0</v>
      </c>
      <c r="X3415" s="173">
        <f t="shared" si="2169"/>
        <v>0</v>
      </c>
      <c r="Y3415" s="169">
        <f t="shared" si="2169"/>
        <v>0</v>
      </c>
      <c r="Z3415" s="169">
        <f t="shared" si="2169"/>
        <v>0</v>
      </c>
      <c r="AA3415" s="173">
        <f t="shared" si="2169"/>
        <v>0</v>
      </c>
      <c r="AB3415" s="173">
        <f t="shared" si="2169"/>
        <v>0</v>
      </c>
      <c r="AC3415" s="169">
        <f t="shared" si="2169"/>
        <v>0</v>
      </c>
      <c r="AD3415" s="169">
        <f t="shared" si="2169"/>
        <v>0</v>
      </c>
      <c r="AE3415" s="169">
        <f t="shared" si="2156"/>
        <v>0</v>
      </c>
      <c r="AF3415" s="169">
        <f>SUM(AF3416)</f>
        <v>0</v>
      </c>
      <c r="AG3415" s="169">
        <f>SUM(AG3416)</f>
        <v>0</v>
      </c>
      <c r="AH3415" s="169">
        <f t="shared" si="2157"/>
        <v>0</v>
      </c>
      <c r="AI3415" s="169">
        <f>SUM(AI3416)</f>
        <v>0</v>
      </c>
      <c r="AJ3415" s="169">
        <f>SUM(AJ3416)</f>
        <v>0</v>
      </c>
      <c r="AK3415" s="169">
        <f t="shared" si="2158"/>
        <v>0</v>
      </c>
      <c r="AL3415" s="169">
        <f>SUM(AL3416)</f>
        <v>0</v>
      </c>
      <c r="AM3415" s="169">
        <f>SUM(AM3416)</f>
        <v>0</v>
      </c>
      <c r="AN3415" s="169">
        <f t="shared" si="2159"/>
        <v>0</v>
      </c>
      <c r="AO3415" s="169">
        <f>SUM(AO3416)</f>
        <v>0</v>
      </c>
      <c r="AP3415" s="169">
        <f>SUM(AP3416)</f>
        <v>0</v>
      </c>
      <c r="AQ3415" s="169">
        <f t="shared" si="2160"/>
        <v>0</v>
      </c>
      <c r="AR3415" s="169">
        <f>SUM(AR3416)</f>
        <v>0</v>
      </c>
      <c r="AS3415" s="169">
        <f>SUM(AS3416)</f>
        <v>0</v>
      </c>
      <c r="AT3415" s="169">
        <f t="shared" si="2161"/>
        <v>0</v>
      </c>
      <c r="AU3415" s="169">
        <f>SUM(AU3416)</f>
        <v>0</v>
      </c>
      <c r="AV3415" s="169">
        <f>SUM(AV3416)</f>
        <v>0</v>
      </c>
      <c r="AW3415" s="169">
        <f t="shared" si="2162"/>
        <v>0</v>
      </c>
      <c r="AX3415" s="171"/>
      <c r="AY3415" s="172"/>
      <c r="AZ3415" s="171"/>
      <c r="BA3415" s="172"/>
      <c r="BB3415" s="171"/>
      <c r="BC3415" s="172"/>
      <c r="BD3415" s="171"/>
      <c r="BE3415" s="172"/>
    </row>
    <row r="3416" spans="2:57" ht="15.75" hidden="1">
      <c r="B3416" s="174">
        <v>2025</v>
      </c>
      <c r="C3416" s="174">
        <v>20</v>
      </c>
      <c r="D3416" s="175">
        <v>0</v>
      </c>
      <c r="E3416" s="176"/>
      <c r="F3416" s="174">
        <v>5</v>
      </c>
      <c r="G3416" s="174">
        <v>13</v>
      </c>
      <c r="H3416" s="174">
        <v>30</v>
      </c>
      <c r="I3416" s="174">
        <v>5000</v>
      </c>
      <c r="J3416" s="174">
        <v>5900</v>
      </c>
      <c r="K3416" s="174">
        <v>591</v>
      </c>
      <c r="L3416" s="177">
        <v>1407</v>
      </c>
      <c r="M3416" s="178">
        <v>0</v>
      </c>
      <c r="N3416" s="179" t="s">
        <v>224</v>
      </c>
      <c r="O3416" s="180">
        <v>0</v>
      </c>
      <c r="P3416" s="180">
        <v>0</v>
      </c>
      <c r="Q3416" s="181">
        <v>0</v>
      </c>
      <c r="R3416" s="182" t="s">
        <v>225</v>
      </c>
      <c r="S3416" s="183">
        <v>0</v>
      </c>
      <c r="T3416" s="183">
        <v>0</v>
      </c>
      <c r="U3416" s="180">
        <v>0</v>
      </c>
      <c r="V3416" s="180">
        <v>0</v>
      </c>
      <c r="W3416" s="183">
        <v>0</v>
      </c>
      <c r="X3416" s="183">
        <v>0</v>
      </c>
      <c r="Y3416" s="180">
        <v>0</v>
      </c>
      <c r="Z3416" s="180">
        <v>0</v>
      </c>
      <c r="AA3416" s="183">
        <v>0</v>
      </c>
      <c r="AB3416" s="183">
        <v>0</v>
      </c>
      <c r="AC3416" s="180">
        <f>+O3416+U3416-Y3416</f>
        <v>0</v>
      </c>
      <c r="AD3416" s="180">
        <f>+P3416+V3416-Z3416</f>
        <v>0</v>
      </c>
      <c r="AE3416" s="181">
        <f t="shared" si="2156"/>
        <v>0</v>
      </c>
      <c r="AF3416" s="180">
        <v>0</v>
      </c>
      <c r="AG3416" s="180">
        <v>0</v>
      </c>
      <c r="AH3416" s="181">
        <f t="shared" si="2157"/>
        <v>0</v>
      </c>
      <c r="AI3416" s="180">
        <v>0</v>
      </c>
      <c r="AJ3416" s="180">
        <v>0</v>
      </c>
      <c r="AK3416" s="181">
        <f t="shared" si="2158"/>
        <v>0</v>
      </c>
      <c r="AL3416" s="180">
        <v>0</v>
      </c>
      <c r="AM3416" s="180">
        <v>0</v>
      </c>
      <c r="AN3416" s="181">
        <f t="shared" si="2159"/>
        <v>0</v>
      </c>
      <c r="AO3416" s="180">
        <v>0</v>
      </c>
      <c r="AP3416" s="180">
        <v>0</v>
      </c>
      <c r="AQ3416" s="181">
        <f t="shared" si="2160"/>
        <v>0</v>
      </c>
      <c r="AR3416" s="180">
        <v>0</v>
      </c>
      <c r="AS3416" s="180">
        <v>0</v>
      </c>
      <c r="AT3416" s="181">
        <f t="shared" si="2161"/>
        <v>0</v>
      </c>
      <c r="AU3416" s="180">
        <f>+AC3416-AF3416-AI3416-AL3416-AO3416-AR3416</f>
        <v>0</v>
      </c>
      <c r="AV3416" s="180">
        <f>+AD3416-AG3416-AJ3416-AM3416-AP3416-AS3416</f>
        <v>0</v>
      </c>
      <c r="AW3416" s="181">
        <f t="shared" si="2162"/>
        <v>0</v>
      </c>
      <c r="AX3416" s="183">
        <f>+S3416+W3416-AA3416</f>
        <v>0</v>
      </c>
      <c r="AY3416" s="183">
        <f>+T3416+X3416-AB3416</f>
        <v>0</v>
      </c>
      <c r="AZ3416" s="183"/>
      <c r="BA3416" s="183"/>
      <c r="BB3416" s="183"/>
      <c r="BC3416" s="183"/>
      <c r="BD3416" s="183">
        <f>+AX3416-AZ3416-BB3416</f>
        <v>0</v>
      </c>
      <c r="BE3416" s="183">
        <f>+AY3416-BA3416-BC3416</f>
        <v>0</v>
      </c>
    </row>
    <row r="3417" spans="2:57" ht="15.75" hidden="1">
      <c r="B3417" s="163">
        <v>2025</v>
      </c>
      <c r="C3417" s="163">
        <v>20</v>
      </c>
      <c r="D3417" s="164"/>
      <c r="E3417" s="165"/>
      <c r="F3417" s="163">
        <v>5</v>
      </c>
      <c r="G3417" s="163">
        <v>13</v>
      </c>
      <c r="H3417" s="163">
        <v>30</v>
      </c>
      <c r="I3417" s="163">
        <v>5000</v>
      </c>
      <c r="J3417" s="163">
        <v>5900</v>
      </c>
      <c r="K3417" s="163">
        <v>597</v>
      </c>
      <c r="L3417" s="166" t="s">
        <v>44</v>
      </c>
      <c r="M3417" s="167"/>
      <c r="N3417" s="168" t="s">
        <v>226</v>
      </c>
      <c r="O3417" s="169">
        <v>0</v>
      </c>
      <c r="P3417" s="169">
        <v>0</v>
      </c>
      <c r="Q3417" s="169">
        <v>0</v>
      </c>
      <c r="R3417" s="170"/>
      <c r="S3417" s="171"/>
      <c r="T3417" s="172"/>
      <c r="U3417" s="169">
        <f t="shared" ref="U3417:AD3417" si="2170">SUM(U3418)</f>
        <v>0</v>
      </c>
      <c r="V3417" s="169">
        <f t="shared" si="2170"/>
        <v>0</v>
      </c>
      <c r="W3417" s="173">
        <f t="shared" si="2170"/>
        <v>0</v>
      </c>
      <c r="X3417" s="173">
        <f t="shared" si="2170"/>
        <v>0</v>
      </c>
      <c r="Y3417" s="169">
        <f t="shared" si="2170"/>
        <v>0</v>
      </c>
      <c r="Z3417" s="169">
        <f t="shared" si="2170"/>
        <v>0</v>
      </c>
      <c r="AA3417" s="173">
        <f t="shared" si="2170"/>
        <v>0</v>
      </c>
      <c r="AB3417" s="173">
        <f t="shared" si="2170"/>
        <v>0</v>
      </c>
      <c r="AC3417" s="169">
        <f t="shared" si="2170"/>
        <v>0</v>
      </c>
      <c r="AD3417" s="169">
        <f t="shared" si="2170"/>
        <v>0</v>
      </c>
      <c r="AE3417" s="169">
        <f t="shared" si="2156"/>
        <v>0</v>
      </c>
      <c r="AF3417" s="169">
        <f>SUM(AF3418)</f>
        <v>0</v>
      </c>
      <c r="AG3417" s="169">
        <f>SUM(AG3418)</f>
        <v>0</v>
      </c>
      <c r="AH3417" s="169">
        <f t="shared" si="2157"/>
        <v>0</v>
      </c>
      <c r="AI3417" s="169">
        <f>SUM(AI3418)</f>
        <v>0</v>
      </c>
      <c r="AJ3417" s="169">
        <f>SUM(AJ3418)</f>
        <v>0</v>
      </c>
      <c r="AK3417" s="169">
        <f t="shared" si="2158"/>
        <v>0</v>
      </c>
      <c r="AL3417" s="169">
        <f>SUM(AL3418)</f>
        <v>0</v>
      </c>
      <c r="AM3417" s="169">
        <f>SUM(AM3418)</f>
        <v>0</v>
      </c>
      <c r="AN3417" s="169">
        <f t="shared" si="2159"/>
        <v>0</v>
      </c>
      <c r="AO3417" s="169">
        <f>SUM(AO3418)</f>
        <v>0</v>
      </c>
      <c r="AP3417" s="169">
        <f>SUM(AP3418)</f>
        <v>0</v>
      </c>
      <c r="AQ3417" s="169">
        <f t="shared" si="2160"/>
        <v>0</v>
      </c>
      <c r="AR3417" s="169">
        <f>SUM(AR3418)</f>
        <v>0</v>
      </c>
      <c r="AS3417" s="169">
        <f>SUM(AS3418)</f>
        <v>0</v>
      </c>
      <c r="AT3417" s="169">
        <f t="shared" si="2161"/>
        <v>0</v>
      </c>
      <c r="AU3417" s="169">
        <f>SUM(AU3418)</f>
        <v>0</v>
      </c>
      <c r="AV3417" s="169">
        <f>SUM(AV3418)</f>
        <v>0</v>
      </c>
      <c r="AW3417" s="169">
        <f t="shared" si="2162"/>
        <v>0</v>
      </c>
      <c r="AX3417" s="171"/>
      <c r="AY3417" s="172"/>
      <c r="AZ3417" s="171"/>
      <c r="BA3417" s="172"/>
      <c r="BB3417" s="171"/>
      <c r="BC3417" s="172"/>
      <c r="BD3417" s="171"/>
      <c r="BE3417" s="172"/>
    </row>
    <row r="3418" spans="2:57" ht="15.75" hidden="1">
      <c r="B3418" s="174">
        <v>2025</v>
      </c>
      <c r="C3418" s="174">
        <v>20</v>
      </c>
      <c r="D3418" s="175">
        <v>0</v>
      </c>
      <c r="E3418" s="176"/>
      <c r="F3418" s="174">
        <v>5</v>
      </c>
      <c r="G3418" s="174">
        <v>13</v>
      </c>
      <c r="H3418" s="174">
        <v>30</v>
      </c>
      <c r="I3418" s="174">
        <v>5000</v>
      </c>
      <c r="J3418" s="174">
        <v>5900</v>
      </c>
      <c r="K3418" s="174">
        <v>597</v>
      </c>
      <c r="L3418" s="177">
        <v>869</v>
      </c>
      <c r="M3418" s="178">
        <v>0</v>
      </c>
      <c r="N3418" s="179" t="s">
        <v>227</v>
      </c>
      <c r="O3418" s="180">
        <v>0</v>
      </c>
      <c r="P3418" s="180">
        <v>0</v>
      </c>
      <c r="Q3418" s="181">
        <v>0</v>
      </c>
      <c r="R3418" s="182" t="s">
        <v>225</v>
      </c>
      <c r="S3418" s="183">
        <v>0</v>
      </c>
      <c r="T3418" s="183">
        <v>0</v>
      </c>
      <c r="U3418" s="180">
        <v>0</v>
      </c>
      <c r="V3418" s="180">
        <v>0</v>
      </c>
      <c r="W3418" s="183">
        <v>0</v>
      </c>
      <c r="X3418" s="183">
        <v>0</v>
      </c>
      <c r="Y3418" s="180">
        <v>0</v>
      </c>
      <c r="Z3418" s="180">
        <v>0</v>
      </c>
      <c r="AA3418" s="183">
        <v>0</v>
      </c>
      <c r="AB3418" s="183">
        <v>0</v>
      </c>
      <c r="AC3418" s="180">
        <f>+O3418+U3418-Y3418</f>
        <v>0</v>
      </c>
      <c r="AD3418" s="180">
        <f>+P3418+V3418-Z3418</f>
        <v>0</v>
      </c>
      <c r="AE3418" s="181">
        <f t="shared" si="2156"/>
        <v>0</v>
      </c>
      <c r="AF3418" s="180">
        <v>0</v>
      </c>
      <c r="AG3418" s="180">
        <v>0</v>
      </c>
      <c r="AH3418" s="181">
        <f t="shared" si="2157"/>
        <v>0</v>
      </c>
      <c r="AI3418" s="180">
        <v>0</v>
      </c>
      <c r="AJ3418" s="180">
        <v>0</v>
      </c>
      <c r="AK3418" s="181">
        <f t="shared" si="2158"/>
        <v>0</v>
      </c>
      <c r="AL3418" s="180">
        <v>0</v>
      </c>
      <c r="AM3418" s="180">
        <v>0</v>
      </c>
      <c r="AN3418" s="181">
        <f t="shared" si="2159"/>
        <v>0</v>
      </c>
      <c r="AO3418" s="180">
        <v>0</v>
      </c>
      <c r="AP3418" s="180">
        <v>0</v>
      </c>
      <c r="AQ3418" s="181">
        <f t="shared" si="2160"/>
        <v>0</v>
      </c>
      <c r="AR3418" s="180">
        <v>0</v>
      </c>
      <c r="AS3418" s="180">
        <v>0</v>
      </c>
      <c r="AT3418" s="181">
        <f t="shared" si="2161"/>
        <v>0</v>
      </c>
      <c r="AU3418" s="180">
        <f>+AC3418-AF3418-AI3418-AL3418-AO3418-AR3418</f>
        <v>0</v>
      </c>
      <c r="AV3418" s="180">
        <f>+AD3418-AG3418-AJ3418-AM3418-AP3418-AS3418</f>
        <v>0</v>
      </c>
      <c r="AW3418" s="181">
        <f t="shared" si="2162"/>
        <v>0</v>
      </c>
      <c r="AX3418" s="183">
        <f>+S3418+W3418-AA3418</f>
        <v>0</v>
      </c>
      <c r="AY3418" s="183">
        <f>+T3418+X3418-AB3418</f>
        <v>0</v>
      </c>
      <c r="AZ3418" s="183"/>
      <c r="BA3418" s="183"/>
      <c r="BB3418" s="183"/>
      <c r="BC3418" s="183"/>
      <c r="BD3418" s="183">
        <f>+AX3418-AZ3418-BB3418</f>
        <v>0</v>
      </c>
      <c r="BE3418" s="183">
        <f>+AY3418-BA3418-BC3418</f>
        <v>0</v>
      </c>
    </row>
    <row r="3419" spans="2:57" ht="15.75" hidden="1">
      <c r="B3419" s="141">
        <v>2025</v>
      </c>
      <c r="C3419" s="141">
        <v>20</v>
      </c>
      <c r="D3419" s="142"/>
      <c r="E3419" s="143"/>
      <c r="F3419" s="141">
        <v>5</v>
      </c>
      <c r="G3419" s="141">
        <v>13</v>
      </c>
      <c r="H3419" s="141">
        <v>30</v>
      </c>
      <c r="I3419" s="141">
        <v>6000</v>
      </c>
      <c r="J3419" s="141"/>
      <c r="K3419" s="141"/>
      <c r="L3419" s="144" t="s">
        <v>44</v>
      </c>
      <c r="M3419" s="145"/>
      <c r="N3419" s="146" t="s">
        <v>228</v>
      </c>
      <c r="O3419" s="147">
        <v>0</v>
      </c>
      <c r="P3419" s="147">
        <v>0</v>
      </c>
      <c r="Q3419" s="147">
        <v>0</v>
      </c>
      <c r="R3419" s="148"/>
      <c r="S3419" s="149"/>
      <c r="T3419" s="150"/>
      <c r="U3419" s="147">
        <f t="shared" ref="U3419:AD3420" si="2171">U3420</f>
        <v>0</v>
      </c>
      <c r="V3419" s="147">
        <f t="shared" si="2171"/>
        <v>0</v>
      </c>
      <c r="W3419" s="151">
        <f t="shared" si="2171"/>
        <v>0</v>
      </c>
      <c r="X3419" s="151">
        <f t="shared" si="2171"/>
        <v>0</v>
      </c>
      <c r="Y3419" s="147">
        <f t="shared" si="2171"/>
        <v>0</v>
      </c>
      <c r="Z3419" s="147">
        <f t="shared" si="2171"/>
        <v>0</v>
      </c>
      <c r="AA3419" s="151">
        <f t="shared" si="2171"/>
        <v>0</v>
      </c>
      <c r="AB3419" s="151">
        <f t="shared" si="2171"/>
        <v>0</v>
      </c>
      <c r="AC3419" s="147">
        <f t="shared" si="2171"/>
        <v>0</v>
      </c>
      <c r="AD3419" s="147">
        <f t="shared" si="2171"/>
        <v>0</v>
      </c>
      <c r="AE3419" s="147">
        <f t="shared" si="2156"/>
        <v>0</v>
      </c>
      <c r="AF3419" s="147">
        <f>AF3420</f>
        <v>0</v>
      </c>
      <c r="AG3419" s="147">
        <f>AG3420</f>
        <v>0</v>
      </c>
      <c r="AH3419" s="147">
        <f t="shared" si="2157"/>
        <v>0</v>
      </c>
      <c r="AI3419" s="147">
        <f>AI3420</f>
        <v>0</v>
      </c>
      <c r="AJ3419" s="147">
        <f>AJ3420</f>
        <v>0</v>
      </c>
      <c r="AK3419" s="147">
        <f t="shared" si="2158"/>
        <v>0</v>
      </c>
      <c r="AL3419" s="147">
        <f>AL3420</f>
        <v>0</v>
      </c>
      <c r="AM3419" s="147">
        <f>AM3420</f>
        <v>0</v>
      </c>
      <c r="AN3419" s="147">
        <f t="shared" si="2159"/>
        <v>0</v>
      </c>
      <c r="AO3419" s="147">
        <f>AO3420</f>
        <v>0</v>
      </c>
      <c r="AP3419" s="147">
        <f>AP3420</f>
        <v>0</v>
      </c>
      <c r="AQ3419" s="147">
        <f t="shared" si="2160"/>
        <v>0</v>
      </c>
      <c r="AR3419" s="147">
        <f>AR3420</f>
        <v>0</v>
      </c>
      <c r="AS3419" s="147">
        <f>AS3420</f>
        <v>0</v>
      </c>
      <c r="AT3419" s="147">
        <f t="shared" si="2161"/>
        <v>0</v>
      </c>
      <c r="AU3419" s="147">
        <f>AU3420</f>
        <v>0</v>
      </c>
      <c r="AV3419" s="147">
        <f>AV3420</f>
        <v>0</v>
      </c>
      <c r="AW3419" s="147">
        <f t="shared" si="2162"/>
        <v>0</v>
      </c>
      <c r="AX3419" s="149"/>
      <c r="AY3419" s="150"/>
      <c r="AZ3419" s="149"/>
      <c r="BA3419" s="150"/>
      <c r="BB3419" s="149"/>
      <c r="BC3419" s="150"/>
      <c r="BD3419" s="149"/>
      <c r="BE3419" s="150"/>
    </row>
    <row r="3420" spans="2:57" ht="15.75" hidden="1">
      <c r="B3420" s="152">
        <v>2025</v>
      </c>
      <c r="C3420" s="152">
        <v>20</v>
      </c>
      <c r="D3420" s="153"/>
      <c r="E3420" s="154"/>
      <c r="F3420" s="152">
        <v>5</v>
      </c>
      <c r="G3420" s="152">
        <v>13</v>
      </c>
      <c r="H3420" s="152">
        <v>30</v>
      </c>
      <c r="I3420" s="152">
        <v>6000</v>
      </c>
      <c r="J3420" s="152">
        <v>6200</v>
      </c>
      <c r="K3420" s="152"/>
      <c r="L3420" s="155" t="s">
        <v>44</v>
      </c>
      <c r="M3420" s="156"/>
      <c r="N3420" s="157" t="s">
        <v>229</v>
      </c>
      <c r="O3420" s="158">
        <v>0</v>
      </c>
      <c r="P3420" s="158">
        <v>0</v>
      </c>
      <c r="Q3420" s="158">
        <v>0</v>
      </c>
      <c r="R3420" s="159"/>
      <c r="S3420" s="160"/>
      <c r="T3420" s="161"/>
      <c r="U3420" s="158">
        <f t="shared" si="2171"/>
        <v>0</v>
      </c>
      <c r="V3420" s="158">
        <f t="shared" si="2171"/>
        <v>0</v>
      </c>
      <c r="W3420" s="162">
        <f t="shared" si="2171"/>
        <v>0</v>
      </c>
      <c r="X3420" s="162">
        <f t="shared" si="2171"/>
        <v>0</v>
      </c>
      <c r="Y3420" s="158">
        <f t="shared" si="2171"/>
        <v>0</v>
      </c>
      <c r="Z3420" s="158">
        <f t="shared" si="2171"/>
        <v>0</v>
      </c>
      <c r="AA3420" s="162">
        <f t="shared" si="2171"/>
        <v>0</v>
      </c>
      <c r="AB3420" s="162">
        <f t="shared" si="2171"/>
        <v>0</v>
      </c>
      <c r="AC3420" s="158">
        <f t="shared" si="2171"/>
        <v>0</v>
      </c>
      <c r="AD3420" s="158">
        <f t="shared" si="2171"/>
        <v>0</v>
      </c>
      <c r="AE3420" s="158">
        <f t="shared" si="2156"/>
        <v>0</v>
      </c>
      <c r="AF3420" s="158">
        <f>AF3421</f>
        <v>0</v>
      </c>
      <c r="AG3420" s="158">
        <f>AG3421</f>
        <v>0</v>
      </c>
      <c r="AH3420" s="158">
        <f t="shared" si="2157"/>
        <v>0</v>
      </c>
      <c r="AI3420" s="158">
        <f>AI3421</f>
        <v>0</v>
      </c>
      <c r="AJ3420" s="158">
        <f>AJ3421</f>
        <v>0</v>
      </c>
      <c r="AK3420" s="158">
        <f t="shared" si="2158"/>
        <v>0</v>
      </c>
      <c r="AL3420" s="158">
        <f>AL3421</f>
        <v>0</v>
      </c>
      <c r="AM3420" s="158">
        <f>AM3421</f>
        <v>0</v>
      </c>
      <c r="AN3420" s="158">
        <f t="shared" si="2159"/>
        <v>0</v>
      </c>
      <c r="AO3420" s="158">
        <f>AO3421</f>
        <v>0</v>
      </c>
      <c r="AP3420" s="158">
        <f>AP3421</f>
        <v>0</v>
      </c>
      <c r="AQ3420" s="158">
        <f t="shared" si="2160"/>
        <v>0</v>
      </c>
      <c r="AR3420" s="158">
        <f>AR3421</f>
        <v>0</v>
      </c>
      <c r="AS3420" s="158">
        <f>AS3421</f>
        <v>0</v>
      </c>
      <c r="AT3420" s="158">
        <f t="shared" si="2161"/>
        <v>0</v>
      </c>
      <c r="AU3420" s="158">
        <f>AU3421</f>
        <v>0</v>
      </c>
      <c r="AV3420" s="158">
        <f>AV3421</f>
        <v>0</v>
      </c>
      <c r="AW3420" s="158">
        <f t="shared" si="2162"/>
        <v>0</v>
      </c>
      <c r="AX3420" s="160"/>
      <c r="AY3420" s="161"/>
      <c r="AZ3420" s="160"/>
      <c r="BA3420" s="161"/>
      <c r="BB3420" s="160"/>
      <c r="BC3420" s="161"/>
      <c r="BD3420" s="160"/>
      <c r="BE3420" s="161"/>
    </row>
    <row r="3421" spans="2:57" ht="15.75" hidden="1">
      <c r="B3421" s="163">
        <v>2025</v>
      </c>
      <c r="C3421" s="163">
        <v>20</v>
      </c>
      <c r="D3421" s="164"/>
      <c r="E3421" s="165"/>
      <c r="F3421" s="163">
        <v>5</v>
      </c>
      <c r="G3421" s="163">
        <v>13</v>
      </c>
      <c r="H3421" s="163">
        <v>30</v>
      </c>
      <c r="I3421" s="163">
        <v>6000</v>
      </c>
      <c r="J3421" s="163">
        <v>6200</v>
      </c>
      <c r="K3421" s="163">
        <v>622</v>
      </c>
      <c r="L3421" s="166" t="s">
        <v>44</v>
      </c>
      <c r="M3421" s="167"/>
      <c r="N3421" s="168" t="s">
        <v>230</v>
      </c>
      <c r="O3421" s="169">
        <v>0</v>
      </c>
      <c r="P3421" s="169">
        <v>0</v>
      </c>
      <c r="Q3421" s="169">
        <v>0</v>
      </c>
      <c r="R3421" s="170"/>
      <c r="S3421" s="171"/>
      <c r="T3421" s="172"/>
      <c r="U3421" s="169">
        <f t="shared" ref="U3421:AD3421" si="2172">SUM(U3422:U3429)</f>
        <v>0</v>
      </c>
      <c r="V3421" s="169">
        <f t="shared" si="2172"/>
        <v>0</v>
      </c>
      <c r="W3421" s="173">
        <f t="shared" si="2172"/>
        <v>0</v>
      </c>
      <c r="X3421" s="173">
        <f t="shared" si="2172"/>
        <v>0</v>
      </c>
      <c r="Y3421" s="169">
        <f t="shared" si="2172"/>
        <v>0</v>
      </c>
      <c r="Z3421" s="169">
        <f t="shared" si="2172"/>
        <v>0</v>
      </c>
      <c r="AA3421" s="173">
        <f t="shared" si="2172"/>
        <v>0</v>
      </c>
      <c r="AB3421" s="173">
        <f t="shared" si="2172"/>
        <v>0</v>
      </c>
      <c r="AC3421" s="169">
        <f t="shared" si="2172"/>
        <v>0</v>
      </c>
      <c r="AD3421" s="169">
        <f t="shared" si="2172"/>
        <v>0</v>
      </c>
      <c r="AE3421" s="169">
        <f t="shared" si="2156"/>
        <v>0</v>
      </c>
      <c r="AF3421" s="169">
        <f>SUM(AF3422:AF3429)</f>
        <v>0</v>
      </c>
      <c r="AG3421" s="169">
        <f>SUM(AG3422:AG3429)</f>
        <v>0</v>
      </c>
      <c r="AH3421" s="169">
        <f t="shared" si="2157"/>
        <v>0</v>
      </c>
      <c r="AI3421" s="169">
        <f>SUM(AI3422:AI3429)</f>
        <v>0</v>
      </c>
      <c r="AJ3421" s="169">
        <f>SUM(AJ3422:AJ3429)</f>
        <v>0</v>
      </c>
      <c r="AK3421" s="169">
        <f t="shared" si="2158"/>
        <v>0</v>
      </c>
      <c r="AL3421" s="169">
        <f>SUM(AL3422:AL3429)</f>
        <v>0</v>
      </c>
      <c r="AM3421" s="169">
        <f>SUM(AM3422:AM3429)</f>
        <v>0</v>
      </c>
      <c r="AN3421" s="169">
        <f t="shared" si="2159"/>
        <v>0</v>
      </c>
      <c r="AO3421" s="169">
        <f>SUM(AO3422:AO3429)</f>
        <v>0</v>
      </c>
      <c r="AP3421" s="169">
        <f>SUM(AP3422:AP3429)</f>
        <v>0</v>
      </c>
      <c r="AQ3421" s="169">
        <f t="shared" si="2160"/>
        <v>0</v>
      </c>
      <c r="AR3421" s="169">
        <f>SUM(AR3422:AR3429)</f>
        <v>0</v>
      </c>
      <c r="AS3421" s="169">
        <f>SUM(AS3422:AS3429)</f>
        <v>0</v>
      </c>
      <c r="AT3421" s="169">
        <f t="shared" si="2161"/>
        <v>0</v>
      </c>
      <c r="AU3421" s="169">
        <f>SUM(AU3422:AU3429)</f>
        <v>0</v>
      </c>
      <c r="AV3421" s="169">
        <f>SUM(AV3422:AV3429)</f>
        <v>0</v>
      </c>
      <c r="AW3421" s="169">
        <f t="shared" si="2162"/>
        <v>0</v>
      </c>
      <c r="AX3421" s="171"/>
      <c r="AY3421" s="172"/>
      <c r="AZ3421" s="171"/>
      <c r="BA3421" s="172"/>
      <c r="BB3421" s="171"/>
      <c r="BC3421" s="172"/>
      <c r="BD3421" s="171"/>
      <c r="BE3421" s="172"/>
    </row>
    <row r="3422" spans="2:57" ht="90" hidden="1">
      <c r="B3422" s="174">
        <v>2025</v>
      </c>
      <c r="C3422" s="174">
        <v>20</v>
      </c>
      <c r="D3422" s="175">
        <v>0</v>
      </c>
      <c r="E3422" s="176"/>
      <c r="F3422" s="174">
        <v>5</v>
      </c>
      <c r="G3422" s="174">
        <v>13</v>
      </c>
      <c r="H3422" s="174">
        <v>30</v>
      </c>
      <c r="I3422" s="174">
        <v>6000</v>
      </c>
      <c r="J3422" s="174">
        <v>6200</v>
      </c>
      <c r="K3422" s="174">
        <v>62201</v>
      </c>
      <c r="L3422" s="177">
        <v>386</v>
      </c>
      <c r="M3422" s="178">
        <v>0</v>
      </c>
      <c r="N3422" s="179" t="s">
        <v>1799</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ref="AC3422:AD3429" si="2173">+O3422+U3422-Y3422</f>
        <v>0</v>
      </c>
      <c r="AD3422" s="180">
        <f t="shared" si="2173"/>
        <v>0</v>
      </c>
      <c r="AE3422" s="181">
        <f t="shared" si="2156"/>
        <v>0</v>
      </c>
      <c r="AF3422" s="180">
        <v>0</v>
      </c>
      <c r="AG3422" s="180">
        <v>0</v>
      </c>
      <c r="AH3422" s="181">
        <f t="shared" si="2157"/>
        <v>0</v>
      </c>
      <c r="AI3422" s="180">
        <v>0</v>
      </c>
      <c r="AJ3422" s="180">
        <v>0</v>
      </c>
      <c r="AK3422" s="181">
        <f t="shared" si="2158"/>
        <v>0</v>
      </c>
      <c r="AL3422" s="180">
        <v>0</v>
      </c>
      <c r="AM3422" s="180">
        <v>0</v>
      </c>
      <c r="AN3422" s="181">
        <f t="shared" si="2159"/>
        <v>0</v>
      </c>
      <c r="AO3422" s="180">
        <v>0</v>
      </c>
      <c r="AP3422" s="180">
        <v>0</v>
      </c>
      <c r="AQ3422" s="181">
        <f t="shared" si="2160"/>
        <v>0</v>
      </c>
      <c r="AR3422" s="180">
        <v>0</v>
      </c>
      <c r="AS3422" s="180">
        <v>0</v>
      </c>
      <c r="AT3422" s="181">
        <f t="shared" si="2161"/>
        <v>0</v>
      </c>
      <c r="AU3422" s="180">
        <f t="shared" ref="AU3422:AV3429" si="2174">+AC3422-AF3422-AI3422-AL3422-AO3422-AR3422</f>
        <v>0</v>
      </c>
      <c r="AV3422" s="180">
        <f t="shared" si="2174"/>
        <v>0</v>
      </c>
      <c r="AW3422" s="181">
        <f t="shared" si="2162"/>
        <v>0</v>
      </c>
      <c r="AX3422" s="183">
        <f t="shared" ref="AX3422:AY3429" si="2175">+S3422+W3422-AA3422</f>
        <v>0</v>
      </c>
      <c r="AY3422" s="183">
        <f t="shared" si="2175"/>
        <v>0</v>
      </c>
      <c r="AZ3422" s="183"/>
      <c r="BA3422" s="183"/>
      <c r="BB3422" s="183"/>
      <c r="BC3422" s="183"/>
      <c r="BD3422" s="183">
        <f t="shared" ref="BD3422:BE3429" si="2176">+AX3422-AZ3422-BB3422</f>
        <v>0</v>
      </c>
      <c r="BE3422" s="183">
        <f t="shared" si="2176"/>
        <v>0</v>
      </c>
    </row>
    <row r="3423" spans="2:57" ht="90" hidden="1">
      <c r="B3423" s="174">
        <v>2025</v>
      </c>
      <c r="C3423" s="174">
        <v>20</v>
      </c>
      <c r="D3423" s="175">
        <v>0</v>
      </c>
      <c r="E3423" s="176"/>
      <c r="F3423" s="174">
        <v>5</v>
      </c>
      <c r="G3423" s="174">
        <v>13</v>
      </c>
      <c r="H3423" s="174">
        <v>30</v>
      </c>
      <c r="I3423" s="174">
        <v>6000</v>
      </c>
      <c r="J3423" s="174">
        <v>6200</v>
      </c>
      <c r="K3423" s="174">
        <v>62201</v>
      </c>
      <c r="L3423" s="177">
        <v>387</v>
      </c>
      <c r="M3423" s="178">
        <v>0</v>
      </c>
      <c r="N3423" s="179" t="s">
        <v>1800</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173"/>
        <v>0</v>
      </c>
      <c r="AD3423" s="180">
        <f t="shared" si="2173"/>
        <v>0</v>
      </c>
      <c r="AE3423" s="181">
        <f t="shared" si="2156"/>
        <v>0</v>
      </c>
      <c r="AF3423" s="180">
        <v>0</v>
      </c>
      <c r="AG3423" s="180">
        <v>0</v>
      </c>
      <c r="AH3423" s="181">
        <f t="shared" si="2157"/>
        <v>0</v>
      </c>
      <c r="AI3423" s="180">
        <v>0</v>
      </c>
      <c r="AJ3423" s="180">
        <v>0</v>
      </c>
      <c r="AK3423" s="181">
        <f t="shared" si="2158"/>
        <v>0</v>
      </c>
      <c r="AL3423" s="180">
        <v>0</v>
      </c>
      <c r="AM3423" s="180">
        <v>0</v>
      </c>
      <c r="AN3423" s="181">
        <f t="shared" si="2159"/>
        <v>0</v>
      </c>
      <c r="AO3423" s="180">
        <v>0</v>
      </c>
      <c r="AP3423" s="180">
        <v>0</v>
      </c>
      <c r="AQ3423" s="181">
        <f t="shared" si="2160"/>
        <v>0</v>
      </c>
      <c r="AR3423" s="180">
        <v>0</v>
      </c>
      <c r="AS3423" s="180">
        <v>0</v>
      </c>
      <c r="AT3423" s="181">
        <f t="shared" si="2161"/>
        <v>0</v>
      </c>
      <c r="AU3423" s="180">
        <f t="shared" si="2174"/>
        <v>0</v>
      </c>
      <c r="AV3423" s="180">
        <f t="shared" si="2174"/>
        <v>0</v>
      </c>
      <c r="AW3423" s="181">
        <f t="shared" si="2162"/>
        <v>0</v>
      </c>
      <c r="AX3423" s="183">
        <f t="shared" si="2175"/>
        <v>0</v>
      </c>
      <c r="AY3423" s="183">
        <f t="shared" si="2175"/>
        <v>0</v>
      </c>
      <c r="AZ3423" s="183"/>
      <c r="BA3423" s="183"/>
      <c r="BB3423" s="183"/>
      <c r="BC3423" s="183"/>
      <c r="BD3423" s="183">
        <f t="shared" si="2176"/>
        <v>0</v>
      </c>
      <c r="BE3423" s="183">
        <f t="shared" si="2176"/>
        <v>0</v>
      </c>
    </row>
    <row r="3424" spans="2:57" ht="90" hidden="1">
      <c r="B3424" s="174">
        <v>2025</v>
      </c>
      <c r="C3424" s="174">
        <v>20</v>
      </c>
      <c r="D3424" s="175">
        <v>0</v>
      </c>
      <c r="E3424" s="176"/>
      <c r="F3424" s="174">
        <v>5</v>
      </c>
      <c r="G3424" s="174">
        <v>13</v>
      </c>
      <c r="H3424" s="174">
        <v>30</v>
      </c>
      <c r="I3424" s="174">
        <v>6000</v>
      </c>
      <c r="J3424" s="174">
        <v>6200</v>
      </c>
      <c r="K3424" s="174">
        <v>62201</v>
      </c>
      <c r="L3424" s="177">
        <v>388</v>
      </c>
      <c r="M3424" s="178">
        <v>0</v>
      </c>
      <c r="N3424" s="179" t="s">
        <v>1801</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173"/>
        <v>0</v>
      </c>
      <c r="AD3424" s="180">
        <f t="shared" si="2173"/>
        <v>0</v>
      </c>
      <c r="AE3424" s="181">
        <f t="shared" si="2156"/>
        <v>0</v>
      </c>
      <c r="AF3424" s="180">
        <v>0</v>
      </c>
      <c r="AG3424" s="180">
        <v>0</v>
      </c>
      <c r="AH3424" s="181">
        <f t="shared" si="2157"/>
        <v>0</v>
      </c>
      <c r="AI3424" s="180">
        <v>0</v>
      </c>
      <c r="AJ3424" s="180">
        <v>0</v>
      </c>
      <c r="AK3424" s="181">
        <f t="shared" si="2158"/>
        <v>0</v>
      </c>
      <c r="AL3424" s="180">
        <v>0</v>
      </c>
      <c r="AM3424" s="180">
        <v>0</v>
      </c>
      <c r="AN3424" s="181">
        <f t="shared" si="2159"/>
        <v>0</v>
      </c>
      <c r="AO3424" s="180">
        <v>0</v>
      </c>
      <c r="AP3424" s="180">
        <v>0</v>
      </c>
      <c r="AQ3424" s="181">
        <f t="shared" si="2160"/>
        <v>0</v>
      </c>
      <c r="AR3424" s="180">
        <v>0</v>
      </c>
      <c r="AS3424" s="180">
        <v>0</v>
      </c>
      <c r="AT3424" s="181">
        <f t="shared" si="2161"/>
        <v>0</v>
      </c>
      <c r="AU3424" s="180">
        <f t="shared" si="2174"/>
        <v>0</v>
      </c>
      <c r="AV3424" s="180">
        <f t="shared" si="2174"/>
        <v>0</v>
      </c>
      <c r="AW3424" s="181">
        <f t="shared" si="2162"/>
        <v>0</v>
      </c>
      <c r="AX3424" s="183">
        <f t="shared" si="2175"/>
        <v>0</v>
      </c>
      <c r="AY3424" s="183">
        <f t="shared" si="2175"/>
        <v>0</v>
      </c>
      <c r="AZ3424" s="183"/>
      <c r="BA3424" s="183"/>
      <c r="BB3424" s="183"/>
      <c r="BC3424" s="183"/>
      <c r="BD3424" s="183">
        <f t="shared" si="2176"/>
        <v>0</v>
      </c>
      <c r="BE3424" s="183">
        <f t="shared" si="2176"/>
        <v>0</v>
      </c>
    </row>
    <row r="3425" spans="2:57" ht="90" hidden="1">
      <c r="B3425" s="174">
        <v>2025</v>
      </c>
      <c r="C3425" s="174">
        <v>20</v>
      </c>
      <c r="D3425" s="175">
        <v>0</v>
      </c>
      <c r="E3425" s="176"/>
      <c r="F3425" s="174">
        <v>5</v>
      </c>
      <c r="G3425" s="174">
        <v>13</v>
      </c>
      <c r="H3425" s="174">
        <v>30</v>
      </c>
      <c r="I3425" s="174">
        <v>6000</v>
      </c>
      <c r="J3425" s="174">
        <v>6200</v>
      </c>
      <c r="K3425" s="174">
        <v>62201</v>
      </c>
      <c r="L3425" s="177">
        <v>389</v>
      </c>
      <c r="M3425" s="178">
        <v>0</v>
      </c>
      <c r="N3425" s="179" t="s">
        <v>1802</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173"/>
        <v>0</v>
      </c>
      <c r="AD3425" s="180">
        <f t="shared" si="2173"/>
        <v>0</v>
      </c>
      <c r="AE3425" s="181">
        <f t="shared" si="2156"/>
        <v>0</v>
      </c>
      <c r="AF3425" s="180">
        <v>0</v>
      </c>
      <c r="AG3425" s="180">
        <v>0</v>
      </c>
      <c r="AH3425" s="181">
        <f t="shared" si="2157"/>
        <v>0</v>
      </c>
      <c r="AI3425" s="180">
        <v>0</v>
      </c>
      <c r="AJ3425" s="180">
        <v>0</v>
      </c>
      <c r="AK3425" s="181">
        <f t="shared" si="2158"/>
        <v>0</v>
      </c>
      <c r="AL3425" s="180">
        <v>0</v>
      </c>
      <c r="AM3425" s="180">
        <v>0</v>
      </c>
      <c r="AN3425" s="181">
        <f t="shared" si="2159"/>
        <v>0</v>
      </c>
      <c r="AO3425" s="180">
        <v>0</v>
      </c>
      <c r="AP3425" s="180">
        <v>0</v>
      </c>
      <c r="AQ3425" s="181">
        <f t="shared" si="2160"/>
        <v>0</v>
      </c>
      <c r="AR3425" s="180">
        <v>0</v>
      </c>
      <c r="AS3425" s="180">
        <v>0</v>
      </c>
      <c r="AT3425" s="181">
        <f t="shared" si="2161"/>
        <v>0</v>
      </c>
      <c r="AU3425" s="180">
        <f t="shared" si="2174"/>
        <v>0</v>
      </c>
      <c r="AV3425" s="180">
        <f t="shared" si="2174"/>
        <v>0</v>
      </c>
      <c r="AW3425" s="181">
        <f t="shared" si="2162"/>
        <v>0</v>
      </c>
      <c r="AX3425" s="183">
        <f t="shared" si="2175"/>
        <v>0</v>
      </c>
      <c r="AY3425" s="183">
        <f t="shared" si="2175"/>
        <v>0</v>
      </c>
      <c r="AZ3425" s="183"/>
      <c r="BA3425" s="183"/>
      <c r="BB3425" s="183"/>
      <c r="BC3425" s="183"/>
      <c r="BD3425" s="183">
        <f t="shared" si="2176"/>
        <v>0</v>
      </c>
      <c r="BE3425" s="183">
        <f t="shared" si="2176"/>
        <v>0</v>
      </c>
    </row>
    <row r="3426" spans="2:57" ht="90" hidden="1">
      <c r="B3426" s="174">
        <v>2025</v>
      </c>
      <c r="C3426" s="174">
        <v>20</v>
      </c>
      <c r="D3426" s="175">
        <v>0</v>
      </c>
      <c r="E3426" s="176"/>
      <c r="F3426" s="174">
        <v>5</v>
      </c>
      <c r="G3426" s="174">
        <v>13</v>
      </c>
      <c r="H3426" s="174">
        <v>30</v>
      </c>
      <c r="I3426" s="174">
        <v>6000</v>
      </c>
      <c r="J3426" s="174">
        <v>6200</v>
      </c>
      <c r="K3426" s="174">
        <v>62202</v>
      </c>
      <c r="L3426" s="177">
        <v>971</v>
      </c>
      <c r="M3426" s="178">
        <v>0</v>
      </c>
      <c r="N3426" s="179" t="s">
        <v>1803</v>
      </c>
      <c r="O3426" s="180">
        <v>0</v>
      </c>
      <c r="P3426" s="180">
        <v>0</v>
      </c>
      <c r="Q3426" s="181">
        <v>0</v>
      </c>
      <c r="R3426" s="182" t="s">
        <v>232</v>
      </c>
      <c r="S3426" s="183">
        <v>0</v>
      </c>
      <c r="T3426" s="183">
        <v>0</v>
      </c>
      <c r="U3426" s="180">
        <v>0</v>
      </c>
      <c r="V3426" s="180">
        <v>0</v>
      </c>
      <c r="W3426" s="183">
        <v>0</v>
      </c>
      <c r="X3426" s="183">
        <v>0</v>
      </c>
      <c r="Y3426" s="180">
        <v>0</v>
      </c>
      <c r="Z3426" s="180">
        <v>0</v>
      </c>
      <c r="AA3426" s="183">
        <v>0</v>
      </c>
      <c r="AB3426" s="183">
        <v>0</v>
      </c>
      <c r="AC3426" s="180">
        <f t="shared" si="2173"/>
        <v>0</v>
      </c>
      <c r="AD3426" s="180">
        <f t="shared" si="2173"/>
        <v>0</v>
      </c>
      <c r="AE3426" s="181">
        <f t="shared" si="2156"/>
        <v>0</v>
      </c>
      <c r="AF3426" s="180">
        <v>0</v>
      </c>
      <c r="AG3426" s="180">
        <v>0</v>
      </c>
      <c r="AH3426" s="181">
        <f t="shared" si="2157"/>
        <v>0</v>
      </c>
      <c r="AI3426" s="180">
        <v>0</v>
      </c>
      <c r="AJ3426" s="180">
        <v>0</v>
      </c>
      <c r="AK3426" s="181">
        <f t="shared" si="2158"/>
        <v>0</v>
      </c>
      <c r="AL3426" s="180">
        <v>0</v>
      </c>
      <c r="AM3426" s="180">
        <v>0</v>
      </c>
      <c r="AN3426" s="181">
        <f t="shared" si="2159"/>
        <v>0</v>
      </c>
      <c r="AO3426" s="180">
        <v>0</v>
      </c>
      <c r="AP3426" s="180">
        <v>0</v>
      </c>
      <c r="AQ3426" s="181">
        <f t="shared" si="2160"/>
        <v>0</v>
      </c>
      <c r="AR3426" s="180">
        <v>0</v>
      </c>
      <c r="AS3426" s="180">
        <v>0</v>
      </c>
      <c r="AT3426" s="181">
        <f t="shared" si="2161"/>
        <v>0</v>
      </c>
      <c r="AU3426" s="180">
        <f t="shared" si="2174"/>
        <v>0</v>
      </c>
      <c r="AV3426" s="180">
        <f t="shared" si="2174"/>
        <v>0</v>
      </c>
      <c r="AW3426" s="181">
        <f t="shared" si="2162"/>
        <v>0</v>
      </c>
      <c r="AX3426" s="183">
        <f t="shared" si="2175"/>
        <v>0</v>
      </c>
      <c r="AY3426" s="183">
        <f t="shared" si="2175"/>
        <v>0</v>
      </c>
      <c r="AZ3426" s="183"/>
      <c r="BA3426" s="183"/>
      <c r="BB3426" s="183"/>
      <c r="BC3426" s="183"/>
      <c r="BD3426" s="183">
        <f t="shared" si="2176"/>
        <v>0</v>
      </c>
      <c r="BE3426" s="183">
        <f t="shared" si="2176"/>
        <v>0</v>
      </c>
    </row>
    <row r="3427" spans="2:57" ht="90" hidden="1">
      <c r="B3427" s="174">
        <v>2025</v>
      </c>
      <c r="C3427" s="174">
        <v>20</v>
      </c>
      <c r="D3427" s="175">
        <v>0</v>
      </c>
      <c r="E3427" s="176"/>
      <c r="F3427" s="174">
        <v>5</v>
      </c>
      <c r="G3427" s="174">
        <v>13</v>
      </c>
      <c r="H3427" s="174">
        <v>30</v>
      </c>
      <c r="I3427" s="174">
        <v>6000</v>
      </c>
      <c r="J3427" s="174">
        <v>6200</v>
      </c>
      <c r="K3427" s="174">
        <v>62202</v>
      </c>
      <c r="L3427" s="177">
        <v>972</v>
      </c>
      <c r="M3427" s="178">
        <v>0</v>
      </c>
      <c r="N3427" s="179" t="s">
        <v>1804</v>
      </c>
      <c r="O3427" s="180">
        <v>0</v>
      </c>
      <c r="P3427" s="180">
        <v>0</v>
      </c>
      <c r="Q3427" s="181">
        <v>0</v>
      </c>
      <c r="R3427" s="182" t="s">
        <v>232</v>
      </c>
      <c r="S3427" s="183">
        <v>0</v>
      </c>
      <c r="T3427" s="183">
        <v>0</v>
      </c>
      <c r="U3427" s="180">
        <v>0</v>
      </c>
      <c r="V3427" s="180">
        <v>0</v>
      </c>
      <c r="W3427" s="183">
        <v>0</v>
      </c>
      <c r="X3427" s="183">
        <v>0</v>
      </c>
      <c r="Y3427" s="180">
        <v>0</v>
      </c>
      <c r="Z3427" s="180">
        <v>0</v>
      </c>
      <c r="AA3427" s="183">
        <v>0</v>
      </c>
      <c r="AB3427" s="183">
        <v>0</v>
      </c>
      <c r="AC3427" s="180">
        <f t="shared" si="2173"/>
        <v>0</v>
      </c>
      <c r="AD3427" s="180">
        <f t="shared" si="2173"/>
        <v>0</v>
      </c>
      <c r="AE3427" s="181">
        <f t="shared" si="2156"/>
        <v>0</v>
      </c>
      <c r="AF3427" s="180">
        <v>0</v>
      </c>
      <c r="AG3427" s="180">
        <v>0</v>
      </c>
      <c r="AH3427" s="181">
        <f t="shared" si="2157"/>
        <v>0</v>
      </c>
      <c r="AI3427" s="180">
        <v>0</v>
      </c>
      <c r="AJ3427" s="180">
        <v>0</v>
      </c>
      <c r="AK3427" s="181">
        <f t="shared" si="2158"/>
        <v>0</v>
      </c>
      <c r="AL3427" s="180">
        <v>0</v>
      </c>
      <c r="AM3427" s="180">
        <v>0</v>
      </c>
      <c r="AN3427" s="181">
        <f t="shared" si="2159"/>
        <v>0</v>
      </c>
      <c r="AO3427" s="180">
        <v>0</v>
      </c>
      <c r="AP3427" s="180">
        <v>0</v>
      </c>
      <c r="AQ3427" s="181">
        <f t="shared" si="2160"/>
        <v>0</v>
      </c>
      <c r="AR3427" s="180">
        <v>0</v>
      </c>
      <c r="AS3427" s="180">
        <v>0</v>
      </c>
      <c r="AT3427" s="181">
        <f t="shared" si="2161"/>
        <v>0</v>
      </c>
      <c r="AU3427" s="180">
        <f t="shared" si="2174"/>
        <v>0</v>
      </c>
      <c r="AV3427" s="180">
        <f t="shared" si="2174"/>
        <v>0</v>
      </c>
      <c r="AW3427" s="181">
        <f t="shared" si="2162"/>
        <v>0</v>
      </c>
      <c r="AX3427" s="183">
        <f t="shared" si="2175"/>
        <v>0</v>
      </c>
      <c r="AY3427" s="183">
        <f t="shared" si="2175"/>
        <v>0</v>
      </c>
      <c r="AZ3427" s="183"/>
      <c r="BA3427" s="183"/>
      <c r="BB3427" s="183"/>
      <c r="BC3427" s="183"/>
      <c r="BD3427" s="183">
        <f t="shared" si="2176"/>
        <v>0</v>
      </c>
      <c r="BE3427" s="183">
        <f t="shared" si="2176"/>
        <v>0</v>
      </c>
    </row>
    <row r="3428" spans="2:57" ht="90" hidden="1">
      <c r="B3428" s="174">
        <v>2025</v>
      </c>
      <c r="C3428" s="174">
        <v>20</v>
      </c>
      <c r="D3428" s="175">
        <v>0</v>
      </c>
      <c r="E3428" s="176"/>
      <c r="F3428" s="174">
        <v>5</v>
      </c>
      <c r="G3428" s="174">
        <v>13</v>
      </c>
      <c r="H3428" s="174">
        <v>30</v>
      </c>
      <c r="I3428" s="174">
        <v>6000</v>
      </c>
      <c r="J3428" s="174">
        <v>6200</v>
      </c>
      <c r="K3428" s="174">
        <v>62202</v>
      </c>
      <c r="L3428" s="177">
        <v>973</v>
      </c>
      <c r="M3428" s="178">
        <v>0</v>
      </c>
      <c r="N3428" s="179" t="s">
        <v>1805</v>
      </c>
      <c r="O3428" s="180">
        <v>0</v>
      </c>
      <c r="P3428" s="180">
        <v>0</v>
      </c>
      <c r="Q3428" s="181">
        <v>0</v>
      </c>
      <c r="R3428" s="182" t="s">
        <v>232</v>
      </c>
      <c r="S3428" s="183">
        <v>0</v>
      </c>
      <c r="T3428" s="183">
        <v>0</v>
      </c>
      <c r="U3428" s="180">
        <v>0</v>
      </c>
      <c r="V3428" s="180">
        <v>0</v>
      </c>
      <c r="W3428" s="183">
        <v>0</v>
      </c>
      <c r="X3428" s="183">
        <v>0</v>
      </c>
      <c r="Y3428" s="180">
        <v>0</v>
      </c>
      <c r="Z3428" s="180">
        <v>0</v>
      </c>
      <c r="AA3428" s="183">
        <v>0</v>
      </c>
      <c r="AB3428" s="183">
        <v>0</v>
      </c>
      <c r="AC3428" s="180">
        <f t="shared" si="2173"/>
        <v>0</v>
      </c>
      <c r="AD3428" s="180">
        <f t="shared" si="2173"/>
        <v>0</v>
      </c>
      <c r="AE3428" s="181">
        <f t="shared" si="2156"/>
        <v>0</v>
      </c>
      <c r="AF3428" s="180">
        <v>0</v>
      </c>
      <c r="AG3428" s="180">
        <v>0</v>
      </c>
      <c r="AH3428" s="181">
        <f t="shared" si="2157"/>
        <v>0</v>
      </c>
      <c r="AI3428" s="180">
        <v>0</v>
      </c>
      <c r="AJ3428" s="180">
        <v>0</v>
      </c>
      <c r="AK3428" s="181">
        <f t="shared" si="2158"/>
        <v>0</v>
      </c>
      <c r="AL3428" s="180">
        <v>0</v>
      </c>
      <c r="AM3428" s="180">
        <v>0</v>
      </c>
      <c r="AN3428" s="181">
        <f t="shared" si="2159"/>
        <v>0</v>
      </c>
      <c r="AO3428" s="180">
        <v>0</v>
      </c>
      <c r="AP3428" s="180">
        <v>0</v>
      </c>
      <c r="AQ3428" s="181">
        <f t="shared" si="2160"/>
        <v>0</v>
      </c>
      <c r="AR3428" s="180">
        <v>0</v>
      </c>
      <c r="AS3428" s="180">
        <v>0</v>
      </c>
      <c r="AT3428" s="181">
        <f t="shared" si="2161"/>
        <v>0</v>
      </c>
      <c r="AU3428" s="180">
        <f t="shared" si="2174"/>
        <v>0</v>
      </c>
      <c r="AV3428" s="180">
        <f t="shared" si="2174"/>
        <v>0</v>
      </c>
      <c r="AW3428" s="181">
        <f t="shared" si="2162"/>
        <v>0</v>
      </c>
      <c r="AX3428" s="183">
        <f t="shared" si="2175"/>
        <v>0</v>
      </c>
      <c r="AY3428" s="183">
        <f t="shared" si="2175"/>
        <v>0</v>
      </c>
      <c r="AZ3428" s="183"/>
      <c r="BA3428" s="183"/>
      <c r="BB3428" s="183"/>
      <c r="BC3428" s="183"/>
      <c r="BD3428" s="183">
        <f t="shared" si="2176"/>
        <v>0</v>
      </c>
      <c r="BE3428" s="183">
        <f t="shared" si="2176"/>
        <v>0</v>
      </c>
    </row>
    <row r="3429" spans="2:57" ht="90" hidden="1">
      <c r="B3429" s="174">
        <v>2025</v>
      </c>
      <c r="C3429" s="174">
        <v>20</v>
      </c>
      <c r="D3429" s="175">
        <v>0</v>
      </c>
      <c r="E3429" s="176"/>
      <c r="F3429" s="174">
        <v>5</v>
      </c>
      <c r="G3429" s="174">
        <v>13</v>
      </c>
      <c r="H3429" s="174">
        <v>30</v>
      </c>
      <c r="I3429" s="174">
        <v>6000</v>
      </c>
      <c r="J3429" s="174">
        <v>6200</v>
      </c>
      <c r="K3429" s="174">
        <v>62202</v>
      </c>
      <c r="L3429" s="177">
        <v>974</v>
      </c>
      <c r="M3429" s="178">
        <v>0</v>
      </c>
      <c r="N3429" s="179" t="s">
        <v>1806</v>
      </c>
      <c r="O3429" s="180">
        <v>0</v>
      </c>
      <c r="P3429" s="180">
        <v>0</v>
      </c>
      <c r="Q3429" s="181">
        <v>0</v>
      </c>
      <c r="R3429" s="182" t="s">
        <v>232</v>
      </c>
      <c r="S3429" s="183">
        <v>0</v>
      </c>
      <c r="T3429" s="183">
        <v>0</v>
      </c>
      <c r="U3429" s="180">
        <v>0</v>
      </c>
      <c r="V3429" s="180">
        <v>0</v>
      </c>
      <c r="W3429" s="183">
        <v>0</v>
      </c>
      <c r="X3429" s="183">
        <v>0</v>
      </c>
      <c r="Y3429" s="180">
        <v>0</v>
      </c>
      <c r="Z3429" s="180">
        <v>0</v>
      </c>
      <c r="AA3429" s="183">
        <v>0</v>
      </c>
      <c r="AB3429" s="183">
        <v>0</v>
      </c>
      <c r="AC3429" s="180">
        <f t="shared" si="2173"/>
        <v>0</v>
      </c>
      <c r="AD3429" s="180">
        <f t="shared" si="2173"/>
        <v>0</v>
      </c>
      <c r="AE3429" s="181">
        <f t="shared" si="2156"/>
        <v>0</v>
      </c>
      <c r="AF3429" s="180">
        <v>0</v>
      </c>
      <c r="AG3429" s="180">
        <v>0</v>
      </c>
      <c r="AH3429" s="181">
        <f t="shared" si="2157"/>
        <v>0</v>
      </c>
      <c r="AI3429" s="180">
        <v>0</v>
      </c>
      <c r="AJ3429" s="180">
        <v>0</v>
      </c>
      <c r="AK3429" s="181">
        <f t="shared" si="2158"/>
        <v>0</v>
      </c>
      <c r="AL3429" s="180">
        <v>0</v>
      </c>
      <c r="AM3429" s="180">
        <v>0</v>
      </c>
      <c r="AN3429" s="181">
        <f t="shared" si="2159"/>
        <v>0</v>
      </c>
      <c r="AO3429" s="180">
        <v>0</v>
      </c>
      <c r="AP3429" s="180">
        <v>0</v>
      </c>
      <c r="AQ3429" s="181">
        <f t="shared" si="2160"/>
        <v>0</v>
      </c>
      <c r="AR3429" s="180">
        <v>0</v>
      </c>
      <c r="AS3429" s="180">
        <v>0</v>
      </c>
      <c r="AT3429" s="181">
        <f t="shared" si="2161"/>
        <v>0</v>
      </c>
      <c r="AU3429" s="180">
        <f t="shared" si="2174"/>
        <v>0</v>
      </c>
      <c r="AV3429" s="180">
        <f t="shared" si="2174"/>
        <v>0</v>
      </c>
      <c r="AW3429" s="181">
        <f t="shared" si="2162"/>
        <v>0</v>
      </c>
      <c r="AX3429" s="183">
        <f t="shared" si="2175"/>
        <v>0</v>
      </c>
      <c r="AY3429" s="183">
        <f t="shared" si="2175"/>
        <v>0</v>
      </c>
      <c r="AZ3429" s="183"/>
      <c r="BA3429" s="183"/>
      <c r="BB3429" s="183"/>
      <c r="BC3429" s="183"/>
      <c r="BD3429" s="183">
        <f t="shared" si="2176"/>
        <v>0</v>
      </c>
      <c r="BE3429" s="183">
        <f t="shared" si="2176"/>
        <v>0</v>
      </c>
    </row>
    <row r="3430" spans="2:57" s="129" customFormat="1" ht="31.5" hidden="1">
      <c r="B3430" s="130">
        <v>2025</v>
      </c>
      <c r="C3430" s="130">
        <v>20</v>
      </c>
      <c r="D3430" s="131"/>
      <c r="E3430" s="132"/>
      <c r="F3430" s="130">
        <v>5</v>
      </c>
      <c r="G3430" s="130">
        <v>13</v>
      </c>
      <c r="H3430" s="130">
        <v>31</v>
      </c>
      <c r="I3430" s="130"/>
      <c r="J3430" s="130"/>
      <c r="K3430" s="184"/>
      <c r="L3430" s="185" t="s">
        <v>44</v>
      </c>
      <c r="M3430" s="134"/>
      <c r="N3430" s="135" t="s">
        <v>1807</v>
      </c>
      <c r="O3430" s="136">
        <v>0</v>
      </c>
      <c r="P3430" s="136">
        <v>0</v>
      </c>
      <c r="Q3430" s="136">
        <v>0</v>
      </c>
      <c r="R3430" s="137"/>
      <c r="S3430" s="136"/>
      <c r="T3430" s="136"/>
      <c r="U3430" s="136">
        <f t="shared" ref="U3430:AD3430" si="2177">+U3431+U3466</f>
        <v>0</v>
      </c>
      <c r="V3430" s="136">
        <f t="shared" si="2177"/>
        <v>0</v>
      </c>
      <c r="W3430" s="140">
        <f t="shared" si="2177"/>
        <v>0</v>
      </c>
      <c r="X3430" s="140">
        <f t="shared" si="2177"/>
        <v>0</v>
      </c>
      <c r="Y3430" s="136">
        <f t="shared" si="2177"/>
        <v>0</v>
      </c>
      <c r="Z3430" s="136">
        <f t="shared" si="2177"/>
        <v>0</v>
      </c>
      <c r="AA3430" s="140">
        <f t="shared" si="2177"/>
        <v>0</v>
      </c>
      <c r="AB3430" s="140">
        <f t="shared" si="2177"/>
        <v>0</v>
      </c>
      <c r="AC3430" s="136">
        <f t="shared" si="2177"/>
        <v>0</v>
      </c>
      <c r="AD3430" s="136">
        <f t="shared" si="2177"/>
        <v>0</v>
      </c>
      <c r="AE3430" s="136">
        <f t="shared" si="2156"/>
        <v>0</v>
      </c>
      <c r="AF3430" s="136">
        <f>+AF3431+AF3466</f>
        <v>0</v>
      </c>
      <c r="AG3430" s="136">
        <f>+AG3431+AG3466</f>
        <v>0</v>
      </c>
      <c r="AH3430" s="136">
        <f t="shared" si="2157"/>
        <v>0</v>
      </c>
      <c r="AI3430" s="136">
        <f>+AI3431+AI3466</f>
        <v>0</v>
      </c>
      <c r="AJ3430" s="136">
        <f>+AJ3431+AJ3466</f>
        <v>0</v>
      </c>
      <c r="AK3430" s="136">
        <f t="shared" si="2158"/>
        <v>0</v>
      </c>
      <c r="AL3430" s="136">
        <f>+AL3431+AL3466</f>
        <v>0</v>
      </c>
      <c r="AM3430" s="136">
        <f>+AM3431+AM3466</f>
        <v>0</v>
      </c>
      <c r="AN3430" s="136">
        <f t="shared" si="2159"/>
        <v>0</v>
      </c>
      <c r="AO3430" s="136">
        <f>+AO3431+AO3466</f>
        <v>0</v>
      </c>
      <c r="AP3430" s="136">
        <f>+AP3431+AP3466</f>
        <v>0</v>
      </c>
      <c r="AQ3430" s="136">
        <f t="shared" si="2160"/>
        <v>0</v>
      </c>
      <c r="AR3430" s="136">
        <f>+AR3431+AR3466</f>
        <v>0</v>
      </c>
      <c r="AS3430" s="136">
        <f>+AS3431+AS3466</f>
        <v>0</v>
      </c>
      <c r="AT3430" s="136">
        <f t="shared" si="2161"/>
        <v>0</v>
      </c>
      <c r="AU3430" s="136">
        <f>+AU3431+AU3466</f>
        <v>0</v>
      </c>
      <c r="AV3430" s="136">
        <f>+AV3431+AV3466</f>
        <v>0</v>
      </c>
      <c r="AW3430" s="136">
        <f t="shared" si="2162"/>
        <v>0</v>
      </c>
      <c r="AX3430" s="136"/>
      <c r="AY3430" s="136"/>
      <c r="AZ3430" s="136"/>
      <c r="BA3430" s="136"/>
      <c r="BB3430" s="136"/>
      <c r="BC3430" s="136"/>
      <c r="BD3430" s="136"/>
      <c r="BE3430" s="136"/>
    </row>
    <row r="3431" spans="2:57" ht="15.75" hidden="1">
      <c r="B3431" s="141">
        <v>2025</v>
      </c>
      <c r="C3431" s="141">
        <v>20</v>
      </c>
      <c r="D3431" s="142"/>
      <c r="E3431" s="143"/>
      <c r="F3431" s="141">
        <v>5</v>
      </c>
      <c r="G3431" s="141">
        <v>13</v>
      </c>
      <c r="H3431" s="141">
        <v>31</v>
      </c>
      <c r="I3431" s="141">
        <v>5000</v>
      </c>
      <c r="J3431" s="141"/>
      <c r="K3431" s="141"/>
      <c r="L3431" s="144" t="s">
        <v>44</v>
      </c>
      <c r="M3431" s="145"/>
      <c r="N3431" s="146" t="s">
        <v>139</v>
      </c>
      <c r="O3431" s="147">
        <v>0</v>
      </c>
      <c r="P3431" s="147">
        <v>0</v>
      </c>
      <c r="Q3431" s="147">
        <v>0</v>
      </c>
      <c r="R3431" s="148"/>
      <c r="S3431" s="197"/>
      <c r="T3431" s="198"/>
      <c r="U3431" s="147">
        <f t="shared" ref="U3431:AD3431" si="2178">U3432+U3447+U3453+U3461</f>
        <v>0</v>
      </c>
      <c r="V3431" s="147">
        <f t="shared" si="2178"/>
        <v>0</v>
      </c>
      <c r="W3431" s="151">
        <f t="shared" si="2178"/>
        <v>0</v>
      </c>
      <c r="X3431" s="151">
        <f t="shared" si="2178"/>
        <v>0</v>
      </c>
      <c r="Y3431" s="147">
        <f t="shared" si="2178"/>
        <v>0</v>
      </c>
      <c r="Z3431" s="147">
        <f t="shared" si="2178"/>
        <v>0</v>
      </c>
      <c r="AA3431" s="151">
        <f t="shared" si="2178"/>
        <v>0</v>
      </c>
      <c r="AB3431" s="151">
        <f t="shared" si="2178"/>
        <v>0</v>
      </c>
      <c r="AC3431" s="147">
        <f t="shared" si="2178"/>
        <v>0</v>
      </c>
      <c r="AD3431" s="147">
        <f t="shared" si="2178"/>
        <v>0</v>
      </c>
      <c r="AE3431" s="147">
        <f t="shared" si="2156"/>
        <v>0</v>
      </c>
      <c r="AF3431" s="147">
        <f>AF3432+AF3447+AF3453+AF3461</f>
        <v>0</v>
      </c>
      <c r="AG3431" s="147">
        <f>AG3432+AG3447+AG3453+AG3461</f>
        <v>0</v>
      </c>
      <c r="AH3431" s="147">
        <f t="shared" si="2157"/>
        <v>0</v>
      </c>
      <c r="AI3431" s="147">
        <f>AI3432+AI3447+AI3453+AI3461</f>
        <v>0</v>
      </c>
      <c r="AJ3431" s="147">
        <f>AJ3432+AJ3447+AJ3453+AJ3461</f>
        <v>0</v>
      </c>
      <c r="AK3431" s="147">
        <f t="shared" si="2158"/>
        <v>0</v>
      </c>
      <c r="AL3431" s="147">
        <f>AL3432+AL3447+AL3453+AL3461</f>
        <v>0</v>
      </c>
      <c r="AM3431" s="147">
        <f>AM3432+AM3447+AM3453+AM3461</f>
        <v>0</v>
      </c>
      <c r="AN3431" s="147">
        <f t="shared" si="2159"/>
        <v>0</v>
      </c>
      <c r="AO3431" s="147">
        <f>AO3432+AO3447+AO3453+AO3461</f>
        <v>0</v>
      </c>
      <c r="AP3431" s="147">
        <f>AP3432+AP3447+AP3453+AP3461</f>
        <v>0</v>
      </c>
      <c r="AQ3431" s="147">
        <f t="shared" si="2160"/>
        <v>0</v>
      </c>
      <c r="AR3431" s="147">
        <f>AR3432+AR3447+AR3453+AR3461</f>
        <v>0</v>
      </c>
      <c r="AS3431" s="147">
        <f>AS3432+AS3447+AS3453+AS3461</f>
        <v>0</v>
      </c>
      <c r="AT3431" s="147">
        <f t="shared" si="2161"/>
        <v>0</v>
      </c>
      <c r="AU3431" s="147">
        <f>AU3432+AU3447+AU3453+AU3461</f>
        <v>0</v>
      </c>
      <c r="AV3431" s="147">
        <f>AV3432+AV3447+AV3453+AV3461</f>
        <v>0</v>
      </c>
      <c r="AW3431" s="147">
        <f t="shared" si="2162"/>
        <v>0</v>
      </c>
      <c r="AX3431" s="197"/>
      <c r="AY3431" s="198"/>
      <c r="AZ3431" s="197"/>
      <c r="BA3431" s="198"/>
      <c r="BB3431" s="197"/>
      <c r="BC3431" s="198"/>
      <c r="BD3431" s="197"/>
      <c r="BE3431" s="198"/>
    </row>
    <row r="3432" spans="2:57" ht="15.75" hidden="1">
      <c r="B3432" s="152">
        <v>2025</v>
      </c>
      <c r="C3432" s="152">
        <v>20</v>
      </c>
      <c r="D3432" s="153"/>
      <c r="E3432" s="154"/>
      <c r="F3432" s="152">
        <v>5</v>
      </c>
      <c r="G3432" s="152">
        <v>13</v>
      </c>
      <c r="H3432" s="152">
        <v>31</v>
      </c>
      <c r="I3432" s="152">
        <v>5000</v>
      </c>
      <c r="J3432" s="152">
        <v>5100</v>
      </c>
      <c r="K3432" s="152"/>
      <c r="L3432" s="155" t="s">
        <v>44</v>
      </c>
      <c r="M3432" s="156"/>
      <c r="N3432" s="157" t="s">
        <v>140</v>
      </c>
      <c r="O3432" s="158">
        <v>0</v>
      </c>
      <c r="P3432" s="158">
        <v>0</v>
      </c>
      <c r="Q3432" s="158">
        <v>0</v>
      </c>
      <c r="R3432" s="159"/>
      <c r="S3432" s="160"/>
      <c r="T3432" s="161"/>
      <c r="U3432" s="158">
        <f t="shared" ref="U3432:AD3432" si="2179">U3433+U3445</f>
        <v>0</v>
      </c>
      <c r="V3432" s="158">
        <f t="shared" si="2179"/>
        <v>0</v>
      </c>
      <c r="W3432" s="162">
        <f t="shared" si="2179"/>
        <v>0</v>
      </c>
      <c r="X3432" s="162">
        <f t="shared" si="2179"/>
        <v>0</v>
      </c>
      <c r="Y3432" s="158">
        <f t="shared" si="2179"/>
        <v>0</v>
      </c>
      <c r="Z3432" s="158">
        <f t="shared" si="2179"/>
        <v>0</v>
      </c>
      <c r="AA3432" s="162">
        <f t="shared" si="2179"/>
        <v>0</v>
      </c>
      <c r="AB3432" s="162">
        <f t="shared" si="2179"/>
        <v>0</v>
      </c>
      <c r="AC3432" s="158">
        <f t="shared" si="2179"/>
        <v>0</v>
      </c>
      <c r="AD3432" s="158">
        <f t="shared" si="2179"/>
        <v>0</v>
      </c>
      <c r="AE3432" s="158">
        <f t="shared" si="2156"/>
        <v>0</v>
      </c>
      <c r="AF3432" s="158">
        <f>AF3433+AF3445</f>
        <v>0</v>
      </c>
      <c r="AG3432" s="158">
        <f>AG3433+AG3445</f>
        <v>0</v>
      </c>
      <c r="AH3432" s="158">
        <f t="shared" si="2157"/>
        <v>0</v>
      </c>
      <c r="AI3432" s="158">
        <f>AI3433+AI3445</f>
        <v>0</v>
      </c>
      <c r="AJ3432" s="158">
        <f>AJ3433+AJ3445</f>
        <v>0</v>
      </c>
      <c r="AK3432" s="158">
        <f t="shared" si="2158"/>
        <v>0</v>
      </c>
      <c r="AL3432" s="158">
        <f>AL3433+AL3445</f>
        <v>0</v>
      </c>
      <c r="AM3432" s="158">
        <f>AM3433+AM3445</f>
        <v>0</v>
      </c>
      <c r="AN3432" s="158">
        <f t="shared" si="2159"/>
        <v>0</v>
      </c>
      <c r="AO3432" s="158">
        <f>AO3433+AO3445</f>
        <v>0</v>
      </c>
      <c r="AP3432" s="158">
        <f>AP3433+AP3445</f>
        <v>0</v>
      </c>
      <c r="AQ3432" s="158">
        <f t="shared" si="2160"/>
        <v>0</v>
      </c>
      <c r="AR3432" s="158">
        <f>AR3433+AR3445</f>
        <v>0</v>
      </c>
      <c r="AS3432" s="158">
        <f>AS3433+AS3445</f>
        <v>0</v>
      </c>
      <c r="AT3432" s="158">
        <f t="shared" si="2161"/>
        <v>0</v>
      </c>
      <c r="AU3432" s="158">
        <f>AU3433+AU3445</f>
        <v>0</v>
      </c>
      <c r="AV3432" s="158">
        <f>AV3433+AV3445</f>
        <v>0</v>
      </c>
      <c r="AW3432" s="158">
        <f t="shared" si="2162"/>
        <v>0</v>
      </c>
      <c r="AX3432" s="160"/>
      <c r="AY3432" s="161"/>
      <c r="AZ3432" s="160"/>
      <c r="BA3432" s="161"/>
      <c r="BB3432" s="160"/>
      <c r="BC3432" s="161"/>
      <c r="BD3432" s="160"/>
      <c r="BE3432" s="161"/>
    </row>
    <row r="3433" spans="2:57" ht="15.75" hidden="1">
      <c r="B3433" s="163">
        <v>2025</v>
      </c>
      <c r="C3433" s="163">
        <v>20</v>
      </c>
      <c r="D3433" s="164"/>
      <c r="E3433" s="165"/>
      <c r="F3433" s="163">
        <v>5</v>
      </c>
      <c r="G3433" s="163">
        <v>13</v>
      </c>
      <c r="H3433" s="163">
        <v>31</v>
      </c>
      <c r="I3433" s="163">
        <v>5000</v>
      </c>
      <c r="J3433" s="163">
        <v>5100</v>
      </c>
      <c r="K3433" s="163">
        <v>515</v>
      </c>
      <c r="L3433" s="166" t="s">
        <v>44</v>
      </c>
      <c r="M3433" s="167"/>
      <c r="N3433" s="168" t="s">
        <v>155</v>
      </c>
      <c r="O3433" s="169">
        <v>0</v>
      </c>
      <c r="P3433" s="169">
        <v>0</v>
      </c>
      <c r="Q3433" s="169">
        <v>0</v>
      </c>
      <c r="R3433" s="170"/>
      <c r="S3433" s="171"/>
      <c r="T3433" s="172"/>
      <c r="U3433" s="169">
        <f t="shared" ref="U3433:AD3433" si="2180">SUM(U3434:U3444)</f>
        <v>0</v>
      </c>
      <c r="V3433" s="169">
        <f t="shared" si="2180"/>
        <v>0</v>
      </c>
      <c r="W3433" s="173">
        <f t="shared" si="2180"/>
        <v>0</v>
      </c>
      <c r="X3433" s="173">
        <f t="shared" si="2180"/>
        <v>0</v>
      </c>
      <c r="Y3433" s="169">
        <f t="shared" si="2180"/>
        <v>0</v>
      </c>
      <c r="Z3433" s="169">
        <f t="shared" si="2180"/>
        <v>0</v>
      </c>
      <c r="AA3433" s="173">
        <f t="shared" si="2180"/>
        <v>0</v>
      </c>
      <c r="AB3433" s="173">
        <f t="shared" si="2180"/>
        <v>0</v>
      </c>
      <c r="AC3433" s="169">
        <f t="shared" si="2180"/>
        <v>0</v>
      </c>
      <c r="AD3433" s="169">
        <f t="shared" si="2180"/>
        <v>0</v>
      </c>
      <c r="AE3433" s="169">
        <f t="shared" si="2156"/>
        <v>0</v>
      </c>
      <c r="AF3433" s="169">
        <f>SUM(AF3434:AF3444)</f>
        <v>0</v>
      </c>
      <c r="AG3433" s="169">
        <f>SUM(AG3434:AG3444)</f>
        <v>0</v>
      </c>
      <c r="AH3433" s="169">
        <f t="shared" si="2157"/>
        <v>0</v>
      </c>
      <c r="AI3433" s="169">
        <f>SUM(AI3434:AI3444)</f>
        <v>0</v>
      </c>
      <c r="AJ3433" s="169">
        <f>SUM(AJ3434:AJ3444)</f>
        <v>0</v>
      </c>
      <c r="AK3433" s="169">
        <f t="shared" si="2158"/>
        <v>0</v>
      </c>
      <c r="AL3433" s="169">
        <f>SUM(AL3434:AL3444)</f>
        <v>0</v>
      </c>
      <c r="AM3433" s="169">
        <f>SUM(AM3434:AM3444)</f>
        <v>0</v>
      </c>
      <c r="AN3433" s="169">
        <f t="shared" si="2159"/>
        <v>0</v>
      </c>
      <c r="AO3433" s="169">
        <f>SUM(AO3434:AO3444)</f>
        <v>0</v>
      </c>
      <c r="AP3433" s="169">
        <f>SUM(AP3434:AP3444)</f>
        <v>0</v>
      </c>
      <c r="AQ3433" s="169">
        <f t="shared" si="2160"/>
        <v>0</v>
      </c>
      <c r="AR3433" s="169">
        <f>SUM(AR3434:AR3444)</f>
        <v>0</v>
      </c>
      <c r="AS3433" s="169">
        <f>SUM(AS3434:AS3444)</f>
        <v>0</v>
      </c>
      <c r="AT3433" s="169">
        <f t="shared" si="2161"/>
        <v>0</v>
      </c>
      <c r="AU3433" s="169">
        <f>SUM(AU3434:AU3444)</f>
        <v>0</v>
      </c>
      <c r="AV3433" s="169">
        <f>SUM(AV3434:AV3444)</f>
        <v>0</v>
      </c>
      <c r="AW3433" s="169">
        <f t="shared" si="2162"/>
        <v>0</v>
      </c>
      <c r="AX3433" s="171"/>
      <c r="AY3433" s="172"/>
      <c r="AZ3433" s="171"/>
      <c r="BA3433" s="172"/>
      <c r="BB3433" s="171"/>
      <c r="BC3433" s="172"/>
      <c r="BD3433" s="171"/>
      <c r="BE3433" s="172"/>
    </row>
    <row r="3434" spans="2:57" ht="15.75" hidden="1">
      <c r="B3434" s="174">
        <v>2025</v>
      </c>
      <c r="C3434" s="174">
        <v>20</v>
      </c>
      <c r="D3434" s="175">
        <v>0</v>
      </c>
      <c r="E3434" s="176"/>
      <c r="F3434" s="174">
        <v>5</v>
      </c>
      <c r="G3434" s="174">
        <v>13</v>
      </c>
      <c r="H3434" s="174">
        <v>31</v>
      </c>
      <c r="I3434" s="174">
        <v>5000</v>
      </c>
      <c r="J3434" s="174">
        <v>5100</v>
      </c>
      <c r="K3434" s="174">
        <v>515</v>
      </c>
      <c r="L3434" s="177">
        <v>354</v>
      </c>
      <c r="M3434" s="178">
        <v>0</v>
      </c>
      <c r="N3434" s="179" t="s">
        <v>159</v>
      </c>
      <c r="O3434" s="180">
        <v>0</v>
      </c>
      <c r="P3434" s="180">
        <v>0</v>
      </c>
      <c r="Q3434" s="181">
        <v>0</v>
      </c>
      <c r="R3434" s="182" t="s">
        <v>98</v>
      </c>
      <c r="S3434" s="183">
        <v>0</v>
      </c>
      <c r="T3434" s="183">
        <v>0</v>
      </c>
      <c r="U3434" s="180">
        <v>0</v>
      </c>
      <c r="V3434" s="180">
        <v>0</v>
      </c>
      <c r="W3434" s="183">
        <v>0</v>
      </c>
      <c r="X3434" s="183">
        <v>0</v>
      </c>
      <c r="Y3434" s="180">
        <v>0</v>
      </c>
      <c r="Z3434" s="180">
        <v>0</v>
      </c>
      <c r="AA3434" s="183">
        <v>0</v>
      </c>
      <c r="AB3434" s="183">
        <v>0</v>
      </c>
      <c r="AC3434" s="180">
        <f t="shared" ref="AC3434:AD3444" si="2181">+O3434+U3434-Y3434</f>
        <v>0</v>
      </c>
      <c r="AD3434" s="180">
        <f t="shared" si="2181"/>
        <v>0</v>
      </c>
      <c r="AE3434" s="181">
        <f t="shared" si="2156"/>
        <v>0</v>
      </c>
      <c r="AF3434" s="180">
        <v>0</v>
      </c>
      <c r="AG3434" s="180">
        <v>0</v>
      </c>
      <c r="AH3434" s="181">
        <f t="shared" si="2157"/>
        <v>0</v>
      </c>
      <c r="AI3434" s="180">
        <v>0</v>
      </c>
      <c r="AJ3434" s="180">
        <v>0</v>
      </c>
      <c r="AK3434" s="181">
        <f t="shared" si="2158"/>
        <v>0</v>
      </c>
      <c r="AL3434" s="180">
        <v>0</v>
      </c>
      <c r="AM3434" s="180">
        <v>0</v>
      </c>
      <c r="AN3434" s="181">
        <f t="shared" si="2159"/>
        <v>0</v>
      </c>
      <c r="AO3434" s="180">
        <v>0</v>
      </c>
      <c r="AP3434" s="180">
        <v>0</v>
      </c>
      <c r="AQ3434" s="181">
        <f t="shared" si="2160"/>
        <v>0</v>
      </c>
      <c r="AR3434" s="180">
        <v>0</v>
      </c>
      <c r="AS3434" s="180">
        <v>0</v>
      </c>
      <c r="AT3434" s="181">
        <f t="shared" si="2161"/>
        <v>0</v>
      </c>
      <c r="AU3434" s="180">
        <f t="shared" ref="AU3434:AV3444" si="2182">+AC3434-AF3434-AI3434-AL3434-AO3434-AR3434</f>
        <v>0</v>
      </c>
      <c r="AV3434" s="180">
        <f t="shared" si="2182"/>
        <v>0</v>
      </c>
      <c r="AW3434" s="181">
        <f t="shared" si="2162"/>
        <v>0</v>
      </c>
      <c r="AX3434" s="183">
        <f t="shared" ref="AX3434:AY3444" si="2183">+S3434+W3434-AA3434</f>
        <v>0</v>
      </c>
      <c r="AY3434" s="183">
        <f t="shared" si="2183"/>
        <v>0</v>
      </c>
      <c r="AZ3434" s="183"/>
      <c r="BA3434" s="183"/>
      <c r="BB3434" s="183"/>
      <c r="BC3434" s="183"/>
      <c r="BD3434" s="183">
        <f t="shared" ref="BD3434:BE3444" si="2184">+AX3434-AZ3434-BB3434</f>
        <v>0</v>
      </c>
      <c r="BE3434" s="183">
        <f t="shared" si="2184"/>
        <v>0</v>
      </c>
    </row>
    <row r="3435" spans="2:57" ht="15.75" hidden="1">
      <c r="B3435" s="174">
        <v>2025</v>
      </c>
      <c r="C3435" s="174">
        <v>20</v>
      </c>
      <c r="D3435" s="175">
        <v>0</v>
      </c>
      <c r="E3435" s="176"/>
      <c r="F3435" s="174">
        <v>5</v>
      </c>
      <c r="G3435" s="174">
        <v>13</v>
      </c>
      <c r="H3435" s="174">
        <v>31</v>
      </c>
      <c r="I3435" s="174">
        <v>5000</v>
      </c>
      <c r="J3435" s="174">
        <v>5100</v>
      </c>
      <c r="K3435" s="174">
        <v>515</v>
      </c>
      <c r="L3435" s="177">
        <v>357</v>
      </c>
      <c r="M3435" s="178">
        <v>0</v>
      </c>
      <c r="N3435" s="179" t="s">
        <v>437</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si="2181"/>
        <v>0</v>
      </c>
      <c r="AD3435" s="180">
        <f t="shared" si="2181"/>
        <v>0</v>
      </c>
      <c r="AE3435" s="181">
        <f t="shared" si="2156"/>
        <v>0</v>
      </c>
      <c r="AF3435" s="180">
        <v>0</v>
      </c>
      <c r="AG3435" s="180">
        <v>0</v>
      </c>
      <c r="AH3435" s="181">
        <f t="shared" si="2157"/>
        <v>0</v>
      </c>
      <c r="AI3435" s="180">
        <v>0</v>
      </c>
      <c r="AJ3435" s="180">
        <v>0</v>
      </c>
      <c r="AK3435" s="181">
        <f t="shared" si="2158"/>
        <v>0</v>
      </c>
      <c r="AL3435" s="180">
        <v>0</v>
      </c>
      <c r="AM3435" s="180">
        <v>0</v>
      </c>
      <c r="AN3435" s="181">
        <f t="shared" si="2159"/>
        <v>0</v>
      </c>
      <c r="AO3435" s="180">
        <v>0</v>
      </c>
      <c r="AP3435" s="180">
        <v>0</v>
      </c>
      <c r="AQ3435" s="181">
        <f t="shared" si="2160"/>
        <v>0</v>
      </c>
      <c r="AR3435" s="180">
        <v>0</v>
      </c>
      <c r="AS3435" s="180">
        <v>0</v>
      </c>
      <c r="AT3435" s="181">
        <f t="shared" si="2161"/>
        <v>0</v>
      </c>
      <c r="AU3435" s="180">
        <f t="shared" si="2182"/>
        <v>0</v>
      </c>
      <c r="AV3435" s="180">
        <f t="shared" si="2182"/>
        <v>0</v>
      </c>
      <c r="AW3435" s="181">
        <f t="shared" si="2162"/>
        <v>0</v>
      </c>
      <c r="AX3435" s="183">
        <f t="shared" si="2183"/>
        <v>0</v>
      </c>
      <c r="AY3435" s="183">
        <f t="shared" si="2183"/>
        <v>0</v>
      </c>
      <c r="AZ3435" s="183"/>
      <c r="BA3435" s="183"/>
      <c r="BB3435" s="183"/>
      <c r="BC3435" s="183"/>
      <c r="BD3435" s="183">
        <f t="shared" si="2184"/>
        <v>0</v>
      </c>
      <c r="BE3435" s="183">
        <f t="shared" si="2184"/>
        <v>0</v>
      </c>
    </row>
    <row r="3436" spans="2:57" ht="15.75" hidden="1">
      <c r="B3436" s="174">
        <v>2025</v>
      </c>
      <c r="C3436" s="174">
        <v>20</v>
      </c>
      <c r="D3436" s="175">
        <v>0</v>
      </c>
      <c r="E3436" s="176"/>
      <c r="F3436" s="174">
        <v>5</v>
      </c>
      <c r="G3436" s="174">
        <v>13</v>
      </c>
      <c r="H3436" s="174">
        <v>31</v>
      </c>
      <c r="I3436" s="174">
        <v>5000</v>
      </c>
      <c r="J3436" s="174">
        <v>5100</v>
      </c>
      <c r="K3436" s="174">
        <v>515</v>
      </c>
      <c r="L3436" s="177">
        <v>510</v>
      </c>
      <c r="M3436" s="178">
        <v>0</v>
      </c>
      <c r="N3436" s="179" t="s">
        <v>1722</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181"/>
        <v>0</v>
      </c>
      <c r="AD3436" s="180">
        <f t="shared" si="2181"/>
        <v>0</v>
      </c>
      <c r="AE3436" s="181">
        <f t="shared" si="2156"/>
        <v>0</v>
      </c>
      <c r="AF3436" s="180">
        <v>0</v>
      </c>
      <c r="AG3436" s="180">
        <v>0</v>
      </c>
      <c r="AH3436" s="181">
        <f t="shared" si="2157"/>
        <v>0</v>
      </c>
      <c r="AI3436" s="180">
        <v>0</v>
      </c>
      <c r="AJ3436" s="180">
        <v>0</v>
      </c>
      <c r="AK3436" s="181">
        <f t="shared" si="2158"/>
        <v>0</v>
      </c>
      <c r="AL3436" s="180">
        <v>0</v>
      </c>
      <c r="AM3436" s="180">
        <v>0</v>
      </c>
      <c r="AN3436" s="181">
        <f t="shared" si="2159"/>
        <v>0</v>
      </c>
      <c r="AO3436" s="180">
        <v>0</v>
      </c>
      <c r="AP3436" s="180">
        <v>0</v>
      </c>
      <c r="AQ3436" s="181">
        <f t="shared" si="2160"/>
        <v>0</v>
      </c>
      <c r="AR3436" s="180">
        <v>0</v>
      </c>
      <c r="AS3436" s="180">
        <v>0</v>
      </c>
      <c r="AT3436" s="181">
        <f t="shared" si="2161"/>
        <v>0</v>
      </c>
      <c r="AU3436" s="180">
        <f t="shared" si="2182"/>
        <v>0</v>
      </c>
      <c r="AV3436" s="180">
        <f t="shared" si="2182"/>
        <v>0</v>
      </c>
      <c r="AW3436" s="181">
        <f t="shared" si="2162"/>
        <v>0</v>
      </c>
      <c r="AX3436" s="183">
        <f t="shared" si="2183"/>
        <v>0</v>
      </c>
      <c r="AY3436" s="183">
        <f t="shared" si="2183"/>
        <v>0</v>
      </c>
      <c r="AZ3436" s="183"/>
      <c r="BA3436" s="183"/>
      <c r="BB3436" s="183"/>
      <c r="BC3436" s="183"/>
      <c r="BD3436" s="183">
        <f t="shared" si="2184"/>
        <v>0</v>
      </c>
      <c r="BE3436" s="183">
        <f t="shared" si="2184"/>
        <v>0</v>
      </c>
    </row>
    <row r="3437" spans="2:57" ht="15.75" hidden="1">
      <c r="B3437" s="174">
        <v>2025</v>
      </c>
      <c r="C3437" s="174">
        <v>20</v>
      </c>
      <c r="D3437" s="175">
        <v>0</v>
      </c>
      <c r="E3437" s="176"/>
      <c r="F3437" s="174">
        <v>5</v>
      </c>
      <c r="G3437" s="174">
        <v>13</v>
      </c>
      <c r="H3437" s="174">
        <v>31</v>
      </c>
      <c r="I3437" s="174">
        <v>5000</v>
      </c>
      <c r="J3437" s="174">
        <v>5100</v>
      </c>
      <c r="K3437" s="174">
        <v>515</v>
      </c>
      <c r="L3437" s="177">
        <v>548</v>
      </c>
      <c r="M3437" s="178">
        <v>0</v>
      </c>
      <c r="N3437" s="179" t="s">
        <v>1291</v>
      </c>
      <c r="O3437" s="180">
        <v>0</v>
      </c>
      <c r="P3437" s="180">
        <v>0</v>
      </c>
      <c r="Q3437" s="181">
        <v>0</v>
      </c>
      <c r="R3437" s="182" t="s">
        <v>98</v>
      </c>
      <c r="S3437" s="183">
        <v>0</v>
      </c>
      <c r="T3437" s="183">
        <v>0</v>
      </c>
      <c r="U3437" s="180">
        <v>0</v>
      </c>
      <c r="V3437" s="180">
        <v>0</v>
      </c>
      <c r="W3437" s="183">
        <v>0</v>
      </c>
      <c r="X3437" s="183">
        <v>0</v>
      </c>
      <c r="Y3437" s="180">
        <v>0</v>
      </c>
      <c r="Z3437" s="180">
        <v>0</v>
      </c>
      <c r="AA3437" s="183">
        <v>0</v>
      </c>
      <c r="AB3437" s="183">
        <v>0</v>
      </c>
      <c r="AC3437" s="180">
        <f t="shared" si="2181"/>
        <v>0</v>
      </c>
      <c r="AD3437" s="180">
        <f t="shared" si="2181"/>
        <v>0</v>
      </c>
      <c r="AE3437" s="181">
        <f t="shared" si="2156"/>
        <v>0</v>
      </c>
      <c r="AF3437" s="180">
        <v>0</v>
      </c>
      <c r="AG3437" s="180">
        <v>0</v>
      </c>
      <c r="AH3437" s="181">
        <f t="shared" si="2157"/>
        <v>0</v>
      </c>
      <c r="AI3437" s="180">
        <v>0</v>
      </c>
      <c r="AJ3437" s="180">
        <v>0</v>
      </c>
      <c r="AK3437" s="181">
        <f t="shared" si="2158"/>
        <v>0</v>
      </c>
      <c r="AL3437" s="180">
        <v>0</v>
      </c>
      <c r="AM3437" s="180">
        <v>0</v>
      </c>
      <c r="AN3437" s="181">
        <f t="shared" si="2159"/>
        <v>0</v>
      </c>
      <c r="AO3437" s="180">
        <v>0</v>
      </c>
      <c r="AP3437" s="180">
        <v>0</v>
      </c>
      <c r="AQ3437" s="181">
        <f t="shared" si="2160"/>
        <v>0</v>
      </c>
      <c r="AR3437" s="180">
        <v>0</v>
      </c>
      <c r="AS3437" s="180">
        <v>0</v>
      </c>
      <c r="AT3437" s="181">
        <f t="shared" si="2161"/>
        <v>0</v>
      </c>
      <c r="AU3437" s="180">
        <f t="shared" si="2182"/>
        <v>0</v>
      </c>
      <c r="AV3437" s="180">
        <f t="shared" si="2182"/>
        <v>0</v>
      </c>
      <c r="AW3437" s="181">
        <f t="shared" si="2162"/>
        <v>0</v>
      </c>
      <c r="AX3437" s="183">
        <f t="shared" si="2183"/>
        <v>0</v>
      </c>
      <c r="AY3437" s="183">
        <f t="shared" si="2183"/>
        <v>0</v>
      </c>
      <c r="AZ3437" s="183"/>
      <c r="BA3437" s="183"/>
      <c r="BB3437" s="183"/>
      <c r="BC3437" s="183"/>
      <c r="BD3437" s="183">
        <f t="shared" si="2184"/>
        <v>0</v>
      </c>
      <c r="BE3437" s="183">
        <f t="shared" si="2184"/>
        <v>0</v>
      </c>
    </row>
    <row r="3438" spans="2:57" ht="15.75" hidden="1">
      <c r="B3438" s="174">
        <v>2025</v>
      </c>
      <c r="C3438" s="174">
        <v>20</v>
      </c>
      <c r="D3438" s="175">
        <v>0</v>
      </c>
      <c r="E3438" s="176"/>
      <c r="F3438" s="174">
        <v>5</v>
      </c>
      <c r="G3438" s="174">
        <v>13</v>
      </c>
      <c r="H3438" s="174">
        <v>31</v>
      </c>
      <c r="I3438" s="174">
        <v>5000</v>
      </c>
      <c r="J3438" s="174">
        <v>5100</v>
      </c>
      <c r="K3438" s="174">
        <v>515</v>
      </c>
      <c r="L3438" s="177">
        <v>613</v>
      </c>
      <c r="M3438" s="178">
        <v>0</v>
      </c>
      <c r="N3438" s="179" t="s">
        <v>1723</v>
      </c>
      <c r="O3438" s="180">
        <v>0</v>
      </c>
      <c r="P3438" s="180">
        <v>0</v>
      </c>
      <c r="Q3438" s="181">
        <v>0</v>
      </c>
      <c r="R3438" s="182" t="s">
        <v>98</v>
      </c>
      <c r="S3438" s="183">
        <v>0</v>
      </c>
      <c r="T3438" s="183">
        <v>0</v>
      </c>
      <c r="U3438" s="180">
        <v>0</v>
      </c>
      <c r="V3438" s="180">
        <v>0</v>
      </c>
      <c r="W3438" s="183">
        <v>0</v>
      </c>
      <c r="X3438" s="183">
        <v>0</v>
      </c>
      <c r="Y3438" s="180">
        <v>0</v>
      </c>
      <c r="Z3438" s="180">
        <v>0</v>
      </c>
      <c r="AA3438" s="183">
        <v>0</v>
      </c>
      <c r="AB3438" s="183">
        <v>0</v>
      </c>
      <c r="AC3438" s="180">
        <f t="shared" si="2181"/>
        <v>0</v>
      </c>
      <c r="AD3438" s="180">
        <f t="shared" si="2181"/>
        <v>0</v>
      </c>
      <c r="AE3438" s="181">
        <f t="shared" si="2156"/>
        <v>0</v>
      </c>
      <c r="AF3438" s="180">
        <v>0</v>
      </c>
      <c r="AG3438" s="180">
        <v>0</v>
      </c>
      <c r="AH3438" s="181">
        <f t="shared" si="2157"/>
        <v>0</v>
      </c>
      <c r="AI3438" s="180">
        <v>0</v>
      </c>
      <c r="AJ3438" s="180">
        <v>0</v>
      </c>
      <c r="AK3438" s="181">
        <f t="shared" si="2158"/>
        <v>0</v>
      </c>
      <c r="AL3438" s="180">
        <v>0</v>
      </c>
      <c r="AM3438" s="180">
        <v>0</v>
      </c>
      <c r="AN3438" s="181">
        <f t="shared" si="2159"/>
        <v>0</v>
      </c>
      <c r="AO3438" s="180">
        <v>0</v>
      </c>
      <c r="AP3438" s="180">
        <v>0</v>
      </c>
      <c r="AQ3438" s="181">
        <f t="shared" si="2160"/>
        <v>0</v>
      </c>
      <c r="AR3438" s="180">
        <v>0</v>
      </c>
      <c r="AS3438" s="180">
        <v>0</v>
      </c>
      <c r="AT3438" s="181">
        <f t="shared" si="2161"/>
        <v>0</v>
      </c>
      <c r="AU3438" s="180">
        <f t="shared" si="2182"/>
        <v>0</v>
      </c>
      <c r="AV3438" s="180">
        <f t="shared" si="2182"/>
        <v>0</v>
      </c>
      <c r="AW3438" s="181">
        <f t="shared" si="2162"/>
        <v>0</v>
      </c>
      <c r="AX3438" s="183">
        <f t="shared" si="2183"/>
        <v>0</v>
      </c>
      <c r="AY3438" s="183">
        <f t="shared" si="2183"/>
        <v>0</v>
      </c>
      <c r="AZ3438" s="183"/>
      <c r="BA3438" s="183"/>
      <c r="BB3438" s="183"/>
      <c r="BC3438" s="183"/>
      <c r="BD3438" s="183">
        <f t="shared" si="2184"/>
        <v>0</v>
      </c>
      <c r="BE3438" s="183">
        <f t="shared" si="2184"/>
        <v>0</v>
      </c>
    </row>
    <row r="3439" spans="2:57" ht="15.75" hidden="1">
      <c r="B3439" s="174">
        <v>2025</v>
      </c>
      <c r="C3439" s="174">
        <v>20</v>
      </c>
      <c r="D3439" s="175">
        <v>0</v>
      </c>
      <c r="E3439" s="176"/>
      <c r="F3439" s="174">
        <v>5</v>
      </c>
      <c r="G3439" s="174">
        <v>13</v>
      </c>
      <c r="H3439" s="174">
        <v>31</v>
      </c>
      <c r="I3439" s="174">
        <v>5000</v>
      </c>
      <c r="J3439" s="174">
        <v>5100</v>
      </c>
      <c r="K3439" s="174">
        <v>515</v>
      </c>
      <c r="L3439" s="177">
        <v>657</v>
      </c>
      <c r="M3439" s="178">
        <v>0</v>
      </c>
      <c r="N3439" s="179" t="s">
        <v>1724</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 t="shared" si="2181"/>
        <v>0</v>
      </c>
      <c r="AD3439" s="180">
        <f t="shared" si="2181"/>
        <v>0</v>
      </c>
      <c r="AE3439" s="181">
        <f t="shared" si="2156"/>
        <v>0</v>
      </c>
      <c r="AF3439" s="180">
        <v>0</v>
      </c>
      <c r="AG3439" s="180">
        <v>0</v>
      </c>
      <c r="AH3439" s="181">
        <f t="shared" si="2157"/>
        <v>0</v>
      </c>
      <c r="AI3439" s="180">
        <v>0</v>
      </c>
      <c r="AJ3439" s="180">
        <v>0</v>
      </c>
      <c r="AK3439" s="181">
        <f t="shared" si="2158"/>
        <v>0</v>
      </c>
      <c r="AL3439" s="180">
        <v>0</v>
      </c>
      <c r="AM3439" s="180">
        <v>0</v>
      </c>
      <c r="AN3439" s="181">
        <f t="shared" si="2159"/>
        <v>0</v>
      </c>
      <c r="AO3439" s="180">
        <v>0</v>
      </c>
      <c r="AP3439" s="180">
        <v>0</v>
      </c>
      <c r="AQ3439" s="181">
        <f t="shared" si="2160"/>
        <v>0</v>
      </c>
      <c r="AR3439" s="180">
        <v>0</v>
      </c>
      <c r="AS3439" s="180">
        <v>0</v>
      </c>
      <c r="AT3439" s="181">
        <f t="shared" si="2161"/>
        <v>0</v>
      </c>
      <c r="AU3439" s="180">
        <f t="shared" si="2182"/>
        <v>0</v>
      </c>
      <c r="AV3439" s="180">
        <f t="shared" si="2182"/>
        <v>0</v>
      </c>
      <c r="AW3439" s="181">
        <f t="shared" si="2162"/>
        <v>0</v>
      </c>
      <c r="AX3439" s="183">
        <f t="shared" si="2183"/>
        <v>0</v>
      </c>
      <c r="AY3439" s="183">
        <f t="shared" si="2183"/>
        <v>0</v>
      </c>
      <c r="AZ3439" s="183"/>
      <c r="BA3439" s="183"/>
      <c r="BB3439" s="183"/>
      <c r="BC3439" s="183"/>
      <c r="BD3439" s="183">
        <f t="shared" si="2184"/>
        <v>0</v>
      </c>
      <c r="BE3439" s="183">
        <f t="shared" si="2184"/>
        <v>0</v>
      </c>
    </row>
    <row r="3440" spans="2:57" ht="15.75" hidden="1">
      <c r="B3440" s="174">
        <v>2025</v>
      </c>
      <c r="C3440" s="174">
        <v>20</v>
      </c>
      <c r="D3440" s="175">
        <v>0</v>
      </c>
      <c r="E3440" s="176"/>
      <c r="F3440" s="174">
        <v>5</v>
      </c>
      <c r="G3440" s="174">
        <v>13</v>
      </c>
      <c r="H3440" s="174">
        <v>31</v>
      </c>
      <c r="I3440" s="174">
        <v>5000</v>
      </c>
      <c r="J3440" s="174">
        <v>5100</v>
      </c>
      <c r="K3440" s="174">
        <v>515</v>
      </c>
      <c r="L3440" s="177">
        <v>853</v>
      </c>
      <c r="M3440" s="178">
        <v>0</v>
      </c>
      <c r="N3440" s="179" t="s">
        <v>1506</v>
      </c>
      <c r="O3440" s="180">
        <v>0</v>
      </c>
      <c r="P3440" s="180">
        <v>0</v>
      </c>
      <c r="Q3440" s="181">
        <v>0</v>
      </c>
      <c r="R3440" s="182" t="s">
        <v>98</v>
      </c>
      <c r="S3440" s="183">
        <v>0</v>
      </c>
      <c r="T3440" s="183">
        <v>0</v>
      </c>
      <c r="U3440" s="180">
        <v>0</v>
      </c>
      <c r="V3440" s="180">
        <v>0</v>
      </c>
      <c r="W3440" s="183">
        <v>0</v>
      </c>
      <c r="X3440" s="183">
        <v>0</v>
      </c>
      <c r="Y3440" s="180">
        <v>0</v>
      </c>
      <c r="Z3440" s="180">
        <v>0</v>
      </c>
      <c r="AA3440" s="183">
        <v>0</v>
      </c>
      <c r="AB3440" s="183">
        <v>0</v>
      </c>
      <c r="AC3440" s="180">
        <f t="shared" si="2181"/>
        <v>0</v>
      </c>
      <c r="AD3440" s="180">
        <f t="shared" si="2181"/>
        <v>0</v>
      </c>
      <c r="AE3440" s="181">
        <f t="shared" si="2156"/>
        <v>0</v>
      </c>
      <c r="AF3440" s="180">
        <v>0</v>
      </c>
      <c r="AG3440" s="180">
        <v>0</v>
      </c>
      <c r="AH3440" s="181">
        <f t="shared" si="2157"/>
        <v>0</v>
      </c>
      <c r="AI3440" s="180">
        <v>0</v>
      </c>
      <c r="AJ3440" s="180">
        <v>0</v>
      </c>
      <c r="AK3440" s="181">
        <f t="shared" si="2158"/>
        <v>0</v>
      </c>
      <c r="AL3440" s="180">
        <v>0</v>
      </c>
      <c r="AM3440" s="180">
        <v>0</v>
      </c>
      <c r="AN3440" s="181">
        <f t="shared" si="2159"/>
        <v>0</v>
      </c>
      <c r="AO3440" s="180">
        <v>0</v>
      </c>
      <c r="AP3440" s="180">
        <v>0</v>
      </c>
      <c r="AQ3440" s="181">
        <f t="shared" si="2160"/>
        <v>0</v>
      </c>
      <c r="AR3440" s="180">
        <v>0</v>
      </c>
      <c r="AS3440" s="180">
        <v>0</v>
      </c>
      <c r="AT3440" s="181">
        <f t="shared" si="2161"/>
        <v>0</v>
      </c>
      <c r="AU3440" s="180">
        <f t="shared" si="2182"/>
        <v>0</v>
      </c>
      <c r="AV3440" s="180">
        <f t="shared" si="2182"/>
        <v>0</v>
      </c>
      <c r="AW3440" s="181">
        <f t="shared" si="2162"/>
        <v>0</v>
      </c>
      <c r="AX3440" s="183">
        <f t="shared" si="2183"/>
        <v>0</v>
      </c>
      <c r="AY3440" s="183">
        <f t="shared" si="2183"/>
        <v>0</v>
      </c>
      <c r="AZ3440" s="183"/>
      <c r="BA3440" s="183"/>
      <c r="BB3440" s="183"/>
      <c r="BC3440" s="183"/>
      <c r="BD3440" s="183">
        <f t="shared" si="2184"/>
        <v>0</v>
      </c>
      <c r="BE3440" s="183">
        <f t="shared" si="2184"/>
        <v>0</v>
      </c>
    </row>
    <row r="3441" spans="2:57" ht="15.75" hidden="1">
      <c r="B3441" s="174">
        <v>2025</v>
      </c>
      <c r="C3441" s="174">
        <v>20</v>
      </c>
      <c r="D3441" s="175">
        <v>0</v>
      </c>
      <c r="E3441" s="176"/>
      <c r="F3441" s="174">
        <v>5</v>
      </c>
      <c r="G3441" s="174">
        <v>13</v>
      </c>
      <c r="H3441" s="174">
        <v>31</v>
      </c>
      <c r="I3441" s="174">
        <v>5000</v>
      </c>
      <c r="J3441" s="174">
        <v>5100</v>
      </c>
      <c r="K3441" s="174">
        <v>515</v>
      </c>
      <c r="L3441" s="177">
        <v>854</v>
      </c>
      <c r="M3441" s="178">
        <v>0</v>
      </c>
      <c r="N3441" s="179" t="s">
        <v>1507</v>
      </c>
      <c r="O3441" s="180">
        <v>0</v>
      </c>
      <c r="P3441" s="180">
        <v>0</v>
      </c>
      <c r="Q3441" s="181">
        <v>0</v>
      </c>
      <c r="R3441" s="182" t="s">
        <v>98</v>
      </c>
      <c r="S3441" s="183">
        <v>0</v>
      </c>
      <c r="T3441" s="183">
        <v>0</v>
      </c>
      <c r="U3441" s="180">
        <v>0</v>
      </c>
      <c r="V3441" s="180">
        <v>0</v>
      </c>
      <c r="W3441" s="183">
        <v>0</v>
      </c>
      <c r="X3441" s="183">
        <v>0</v>
      </c>
      <c r="Y3441" s="180">
        <v>0</v>
      </c>
      <c r="Z3441" s="180">
        <v>0</v>
      </c>
      <c r="AA3441" s="183">
        <v>0</v>
      </c>
      <c r="AB3441" s="183">
        <v>0</v>
      </c>
      <c r="AC3441" s="180">
        <f t="shared" si="2181"/>
        <v>0</v>
      </c>
      <c r="AD3441" s="180">
        <f t="shared" si="2181"/>
        <v>0</v>
      </c>
      <c r="AE3441" s="181">
        <f t="shared" si="2156"/>
        <v>0</v>
      </c>
      <c r="AF3441" s="180">
        <v>0</v>
      </c>
      <c r="AG3441" s="180">
        <v>0</v>
      </c>
      <c r="AH3441" s="181">
        <f t="shared" si="2157"/>
        <v>0</v>
      </c>
      <c r="AI3441" s="180">
        <v>0</v>
      </c>
      <c r="AJ3441" s="180">
        <v>0</v>
      </c>
      <c r="AK3441" s="181">
        <f t="shared" si="2158"/>
        <v>0</v>
      </c>
      <c r="AL3441" s="180">
        <v>0</v>
      </c>
      <c r="AM3441" s="180">
        <v>0</v>
      </c>
      <c r="AN3441" s="181">
        <f t="shared" si="2159"/>
        <v>0</v>
      </c>
      <c r="AO3441" s="180">
        <v>0</v>
      </c>
      <c r="AP3441" s="180">
        <v>0</v>
      </c>
      <c r="AQ3441" s="181">
        <f t="shared" si="2160"/>
        <v>0</v>
      </c>
      <c r="AR3441" s="180">
        <v>0</v>
      </c>
      <c r="AS3441" s="180">
        <v>0</v>
      </c>
      <c r="AT3441" s="181">
        <f t="shared" si="2161"/>
        <v>0</v>
      </c>
      <c r="AU3441" s="180">
        <f t="shared" si="2182"/>
        <v>0</v>
      </c>
      <c r="AV3441" s="180">
        <f t="shared" si="2182"/>
        <v>0</v>
      </c>
      <c r="AW3441" s="181">
        <f t="shared" si="2162"/>
        <v>0</v>
      </c>
      <c r="AX3441" s="183">
        <f t="shared" si="2183"/>
        <v>0</v>
      </c>
      <c r="AY3441" s="183">
        <f t="shared" si="2183"/>
        <v>0</v>
      </c>
      <c r="AZ3441" s="183"/>
      <c r="BA3441" s="183"/>
      <c r="BB3441" s="183"/>
      <c r="BC3441" s="183"/>
      <c r="BD3441" s="183">
        <f t="shared" si="2184"/>
        <v>0</v>
      </c>
      <c r="BE3441" s="183">
        <f t="shared" si="2184"/>
        <v>0</v>
      </c>
    </row>
    <row r="3442" spans="2:57" ht="15.75" hidden="1">
      <c r="B3442" s="174">
        <v>2025</v>
      </c>
      <c r="C3442" s="174">
        <v>20</v>
      </c>
      <c r="D3442" s="175">
        <v>0</v>
      </c>
      <c r="E3442" s="176"/>
      <c r="F3442" s="174">
        <v>5</v>
      </c>
      <c r="G3442" s="174">
        <v>13</v>
      </c>
      <c r="H3442" s="174">
        <v>31</v>
      </c>
      <c r="I3442" s="174">
        <v>5000</v>
      </c>
      <c r="J3442" s="174">
        <v>5100</v>
      </c>
      <c r="K3442" s="174">
        <v>515</v>
      </c>
      <c r="L3442" s="177">
        <v>856</v>
      </c>
      <c r="M3442" s="178">
        <v>0</v>
      </c>
      <c r="N3442" s="179" t="s">
        <v>1725</v>
      </c>
      <c r="O3442" s="180">
        <v>0</v>
      </c>
      <c r="P3442" s="180">
        <v>0</v>
      </c>
      <c r="Q3442" s="181">
        <v>0</v>
      </c>
      <c r="R3442" s="182" t="s">
        <v>98</v>
      </c>
      <c r="S3442" s="183">
        <v>0</v>
      </c>
      <c r="T3442" s="183">
        <v>0</v>
      </c>
      <c r="U3442" s="180">
        <v>0</v>
      </c>
      <c r="V3442" s="180">
        <v>0</v>
      </c>
      <c r="W3442" s="183">
        <v>0</v>
      </c>
      <c r="X3442" s="183">
        <v>0</v>
      </c>
      <c r="Y3442" s="180">
        <v>0</v>
      </c>
      <c r="Z3442" s="180">
        <v>0</v>
      </c>
      <c r="AA3442" s="183">
        <v>0</v>
      </c>
      <c r="AB3442" s="183">
        <v>0</v>
      </c>
      <c r="AC3442" s="180">
        <f t="shared" si="2181"/>
        <v>0</v>
      </c>
      <c r="AD3442" s="180">
        <f t="shared" si="2181"/>
        <v>0</v>
      </c>
      <c r="AE3442" s="181">
        <f t="shared" si="2156"/>
        <v>0</v>
      </c>
      <c r="AF3442" s="180">
        <v>0</v>
      </c>
      <c r="AG3442" s="180">
        <v>0</v>
      </c>
      <c r="AH3442" s="181">
        <f t="shared" si="2157"/>
        <v>0</v>
      </c>
      <c r="AI3442" s="180">
        <v>0</v>
      </c>
      <c r="AJ3442" s="180">
        <v>0</v>
      </c>
      <c r="AK3442" s="181">
        <f t="shared" si="2158"/>
        <v>0</v>
      </c>
      <c r="AL3442" s="180">
        <v>0</v>
      </c>
      <c r="AM3442" s="180">
        <v>0</v>
      </c>
      <c r="AN3442" s="181">
        <f t="shared" si="2159"/>
        <v>0</v>
      </c>
      <c r="AO3442" s="180">
        <v>0</v>
      </c>
      <c r="AP3442" s="180">
        <v>0</v>
      </c>
      <c r="AQ3442" s="181">
        <f t="shared" si="2160"/>
        <v>0</v>
      </c>
      <c r="AR3442" s="180">
        <v>0</v>
      </c>
      <c r="AS3442" s="180">
        <v>0</v>
      </c>
      <c r="AT3442" s="181">
        <f t="shared" si="2161"/>
        <v>0</v>
      </c>
      <c r="AU3442" s="180">
        <f t="shared" si="2182"/>
        <v>0</v>
      </c>
      <c r="AV3442" s="180">
        <f t="shared" si="2182"/>
        <v>0</v>
      </c>
      <c r="AW3442" s="181">
        <f t="shared" si="2162"/>
        <v>0</v>
      </c>
      <c r="AX3442" s="183">
        <f t="shared" si="2183"/>
        <v>0</v>
      </c>
      <c r="AY3442" s="183">
        <f t="shared" si="2183"/>
        <v>0</v>
      </c>
      <c r="AZ3442" s="183"/>
      <c r="BA3442" s="183"/>
      <c r="BB3442" s="183"/>
      <c r="BC3442" s="183"/>
      <c r="BD3442" s="183">
        <f t="shared" si="2184"/>
        <v>0</v>
      </c>
      <c r="BE3442" s="183">
        <f t="shared" si="2184"/>
        <v>0</v>
      </c>
    </row>
    <row r="3443" spans="2:57" ht="15.75" hidden="1">
      <c r="B3443" s="174">
        <v>2025</v>
      </c>
      <c r="C3443" s="174">
        <v>20</v>
      </c>
      <c r="D3443" s="175">
        <v>0</v>
      </c>
      <c r="E3443" s="176"/>
      <c r="F3443" s="174">
        <v>5</v>
      </c>
      <c r="G3443" s="174">
        <v>13</v>
      </c>
      <c r="H3443" s="174">
        <v>31</v>
      </c>
      <c r="I3443" s="174">
        <v>5000</v>
      </c>
      <c r="J3443" s="174">
        <v>5100</v>
      </c>
      <c r="K3443" s="174">
        <v>515</v>
      </c>
      <c r="L3443" s="177">
        <v>1327</v>
      </c>
      <c r="M3443" s="178">
        <v>0</v>
      </c>
      <c r="N3443" s="179" t="s">
        <v>1726</v>
      </c>
      <c r="O3443" s="180">
        <v>0</v>
      </c>
      <c r="P3443" s="180">
        <v>0</v>
      </c>
      <c r="Q3443" s="181">
        <v>0</v>
      </c>
      <c r="R3443" s="182" t="s">
        <v>98</v>
      </c>
      <c r="S3443" s="183">
        <v>0</v>
      </c>
      <c r="T3443" s="183">
        <v>0</v>
      </c>
      <c r="U3443" s="180">
        <v>0</v>
      </c>
      <c r="V3443" s="180">
        <v>0</v>
      </c>
      <c r="W3443" s="183">
        <v>0</v>
      </c>
      <c r="X3443" s="183">
        <v>0</v>
      </c>
      <c r="Y3443" s="180">
        <v>0</v>
      </c>
      <c r="Z3443" s="180">
        <v>0</v>
      </c>
      <c r="AA3443" s="183">
        <v>0</v>
      </c>
      <c r="AB3443" s="183">
        <v>0</v>
      </c>
      <c r="AC3443" s="180">
        <f t="shared" si="2181"/>
        <v>0</v>
      </c>
      <c r="AD3443" s="180">
        <f t="shared" si="2181"/>
        <v>0</v>
      </c>
      <c r="AE3443" s="181">
        <f t="shared" si="2156"/>
        <v>0</v>
      </c>
      <c r="AF3443" s="180">
        <v>0</v>
      </c>
      <c r="AG3443" s="180">
        <v>0</v>
      </c>
      <c r="AH3443" s="181">
        <f t="shared" si="2157"/>
        <v>0</v>
      </c>
      <c r="AI3443" s="180">
        <v>0</v>
      </c>
      <c r="AJ3443" s="180">
        <v>0</v>
      </c>
      <c r="AK3443" s="181">
        <f t="shared" si="2158"/>
        <v>0</v>
      </c>
      <c r="AL3443" s="180">
        <v>0</v>
      </c>
      <c r="AM3443" s="180">
        <v>0</v>
      </c>
      <c r="AN3443" s="181">
        <f t="shared" si="2159"/>
        <v>0</v>
      </c>
      <c r="AO3443" s="180">
        <v>0</v>
      </c>
      <c r="AP3443" s="180">
        <v>0</v>
      </c>
      <c r="AQ3443" s="181">
        <f t="shared" si="2160"/>
        <v>0</v>
      </c>
      <c r="AR3443" s="180">
        <v>0</v>
      </c>
      <c r="AS3443" s="180">
        <v>0</v>
      </c>
      <c r="AT3443" s="181">
        <f t="shared" si="2161"/>
        <v>0</v>
      </c>
      <c r="AU3443" s="180">
        <f t="shared" si="2182"/>
        <v>0</v>
      </c>
      <c r="AV3443" s="180">
        <f t="shared" si="2182"/>
        <v>0</v>
      </c>
      <c r="AW3443" s="181">
        <f t="shared" si="2162"/>
        <v>0</v>
      </c>
      <c r="AX3443" s="183">
        <f t="shared" si="2183"/>
        <v>0</v>
      </c>
      <c r="AY3443" s="183">
        <f t="shared" si="2183"/>
        <v>0</v>
      </c>
      <c r="AZ3443" s="183"/>
      <c r="BA3443" s="183"/>
      <c r="BB3443" s="183"/>
      <c r="BC3443" s="183"/>
      <c r="BD3443" s="183">
        <f t="shared" si="2184"/>
        <v>0</v>
      </c>
      <c r="BE3443" s="183">
        <f t="shared" si="2184"/>
        <v>0</v>
      </c>
    </row>
    <row r="3444" spans="2:57" ht="15.75" hidden="1">
      <c r="B3444" s="174">
        <v>2025</v>
      </c>
      <c r="C3444" s="174">
        <v>20</v>
      </c>
      <c r="D3444" s="175">
        <v>0</v>
      </c>
      <c r="E3444" s="176"/>
      <c r="F3444" s="174">
        <v>5</v>
      </c>
      <c r="G3444" s="174">
        <v>13</v>
      </c>
      <c r="H3444" s="174">
        <v>31</v>
      </c>
      <c r="I3444" s="174">
        <v>5000</v>
      </c>
      <c r="J3444" s="174">
        <v>5100</v>
      </c>
      <c r="K3444" s="174">
        <v>515</v>
      </c>
      <c r="L3444" s="177">
        <v>1329</v>
      </c>
      <c r="M3444" s="178">
        <v>0</v>
      </c>
      <c r="N3444" s="179" t="s">
        <v>442</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 t="shared" si="2181"/>
        <v>0</v>
      </c>
      <c r="AD3444" s="180">
        <f t="shared" si="2181"/>
        <v>0</v>
      </c>
      <c r="AE3444" s="181">
        <f t="shared" si="2156"/>
        <v>0</v>
      </c>
      <c r="AF3444" s="180">
        <v>0</v>
      </c>
      <c r="AG3444" s="180">
        <v>0</v>
      </c>
      <c r="AH3444" s="181">
        <f t="shared" si="2157"/>
        <v>0</v>
      </c>
      <c r="AI3444" s="180">
        <v>0</v>
      </c>
      <c r="AJ3444" s="180">
        <v>0</v>
      </c>
      <c r="AK3444" s="181">
        <f t="shared" si="2158"/>
        <v>0</v>
      </c>
      <c r="AL3444" s="180">
        <v>0</v>
      </c>
      <c r="AM3444" s="180">
        <v>0</v>
      </c>
      <c r="AN3444" s="181">
        <f t="shared" si="2159"/>
        <v>0</v>
      </c>
      <c r="AO3444" s="180">
        <v>0</v>
      </c>
      <c r="AP3444" s="180">
        <v>0</v>
      </c>
      <c r="AQ3444" s="181">
        <f t="shared" si="2160"/>
        <v>0</v>
      </c>
      <c r="AR3444" s="180">
        <v>0</v>
      </c>
      <c r="AS3444" s="180">
        <v>0</v>
      </c>
      <c r="AT3444" s="181">
        <f t="shared" si="2161"/>
        <v>0</v>
      </c>
      <c r="AU3444" s="180">
        <f t="shared" si="2182"/>
        <v>0</v>
      </c>
      <c r="AV3444" s="180">
        <f t="shared" si="2182"/>
        <v>0</v>
      </c>
      <c r="AW3444" s="181">
        <f t="shared" si="2162"/>
        <v>0</v>
      </c>
      <c r="AX3444" s="183">
        <f t="shared" si="2183"/>
        <v>0</v>
      </c>
      <c r="AY3444" s="183">
        <f t="shared" si="2183"/>
        <v>0</v>
      </c>
      <c r="AZ3444" s="183"/>
      <c r="BA3444" s="183"/>
      <c r="BB3444" s="183"/>
      <c r="BC3444" s="183"/>
      <c r="BD3444" s="183">
        <f t="shared" si="2184"/>
        <v>0</v>
      </c>
      <c r="BE3444" s="183">
        <f t="shared" si="2184"/>
        <v>0</v>
      </c>
    </row>
    <row r="3445" spans="2:57" ht="15.75" hidden="1">
      <c r="B3445" s="163">
        <v>2025</v>
      </c>
      <c r="C3445" s="163">
        <v>20</v>
      </c>
      <c r="D3445" s="164"/>
      <c r="E3445" s="165"/>
      <c r="F3445" s="163">
        <v>5</v>
      </c>
      <c r="G3445" s="163">
        <v>13</v>
      </c>
      <c r="H3445" s="163">
        <v>31</v>
      </c>
      <c r="I3445" s="163">
        <v>5000</v>
      </c>
      <c r="J3445" s="163">
        <v>5100</v>
      </c>
      <c r="K3445" s="163">
        <v>519</v>
      </c>
      <c r="L3445" s="166" t="s">
        <v>44</v>
      </c>
      <c r="M3445" s="167"/>
      <c r="N3445" s="168" t="s">
        <v>178</v>
      </c>
      <c r="O3445" s="169">
        <v>0</v>
      </c>
      <c r="P3445" s="169">
        <v>0</v>
      </c>
      <c r="Q3445" s="169">
        <v>0</v>
      </c>
      <c r="R3445" s="170"/>
      <c r="S3445" s="171"/>
      <c r="T3445" s="172"/>
      <c r="U3445" s="169">
        <f t="shared" ref="U3445:AD3445" si="2185">SUM(U3446:U3446)</f>
        <v>0</v>
      </c>
      <c r="V3445" s="169">
        <f t="shared" si="2185"/>
        <v>0</v>
      </c>
      <c r="W3445" s="173">
        <f t="shared" si="2185"/>
        <v>0</v>
      </c>
      <c r="X3445" s="173">
        <f t="shared" si="2185"/>
        <v>0</v>
      </c>
      <c r="Y3445" s="169">
        <f t="shared" si="2185"/>
        <v>0</v>
      </c>
      <c r="Z3445" s="169">
        <f t="shared" si="2185"/>
        <v>0</v>
      </c>
      <c r="AA3445" s="173">
        <f t="shared" si="2185"/>
        <v>0</v>
      </c>
      <c r="AB3445" s="173">
        <f t="shared" si="2185"/>
        <v>0</v>
      </c>
      <c r="AC3445" s="169">
        <f t="shared" si="2185"/>
        <v>0</v>
      </c>
      <c r="AD3445" s="169">
        <f t="shared" si="2185"/>
        <v>0</v>
      </c>
      <c r="AE3445" s="169">
        <f t="shared" si="2156"/>
        <v>0</v>
      </c>
      <c r="AF3445" s="169">
        <f>SUM(AF3446:AF3446)</f>
        <v>0</v>
      </c>
      <c r="AG3445" s="169">
        <f>SUM(AG3446:AG3446)</f>
        <v>0</v>
      </c>
      <c r="AH3445" s="169">
        <f t="shared" si="2157"/>
        <v>0</v>
      </c>
      <c r="AI3445" s="169">
        <f>SUM(AI3446:AI3446)</f>
        <v>0</v>
      </c>
      <c r="AJ3445" s="169">
        <f>SUM(AJ3446:AJ3446)</f>
        <v>0</v>
      </c>
      <c r="AK3445" s="169">
        <f t="shared" si="2158"/>
        <v>0</v>
      </c>
      <c r="AL3445" s="169">
        <f>SUM(AL3446:AL3446)</f>
        <v>0</v>
      </c>
      <c r="AM3445" s="169">
        <f>SUM(AM3446:AM3446)</f>
        <v>0</v>
      </c>
      <c r="AN3445" s="169">
        <f t="shared" si="2159"/>
        <v>0</v>
      </c>
      <c r="AO3445" s="169">
        <f>SUM(AO3446:AO3446)</f>
        <v>0</v>
      </c>
      <c r="AP3445" s="169">
        <f>SUM(AP3446:AP3446)</f>
        <v>0</v>
      </c>
      <c r="AQ3445" s="169">
        <f t="shared" si="2160"/>
        <v>0</v>
      </c>
      <c r="AR3445" s="169">
        <f>SUM(AR3446:AR3446)</f>
        <v>0</v>
      </c>
      <c r="AS3445" s="169">
        <f>SUM(AS3446:AS3446)</f>
        <v>0</v>
      </c>
      <c r="AT3445" s="169">
        <f t="shared" si="2161"/>
        <v>0</v>
      </c>
      <c r="AU3445" s="169">
        <f>SUM(AU3446:AU3446)</f>
        <v>0</v>
      </c>
      <c r="AV3445" s="169">
        <f>SUM(AV3446:AV3446)</f>
        <v>0</v>
      </c>
      <c r="AW3445" s="169">
        <f t="shared" si="2162"/>
        <v>0</v>
      </c>
      <c r="AX3445" s="171"/>
      <c r="AY3445" s="172"/>
      <c r="AZ3445" s="171"/>
      <c r="BA3445" s="172"/>
      <c r="BB3445" s="171"/>
      <c r="BC3445" s="172"/>
      <c r="BD3445" s="171"/>
      <c r="BE3445" s="172"/>
    </row>
    <row r="3446" spans="2:57" ht="15.75" hidden="1">
      <c r="B3446" s="174">
        <v>2025</v>
      </c>
      <c r="C3446" s="174">
        <v>20</v>
      </c>
      <c r="D3446" s="175">
        <v>0</v>
      </c>
      <c r="E3446" s="176"/>
      <c r="F3446" s="174">
        <v>5</v>
      </c>
      <c r="G3446" s="174">
        <v>13</v>
      </c>
      <c r="H3446" s="174">
        <v>31</v>
      </c>
      <c r="I3446" s="174">
        <v>5000</v>
      </c>
      <c r="J3446" s="174">
        <v>5100</v>
      </c>
      <c r="K3446" s="174">
        <v>519</v>
      </c>
      <c r="L3446" s="177">
        <v>502</v>
      </c>
      <c r="M3446" s="178">
        <v>0</v>
      </c>
      <c r="N3446" s="179" t="s">
        <v>1730</v>
      </c>
      <c r="O3446" s="180">
        <v>0</v>
      </c>
      <c r="P3446" s="180">
        <v>0</v>
      </c>
      <c r="Q3446" s="181">
        <v>0</v>
      </c>
      <c r="R3446" s="182" t="s">
        <v>98</v>
      </c>
      <c r="S3446" s="183">
        <v>0</v>
      </c>
      <c r="T3446" s="183">
        <v>0</v>
      </c>
      <c r="U3446" s="180">
        <v>0</v>
      </c>
      <c r="V3446" s="180">
        <v>0</v>
      </c>
      <c r="W3446" s="183">
        <v>0</v>
      </c>
      <c r="X3446" s="183">
        <v>0</v>
      </c>
      <c r="Y3446" s="180">
        <v>0</v>
      </c>
      <c r="Z3446" s="180">
        <v>0</v>
      </c>
      <c r="AA3446" s="183">
        <v>0</v>
      </c>
      <c r="AB3446" s="183">
        <v>0</v>
      </c>
      <c r="AC3446" s="180">
        <f>+O3446+U3446-Y3446</f>
        <v>0</v>
      </c>
      <c r="AD3446" s="180">
        <f>+P3446+V3446-Z3446</f>
        <v>0</v>
      </c>
      <c r="AE3446" s="181">
        <f t="shared" si="2156"/>
        <v>0</v>
      </c>
      <c r="AF3446" s="180">
        <v>0</v>
      </c>
      <c r="AG3446" s="180">
        <v>0</v>
      </c>
      <c r="AH3446" s="181">
        <f t="shared" si="2157"/>
        <v>0</v>
      </c>
      <c r="AI3446" s="180">
        <v>0</v>
      </c>
      <c r="AJ3446" s="180">
        <v>0</v>
      </c>
      <c r="AK3446" s="181">
        <f t="shared" si="2158"/>
        <v>0</v>
      </c>
      <c r="AL3446" s="180">
        <v>0</v>
      </c>
      <c r="AM3446" s="180">
        <v>0</v>
      </c>
      <c r="AN3446" s="181">
        <f t="shared" si="2159"/>
        <v>0</v>
      </c>
      <c r="AO3446" s="180">
        <v>0</v>
      </c>
      <c r="AP3446" s="180">
        <v>0</v>
      </c>
      <c r="AQ3446" s="181">
        <f t="shared" si="2160"/>
        <v>0</v>
      </c>
      <c r="AR3446" s="180">
        <v>0</v>
      </c>
      <c r="AS3446" s="180">
        <v>0</v>
      </c>
      <c r="AT3446" s="181">
        <f t="shared" si="2161"/>
        <v>0</v>
      </c>
      <c r="AU3446" s="180">
        <f>+AC3446-AF3446-AI3446-AL3446-AO3446-AR3446</f>
        <v>0</v>
      </c>
      <c r="AV3446" s="180">
        <f>+AD3446-AG3446-AJ3446-AM3446-AP3446-AS3446</f>
        <v>0</v>
      </c>
      <c r="AW3446" s="181">
        <f t="shared" si="2162"/>
        <v>0</v>
      </c>
      <c r="AX3446" s="183">
        <f>+S3446+W3446-AA3446</f>
        <v>0</v>
      </c>
      <c r="AY3446" s="183">
        <f>+T3446+X3446-AB3446</f>
        <v>0</v>
      </c>
      <c r="AZ3446" s="183"/>
      <c r="BA3446" s="183"/>
      <c r="BB3446" s="183"/>
      <c r="BC3446" s="183"/>
      <c r="BD3446" s="183">
        <f>+AX3446-AZ3446-BB3446</f>
        <v>0</v>
      </c>
      <c r="BE3446" s="183">
        <f>+AY3446-BA3446-BC3446</f>
        <v>0</v>
      </c>
    </row>
    <row r="3447" spans="2:57" ht="15.75" hidden="1">
      <c r="B3447" s="152">
        <v>2025</v>
      </c>
      <c r="C3447" s="152">
        <v>20</v>
      </c>
      <c r="D3447" s="153"/>
      <c r="E3447" s="154"/>
      <c r="F3447" s="152">
        <v>5</v>
      </c>
      <c r="G3447" s="152">
        <v>13</v>
      </c>
      <c r="H3447" s="152">
        <v>31</v>
      </c>
      <c r="I3447" s="152">
        <v>5000</v>
      </c>
      <c r="J3447" s="152">
        <v>5500</v>
      </c>
      <c r="K3447" s="152"/>
      <c r="L3447" s="155" t="s">
        <v>44</v>
      </c>
      <c r="M3447" s="156"/>
      <c r="N3447" s="157" t="s">
        <v>558</v>
      </c>
      <c r="O3447" s="158">
        <v>0</v>
      </c>
      <c r="P3447" s="158">
        <v>0</v>
      </c>
      <c r="Q3447" s="158">
        <v>0</v>
      </c>
      <c r="R3447" s="159"/>
      <c r="S3447" s="160"/>
      <c r="T3447" s="161"/>
      <c r="U3447" s="158">
        <f t="shared" ref="U3447:AD3447" si="2186">U3448</f>
        <v>0</v>
      </c>
      <c r="V3447" s="158">
        <f t="shared" si="2186"/>
        <v>0</v>
      </c>
      <c r="W3447" s="162">
        <f t="shared" si="2186"/>
        <v>0</v>
      </c>
      <c r="X3447" s="162">
        <f t="shared" si="2186"/>
        <v>0</v>
      </c>
      <c r="Y3447" s="158">
        <f t="shared" si="2186"/>
        <v>0</v>
      </c>
      <c r="Z3447" s="158">
        <f t="shared" si="2186"/>
        <v>0</v>
      </c>
      <c r="AA3447" s="162">
        <f t="shared" si="2186"/>
        <v>0</v>
      </c>
      <c r="AB3447" s="162">
        <f t="shared" si="2186"/>
        <v>0</v>
      </c>
      <c r="AC3447" s="158">
        <f t="shared" si="2186"/>
        <v>0</v>
      </c>
      <c r="AD3447" s="158">
        <f t="shared" si="2186"/>
        <v>0</v>
      </c>
      <c r="AE3447" s="158">
        <f t="shared" si="2156"/>
        <v>0</v>
      </c>
      <c r="AF3447" s="158">
        <f>AF3448</f>
        <v>0</v>
      </c>
      <c r="AG3447" s="158">
        <f>AG3448</f>
        <v>0</v>
      </c>
      <c r="AH3447" s="158">
        <f t="shared" si="2157"/>
        <v>0</v>
      </c>
      <c r="AI3447" s="158">
        <f>AI3448</f>
        <v>0</v>
      </c>
      <c r="AJ3447" s="158">
        <f>AJ3448</f>
        <v>0</v>
      </c>
      <c r="AK3447" s="158">
        <f t="shared" si="2158"/>
        <v>0</v>
      </c>
      <c r="AL3447" s="158">
        <f>AL3448</f>
        <v>0</v>
      </c>
      <c r="AM3447" s="158">
        <f>AM3448</f>
        <v>0</v>
      </c>
      <c r="AN3447" s="158">
        <f t="shared" si="2159"/>
        <v>0</v>
      </c>
      <c r="AO3447" s="158">
        <f>AO3448</f>
        <v>0</v>
      </c>
      <c r="AP3447" s="158">
        <f>AP3448</f>
        <v>0</v>
      </c>
      <c r="AQ3447" s="158">
        <f t="shared" si="2160"/>
        <v>0</v>
      </c>
      <c r="AR3447" s="158">
        <f>AR3448</f>
        <v>0</v>
      </c>
      <c r="AS3447" s="158">
        <f>AS3448</f>
        <v>0</v>
      </c>
      <c r="AT3447" s="158">
        <f t="shared" si="2161"/>
        <v>0</v>
      </c>
      <c r="AU3447" s="158">
        <f>AU3448</f>
        <v>0</v>
      </c>
      <c r="AV3447" s="158">
        <f>AV3448</f>
        <v>0</v>
      </c>
      <c r="AW3447" s="158">
        <f t="shared" si="2162"/>
        <v>0</v>
      </c>
      <c r="AX3447" s="160"/>
      <c r="AY3447" s="161"/>
      <c r="AZ3447" s="160"/>
      <c r="BA3447" s="161"/>
      <c r="BB3447" s="160"/>
      <c r="BC3447" s="161"/>
      <c r="BD3447" s="160"/>
      <c r="BE3447" s="161"/>
    </row>
    <row r="3448" spans="2:57" ht="15.75" hidden="1">
      <c r="B3448" s="163">
        <v>2025</v>
      </c>
      <c r="C3448" s="163">
        <v>20</v>
      </c>
      <c r="D3448" s="164"/>
      <c r="E3448" s="165"/>
      <c r="F3448" s="163">
        <v>5</v>
      </c>
      <c r="G3448" s="163">
        <v>13</v>
      </c>
      <c r="H3448" s="163">
        <v>31</v>
      </c>
      <c r="I3448" s="163">
        <v>5000</v>
      </c>
      <c r="J3448" s="163">
        <v>5500</v>
      </c>
      <c r="K3448" s="163">
        <v>551</v>
      </c>
      <c r="L3448" s="166" t="s">
        <v>44</v>
      </c>
      <c r="M3448" s="167"/>
      <c r="N3448" s="168" t="s">
        <v>559</v>
      </c>
      <c r="O3448" s="169">
        <v>0</v>
      </c>
      <c r="P3448" s="169">
        <v>0</v>
      </c>
      <c r="Q3448" s="169">
        <v>0</v>
      </c>
      <c r="R3448" s="170"/>
      <c r="S3448" s="171"/>
      <c r="T3448" s="172"/>
      <c r="U3448" s="169">
        <f t="shared" ref="U3448:AD3448" si="2187">SUM(U3449:U3452)</f>
        <v>0</v>
      </c>
      <c r="V3448" s="169">
        <f t="shared" si="2187"/>
        <v>0</v>
      </c>
      <c r="W3448" s="173">
        <f t="shared" si="2187"/>
        <v>0</v>
      </c>
      <c r="X3448" s="173">
        <f t="shared" si="2187"/>
        <v>0</v>
      </c>
      <c r="Y3448" s="169">
        <f t="shared" si="2187"/>
        <v>0</v>
      </c>
      <c r="Z3448" s="169">
        <f t="shared" si="2187"/>
        <v>0</v>
      </c>
      <c r="AA3448" s="173">
        <f t="shared" si="2187"/>
        <v>0</v>
      </c>
      <c r="AB3448" s="173">
        <f t="shared" si="2187"/>
        <v>0</v>
      </c>
      <c r="AC3448" s="169">
        <f t="shared" si="2187"/>
        <v>0</v>
      </c>
      <c r="AD3448" s="169">
        <f t="shared" si="2187"/>
        <v>0</v>
      </c>
      <c r="AE3448" s="169">
        <f t="shared" si="2156"/>
        <v>0</v>
      </c>
      <c r="AF3448" s="169">
        <f>SUM(AF3449:AF3452)</f>
        <v>0</v>
      </c>
      <c r="AG3448" s="169">
        <f>SUM(AG3449:AG3452)</f>
        <v>0</v>
      </c>
      <c r="AH3448" s="169">
        <f t="shared" si="2157"/>
        <v>0</v>
      </c>
      <c r="AI3448" s="169">
        <f>SUM(AI3449:AI3452)</f>
        <v>0</v>
      </c>
      <c r="AJ3448" s="169">
        <f>SUM(AJ3449:AJ3452)</f>
        <v>0</v>
      </c>
      <c r="AK3448" s="169">
        <f t="shared" si="2158"/>
        <v>0</v>
      </c>
      <c r="AL3448" s="169">
        <f>SUM(AL3449:AL3452)</f>
        <v>0</v>
      </c>
      <c r="AM3448" s="169">
        <f>SUM(AM3449:AM3452)</f>
        <v>0</v>
      </c>
      <c r="AN3448" s="169">
        <f t="shared" si="2159"/>
        <v>0</v>
      </c>
      <c r="AO3448" s="169">
        <f>SUM(AO3449:AO3452)</f>
        <v>0</v>
      </c>
      <c r="AP3448" s="169">
        <f>SUM(AP3449:AP3452)</f>
        <v>0</v>
      </c>
      <c r="AQ3448" s="169">
        <f t="shared" si="2160"/>
        <v>0</v>
      </c>
      <c r="AR3448" s="169">
        <f>SUM(AR3449:AR3452)</f>
        <v>0</v>
      </c>
      <c r="AS3448" s="169">
        <f>SUM(AS3449:AS3452)</f>
        <v>0</v>
      </c>
      <c r="AT3448" s="169">
        <f t="shared" si="2161"/>
        <v>0</v>
      </c>
      <c r="AU3448" s="169">
        <f>SUM(AU3449:AU3452)</f>
        <v>0</v>
      </c>
      <c r="AV3448" s="169">
        <f>SUM(AV3449:AV3452)</f>
        <v>0</v>
      </c>
      <c r="AW3448" s="169">
        <f t="shared" si="2162"/>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31</v>
      </c>
      <c r="I3449" s="174">
        <v>5000</v>
      </c>
      <c r="J3449" s="174">
        <v>5500</v>
      </c>
      <c r="K3449" s="174">
        <v>551</v>
      </c>
      <c r="L3449" s="177">
        <v>498</v>
      </c>
      <c r="M3449" s="178">
        <v>0</v>
      </c>
      <c r="N3449" s="179" t="s">
        <v>1770</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 t="shared" ref="AC3449:AD3452" si="2188">+O3449+U3449-Y3449</f>
        <v>0</v>
      </c>
      <c r="AD3449" s="180">
        <f t="shared" si="2188"/>
        <v>0</v>
      </c>
      <c r="AE3449" s="181">
        <f t="shared" si="2156"/>
        <v>0</v>
      </c>
      <c r="AF3449" s="180">
        <v>0</v>
      </c>
      <c r="AG3449" s="180">
        <v>0</v>
      </c>
      <c r="AH3449" s="181">
        <f t="shared" si="2157"/>
        <v>0</v>
      </c>
      <c r="AI3449" s="180">
        <v>0</v>
      </c>
      <c r="AJ3449" s="180">
        <v>0</v>
      </c>
      <c r="AK3449" s="181">
        <f t="shared" si="2158"/>
        <v>0</v>
      </c>
      <c r="AL3449" s="180">
        <v>0</v>
      </c>
      <c r="AM3449" s="180">
        <v>0</v>
      </c>
      <c r="AN3449" s="181">
        <f t="shared" si="2159"/>
        <v>0</v>
      </c>
      <c r="AO3449" s="180">
        <v>0</v>
      </c>
      <c r="AP3449" s="180">
        <v>0</v>
      </c>
      <c r="AQ3449" s="181">
        <f t="shared" si="2160"/>
        <v>0</v>
      </c>
      <c r="AR3449" s="180">
        <v>0</v>
      </c>
      <c r="AS3449" s="180">
        <v>0</v>
      </c>
      <c r="AT3449" s="181">
        <f t="shared" si="2161"/>
        <v>0</v>
      </c>
      <c r="AU3449" s="180">
        <f t="shared" ref="AU3449:AV3452" si="2189">+AC3449-AF3449-AI3449-AL3449-AO3449-AR3449</f>
        <v>0</v>
      </c>
      <c r="AV3449" s="180">
        <f t="shared" si="2189"/>
        <v>0</v>
      </c>
      <c r="AW3449" s="181">
        <f t="shared" si="2162"/>
        <v>0</v>
      </c>
      <c r="AX3449" s="183">
        <f t="shared" ref="AX3449:AY3452" si="2190">+S3449+W3449-AA3449</f>
        <v>0</v>
      </c>
      <c r="AY3449" s="183">
        <f t="shared" si="2190"/>
        <v>0</v>
      </c>
      <c r="AZ3449" s="183"/>
      <c r="BA3449" s="183"/>
      <c r="BB3449" s="183"/>
      <c r="BC3449" s="183"/>
      <c r="BD3449" s="183">
        <f t="shared" ref="BD3449:BE3452" si="2191">+AX3449-AZ3449-BB3449</f>
        <v>0</v>
      </c>
      <c r="BE3449" s="183">
        <f t="shared" si="2191"/>
        <v>0</v>
      </c>
    </row>
    <row r="3450" spans="2:57" ht="15.75" hidden="1">
      <c r="B3450" s="174">
        <v>2025</v>
      </c>
      <c r="C3450" s="174">
        <v>20</v>
      </c>
      <c r="D3450" s="175">
        <v>0</v>
      </c>
      <c r="E3450" s="176"/>
      <c r="F3450" s="174">
        <v>5</v>
      </c>
      <c r="G3450" s="174">
        <v>13</v>
      </c>
      <c r="H3450" s="174">
        <v>31</v>
      </c>
      <c r="I3450" s="174">
        <v>5000</v>
      </c>
      <c r="J3450" s="174">
        <v>5500</v>
      </c>
      <c r="K3450" s="174">
        <v>551</v>
      </c>
      <c r="L3450" s="177">
        <v>569</v>
      </c>
      <c r="M3450" s="178">
        <v>0</v>
      </c>
      <c r="N3450" s="179" t="s">
        <v>1808</v>
      </c>
      <c r="O3450" s="180">
        <v>0</v>
      </c>
      <c r="P3450" s="180">
        <v>0</v>
      </c>
      <c r="Q3450" s="181">
        <v>0</v>
      </c>
      <c r="R3450" s="182" t="s">
        <v>98</v>
      </c>
      <c r="S3450" s="183">
        <v>0</v>
      </c>
      <c r="T3450" s="183">
        <v>0</v>
      </c>
      <c r="U3450" s="180">
        <v>0</v>
      </c>
      <c r="V3450" s="180">
        <v>0</v>
      </c>
      <c r="W3450" s="183">
        <v>0</v>
      </c>
      <c r="X3450" s="183">
        <v>0</v>
      </c>
      <c r="Y3450" s="180">
        <v>0</v>
      </c>
      <c r="Z3450" s="180">
        <v>0</v>
      </c>
      <c r="AA3450" s="183">
        <v>0</v>
      </c>
      <c r="AB3450" s="183">
        <v>0</v>
      </c>
      <c r="AC3450" s="180">
        <f t="shared" si="2188"/>
        <v>0</v>
      </c>
      <c r="AD3450" s="180">
        <f t="shared" si="2188"/>
        <v>0</v>
      </c>
      <c r="AE3450" s="181">
        <f t="shared" si="2156"/>
        <v>0</v>
      </c>
      <c r="AF3450" s="180">
        <v>0</v>
      </c>
      <c r="AG3450" s="180">
        <v>0</v>
      </c>
      <c r="AH3450" s="181">
        <f t="shared" si="2157"/>
        <v>0</v>
      </c>
      <c r="AI3450" s="180">
        <v>0</v>
      </c>
      <c r="AJ3450" s="180">
        <v>0</v>
      </c>
      <c r="AK3450" s="181">
        <f t="shared" si="2158"/>
        <v>0</v>
      </c>
      <c r="AL3450" s="180">
        <v>0</v>
      </c>
      <c r="AM3450" s="180">
        <v>0</v>
      </c>
      <c r="AN3450" s="181">
        <f t="shared" si="2159"/>
        <v>0</v>
      </c>
      <c r="AO3450" s="180">
        <v>0</v>
      </c>
      <c r="AP3450" s="180">
        <v>0</v>
      </c>
      <c r="AQ3450" s="181">
        <f t="shared" si="2160"/>
        <v>0</v>
      </c>
      <c r="AR3450" s="180">
        <v>0</v>
      </c>
      <c r="AS3450" s="180">
        <v>0</v>
      </c>
      <c r="AT3450" s="181">
        <f t="shared" si="2161"/>
        <v>0</v>
      </c>
      <c r="AU3450" s="180">
        <f t="shared" si="2189"/>
        <v>0</v>
      </c>
      <c r="AV3450" s="180">
        <f t="shared" si="2189"/>
        <v>0</v>
      </c>
      <c r="AW3450" s="181">
        <f t="shared" si="2162"/>
        <v>0</v>
      </c>
      <c r="AX3450" s="183">
        <f t="shared" si="2190"/>
        <v>0</v>
      </c>
      <c r="AY3450" s="183">
        <f t="shared" si="2190"/>
        <v>0</v>
      </c>
      <c r="AZ3450" s="183"/>
      <c r="BA3450" s="183"/>
      <c r="BB3450" s="183"/>
      <c r="BC3450" s="183"/>
      <c r="BD3450" s="183">
        <f t="shared" si="2191"/>
        <v>0</v>
      </c>
      <c r="BE3450" s="183">
        <f t="shared" si="2191"/>
        <v>0</v>
      </c>
    </row>
    <row r="3451" spans="2:57" ht="30" hidden="1">
      <c r="B3451" s="174">
        <v>2025</v>
      </c>
      <c r="C3451" s="174">
        <v>20</v>
      </c>
      <c r="D3451" s="175">
        <v>0</v>
      </c>
      <c r="E3451" s="176"/>
      <c r="F3451" s="174">
        <v>5</v>
      </c>
      <c r="G3451" s="174">
        <v>13</v>
      </c>
      <c r="H3451" s="174">
        <v>31</v>
      </c>
      <c r="I3451" s="174">
        <v>5000</v>
      </c>
      <c r="J3451" s="174">
        <v>5500</v>
      </c>
      <c r="K3451" s="174">
        <v>551</v>
      </c>
      <c r="L3451" s="177">
        <v>1378</v>
      </c>
      <c r="M3451" s="178">
        <v>0</v>
      </c>
      <c r="N3451" s="179" t="s">
        <v>1809</v>
      </c>
      <c r="O3451" s="180">
        <v>0</v>
      </c>
      <c r="P3451" s="180">
        <v>0</v>
      </c>
      <c r="Q3451" s="181">
        <v>0</v>
      </c>
      <c r="R3451" s="182" t="s">
        <v>98</v>
      </c>
      <c r="S3451" s="183">
        <v>0</v>
      </c>
      <c r="T3451" s="183">
        <v>0</v>
      </c>
      <c r="U3451" s="180">
        <v>0</v>
      </c>
      <c r="V3451" s="180">
        <v>0</v>
      </c>
      <c r="W3451" s="183">
        <v>0</v>
      </c>
      <c r="X3451" s="183">
        <v>0</v>
      </c>
      <c r="Y3451" s="180">
        <v>0</v>
      </c>
      <c r="Z3451" s="180">
        <v>0</v>
      </c>
      <c r="AA3451" s="183">
        <v>0</v>
      </c>
      <c r="AB3451" s="183">
        <v>0</v>
      </c>
      <c r="AC3451" s="180">
        <f t="shared" si="2188"/>
        <v>0</v>
      </c>
      <c r="AD3451" s="180">
        <f t="shared" si="2188"/>
        <v>0</v>
      </c>
      <c r="AE3451" s="181">
        <f t="shared" si="2156"/>
        <v>0</v>
      </c>
      <c r="AF3451" s="180">
        <v>0</v>
      </c>
      <c r="AG3451" s="180">
        <v>0</v>
      </c>
      <c r="AH3451" s="181">
        <f t="shared" si="2157"/>
        <v>0</v>
      </c>
      <c r="AI3451" s="180">
        <v>0</v>
      </c>
      <c r="AJ3451" s="180">
        <v>0</v>
      </c>
      <c r="AK3451" s="181">
        <f t="shared" si="2158"/>
        <v>0</v>
      </c>
      <c r="AL3451" s="180">
        <v>0</v>
      </c>
      <c r="AM3451" s="180">
        <v>0</v>
      </c>
      <c r="AN3451" s="181">
        <f t="shared" si="2159"/>
        <v>0</v>
      </c>
      <c r="AO3451" s="180">
        <v>0</v>
      </c>
      <c r="AP3451" s="180">
        <v>0</v>
      </c>
      <c r="AQ3451" s="181">
        <f t="shared" si="2160"/>
        <v>0</v>
      </c>
      <c r="AR3451" s="180">
        <v>0</v>
      </c>
      <c r="AS3451" s="180">
        <v>0</v>
      </c>
      <c r="AT3451" s="181">
        <f t="shared" si="2161"/>
        <v>0</v>
      </c>
      <c r="AU3451" s="180">
        <f t="shared" si="2189"/>
        <v>0</v>
      </c>
      <c r="AV3451" s="180">
        <f t="shared" si="2189"/>
        <v>0</v>
      </c>
      <c r="AW3451" s="181">
        <f t="shared" si="2162"/>
        <v>0</v>
      </c>
      <c r="AX3451" s="183">
        <f t="shared" si="2190"/>
        <v>0</v>
      </c>
      <c r="AY3451" s="183">
        <f t="shared" si="2190"/>
        <v>0</v>
      </c>
      <c r="AZ3451" s="183"/>
      <c r="BA3451" s="183"/>
      <c r="BB3451" s="183"/>
      <c r="BC3451" s="183"/>
      <c r="BD3451" s="183">
        <f t="shared" si="2191"/>
        <v>0</v>
      </c>
      <c r="BE3451" s="183">
        <f t="shared" si="2191"/>
        <v>0</v>
      </c>
    </row>
    <row r="3452" spans="2:57" ht="15.75" hidden="1">
      <c r="B3452" s="174">
        <v>2025</v>
      </c>
      <c r="C3452" s="174">
        <v>20</v>
      </c>
      <c r="D3452" s="175">
        <v>0</v>
      </c>
      <c r="E3452" s="176"/>
      <c r="F3452" s="174">
        <v>5</v>
      </c>
      <c r="G3452" s="174">
        <v>13</v>
      </c>
      <c r="H3452" s="174">
        <v>31</v>
      </c>
      <c r="I3452" s="174">
        <v>5000</v>
      </c>
      <c r="J3452" s="174">
        <v>5500</v>
      </c>
      <c r="K3452" s="174">
        <v>551</v>
      </c>
      <c r="L3452" s="177">
        <v>849</v>
      </c>
      <c r="M3452" s="178">
        <v>0</v>
      </c>
      <c r="N3452" s="179" t="s">
        <v>1773</v>
      </c>
      <c r="O3452" s="180">
        <v>0</v>
      </c>
      <c r="P3452" s="180">
        <v>0</v>
      </c>
      <c r="Q3452" s="181">
        <v>0</v>
      </c>
      <c r="R3452" s="182" t="s">
        <v>98</v>
      </c>
      <c r="S3452" s="183">
        <v>0</v>
      </c>
      <c r="T3452" s="183">
        <v>0</v>
      </c>
      <c r="U3452" s="180">
        <v>0</v>
      </c>
      <c r="V3452" s="180">
        <v>0</v>
      </c>
      <c r="W3452" s="183">
        <v>0</v>
      </c>
      <c r="X3452" s="183">
        <v>0</v>
      </c>
      <c r="Y3452" s="180">
        <v>0</v>
      </c>
      <c r="Z3452" s="180">
        <v>0</v>
      </c>
      <c r="AA3452" s="183">
        <v>0</v>
      </c>
      <c r="AB3452" s="183">
        <v>0</v>
      </c>
      <c r="AC3452" s="180">
        <f t="shared" si="2188"/>
        <v>0</v>
      </c>
      <c r="AD3452" s="180">
        <f t="shared" si="2188"/>
        <v>0</v>
      </c>
      <c r="AE3452" s="181">
        <f t="shared" si="2156"/>
        <v>0</v>
      </c>
      <c r="AF3452" s="180">
        <v>0</v>
      </c>
      <c r="AG3452" s="180">
        <v>0</v>
      </c>
      <c r="AH3452" s="181">
        <f t="shared" si="2157"/>
        <v>0</v>
      </c>
      <c r="AI3452" s="180">
        <v>0</v>
      </c>
      <c r="AJ3452" s="180">
        <v>0</v>
      </c>
      <c r="AK3452" s="181">
        <f t="shared" si="2158"/>
        <v>0</v>
      </c>
      <c r="AL3452" s="180">
        <v>0</v>
      </c>
      <c r="AM3452" s="180">
        <v>0</v>
      </c>
      <c r="AN3452" s="181">
        <f t="shared" si="2159"/>
        <v>0</v>
      </c>
      <c r="AO3452" s="180">
        <v>0</v>
      </c>
      <c r="AP3452" s="180">
        <v>0</v>
      </c>
      <c r="AQ3452" s="181">
        <f t="shared" si="2160"/>
        <v>0</v>
      </c>
      <c r="AR3452" s="180">
        <v>0</v>
      </c>
      <c r="AS3452" s="180">
        <v>0</v>
      </c>
      <c r="AT3452" s="181">
        <f t="shared" si="2161"/>
        <v>0</v>
      </c>
      <c r="AU3452" s="180">
        <f t="shared" si="2189"/>
        <v>0</v>
      </c>
      <c r="AV3452" s="180">
        <f t="shared" si="2189"/>
        <v>0</v>
      </c>
      <c r="AW3452" s="181">
        <f t="shared" si="2162"/>
        <v>0</v>
      </c>
      <c r="AX3452" s="183">
        <f t="shared" si="2190"/>
        <v>0</v>
      </c>
      <c r="AY3452" s="183">
        <f t="shared" si="2190"/>
        <v>0</v>
      </c>
      <c r="AZ3452" s="183"/>
      <c r="BA3452" s="183"/>
      <c r="BB3452" s="183"/>
      <c r="BC3452" s="183"/>
      <c r="BD3452" s="183">
        <f t="shared" si="2191"/>
        <v>0</v>
      </c>
      <c r="BE3452" s="183">
        <f t="shared" si="2191"/>
        <v>0</v>
      </c>
    </row>
    <row r="3453" spans="2:57" ht="15.75" hidden="1">
      <c r="B3453" s="152">
        <v>2025</v>
      </c>
      <c r="C3453" s="152">
        <v>20</v>
      </c>
      <c r="D3453" s="153"/>
      <c r="E3453" s="154"/>
      <c r="F3453" s="152">
        <v>5</v>
      </c>
      <c r="G3453" s="152">
        <v>13</v>
      </c>
      <c r="H3453" s="152">
        <v>31</v>
      </c>
      <c r="I3453" s="152">
        <v>5000</v>
      </c>
      <c r="J3453" s="152">
        <v>5600</v>
      </c>
      <c r="K3453" s="152"/>
      <c r="L3453" s="155" t="s">
        <v>44</v>
      </c>
      <c r="M3453" s="156"/>
      <c r="N3453" s="157" t="s">
        <v>1050</v>
      </c>
      <c r="O3453" s="158">
        <v>0</v>
      </c>
      <c r="P3453" s="158">
        <v>0</v>
      </c>
      <c r="Q3453" s="158">
        <v>0</v>
      </c>
      <c r="R3453" s="159"/>
      <c r="S3453" s="160"/>
      <c r="T3453" s="161"/>
      <c r="U3453" s="158">
        <f t="shared" ref="U3453:AD3453" si="2192">U3454+U3458</f>
        <v>0</v>
      </c>
      <c r="V3453" s="158">
        <f t="shared" si="2192"/>
        <v>0</v>
      </c>
      <c r="W3453" s="162">
        <f t="shared" si="2192"/>
        <v>0</v>
      </c>
      <c r="X3453" s="162">
        <f t="shared" si="2192"/>
        <v>0</v>
      </c>
      <c r="Y3453" s="158">
        <f t="shared" si="2192"/>
        <v>0</v>
      </c>
      <c r="Z3453" s="158">
        <f t="shared" si="2192"/>
        <v>0</v>
      </c>
      <c r="AA3453" s="162">
        <f t="shared" si="2192"/>
        <v>0</v>
      </c>
      <c r="AB3453" s="162">
        <f t="shared" si="2192"/>
        <v>0</v>
      </c>
      <c r="AC3453" s="158">
        <f t="shared" si="2192"/>
        <v>0</v>
      </c>
      <c r="AD3453" s="158">
        <f t="shared" si="2192"/>
        <v>0</v>
      </c>
      <c r="AE3453" s="158">
        <f t="shared" si="2156"/>
        <v>0</v>
      </c>
      <c r="AF3453" s="158">
        <f>AF3454+AF3458</f>
        <v>0</v>
      </c>
      <c r="AG3453" s="158">
        <f>AG3454+AG3458</f>
        <v>0</v>
      </c>
      <c r="AH3453" s="158">
        <f t="shared" si="2157"/>
        <v>0</v>
      </c>
      <c r="AI3453" s="158">
        <f>AI3454+AI3458</f>
        <v>0</v>
      </c>
      <c r="AJ3453" s="158">
        <f>AJ3454+AJ3458</f>
        <v>0</v>
      </c>
      <c r="AK3453" s="158">
        <f t="shared" si="2158"/>
        <v>0</v>
      </c>
      <c r="AL3453" s="158">
        <f>AL3454+AL3458</f>
        <v>0</v>
      </c>
      <c r="AM3453" s="158">
        <f>AM3454+AM3458</f>
        <v>0</v>
      </c>
      <c r="AN3453" s="158">
        <f t="shared" si="2159"/>
        <v>0</v>
      </c>
      <c r="AO3453" s="158">
        <f>AO3454+AO3458</f>
        <v>0</v>
      </c>
      <c r="AP3453" s="158">
        <f>AP3454+AP3458</f>
        <v>0</v>
      </c>
      <c r="AQ3453" s="158">
        <f t="shared" si="2160"/>
        <v>0</v>
      </c>
      <c r="AR3453" s="158">
        <f>AR3454+AR3458</f>
        <v>0</v>
      </c>
      <c r="AS3453" s="158">
        <f>AS3454+AS3458</f>
        <v>0</v>
      </c>
      <c r="AT3453" s="158">
        <f t="shared" si="2161"/>
        <v>0</v>
      </c>
      <c r="AU3453" s="158">
        <f>AU3454+AU3458</f>
        <v>0</v>
      </c>
      <c r="AV3453" s="158">
        <f>AV3454+AV3458</f>
        <v>0</v>
      </c>
      <c r="AW3453" s="158">
        <f t="shared" si="2162"/>
        <v>0</v>
      </c>
      <c r="AX3453" s="160"/>
      <c r="AY3453" s="161"/>
      <c r="AZ3453" s="160"/>
      <c r="BA3453" s="161"/>
      <c r="BB3453" s="160"/>
      <c r="BC3453" s="161"/>
      <c r="BD3453" s="160"/>
      <c r="BE3453" s="161"/>
    </row>
    <row r="3454" spans="2:57" ht="15.75" hidden="1">
      <c r="B3454" s="163">
        <v>2025</v>
      </c>
      <c r="C3454" s="163">
        <v>20</v>
      </c>
      <c r="D3454" s="164"/>
      <c r="E3454" s="165"/>
      <c r="F3454" s="163">
        <v>5</v>
      </c>
      <c r="G3454" s="163">
        <v>13</v>
      </c>
      <c r="H3454" s="163">
        <v>31</v>
      </c>
      <c r="I3454" s="163">
        <v>5000</v>
      </c>
      <c r="J3454" s="163">
        <v>5600</v>
      </c>
      <c r="K3454" s="163">
        <v>562</v>
      </c>
      <c r="L3454" s="166" t="s">
        <v>44</v>
      </c>
      <c r="M3454" s="167"/>
      <c r="N3454" s="168" t="s">
        <v>576</v>
      </c>
      <c r="O3454" s="169">
        <v>0</v>
      </c>
      <c r="P3454" s="169">
        <v>0</v>
      </c>
      <c r="Q3454" s="169">
        <v>0</v>
      </c>
      <c r="R3454" s="170"/>
      <c r="S3454" s="171"/>
      <c r="T3454" s="172"/>
      <c r="U3454" s="169">
        <f t="shared" ref="U3454:AD3454" si="2193">SUM(U3455:U3457)</f>
        <v>0</v>
      </c>
      <c r="V3454" s="169">
        <f t="shared" si="2193"/>
        <v>0</v>
      </c>
      <c r="W3454" s="173">
        <f t="shared" si="2193"/>
        <v>0</v>
      </c>
      <c r="X3454" s="173">
        <f t="shared" si="2193"/>
        <v>0</v>
      </c>
      <c r="Y3454" s="169">
        <f t="shared" si="2193"/>
        <v>0</v>
      </c>
      <c r="Z3454" s="169">
        <f t="shared" si="2193"/>
        <v>0</v>
      </c>
      <c r="AA3454" s="173">
        <f t="shared" si="2193"/>
        <v>0</v>
      </c>
      <c r="AB3454" s="173">
        <f t="shared" si="2193"/>
        <v>0</v>
      </c>
      <c r="AC3454" s="169">
        <f t="shared" si="2193"/>
        <v>0</v>
      </c>
      <c r="AD3454" s="169">
        <f t="shared" si="2193"/>
        <v>0</v>
      </c>
      <c r="AE3454" s="169">
        <f t="shared" si="2156"/>
        <v>0</v>
      </c>
      <c r="AF3454" s="169">
        <f>SUM(AF3455:AF3457)</f>
        <v>0</v>
      </c>
      <c r="AG3454" s="169">
        <f>SUM(AG3455:AG3457)</f>
        <v>0</v>
      </c>
      <c r="AH3454" s="169">
        <f t="shared" si="2157"/>
        <v>0</v>
      </c>
      <c r="AI3454" s="169">
        <f>SUM(AI3455:AI3457)</f>
        <v>0</v>
      </c>
      <c r="AJ3454" s="169">
        <f>SUM(AJ3455:AJ3457)</f>
        <v>0</v>
      </c>
      <c r="AK3454" s="169">
        <f t="shared" si="2158"/>
        <v>0</v>
      </c>
      <c r="AL3454" s="169">
        <f>SUM(AL3455:AL3457)</f>
        <v>0</v>
      </c>
      <c r="AM3454" s="169">
        <f>SUM(AM3455:AM3457)</f>
        <v>0</v>
      </c>
      <c r="AN3454" s="169">
        <f t="shared" si="2159"/>
        <v>0</v>
      </c>
      <c r="AO3454" s="169">
        <f>SUM(AO3455:AO3457)</f>
        <v>0</v>
      </c>
      <c r="AP3454" s="169">
        <f>SUM(AP3455:AP3457)</f>
        <v>0</v>
      </c>
      <c r="AQ3454" s="169">
        <f t="shared" si="2160"/>
        <v>0</v>
      </c>
      <c r="AR3454" s="169">
        <f>SUM(AR3455:AR3457)</f>
        <v>0</v>
      </c>
      <c r="AS3454" s="169">
        <f>SUM(AS3455:AS3457)</f>
        <v>0</v>
      </c>
      <c r="AT3454" s="169">
        <f t="shared" si="2161"/>
        <v>0</v>
      </c>
      <c r="AU3454" s="169">
        <f>SUM(AU3455:AU3457)</f>
        <v>0</v>
      </c>
      <c r="AV3454" s="169">
        <f>SUM(AV3455:AV3457)</f>
        <v>0</v>
      </c>
      <c r="AW3454" s="169">
        <f t="shared" si="2162"/>
        <v>0</v>
      </c>
      <c r="AX3454" s="171"/>
      <c r="AY3454" s="172"/>
      <c r="AZ3454" s="171"/>
      <c r="BA3454" s="172"/>
      <c r="BB3454" s="171"/>
      <c r="BC3454" s="172"/>
      <c r="BD3454" s="171"/>
      <c r="BE3454" s="172"/>
    </row>
    <row r="3455" spans="2:57" ht="15.75" hidden="1">
      <c r="B3455" s="174">
        <v>2025</v>
      </c>
      <c r="C3455" s="174">
        <v>20</v>
      </c>
      <c r="D3455" s="175">
        <v>0</v>
      </c>
      <c r="E3455" s="176"/>
      <c r="F3455" s="174">
        <v>5</v>
      </c>
      <c r="G3455" s="174">
        <v>13</v>
      </c>
      <c r="H3455" s="174">
        <v>31</v>
      </c>
      <c r="I3455" s="174">
        <v>5000</v>
      </c>
      <c r="J3455" s="174">
        <v>5600</v>
      </c>
      <c r="K3455" s="174">
        <v>562</v>
      </c>
      <c r="L3455" s="177">
        <v>47</v>
      </c>
      <c r="M3455" s="178">
        <v>0</v>
      </c>
      <c r="N3455" s="179" t="s">
        <v>1776</v>
      </c>
      <c r="O3455" s="180">
        <v>0</v>
      </c>
      <c r="P3455" s="180">
        <v>0</v>
      </c>
      <c r="Q3455" s="181">
        <v>0</v>
      </c>
      <c r="R3455" s="182" t="s">
        <v>98</v>
      </c>
      <c r="S3455" s="183">
        <v>0</v>
      </c>
      <c r="T3455" s="183">
        <v>0</v>
      </c>
      <c r="U3455" s="180">
        <v>0</v>
      </c>
      <c r="V3455" s="180">
        <v>0</v>
      </c>
      <c r="W3455" s="183">
        <v>0</v>
      </c>
      <c r="X3455" s="183">
        <v>0</v>
      </c>
      <c r="Y3455" s="180">
        <v>0</v>
      </c>
      <c r="Z3455" s="180">
        <v>0</v>
      </c>
      <c r="AA3455" s="183">
        <v>0</v>
      </c>
      <c r="AB3455" s="183">
        <v>0</v>
      </c>
      <c r="AC3455" s="180">
        <f t="shared" ref="AC3455:AD3457" si="2194">+O3455+U3455-Y3455</f>
        <v>0</v>
      </c>
      <c r="AD3455" s="180">
        <f t="shared" si="2194"/>
        <v>0</v>
      </c>
      <c r="AE3455" s="181">
        <f t="shared" si="2156"/>
        <v>0</v>
      </c>
      <c r="AF3455" s="180">
        <v>0</v>
      </c>
      <c r="AG3455" s="180">
        <v>0</v>
      </c>
      <c r="AH3455" s="181">
        <f t="shared" si="2157"/>
        <v>0</v>
      </c>
      <c r="AI3455" s="180">
        <v>0</v>
      </c>
      <c r="AJ3455" s="180">
        <v>0</v>
      </c>
      <c r="AK3455" s="181">
        <f t="shared" si="2158"/>
        <v>0</v>
      </c>
      <c r="AL3455" s="180">
        <v>0</v>
      </c>
      <c r="AM3455" s="180">
        <v>0</v>
      </c>
      <c r="AN3455" s="181">
        <f t="shared" si="2159"/>
        <v>0</v>
      </c>
      <c r="AO3455" s="180">
        <v>0</v>
      </c>
      <c r="AP3455" s="180">
        <v>0</v>
      </c>
      <c r="AQ3455" s="181">
        <f t="shared" si="2160"/>
        <v>0</v>
      </c>
      <c r="AR3455" s="180">
        <v>0</v>
      </c>
      <c r="AS3455" s="180">
        <v>0</v>
      </c>
      <c r="AT3455" s="181">
        <f t="shared" si="2161"/>
        <v>0</v>
      </c>
      <c r="AU3455" s="180">
        <f t="shared" ref="AU3455:AV3457" si="2195">+AC3455-AF3455-AI3455-AL3455-AO3455-AR3455</f>
        <v>0</v>
      </c>
      <c r="AV3455" s="180">
        <f t="shared" si="2195"/>
        <v>0</v>
      </c>
      <c r="AW3455" s="181">
        <f t="shared" si="2162"/>
        <v>0</v>
      </c>
      <c r="AX3455" s="183">
        <f t="shared" ref="AX3455:AY3457" si="2196">+S3455+W3455-AA3455</f>
        <v>0</v>
      </c>
      <c r="AY3455" s="183">
        <f t="shared" si="2196"/>
        <v>0</v>
      </c>
      <c r="AZ3455" s="183"/>
      <c r="BA3455" s="183"/>
      <c r="BB3455" s="183"/>
      <c r="BC3455" s="183"/>
      <c r="BD3455" s="183">
        <f t="shared" ref="BD3455:BE3457" si="2197">+AX3455-AZ3455-BB3455</f>
        <v>0</v>
      </c>
      <c r="BE3455" s="183">
        <f t="shared" si="2197"/>
        <v>0</v>
      </c>
    </row>
    <row r="3456" spans="2:57" ht="15.75" hidden="1">
      <c r="B3456" s="174">
        <v>2025</v>
      </c>
      <c r="C3456" s="174">
        <v>20</v>
      </c>
      <c r="D3456" s="175">
        <v>0</v>
      </c>
      <c r="E3456" s="176"/>
      <c r="F3456" s="174">
        <v>5</v>
      </c>
      <c r="G3456" s="174">
        <v>13</v>
      </c>
      <c r="H3456" s="174">
        <v>31</v>
      </c>
      <c r="I3456" s="174">
        <v>5000</v>
      </c>
      <c r="J3456" s="174">
        <v>5600</v>
      </c>
      <c r="K3456" s="174">
        <v>562</v>
      </c>
      <c r="L3456" s="177">
        <v>500</v>
      </c>
      <c r="M3456" s="178">
        <v>0</v>
      </c>
      <c r="N3456" s="179" t="s">
        <v>581</v>
      </c>
      <c r="O3456" s="180">
        <v>0</v>
      </c>
      <c r="P3456" s="180">
        <v>0</v>
      </c>
      <c r="Q3456" s="181">
        <v>0</v>
      </c>
      <c r="R3456" s="182" t="s">
        <v>98</v>
      </c>
      <c r="S3456" s="183">
        <v>0</v>
      </c>
      <c r="T3456" s="183">
        <v>0</v>
      </c>
      <c r="U3456" s="180">
        <v>0</v>
      </c>
      <c r="V3456" s="180">
        <v>0</v>
      </c>
      <c r="W3456" s="183">
        <v>0</v>
      </c>
      <c r="X3456" s="183">
        <v>0</v>
      </c>
      <c r="Y3456" s="180">
        <v>0</v>
      </c>
      <c r="Z3456" s="180">
        <v>0</v>
      </c>
      <c r="AA3456" s="183">
        <v>0</v>
      </c>
      <c r="AB3456" s="183">
        <v>0</v>
      </c>
      <c r="AC3456" s="180">
        <f t="shared" si="2194"/>
        <v>0</v>
      </c>
      <c r="AD3456" s="180">
        <f t="shared" si="2194"/>
        <v>0</v>
      </c>
      <c r="AE3456" s="181">
        <f t="shared" si="2156"/>
        <v>0</v>
      </c>
      <c r="AF3456" s="180">
        <v>0</v>
      </c>
      <c r="AG3456" s="180">
        <v>0</v>
      </c>
      <c r="AH3456" s="181">
        <f t="shared" si="2157"/>
        <v>0</v>
      </c>
      <c r="AI3456" s="180">
        <v>0</v>
      </c>
      <c r="AJ3456" s="180">
        <v>0</v>
      </c>
      <c r="AK3456" s="181">
        <f t="shared" si="2158"/>
        <v>0</v>
      </c>
      <c r="AL3456" s="180">
        <v>0</v>
      </c>
      <c r="AM3456" s="180">
        <v>0</v>
      </c>
      <c r="AN3456" s="181">
        <f t="shared" si="2159"/>
        <v>0</v>
      </c>
      <c r="AO3456" s="180">
        <v>0</v>
      </c>
      <c r="AP3456" s="180">
        <v>0</v>
      </c>
      <c r="AQ3456" s="181">
        <f t="shared" si="2160"/>
        <v>0</v>
      </c>
      <c r="AR3456" s="180">
        <v>0</v>
      </c>
      <c r="AS3456" s="180">
        <v>0</v>
      </c>
      <c r="AT3456" s="181">
        <f t="shared" si="2161"/>
        <v>0</v>
      </c>
      <c r="AU3456" s="180">
        <f t="shared" si="2195"/>
        <v>0</v>
      </c>
      <c r="AV3456" s="180">
        <f t="shared" si="2195"/>
        <v>0</v>
      </c>
      <c r="AW3456" s="181">
        <f t="shared" si="2162"/>
        <v>0</v>
      </c>
      <c r="AX3456" s="183">
        <f t="shared" si="2196"/>
        <v>0</v>
      </c>
      <c r="AY3456" s="183">
        <f t="shared" si="2196"/>
        <v>0</v>
      </c>
      <c r="AZ3456" s="183"/>
      <c r="BA3456" s="183"/>
      <c r="BB3456" s="183"/>
      <c r="BC3456" s="183"/>
      <c r="BD3456" s="183">
        <f t="shared" si="2197"/>
        <v>0</v>
      </c>
      <c r="BE3456" s="183">
        <f t="shared" si="2197"/>
        <v>0</v>
      </c>
    </row>
    <row r="3457" spans="2:57" ht="15.75" hidden="1">
      <c r="B3457" s="174">
        <v>2025</v>
      </c>
      <c r="C3457" s="174">
        <v>20</v>
      </c>
      <c r="D3457" s="175">
        <v>0</v>
      </c>
      <c r="E3457" s="176"/>
      <c r="F3457" s="174">
        <v>5</v>
      </c>
      <c r="G3457" s="174">
        <v>13</v>
      </c>
      <c r="H3457" s="174">
        <v>31</v>
      </c>
      <c r="I3457" s="174">
        <v>5000</v>
      </c>
      <c r="J3457" s="174">
        <v>5600</v>
      </c>
      <c r="K3457" s="174">
        <v>562</v>
      </c>
      <c r="L3457" s="177">
        <v>567</v>
      </c>
      <c r="M3457" s="178">
        <v>0</v>
      </c>
      <c r="N3457" s="179" t="s">
        <v>1354</v>
      </c>
      <c r="O3457" s="180">
        <v>0</v>
      </c>
      <c r="P3457" s="180">
        <v>0</v>
      </c>
      <c r="Q3457" s="181">
        <v>0</v>
      </c>
      <c r="R3457" s="182" t="s">
        <v>98</v>
      </c>
      <c r="S3457" s="183">
        <v>0</v>
      </c>
      <c r="T3457" s="183">
        <v>0</v>
      </c>
      <c r="U3457" s="180">
        <v>0</v>
      </c>
      <c r="V3457" s="180">
        <v>0</v>
      </c>
      <c r="W3457" s="183">
        <v>0</v>
      </c>
      <c r="X3457" s="183">
        <v>0</v>
      </c>
      <c r="Y3457" s="180">
        <v>0</v>
      </c>
      <c r="Z3457" s="180">
        <v>0</v>
      </c>
      <c r="AA3457" s="183">
        <v>0</v>
      </c>
      <c r="AB3457" s="183">
        <v>0</v>
      </c>
      <c r="AC3457" s="180">
        <f t="shared" si="2194"/>
        <v>0</v>
      </c>
      <c r="AD3457" s="180">
        <f t="shared" si="2194"/>
        <v>0</v>
      </c>
      <c r="AE3457" s="181">
        <f t="shared" si="2156"/>
        <v>0</v>
      </c>
      <c r="AF3457" s="180">
        <v>0</v>
      </c>
      <c r="AG3457" s="180">
        <v>0</v>
      </c>
      <c r="AH3457" s="181">
        <f t="shared" si="2157"/>
        <v>0</v>
      </c>
      <c r="AI3457" s="180">
        <v>0</v>
      </c>
      <c r="AJ3457" s="180">
        <v>0</v>
      </c>
      <c r="AK3457" s="181">
        <f t="shared" si="2158"/>
        <v>0</v>
      </c>
      <c r="AL3457" s="180">
        <v>0</v>
      </c>
      <c r="AM3457" s="180">
        <v>0</v>
      </c>
      <c r="AN3457" s="181">
        <f t="shared" si="2159"/>
        <v>0</v>
      </c>
      <c r="AO3457" s="180">
        <v>0</v>
      </c>
      <c r="AP3457" s="180">
        <v>0</v>
      </c>
      <c r="AQ3457" s="181">
        <f t="shared" si="2160"/>
        <v>0</v>
      </c>
      <c r="AR3457" s="180">
        <v>0</v>
      </c>
      <c r="AS3457" s="180">
        <v>0</v>
      </c>
      <c r="AT3457" s="181">
        <f t="shared" si="2161"/>
        <v>0</v>
      </c>
      <c r="AU3457" s="180">
        <f t="shared" si="2195"/>
        <v>0</v>
      </c>
      <c r="AV3457" s="180">
        <f t="shared" si="2195"/>
        <v>0</v>
      </c>
      <c r="AW3457" s="181">
        <f t="shared" si="2162"/>
        <v>0</v>
      </c>
      <c r="AX3457" s="183">
        <f t="shared" si="2196"/>
        <v>0</v>
      </c>
      <c r="AY3457" s="183">
        <f t="shared" si="2196"/>
        <v>0</v>
      </c>
      <c r="AZ3457" s="183"/>
      <c r="BA3457" s="183"/>
      <c r="BB3457" s="183"/>
      <c r="BC3457" s="183"/>
      <c r="BD3457" s="183">
        <f t="shared" si="2197"/>
        <v>0</v>
      </c>
      <c r="BE3457" s="183">
        <f t="shared" si="2197"/>
        <v>0</v>
      </c>
    </row>
    <row r="3458" spans="2:57" ht="15.75" hidden="1">
      <c r="B3458" s="163">
        <v>2025</v>
      </c>
      <c r="C3458" s="163">
        <v>20</v>
      </c>
      <c r="D3458" s="164"/>
      <c r="E3458" s="165"/>
      <c r="F3458" s="163">
        <v>5</v>
      </c>
      <c r="G3458" s="163">
        <v>13</v>
      </c>
      <c r="H3458" s="163">
        <v>31</v>
      </c>
      <c r="I3458" s="163">
        <v>5000</v>
      </c>
      <c r="J3458" s="163">
        <v>5600</v>
      </c>
      <c r="K3458" s="163">
        <v>565</v>
      </c>
      <c r="L3458" s="166" t="s">
        <v>44</v>
      </c>
      <c r="M3458" s="167"/>
      <c r="N3458" s="168" t="s">
        <v>590</v>
      </c>
      <c r="O3458" s="169">
        <v>0</v>
      </c>
      <c r="P3458" s="169">
        <v>0</v>
      </c>
      <c r="Q3458" s="169">
        <v>0</v>
      </c>
      <c r="R3458" s="170"/>
      <c r="S3458" s="171"/>
      <c r="T3458" s="172"/>
      <c r="U3458" s="169">
        <f t="shared" ref="U3458:AD3458" si="2198">SUM(U3459:U3460)</f>
        <v>0</v>
      </c>
      <c r="V3458" s="169">
        <f t="shared" si="2198"/>
        <v>0</v>
      </c>
      <c r="W3458" s="173">
        <f t="shared" si="2198"/>
        <v>0</v>
      </c>
      <c r="X3458" s="173">
        <f t="shared" si="2198"/>
        <v>0</v>
      </c>
      <c r="Y3458" s="169">
        <f t="shared" si="2198"/>
        <v>0</v>
      </c>
      <c r="Z3458" s="169">
        <f t="shared" si="2198"/>
        <v>0</v>
      </c>
      <c r="AA3458" s="173">
        <f t="shared" si="2198"/>
        <v>0</v>
      </c>
      <c r="AB3458" s="173">
        <f t="shared" si="2198"/>
        <v>0</v>
      </c>
      <c r="AC3458" s="169">
        <f t="shared" si="2198"/>
        <v>0</v>
      </c>
      <c r="AD3458" s="169">
        <f t="shared" si="2198"/>
        <v>0</v>
      </c>
      <c r="AE3458" s="169">
        <f t="shared" si="2156"/>
        <v>0</v>
      </c>
      <c r="AF3458" s="169">
        <f>SUM(AF3459:AF3460)</f>
        <v>0</v>
      </c>
      <c r="AG3458" s="169">
        <f>SUM(AG3459:AG3460)</f>
        <v>0</v>
      </c>
      <c r="AH3458" s="169">
        <f t="shared" si="2157"/>
        <v>0</v>
      </c>
      <c r="AI3458" s="169">
        <f>SUM(AI3459:AI3460)</f>
        <v>0</v>
      </c>
      <c r="AJ3458" s="169">
        <f>SUM(AJ3459:AJ3460)</f>
        <v>0</v>
      </c>
      <c r="AK3458" s="169">
        <f t="shared" si="2158"/>
        <v>0</v>
      </c>
      <c r="AL3458" s="169">
        <f>SUM(AL3459:AL3460)</f>
        <v>0</v>
      </c>
      <c r="AM3458" s="169">
        <f>SUM(AM3459:AM3460)</f>
        <v>0</v>
      </c>
      <c r="AN3458" s="169">
        <f t="shared" si="2159"/>
        <v>0</v>
      </c>
      <c r="AO3458" s="169">
        <f>SUM(AO3459:AO3460)</f>
        <v>0</v>
      </c>
      <c r="AP3458" s="169">
        <f>SUM(AP3459:AP3460)</f>
        <v>0</v>
      </c>
      <c r="AQ3458" s="169">
        <f t="shared" si="2160"/>
        <v>0</v>
      </c>
      <c r="AR3458" s="169">
        <f>SUM(AR3459:AR3460)</f>
        <v>0</v>
      </c>
      <c r="AS3458" s="169">
        <f>SUM(AS3459:AS3460)</f>
        <v>0</v>
      </c>
      <c r="AT3458" s="169">
        <f t="shared" si="2161"/>
        <v>0</v>
      </c>
      <c r="AU3458" s="169">
        <f>SUM(AU3459:AU3460)</f>
        <v>0</v>
      </c>
      <c r="AV3458" s="169">
        <f>SUM(AV3459:AV3460)</f>
        <v>0</v>
      </c>
      <c r="AW3458" s="169">
        <f t="shared" si="2162"/>
        <v>0</v>
      </c>
      <c r="AX3458" s="171"/>
      <c r="AY3458" s="172"/>
      <c r="AZ3458" s="171"/>
      <c r="BA3458" s="172"/>
      <c r="BB3458" s="171"/>
      <c r="BC3458" s="172"/>
      <c r="BD3458" s="171"/>
      <c r="BE3458" s="172"/>
    </row>
    <row r="3459" spans="2:57" ht="15.75" hidden="1">
      <c r="B3459" s="174">
        <v>2025</v>
      </c>
      <c r="C3459" s="174">
        <v>20</v>
      </c>
      <c r="D3459" s="175">
        <v>0</v>
      </c>
      <c r="E3459" s="176"/>
      <c r="F3459" s="174">
        <v>5</v>
      </c>
      <c r="G3459" s="174">
        <v>13</v>
      </c>
      <c r="H3459" s="174">
        <v>31</v>
      </c>
      <c r="I3459" s="174">
        <v>5000</v>
      </c>
      <c r="J3459" s="174">
        <v>5600</v>
      </c>
      <c r="K3459" s="174">
        <v>565</v>
      </c>
      <c r="L3459" s="177">
        <v>823</v>
      </c>
      <c r="M3459" s="178">
        <v>0</v>
      </c>
      <c r="N3459" s="179" t="s">
        <v>1786</v>
      </c>
      <c r="O3459" s="180">
        <v>0</v>
      </c>
      <c r="P3459" s="180">
        <v>0</v>
      </c>
      <c r="Q3459" s="181">
        <v>0</v>
      </c>
      <c r="R3459" s="182" t="s">
        <v>209</v>
      </c>
      <c r="S3459" s="183">
        <v>0</v>
      </c>
      <c r="T3459" s="183">
        <v>0</v>
      </c>
      <c r="U3459" s="180">
        <v>0</v>
      </c>
      <c r="V3459" s="180">
        <v>0</v>
      </c>
      <c r="W3459" s="183">
        <v>0</v>
      </c>
      <c r="X3459" s="183">
        <v>0</v>
      </c>
      <c r="Y3459" s="180">
        <v>0</v>
      </c>
      <c r="Z3459" s="180">
        <v>0</v>
      </c>
      <c r="AA3459" s="183">
        <v>0</v>
      </c>
      <c r="AB3459" s="183">
        <v>0</v>
      </c>
      <c r="AC3459" s="180">
        <f t="shared" ref="AC3459:AD3460" si="2199">+O3459+U3459-Y3459</f>
        <v>0</v>
      </c>
      <c r="AD3459" s="180">
        <f t="shared" si="2199"/>
        <v>0</v>
      </c>
      <c r="AE3459" s="181">
        <f t="shared" si="2156"/>
        <v>0</v>
      </c>
      <c r="AF3459" s="180">
        <v>0</v>
      </c>
      <c r="AG3459" s="180">
        <v>0</v>
      </c>
      <c r="AH3459" s="181">
        <f t="shared" si="2157"/>
        <v>0</v>
      </c>
      <c r="AI3459" s="180">
        <v>0</v>
      </c>
      <c r="AJ3459" s="180">
        <v>0</v>
      </c>
      <c r="AK3459" s="181">
        <f t="shared" si="2158"/>
        <v>0</v>
      </c>
      <c r="AL3459" s="180">
        <v>0</v>
      </c>
      <c r="AM3459" s="180">
        <v>0</v>
      </c>
      <c r="AN3459" s="181">
        <f t="shared" si="2159"/>
        <v>0</v>
      </c>
      <c r="AO3459" s="180">
        <v>0</v>
      </c>
      <c r="AP3459" s="180">
        <v>0</v>
      </c>
      <c r="AQ3459" s="181">
        <f t="shared" si="2160"/>
        <v>0</v>
      </c>
      <c r="AR3459" s="180">
        <v>0</v>
      </c>
      <c r="AS3459" s="180">
        <v>0</v>
      </c>
      <c r="AT3459" s="181">
        <f t="shared" si="2161"/>
        <v>0</v>
      </c>
      <c r="AU3459" s="180">
        <f t="shared" ref="AU3459:AV3460" si="2200">+AC3459-AF3459-AI3459-AL3459-AO3459-AR3459</f>
        <v>0</v>
      </c>
      <c r="AV3459" s="180">
        <f t="shared" si="2200"/>
        <v>0</v>
      </c>
      <c r="AW3459" s="181">
        <f t="shared" si="2162"/>
        <v>0</v>
      </c>
      <c r="AX3459" s="183">
        <f t="shared" ref="AX3459:AY3460" si="2201">+S3459+W3459-AA3459</f>
        <v>0</v>
      </c>
      <c r="AY3459" s="183">
        <f t="shared" si="2201"/>
        <v>0</v>
      </c>
      <c r="AZ3459" s="183"/>
      <c r="BA3459" s="183"/>
      <c r="BB3459" s="183"/>
      <c r="BC3459" s="183"/>
      <c r="BD3459" s="183">
        <f t="shared" ref="BD3459:BE3460" si="2202">+AX3459-AZ3459-BB3459</f>
        <v>0</v>
      </c>
      <c r="BE3459" s="183">
        <f t="shared" si="2202"/>
        <v>0</v>
      </c>
    </row>
    <row r="3460" spans="2:57" ht="15.75" hidden="1">
      <c r="B3460" s="174">
        <v>2025</v>
      </c>
      <c r="C3460" s="174">
        <v>20</v>
      </c>
      <c r="D3460" s="175">
        <v>0</v>
      </c>
      <c r="E3460" s="176"/>
      <c r="F3460" s="174">
        <v>5</v>
      </c>
      <c r="G3460" s="174">
        <v>13</v>
      </c>
      <c r="H3460" s="174">
        <v>31</v>
      </c>
      <c r="I3460" s="174">
        <v>5000</v>
      </c>
      <c r="J3460" s="174">
        <v>5600</v>
      </c>
      <c r="K3460" s="174">
        <v>565</v>
      </c>
      <c r="L3460" s="177">
        <v>1377</v>
      </c>
      <c r="M3460" s="178">
        <v>0</v>
      </c>
      <c r="N3460" s="179" t="s">
        <v>1810</v>
      </c>
      <c r="O3460" s="180">
        <v>0</v>
      </c>
      <c r="P3460" s="180">
        <v>0</v>
      </c>
      <c r="Q3460" s="181">
        <v>0</v>
      </c>
      <c r="R3460" s="182" t="s">
        <v>1313</v>
      </c>
      <c r="S3460" s="183">
        <v>0</v>
      </c>
      <c r="T3460" s="183">
        <v>0</v>
      </c>
      <c r="U3460" s="180">
        <v>0</v>
      </c>
      <c r="V3460" s="180">
        <v>0</v>
      </c>
      <c r="W3460" s="183">
        <v>0</v>
      </c>
      <c r="X3460" s="183">
        <v>0</v>
      </c>
      <c r="Y3460" s="180">
        <v>0</v>
      </c>
      <c r="Z3460" s="180">
        <v>0</v>
      </c>
      <c r="AA3460" s="183">
        <v>0</v>
      </c>
      <c r="AB3460" s="183">
        <v>0</v>
      </c>
      <c r="AC3460" s="180">
        <f t="shared" si="2199"/>
        <v>0</v>
      </c>
      <c r="AD3460" s="180">
        <f t="shared" si="2199"/>
        <v>0</v>
      </c>
      <c r="AE3460" s="181">
        <f t="shared" si="2156"/>
        <v>0</v>
      </c>
      <c r="AF3460" s="180">
        <v>0</v>
      </c>
      <c r="AG3460" s="180">
        <v>0</v>
      </c>
      <c r="AH3460" s="181">
        <f t="shared" si="2157"/>
        <v>0</v>
      </c>
      <c r="AI3460" s="180">
        <v>0</v>
      </c>
      <c r="AJ3460" s="180">
        <v>0</v>
      </c>
      <c r="AK3460" s="181">
        <f t="shared" si="2158"/>
        <v>0</v>
      </c>
      <c r="AL3460" s="180">
        <v>0</v>
      </c>
      <c r="AM3460" s="180">
        <v>0</v>
      </c>
      <c r="AN3460" s="181">
        <f t="shared" si="2159"/>
        <v>0</v>
      </c>
      <c r="AO3460" s="180">
        <v>0</v>
      </c>
      <c r="AP3460" s="180">
        <v>0</v>
      </c>
      <c r="AQ3460" s="181">
        <f t="shared" si="2160"/>
        <v>0</v>
      </c>
      <c r="AR3460" s="180">
        <v>0</v>
      </c>
      <c r="AS3460" s="180">
        <v>0</v>
      </c>
      <c r="AT3460" s="181">
        <f t="shared" si="2161"/>
        <v>0</v>
      </c>
      <c r="AU3460" s="180">
        <f t="shared" si="2200"/>
        <v>0</v>
      </c>
      <c r="AV3460" s="180">
        <f t="shared" si="2200"/>
        <v>0</v>
      </c>
      <c r="AW3460" s="181">
        <f t="shared" si="2162"/>
        <v>0</v>
      </c>
      <c r="AX3460" s="183">
        <f t="shared" si="2201"/>
        <v>0</v>
      </c>
      <c r="AY3460" s="183">
        <f t="shared" si="2201"/>
        <v>0</v>
      </c>
      <c r="AZ3460" s="183"/>
      <c r="BA3460" s="183"/>
      <c r="BB3460" s="183"/>
      <c r="BC3460" s="183"/>
      <c r="BD3460" s="183">
        <f t="shared" si="2202"/>
        <v>0</v>
      </c>
      <c r="BE3460" s="183">
        <f t="shared" si="2202"/>
        <v>0</v>
      </c>
    </row>
    <row r="3461" spans="2:57" ht="15.75" hidden="1">
      <c r="B3461" s="152">
        <v>2025</v>
      </c>
      <c r="C3461" s="152">
        <v>20</v>
      </c>
      <c r="D3461" s="153"/>
      <c r="E3461" s="154"/>
      <c r="F3461" s="152">
        <v>5</v>
      </c>
      <c r="G3461" s="152">
        <v>13</v>
      </c>
      <c r="H3461" s="152">
        <v>31</v>
      </c>
      <c r="I3461" s="152">
        <v>5000</v>
      </c>
      <c r="J3461" s="152">
        <v>5900</v>
      </c>
      <c r="K3461" s="152"/>
      <c r="L3461" s="155" t="s">
        <v>44</v>
      </c>
      <c r="M3461" s="156"/>
      <c r="N3461" s="157" t="s">
        <v>223</v>
      </c>
      <c r="O3461" s="158">
        <v>0</v>
      </c>
      <c r="P3461" s="158">
        <v>0</v>
      </c>
      <c r="Q3461" s="158">
        <v>0</v>
      </c>
      <c r="R3461" s="159"/>
      <c r="S3461" s="160"/>
      <c r="T3461" s="161"/>
      <c r="U3461" s="158">
        <f t="shared" ref="U3461:AD3461" si="2203">U3462+U3464</f>
        <v>0</v>
      </c>
      <c r="V3461" s="158">
        <f t="shared" si="2203"/>
        <v>0</v>
      </c>
      <c r="W3461" s="162">
        <f t="shared" si="2203"/>
        <v>0</v>
      </c>
      <c r="X3461" s="162">
        <f t="shared" si="2203"/>
        <v>0</v>
      </c>
      <c r="Y3461" s="158">
        <f t="shared" si="2203"/>
        <v>0</v>
      </c>
      <c r="Z3461" s="158">
        <f t="shared" si="2203"/>
        <v>0</v>
      </c>
      <c r="AA3461" s="162">
        <f t="shared" si="2203"/>
        <v>0</v>
      </c>
      <c r="AB3461" s="162">
        <f t="shared" si="2203"/>
        <v>0</v>
      </c>
      <c r="AC3461" s="158">
        <f t="shared" si="2203"/>
        <v>0</v>
      </c>
      <c r="AD3461" s="158">
        <f t="shared" si="2203"/>
        <v>0</v>
      </c>
      <c r="AE3461" s="158">
        <f t="shared" si="2156"/>
        <v>0</v>
      </c>
      <c r="AF3461" s="158">
        <f>AF3462+AF3464</f>
        <v>0</v>
      </c>
      <c r="AG3461" s="158">
        <f>AG3462+AG3464</f>
        <v>0</v>
      </c>
      <c r="AH3461" s="158">
        <f t="shared" si="2157"/>
        <v>0</v>
      </c>
      <c r="AI3461" s="158">
        <f>AI3462+AI3464</f>
        <v>0</v>
      </c>
      <c r="AJ3461" s="158">
        <f>AJ3462+AJ3464</f>
        <v>0</v>
      </c>
      <c r="AK3461" s="158">
        <f t="shared" si="2158"/>
        <v>0</v>
      </c>
      <c r="AL3461" s="158">
        <f>AL3462+AL3464</f>
        <v>0</v>
      </c>
      <c r="AM3461" s="158">
        <f>AM3462+AM3464</f>
        <v>0</v>
      </c>
      <c r="AN3461" s="158">
        <f t="shared" si="2159"/>
        <v>0</v>
      </c>
      <c r="AO3461" s="158">
        <f>AO3462+AO3464</f>
        <v>0</v>
      </c>
      <c r="AP3461" s="158">
        <f>AP3462+AP3464</f>
        <v>0</v>
      </c>
      <c r="AQ3461" s="158">
        <f t="shared" si="2160"/>
        <v>0</v>
      </c>
      <c r="AR3461" s="158">
        <f>AR3462+AR3464</f>
        <v>0</v>
      </c>
      <c r="AS3461" s="158">
        <f>AS3462+AS3464</f>
        <v>0</v>
      </c>
      <c r="AT3461" s="158">
        <f t="shared" si="2161"/>
        <v>0</v>
      </c>
      <c r="AU3461" s="158">
        <f>AU3462+AU3464</f>
        <v>0</v>
      </c>
      <c r="AV3461" s="158">
        <f>AV3462+AV3464</f>
        <v>0</v>
      </c>
      <c r="AW3461" s="158">
        <f t="shared" si="2162"/>
        <v>0</v>
      </c>
      <c r="AX3461" s="160"/>
      <c r="AY3461" s="161"/>
      <c r="AZ3461" s="160"/>
      <c r="BA3461" s="161"/>
      <c r="BB3461" s="160"/>
      <c r="BC3461" s="161"/>
      <c r="BD3461" s="160"/>
      <c r="BE3461" s="161"/>
    </row>
    <row r="3462" spans="2:57" ht="15.75" hidden="1">
      <c r="B3462" s="163">
        <v>2025</v>
      </c>
      <c r="C3462" s="163">
        <v>20</v>
      </c>
      <c r="D3462" s="164"/>
      <c r="E3462" s="165"/>
      <c r="F3462" s="163">
        <v>5</v>
      </c>
      <c r="G3462" s="163">
        <v>13</v>
      </c>
      <c r="H3462" s="163">
        <v>31</v>
      </c>
      <c r="I3462" s="163">
        <v>5000</v>
      </c>
      <c r="J3462" s="163">
        <v>5900</v>
      </c>
      <c r="K3462" s="163">
        <v>591</v>
      </c>
      <c r="L3462" s="166" t="s">
        <v>44</v>
      </c>
      <c r="M3462" s="167"/>
      <c r="N3462" s="168" t="s">
        <v>224</v>
      </c>
      <c r="O3462" s="169">
        <v>0</v>
      </c>
      <c r="P3462" s="169">
        <v>0</v>
      </c>
      <c r="Q3462" s="169">
        <v>0</v>
      </c>
      <c r="R3462" s="221"/>
      <c r="S3462" s="171"/>
      <c r="T3462" s="172"/>
      <c r="U3462" s="169">
        <f t="shared" ref="U3462:AD3462" si="2204">SUM(U3463)</f>
        <v>0</v>
      </c>
      <c r="V3462" s="169">
        <f t="shared" si="2204"/>
        <v>0</v>
      </c>
      <c r="W3462" s="173">
        <f t="shared" si="2204"/>
        <v>0</v>
      </c>
      <c r="X3462" s="173">
        <f t="shared" si="2204"/>
        <v>0</v>
      </c>
      <c r="Y3462" s="169">
        <f t="shared" si="2204"/>
        <v>0</v>
      </c>
      <c r="Z3462" s="169">
        <f t="shared" si="2204"/>
        <v>0</v>
      </c>
      <c r="AA3462" s="173">
        <f t="shared" si="2204"/>
        <v>0</v>
      </c>
      <c r="AB3462" s="173">
        <f t="shared" si="2204"/>
        <v>0</v>
      </c>
      <c r="AC3462" s="169">
        <f t="shared" si="2204"/>
        <v>0</v>
      </c>
      <c r="AD3462" s="169">
        <f t="shared" si="2204"/>
        <v>0</v>
      </c>
      <c r="AE3462" s="169">
        <f t="shared" si="2156"/>
        <v>0</v>
      </c>
      <c r="AF3462" s="169">
        <f>SUM(AF3463)</f>
        <v>0</v>
      </c>
      <c r="AG3462" s="169">
        <f>SUM(AG3463)</f>
        <v>0</v>
      </c>
      <c r="AH3462" s="169">
        <f t="shared" si="2157"/>
        <v>0</v>
      </c>
      <c r="AI3462" s="169">
        <f>SUM(AI3463)</f>
        <v>0</v>
      </c>
      <c r="AJ3462" s="169">
        <f>SUM(AJ3463)</f>
        <v>0</v>
      </c>
      <c r="AK3462" s="169">
        <f t="shared" si="2158"/>
        <v>0</v>
      </c>
      <c r="AL3462" s="169">
        <f>SUM(AL3463)</f>
        <v>0</v>
      </c>
      <c r="AM3462" s="169">
        <f>SUM(AM3463)</f>
        <v>0</v>
      </c>
      <c r="AN3462" s="169">
        <f t="shared" si="2159"/>
        <v>0</v>
      </c>
      <c r="AO3462" s="169">
        <f>SUM(AO3463)</f>
        <v>0</v>
      </c>
      <c r="AP3462" s="169">
        <f>SUM(AP3463)</f>
        <v>0</v>
      </c>
      <c r="AQ3462" s="169">
        <f t="shared" si="2160"/>
        <v>0</v>
      </c>
      <c r="AR3462" s="169">
        <f>SUM(AR3463)</f>
        <v>0</v>
      </c>
      <c r="AS3462" s="169">
        <f>SUM(AS3463)</f>
        <v>0</v>
      </c>
      <c r="AT3462" s="169">
        <f t="shared" si="2161"/>
        <v>0</v>
      </c>
      <c r="AU3462" s="169">
        <f>SUM(AU3463)</f>
        <v>0</v>
      </c>
      <c r="AV3462" s="169">
        <f>SUM(AV3463)</f>
        <v>0</v>
      </c>
      <c r="AW3462" s="169">
        <f t="shared" si="2162"/>
        <v>0</v>
      </c>
      <c r="AX3462" s="171"/>
      <c r="AY3462" s="172"/>
      <c r="AZ3462" s="171"/>
      <c r="BA3462" s="172"/>
      <c r="BB3462" s="171"/>
      <c r="BC3462" s="172"/>
      <c r="BD3462" s="171"/>
      <c r="BE3462" s="172"/>
    </row>
    <row r="3463" spans="2:57" ht="15.75" hidden="1">
      <c r="B3463" s="174">
        <v>2025</v>
      </c>
      <c r="C3463" s="174">
        <v>20</v>
      </c>
      <c r="D3463" s="175">
        <v>0</v>
      </c>
      <c r="E3463" s="176"/>
      <c r="F3463" s="174">
        <v>5</v>
      </c>
      <c r="G3463" s="174">
        <v>13</v>
      </c>
      <c r="H3463" s="174">
        <v>31</v>
      </c>
      <c r="I3463" s="174">
        <v>5000</v>
      </c>
      <c r="J3463" s="174">
        <v>5900</v>
      </c>
      <c r="K3463" s="174">
        <v>591</v>
      </c>
      <c r="L3463" s="177">
        <v>1407</v>
      </c>
      <c r="M3463" s="178">
        <v>0</v>
      </c>
      <c r="N3463" s="179" t="s">
        <v>224</v>
      </c>
      <c r="O3463" s="180">
        <v>0</v>
      </c>
      <c r="P3463" s="180">
        <v>0</v>
      </c>
      <c r="Q3463" s="181">
        <v>0</v>
      </c>
      <c r="R3463" s="182" t="s">
        <v>225</v>
      </c>
      <c r="S3463" s="183">
        <v>0</v>
      </c>
      <c r="T3463" s="183">
        <v>0</v>
      </c>
      <c r="U3463" s="180">
        <v>0</v>
      </c>
      <c r="V3463" s="180">
        <v>0</v>
      </c>
      <c r="W3463" s="183">
        <v>0</v>
      </c>
      <c r="X3463" s="183">
        <v>0</v>
      </c>
      <c r="Y3463" s="180">
        <v>0</v>
      </c>
      <c r="Z3463" s="180">
        <v>0</v>
      </c>
      <c r="AA3463" s="183">
        <v>0</v>
      </c>
      <c r="AB3463" s="183">
        <v>0</v>
      </c>
      <c r="AC3463" s="180">
        <f>+O3463+U3463-Y3463</f>
        <v>0</v>
      </c>
      <c r="AD3463" s="180">
        <f>+P3463+V3463-Z3463</f>
        <v>0</v>
      </c>
      <c r="AE3463" s="181">
        <f t="shared" si="2156"/>
        <v>0</v>
      </c>
      <c r="AF3463" s="180">
        <v>0</v>
      </c>
      <c r="AG3463" s="180">
        <v>0</v>
      </c>
      <c r="AH3463" s="181">
        <f t="shared" si="2157"/>
        <v>0</v>
      </c>
      <c r="AI3463" s="180">
        <v>0</v>
      </c>
      <c r="AJ3463" s="180">
        <v>0</v>
      </c>
      <c r="AK3463" s="181">
        <f t="shared" si="2158"/>
        <v>0</v>
      </c>
      <c r="AL3463" s="180">
        <v>0</v>
      </c>
      <c r="AM3463" s="180">
        <v>0</v>
      </c>
      <c r="AN3463" s="181">
        <f t="shared" si="2159"/>
        <v>0</v>
      </c>
      <c r="AO3463" s="180">
        <v>0</v>
      </c>
      <c r="AP3463" s="180">
        <v>0</v>
      </c>
      <c r="AQ3463" s="181">
        <f t="shared" si="2160"/>
        <v>0</v>
      </c>
      <c r="AR3463" s="180">
        <v>0</v>
      </c>
      <c r="AS3463" s="180">
        <v>0</v>
      </c>
      <c r="AT3463" s="181">
        <f t="shared" si="2161"/>
        <v>0</v>
      </c>
      <c r="AU3463" s="180">
        <f>+AC3463-AF3463-AI3463-AL3463-AO3463-AR3463</f>
        <v>0</v>
      </c>
      <c r="AV3463" s="180">
        <f>+AD3463-AG3463-AJ3463-AM3463-AP3463-AS3463</f>
        <v>0</v>
      </c>
      <c r="AW3463" s="181">
        <f t="shared" si="2162"/>
        <v>0</v>
      </c>
      <c r="AX3463" s="183">
        <f>+S3463+W3463-AA3463</f>
        <v>0</v>
      </c>
      <c r="AY3463" s="183">
        <f>+T3463+X3463-AB3463</f>
        <v>0</v>
      </c>
      <c r="AZ3463" s="183"/>
      <c r="BA3463" s="183"/>
      <c r="BB3463" s="183"/>
      <c r="BC3463" s="183"/>
      <c r="BD3463" s="183">
        <f>+AX3463-AZ3463-BB3463</f>
        <v>0</v>
      </c>
      <c r="BE3463" s="183">
        <f>+AY3463-BA3463-BC3463</f>
        <v>0</v>
      </c>
    </row>
    <row r="3464" spans="2:57" ht="15.75" hidden="1">
      <c r="B3464" s="163">
        <v>2025</v>
      </c>
      <c r="C3464" s="163">
        <v>20</v>
      </c>
      <c r="D3464" s="164"/>
      <c r="E3464" s="165"/>
      <c r="F3464" s="163">
        <v>5</v>
      </c>
      <c r="G3464" s="163">
        <v>13</v>
      </c>
      <c r="H3464" s="163">
        <v>31</v>
      </c>
      <c r="I3464" s="163">
        <v>5000</v>
      </c>
      <c r="J3464" s="163">
        <v>5900</v>
      </c>
      <c r="K3464" s="163">
        <v>597</v>
      </c>
      <c r="L3464" s="166" t="s">
        <v>44</v>
      </c>
      <c r="M3464" s="167"/>
      <c r="N3464" s="168" t="s">
        <v>226</v>
      </c>
      <c r="O3464" s="169">
        <v>0</v>
      </c>
      <c r="P3464" s="169">
        <v>0</v>
      </c>
      <c r="Q3464" s="169">
        <v>0</v>
      </c>
      <c r="R3464" s="221"/>
      <c r="S3464" s="186"/>
      <c r="T3464" s="186"/>
      <c r="U3464" s="169">
        <f t="shared" ref="U3464:AD3464" si="2205">SUM(U3465)</f>
        <v>0</v>
      </c>
      <c r="V3464" s="169">
        <f t="shared" si="2205"/>
        <v>0</v>
      </c>
      <c r="W3464" s="173">
        <f t="shared" si="2205"/>
        <v>0</v>
      </c>
      <c r="X3464" s="173">
        <f t="shared" si="2205"/>
        <v>0</v>
      </c>
      <c r="Y3464" s="169">
        <f t="shared" si="2205"/>
        <v>0</v>
      </c>
      <c r="Z3464" s="169">
        <f t="shared" si="2205"/>
        <v>0</v>
      </c>
      <c r="AA3464" s="173">
        <f t="shared" si="2205"/>
        <v>0</v>
      </c>
      <c r="AB3464" s="173">
        <f t="shared" si="2205"/>
        <v>0</v>
      </c>
      <c r="AC3464" s="169">
        <f t="shared" si="2205"/>
        <v>0</v>
      </c>
      <c r="AD3464" s="169">
        <f t="shared" si="2205"/>
        <v>0</v>
      </c>
      <c r="AE3464" s="169">
        <f t="shared" si="2156"/>
        <v>0</v>
      </c>
      <c r="AF3464" s="169">
        <f>SUM(AF3465)</f>
        <v>0</v>
      </c>
      <c r="AG3464" s="169">
        <f>SUM(AG3465)</f>
        <v>0</v>
      </c>
      <c r="AH3464" s="169">
        <f t="shared" si="2157"/>
        <v>0</v>
      </c>
      <c r="AI3464" s="169">
        <f>SUM(AI3465)</f>
        <v>0</v>
      </c>
      <c r="AJ3464" s="169">
        <f>SUM(AJ3465)</f>
        <v>0</v>
      </c>
      <c r="AK3464" s="169">
        <f t="shared" si="2158"/>
        <v>0</v>
      </c>
      <c r="AL3464" s="169">
        <f>SUM(AL3465)</f>
        <v>0</v>
      </c>
      <c r="AM3464" s="169">
        <f>SUM(AM3465)</f>
        <v>0</v>
      </c>
      <c r="AN3464" s="169">
        <f t="shared" si="2159"/>
        <v>0</v>
      </c>
      <c r="AO3464" s="169">
        <f>SUM(AO3465)</f>
        <v>0</v>
      </c>
      <c r="AP3464" s="169">
        <f>SUM(AP3465)</f>
        <v>0</v>
      </c>
      <c r="AQ3464" s="169">
        <f t="shared" si="2160"/>
        <v>0</v>
      </c>
      <c r="AR3464" s="169">
        <f>SUM(AR3465)</f>
        <v>0</v>
      </c>
      <c r="AS3464" s="169">
        <f>SUM(AS3465)</f>
        <v>0</v>
      </c>
      <c r="AT3464" s="169">
        <f t="shared" si="2161"/>
        <v>0</v>
      </c>
      <c r="AU3464" s="169">
        <f>SUM(AU3465)</f>
        <v>0</v>
      </c>
      <c r="AV3464" s="169">
        <f>SUM(AV3465)</f>
        <v>0</v>
      </c>
      <c r="AW3464" s="169">
        <f t="shared" si="2162"/>
        <v>0</v>
      </c>
      <c r="AX3464" s="186"/>
      <c r="AY3464" s="186"/>
      <c r="AZ3464" s="186"/>
      <c r="BA3464" s="186"/>
      <c r="BB3464" s="186"/>
      <c r="BC3464" s="186"/>
      <c r="BD3464" s="186"/>
      <c r="BE3464" s="186"/>
    </row>
    <row r="3465" spans="2:57" ht="15.75" hidden="1">
      <c r="B3465" s="174">
        <v>2025</v>
      </c>
      <c r="C3465" s="174">
        <v>20</v>
      </c>
      <c r="D3465" s="175">
        <v>0</v>
      </c>
      <c r="E3465" s="176"/>
      <c r="F3465" s="174">
        <v>5</v>
      </c>
      <c r="G3465" s="174">
        <v>13</v>
      </c>
      <c r="H3465" s="174">
        <v>31</v>
      </c>
      <c r="I3465" s="174">
        <v>5000</v>
      </c>
      <c r="J3465" s="174">
        <v>5900</v>
      </c>
      <c r="K3465" s="174">
        <v>597</v>
      </c>
      <c r="L3465" s="177">
        <v>869</v>
      </c>
      <c r="M3465" s="178">
        <v>0</v>
      </c>
      <c r="N3465" s="179" t="s">
        <v>227</v>
      </c>
      <c r="O3465" s="180">
        <v>0</v>
      </c>
      <c r="P3465" s="180">
        <v>0</v>
      </c>
      <c r="Q3465" s="181">
        <v>0</v>
      </c>
      <c r="R3465" s="182" t="s">
        <v>225</v>
      </c>
      <c r="S3465" s="183">
        <v>0</v>
      </c>
      <c r="T3465" s="183">
        <v>0</v>
      </c>
      <c r="U3465" s="180">
        <v>0</v>
      </c>
      <c r="V3465" s="180">
        <v>0</v>
      </c>
      <c r="W3465" s="183">
        <v>0</v>
      </c>
      <c r="X3465" s="183">
        <v>0</v>
      </c>
      <c r="Y3465" s="180">
        <v>0</v>
      </c>
      <c r="Z3465" s="180">
        <v>0</v>
      </c>
      <c r="AA3465" s="183">
        <v>0</v>
      </c>
      <c r="AB3465" s="183">
        <v>0</v>
      </c>
      <c r="AC3465" s="180">
        <f>+O3465+U3465-Y3465</f>
        <v>0</v>
      </c>
      <c r="AD3465" s="180">
        <f>+P3465+V3465-Z3465</f>
        <v>0</v>
      </c>
      <c r="AE3465" s="181">
        <f t="shared" si="2156"/>
        <v>0</v>
      </c>
      <c r="AF3465" s="180">
        <v>0</v>
      </c>
      <c r="AG3465" s="180">
        <v>0</v>
      </c>
      <c r="AH3465" s="181">
        <f t="shared" si="2157"/>
        <v>0</v>
      </c>
      <c r="AI3465" s="180">
        <v>0</v>
      </c>
      <c r="AJ3465" s="180">
        <v>0</v>
      </c>
      <c r="AK3465" s="181">
        <f t="shared" si="2158"/>
        <v>0</v>
      </c>
      <c r="AL3465" s="180">
        <v>0</v>
      </c>
      <c r="AM3465" s="180">
        <v>0</v>
      </c>
      <c r="AN3465" s="181">
        <f t="shared" si="2159"/>
        <v>0</v>
      </c>
      <c r="AO3465" s="180">
        <v>0</v>
      </c>
      <c r="AP3465" s="180">
        <v>0</v>
      </c>
      <c r="AQ3465" s="181">
        <f t="shared" si="2160"/>
        <v>0</v>
      </c>
      <c r="AR3465" s="180">
        <v>0</v>
      </c>
      <c r="AS3465" s="180">
        <v>0</v>
      </c>
      <c r="AT3465" s="181">
        <f t="shared" si="2161"/>
        <v>0</v>
      </c>
      <c r="AU3465" s="180">
        <f>+AC3465-AF3465-AI3465-AL3465-AO3465-AR3465</f>
        <v>0</v>
      </c>
      <c r="AV3465" s="180">
        <f>+AD3465-AG3465-AJ3465-AM3465-AP3465-AS3465</f>
        <v>0</v>
      </c>
      <c r="AW3465" s="181">
        <f t="shared" si="2162"/>
        <v>0</v>
      </c>
      <c r="AX3465" s="183">
        <f>+S3465+W3465-AA3465</f>
        <v>0</v>
      </c>
      <c r="AY3465" s="183">
        <f>+T3465+X3465-AB3465</f>
        <v>0</v>
      </c>
      <c r="AZ3465" s="183"/>
      <c r="BA3465" s="183"/>
      <c r="BB3465" s="183"/>
      <c r="BC3465" s="183"/>
      <c r="BD3465" s="183">
        <f>+AX3465-AZ3465-BB3465</f>
        <v>0</v>
      </c>
      <c r="BE3465" s="183">
        <f>+AY3465-BA3465-BC3465</f>
        <v>0</v>
      </c>
    </row>
    <row r="3466" spans="2:57" ht="15.75" hidden="1">
      <c r="B3466" s="141">
        <v>2025</v>
      </c>
      <c r="C3466" s="141">
        <v>20</v>
      </c>
      <c r="D3466" s="142"/>
      <c r="E3466" s="143"/>
      <c r="F3466" s="141">
        <v>5</v>
      </c>
      <c r="G3466" s="141">
        <v>13</v>
      </c>
      <c r="H3466" s="141">
        <v>31</v>
      </c>
      <c r="I3466" s="141">
        <v>6000</v>
      </c>
      <c r="J3466" s="141"/>
      <c r="K3466" s="141"/>
      <c r="L3466" s="144" t="s">
        <v>44</v>
      </c>
      <c r="M3466" s="145"/>
      <c r="N3466" s="146" t="s">
        <v>228</v>
      </c>
      <c r="O3466" s="147">
        <v>0</v>
      </c>
      <c r="P3466" s="147">
        <v>0</v>
      </c>
      <c r="Q3466" s="147">
        <v>0</v>
      </c>
      <c r="R3466" s="148"/>
      <c r="S3466" s="197"/>
      <c r="T3466" s="198"/>
      <c r="U3466" s="147">
        <f t="shared" ref="U3466:AD3467" si="2206">U3467</f>
        <v>0</v>
      </c>
      <c r="V3466" s="147">
        <f t="shared" si="2206"/>
        <v>0</v>
      </c>
      <c r="W3466" s="151">
        <f t="shared" si="2206"/>
        <v>0</v>
      </c>
      <c r="X3466" s="151">
        <f t="shared" si="2206"/>
        <v>0</v>
      </c>
      <c r="Y3466" s="147">
        <f t="shared" si="2206"/>
        <v>0</v>
      </c>
      <c r="Z3466" s="147">
        <f t="shared" si="2206"/>
        <v>0</v>
      </c>
      <c r="AA3466" s="151">
        <f t="shared" si="2206"/>
        <v>0</v>
      </c>
      <c r="AB3466" s="151">
        <f t="shared" si="2206"/>
        <v>0</v>
      </c>
      <c r="AC3466" s="147">
        <f t="shared" si="2206"/>
        <v>0</v>
      </c>
      <c r="AD3466" s="147">
        <f t="shared" si="2206"/>
        <v>0</v>
      </c>
      <c r="AE3466" s="147">
        <f t="shared" si="2156"/>
        <v>0</v>
      </c>
      <c r="AF3466" s="147">
        <f>AF3467</f>
        <v>0</v>
      </c>
      <c r="AG3466" s="147">
        <f>AG3467</f>
        <v>0</v>
      </c>
      <c r="AH3466" s="147">
        <f t="shared" si="2157"/>
        <v>0</v>
      </c>
      <c r="AI3466" s="147">
        <f>AI3467</f>
        <v>0</v>
      </c>
      <c r="AJ3466" s="147">
        <f>AJ3467</f>
        <v>0</v>
      </c>
      <c r="AK3466" s="147">
        <f t="shared" si="2158"/>
        <v>0</v>
      </c>
      <c r="AL3466" s="147">
        <f>AL3467</f>
        <v>0</v>
      </c>
      <c r="AM3466" s="147">
        <f>AM3467</f>
        <v>0</v>
      </c>
      <c r="AN3466" s="147">
        <f t="shared" si="2159"/>
        <v>0</v>
      </c>
      <c r="AO3466" s="147">
        <f>AO3467</f>
        <v>0</v>
      </c>
      <c r="AP3466" s="147">
        <f>AP3467</f>
        <v>0</v>
      </c>
      <c r="AQ3466" s="147">
        <f t="shared" si="2160"/>
        <v>0</v>
      </c>
      <c r="AR3466" s="147">
        <f>AR3467</f>
        <v>0</v>
      </c>
      <c r="AS3466" s="147">
        <f>AS3467</f>
        <v>0</v>
      </c>
      <c r="AT3466" s="147">
        <f t="shared" si="2161"/>
        <v>0</v>
      </c>
      <c r="AU3466" s="147">
        <f>AU3467</f>
        <v>0</v>
      </c>
      <c r="AV3466" s="147">
        <f>AV3467</f>
        <v>0</v>
      </c>
      <c r="AW3466" s="147">
        <f t="shared" si="2162"/>
        <v>0</v>
      </c>
      <c r="AX3466" s="197"/>
      <c r="AY3466" s="198"/>
      <c r="AZ3466" s="197"/>
      <c r="BA3466" s="198"/>
      <c r="BB3466" s="197"/>
      <c r="BC3466" s="198"/>
      <c r="BD3466" s="197"/>
      <c r="BE3466" s="198"/>
    </row>
    <row r="3467" spans="2:57" ht="15.75" hidden="1">
      <c r="B3467" s="152">
        <v>2025</v>
      </c>
      <c r="C3467" s="152">
        <v>20</v>
      </c>
      <c r="D3467" s="153"/>
      <c r="E3467" s="154"/>
      <c r="F3467" s="152">
        <v>5</v>
      </c>
      <c r="G3467" s="152">
        <v>13</v>
      </c>
      <c r="H3467" s="152">
        <v>31</v>
      </c>
      <c r="I3467" s="152">
        <v>6000</v>
      </c>
      <c r="J3467" s="152">
        <v>6200</v>
      </c>
      <c r="K3467" s="152"/>
      <c r="L3467" s="155" t="s">
        <v>44</v>
      </c>
      <c r="M3467" s="156"/>
      <c r="N3467" s="157" t="s">
        <v>229</v>
      </c>
      <c r="O3467" s="158">
        <v>0</v>
      </c>
      <c r="P3467" s="158">
        <v>0</v>
      </c>
      <c r="Q3467" s="158">
        <v>0</v>
      </c>
      <c r="R3467" s="159"/>
      <c r="S3467" s="160"/>
      <c r="T3467" s="161"/>
      <c r="U3467" s="158">
        <f t="shared" si="2206"/>
        <v>0</v>
      </c>
      <c r="V3467" s="158">
        <f t="shared" si="2206"/>
        <v>0</v>
      </c>
      <c r="W3467" s="162">
        <f t="shared" si="2206"/>
        <v>0</v>
      </c>
      <c r="X3467" s="162">
        <f t="shared" si="2206"/>
        <v>0</v>
      </c>
      <c r="Y3467" s="158">
        <f t="shared" si="2206"/>
        <v>0</v>
      </c>
      <c r="Z3467" s="158">
        <f t="shared" si="2206"/>
        <v>0</v>
      </c>
      <c r="AA3467" s="162">
        <f t="shared" si="2206"/>
        <v>0</v>
      </c>
      <c r="AB3467" s="162">
        <f t="shared" si="2206"/>
        <v>0</v>
      </c>
      <c r="AC3467" s="158">
        <f t="shared" si="2206"/>
        <v>0</v>
      </c>
      <c r="AD3467" s="158">
        <f t="shared" si="2206"/>
        <v>0</v>
      </c>
      <c r="AE3467" s="158">
        <f t="shared" si="2156"/>
        <v>0</v>
      </c>
      <c r="AF3467" s="158">
        <f>AF3468</f>
        <v>0</v>
      </c>
      <c r="AG3467" s="158">
        <f>AG3468</f>
        <v>0</v>
      </c>
      <c r="AH3467" s="158">
        <f t="shared" si="2157"/>
        <v>0</v>
      </c>
      <c r="AI3467" s="158">
        <f>AI3468</f>
        <v>0</v>
      </c>
      <c r="AJ3467" s="158">
        <f>AJ3468</f>
        <v>0</v>
      </c>
      <c r="AK3467" s="158">
        <f t="shared" si="2158"/>
        <v>0</v>
      </c>
      <c r="AL3467" s="158">
        <f>AL3468</f>
        <v>0</v>
      </c>
      <c r="AM3467" s="158">
        <f>AM3468</f>
        <v>0</v>
      </c>
      <c r="AN3467" s="158">
        <f t="shared" si="2159"/>
        <v>0</v>
      </c>
      <c r="AO3467" s="158">
        <f>AO3468</f>
        <v>0</v>
      </c>
      <c r="AP3467" s="158">
        <f>AP3468</f>
        <v>0</v>
      </c>
      <c r="AQ3467" s="158">
        <f t="shared" si="2160"/>
        <v>0</v>
      </c>
      <c r="AR3467" s="158">
        <f>AR3468</f>
        <v>0</v>
      </c>
      <c r="AS3467" s="158">
        <f>AS3468</f>
        <v>0</v>
      </c>
      <c r="AT3467" s="158">
        <f t="shared" si="2161"/>
        <v>0</v>
      </c>
      <c r="AU3467" s="158">
        <f>AU3468</f>
        <v>0</v>
      </c>
      <c r="AV3467" s="158">
        <f>AV3468</f>
        <v>0</v>
      </c>
      <c r="AW3467" s="158">
        <f t="shared" si="2162"/>
        <v>0</v>
      </c>
      <c r="AX3467" s="160"/>
      <c r="AY3467" s="161"/>
      <c r="AZ3467" s="160"/>
      <c r="BA3467" s="161"/>
      <c r="BB3467" s="160"/>
      <c r="BC3467" s="161"/>
      <c r="BD3467" s="160"/>
      <c r="BE3467" s="161"/>
    </row>
    <row r="3468" spans="2:57" ht="15.75" hidden="1">
      <c r="B3468" s="163">
        <v>2025</v>
      </c>
      <c r="C3468" s="163">
        <v>20</v>
      </c>
      <c r="D3468" s="164"/>
      <c r="E3468" s="165"/>
      <c r="F3468" s="163">
        <v>5</v>
      </c>
      <c r="G3468" s="163">
        <v>13</v>
      </c>
      <c r="H3468" s="163">
        <v>31</v>
      </c>
      <c r="I3468" s="163">
        <v>6000</v>
      </c>
      <c r="J3468" s="163">
        <v>6200</v>
      </c>
      <c r="K3468" s="163">
        <v>622</v>
      </c>
      <c r="L3468" s="166" t="s">
        <v>44</v>
      </c>
      <c r="M3468" s="167"/>
      <c r="N3468" s="168" t="s">
        <v>230</v>
      </c>
      <c r="O3468" s="169">
        <v>0</v>
      </c>
      <c r="P3468" s="169">
        <v>0</v>
      </c>
      <c r="Q3468" s="169">
        <v>0</v>
      </c>
      <c r="R3468" s="170"/>
      <c r="S3468" s="171"/>
      <c r="T3468" s="172"/>
      <c r="U3468" s="169">
        <f t="shared" ref="U3468:AD3468" si="2207">SUM(U3469:U3474)</f>
        <v>0</v>
      </c>
      <c r="V3468" s="169">
        <f t="shared" si="2207"/>
        <v>0</v>
      </c>
      <c r="W3468" s="173">
        <f t="shared" si="2207"/>
        <v>0</v>
      </c>
      <c r="X3468" s="173">
        <f t="shared" si="2207"/>
        <v>0</v>
      </c>
      <c r="Y3468" s="169">
        <f t="shared" si="2207"/>
        <v>0</v>
      </c>
      <c r="Z3468" s="169">
        <f t="shared" si="2207"/>
        <v>0</v>
      </c>
      <c r="AA3468" s="173">
        <f t="shared" si="2207"/>
        <v>0</v>
      </c>
      <c r="AB3468" s="173">
        <f t="shared" si="2207"/>
        <v>0</v>
      </c>
      <c r="AC3468" s="169">
        <f t="shared" si="2207"/>
        <v>0</v>
      </c>
      <c r="AD3468" s="169">
        <f t="shared" si="2207"/>
        <v>0</v>
      </c>
      <c r="AE3468" s="169">
        <f t="shared" ref="AE3468:AE3531" si="2208">+AC3468+AD3468</f>
        <v>0</v>
      </c>
      <c r="AF3468" s="169">
        <f>SUM(AF3469:AF3474)</f>
        <v>0</v>
      </c>
      <c r="AG3468" s="169">
        <f>SUM(AG3469:AG3474)</f>
        <v>0</v>
      </c>
      <c r="AH3468" s="169">
        <f t="shared" ref="AH3468:AH3531" si="2209">+AF3468+AG3468</f>
        <v>0</v>
      </c>
      <c r="AI3468" s="169">
        <f>SUM(AI3469:AI3474)</f>
        <v>0</v>
      </c>
      <c r="AJ3468" s="169">
        <f>SUM(AJ3469:AJ3474)</f>
        <v>0</v>
      </c>
      <c r="AK3468" s="169">
        <f t="shared" ref="AK3468:AK3531" si="2210">+AI3468+AJ3468</f>
        <v>0</v>
      </c>
      <c r="AL3468" s="169">
        <f>SUM(AL3469:AL3474)</f>
        <v>0</v>
      </c>
      <c r="AM3468" s="169">
        <f>SUM(AM3469:AM3474)</f>
        <v>0</v>
      </c>
      <c r="AN3468" s="169">
        <f t="shared" ref="AN3468:AN3531" si="2211">+AL3468+AM3468</f>
        <v>0</v>
      </c>
      <c r="AO3468" s="169">
        <f>SUM(AO3469:AO3474)</f>
        <v>0</v>
      </c>
      <c r="AP3468" s="169">
        <f>SUM(AP3469:AP3474)</f>
        <v>0</v>
      </c>
      <c r="AQ3468" s="169">
        <f t="shared" ref="AQ3468:AQ3531" si="2212">+AO3468+AP3468</f>
        <v>0</v>
      </c>
      <c r="AR3468" s="169">
        <f>SUM(AR3469:AR3474)</f>
        <v>0</v>
      </c>
      <c r="AS3468" s="169">
        <f>SUM(AS3469:AS3474)</f>
        <v>0</v>
      </c>
      <c r="AT3468" s="169">
        <f t="shared" ref="AT3468:AT3531" si="2213">+AR3468+AS3468</f>
        <v>0</v>
      </c>
      <c r="AU3468" s="169">
        <f>SUM(AU3469:AU3474)</f>
        <v>0</v>
      </c>
      <c r="AV3468" s="169">
        <f>SUM(AV3469:AV3474)</f>
        <v>0</v>
      </c>
      <c r="AW3468" s="169">
        <f t="shared" ref="AW3468:AW3531" si="2214">+AU3468+AV3468</f>
        <v>0</v>
      </c>
      <c r="AX3468" s="171"/>
      <c r="AY3468" s="172"/>
      <c r="AZ3468" s="171"/>
      <c r="BA3468" s="172"/>
      <c r="BB3468" s="171"/>
      <c r="BC3468" s="172"/>
      <c r="BD3468" s="171"/>
      <c r="BE3468" s="172"/>
    </row>
    <row r="3469" spans="2:57" ht="90" hidden="1">
      <c r="B3469" s="174">
        <v>2025</v>
      </c>
      <c r="C3469" s="174">
        <v>20</v>
      </c>
      <c r="D3469" s="175">
        <v>0</v>
      </c>
      <c r="E3469" s="176"/>
      <c r="F3469" s="174">
        <v>5</v>
      </c>
      <c r="G3469" s="174">
        <v>13</v>
      </c>
      <c r="H3469" s="174">
        <v>31</v>
      </c>
      <c r="I3469" s="174">
        <v>6000</v>
      </c>
      <c r="J3469" s="174">
        <v>6200</v>
      </c>
      <c r="K3469" s="174">
        <v>62201</v>
      </c>
      <c r="L3469" s="177">
        <v>390</v>
      </c>
      <c r="M3469" s="178">
        <v>0</v>
      </c>
      <c r="N3469" s="179" t="s">
        <v>1811</v>
      </c>
      <c r="O3469" s="180">
        <v>0</v>
      </c>
      <c r="P3469" s="180">
        <v>0</v>
      </c>
      <c r="Q3469" s="181">
        <v>0</v>
      </c>
      <c r="R3469" s="182" t="s">
        <v>232</v>
      </c>
      <c r="S3469" s="183">
        <v>0</v>
      </c>
      <c r="T3469" s="183">
        <v>0</v>
      </c>
      <c r="U3469" s="180">
        <v>0</v>
      </c>
      <c r="V3469" s="180">
        <v>0</v>
      </c>
      <c r="W3469" s="183">
        <v>0</v>
      </c>
      <c r="X3469" s="183">
        <v>0</v>
      </c>
      <c r="Y3469" s="180">
        <v>0</v>
      </c>
      <c r="Z3469" s="180">
        <v>0</v>
      </c>
      <c r="AA3469" s="183">
        <v>0</v>
      </c>
      <c r="AB3469" s="183">
        <v>0</v>
      </c>
      <c r="AC3469" s="180">
        <f t="shared" ref="AC3469:AD3474" si="2215">+O3469+U3469-Y3469</f>
        <v>0</v>
      </c>
      <c r="AD3469" s="180">
        <f t="shared" si="2215"/>
        <v>0</v>
      </c>
      <c r="AE3469" s="181">
        <f t="shared" si="2208"/>
        <v>0</v>
      </c>
      <c r="AF3469" s="180">
        <v>0</v>
      </c>
      <c r="AG3469" s="180">
        <v>0</v>
      </c>
      <c r="AH3469" s="181">
        <f t="shared" si="2209"/>
        <v>0</v>
      </c>
      <c r="AI3469" s="180">
        <v>0</v>
      </c>
      <c r="AJ3469" s="180">
        <v>0</v>
      </c>
      <c r="AK3469" s="181">
        <f t="shared" si="2210"/>
        <v>0</v>
      </c>
      <c r="AL3469" s="180">
        <v>0</v>
      </c>
      <c r="AM3469" s="180">
        <v>0</v>
      </c>
      <c r="AN3469" s="181">
        <f t="shared" si="2211"/>
        <v>0</v>
      </c>
      <c r="AO3469" s="180">
        <v>0</v>
      </c>
      <c r="AP3469" s="180">
        <v>0</v>
      </c>
      <c r="AQ3469" s="181">
        <f t="shared" si="2212"/>
        <v>0</v>
      </c>
      <c r="AR3469" s="180">
        <v>0</v>
      </c>
      <c r="AS3469" s="180">
        <v>0</v>
      </c>
      <c r="AT3469" s="181">
        <f t="shared" si="2213"/>
        <v>0</v>
      </c>
      <c r="AU3469" s="180">
        <f t="shared" ref="AU3469:AV3474" si="2216">+AC3469-AF3469-AI3469-AL3469-AO3469-AR3469</f>
        <v>0</v>
      </c>
      <c r="AV3469" s="180">
        <f t="shared" si="2216"/>
        <v>0</v>
      </c>
      <c r="AW3469" s="181">
        <f t="shared" si="2214"/>
        <v>0</v>
      </c>
      <c r="AX3469" s="183">
        <f t="shared" ref="AX3469:AY3474" si="2217">+S3469+W3469-AA3469</f>
        <v>0</v>
      </c>
      <c r="AY3469" s="183">
        <f t="shared" si="2217"/>
        <v>0</v>
      </c>
      <c r="AZ3469" s="183"/>
      <c r="BA3469" s="183"/>
      <c r="BB3469" s="183"/>
      <c r="BC3469" s="183"/>
      <c r="BD3469" s="183">
        <f t="shared" ref="BD3469:BE3474" si="2218">+AX3469-AZ3469-BB3469</f>
        <v>0</v>
      </c>
      <c r="BE3469" s="183">
        <f t="shared" si="2218"/>
        <v>0</v>
      </c>
    </row>
    <row r="3470" spans="2:57" ht="75" hidden="1">
      <c r="B3470" s="174">
        <v>2025</v>
      </c>
      <c r="C3470" s="174">
        <v>20</v>
      </c>
      <c r="D3470" s="175">
        <v>0</v>
      </c>
      <c r="E3470" s="176"/>
      <c r="F3470" s="174">
        <v>5</v>
      </c>
      <c r="G3470" s="174">
        <v>13</v>
      </c>
      <c r="H3470" s="174">
        <v>31</v>
      </c>
      <c r="I3470" s="174">
        <v>6000</v>
      </c>
      <c r="J3470" s="174">
        <v>6200</v>
      </c>
      <c r="K3470" s="174">
        <v>62201</v>
      </c>
      <c r="L3470" s="177">
        <v>391</v>
      </c>
      <c r="M3470" s="178">
        <v>0</v>
      </c>
      <c r="N3470" s="179" t="s">
        <v>1812</v>
      </c>
      <c r="O3470" s="180">
        <v>0</v>
      </c>
      <c r="P3470" s="180">
        <v>0</v>
      </c>
      <c r="Q3470" s="181">
        <v>0</v>
      </c>
      <c r="R3470" s="182" t="s">
        <v>232</v>
      </c>
      <c r="S3470" s="183">
        <v>0</v>
      </c>
      <c r="T3470" s="183">
        <v>0</v>
      </c>
      <c r="U3470" s="180">
        <v>0</v>
      </c>
      <c r="V3470" s="180">
        <v>0</v>
      </c>
      <c r="W3470" s="183">
        <v>0</v>
      </c>
      <c r="X3470" s="183">
        <v>0</v>
      </c>
      <c r="Y3470" s="180">
        <v>0</v>
      </c>
      <c r="Z3470" s="180">
        <v>0</v>
      </c>
      <c r="AA3470" s="183">
        <v>0</v>
      </c>
      <c r="AB3470" s="183">
        <v>0</v>
      </c>
      <c r="AC3470" s="180">
        <f t="shared" si="2215"/>
        <v>0</v>
      </c>
      <c r="AD3470" s="180">
        <f t="shared" si="2215"/>
        <v>0</v>
      </c>
      <c r="AE3470" s="181">
        <f t="shared" si="2208"/>
        <v>0</v>
      </c>
      <c r="AF3470" s="180">
        <v>0</v>
      </c>
      <c r="AG3470" s="180">
        <v>0</v>
      </c>
      <c r="AH3470" s="181">
        <f t="shared" si="2209"/>
        <v>0</v>
      </c>
      <c r="AI3470" s="180">
        <v>0</v>
      </c>
      <c r="AJ3470" s="180">
        <v>0</v>
      </c>
      <c r="AK3470" s="181">
        <f t="shared" si="2210"/>
        <v>0</v>
      </c>
      <c r="AL3470" s="180">
        <v>0</v>
      </c>
      <c r="AM3470" s="180">
        <v>0</v>
      </c>
      <c r="AN3470" s="181">
        <f t="shared" si="2211"/>
        <v>0</v>
      </c>
      <c r="AO3470" s="180">
        <v>0</v>
      </c>
      <c r="AP3470" s="180">
        <v>0</v>
      </c>
      <c r="AQ3470" s="181">
        <f t="shared" si="2212"/>
        <v>0</v>
      </c>
      <c r="AR3470" s="180">
        <v>0</v>
      </c>
      <c r="AS3470" s="180">
        <v>0</v>
      </c>
      <c r="AT3470" s="181">
        <f t="shared" si="2213"/>
        <v>0</v>
      </c>
      <c r="AU3470" s="180">
        <f t="shared" si="2216"/>
        <v>0</v>
      </c>
      <c r="AV3470" s="180">
        <f t="shared" si="2216"/>
        <v>0</v>
      </c>
      <c r="AW3470" s="181">
        <f t="shared" si="2214"/>
        <v>0</v>
      </c>
      <c r="AX3470" s="183">
        <f t="shared" si="2217"/>
        <v>0</v>
      </c>
      <c r="AY3470" s="183">
        <f t="shared" si="2217"/>
        <v>0</v>
      </c>
      <c r="AZ3470" s="183"/>
      <c r="BA3470" s="183"/>
      <c r="BB3470" s="183"/>
      <c r="BC3470" s="183"/>
      <c r="BD3470" s="183">
        <f t="shared" si="2218"/>
        <v>0</v>
      </c>
      <c r="BE3470" s="183">
        <f t="shared" si="2218"/>
        <v>0</v>
      </c>
    </row>
    <row r="3471" spans="2:57" ht="90" hidden="1">
      <c r="B3471" s="174">
        <v>2025</v>
      </c>
      <c r="C3471" s="174">
        <v>20</v>
      </c>
      <c r="D3471" s="175">
        <v>0</v>
      </c>
      <c r="E3471" s="176"/>
      <c r="F3471" s="174">
        <v>5</v>
      </c>
      <c r="G3471" s="174">
        <v>13</v>
      </c>
      <c r="H3471" s="174">
        <v>31</v>
      </c>
      <c r="I3471" s="174">
        <v>6000</v>
      </c>
      <c r="J3471" s="174">
        <v>6200</v>
      </c>
      <c r="K3471" s="174">
        <v>62201</v>
      </c>
      <c r="L3471" s="177">
        <v>392</v>
      </c>
      <c r="M3471" s="178">
        <v>0</v>
      </c>
      <c r="N3471" s="179" t="s">
        <v>1813</v>
      </c>
      <c r="O3471" s="180">
        <v>0</v>
      </c>
      <c r="P3471" s="180">
        <v>0</v>
      </c>
      <c r="Q3471" s="181">
        <v>0</v>
      </c>
      <c r="R3471" s="182" t="s">
        <v>232</v>
      </c>
      <c r="S3471" s="183">
        <v>0</v>
      </c>
      <c r="T3471" s="183">
        <v>0</v>
      </c>
      <c r="U3471" s="180">
        <v>0</v>
      </c>
      <c r="V3471" s="180">
        <v>0</v>
      </c>
      <c r="W3471" s="183">
        <v>0</v>
      </c>
      <c r="X3471" s="183">
        <v>0</v>
      </c>
      <c r="Y3471" s="180">
        <v>0</v>
      </c>
      <c r="Z3471" s="180">
        <v>0</v>
      </c>
      <c r="AA3471" s="183">
        <v>0</v>
      </c>
      <c r="AB3471" s="183">
        <v>0</v>
      </c>
      <c r="AC3471" s="180">
        <f t="shared" si="2215"/>
        <v>0</v>
      </c>
      <c r="AD3471" s="180">
        <f t="shared" si="2215"/>
        <v>0</v>
      </c>
      <c r="AE3471" s="181">
        <f t="shared" si="2208"/>
        <v>0</v>
      </c>
      <c r="AF3471" s="180">
        <v>0</v>
      </c>
      <c r="AG3471" s="180">
        <v>0</v>
      </c>
      <c r="AH3471" s="181">
        <f t="shared" si="2209"/>
        <v>0</v>
      </c>
      <c r="AI3471" s="180">
        <v>0</v>
      </c>
      <c r="AJ3471" s="180">
        <v>0</v>
      </c>
      <c r="AK3471" s="181">
        <f t="shared" si="2210"/>
        <v>0</v>
      </c>
      <c r="AL3471" s="180">
        <v>0</v>
      </c>
      <c r="AM3471" s="180">
        <v>0</v>
      </c>
      <c r="AN3471" s="181">
        <f t="shared" si="2211"/>
        <v>0</v>
      </c>
      <c r="AO3471" s="180">
        <v>0</v>
      </c>
      <c r="AP3471" s="180">
        <v>0</v>
      </c>
      <c r="AQ3471" s="181">
        <f t="shared" si="2212"/>
        <v>0</v>
      </c>
      <c r="AR3471" s="180">
        <v>0</v>
      </c>
      <c r="AS3471" s="180">
        <v>0</v>
      </c>
      <c r="AT3471" s="181">
        <f t="shared" si="2213"/>
        <v>0</v>
      </c>
      <c r="AU3471" s="180">
        <f t="shared" si="2216"/>
        <v>0</v>
      </c>
      <c r="AV3471" s="180">
        <f t="shared" si="2216"/>
        <v>0</v>
      </c>
      <c r="AW3471" s="181">
        <f t="shared" si="2214"/>
        <v>0</v>
      </c>
      <c r="AX3471" s="183">
        <f t="shared" si="2217"/>
        <v>0</v>
      </c>
      <c r="AY3471" s="183">
        <f t="shared" si="2217"/>
        <v>0</v>
      </c>
      <c r="AZ3471" s="183"/>
      <c r="BA3471" s="183"/>
      <c r="BB3471" s="183"/>
      <c r="BC3471" s="183"/>
      <c r="BD3471" s="183">
        <f t="shared" si="2218"/>
        <v>0</v>
      </c>
      <c r="BE3471" s="183">
        <f t="shared" si="2218"/>
        <v>0</v>
      </c>
    </row>
    <row r="3472" spans="2:57" ht="90" hidden="1">
      <c r="B3472" s="174">
        <v>2025</v>
      </c>
      <c r="C3472" s="174">
        <v>20</v>
      </c>
      <c r="D3472" s="175">
        <v>0</v>
      </c>
      <c r="E3472" s="176"/>
      <c r="F3472" s="174">
        <v>5</v>
      </c>
      <c r="G3472" s="174">
        <v>13</v>
      </c>
      <c r="H3472" s="174">
        <v>31</v>
      </c>
      <c r="I3472" s="174">
        <v>6000</v>
      </c>
      <c r="J3472" s="174">
        <v>6200</v>
      </c>
      <c r="K3472" s="174">
        <v>62202</v>
      </c>
      <c r="L3472" s="177">
        <v>975</v>
      </c>
      <c r="M3472" s="178">
        <v>0</v>
      </c>
      <c r="N3472" s="179" t="s">
        <v>1814</v>
      </c>
      <c r="O3472" s="180">
        <v>0</v>
      </c>
      <c r="P3472" s="180">
        <v>0</v>
      </c>
      <c r="Q3472" s="181">
        <v>0</v>
      </c>
      <c r="R3472" s="182" t="s">
        <v>232</v>
      </c>
      <c r="S3472" s="183">
        <v>0</v>
      </c>
      <c r="T3472" s="183">
        <v>0</v>
      </c>
      <c r="U3472" s="180">
        <v>0</v>
      </c>
      <c r="V3472" s="180">
        <v>0</v>
      </c>
      <c r="W3472" s="183">
        <v>0</v>
      </c>
      <c r="X3472" s="183">
        <v>0</v>
      </c>
      <c r="Y3472" s="180">
        <v>0</v>
      </c>
      <c r="Z3472" s="180">
        <v>0</v>
      </c>
      <c r="AA3472" s="183">
        <v>0</v>
      </c>
      <c r="AB3472" s="183">
        <v>0</v>
      </c>
      <c r="AC3472" s="180">
        <f t="shared" si="2215"/>
        <v>0</v>
      </c>
      <c r="AD3472" s="180">
        <f t="shared" si="2215"/>
        <v>0</v>
      </c>
      <c r="AE3472" s="181">
        <f t="shared" si="2208"/>
        <v>0</v>
      </c>
      <c r="AF3472" s="180">
        <v>0</v>
      </c>
      <c r="AG3472" s="180">
        <v>0</v>
      </c>
      <c r="AH3472" s="181">
        <f t="shared" si="2209"/>
        <v>0</v>
      </c>
      <c r="AI3472" s="180">
        <v>0</v>
      </c>
      <c r="AJ3472" s="180">
        <v>0</v>
      </c>
      <c r="AK3472" s="181">
        <f t="shared" si="2210"/>
        <v>0</v>
      </c>
      <c r="AL3472" s="180">
        <v>0</v>
      </c>
      <c r="AM3472" s="180">
        <v>0</v>
      </c>
      <c r="AN3472" s="181">
        <f t="shared" si="2211"/>
        <v>0</v>
      </c>
      <c r="AO3472" s="180">
        <v>0</v>
      </c>
      <c r="AP3472" s="180">
        <v>0</v>
      </c>
      <c r="AQ3472" s="181">
        <f t="shared" si="2212"/>
        <v>0</v>
      </c>
      <c r="AR3472" s="180">
        <v>0</v>
      </c>
      <c r="AS3472" s="180">
        <v>0</v>
      </c>
      <c r="AT3472" s="181">
        <f t="shared" si="2213"/>
        <v>0</v>
      </c>
      <c r="AU3472" s="180">
        <f t="shared" si="2216"/>
        <v>0</v>
      </c>
      <c r="AV3472" s="180">
        <f t="shared" si="2216"/>
        <v>0</v>
      </c>
      <c r="AW3472" s="181">
        <f t="shared" si="2214"/>
        <v>0</v>
      </c>
      <c r="AX3472" s="183">
        <f t="shared" si="2217"/>
        <v>0</v>
      </c>
      <c r="AY3472" s="183">
        <f t="shared" si="2217"/>
        <v>0</v>
      </c>
      <c r="AZ3472" s="183"/>
      <c r="BA3472" s="183"/>
      <c r="BB3472" s="183"/>
      <c r="BC3472" s="183"/>
      <c r="BD3472" s="183">
        <f t="shared" si="2218"/>
        <v>0</v>
      </c>
      <c r="BE3472" s="183">
        <f t="shared" si="2218"/>
        <v>0</v>
      </c>
    </row>
    <row r="3473" spans="2:57" ht="90" hidden="1">
      <c r="B3473" s="174">
        <v>2025</v>
      </c>
      <c r="C3473" s="174">
        <v>20</v>
      </c>
      <c r="D3473" s="175">
        <v>0</v>
      </c>
      <c r="E3473" s="176"/>
      <c r="F3473" s="174">
        <v>5</v>
      </c>
      <c r="G3473" s="174">
        <v>13</v>
      </c>
      <c r="H3473" s="174">
        <v>31</v>
      </c>
      <c r="I3473" s="174">
        <v>6000</v>
      </c>
      <c r="J3473" s="174">
        <v>6200</v>
      </c>
      <c r="K3473" s="174">
        <v>62202</v>
      </c>
      <c r="L3473" s="177">
        <v>976</v>
      </c>
      <c r="M3473" s="178">
        <v>0</v>
      </c>
      <c r="N3473" s="179" t="s">
        <v>1815</v>
      </c>
      <c r="O3473" s="180">
        <v>0</v>
      </c>
      <c r="P3473" s="180">
        <v>0</v>
      </c>
      <c r="Q3473" s="181">
        <v>0</v>
      </c>
      <c r="R3473" s="182" t="s">
        <v>232</v>
      </c>
      <c r="S3473" s="183">
        <v>0</v>
      </c>
      <c r="T3473" s="183">
        <v>0</v>
      </c>
      <c r="U3473" s="180">
        <v>0</v>
      </c>
      <c r="V3473" s="180">
        <v>0</v>
      </c>
      <c r="W3473" s="183">
        <v>0</v>
      </c>
      <c r="X3473" s="183">
        <v>0</v>
      </c>
      <c r="Y3473" s="180">
        <v>0</v>
      </c>
      <c r="Z3473" s="180">
        <v>0</v>
      </c>
      <c r="AA3473" s="183">
        <v>0</v>
      </c>
      <c r="AB3473" s="183">
        <v>0</v>
      </c>
      <c r="AC3473" s="180">
        <f t="shared" si="2215"/>
        <v>0</v>
      </c>
      <c r="AD3473" s="180">
        <f t="shared" si="2215"/>
        <v>0</v>
      </c>
      <c r="AE3473" s="181">
        <f t="shared" si="2208"/>
        <v>0</v>
      </c>
      <c r="AF3473" s="180">
        <v>0</v>
      </c>
      <c r="AG3473" s="180">
        <v>0</v>
      </c>
      <c r="AH3473" s="181">
        <f t="shared" si="2209"/>
        <v>0</v>
      </c>
      <c r="AI3473" s="180">
        <v>0</v>
      </c>
      <c r="AJ3473" s="180">
        <v>0</v>
      </c>
      <c r="AK3473" s="181">
        <f t="shared" si="2210"/>
        <v>0</v>
      </c>
      <c r="AL3473" s="180">
        <v>0</v>
      </c>
      <c r="AM3473" s="180">
        <v>0</v>
      </c>
      <c r="AN3473" s="181">
        <f t="shared" si="2211"/>
        <v>0</v>
      </c>
      <c r="AO3473" s="180">
        <v>0</v>
      </c>
      <c r="AP3473" s="180">
        <v>0</v>
      </c>
      <c r="AQ3473" s="181">
        <f t="shared" si="2212"/>
        <v>0</v>
      </c>
      <c r="AR3473" s="180">
        <v>0</v>
      </c>
      <c r="AS3473" s="180">
        <v>0</v>
      </c>
      <c r="AT3473" s="181">
        <f t="shared" si="2213"/>
        <v>0</v>
      </c>
      <c r="AU3473" s="180">
        <f t="shared" si="2216"/>
        <v>0</v>
      </c>
      <c r="AV3473" s="180">
        <f t="shared" si="2216"/>
        <v>0</v>
      </c>
      <c r="AW3473" s="181">
        <f t="shared" si="2214"/>
        <v>0</v>
      </c>
      <c r="AX3473" s="183">
        <f t="shared" si="2217"/>
        <v>0</v>
      </c>
      <c r="AY3473" s="183">
        <f t="shared" si="2217"/>
        <v>0</v>
      </c>
      <c r="AZ3473" s="183"/>
      <c r="BA3473" s="183"/>
      <c r="BB3473" s="183"/>
      <c r="BC3473" s="183"/>
      <c r="BD3473" s="183">
        <f t="shared" si="2218"/>
        <v>0</v>
      </c>
      <c r="BE3473" s="183">
        <f t="shared" si="2218"/>
        <v>0</v>
      </c>
    </row>
    <row r="3474" spans="2:57" ht="75" hidden="1">
      <c r="B3474" s="174">
        <v>2025</v>
      </c>
      <c r="C3474" s="174">
        <v>20</v>
      </c>
      <c r="D3474" s="175">
        <v>0</v>
      </c>
      <c r="E3474" s="176"/>
      <c r="F3474" s="174">
        <v>5</v>
      </c>
      <c r="G3474" s="174">
        <v>13</v>
      </c>
      <c r="H3474" s="174">
        <v>31</v>
      </c>
      <c r="I3474" s="174">
        <v>6000</v>
      </c>
      <c r="J3474" s="174">
        <v>6200</v>
      </c>
      <c r="K3474" s="174">
        <v>62202</v>
      </c>
      <c r="L3474" s="177">
        <v>977</v>
      </c>
      <c r="M3474" s="178">
        <v>0</v>
      </c>
      <c r="N3474" s="179" t="s">
        <v>1816</v>
      </c>
      <c r="O3474" s="180">
        <v>0</v>
      </c>
      <c r="P3474" s="180">
        <v>0</v>
      </c>
      <c r="Q3474" s="181">
        <v>0</v>
      </c>
      <c r="R3474" s="182" t="s">
        <v>232</v>
      </c>
      <c r="S3474" s="183">
        <v>0</v>
      </c>
      <c r="T3474" s="183">
        <v>0</v>
      </c>
      <c r="U3474" s="180">
        <v>0</v>
      </c>
      <c r="V3474" s="180">
        <v>0</v>
      </c>
      <c r="W3474" s="183">
        <v>0</v>
      </c>
      <c r="X3474" s="183">
        <v>0</v>
      </c>
      <c r="Y3474" s="180">
        <v>0</v>
      </c>
      <c r="Z3474" s="180">
        <v>0</v>
      </c>
      <c r="AA3474" s="183">
        <v>0</v>
      </c>
      <c r="AB3474" s="183">
        <v>0</v>
      </c>
      <c r="AC3474" s="180">
        <f t="shared" si="2215"/>
        <v>0</v>
      </c>
      <c r="AD3474" s="180">
        <f t="shared" si="2215"/>
        <v>0</v>
      </c>
      <c r="AE3474" s="181">
        <f t="shared" si="2208"/>
        <v>0</v>
      </c>
      <c r="AF3474" s="180">
        <v>0</v>
      </c>
      <c r="AG3474" s="180">
        <v>0</v>
      </c>
      <c r="AH3474" s="181">
        <f t="shared" si="2209"/>
        <v>0</v>
      </c>
      <c r="AI3474" s="180">
        <v>0</v>
      </c>
      <c r="AJ3474" s="180">
        <v>0</v>
      </c>
      <c r="AK3474" s="181">
        <f t="shared" si="2210"/>
        <v>0</v>
      </c>
      <c r="AL3474" s="180">
        <v>0</v>
      </c>
      <c r="AM3474" s="180">
        <v>0</v>
      </c>
      <c r="AN3474" s="181">
        <f t="shared" si="2211"/>
        <v>0</v>
      </c>
      <c r="AO3474" s="180">
        <v>0</v>
      </c>
      <c r="AP3474" s="180">
        <v>0</v>
      </c>
      <c r="AQ3474" s="181">
        <f t="shared" si="2212"/>
        <v>0</v>
      </c>
      <c r="AR3474" s="180">
        <v>0</v>
      </c>
      <c r="AS3474" s="180">
        <v>0</v>
      </c>
      <c r="AT3474" s="181">
        <f t="shared" si="2213"/>
        <v>0</v>
      </c>
      <c r="AU3474" s="180">
        <f t="shared" si="2216"/>
        <v>0</v>
      </c>
      <c r="AV3474" s="180">
        <f t="shared" si="2216"/>
        <v>0</v>
      </c>
      <c r="AW3474" s="181">
        <f t="shared" si="2214"/>
        <v>0</v>
      </c>
      <c r="AX3474" s="183">
        <f t="shared" si="2217"/>
        <v>0</v>
      </c>
      <c r="AY3474" s="183">
        <f t="shared" si="2217"/>
        <v>0</v>
      </c>
      <c r="AZ3474" s="183"/>
      <c r="BA3474" s="183"/>
      <c r="BB3474" s="183"/>
      <c r="BC3474" s="183"/>
      <c r="BD3474" s="183">
        <f t="shared" si="2218"/>
        <v>0</v>
      </c>
      <c r="BE3474" s="183">
        <f t="shared" si="2218"/>
        <v>0</v>
      </c>
    </row>
    <row r="3475" spans="2:57" s="129" customFormat="1" ht="31.5" hidden="1">
      <c r="B3475" s="130">
        <v>2025</v>
      </c>
      <c r="C3475" s="130">
        <v>20</v>
      </c>
      <c r="D3475" s="131"/>
      <c r="E3475" s="132"/>
      <c r="F3475" s="130">
        <v>5</v>
      </c>
      <c r="G3475" s="130">
        <v>13</v>
      </c>
      <c r="H3475" s="130">
        <v>32</v>
      </c>
      <c r="I3475" s="130"/>
      <c r="J3475" s="130"/>
      <c r="K3475" s="184"/>
      <c r="L3475" s="185" t="s">
        <v>44</v>
      </c>
      <c r="M3475" s="134"/>
      <c r="N3475" s="135" t="s">
        <v>1817</v>
      </c>
      <c r="O3475" s="136">
        <v>0</v>
      </c>
      <c r="P3475" s="136">
        <v>0</v>
      </c>
      <c r="Q3475" s="136">
        <v>0</v>
      </c>
      <c r="R3475" s="137"/>
      <c r="S3475" s="136"/>
      <c r="T3475" s="136"/>
      <c r="U3475" s="136">
        <f t="shared" ref="U3475:AD3475" si="2219">+U3476+U3499</f>
        <v>0</v>
      </c>
      <c r="V3475" s="136">
        <f t="shared" si="2219"/>
        <v>0</v>
      </c>
      <c r="W3475" s="140">
        <f t="shared" si="2219"/>
        <v>0</v>
      </c>
      <c r="X3475" s="140">
        <f t="shared" si="2219"/>
        <v>0</v>
      </c>
      <c r="Y3475" s="136">
        <f t="shared" si="2219"/>
        <v>0</v>
      </c>
      <c r="Z3475" s="136">
        <f t="shared" si="2219"/>
        <v>0</v>
      </c>
      <c r="AA3475" s="140">
        <f t="shared" si="2219"/>
        <v>0</v>
      </c>
      <c r="AB3475" s="140">
        <f t="shared" si="2219"/>
        <v>0</v>
      </c>
      <c r="AC3475" s="136">
        <f t="shared" si="2219"/>
        <v>0</v>
      </c>
      <c r="AD3475" s="136">
        <f t="shared" si="2219"/>
        <v>0</v>
      </c>
      <c r="AE3475" s="136">
        <f t="shared" si="2208"/>
        <v>0</v>
      </c>
      <c r="AF3475" s="136">
        <f>+AF3476+AF3499</f>
        <v>0</v>
      </c>
      <c r="AG3475" s="136">
        <f>+AG3476+AG3499</f>
        <v>0</v>
      </c>
      <c r="AH3475" s="136">
        <f t="shared" si="2209"/>
        <v>0</v>
      </c>
      <c r="AI3475" s="136">
        <f>+AI3476+AI3499</f>
        <v>0</v>
      </c>
      <c r="AJ3475" s="136">
        <f>+AJ3476+AJ3499</f>
        <v>0</v>
      </c>
      <c r="AK3475" s="136">
        <f t="shared" si="2210"/>
        <v>0</v>
      </c>
      <c r="AL3475" s="136">
        <f>+AL3476+AL3499</f>
        <v>0</v>
      </c>
      <c r="AM3475" s="136">
        <f>+AM3476+AM3499</f>
        <v>0</v>
      </c>
      <c r="AN3475" s="136">
        <f t="shared" si="2211"/>
        <v>0</v>
      </c>
      <c r="AO3475" s="136">
        <f>+AO3476+AO3499</f>
        <v>0</v>
      </c>
      <c r="AP3475" s="136">
        <f>+AP3476+AP3499</f>
        <v>0</v>
      </c>
      <c r="AQ3475" s="136">
        <f t="shared" si="2212"/>
        <v>0</v>
      </c>
      <c r="AR3475" s="136">
        <f>+AR3476+AR3499</f>
        <v>0</v>
      </c>
      <c r="AS3475" s="136">
        <f>+AS3476+AS3499</f>
        <v>0</v>
      </c>
      <c r="AT3475" s="136">
        <f t="shared" si="2213"/>
        <v>0</v>
      </c>
      <c r="AU3475" s="136">
        <f>+AU3476+AU3499</f>
        <v>0</v>
      </c>
      <c r="AV3475" s="136">
        <f>+AV3476+AV3499</f>
        <v>0</v>
      </c>
      <c r="AW3475" s="136">
        <f t="shared" si="2214"/>
        <v>0</v>
      </c>
      <c r="AX3475" s="136"/>
      <c r="AY3475" s="136"/>
      <c r="AZ3475" s="136"/>
      <c r="BA3475" s="136"/>
      <c r="BB3475" s="136"/>
      <c r="BC3475" s="136"/>
      <c r="BD3475" s="136"/>
      <c r="BE3475" s="136"/>
    </row>
    <row r="3476" spans="2:57" ht="15.75" hidden="1">
      <c r="B3476" s="141">
        <v>2025</v>
      </c>
      <c r="C3476" s="141">
        <v>20</v>
      </c>
      <c r="D3476" s="142"/>
      <c r="E3476" s="143"/>
      <c r="F3476" s="141">
        <v>5</v>
      </c>
      <c r="G3476" s="141">
        <v>13</v>
      </c>
      <c r="H3476" s="141">
        <v>32</v>
      </c>
      <c r="I3476" s="141">
        <v>5000</v>
      </c>
      <c r="J3476" s="141"/>
      <c r="K3476" s="141"/>
      <c r="L3476" s="144" t="s">
        <v>44</v>
      </c>
      <c r="M3476" s="145"/>
      <c r="N3476" s="146" t="s">
        <v>139</v>
      </c>
      <c r="O3476" s="147">
        <v>0</v>
      </c>
      <c r="P3476" s="147">
        <v>0</v>
      </c>
      <c r="Q3476" s="147">
        <v>0</v>
      </c>
      <c r="R3476" s="148"/>
      <c r="S3476" s="197"/>
      <c r="T3476" s="198"/>
      <c r="U3476" s="147">
        <f t="shared" ref="U3476:AD3476" si="2220">U3477+U3482+U3486+U3489</f>
        <v>0</v>
      </c>
      <c r="V3476" s="147">
        <f t="shared" si="2220"/>
        <v>0</v>
      </c>
      <c r="W3476" s="151">
        <f t="shared" si="2220"/>
        <v>0</v>
      </c>
      <c r="X3476" s="151">
        <f t="shared" si="2220"/>
        <v>0</v>
      </c>
      <c r="Y3476" s="147">
        <f t="shared" si="2220"/>
        <v>0</v>
      </c>
      <c r="Z3476" s="147">
        <f t="shared" si="2220"/>
        <v>0</v>
      </c>
      <c r="AA3476" s="151">
        <f t="shared" si="2220"/>
        <v>0</v>
      </c>
      <c r="AB3476" s="151">
        <f t="shared" si="2220"/>
        <v>0</v>
      </c>
      <c r="AC3476" s="147">
        <f t="shared" si="2220"/>
        <v>0</v>
      </c>
      <c r="AD3476" s="147">
        <f t="shared" si="2220"/>
        <v>0</v>
      </c>
      <c r="AE3476" s="147">
        <f t="shared" si="2208"/>
        <v>0</v>
      </c>
      <c r="AF3476" s="147">
        <f>AF3477+AF3482+AF3486+AF3489</f>
        <v>0</v>
      </c>
      <c r="AG3476" s="147">
        <f>AG3477+AG3482+AG3486+AG3489</f>
        <v>0</v>
      </c>
      <c r="AH3476" s="147">
        <f t="shared" si="2209"/>
        <v>0</v>
      </c>
      <c r="AI3476" s="147">
        <f>AI3477+AI3482+AI3486+AI3489</f>
        <v>0</v>
      </c>
      <c r="AJ3476" s="147">
        <f>AJ3477+AJ3482+AJ3486+AJ3489</f>
        <v>0</v>
      </c>
      <c r="AK3476" s="147">
        <f t="shared" si="2210"/>
        <v>0</v>
      </c>
      <c r="AL3476" s="147">
        <f>AL3477+AL3482+AL3486+AL3489</f>
        <v>0</v>
      </c>
      <c r="AM3476" s="147">
        <f>AM3477+AM3482+AM3486+AM3489</f>
        <v>0</v>
      </c>
      <c r="AN3476" s="147">
        <f t="shared" si="2211"/>
        <v>0</v>
      </c>
      <c r="AO3476" s="147">
        <f>AO3477+AO3482+AO3486+AO3489</f>
        <v>0</v>
      </c>
      <c r="AP3476" s="147">
        <f>AP3477+AP3482+AP3486+AP3489</f>
        <v>0</v>
      </c>
      <c r="AQ3476" s="147">
        <f t="shared" si="2212"/>
        <v>0</v>
      </c>
      <c r="AR3476" s="147">
        <f>AR3477+AR3482+AR3486+AR3489</f>
        <v>0</v>
      </c>
      <c r="AS3476" s="147">
        <f>AS3477+AS3482+AS3486+AS3489</f>
        <v>0</v>
      </c>
      <c r="AT3476" s="147">
        <f t="shared" si="2213"/>
        <v>0</v>
      </c>
      <c r="AU3476" s="147">
        <f>AU3477+AU3482+AU3486+AU3489</f>
        <v>0</v>
      </c>
      <c r="AV3476" s="147">
        <f>AV3477+AV3482+AV3486+AV3489</f>
        <v>0</v>
      </c>
      <c r="AW3476" s="147">
        <f t="shared" si="2214"/>
        <v>0</v>
      </c>
      <c r="AX3476" s="197"/>
      <c r="AY3476" s="198"/>
      <c r="AZ3476" s="197"/>
      <c r="BA3476" s="198"/>
      <c r="BB3476" s="197"/>
      <c r="BC3476" s="198"/>
      <c r="BD3476" s="197"/>
      <c r="BE3476" s="198"/>
    </row>
    <row r="3477" spans="2:57" ht="15.75" hidden="1">
      <c r="B3477" s="152">
        <v>2025</v>
      </c>
      <c r="C3477" s="152">
        <v>20</v>
      </c>
      <c r="D3477" s="153"/>
      <c r="E3477" s="154"/>
      <c r="F3477" s="152">
        <v>5</v>
      </c>
      <c r="G3477" s="152">
        <v>13</v>
      </c>
      <c r="H3477" s="152">
        <v>32</v>
      </c>
      <c r="I3477" s="152">
        <v>5000</v>
      </c>
      <c r="J3477" s="152">
        <v>5100</v>
      </c>
      <c r="K3477" s="152"/>
      <c r="L3477" s="155" t="s">
        <v>44</v>
      </c>
      <c r="M3477" s="156"/>
      <c r="N3477" s="157" t="s">
        <v>140</v>
      </c>
      <c r="O3477" s="158">
        <v>0</v>
      </c>
      <c r="P3477" s="158">
        <v>0</v>
      </c>
      <c r="Q3477" s="158">
        <v>0</v>
      </c>
      <c r="R3477" s="159"/>
      <c r="S3477" s="160"/>
      <c r="T3477" s="161"/>
      <c r="U3477" s="158">
        <f t="shared" ref="U3477:AD3477" si="2221">U3478+U3480</f>
        <v>0</v>
      </c>
      <c r="V3477" s="158">
        <f t="shared" si="2221"/>
        <v>0</v>
      </c>
      <c r="W3477" s="162">
        <f t="shared" si="2221"/>
        <v>0</v>
      </c>
      <c r="X3477" s="162">
        <f t="shared" si="2221"/>
        <v>0</v>
      </c>
      <c r="Y3477" s="158">
        <f t="shared" si="2221"/>
        <v>0</v>
      </c>
      <c r="Z3477" s="158">
        <f t="shared" si="2221"/>
        <v>0</v>
      </c>
      <c r="AA3477" s="162">
        <f t="shared" si="2221"/>
        <v>0</v>
      </c>
      <c r="AB3477" s="162">
        <f t="shared" si="2221"/>
        <v>0</v>
      </c>
      <c r="AC3477" s="158">
        <f t="shared" si="2221"/>
        <v>0</v>
      </c>
      <c r="AD3477" s="158">
        <f t="shared" si="2221"/>
        <v>0</v>
      </c>
      <c r="AE3477" s="158">
        <f t="shared" si="2208"/>
        <v>0</v>
      </c>
      <c r="AF3477" s="158">
        <f>AF3478+AF3480</f>
        <v>0</v>
      </c>
      <c r="AG3477" s="158">
        <f>AG3478+AG3480</f>
        <v>0</v>
      </c>
      <c r="AH3477" s="158">
        <f t="shared" si="2209"/>
        <v>0</v>
      </c>
      <c r="AI3477" s="158">
        <f>AI3478+AI3480</f>
        <v>0</v>
      </c>
      <c r="AJ3477" s="158">
        <f>AJ3478+AJ3480</f>
        <v>0</v>
      </c>
      <c r="AK3477" s="158">
        <f t="shared" si="2210"/>
        <v>0</v>
      </c>
      <c r="AL3477" s="158">
        <f>AL3478+AL3480</f>
        <v>0</v>
      </c>
      <c r="AM3477" s="158">
        <f>AM3478+AM3480</f>
        <v>0</v>
      </c>
      <c r="AN3477" s="158">
        <f t="shared" si="2211"/>
        <v>0</v>
      </c>
      <c r="AO3477" s="158">
        <f>AO3478+AO3480</f>
        <v>0</v>
      </c>
      <c r="AP3477" s="158">
        <f>AP3478+AP3480</f>
        <v>0</v>
      </c>
      <c r="AQ3477" s="158">
        <f t="shared" si="2212"/>
        <v>0</v>
      </c>
      <c r="AR3477" s="158">
        <f>AR3478+AR3480</f>
        <v>0</v>
      </c>
      <c r="AS3477" s="158">
        <f>AS3478+AS3480</f>
        <v>0</v>
      </c>
      <c r="AT3477" s="158">
        <f t="shared" si="2213"/>
        <v>0</v>
      </c>
      <c r="AU3477" s="158">
        <f>AU3478+AU3480</f>
        <v>0</v>
      </c>
      <c r="AV3477" s="158">
        <f>AV3478+AV3480</f>
        <v>0</v>
      </c>
      <c r="AW3477" s="158">
        <f t="shared" si="2214"/>
        <v>0</v>
      </c>
      <c r="AX3477" s="160"/>
      <c r="AY3477" s="161"/>
      <c r="AZ3477" s="160"/>
      <c r="BA3477" s="161"/>
      <c r="BB3477" s="160"/>
      <c r="BC3477" s="161"/>
      <c r="BD3477" s="160"/>
      <c r="BE3477" s="161"/>
    </row>
    <row r="3478" spans="2:57" ht="15.75" hidden="1">
      <c r="B3478" s="163">
        <v>2025</v>
      </c>
      <c r="C3478" s="163">
        <v>20</v>
      </c>
      <c r="D3478" s="164"/>
      <c r="E3478" s="165"/>
      <c r="F3478" s="163">
        <v>5</v>
      </c>
      <c r="G3478" s="163">
        <v>13</v>
      </c>
      <c r="H3478" s="163">
        <v>32</v>
      </c>
      <c r="I3478" s="163">
        <v>5000</v>
      </c>
      <c r="J3478" s="163">
        <v>5100</v>
      </c>
      <c r="K3478" s="163">
        <v>515</v>
      </c>
      <c r="L3478" s="166" t="s">
        <v>44</v>
      </c>
      <c r="M3478" s="167"/>
      <c r="N3478" s="168" t="s">
        <v>155</v>
      </c>
      <c r="O3478" s="169">
        <v>0</v>
      </c>
      <c r="P3478" s="169">
        <v>0</v>
      </c>
      <c r="Q3478" s="169">
        <v>0</v>
      </c>
      <c r="R3478" s="170"/>
      <c r="S3478" s="171"/>
      <c r="T3478" s="172"/>
      <c r="U3478" s="169">
        <f t="shared" ref="U3478:AD3478" si="2222">SUM(U3479:U3479)</f>
        <v>0</v>
      </c>
      <c r="V3478" s="169">
        <f t="shared" si="2222"/>
        <v>0</v>
      </c>
      <c r="W3478" s="173">
        <f t="shared" si="2222"/>
        <v>0</v>
      </c>
      <c r="X3478" s="173">
        <f t="shared" si="2222"/>
        <v>0</v>
      </c>
      <c r="Y3478" s="169">
        <f t="shared" si="2222"/>
        <v>0</v>
      </c>
      <c r="Z3478" s="169">
        <f t="shared" si="2222"/>
        <v>0</v>
      </c>
      <c r="AA3478" s="173">
        <f t="shared" si="2222"/>
        <v>0</v>
      </c>
      <c r="AB3478" s="173">
        <f t="shared" si="2222"/>
        <v>0</v>
      </c>
      <c r="AC3478" s="169">
        <f t="shared" si="2222"/>
        <v>0</v>
      </c>
      <c r="AD3478" s="169">
        <f t="shared" si="2222"/>
        <v>0</v>
      </c>
      <c r="AE3478" s="169">
        <f t="shared" si="2208"/>
        <v>0</v>
      </c>
      <c r="AF3478" s="169">
        <f>SUM(AF3479:AF3479)</f>
        <v>0</v>
      </c>
      <c r="AG3478" s="169">
        <f>SUM(AG3479:AG3479)</f>
        <v>0</v>
      </c>
      <c r="AH3478" s="169">
        <f t="shared" si="2209"/>
        <v>0</v>
      </c>
      <c r="AI3478" s="169">
        <f>SUM(AI3479:AI3479)</f>
        <v>0</v>
      </c>
      <c r="AJ3478" s="169">
        <f>SUM(AJ3479:AJ3479)</f>
        <v>0</v>
      </c>
      <c r="AK3478" s="169">
        <f t="shared" si="2210"/>
        <v>0</v>
      </c>
      <c r="AL3478" s="169">
        <f>SUM(AL3479:AL3479)</f>
        <v>0</v>
      </c>
      <c r="AM3478" s="169">
        <f>SUM(AM3479:AM3479)</f>
        <v>0</v>
      </c>
      <c r="AN3478" s="169">
        <f t="shared" si="2211"/>
        <v>0</v>
      </c>
      <c r="AO3478" s="169">
        <f>SUM(AO3479:AO3479)</f>
        <v>0</v>
      </c>
      <c r="AP3478" s="169">
        <f>SUM(AP3479:AP3479)</f>
        <v>0</v>
      </c>
      <c r="AQ3478" s="169">
        <f t="shared" si="2212"/>
        <v>0</v>
      </c>
      <c r="AR3478" s="169">
        <f>SUM(AR3479:AR3479)</f>
        <v>0</v>
      </c>
      <c r="AS3478" s="169">
        <f>SUM(AS3479:AS3479)</f>
        <v>0</v>
      </c>
      <c r="AT3478" s="169">
        <f t="shared" si="2213"/>
        <v>0</v>
      </c>
      <c r="AU3478" s="169">
        <f>SUM(AU3479:AU3479)</f>
        <v>0</v>
      </c>
      <c r="AV3478" s="169">
        <f>SUM(AV3479:AV3479)</f>
        <v>0</v>
      </c>
      <c r="AW3478" s="169">
        <f t="shared" si="2214"/>
        <v>0</v>
      </c>
      <c r="AX3478" s="171"/>
      <c r="AY3478" s="172"/>
      <c r="AZ3478" s="171"/>
      <c r="BA3478" s="172"/>
      <c r="BB3478" s="171"/>
      <c r="BC3478" s="172"/>
      <c r="BD3478" s="171"/>
      <c r="BE3478" s="172"/>
    </row>
    <row r="3479" spans="2:57" ht="15.75" hidden="1">
      <c r="B3479" s="174">
        <v>2025</v>
      </c>
      <c r="C3479" s="174">
        <v>20</v>
      </c>
      <c r="D3479" s="175">
        <v>0</v>
      </c>
      <c r="E3479" s="176"/>
      <c r="F3479" s="174">
        <v>5</v>
      </c>
      <c r="G3479" s="174">
        <v>13</v>
      </c>
      <c r="H3479" s="174">
        <v>32</v>
      </c>
      <c r="I3479" s="174">
        <v>5000</v>
      </c>
      <c r="J3479" s="174">
        <v>5100</v>
      </c>
      <c r="K3479" s="174">
        <v>515</v>
      </c>
      <c r="L3479" s="177">
        <v>1482</v>
      </c>
      <c r="M3479" s="178">
        <v>0</v>
      </c>
      <c r="N3479" s="179" t="s">
        <v>1727</v>
      </c>
      <c r="O3479" s="180">
        <v>0</v>
      </c>
      <c r="P3479" s="180">
        <v>0</v>
      </c>
      <c r="Q3479" s="181">
        <v>0</v>
      </c>
      <c r="R3479" s="182" t="s">
        <v>98</v>
      </c>
      <c r="S3479" s="183">
        <v>0</v>
      </c>
      <c r="T3479" s="183">
        <v>0</v>
      </c>
      <c r="U3479" s="180">
        <v>0</v>
      </c>
      <c r="V3479" s="180">
        <v>0</v>
      </c>
      <c r="W3479" s="183">
        <v>0</v>
      </c>
      <c r="X3479" s="183">
        <v>0</v>
      </c>
      <c r="Y3479" s="180">
        <v>0</v>
      </c>
      <c r="Z3479" s="180">
        <v>0</v>
      </c>
      <c r="AA3479" s="183">
        <v>0</v>
      </c>
      <c r="AB3479" s="183">
        <v>0</v>
      </c>
      <c r="AC3479" s="180">
        <f>+O3479+U3479-Y3479</f>
        <v>0</v>
      </c>
      <c r="AD3479" s="180">
        <f>+P3479+V3479-Z3479</f>
        <v>0</v>
      </c>
      <c r="AE3479" s="181">
        <f t="shared" si="2208"/>
        <v>0</v>
      </c>
      <c r="AF3479" s="180">
        <v>0</v>
      </c>
      <c r="AG3479" s="180">
        <v>0</v>
      </c>
      <c r="AH3479" s="181">
        <f t="shared" si="2209"/>
        <v>0</v>
      </c>
      <c r="AI3479" s="180">
        <v>0</v>
      </c>
      <c r="AJ3479" s="180">
        <v>0</v>
      </c>
      <c r="AK3479" s="181">
        <f t="shared" si="2210"/>
        <v>0</v>
      </c>
      <c r="AL3479" s="180">
        <v>0</v>
      </c>
      <c r="AM3479" s="180">
        <v>0</v>
      </c>
      <c r="AN3479" s="181">
        <f t="shared" si="2211"/>
        <v>0</v>
      </c>
      <c r="AO3479" s="180">
        <v>0</v>
      </c>
      <c r="AP3479" s="180">
        <v>0</v>
      </c>
      <c r="AQ3479" s="181">
        <f t="shared" si="2212"/>
        <v>0</v>
      </c>
      <c r="AR3479" s="180">
        <v>0</v>
      </c>
      <c r="AS3479" s="180">
        <v>0</v>
      </c>
      <c r="AT3479" s="181">
        <f t="shared" si="2213"/>
        <v>0</v>
      </c>
      <c r="AU3479" s="180">
        <f>+AC3479-AF3479-AI3479-AL3479-AO3479-AR3479</f>
        <v>0</v>
      </c>
      <c r="AV3479" s="180">
        <f>+AD3479-AG3479-AJ3479-AM3479-AP3479-AS3479</f>
        <v>0</v>
      </c>
      <c r="AW3479" s="181">
        <f t="shared" si="2214"/>
        <v>0</v>
      </c>
      <c r="AX3479" s="183">
        <f>+S3479+W3479-AA3479</f>
        <v>0</v>
      </c>
      <c r="AY3479" s="183">
        <f>+T3479+X3479-AB3479</f>
        <v>0</v>
      </c>
      <c r="AZ3479" s="183"/>
      <c r="BA3479" s="183"/>
      <c r="BB3479" s="183"/>
      <c r="BC3479" s="183"/>
      <c r="BD3479" s="183">
        <f>+AX3479-AZ3479-BB3479</f>
        <v>0</v>
      </c>
      <c r="BE3479" s="183">
        <f>+AY3479-BA3479-BC3479</f>
        <v>0</v>
      </c>
    </row>
    <row r="3480" spans="2:57" ht="15.75" hidden="1">
      <c r="B3480" s="163">
        <v>2025</v>
      </c>
      <c r="C3480" s="163">
        <v>20</v>
      </c>
      <c r="D3480" s="164"/>
      <c r="E3480" s="165"/>
      <c r="F3480" s="163">
        <v>5</v>
      </c>
      <c r="G3480" s="163">
        <v>13</v>
      </c>
      <c r="H3480" s="163">
        <v>32</v>
      </c>
      <c r="I3480" s="163">
        <v>5000</v>
      </c>
      <c r="J3480" s="163">
        <v>5100</v>
      </c>
      <c r="K3480" s="163">
        <v>519</v>
      </c>
      <c r="L3480" s="166" t="s">
        <v>44</v>
      </c>
      <c r="M3480" s="167"/>
      <c r="N3480" s="168" t="s">
        <v>178</v>
      </c>
      <c r="O3480" s="169">
        <v>0</v>
      </c>
      <c r="P3480" s="169">
        <v>0</v>
      </c>
      <c r="Q3480" s="169">
        <v>0</v>
      </c>
      <c r="R3480" s="170"/>
      <c r="S3480" s="171"/>
      <c r="T3480" s="172"/>
      <c r="U3480" s="169">
        <f t="shared" ref="U3480:AD3480" si="2223">SUM(U3481:U3481)</f>
        <v>0</v>
      </c>
      <c r="V3480" s="169">
        <f t="shared" si="2223"/>
        <v>0</v>
      </c>
      <c r="W3480" s="173">
        <f t="shared" si="2223"/>
        <v>0</v>
      </c>
      <c r="X3480" s="173">
        <f t="shared" si="2223"/>
        <v>0</v>
      </c>
      <c r="Y3480" s="169">
        <f t="shared" si="2223"/>
        <v>0</v>
      </c>
      <c r="Z3480" s="169">
        <f t="shared" si="2223"/>
        <v>0</v>
      </c>
      <c r="AA3480" s="173">
        <f t="shared" si="2223"/>
        <v>0</v>
      </c>
      <c r="AB3480" s="173">
        <f t="shared" si="2223"/>
        <v>0</v>
      </c>
      <c r="AC3480" s="169">
        <f t="shared" si="2223"/>
        <v>0</v>
      </c>
      <c r="AD3480" s="169">
        <f t="shared" si="2223"/>
        <v>0</v>
      </c>
      <c r="AE3480" s="169">
        <f t="shared" si="2208"/>
        <v>0</v>
      </c>
      <c r="AF3480" s="169">
        <f>SUM(AF3481:AF3481)</f>
        <v>0</v>
      </c>
      <c r="AG3480" s="169">
        <f>SUM(AG3481:AG3481)</f>
        <v>0</v>
      </c>
      <c r="AH3480" s="169">
        <f t="shared" si="2209"/>
        <v>0</v>
      </c>
      <c r="AI3480" s="169">
        <f>SUM(AI3481:AI3481)</f>
        <v>0</v>
      </c>
      <c r="AJ3480" s="169">
        <f>SUM(AJ3481:AJ3481)</f>
        <v>0</v>
      </c>
      <c r="AK3480" s="169">
        <f t="shared" si="2210"/>
        <v>0</v>
      </c>
      <c r="AL3480" s="169">
        <f>SUM(AL3481:AL3481)</f>
        <v>0</v>
      </c>
      <c r="AM3480" s="169">
        <f>SUM(AM3481:AM3481)</f>
        <v>0</v>
      </c>
      <c r="AN3480" s="169">
        <f t="shared" si="2211"/>
        <v>0</v>
      </c>
      <c r="AO3480" s="169">
        <f>SUM(AO3481:AO3481)</f>
        <v>0</v>
      </c>
      <c r="AP3480" s="169">
        <f>SUM(AP3481:AP3481)</f>
        <v>0</v>
      </c>
      <c r="AQ3480" s="169">
        <f t="shared" si="2212"/>
        <v>0</v>
      </c>
      <c r="AR3480" s="169">
        <f>SUM(AR3481:AR3481)</f>
        <v>0</v>
      </c>
      <c r="AS3480" s="169">
        <f>SUM(AS3481:AS3481)</f>
        <v>0</v>
      </c>
      <c r="AT3480" s="169">
        <f t="shared" si="2213"/>
        <v>0</v>
      </c>
      <c r="AU3480" s="169">
        <f>SUM(AU3481:AU3481)</f>
        <v>0</v>
      </c>
      <c r="AV3480" s="169">
        <f>SUM(AV3481:AV3481)</f>
        <v>0</v>
      </c>
      <c r="AW3480" s="169">
        <f t="shared" si="2214"/>
        <v>0</v>
      </c>
      <c r="AX3480" s="171"/>
      <c r="AY3480" s="172"/>
      <c r="AZ3480" s="171"/>
      <c r="BA3480" s="172"/>
      <c r="BB3480" s="171"/>
      <c r="BC3480" s="172"/>
      <c r="BD3480" s="171"/>
      <c r="BE3480" s="172"/>
    </row>
    <row r="3481" spans="2:57" ht="15.75" hidden="1">
      <c r="B3481" s="174">
        <v>2025</v>
      </c>
      <c r="C3481" s="174">
        <v>20</v>
      </c>
      <c r="D3481" s="175">
        <v>0</v>
      </c>
      <c r="E3481" s="176"/>
      <c r="F3481" s="174">
        <v>5</v>
      </c>
      <c r="G3481" s="174">
        <v>13</v>
      </c>
      <c r="H3481" s="174">
        <v>32</v>
      </c>
      <c r="I3481" s="174">
        <v>5000</v>
      </c>
      <c r="J3481" s="174">
        <v>5100</v>
      </c>
      <c r="K3481" s="174">
        <v>519</v>
      </c>
      <c r="L3481" s="177">
        <v>317</v>
      </c>
      <c r="M3481" s="178">
        <v>0</v>
      </c>
      <c r="N3481" s="179" t="s">
        <v>180</v>
      </c>
      <c r="O3481" s="180">
        <v>0</v>
      </c>
      <c r="P3481" s="180">
        <v>0</v>
      </c>
      <c r="Q3481" s="181">
        <v>0</v>
      </c>
      <c r="R3481" s="182" t="s">
        <v>98</v>
      </c>
      <c r="S3481" s="183">
        <v>0</v>
      </c>
      <c r="T3481" s="183">
        <v>0</v>
      </c>
      <c r="U3481" s="180">
        <v>0</v>
      </c>
      <c r="V3481" s="180">
        <v>0</v>
      </c>
      <c r="W3481" s="183">
        <v>0</v>
      </c>
      <c r="X3481" s="183">
        <v>0</v>
      </c>
      <c r="Y3481" s="180">
        <v>0</v>
      </c>
      <c r="Z3481" s="180">
        <v>0</v>
      </c>
      <c r="AA3481" s="183">
        <v>0</v>
      </c>
      <c r="AB3481" s="183">
        <v>0</v>
      </c>
      <c r="AC3481" s="180">
        <f>+O3481+U3481-Y3481</f>
        <v>0</v>
      </c>
      <c r="AD3481" s="180">
        <f>+P3481+V3481-Z3481</f>
        <v>0</v>
      </c>
      <c r="AE3481" s="181">
        <f t="shared" si="2208"/>
        <v>0</v>
      </c>
      <c r="AF3481" s="180">
        <v>0</v>
      </c>
      <c r="AG3481" s="180">
        <v>0</v>
      </c>
      <c r="AH3481" s="181">
        <f t="shared" si="2209"/>
        <v>0</v>
      </c>
      <c r="AI3481" s="180">
        <v>0</v>
      </c>
      <c r="AJ3481" s="180">
        <v>0</v>
      </c>
      <c r="AK3481" s="181">
        <f t="shared" si="2210"/>
        <v>0</v>
      </c>
      <c r="AL3481" s="180">
        <v>0</v>
      </c>
      <c r="AM3481" s="180">
        <v>0</v>
      </c>
      <c r="AN3481" s="181">
        <f t="shared" si="2211"/>
        <v>0</v>
      </c>
      <c r="AO3481" s="180">
        <v>0</v>
      </c>
      <c r="AP3481" s="180">
        <v>0</v>
      </c>
      <c r="AQ3481" s="181">
        <f t="shared" si="2212"/>
        <v>0</v>
      </c>
      <c r="AR3481" s="180">
        <v>0</v>
      </c>
      <c r="AS3481" s="180">
        <v>0</v>
      </c>
      <c r="AT3481" s="181">
        <f t="shared" si="2213"/>
        <v>0</v>
      </c>
      <c r="AU3481" s="180">
        <f>+AC3481-AF3481-AI3481-AL3481-AO3481-AR3481</f>
        <v>0</v>
      </c>
      <c r="AV3481" s="180">
        <f>+AD3481-AG3481-AJ3481-AM3481-AP3481-AS3481</f>
        <v>0</v>
      </c>
      <c r="AW3481" s="181">
        <f t="shared" si="2214"/>
        <v>0</v>
      </c>
      <c r="AX3481" s="183">
        <f>+S3481+W3481-AA3481</f>
        <v>0</v>
      </c>
      <c r="AY3481" s="183">
        <f>+T3481+X3481-AB3481</f>
        <v>0</v>
      </c>
      <c r="AZ3481" s="183"/>
      <c r="BA3481" s="183"/>
      <c r="BB3481" s="183"/>
      <c r="BC3481" s="183"/>
      <c r="BD3481" s="183">
        <f>+AX3481-AZ3481-BB3481</f>
        <v>0</v>
      </c>
      <c r="BE3481" s="183">
        <f>+AY3481-BA3481-BC3481</f>
        <v>0</v>
      </c>
    </row>
    <row r="3482" spans="2:57" ht="15.75" hidden="1">
      <c r="B3482" s="152">
        <v>2025</v>
      </c>
      <c r="C3482" s="152">
        <v>20</v>
      </c>
      <c r="D3482" s="153"/>
      <c r="E3482" s="154"/>
      <c r="F3482" s="152">
        <v>5</v>
      </c>
      <c r="G3482" s="152">
        <v>13</v>
      </c>
      <c r="H3482" s="152">
        <v>32</v>
      </c>
      <c r="I3482" s="152">
        <v>5000</v>
      </c>
      <c r="J3482" s="152">
        <v>5200</v>
      </c>
      <c r="K3482" s="152"/>
      <c r="L3482" s="155" t="s">
        <v>44</v>
      </c>
      <c r="M3482" s="156"/>
      <c r="N3482" s="157" t="s">
        <v>183</v>
      </c>
      <c r="O3482" s="158">
        <v>0</v>
      </c>
      <c r="P3482" s="158">
        <v>0</v>
      </c>
      <c r="Q3482" s="158">
        <v>0</v>
      </c>
      <c r="R3482" s="159"/>
      <c r="S3482" s="160"/>
      <c r="T3482" s="161"/>
      <c r="U3482" s="158">
        <f t="shared" ref="U3482:AD3482" si="2224">U3483</f>
        <v>0</v>
      </c>
      <c r="V3482" s="158">
        <f t="shared" si="2224"/>
        <v>0</v>
      </c>
      <c r="W3482" s="162">
        <f t="shared" si="2224"/>
        <v>0</v>
      </c>
      <c r="X3482" s="162">
        <f t="shared" si="2224"/>
        <v>0</v>
      </c>
      <c r="Y3482" s="158">
        <f t="shared" si="2224"/>
        <v>0</v>
      </c>
      <c r="Z3482" s="158">
        <f t="shared" si="2224"/>
        <v>0</v>
      </c>
      <c r="AA3482" s="162">
        <f t="shared" si="2224"/>
        <v>0</v>
      </c>
      <c r="AB3482" s="162">
        <f t="shared" si="2224"/>
        <v>0</v>
      </c>
      <c r="AC3482" s="158">
        <f t="shared" si="2224"/>
        <v>0</v>
      </c>
      <c r="AD3482" s="158">
        <f t="shared" si="2224"/>
        <v>0</v>
      </c>
      <c r="AE3482" s="158">
        <f t="shared" si="2208"/>
        <v>0</v>
      </c>
      <c r="AF3482" s="158">
        <f>AF3483</f>
        <v>0</v>
      </c>
      <c r="AG3482" s="158">
        <f>AG3483</f>
        <v>0</v>
      </c>
      <c r="AH3482" s="158">
        <f t="shared" si="2209"/>
        <v>0</v>
      </c>
      <c r="AI3482" s="158">
        <f>AI3483</f>
        <v>0</v>
      </c>
      <c r="AJ3482" s="158">
        <f>AJ3483</f>
        <v>0</v>
      </c>
      <c r="AK3482" s="158">
        <f t="shared" si="2210"/>
        <v>0</v>
      </c>
      <c r="AL3482" s="158">
        <f>AL3483</f>
        <v>0</v>
      </c>
      <c r="AM3482" s="158">
        <f>AM3483</f>
        <v>0</v>
      </c>
      <c r="AN3482" s="158">
        <f t="shared" si="2211"/>
        <v>0</v>
      </c>
      <c r="AO3482" s="158">
        <f>AO3483</f>
        <v>0</v>
      </c>
      <c r="AP3482" s="158">
        <f>AP3483</f>
        <v>0</v>
      </c>
      <c r="AQ3482" s="158">
        <f t="shared" si="2212"/>
        <v>0</v>
      </c>
      <c r="AR3482" s="158">
        <f>AR3483</f>
        <v>0</v>
      </c>
      <c r="AS3482" s="158">
        <f>AS3483</f>
        <v>0</v>
      </c>
      <c r="AT3482" s="158">
        <f t="shared" si="2213"/>
        <v>0</v>
      </c>
      <c r="AU3482" s="158">
        <f>AU3483</f>
        <v>0</v>
      </c>
      <c r="AV3482" s="158">
        <f>AV3483</f>
        <v>0</v>
      </c>
      <c r="AW3482" s="158">
        <f t="shared" si="2214"/>
        <v>0</v>
      </c>
      <c r="AX3482" s="160"/>
      <c r="AY3482" s="161"/>
      <c r="AZ3482" s="160"/>
      <c r="BA3482" s="161"/>
      <c r="BB3482" s="160"/>
      <c r="BC3482" s="161"/>
      <c r="BD3482" s="160"/>
      <c r="BE3482" s="161"/>
    </row>
    <row r="3483" spans="2:57" ht="15.75" hidden="1">
      <c r="B3483" s="163">
        <v>2025</v>
      </c>
      <c r="C3483" s="163">
        <v>20</v>
      </c>
      <c r="D3483" s="164"/>
      <c r="E3483" s="165"/>
      <c r="F3483" s="163">
        <v>5</v>
      </c>
      <c r="G3483" s="163">
        <v>13</v>
      </c>
      <c r="H3483" s="163">
        <v>32</v>
      </c>
      <c r="I3483" s="163">
        <v>5000</v>
      </c>
      <c r="J3483" s="163">
        <v>5200</v>
      </c>
      <c r="K3483" s="163">
        <v>523</v>
      </c>
      <c r="L3483" s="166" t="s">
        <v>44</v>
      </c>
      <c r="M3483" s="167"/>
      <c r="N3483" s="168" t="s">
        <v>186</v>
      </c>
      <c r="O3483" s="169">
        <v>0</v>
      </c>
      <c r="P3483" s="169">
        <v>0</v>
      </c>
      <c r="Q3483" s="169">
        <v>0</v>
      </c>
      <c r="R3483" s="170"/>
      <c r="S3483" s="171"/>
      <c r="T3483" s="172"/>
      <c r="U3483" s="169">
        <f t="shared" ref="U3483:AD3483" si="2225">SUM(U3484:U3485)</f>
        <v>0</v>
      </c>
      <c r="V3483" s="169">
        <f t="shared" si="2225"/>
        <v>0</v>
      </c>
      <c r="W3483" s="173">
        <f t="shared" si="2225"/>
        <v>0</v>
      </c>
      <c r="X3483" s="173">
        <f t="shared" si="2225"/>
        <v>0</v>
      </c>
      <c r="Y3483" s="169">
        <f t="shared" si="2225"/>
        <v>0</v>
      </c>
      <c r="Z3483" s="169">
        <f t="shared" si="2225"/>
        <v>0</v>
      </c>
      <c r="AA3483" s="173">
        <f t="shared" si="2225"/>
        <v>0</v>
      </c>
      <c r="AB3483" s="173">
        <f t="shared" si="2225"/>
        <v>0</v>
      </c>
      <c r="AC3483" s="169">
        <f t="shared" si="2225"/>
        <v>0</v>
      </c>
      <c r="AD3483" s="169">
        <f t="shared" si="2225"/>
        <v>0</v>
      </c>
      <c r="AE3483" s="169">
        <f t="shared" si="2208"/>
        <v>0</v>
      </c>
      <c r="AF3483" s="169">
        <f>SUM(AF3484:AF3485)</f>
        <v>0</v>
      </c>
      <c r="AG3483" s="169">
        <f>SUM(AG3484:AG3485)</f>
        <v>0</v>
      </c>
      <c r="AH3483" s="169">
        <f t="shared" si="2209"/>
        <v>0</v>
      </c>
      <c r="AI3483" s="169">
        <f>SUM(AI3484:AI3485)</f>
        <v>0</v>
      </c>
      <c r="AJ3483" s="169">
        <f>SUM(AJ3484:AJ3485)</f>
        <v>0</v>
      </c>
      <c r="AK3483" s="169">
        <f t="shared" si="2210"/>
        <v>0</v>
      </c>
      <c r="AL3483" s="169">
        <f>SUM(AL3484:AL3485)</f>
        <v>0</v>
      </c>
      <c r="AM3483" s="169">
        <f>SUM(AM3484:AM3485)</f>
        <v>0</v>
      </c>
      <c r="AN3483" s="169">
        <f t="shared" si="2211"/>
        <v>0</v>
      </c>
      <c r="AO3483" s="169">
        <f>SUM(AO3484:AO3485)</f>
        <v>0</v>
      </c>
      <c r="AP3483" s="169">
        <f>SUM(AP3484:AP3485)</f>
        <v>0</v>
      </c>
      <c r="AQ3483" s="169">
        <f t="shared" si="2212"/>
        <v>0</v>
      </c>
      <c r="AR3483" s="169">
        <f>SUM(AR3484:AR3485)</f>
        <v>0</v>
      </c>
      <c r="AS3483" s="169">
        <f>SUM(AS3484:AS3485)</f>
        <v>0</v>
      </c>
      <c r="AT3483" s="169">
        <f t="shared" si="2213"/>
        <v>0</v>
      </c>
      <c r="AU3483" s="169">
        <f>SUM(AU3484:AU3485)</f>
        <v>0</v>
      </c>
      <c r="AV3483" s="169">
        <f>SUM(AV3484:AV3485)</f>
        <v>0</v>
      </c>
      <c r="AW3483" s="169">
        <f t="shared" si="2214"/>
        <v>0</v>
      </c>
      <c r="AX3483" s="171"/>
      <c r="AY3483" s="172"/>
      <c r="AZ3483" s="171"/>
      <c r="BA3483" s="172"/>
      <c r="BB3483" s="171"/>
      <c r="BC3483" s="172"/>
      <c r="BD3483" s="171"/>
      <c r="BE3483" s="172"/>
    </row>
    <row r="3484" spans="2:57" ht="15.75" hidden="1">
      <c r="B3484" s="174">
        <v>2025</v>
      </c>
      <c r="C3484" s="174">
        <v>20</v>
      </c>
      <c r="D3484" s="175">
        <v>0</v>
      </c>
      <c r="E3484" s="176"/>
      <c r="F3484" s="174">
        <v>5</v>
      </c>
      <c r="G3484" s="174">
        <v>13</v>
      </c>
      <c r="H3484" s="174">
        <v>32</v>
      </c>
      <c r="I3484" s="174">
        <v>5000</v>
      </c>
      <c r="J3484" s="174">
        <v>5200</v>
      </c>
      <c r="K3484" s="174">
        <v>523</v>
      </c>
      <c r="L3484" s="177">
        <v>177</v>
      </c>
      <c r="M3484" s="178">
        <v>0</v>
      </c>
      <c r="N3484" s="179" t="s">
        <v>1818</v>
      </c>
      <c r="O3484" s="180">
        <v>0</v>
      </c>
      <c r="P3484" s="180">
        <v>0</v>
      </c>
      <c r="Q3484" s="181">
        <v>0</v>
      </c>
      <c r="R3484" s="182" t="s">
        <v>98</v>
      </c>
      <c r="S3484" s="183">
        <v>0</v>
      </c>
      <c r="T3484" s="183">
        <v>0</v>
      </c>
      <c r="U3484" s="180">
        <v>0</v>
      </c>
      <c r="V3484" s="180">
        <v>0</v>
      </c>
      <c r="W3484" s="183">
        <v>0</v>
      </c>
      <c r="X3484" s="183">
        <v>0</v>
      </c>
      <c r="Y3484" s="180">
        <v>0</v>
      </c>
      <c r="Z3484" s="180">
        <v>0</v>
      </c>
      <c r="AA3484" s="183">
        <v>0</v>
      </c>
      <c r="AB3484" s="183">
        <v>0</v>
      </c>
      <c r="AC3484" s="180">
        <f t="shared" ref="AC3484:AD3485" si="2226">+O3484+U3484-Y3484</f>
        <v>0</v>
      </c>
      <c r="AD3484" s="180">
        <f t="shared" si="2226"/>
        <v>0</v>
      </c>
      <c r="AE3484" s="181">
        <f t="shared" si="2208"/>
        <v>0</v>
      </c>
      <c r="AF3484" s="180">
        <v>0</v>
      </c>
      <c r="AG3484" s="180">
        <v>0</v>
      </c>
      <c r="AH3484" s="181">
        <f t="shared" si="2209"/>
        <v>0</v>
      </c>
      <c r="AI3484" s="180">
        <v>0</v>
      </c>
      <c r="AJ3484" s="180">
        <v>0</v>
      </c>
      <c r="AK3484" s="181">
        <f t="shared" si="2210"/>
        <v>0</v>
      </c>
      <c r="AL3484" s="180">
        <v>0</v>
      </c>
      <c r="AM3484" s="180">
        <v>0</v>
      </c>
      <c r="AN3484" s="181">
        <f t="shared" si="2211"/>
        <v>0</v>
      </c>
      <c r="AO3484" s="180">
        <v>0</v>
      </c>
      <c r="AP3484" s="180">
        <v>0</v>
      </c>
      <c r="AQ3484" s="181">
        <f t="shared" si="2212"/>
        <v>0</v>
      </c>
      <c r="AR3484" s="180">
        <v>0</v>
      </c>
      <c r="AS3484" s="180">
        <v>0</v>
      </c>
      <c r="AT3484" s="181">
        <f t="shared" si="2213"/>
        <v>0</v>
      </c>
      <c r="AU3484" s="180">
        <f t="shared" ref="AU3484:AV3485" si="2227">+AC3484-AF3484-AI3484-AL3484-AO3484-AR3484</f>
        <v>0</v>
      </c>
      <c r="AV3484" s="180">
        <f t="shared" si="2227"/>
        <v>0</v>
      </c>
      <c r="AW3484" s="181">
        <f t="shared" si="2214"/>
        <v>0</v>
      </c>
      <c r="AX3484" s="183">
        <f t="shared" ref="AX3484:AY3485" si="2228">+S3484+W3484-AA3484</f>
        <v>0</v>
      </c>
      <c r="AY3484" s="183">
        <f t="shared" si="2228"/>
        <v>0</v>
      </c>
      <c r="AZ3484" s="183"/>
      <c r="BA3484" s="183"/>
      <c r="BB3484" s="183"/>
      <c r="BC3484" s="183"/>
      <c r="BD3484" s="183">
        <f t="shared" ref="BD3484:BE3485" si="2229">+AX3484-AZ3484-BB3484</f>
        <v>0</v>
      </c>
      <c r="BE3484" s="183">
        <f t="shared" si="2229"/>
        <v>0</v>
      </c>
    </row>
    <row r="3485" spans="2:57" ht="15.75" hidden="1">
      <c r="B3485" s="174">
        <v>2025</v>
      </c>
      <c r="C3485" s="174">
        <v>20</v>
      </c>
      <c r="D3485" s="175">
        <v>0</v>
      </c>
      <c r="E3485" s="176"/>
      <c r="F3485" s="174">
        <v>5</v>
      </c>
      <c r="G3485" s="174">
        <v>13</v>
      </c>
      <c r="H3485" s="174">
        <v>32</v>
      </c>
      <c r="I3485" s="174">
        <v>5000</v>
      </c>
      <c r="J3485" s="174">
        <v>5200</v>
      </c>
      <c r="K3485" s="174">
        <v>523</v>
      </c>
      <c r="L3485" s="177">
        <v>178</v>
      </c>
      <c r="M3485" s="178">
        <v>0</v>
      </c>
      <c r="N3485" s="179" t="s">
        <v>1819</v>
      </c>
      <c r="O3485" s="180">
        <v>0</v>
      </c>
      <c r="P3485" s="180">
        <v>0</v>
      </c>
      <c r="Q3485" s="181">
        <v>0</v>
      </c>
      <c r="R3485" s="182" t="s">
        <v>98</v>
      </c>
      <c r="S3485" s="183">
        <v>0</v>
      </c>
      <c r="T3485" s="183">
        <v>0</v>
      </c>
      <c r="U3485" s="180">
        <v>0</v>
      </c>
      <c r="V3485" s="180">
        <v>0</v>
      </c>
      <c r="W3485" s="183">
        <v>0</v>
      </c>
      <c r="X3485" s="183">
        <v>0</v>
      </c>
      <c r="Y3485" s="180">
        <v>0</v>
      </c>
      <c r="Z3485" s="180">
        <v>0</v>
      </c>
      <c r="AA3485" s="183">
        <v>0</v>
      </c>
      <c r="AB3485" s="183">
        <v>0</v>
      </c>
      <c r="AC3485" s="180">
        <f t="shared" si="2226"/>
        <v>0</v>
      </c>
      <c r="AD3485" s="180">
        <f t="shared" si="2226"/>
        <v>0</v>
      </c>
      <c r="AE3485" s="181">
        <f t="shared" si="2208"/>
        <v>0</v>
      </c>
      <c r="AF3485" s="180">
        <v>0</v>
      </c>
      <c r="AG3485" s="180">
        <v>0</v>
      </c>
      <c r="AH3485" s="181">
        <f t="shared" si="2209"/>
        <v>0</v>
      </c>
      <c r="AI3485" s="180">
        <v>0</v>
      </c>
      <c r="AJ3485" s="180">
        <v>0</v>
      </c>
      <c r="AK3485" s="181">
        <f t="shared" si="2210"/>
        <v>0</v>
      </c>
      <c r="AL3485" s="180">
        <v>0</v>
      </c>
      <c r="AM3485" s="180">
        <v>0</v>
      </c>
      <c r="AN3485" s="181">
        <f t="shared" si="2211"/>
        <v>0</v>
      </c>
      <c r="AO3485" s="180">
        <v>0</v>
      </c>
      <c r="AP3485" s="180">
        <v>0</v>
      </c>
      <c r="AQ3485" s="181">
        <f t="shared" si="2212"/>
        <v>0</v>
      </c>
      <c r="AR3485" s="180">
        <v>0</v>
      </c>
      <c r="AS3485" s="180">
        <v>0</v>
      </c>
      <c r="AT3485" s="181">
        <f t="shared" si="2213"/>
        <v>0</v>
      </c>
      <c r="AU3485" s="180">
        <f t="shared" si="2227"/>
        <v>0</v>
      </c>
      <c r="AV3485" s="180">
        <f t="shared" si="2227"/>
        <v>0</v>
      </c>
      <c r="AW3485" s="181">
        <f t="shared" si="2214"/>
        <v>0</v>
      </c>
      <c r="AX3485" s="183">
        <f t="shared" si="2228"/>
        <v>0</v>
      </c>
      <c r="AY3485" s="183">
        <f t="shared" si="2228"/>
        <v>0</v>
      </c>
      <c r="AZ3485" s="183"/>
      <c r="BA3485" s="183"/>
      <c r="BB3485" s="183"/>
      <c r="BC3485" s="183"/>
      <c r="BD3485" s="183">
        <f t="shared" si="2229"/>
        <v>0</v>
      </c>
      <c r="BE3485" s="183">
        <f t="shared" si="2229"/>
        <v>0</v>
      </c>
    </row>
    <row r="3486" spans="2:57" ht="15.75" hidden="1">
      <c r="B3486" s="152">
        <v>2025</v>
      </c>
      <c r="C3486" s="152">
        <v>20</v>
      </c>
      <c r="D3486" s="153"/>
      <c r="E3486" s="154"/>
      <c r="F3486" s="152">
        <v>5</v>
      </c>
      <c r="G3486" s="152">
        <v>13</v>
      </c>
      <c r="H3486" s="152">
        <v>32</v>
      </c>
      <c r="I3486" s="152">
        <v>5000</v>
      </c>
      <c r="J3486" s="152">
        <v>5500</v>
      </c>
      <c r="K3486" s="152"/>
      <c r="L3486" s="155" t="s">
        <v>44</v>
      </c>
      <c r="M3486" s="156"/>
      <c r="N3486" s="157" t="s">
        <v>558</v>
      </c>
      <c r="O3486" s="158">
        <v>0</v>
      </c>
      <c r="P3486" s="158">
        <v>0</v>
      </c>
      <c r="Q3486" s="158">
        <v>0</v>
      </c>
      <c r="R3486" s="159"/>
      <c r="S3486" s="160"/>
      <c r="T3486" s="161"/>
      <c r="U3486" s="158">
        <f t="shared" ref="U3486:AD3486" si="2230">U3487</f>
        <v>0</v>
      </c>
      <c r="V3486" s="158">
        <f t="shared" si="2230"/>
        <v>0</v>
      </c>
      <c r="W3486" s="162">
        <f t="shared" si="2230"/>
        <v>0</v>
      </c>
      <c r="X3486" s="162">
        <f t="shared" si="2230"/>
        <v>0</v>
      </c>
      <c r="Y3486" s="158">
        <f t="shared" si="2230"/>
        <v>0</v>
      </c>
      <c r="Z3486" s="158">
        <f t="shared" si="2230"/>
        <v>0</v>
      </c>
      <c r="AA3486" s="162">
        <f t="shared" si="2230"/>
        <v>0</v>
      </c>
      <c r="AB3486" s="162">
        <f t="shared" si="2230"/>
        <v>0</v>
      </c>
      <c r="AC3486" s="158">
        <f t="shared" si="2230"/>
        <v>0</v>
      </c>
      <c r="AD3486" s="158">
        <f t="shared" si="2230"/>
        <v>0</v>
      </c>
      <c r="AE3486" s="158">
        <f t="shared" si="2208"/>
        <v>0</v>
      </c>
      <c r="AF3486" s="158">
        <f>AF3487</f>
        <v>0</v>
      </c>
      <c r="AG3486" s="158">
        <f>AG3487</f>
        <v>0</v>
      </c>
      <c r="AH3486" s="158">
        <f t="shared" si="2209"/>
        <v>0</v>
      </c>
      <c r="AI3486" s="158">
        <f>AI3487</f>
        <v>0</v>
      </c>
      <c r="AJ3486" s="158">
        <f>AJ3487</f>
        <v>0</v>
      </c>
      <c r="AK3486" s="158">
        <f t="shared" si="2210"/>
        <v>0</v>
      </c>
      <c r="AL3486" s="158">
        <f>AL3487</f>
        <v>0</v>
      </c>
      <c r="AM3486" s="158">
        <f>AM3487</f>
        <v>0</v>
      </c>
      <c r="AN3486" s="158">
        <f t="shared" si="2211"/>
        <v>0</v>
      </c>
      <c r="AO3486" s="158">
        <f>AO3487</f>
        <v>0</v>
      </c>
      <c r="AP3486" s="158">
        <f>AP3487</f>
        <v>0</v>
      </c>
      <c r="AQ3486" s="158">
        <f t="shared" si="2212"/>
        <v>0</v>
      </c>
      <c r="AR3486" s="158">
        <f>AR3487</f>
        <v>0</v>
      </c>
      <c r="AS3486" s="158">
        <f>AS3487</f>
        <v>0</v>
      </c>
      <c r="AT3486" s="158">
        <f t="shared" si="2213"/>
        <v>0</v>
      </c>
      <c r="AU3486" s="158">
        <f>AU3487</f>
        <v>0</v>
      </c>
      <c r="AV3486" s="158">
        <f>AV3487</f>
        <v>0</v>
      </c>
      <c r="AW3486" s="158">
        <f t="shared" si="2214"/>
        <v>0</v>
      </c>
      <c r="AX3486" s="160"/>
      <c r="AY3486" s="161"/>
      <c r="AZ3486" s="160"/>
      <c r="BA3486" s="161"/>
      <c r="BB3486" s="160"/>
      <c r="BC3486" s="161"/>
      <c r="BD3486" s="160"/>
      <c r="BE3486" s="161"/>
    </row>
    <row r="3487" spans="2:57" ht="15.75" hidden="1">
      <c r="B3487" s="163">
        <v>2025</v>
      </c>
      <c r="C3487" s="163">
        <v>20</v>
      </c>
      <c r="D3487" s="164"/>
      <c r="E3487" s="165"/>
      <c r="F3487" s="163">
        <v>5</v>
      </c>
      <c r="G3487" s="163">
        <v>13</v>
      </c>
      <c r="H3487" s="163">
        <v>32</v>
      </c>
      <c r="I3487" s="163">
        <v>5000</v>
      </c>
      <c r="J3487" s="163">
        <v>5500</v>
      </c>
      <c r="K3487" s="163">
        <v>551</v>
      </c>
      <c r="L3487" s="166" t="s">
        <v>44</v>
      </c>
      <c r="M3487" s="167"/>
      <c r="N3487" s="168" t="s">
        <v>559</v>
      </c>
      <c r="O3487" s="169">
        <v>0</v>
      </c>
      <c r="P3487" s="169">
        <v>0</v>
      </c>
      <c r="Q3487" s="169">
        <v>0</v>
      </c>
      <c r="R3487" s="170"/>
      <c r="S3487" s="171"/>
      <c r="T3487" s="172"/>
      <c r="U3487" s="169">
        <f t="shared" ref="U3487:AD3487" si="2231">SUM(U3488:U3488)</f>
        <v>0</v>
      </c>
      <c r="V3487" s="169">
        <f t="shared" si="2231"/>
        <v>0</v>
      </c>
      <c r="W3487" s="173">
        <f t="shared" si="2231"/>
        <v>0</v>
      </c>
      <c r="X3487" s="173">
        <f t="shared" si="2231"/>
        <v>0</v>
      </c>
      <c r="Y3487" s="169">
        <f t="shared" si="2231"/>
        <v>0</v>
      </c>
      <c r="Z3487" s="169">
        <f t="shared" si="2231"/>
        <v>0</v>
      </c>
      <c r="AA3487" s="173">
        <f t="shared" si="2231"/>
        <v>0</v>
      </c>
      <c r="AB3487" s="173">
        <f t="shared" si="2231"/>
        <v>0</v>
      </c>
      <c r="AC3487" s="169">
        <f t="shared" si="2231"/>
        <v>0</v>
      </c>
      <c r="AD3487" s="169">
        <f t="shared" si="2231"/>
        <v>0</v>
      </c>
      <c r="AE3487" s="169">
        <f t="shared" si="2208"/>
        <v>0</v>
      </c>
      <c r="AF3487" s="169">
        <f>SUM(AF3488:AF3488)</f>
        <v>0</v>
      </c>
      <c r="AG3487" s="169">
        <f>SUM(AG3488:AG3488)</f>
        <v>0</v>
      </c>
      <c r="AH3487" s="169">
        <f t="shared" si="2209"/>
        <v>0</v>
      </c>
      <c r="AI3487" s="169">
        <f>SUM(AI3488:AI3488)</f>
        <v>0</v>
      </c>
      <c r="AJ3487" s="169">
        <f>SUM(AJ3488:AJ3488)</f>
        <v>0</v>
      </c>
      <c r="AK3487" s="169">
        <f t="shared" si="2210"/>
        <v>0</v>
      </c>
      <c r="AL3487" s="169">
        <f>SUM(AL3488:AL3488)</f>
        <v>0</v>
      </c>
      <c r="AM3487" s="169">
        <f>SUM(AM3488:AM3488)</f>
        <v>0</v>
      </c>
      <c r="AN3487" s="169">
        <f t="shared" si="2211"/>
        <v>0</v>
      </c>
      <c r="AO3487" s="169">
        <f>SUM(AO3488:AO3488)</f>
        <v>0</v>
      </c>
      <c r="AP3487" s="169">
        <f>SUM(AP3488:AP3488)</f>
        <v>0</v>
      </c>
      <c r="AQ3487" s="169">
        <f t="shared" si="2212"/>
        <v>0</v>
      </c>
      <c r="AR3487" s="169">
        <f>SUM(AR3488:AR3488)</f>
        <v>0</v>
      </c>
      <c r="AS3487" s="169">
        <f>SUM(AS3488:AS3488)</f>
        <v>0</v>
      </c>
      <c r="AT3487" s="169">
        <f t="shared" si="2213"/>
        <v>0</v>
      </c>
      <c r="AU3487" s="169">
        <f>SUM(AU3488:AU3488)</f>
        <v>0</v>
      </c>
      <c r="AV3487" s="169">
        <f>SUM(AV3488:AV3488)</f>
        <v>0</v>
      </c>
      <c r="AW3487" s="169">
        <f t="shared" si="2214"/>
        <v>0</v>
      </c>
      <c r="AX3487" s="171"/>
      <c r="AY3487" s="172"/>
      <c r="AZ3487" s="171"/>
      <c r="BA3487" s="172"/>
      <c r="BB3487" s="171"/>
      <c r="BC3487" s="172"/>
      <c r="BD3487" s="171"/>
      <c r="BE3487" s="172"/>
    </row>
    <row r="3488" spans="2:57" ht="15.75" hidden="1">
      <c r="B3488" s="174">
        <v>2025</v>
      </c>
      <c r="C3488" s="174">
        <v>20</v>
      </c>
      <c r="D3488" s="175">
        <v>0</v>
      </c>
      <c r="E3488" s="176"/>
      <c r="F3488" s="174">
        <v>5</v>
      </c>
      <c r="G3488" s="174">
        <v>13</v>
      </c>
      <c r="H3488" s="174">
        <v>32</v>
      </c>
      <c r="I3488" s="174">
        <v>5000</v>
      </c>
      <c r="J3488" s="174">
        <v>5500</v>
      </c>
      <c r="K3488" s="174">
        <v>551</v>
      </c>
      <c r="L3488" s="177">
        <v>791</v>
      </c>
      <c r="M3488" s="178">
        <v>0</v>
      </c>
      <c r="N3488" s="179" t="s">
        <v>1772</v>
      </c>
      <c r="O3488" s="180">
        <v>0</v>
      </c>
      <c r="P3488" s="180">
        <v>0</v>
      </c>
      <c r="Q3488" s="181">
        <v>0</v>
      </c>
      <c r="R3488" s="182" t="s">
        <v>98</v>
      </c>
      <c r="S3488" s="183">
        <v>0</v>
      </c>
      <c r="T3488" s="183">
        <v>0</v>
      </c>
      <c r="U3488" s="180">
        <v>0</v>
      </c>
      <c r="V3488" s="180">
        <v>0</v>
      </c>
      <c r="W3488" s="183">
        <v>0</v>
      </c>
      <c r="X3488" s="183">
        <v>0</v>
      </c>
      <c r="Y3488" s="180">
        <v>0</v>
      </c>
      <c r="Z3488" s="180">
        <v>0</v>
      </c>
      <c r="AA3488" s="183">
        <v>0</v>
      </c>
      <c r="AB3488" s="183">
        <v>0</v>
      </c>
      <c r="AC3488" s="180">
        <f>+O3488+U3488-Y3488</f>
        <v>0</v>
      </c>
      <c r="AD3488" s="180">
        <f>+P3488+V3488-Z3488</f>
        <v>0</v>
      </c>
      <c r="AE3488" s="181">
        <f t="shared" si="2208"/>
        <v>0</v>
      </c>
      <c r="AF3488" s="180">
        <v>0</v>
      </c>
      <c r="AG3488" s="180">
        <v>0</v>
      </c>
      <c r="AH3488" s="181">
        <f t="shared" si="2209"/>
        <v>0</v>
      </c>
      <c r="AI3488" s="180">
        <v>0</v>
      </c>
      <c r="AJ3488" s="180">
        <v>0</v>
      </c>
      <c r="AK3488" s="181">
        <f t="shared" si="2210"/>
        <v>0</v>
      </c>
      <c r="AL3488" s="180">
        <v>0</v>
      </c>
      <c r="AM3488" s="180">
        <v>0</v>
      </c>
      <c r="AN3488" s="181">
        <f t="shared" si="2211"/>
        <v>0</v>
      </c>
      <c r="AO3488" s="180">
        <v>0</v>
      </c>
      <c r="AP3488" s="180">
        <v>0</v>
      </c>
      <c r="AQ3488" s="181">
        <f t="shared" si="2212"/>
        <v>0</v>
      </c>
      <c r="AR3488" s="180">
        <v>0</v>
      </c>
      <c r="AS3488" s="180">
        <v>0</v>
      </c>
      <c r="AT3488" s="181">
        <f t="shared" si="2213"/>
        <v>0</v>
      </c>
      <c r="AU3488" s="180">
        <f>+AC3488-AF3488-AI3488-AL3488-AO3488-AR3488</f>
        <v>0</v>
      </c>
      <c r="AV3488" s="180">
        <f>+AD3488-AG3488-AJ3488-AM3488-AP3488-AS3488</f>
        <v>0</v>
      </c>
      <c r="AW3488" s="181">
        <f t="shared" si="2214"/>
        <v>0</v>
      </c>
      <c r="AX3488" s="183">
        <f>+S3488+W3488-AA3488</f>
        <v>0</v>
      </c>
      <c r="AY3488" s="183">
        <f>+T3488+X3488-AB3488</f>
        <v>0</v>
      </c>
      <c r="AZ3488" s="183"/>
      <c r="BA3488" s="183"/>
      <c r="BB3488" s="183"/>
      <c r="BC3488" s="183"/>
      <c r="BD3488" s="183">
        <f>+AX3488-AZ3488-BB3488</f>
        <v>0</v>
      </c>
      <c r="BE3488" s="183">
        <f>+AY3488-BA3488-BC3488</f>
        <v>0</v>
      </c>
    </row>
    <row r="3489" spans="2:57" ht="15.75" hidden="1">
      <c r="B3489" s="152">
        <v>2025</v>
      </c>
      <c r="C3489" s="152">
        <v>20</v>
      </c>
      <c r="D3489" s="153"/>
      <c r="E3489" s="154"/>
      <c r="F3489" s="152">
        <v>5</v>
      </c>
      <c r="G3489" s="152">
        <v>13</v>
      </c>
      <c r="H3489" s="152">
        <v>32</v>
      </c>
      <c r="I3489" s="152">
        <v>5000</v>
      </c>
      <c r="J3489" s="152">
        <v>5600</v>
      </c>
      <c r="K3489" s="152"/>
      <c r="L3489" s="155" t="s">
        <v>44</v>
      </c>
      <c r="M3489" s="156"/>
      <c r="N3489" s="157" t="s">
        <v>1050</v>
      </c>
      <c r="O3489" s="158">
        <v>0</v>
      </c>
      <c r="P3489" s="158">
        <v>0</v>
      </c>
      <c r="Q3489" s="158">
        <v>0</v>
      </c>
      <c r="R3489" s="159"/>
      <c r="S3489" s="160"/>
      <c r="T3489" s="161"/>
      <c r="U3489" s="158">
        <f t="shared" ref="U3489:AD3489" si="2232">U3490+U3492+U3497</f>
        <v>0</v>
      </c>
      <c r="V3489" s="158">
        <f t="shared" si="2232"/>
        <v>0</v>
      </c>
      <c r="W3489" s="162">
        <f t="shared" si="2232"/>
        <v>0</v>
      </c>
      <c r="X3489" s="162">
        <f t="shared" si="2232"/>
        <v>0</v>
      </c>
      <c r="Y3489" s="158">
        <f t="shared" si="2232"/>
        <v>0</v>
      </c>
      <c r="Z3489" s="158">
        <f t="shared" si="2232"/>
        <v>0</v>
      </c>
      <c r="AA3489" s="162">
        <f t="shared" si="2232"/>
        <v>0</v>
      </c>
      <c r="AB3489" s="162">
        <f t="shared" si="2232"/>
        <v>0</v>
      </c>
      <c r="AC3489" s="158">
        <f t="shared" si="2232"/>
        <v>0</v>
      </c>
      <c r="AD3489" s="158">
        <f t="shared" si="2232"/>
        <v>0</v>
      </c>
      <c r="AE3489" s="158">
        <f t="shared" si="2208"/>
        <v>0</v>
      </c>
      <c r="AF3489" s="158">
        <f>AF3490+AF3492+AF3497</f>
        <v>0</v>
      </c>
      <c r="AG3489" s="158">
        <f>AG3490+AG3492+AG3497</f>
        <v>0</v>
      </c>
      <c r="AH3489" s="158">
        <f t="shared" si="2209"/>
        <v>0</v>
      </c>
      <c r="AI3489" s="158">
        <f>AI3490+AI3492+AI3497</f>
        <v>0</v>
      </c>
      <c r="AJ3489" s="158">
        <f>AJ3490+AJ3492+AJ3497</f>
        <v>0</v>
      </c>
      <c r="AK3489" s="158">
        <f t="shared" si="2210"/>
        <v>0</v>
      </c>
      <c r="AL3489" s="158">
        <f>AL3490+AL3492+AL3497</f>
        <v>0</v>
      </c>
      <c r="AM3489" s="158">
        <f>AM3490+AM3492+AM3497</f>
        <v>0</v>
      </c>
      <c r="AN3489" s="158">
        <f t="shared" si="2211"/>
        <v>0</v>
      </c>
      <c r="AO3489" s="158">
        <f>AO3490+AO3492+AO3497</f>
        <v>0</v>
      </c>
      <c r="AP3489" s="158">
        <f>AP3490+AP3492+AP3497</f>
        <v>0</v>
      </c>
      <c r="AQ3489" s="158">
        <f t="shared" si="2212"/>
        <v>0</v>
      </c>
      <c r="AR3489" s="158">
        <f>AR3490+AR3492+AR3497</f>
        <v>0</v>
      </c>
      <c r="AS3489" s="158">
        <f>AS3490+AS3492+AS3497</f>
        <v>0</v>
      </c>
      <c r="AT3489" s="158">
        <f t="shared" si="2213"/>
        <v>0</v>
      </c>
      <c r="AU3489" s="158">
        <f>AU3490+AU3492+AU3497</f>
        <v>0</v>
      </c>
      <c r="AV3489" s="158">
        <f>AV3490+AV3492+AV3497</f>
        <v>0</v>
      </c>
      <c r="AW3489" s="158">
        <f t="shared" si="2214"/>
        <v>0</v>
      </c>
      <c r="AX3489" s="160"/>
      <c r="AY3489" s="161"/>
      <c r="AZ3489" s="160"/>
      <c r="BA3489" s="161"/>
      <c r="BB3489" s="160"/>
      <c r="BC3489" s="161"/>
      <c r="BD3489" s="160"/>
      <c r="BE3489" s="161"/>
    </row>
    <row r="3490" spans="2:57" ht="15.75" hidden="1">
      <c r="B3490" s="163">
        <v>2025</v>
      </c>
      <c r="C3490" s="163">
        <v>20</v>
      </c>
      <c r="D3490" s="164"/>
      <c r="E3490" s="165"/>
      <c r="F3490" s="163">
        <v>5</v>
      </c>
      <c r="G3490" s="163">
        <v>13</v>
      </c>
      <c r="H3490" s="163">
        <v>32</v>
      </c>
      <c r="I3490" s="163">
        <v>5000</v>
      </c>
      <c r="J3490" s="163">
        <v>5600</v>
      </c>
      <c r="K3490" s="163">
        <v>565</v>
      </c>
      <c r="L3490" s="166" t="s">
        <v>44</v>
      </c>
      <c r="M3490" s="167"/>
      <c r="N3490" s="168" t="s">
        <v>590</v>
      </c>
      <c r="O3490" s="169">
        <v>0</v>
      </c>
      <c r="P3490" s="169">
        <v>0</v>
      </c>
      <c r="Q3490" s="169">
        <v>0</v>
      </c>
      <c r="R3490" s="170"/>
      <c r="S3490" s="171"/>
      <c r="T3490" s="172"/>
      <c r="U3490" s="169">
        <f t="shared" ref="U3490:AD3490" si="2233">SUM(U3491:U3491)</f>
        <v>0</v>
      </c>
      <c r="V3490" s="169">
        <f t="shared" si="2233"/>
        <v>0</v>
      </c>
      <c r="W3490" s="173">
        <f t="shared" si="2233"/>
        <v>0</v>
      </c>
      <c r="X3490" s="173">
        <f t="shared" si="2233"/>
        <v>0</v>
      </c>
      <c r="Y3490" s="169">
        <f t="shared" si="2233"/>
        <v>0</v>
      </c>
      <c r="Z3490" s="169">
        <f t="shared" si="2233"/>
        <v>0</v>
      </c>
      <c r="AA3490" s="173">
        <f t="shared" si="2233"/>
        <v>0</v>
      </c>
      <c r="AB3490" s="173">
        <f t="shared" si="2233"/>
        <v>0</v>
      </c>
      <c r="AC3490" s="169">
        <f t="shared" si="2233"/>
        <v>0</v>
      </c>
      <c r="AD3490" s="169">
        <f t="shared" si="2233"/>
        <v>0</v>
      </c>
      <c r="AE3490" s="169">
        <f t="shared" si="2208"/>
        <v>0</v>
      </c>
      <c r="AF3490" s="169">
        <f>SUM(AF3491:AF3491)</f>
        <v>0</v>
      </c>
      <c r="AG3490" s="169">
        <f>SUM(AG3491:AG3491)</f>
        <v>0</v>
      </c>
      <c r="AH3490" s="169">
        <f t="shared" si="2209"/>
        <v>0</v>
      </c>
      <c r="AI3490" s="169">
        <f>SUM(AI3491:AI3491)</f>
        <v>0</v>
      </c>
      <c r="AJ3490" s="169">
        <f>SUM(AJ3491:AJ3491)</f>
        <v>0</v>
      </c>
      <c r="AK3490" s="169">
        <f t="shared" si="2210"/>
        <v>0</v>
      </c>
      <c r="AL3490" s="169">
        <f>SUM(AL3491:AL3491)</f>
        <v>0</v>
      </c>
      <c r="AM3490" s="169">
        <f>SUM(AM3491:AM3491)</f>
        <v>0</v>
      </c>
      <c r="AN3490" s="169">
        <f t="shared" si="2211"/>
        <v>0</v>
      </c>
      <c r="AO3490" s="169">
        <f>SUM(AO3491:AO3491)</f>
        <v>0</v>
      </c>
      <c r="AP3490" s="169">
        <f>SUM(AP3491:AP3491)</f>
        <v>0</v>
      </c>
      <c r="AQ3490" s="169">
        <f t="shared" si="2212"/>
        <v>0</v>
      </c>
      <c r="AR3490" s="169">
        <f>SUM(AR3491:AR3491)</f>
        <v>0</v>
      </c>
      <c r="AS3490" s="169">
        <f>SUM(AS3491:AS3491)</f>
        <v>0</v>
      </c>
      <c r="AT3490" s="169">
        <f t="shared" si="2213"/>
        <v>0</v>
      </c>
      <c r="AU3490" s="169">
        <f>SUM(AU3491:AU3491)</f>
        <v>0</v>
      </c>
      <c r="AV3490" s="169">
        <f>SUM(AV3491:AV3491)</f>
        <v>0</v>
      </c>
      <c r="AW3490" s="169">
        <f t="shared" si="2214"/>
        <v>0</v>
      </c>
      <c r="AX3490" s="171"/>
      <c r="AY3490" s="172"/>
      <c r="AZ3490" s="171"/>
      <c r="BA3490" s="172"/>
      <c r="BB3490" s="171"/>
      <c r="BC3490" s="172"/>
      <c r="BD3490" s="171"/>
      <c r="BE3490" s="172"/>
    </row>
    <row r="3491" spans="2:57" ht="15.75" hidden="1">
      <c r="B3491" s="174">
        <v>2025</v>
      </c>
      <c r="C3491" s="174">
        <v>20</v>
      </c>
      <c r="D3491" s="175">
        <v>0</v>
      </c>
      <c r="E3491" s="176"/>
      <c r="F3491" s="174">
        <v>5</v>
      </c>
      <c r="G3491" s="174">
        <v>13</v>
      </c>
      <c r="H3491" s="174">
        <v>32</v>
      </c>
      <c r="I3491" s="174">
        <v>5000</v>
      </c>
      <c r="J3491" s="174">
        <v>5600</v>
      </c>
      <c r="K3491" s="174">
        <v>565</v>
      </c>
      <c r="L3491" s="177">
        <v>1396</v>
      </c>
      <c r="M3491" s="178">
        <v>0</v>
      </c>
      <c r="N3491" s="179" t="s">
        <v>1788</v>
      </c>
      <c r="O3491" s="180">
        <v>0</v>
      </c>
      <c r="P3491" s="180">
        <v>0</v>
      </c>
      <c r="Q3491" s="181">
        <v>0</v>
      </c>
      <c r="R3491" s="182" t="s">
        <v>1313</v>
      </c>
      <c r="S3491" s="183">
        <v>0</v>
      </c>
      <c r="T3491" s="183">
        <v>0</v>
      </c>
      <c r="U3491" s="180">
        <v>0</v>
      </c>
      <c r="V3491" s="180">
        <v>0</v>
      </c>
      <c r="W3491" s="183">
        <v>0</v>
      </c>
      <c r="X3491" s="183">
        <v>0</v>
      </c>
      <c r="Y3491" s="180">
        <v>0</v>
      </c>
      <c r="Z3491" s="180">
        <v>0</v>
      </c>
      <c r="AA3491" s="183">
        <v>0</v>
      </c>
      <c r="AB3491" s="183">
        <v>0</v>
      </c>
      <c r="AC3491" s="180">
        <f>+O3491+U3491-Y3491</f>
        <v>0</v>
      </c>
      <c r="AD3491" s="180">
        <f>+P3491+V3491-Z3491</f>
        <v>0</v>
      </c>
      <c r="AE3491" s="181">
        <f t="shared" si="2208"/>
        <v>0</v>
      </c>
      <c r="AF3491" s="180">
        <v>0</v>
      </c>
      <c r="AG3491" s="180">
        <v>0</v>
      </c>
      <c r="AH3491" s="181">
        <f t="shared" si="2209"/>
        <v>0</v>
      </c>
      <c r="AI3491" s="180">
        <v>0</v>
      </c>
      <c r="AJ3491" s="180">
        <v>0</v>
      </c>
      <c r="AK3491" s="181">
        <f t="shared" si="2210"/>
        <v>0</v>
      </c>
      <c r="AL3491" s="180">
        <v>0</v>
      </c>
      <c r="AM3491" s="180">
        <v>0</v>
      </c>
      <c r="AN3491" s="181">
        <f t="shared" si="2211"/>
        <v>0</v>
      </c>
      <c r="AO3491" s="180">
        <v>0</v>
      </c>
      <c r="AP3491" s="180">
        <v>0</v>
      </c>
      <c r="AQ3491" s="181">
        <f t="shared" si="2212"/>
        <v>0</v>
      </c>
      <c r="AR3491" s="180">
        <v>0</v>
      </c>
      <c r="AS3491" s="180">
        <v>0</v>
      </c>
      <c r="AT3491" s="181">
        <f t="shared" si="2213"/>
        <v>0</v>
      </c>
      <c r="AU3491" s="180">
        <f>+AC3491-AF3491-AI3491-AL3491-AO3491-AR3491</f>
        <v>0</v>
      </c>
      <c r="AV3491" s="180">
        <f>+AD3491-AG3491-AJ3491-AM3491-AP3491-AS3491</f>
        <v>0</v>
      </c>
      <c r="AW3491" s="181">
        <f t="shared" si="2214"/>
        <v>0</v>
      </c>
      <c r="AX3491" s="183">
        <f>+S3491+W3491-AA3491</f>
        <v>0</v>
      </c>
      <c r="AY3491" s="183">
        <f>+T3491+X3491-AB3491</f>
        <v>0</v>
      </c>
      <c r="AZ3491" s="183"/>
      <c r="BA3491" s="183"/>
      <c r="BB3491" s="183"/>
      <c r="BC3491" s="183"/>
      <c r="BD3491" s="183">
        <f>+AX3491-AZ3491-BB3491</f>
        <v>0</v>
      </c>
      <c r="BE3491" s="183">
        <f>+AY3491-BA3491-BC3491</f>
        <v>0</v>
      </c>
    </row>
    <row r="3492" spans="2:57" ht="31.5" hidden="1">
      <c r="B3492" s="163">
        <v>2025</v>
      </c>
      <c r="C3492" s="163">
        <v>20</v>
      </c>
      <c r="D3492" s="164"/>
      <c r="E3492" s="165"/>
      <c r="F3492" s="163">
        <v>5</v>
      </c>
      <c r="G3492" s="163">
        <v>13</v>
      </c>
      <c r="H3492" s="163">
        <v>32</v>
      </c>
      <c r="I3492" s="163">
        <v>5000</v>
      </c>
      <c r="J3492" s="163">
        <v>5600</v>
      </c>
      <c r="K3492" s="163">
        <v>566</v>
      </c>
      <c r="L3492" s="166" t="s">
        <v>44</v>
      </c>
      <c r="M3492" s="167"/>
      <c r="N3492" s="168" t="s">
        <v>221</v>
      </c>
      <c r="O3492" s="169">
        <v>0</v>
      </c>
      <c r="P3492" s="169">
        <v>0</v>
      </c>
      <c r="Q3492" s="169">
        <v>0</v>
      </c>
      <c r="R3492" s="170"/>
      <c r="S3492" s="171"/>
      <c r="T3492" s="172"/>
      <c r="U3492" s="169">
        <f t="shared" ref="U3492:AD3492" si="2234">SUM(U3493:U3496)</f>
        <v>0</v>
      </c>
      <c r="V3492" s="169">
        <f t="shared" si="2234"/>
        <v>0</v>
      </c>
      <c r="W3492" s="173">
        <f t="shared" si="2234"/>
        <v>0</v>
      </c>
      <c r="X3492" s="173">
        <f t="shared" si="2234"/>
        <v>0</v>
      </c>
      <c r="Y3492" s="169">
        <f t="shared" si="2234"/>
        <v>0</v>
      </c>
      <c r="Z3492" s="169">
        <f t="shared" si="2234"/>
        <v>0</v>
      </c>
      <c r="AA3492" s="173">
        <f t="shared" si="2234"/>
        <v>0</v>
      </c>
      <c r="AB3492" s="173">
        <f t="shared" si="2234"/>
        <v>0</v>
      </c>
      <c r="AC3492" s="169">
        <f t="shared" si="2234"/>
        <v>0</v>
      </c>
      <c r="AD3492" s="169">
        <f t="shared" si="2234"/>
        <v>0</v>
      </c>
      <c r="AE3492" s="169">
        <f t="shared" si="2208"/>
        <v>0</v>
      </c>
      <c r="AF3492" s="169">
        <f>SUM(AF3493:AF3496)</f>
        <v>0</v>
      </c>
      <c r="AG3492" s="169">
        <f>SUM(AG3493:AG3496)</f>
        <v>0</v>
      </c>
      <c r="AH3492" s="169">
        <f t="shared" si="2209"/>
        <v>0</v>
      </c>
      <c r="AI3492" s="169">
        <f>SUM(AI3493:AI3496)</f>
        <v>0</v>
      </c>
      <c r="AJ3492" s="169">
        <f>SUM(AJ3493:AJ3496)</f>
        <v>0</v>
      </c>
      <c r="AK3492" s="169">
        <f t="shared" si="2210"/>
        <v>0</v>
      </c>
      <c r="AL3492" s="169">
        <f>SUM(AL3493:AL3496)</f>
        <v>0</v>
      </c>
      <c r="AM3492" s="169">
        <f>SUM(AM3493:AM3496)</f>
        <v>0</v>
      </c>
      <c r="AN3492" s="169">
        <f t="shared" si="2211"/>
        <v>0</v>
      </c>
      <c r="AO3492" s="169">
        <f>SUM(AO3493:AO3496)</f>
        <v>0</v>
      </c>
      <c r="AP3492" s="169">
        <f>SUM(AP3493:AP3496)</f>
        <v>0</v>
      </c>
      <c r="AQ3492" s="169">
        <f t="shared" si="2212"/>
        <v>0</v>
      </c>
      <c r="AR3492" s="169">
        <f>SUM(AR3493:AR3496)</f>
        <v>0</v>
      </c>
      <c r="AS3492" s="169">
        <f>SUM(AS3493:AS3496)</f>
        <v>0</v>
      </c>
      <c r="AT3492" s="169">
        <f t="shared" si="2213"/>
        <v>0</v>
      </c>
      <c r="AU3492" s="169">
        <f>SUM(AU3493:AU3496)</f>
        <v>0</v>
      </c>
      <c r="AV3492" s="169">
        <f>SUM(AV3493:AV3496)</f>
        <v>0</v>
      </c>
      <c r="AW3492" s="169">
        <f t="shared" si="2214"/>
        <v>0</v>
      </c>
      <c r="AX3492" s="171"/>
      <c r="AY3492" s="172"/>
      <c r="AZ3492" s="171"/>
      <c r="BA3492" s="172"/>
      <c r="BB3492" s="171"/>
      <c r="BC3492" s="172"/>
      <c r="BD3492" s="171"/>
      <c r="BE3492" s="172"/>
    </row>
    <row r="3493" spans="2:57" ht="15.75" hidden="1">
      <c r="B3493" s="174">
        <v>2025</v>
      </c>
      <c r="C3493" s="174">
        <v>20</v>
      </c>
      <c r="D3493" s="175">
        <v>0</v>
      </c>
      <c r="E3493" s="176"/>
      <c r="F3493" s="174">
        <v>5</v>
      </c>
      <c r="G3493" s="174">
        <v>13</v>
      </c>
      <c r="H3493" s="174">
        <v>32</v>
      </c>
      <c r="I3493" s="174">
        <v>5000</v>
      </c>
      <c r="J3493" s="174">
        <v>5600</v>
      </c>
      <c r="K3493" s="174">
        <v>566</v>
      </c>
      <c r="L3493" s="177">
        <v>274</v>
      </c>
      <c r="M3493" s="178">
        <v>0</v>
      </c>
      <c r="N3493" s="179" t="s">
        <v>1790</v>
      </c>
      <c r="O3493" s="180">
        <v>0</v>
      </c>
      <c r="P3493" s="180">
        <v>0</v>
      </c>
      <c r="Q3493" s="181">
        <v>0</v>
      </c>
      <c r="R3493" s="182" t="s">
        <v>98</v>
      </c>
      <c r="S3493" s="183">
        <v>0</v>
      </c>
      <c r="T3493" s="183">
        <v>0</v>
      </c>
      <c r="U3493" s="180">
        <v>0</v>
      </c>
      <c r="V3493" s="180">
        <v>0</v>
      </c>
      <c r="W3493" s="183">
        <v>0</v>
      </c>
      <c r="X3493" s="183">
        <v>0</v>
      </c>
      <c r="Y3493" s="180">
        <v>0</v>
      </c>
      <c r="Z3493" s="180">
        <v>0</v>
      </c>
      <c r="AA3493" s="183">
        <v>0</v>
      </c>
      <c r="AB3493" s="183">
        <v>0</v>
      </c>
      <c r="AC3493" s="180">
        <f t="shared" ref="AC3493:AD3496" si="2235">+O3493+U3493-Y3493</f>
        <v>0</v>
      </c>
      <c r="AD3493" s="180">
        <f t="shared" si="2235"/>
        <v>0</v>
      </c>
      <c r="AE3493" s="181">
        <f t="shared" si="2208"/>
        <v>0</v>
      </c>
      <c r="AF3493" s="180">
        <v>0</v>
      </c>
      <c r="AG3493" s="180">
        <v>0</v>
      </c>
      <c r="AH3493" s="181">
        <f t="shared" si="2209"/>
        <v>0</v>
      </c>
      <c r="AI3493" s="180">
        <v>0</v>
      </c>
      <c r="AJ3493" s="180">
        <v>0</v>
      </c>
      <c r="AK3493" s="181">
        <f t="shared" si="2210"/>
        <v>0</v>
      </c>
      <c r="AL3493" s="180">
        <v>0</v>
      </c>
      <c r="AM3493" s="180">
        <v>0</v>
      </c>
      <c r="AN3493" s="181">
        <f t="shared" si="2211"/>
        <v>0</v>
      </c>
      <c r="AO3493" s="180">
        <v>0</v>
      </c>
      <c r="AP3493" s="180">
        <v>0</v>
      </c>
      <c r="AQ3493" s="181">
        <f t="shared" si="2212"/>
        <v>0</v>
      </c>
      <c r="AR3493" s="180">
        <v>0</v>
      </c>
      <c r="AS3493" s="180">
        <v>0</v>
      </c>
      <c r="AT3493" s="181">
        <f t="shared" si="2213"/>
        <v>0</v>
      </c>
      <c r="AU3493" s="180">
        <f t="shared" ref="AU3493:AV3496" si="2236">+AC3493-AF3493-AI3493-AL3493-AO3493-AR3493</f>
        <v>0</v>
      </c>
      <c r="AV3493" s="180">
        <f t="shared" si="2236"/>
        <v>0</v>
      </c>
      <c r="AW3493" s="181">
        <f t="shared" si="2214"/>
        <v>0</v>
      </c>
      <c r="AX3493" s="183">
        <f t="shared" ref="AX3493:AY3496" si="2237">+S3493+W3493-AA3493</f>
        <v>0</v>
      </c>
      <c r="AY3493" s="183">
        <f t="shared" si="2237"/>
        <v>0</v>
      </c>
      <c r="AZ3493" s="183"/>
      <c r="BA3493" s="183"/>
      <c r="BB3493" s="183"/>
      <c r="BC3493" s="183"/>
      <c r="BD3493" s="183">
        <f t="shared" ref="BD3493:BE3496" si="2238">+AX3493-AZ3493-BB3493</f>
        <v>0</v>
      </c>
      <c r="BE3493" s="183">
        <f t="shared" si="2238"/>
        <v>0</v>
      </c>
    </row>
    <row r="3494" spans="2:57" ht="15.75" hidden="1">
      <c r="B3494" s="174">
        <v>2025</v>
      </c>
      <c r="C3494" s="174">
        <v>20</v>
      </c>
      <c r="D3494" s="175">
        <v>0</v>
      </c>
      <c r="E3494" s="176"/>
      <c r="F3494" s="174">
        <v>5</v>
      </c>
      <c r="G3494" s="174">
        <v>13</v>
      </c>
      <c r="H3494" s="174">
        <v>32</v>
      </c>
      <c r="I3494" s="174">
        <v>5000</v>
      </c>
      <c r="J3494" s="174">
        <v>5600</v>
      </c>
      <c r="K3494" s="174">
        <v>566</v>
      </c>
      <c r="L3494" s="177">
        <v>276</v>
      </c>
      <c r="M3494" s="178">
        <v>0</v>
      </c>
      <c r="N3494" s="179" t="s">
        <v>1791</v>
      </c>
      <c r="O3494" s="180">
        <v>0</v>
      </c>
      <c r="P3494" s="180">
        <v>0</v>
      </c>
      <c r="Q3494" s="181">
        <v>0</v>
      </c>
      <c r="R3494" s="182" t="s">
        <v>98</v>
      </c>
      <c r="S3494" s="183">
        <v>0</v>
      </c>
      <c r="T3494" s="183">
        <v>0</v>
      </c>
      <c r="U3494" s="180">
        <v>0</v>
      </c>
      <c r="V3494" s="180">
        <v>0</v>
      </c>
      <c r="W3494" s="183">
        <v>0</v>
      </c>
      <c r="X3494" s="183">
        <v>0</v>
      </c>
      <c r="Y3494" s="180">
        <v>0</v>
      </c>
      <c r="Z3494" s="180">
        <v>0</v>
      </c>
      <c r="AA3494" s="183">
        <v>0</v>
      </c>
      <c r="AB3494" s="183">
        <v>0</v>
      </c>
      <c r="AC3494" s="180">
        <f t="shared" si="2235"/>
        <v>0</v>
      </c>
      <c r="AD3494" s="180">
        <f t="shared" si="2235"/>
        <v>0</v>
      </c>
      <c r="AE3494" s="181">
        <f t="shared" si="2208"/>
        <v>0</v>
      </c>
      <c r="AF3494" s="180">
        <v>0</v>
      </c>
      <c r="AG3494" s="180">
        <v>0</v>
      </c>
      <c r="AH3494" s="181">
        <f t="shared" si="2209"/>
        <v>0</v>
      </c>
      <c r="AI3494" s="180">
        <v>0</v>
      </c>
      <c r="AJ3494" s="180">
        <v>0</v>
      </c>
      <c r="AK3494" s="181">
        <f t="shared" si="2210"/>
        <v>0</v>
      </c>
      <c r="AL3494" s="180">
        <v>0</v>
      </c>
      <c r="AM3494" s="180">
        <v>0</v>
      </c>
      <c r="AN3494" s="181">
        <f t="shared" si="2211"/>
        <v>0</v>
      </c>
      <c r="AO3494" s="180">
        <v>0</v>
      </c>
      <c r="AP3494" s="180">
        <v>0</v>
      </c>
      <c r="AQ3494" s="181">
        <f t="shared" si="2212"/>
        <v>0</v>
      </c>
      <c r="AR3494" s="180">
        <v>0</v>
      </c>
      <c r="AS3494" s="180">
        <v>0</v>
      </c>
      <c r="AT3494" s="181">
        <f t="shared" si="2213"/>
        <v>0</v>
      </c>
      <c r="AU3494" s="180">
        <f t="shared" si="2236"/>
        <v>0</v>
      </c>
      <c r="AV3494" s="180">
        <f t="shared" si="2236"/>
        <v>0</v>
      </c>
      <c r="AW3494" s="181">
        <f t="shared" si="2214"/>
        <v>0</v>
      </c>
      <c r="AX3494" s="183">
        <f t="shared" si="2237"/>
        <v>0</v>
      </c>
      <c r="AY3494" s="183">
        <f t="shared" si="2237"/>
        <v>0</v>
      </c>
      <c r="AZ3494" s="183"/>
      <c r="BA3494" s="183"/>
      <c r="BB3494" s="183"/>
      <c r="BC3494" s="183"/>
      <c r="BD3494" s="183">
        <f t="shared" si="2238"/>
        <v>0</v>
      </c>
      <c r="BE3494" s="183">
        <f t="shared" si="2238"/>
        <v>0</v>
      </c>
    </row>
    <row r="3495" spans="2:57" ht="15.75" hidden="1">
      <c r="B3495" s="174">
        <v>2025</v>
      </c>
      <c r="C3495" s="174">
        <v>20</v>
      </c>
      <c r="D3495" s="175">
        <v>0</v>
      </c>
      <c r="E3495" s="176"/>
      <c r="F3495" s="174">
        <v>5</v>
      </c>
      <c r="G3495" s="174">
        <v>13</v>
      </c>
      <c r="H3495" s="174">
        <v>32</v>
      </c>
      <c r="I3495" s="174">
        <v>5000</v>
      </c>
      <c r="J3495" s="174">
        <v>5600</v>
      </c>
      <c r="K3495" s="174">
        <v>566</v>
      </c>
      <c r="L3495" s="177">
        <v>682</v>
      </c>
      <c r="M3495" s="178">
        <v>0</v>
      </c>
      <c r="N3495" s="179" t="s">
        <v>1792</v>
      </c>
      <c r="O3495" s="180">
        <v>0</v>
      </c>
      <c r="P3495" s="180">
        <v>0</v>
      </c>
      <c r="Q3495" s="181">
        <v>0</v>
      </c>
      <c r="R3495" s="182" t="s">
        <v>98</v>
      </c>
      <c r="S3495" s="183">
        <v>0</v>
      </c>
      <c r="T3495" s="183">
        <v>0</v>
      </c>
      <c r="U3495" s="180">
        <v>0</v>
      </c>
      <c r="V3495" s="180">
        <v>0</v>
      </c>
      <c r="W3495" s="183">
        <v>0</v>
      </c>
      <c r="X3495" s="183">
        <v>0</v>
      </c>
      <c r="Y3495" s="180">
        <v>0</v>
      </c>
      <c r="Z3495" s="180">
        <v>0</v>
      </c>
      <c r="AA3495" s="183">
        <v>0</v>
      </c>
      <c r="AB3495" s="183">
        <v>0</v>
      </c>
      <c r="AC3495" s="180">
        <f t="shared" si="2235"/>
        <v>0</v>
      </c>
      <c r="AD3495" s="180">
        <f t="shared" si="2235"/>
        <v>0</v>
      </c>
      <c r="AE3495" s="181">
        <f t="shared" si="2208"/>
        <v>0</v>
      </c>
      <c r="AF3495" s="180">
        <v>0</v>
      </c>
      <c r="AG3495" s="180">
        <v>0</v>
      </c>
      <c r="AH3495" s="181">
        <f t="shared" si="2209"/>
        <v>0</v>
      </c>
      <c r="AI3495" s="180">
        <v>0</v>
      </c>
      <c r="AJ3495" s="180">
        <v>0</v>
      </c>
      <c r="AK3495" s="181">
        <f t="shared" si="2210"/>
        <v>0</v>
      </c>
      <c r="AL3495" s="180">
        <v>0</v>
      </c>
      <c r="AM3495" s="180">
        <v>0</v>
      </c>
      <c r="AN3495" s="181">
        <f t="shared" si="2211"/>
        <v>0</v>
      </c>
      <c r="AO3495" s="180">
        <v>0</v>
      </c>
      <c r="AP3495" s="180">
        <v>0</v>
      </c>
      <c r="AQ3495" s="181">
        <f t="shared" si="2212"/>
        <v>0</v>
      </c>
      <c r="AR3495" s="180">
        <v>0</v>
      </c>
      <c r="AS3495" s="180">
        <v>0</v>
      </c>
      <c r="AT3495" s="181">
        <f t="shared" si="2213"/>
        <v>0</v>
      </c>
      <c r="AU3495" s="180">
        <f t="shared" si="2236"/>
        <v>0</v>
      </c>
      <c r="AV3495" s="180">
        <f t="shared" si="2236"/>
        <v>0</v>
      </c>
      <c r="AW3495" s="181">
        <f t="shared" si="2214"/>
        <v>0</v>
      </c>
      <c r="AX3495" s="183">
        <f t="shared" si="2237"/>
        <v>0</v>
      </c>
      <c r="AY3495" s="183">
        <f t="shared" si="2237"/>
        <v>0</v>
      </c>
      <c r="AZ3495" s="183"/>
      <c r="BA3495" s="183"/>
      <c r="BB3495" s="183"/>
      <c r="BC3495" s="183"/>
      <c r="BD3495" s="183">
        <f t="shared" si="2238"/>
        <v>0</v>
      </c>
      <c r="BE3495" s="183">
        <f t="shared" si="2238"/>
        <v>0</v>
      </c>
    </row>
    <row r="3496" spans="2:57" ht="15.75" hidden="1">
      <c r="B3496" s="174">
        <v>2025</v>
      </c>
      <c r="C3496" s="174">
        <v>20</v>
      </c>
      <c r="D3496" s="175">
        <v>0</v>
      </c>
      <c r="E3496" s="176"/>
      <c r="F3496" s="174">
        <v>5</v>
      </c>
      <c r="G3496" s="174">
        <v>13</v>
      </c>
      <c r="H3496" s="174">
        <v>32</v>
      </c>
      <c r="I3496" s="174">
        <v>5000</v>
      </c>
      <c r="J3496" s="174">
        <v>5600</v>
      </c>
      <c r="K3496" s="174">
        <v>566</v>
      </c>
      <c r="L3496" s="177">
        <v>1247</v>
      </c>
      <c r="M3496" s="178">
        <v>0</v>
      </c>
      <c r="N3496" s="179" t="s">
        <v>1794</v>
      </c>
      <c r="O3496" s="180">
        <v>0</v>
      </c>
      <c r="P3496" s="180">
        <v>0</v>
      </c>
      <c r="Q3496" s="181">
        <v>0</v>
      </c>
      <c r="R3496" s="182" t="s">
        <v>98</v>
      </c>
      <c r="S3496" s="183">
        <v>0</v>
      </c>
      <c r="T3496" s="183">
        <v>0</v>
      </c>
      <c r="U3496" s="180">
        <v>0</v>
      </c>
      <c r="V3496" s="180">
        <v>0</v>
      </c>
      <c r="W3496" s="183">
        <v>0</v>
      </c>
      <c r="X3496" s="183">
        <v>0</v>
      </c>
      <c r="Y3496" s="180">
        <v>0</v>
      </c>
      <c r="Z3496" s="180">
        <v>0</v>
      </c>
      <c r="AA3496" s="183">
        <v>0</v>
      </c>
      <c r="AB3496" s="183">
        <v>0</v>
      </c>
      <c r="AC3496" s="180">
        <f t="shared" si="2235"/>
        <v>0</v>
      </c>
      <c r="AD3496" s="180">
        <f t="shared" si="2235"/>
        <v>0</v>
      </c>
      <c r="AE3496" s="181">
        <f t="shared" si="2208"/>
        <v>0</v>
      </c>
      <c r="AF3496" s="180">
        <v>0</v>
      </c>
      <c r="AG3496" s="180">
        <v>0</v>
      </c>
      <c r="AH3496" s="181">
        <f t="shared" si="2209"/>
        <v>0</v>
      </c>
      <c r="AI3496" s="180">
        <v>0</v>
      </c>
      <c r="AJ3496" s="180">
        <v>0</v>
      </c>
      <c r="AK3496" s="181">
        <f t="shared" si="2210"/>
        <v>0</v>
      </c>
      <c r="AL3496" s="180">
        <v>0</v>
      </c>
      <c r="AM3496" s="180">
        <v>0</v>
      </c>
      <c r="AN3496" s="181">
        <f t="shared" si="2211"/>
        <v>0</v>
      </c>
      <c r="AO3496" s="180">
        <v>0</v>
      </c>
      <c r="AP3496" s="180">
        <v>0</v>
      </c>
      <c r="AQ3496" s="181">
        <f t="shared" si="2212"/>
        <v>0</v>
      </c>
      <c r="AR3496" s="180">
        <v>0</v>
      </c>
      <c r="AS3496" s="180">
        <v>0</v>
      </c>
      <c r="AT3496" s="181">
        <f t="shared" si="2213"/>
        <v>0</v>
      </c>
      <c r="AU3496" s="180">
        <f t="shared" si="2236"/>
        <v>0</v>
      </c>
      <c r="AV3496" s="180">
        <f t="shared" si="2236"/>
        <v>0</v>
      </c>
      <c r="AW3496" s="181">
        <f t="shared" si="2214"/>
        <v>0</v>
      </c>
      <c r="AX3496" s="183">
        <f t="shared" si="2237"/>
        <v>0</v>
      </c>
      <c r="AY3496" s="183">
        <f t="shared" si="2237"/>
        <v>0</v>
      </c>
      <c r="AZ3496" s="183"/>
      <c r="BA3496" s="183"/>
      <c r="BB3496" s="183"/>
      <c r="BC3496" s="183"/>
      <c r="BD3496" s="183">
        <f t="shared" si="2238"/>
        <v>0</v>
      </c>
      <c r="BE3496" s="183">
        <f t="shared" si="2238"/>
        <v>0</v>
      </c>
    </row>
    <row r="3497" spans="2:57" ht="15.75" hidden="1">
      <c r="B3497" s="163">
        <v>2025</v>
      </c>
      <c r="C3497" s="163">
        <v>20</v>
      </c>
      <c r="D3497" s="164"/>
      <c r="E3497" s="165"/>
      <c r="F3497" s="163">
        <v>5</v>
      </c>
      <c r="G3497" s="163">
        <v>13</v>
      </c>
      <c r="H3497" s="163">
        <v>32</v>
      </c>
      <c r="I3497" s="163">
        <v>5000</v>
      </c>
      <c r="J3497" s="163">
        <v>5600</v>
      </c>
      <c r="K3497" s="163">
        <v>569</v>
      </c>
      <c r="L3497" s="166" t="s">
        <v>44</v>
      </c>
      <c r="M3497" s="167"/>
      <c r="N3497" s="168" t="s">
        <v>594</v>
      </c>
      <c r="O3497" s="169">
        <v>0</v>
      </c>
      <c r="P3497" s="169">
        <v>0</v>
      </c>
      <c r="Q3497" s="169">
        <v>0</v>
      </c>
      <c r="R3497" s="170"/>
      <c r="S3497" s="171"/>
      <c r="T3497" s="172"/>
      <c r="U3497" s="169">
        <f t="shared" ref="U3497:AD3497" si="2239">SUM(U3498:U3498)</f>
        <v>0</v>
      </c>
      <c r="V3497" s="169">
        <f t="shared" si="2239"/>
        <v>0</v>
      </c>
      <c r="W3497" s="173">
        <f t="shared" si="2239"/>
        <v>0</v>
      </c>
      <c r="X3497" s="173">
        <f t="shared" si="2239"/>
        <v>0</v>
      </c>
      <c r="Y3497" s="169">
        <f t="shared" si="2239"/>
        <v>0</v>
      </c>
      <c r="Z3497" s="169">
        <f t="shared" si="2239"/>
        <v>0</v>
      </c>
      <c r="AA3497" s="173">
        <f t="shared" si="2239"/>
        <v>0</v>
      </c>
      <c r="AB3497" s="173">
        <f t="shared" si="2239"/>
        <v>0</v>
      </c>
      <c r="AC3497" s="169">
        <f t="shared" si="2239"/>
        <v>0</v>
      </c>
      <c r="AD3497" s="169">
        <f t="shared" si="2239"/>
        <v>0</v>
      </c>
      <c r="AE3497" s="169">
        <f t="shared" si="2208"/>
        <v>0</v>
      </c>
      <c r="AF3497" s="169">
        <f>SUM(AF3498:AF3498)</f>
        <v>0</v>
      </c>
      <c r="AG3497" s="169">
        <f>SUM(AG3498:AG3498)</f>
        <v>0</v>
      </c>
      <c r="AH3497" s="169">
        <f t="shared" si="2209"/>
        <v>0</v>
      </c>
      <c r="AI3497" s="169">
        <f>SUM(AI3498:AI3498)</f>
        <v>0</v>
      </c>
      <c r="AJ3497" s="169">
        <f>SUM(AJ3498:AJ3498)</f>
        <v>0</v>
      </c>
      <c r="AK3497" s="169">
        <f t="shared" si="2210"/>
        <v>0</v>
      </c>
      <c r="AL3497" s="169">
        <f>SUM(AL3498:AL3498)</f>
        <v>0</v>
      </c>
      <c r="AM3497" s="169">
        <f>SUM(AM3498:AM3498)</f>
        <v>0</v>
      </c>
      <c r="AN3497" s="169">
        <f t="shared" si="2211"/>
        <v>0</v>
      </c>
      <c r="AO3497" s="169">
        <f>SUM(AO3498:AO3498)</f>
        <v>0</v>
      </c>
      <c r="AP3497" s="169">
        <f>SUM(AP3498:AP3498)</f>
        <v>0</v>
      </c>
      <c r="AQ3497" s="169">
        <f t="shared" si="2212"/>
        <v>0</v>
      </c>
      <c r="AR3497" s="169">
        <f>SUM(AR3498:AR3498)</f>
        <v>0</v>
      </c>
      <c r="AS3497" s="169">
        <f>SUM(AS3498:AS3498)</f>
        <v>0</v>
      </c>
      <c r="AT3497" s="169">
        <f t="shared" si="2213"/>
        <v>0</v>
      </c>
      <c r="AU3497" s="169">
        <f>SUM(AU3498:AU3498)</f>
        <v>0</v>
      </c>
      <c r="AV3497" s="169">
        <f>SUM(AV3498:AV3498)</f>
        <v>0</v>
      </c>
      <c r="AW3497" s="169">
        <f t="shared" si="2214"/>
        <v>0</v>
      </c>
      <c r="AX3497" s="171"/>
      <c r="AY3497" s="172"/>
      <c r="AZ3497" s="171"/>
      <c r="BA3497" s="172"/>
      <c r="BB3497" s="171"/>
      <c r="BC3497" s="172"/>
      <c r="BD3497" s="171"/>
      <c r="BE3497" s="172"/>
    </row>
    <row r="3498" spans="2:57" ht="15.75" hidden="1">
      <c r="B3498" s="174">
        <v>2025</v>
      </c>
      <c r="C3498" s="174">
        <v>20</v>
      </c>
      <c r="D3498" s="175">
        <v>0</v>
      </c>
      <c r="E3498" s="176"/>
      <c r="F3498" s="174">
        <v>5</v>
      </c>
      <c r="G3498" s="174">
        <v>13</v>
      </c>
      <c r="H3498" s="174">
        <v>32</v>
      </c>
      <c r="I3498" s="174">
        <v>5000</v>
      </c>
      <c r="J3498" s="174">
        <v>5600</v>
      </c>
      <c r="K3498" s="174">
        <v>569</v>
      </c>
      <c r="L3498" s="177">
        <v>12</v>
      </c>
      <c r="M3498" s="178">
        <v>0</v>
      </c>
      <c r="N3498" s="179" t="s">
        <v>1796</v>
      </c>
      <c r="O3498" s="180">
        <v>0</v>
      </c>
      <c r="P3498" s="180">
        <v>0</v>
      </c>
      <c r="Q3498" s="181">
        <v>0</v>
      </c>
      <c r="R3498" s="182" t="s">
        <v>98</v>
      </c>
      <c r="S3498" s="183">
        <v>0</v>
      </c>
      <c r="T3498" s="183">
        <v>0</v>
      </c>
      <c r="U3498" s="180">
        <v>0</v>
      </c>
      <c r="V3498" s="180">
        <v>0</v>
      </c>
      <c r="W3498" s="183">
        <v>0</v>
      </c>
      <c r="X3498" s="183">
        <v>0</v>
      </c>
      <c r="Y3498" s="180">
        <v>0</v>
      </c>
      <c r="Z3498" s="180">
        <v>0</v>
      </c>
      <c r="AA3498" s="183">
        <v>0</v>
      </c>
      <c r="AB3498" s="183">
        <v>0</v>
      </c>
      <c r="AC3498" s="180">
        <f>+O3498+U3498-Y3498</f>
        <v>0</v>
      </c>
      <c r="AD3498" s="180">
        <f>+P3498+V3498-Z3498</f>
        <v>0</v>
      </c>
      <c r="AE3498" s="181">
        <f t="shared" si="2208"/>
        <v>0</v>
      </c>
      <c r="AF3498" s="180">
        <v>0</v>
      </c>
      <c r="AG3498" s="180">
        <v>0</v>
      </c>
      <c r="AH3498" s="181">
        <f t="shared" si="2209"/>
        <v>0</v>
      </c>
      <c r="AI3498" s="180">
        <v>0</v>
      </c>
      <c r="AJ3498" s="180">
        <v>0</v>
      </c>
      <c r="AK3498" s="181">
        <f t="shared" si="2210"/>
        <v>0</v>
      </c>
      <c r="AL3498" s="180">
        <v>0</v>
      </c>
      <c r="AM3498" s="180">
        <v>0</v>
      </c>
      <c r="AN3498" s="181">
        <f t="shared" si="2211"/>
        <v>0</v>
      </c>
      <c r="AO3498" s="180">
        <v>0</v>
      </c>
      <c r="AP3498" s="180">
        <v>0</v>
      </c>
      <c r="AQ3498" s="181">
        <f t="shared" si="2212"/>
        <v>0</v>
      </c>
      <c r="AR3498" s="180">
        <v>0</v>
      </c>
      <c r="AS3498" s="180">
        <v>0</v>
      </c>
      <c r="AT3498" s="181">
        <f t="shared" si="2213"/>
        <v>0</v>
      </c>
      <c r="AU3498" s="180">
        <f>+AC3498-AF3498-AI3498-AL3498-AO3498-AR3498</f>
        <v>0</v>
      </c>
      <c r="AV3498" s="180">
        <f>+AD3498-AG3498-AJ3498-AM3498-AP3498-AS3498</f>
        <v>0</v>
      </c>
      <c r="AW3498" s="181">
        <f t="shared" si="2214"/>
        <v>0</v>
      </c>
      <c r="AX3498" s="183">
        <f>+S3498+W3498-AA3498</f>
        <v>0</v>
      </c>
      <c r="AY3498" s="183">
        <f>+T3498+X3498-AB3498</f>
        <v>0</v>
      </c>
      <c r="AZ3498" s="183"/>
      <c r="BA3498" s="183"/>
      <c r="BB3498" s="183"/>
      <c r="BC3498" s="183"/>
      <c r="BD3498" s="183">
        <f>+AX3498-AZ3498-BB3498</f>
        <v>0</v>
      </c>
      <c r="BE3498" s="183">
        <f>+AY3498-BA3498-BC3498</f>
        <v>0</v>
      </c>
    </row>
    <row r="3499" spans="2:57" ht="15.75" hidden="1">
      <c r="B3499" s="141">
        <v>2025</v>
      </c>
      <c r="C3499" s="141">
        <v>20</v>
      </c>
      <c r="D3499" s="142"/>
      <c r="E3499" s="143"/>
      <c r="F3499" s="141">
        <v>5</v>
      </c>
      <c r="G3499" s="141">
        <v>13</v>
      </c>
      <c r="H3499" s="141">
        <v>32</v>
      </c>
      <c r="I3499" s="141">
        <v>6000</v>
      </c>
      <c r="J3499" s="141"/>
      <c r="K3499" s="141"/>
      <c r="L3499" s="144" t="s">
        <v>44</v>
      </c>
      <c r="M3499" s="145"/>
      <c r="N3499" s="146" t="s">
        <v>228</v>
      </c>
      <c r="O3499" s="147">
        <v>0</v>
      </c>
      <c r="P3499" s="147">
        <v>0</v>
      </c>
      <c r="Q3499" s="147">
        <v>0</v>
      </c>
      <c r="R3499" s="148"/>
      <c r="S3499" s="197"/>
      <c r="T3499" s="198"/>
      <c r="U3499" s="147">
        <f t="shared" ref="U3499:AD3500" si="2240">U3500</f>
        <v>0</v>
      </c>
      <c r="V3499" s="147">
        <f t="shared" si="2240"/>
        <v>0</v>
      </c>
      <c r="W3499" s="151">
        <f t="shared" si="2240"/>
        <v>0</v>
      </c>
      <c r="X3499" s="151">
        <f t="shared" si="2240"/>
        <v>0</v>
      </c>
      <c r="Y3499" s="147">
        <f t="shared" si="2240"/>
        <v>0</v>
      </c>
      <c r="Z3499" s="147">
        <f t="shared" si="2240"/>
        <v>0</v>
      </c>
      <c r="AA3499" s="151">
        <f t="shared" si="2240"/>
        <v>0</v>
      </c>
      <c r="AB3499" s="151">
        <f t="shared" si="2240"/>
        <v>0</v>
      </c>
      <c r="AC3499" s="147">
        <f t="shared" si="2240"/>
        <v>0</v>
      </c>
      <c r="AD3499" s="147">
        <f t="shared" si="2240"/>
        <v>0</v>
      </c>
      <c r="AE3499" s="147">
        <f t="shared" si="2208"/>
        <v>0</v>
      </c>
      <c r="AF3499" s="147">
        <f>AF3500</f>
        <v>0</v>
      </c>
      <c r="AG3499" s="147">
        <f>AG3500</f>
        <v>0</v>
      </c>
      <c r="AH3499" s="147">
        <f t="shared" si="2209"/>
        <v>0</v>
      </c>
      <c r="AI3499" s="147">
        <f>AI3500</f>
        <v>0</v>
      </c>
      <c r="AJ3499" s="147">
        <f>AJ3500</f>
        <v>0</v>
      </c>
      <c r="AK3499" s="147">
        <f t="shared" si="2210"/>
        <v>0</v>
      </c>
      <c r="AL3499" s="147">
        <f>AL3500</f>
        <v>0</v>
      </c>
      <c r="AM3499" s="147">
        <f>AM3500</f>
        <v>0</v>
      </c>
      <c r="AN3499" s="147">
        <f t="shared" si="2211"/>
        <v>0</v>
      </c>
      <c r="AO3499" s="147">
        <f>AO3500</f>
        <v>0</v>
      </c>
      <c r="AP3499" s="147">
        <f>AP3500</f>
        <v>0</v>
      </c>
      <c r="AQ3499" s="147">
        <f t="shared" si="2212"/>
        <v>0</v>
      </c>
      <c r="AR3499" s="147">
        <f>AR3500</f>
        <v>0</v>
      </c>
      <c r="AS3499" s="147">
        <f>AS3500</f>
        <v>0</v>
      </c>
      <c r="AT3499" s="147">
        <f t="shared" si="2213"/>
        <v>0</v>
      </c>
      <c r="AU3499" s="147">
        <f>AU3500</f>
        <v>0</v>
      </c>
      <c r="AV3499" s="147">
        <f>AV3500</f>
        <v>0</v>
      </c>
      <c r="AW3499" s="147">
        <f t="shared" si="2214"/>
        <v>0</v>
      </c>
      <c r="AX3499" s="197"/>
      <c r="AY3499" s="198"/>
      <c r="AZ3499" s="197"/>
      <c r="BA3499" s="198"/>
      <c r="BB3499" s="197"/>
      <c r="BC3499" s="198"/>
      <c r="BD3499" s="197"/>
      <c r="BE3499" s="198"/>
    </row>
    <row r="3500" spans="2:57" ht="15.75" hidden="1">
      <c r="B3500" s="152">
        <v>2025</v>
      </c>
      <c r="C3500" s="152">
        <v>20</v>
      </c>
      <c r="D3500" s="153"/>
      <c r="E3500" s="154"/>
      <c r="F3500" s="152">
        <v>5</v>
      </c>
      <c r="G3500" s="152">
        <v>13</v>
      </c>
      <c r="H3500" s="152">
        <v>32</v>
      </c>
      <c r="I3500" s="152">
        <v>6000</v>
      </c>
      <c r="J3500" s="152">
        <v>6200</v>
      </c>
      <c r="K3500" s="152"/>
      <c r="L3500" s="155" t="s">
        <v>44</v>
      </c>
      <c r="M3500" s="156"/>
      <c r="N3500" s="157" t="s">
        <v>229</v>
      </c>
      <c r="O3500" s="158">
        <v>0</v>
      </c>
      <c r="P3500" s="158">
        <v>0</v>
      </c>
      <c r="Q3500" s="158">
        <v>0</v>
      </c>
      <c r="R3500" s="159"/>
      <c r="S3500" s="160"/>
      <c r="T3500" s="161"/>
      <c r="U3500" s="158">
        <f t="shared" si="2240"/>
        <v>0</v>
      </c>
      <c r="V3500" s="158">
        <f t="shared" si="2240"/>
        <v>0</v>
      </c>
      <c r="W3500" s="162">
        <f t="shared" si="2240"/>
        <v>0</v>
      </c>
      <c r="X3500" s="162">
        <f t="shared" si="2240"/>
        <v>0</v>
      </c>
      <c r="Y3500" s="158">
        <f t="shared" si="2240"/>
        <v>0</v>
      </c>
      <c r="Z3500" s="158">
        <f t="shared" si="2240"/>
        <v>0</v>
      </c>
      <c r="AA3500" s="162">
        <f t="shared" si="2240"/>
        <v>0</v>
      </c>
      <c r="AB3500" s="162">
        <f t="shared" si="2240"/>
        <v>0</v>
      </c>
      <c r="AC3500" s="158">
        <f t="shared" si="2240"/>
        <v>0</v>
      </c>
      <c r="AD3500" s="158">
        <f t="shared" si="2240"/>
        <v>0</v>
      </c>
      <c r="AE3500" s="158">
        <f t="shared" si="2208"/>
        <v>0</v>
      </c>
      <c r="AF3500" s="158">
        <f>AF3501</f>
        <v>0</v>
      </c>
      <c r="AG3500" s="158">
        <f>AG3501</f>
        <v>0</v>
      </c>
      <c r="AH3500" s="158">
        <f t="shared" si="2209"/>
        <v>0</v>
      </c>
      <c r="AI3500" s="158">
        <f>AI3501</f>
        <v>0</v>
      </c>
      <c r="AJ3500" s="158">
        <f>AJ3501</f>
        <v>0</v>
      </c>
      <c r="AK3500" s="158">
        <f t="shared" si="2210"/>
        <v>0</v>
      </c>
      <c r="AL3500" s="158">
        <f>AL3501</f>
        <v>0</v>
      </c>
      <c r="AM3500" s="158">
        <f>AM3501</f>
        <v>0</v>
      </c>
      <c r="AN3500" s="158">
        <f t="shared" si="2211"/>
        <v>0</v>
      </c>
      <c r="AO3500" s="158">
        <f>AO3501</f>
        <v>0</v>
      </c>
      <c r="AP3500" s="158">
        <f>AP3501</f>
        <v>0</v>
      </c>
      <c r="AQ3500" s="158">
        <f t="shared" si="2212"/>
        <v>0</v>
      </c>
      <c r="AR3500" s="158">
        <f>AR3501</f>
        <v>0</v>
      </c>
      <c r="AS3500" s="158">
        <f>AS3501</f>
        <v>0</v>
      </c>
      <c r="AT3500" s="158">
        <f t="shared" si="2213"/>
        <v>0</v>
      </c>
      <c r="AU3500" s="158">
        <f>AU3501</f>
        <v>0</v>
      </c>
      <c r="AV3500" s="158">
        <f>AV3501</f>
        <v>0</v>
      </c>
      <c r="AW3500" s="158">
        <f t="shared" si="2214"/>
        <v>0</v>
      </c>
      <c r="AX3500" s="160"/>
      <c r="AY3500" s="161"/>
      <c r="AZ3500" s="160"/>
      <c r="BA3500" s="161"/>
      <c r="BB3500" s="160"/>
      <c r="BC3500" s="161"/>
      <c r="BD3500" s="160"/>
      <c r="BE3500" s="161"/>
    </row>
    <row r="3501" spans="2:57" ht="15.75" hidden="1">
      <c r="B3501" s="163">
        <v>2025</v>
      </c>
      <c r="C3501" s="163">
        <v>20</v>
      </c>
      <c r="D3501" s="164"/>
      <c r="E3501" s="165"/>
      <c r="F3501" s="163">
        <v>5</v>
      </c>
      <c r="G3501" s="163">
        <v>13</v>
      </c>
      <c r="H3501" s="163">
        <v>32</v>
      </c>
      <c r="I3501" s="163">
        <v>6000</v>
      </c>
      <c r="J3501" s="163">
        <v>6200</v>
      </c>
      <c r="K3501" s="163">
        <v>622</v>
      </c>
      <c r="L3501" s="166" t="s">
        <v>44</v>
      </c>
      <c r="M3501" s="167"/>
      <c r="N3501" s="168" t="s">
        <v>230</v>
      </c>
      <c r="O3501" s="169">
        <v>0</v>
      </c>
      <c r="P3501" s="169">
        <v>0</v>
      </c>
      <c r="Q3501" s="169">
        <v>0</v>
      </c>
      <c r="R3501" s="170"/>
      <c r="S3501" s="171"/>
      <c r="T3501" s="172"/>
      <c r="U3501" s="169">
        <f t="shared" ref="U3501:AD3501" si="2241">SUM(U3502:U3507)</f>
        <v>0</v>
      </c>
      <c r="V3501" s="169">
        <f t="shared" si="2241"/>
        <v>0</v>
      </c>
      <c r="W3501" s="173">
        <f t="shared" si="2241"/>
        <v>0</v>
      </c>
      <c r="X3501" s="173">
        <f t="shared" si="2241"/>
        <v>0</v>
      </c>
      <c r="Y3501" s="169">
        <f t="shared" si="2241"/>
        <v>0</v>
      </c>
      <c r="Z3501" s="169">
        <f t="shared" si="2241"/>
        <v>0</v>
      </c>
      <c r="AA3501" s="173">
        <f t="shared" si="2241"/>
        <v>0</v>
      </c>
      <c r="AB3501" s="173">
        <f t="shared" si="2241"/>
        <v>0</v>
      </c>
      <c r="AC3501" s="169">
        <f t="shared" si="2241"/>
        <v>0</v>
      </c>
      <c r="AD3501" s="169">
        <f t="shared" si="2241"/>
        <v>0</v>
      </c>
      <c r="AE3501" s="169">
        <f t="shared" si="2208"/>
        <v>0</v>
      </c>
      <c r="AF3501" s="169">
        <f>SUM(AF3502:AF3507)</f>
        <v>0</v>
      </c>
      <c r="AG3501" s="169">
        <f>SUM(AG3502:AG3507)</f>
        <v>0</v>
      </c>
      <c r="AH3501" s="169">
        <f t="shared" si="2209"/>
        <v>0</v>
      </c>
      <c r="AI3501" s="169">
        <f>SUM(AI3502:AI3507)</f>
        <v>0</v>
      </c>
      <c r="AJ3501" s="169">
        <f>SUM(AJ3502:AJ3507)</f>
        <v>0</v>
      </c>
      <c r="AK3501" s="169">
        <f t="shared" si="2210"/>
        <v>0</v>
      </c>
      <c r="AL3501" s="169">
        <f>SUM(AL3502:AL3507)</f>
        <v>0</v>
      </c>
      <c r="AM3501" s="169">
        <f>SUM(AM3502:AM3507)</f>
        <v>0</v>
      </c>
      <c r="AN3501" s="169">
        <f t="shared" si="2211"/>
        <v>0</v>
      </c>
      <c r="AO3501" s="169">
        <f>SUM(AO3502:AO3507)</f>
        <v>0</v>
      </c>
      <c r="AP3501" s="169">
        <f>SUM(AP3502:AP3507)</f>
        <v>0</v>
      </c>
      <c r="AQ3501" s="169">
        <f t="shared" si="2212"/>
        <v>0</v>
      </c>
      <c r="AR3501" s="169">
        <f>SUM(AR3502:AR3507)</f>
        <v>0</v>
      </c>
      <c r="AS3501" s="169">
        <f>SUM(AS3502:AS3507)</f>
        <v>0</v>
      </c>
      <c r="AT3501" s="169">
        <f t="shared" si="2213"/>
        <v>0</v>
      </c>
      <c r="AU3501" s="169">
        <f>SUM(AU3502:AU3507)</f>
        <v>0</v>
      </c>
      <c r="AV3501" s="169">
        <f>SUM(AV3502:AV3507)</f>
        <v>0</v>
      </c>
      <c r="AW3501" s="169">
        <f t="shared" si="2214"/>
        <v>0</v>
      </c>
      <c r="AX3501" s="171"/>
      <c r="AY3501" s="172"/>
      <c r="AZ3501" s="171"/>
      <c r="BA3501" s="172"/>
      <c r="BB3501" s="171"/>
      <c r="BC3501" s="172"/>
      <c r="BD3501" s="171"/>
      <c r="BE3501" s="172"/>
    </row>
    <row r="3502" spans="2:57" ht="90" hidden="1">
      <c r="B3502" s="174">
        <v>2025</v>
      </c>
      <c r="C3502" s="174">
        <v>20</v>
      </c>
      <c r="D3502" s="175">
        <v>0</v>
      </c>
      <c r="E3502" s="176"/>
      <c r="F3502" s="174">
        <v>5</v>
      </c>
      <c r="G3502" s="174">
        <v>13</v>
      </c>
      <c r="H3502" s="174">
        <v>32</v>
      </c>
      <c r="I3502" s="174">
        <v>6000</v>
      </c>
      <c r="J3502" s="174">
        <v>6200</v>
      </c>
      <c r="K3502" s="174">
        <v>62201</v>
      </c>
      <c r="L3502" s="177">
        <v>393</v>
      </c>
      <c r="M3502" s="178">
        <v>0</v>
      </c>
      <c r="N3502" s="179" t="s">
        <v>1820</v>
      </c>
      <c r="O3502" s="180">
        <v>0</v>
      </c>
      <c r="P3502" s="180">
        <v>0</v>
      </c>
      <c r="Q3502" s="181">
        <v>0</v>
      </c>
      <c r="R3502" s="182" t="s">
        <v>232</v>
      </c>
      <c r="S3502" s="183">
        <v>0</v>
      </c>
      <c r="T3502" s="183">
        <v>0</v>
      </c>
      <c r="U3502" s="180">
        <v>0</v>
      </c>
      <c r="V3502" s="180">
        <v>0</v>
      </c>
      <c r="W3502" s="183">
        <v>0</v>
      </c>
      <c r="X3502" s="183">
        <v>0</v>
      </c>
      <c r="Y3502" s="180">
        <v>0</v>
      </c>
      <c r="Z3502" s="180">
        <v>0</v>
      </c>
      <c r="AA3502" s="183">
        <v>0</v>
      </c>
      <c r="AB3502" s="183">
        <v>0</v>
      </c>
      <c r="AC3502" s="180">
        <f t="shared" ref="AC3502:AD3507" si="2242">+O3502+U3502-Y3502</f>
        <v>0</v>
      </c>
      <c r="AD3502" s="180">
        <f t="shared" si="2242"/>
        <v>0</v>
      </c>
      <c r="AE3502" s="181">
        <f t="shared" si="2208"/>
        <v>0</v>
      </c>
      <c r="AF3502" s="180">
        <v>0</v>
      </c>
      <c r="AG3502" s="180">
        <v>0</v>
      </c>
      <c r="AH3502" s="181">
        <f t="shared" si="2209"/>
        <v>0</v>
      </c>
      <c r="AI3502" s="180">
        <v>0</v>
      </c>
      <c r="AJ3502" s="180">
        <v>0</v>
      </c>
      <c r="AK3502" s="181">
        <f t="shared" si="2210"/>
        <v>0</v>
      </c>
      <c r="AL3502" s="180">
        <v>0</v>
      </c>
      <c r="AM3502" s="180">
        <v>0</v>
      </c>
      <c r="AN3502" s="181">
        <f t="shared" si="2211"/>
        <v>0</v>
      </c>
      <c r="AO3502" s="180">
        <v>0</v>
      </c>
      <c r="AP3502" s="180">
        <v>0</v>
      </c>
      <c r="AQ3502" s="181">
        <f t="shared" si="2212"/>
        <v>0</v>
      </c>
      <c r="AR3502" s="180">
        <v>0</v>
      </c>
      <c r="AS3502" s="180">
        <v>0</v>
      </c>
      <c r="AT3502" s="181">
        <f t="shared" si="2213"/>
        <v>0</v>
      </c>
      <c r="AU3502" s="180">
        <f t="shared" ref="AU3502:AV3507" si="2243">+AC3502-AF3502-AI3502-AL3502-AO3502-AR3502</f>
        <v>0</v>
      </c>
      <c r="AV3502" s="180">
        <f t="shared" si="2243"/>
        <v>0</v>
      </c>
      <c r="AW3502" s="181">
        <f t="shared" si="2214"/>
        <v>0</v>
      </c>
      <c r="AX3502" s="183">
        <f t="shared" ref="AX3502:AY3507" si="2244">+S3502+W3502-AA3502</f>
        <v>0</v>
      </c>
      <c r="AY3502" s="183">
        <f t="shared" si="2244"/>
        <v>0</v>
      </c>
      <c r="AZ3502" s="183"/>
      <c r="BA3502" s="183"/>
      <c r="BB3502" s="183"/>
      <c r="BC3502" s="183"/>
      <c r="BD3502" s="183">
        <f t="shared" ref="BD3502:BE3507" si="2245">+AX3502-AZ3502-BB3502</f>
        <v>0</v>
      </c>
      <c r="BE3502" s="183">
        <f t="shared" si="2245"/>
        <v>0</v>
      </c>
    </row>
    <row r="3503" spans="2:57" ht="90" hidden="1">
      <c r="B3503" s="174">
        <v>2025</v>
      </c>
      <c r="C3503" s="174">
        <v>20</v>
      </c>
      <c r="D3503" s="175">
        <v>0</v>
      </c>
      <c r="E3503" s="176"/>
      <c r="F3503" s="174">
        <v>5</v>
      </c>
      <c r="G3503" s="174">
        <v>13</v>
      </c>
      <c r="H3503" s="174">
        <v>32</v>
      </c>
      <c r="I3503" s="174">
        <v>6000</v>
      </c>
      <c r="J3503" s="174">
        <v>6200</v>
      </c>
      <c r="K3503" s="174">
        <v>62201</v>
      </c>
      <c r="L3503" s="177">
        <v>394</v>
      </c>
      <c r="M3503" s="178">
        <v>0</v>
      </c>
      <c r="N3503" s="179" t="s">
        <v>1821</v>
      </c>
      <c r="O3503" s="180">
        <v>0</v>
      </c>
      <c r="P3503" s="180">
        <v>0</v>
      </c>
      <c r="Q3503" s="181">
        <v>0</v>
      </c>
      <c r="R3503" s="182" t="s">
        <v>232</v>
      </c>
      <c r="S3503" s="183">
        <v>0</v>
      </c>
      <c r="T3503" s="183">
        <v>0</v>
      </c>
      <c r="U3503" s="180">
        <v>0</v>
      </c>
      <c r="V3503" s="180">
        <v>0</v>
      </c>
      <c r="W3503" s="183">
        <v>0</v>
      </c>
      <c r="X3503" s="183">
        <v>0</v>
      </c>
      <c r="Y3503" s="180">
        <v>0</v>
      </c>
      <c r="Z3503" s="180">
        <v>0</v>
      </c>
      <c r="AA3503" s="183">
        <v>0</v>
      </c>
      <c r="AB3503" s="183">
        <v>0</v>
      </c>
      <c r="AC3503" s="180">
        <f t="shared" si="2242"/>
        <v>0</v>
      </c>
      <c r="AD3503" s="180">
        <f t="shared" si="2242"/>
        <v>0</v>
      </c>
      <c r="AE3503" s="181">
        <f t="shared" si="2208"/>
        <v>0</v>
      </c>
      <c r="AF3503" s="180">
        <v>0</v>
      </c>
      <c r="AG3503" s="180">
        <v>0</v>
      </c>
      <c r="AH3503" s="181">
        <f t="shared" si="2209"/>
        <v>0</v>
      </c>
      <c r="AI3503" s="180">
        <v>0</v>
      </c>
      <c r="AJ3503" s="180">
        <v>0</v>
      </c>
      <c r="AK3503" s="181">
        <f t="shared" si="2210"/>
        <v>0</v>
      </c>
      <c r="AL3503" s="180">
        <v>0</v>
      </c>
      <c r="AM3503" s="180">
        <v>0</v>
      </c>
      <c r="AN3503" s="181">
        <f t="shared" si="2211"/>
        <v>0</v>
      </c>
      <c r="AO3503" s="180">
        <v>0</v>
      </c>
      <c r="AP3503" s="180">
        <v>0</v>
      </c>
      <c r="AQ3503" s="181">
        <f t="shared" si="2212"/>
        <v>0</v>
      </c>
      <c r="AR3503" s="180">
        <v>0</v>
      </c>
      <c r="AS3503" s="180">
        <v>0</v>
      </c>
      <c r="AT3503" s="181">
        <f t="shared" si="2213"/>
        <v>0</v>
      </c>
      <c r="AU3503" s="180">
        <f t="shared" si="2243"/>
        <v>0</v>
      </c>
      <c r="AV3503" s="180">
        <f t="shared" si="2243"/>
        <v>0</v>
      </c>
      <c r="AW3503" s="181">
        <f t="shared" si="2214"/>
        <v>0</v>
      </c>
      <c r="AX3503" s="183">
        <f t="shared" si="2244"/>
        <v>0</v>
      </c>
      <c r="AY3503" s="183">
        <f t="shared" si="2244"/>
        <v>0</v>
      </c>
      <c r="AZ3503" s="183"/>
      <c r="BA3503" s="183"/>
      <c r="BB3503" s="183"/>
      <c r="BC3503" s="183"/>
      <c r="BD3503" s="183">
        <f t="shared" si="2245"/>
        <v>0</v>
      </c>
      <c r="BE3503" s="183">
        <f t="shared" si="2245"/>
        <v>0</v>
      </c>
    </row>
    <row r="3504" spans="2:57" ht="90" hidden="1">
      <c r="B3504" s="174">
        <v>2025</v>
      </c>
      <c r="C3504" s="174">
        <v>20</v>
      </c>
      <c r="D3504" s="175">
        <v>0</v>
      </c>
      <c r="E3504" s="176"/>
      <c r="F3504" s="174">
        <v>5</v>
      </c>
      <c r="G3504" s="174">
        <v>13</v>
      </c>
      <c r="H3504" s="174">
        <v>32</v>
      </c>
      <c r="I3504" s="174">
        <v>6000</v>
      </c>
      <c r="J3504" s="174">
        <v>6200</v>
      </c>
      <c r="K3504" s="174">
        <v>62201</v>
      </c>
      <c r="L3504" s="177">
        <v>395</v>
      </c>
      <c r="M3504" s="178">
        <v>0</v>
      </c>
      <c r="N3504" s="179" t="s">
        <v>1822</v>
      </c>
      <c r="O3504" s="180">
        <v>0</v>
      </c>
      <c r="P3504" s="180">
        <v>0</v>
      </c>
      <c r="Q3504" s="181">
        <v>0</v>
      </c>
      <c r="R3504" s="182" t="s">
        <v>232</v>
      </c>
      <c r="S3504" s="183">
        <v>0</v>
      </c>
      <c r="T3504" s="183">
        <v>0</v>
      </c>
      <c r="U3504" s="180">
        <v>0</v>
      </c>
      <c r="V3504" s="180">
        <v>0</v>
      </c>
      <c r="W3504" s="183">
        <v>0</v>
      </c>
      <c r="X3504" s="183">
        <v>0</v>
      </c>
      <c r="Y3504" s="180">
        <v>0</v>
      </c>
      <c r="Z3504" s="180">
        <v>0</v>
      </c>
      <c r="AA3504" s="183">
        <v>0</v>
      </c>
      <c r="AB3504" s="183">
        <v>0</v>
      </c>
      <c r="AC3504" s="180">
        <f t="shared" si="2242"/>
        <v>0</v>
      </c>
      <c r="AD3504" s="180">
        <f t="shared" si="2242"/>
        <v>0</v>
      </c>
      <c r="AE3504" s="181">
        <f t="shared" si="2208"/>
        <v>0</v>
      </c>
      <c r="AF3504" s="180">
        <v>0</v>
      </c>
      <c r="AG3504" s="180">
        <v>0</v>
      </c>
      <c r="AH3504" s="181">
        <f t="shared" si="2209"/>
        <v>0</v>
      </c>
      <c r="AI3504" s="180">
        <v>0</v>
      </c>
      <c r="AJ3504" s="180">
        <v>0</v>
      </c>
      <c r="AK3504" s="181">
        <f t="shared" si="2210"/>
        <v>0</v>
      </c>
      <c r="AL3504" s="180">
        <v>0</v>
      </c>
      <c r="AM3504" s="180">
        <v>0</v>
      </c>
      <c r="AN3504" s="181">
        <f t="shared" si="2211"/>
        <v>0</v>
      </c>
      <c r="AO3504" s="180">
        <v>0</v>
      </c>
      <c r="AP3504" s="180">
        <v>0</v>
      </c>
      <c r="AQ3504" s="181">
        <f t="shared" si="2212"/>
        <v>0</v>
      </c>
      <c r="AR3504" s="180">
        <v>0</v>
      </c>
      <c r="AS3504" s="180">
        <v>0</v>
      </c>
      <c r="AT3504" s="181">
        <f t="shared" si="2213"/>
        <v>0</v>
      </c>
      <c r="AU3504" s="180">
        <f t="shared" si="2243"/>
        <v>0</v>
      </c>
      <c r="AV3504" s="180">
        <f t="shared" si="2243"/>
        <v>0</v>
      </c>
      <c r="AW3504" s="181">
        <f t="shared" si="2214"/>
        <v>0</v>
      </c>
      <c r="AX3504" s="183">
        <f t="shared" si="2244"/>
        <v>0</v>
      </c>
      <c r="AY3504" s="183">
        <f t="shared" si="2244"/>
        <v>0</v>
      </c>
      <c r="AZ3504" s="183"/>
      <c r="BA3504" s="183"/>
      <c r="BB3504" s="183"/>
      <c r="BC3504" s="183"/>
      <c r="BD3504" s="183">
        <f t="shared" si="2245"/>
        <v>0</v>
      </c>
      <c r="BE3504" s="183">
        <f t="shared" si="2245"/>
        <v>0</v>
      </c>
    </row>
    <row r="3505" spans="2:57" ht="75" hidden="1">
      <c r="B3505" s="174">
        <v>2025</v>
      </c>
      <c r="C3505" s="174">
        <v>20</v>
      </c>
      <c r="D3505" s="175">
        <v>0</v>
      </c>
      <c r="E3505" s="176"/>
      <c r="F3505" s="174">
        <v>5</v>
      </c>
      <c r="G3505" s="174">
        <v>13</v>
      </c>
      <c r="H3505" s="174">
        <v>32</v>
      </c>
      <c r="I3505" s="174">
        <v>6000</v>
      </c>
      <c r="J3505" s="174">
        <v>6200</v>
      </c>
      <c r="K3505" s="174">
        <v>62202</v>
      </c>
      <c r="L3505" s="177">
        <v>978</v>
      </c>
      <c r="M3505" s="178">
        <v>0</v>
      </c>
      <c r="N3505" s="179" t="s">
        <v>1823</v>
      </c>
      <c r="O3505" s="180">
        <v>0</v>
      </c>
      <c r="P3505" s="180">
        <v>0</v>
      </c>
      <c r="Q3505" s="181">
        <v>0</v>
      </c>
      <c r="R3505" s="182" t="s">
        <v>232</v>
      </c>
      <c r="S3505" s="183">
        <v>0</v>
      </c>
      <c r="T3505" s="183">
        <v>0</v>
      </c>
      <c r="U3505" s="180">
        <v>0</v>
      </c>
      <c r="V3505" s="180">
        <v>0</v>
      </c>
      <c r="W3505" s="183">
        <v>0</v>
      </c>
      <c r="X3505" s="183">
        <v>0</v>
      </c>
      <c r="Y3505" s="180">
        <v>0</v>
      </c>
      <c r="Z3505" s="180">
        <v>0</v>
      </c>
      <c r="AA3505" s="183">
        <v>0</v>
      </c>
      <c r="AB3505" s="183">
        <v>0</v>
      </c>
      <c r="AC3505" s="180">
        <f t="shared" si="2242"/>
        <v>0</v>
      </c>
      <c r="AD3505" s="180">
        <f t="shared" si="2242"/>
        <v>0</v>
      </c>
      <c r="AE3505" s="181">
        <f t="shared" si="2208"/>
        <v>0</v>
      </c>
      <c r="AF3505" s="180">
        <v>0</v>
      </c>
      <c r="AG3505" s="180">
        <v>0</v>
      </c>
      <c r="AH3505" s="181">
        <f t="shared" si="2209"/>
        <v>0</v>
      </c>
      <c r="AI3505" s="180">
        <v>0</v>
      </c>
      <c r="AJ3505" s="180">
        <v>0</v>
      </c>
      <c r="AK3505" s="181">
        <f t="shared" si="2210"/>
        <v>0</v>
      </c>
      <c r="AL3505" s="180">
        <v>0</v>
      </c>
      <c r="AM3505" s="180">
        <v>0</v>
      </c>
      <c r="AN3505" s="181">
        <f t="shared" si="2211"/>
        <v>0</v>
      </c>
      <c r="AO3505" s="180">
        <v>0</v>
      </c>
      <c r="AP3505" s="180">
        <v>0</v>
      </c>
      <c r="AQ3505" s="181">
        <f t="shared" si="2212"/>
        <v>0</v>
      </c>
      <c r="AR3505" s="180">
        <v>0</v>
      </c>
      <c r="AS3505" s="180">
        <v>0</v>
      </c>
      <c r="AT3505" s="181">
        <f t="shared" si="2213"/>
        <v>0</v>
      </c>
      <c r="AU3505" s="180">
        <f t="shared" si="2243"/>
        <v>0</v>
      </c>
      <c r="AV3505" s="180">
        <f t="shared" si="2243"/>
        <v>0</v>
      </c>
      <c r="AW3505" s="181">
        <f t="shared" si="2214"/>
        <v>0</v>
      </c>
      <c r="AX3505" s="183">
        <f t="shared" si="2244"/>
        <v>0</v>
      </c>
      <c r="AY3505" s="183">
        <f t="shared" si="2244"/>
        <v>0</v>
      </c>
      <c r="AZ3505" s="183"/>
      <c r="BA3505" s="183"/>
      <c r="BB3505" s="183"/>
      <c r="BC3505" s="183"/>
      <c r="BD3505" s="183">
        <f t="shared" si="2245"/>
        <v>0</v>
      </c>
      <c r="BE3505" s="183">
        <f t="shared" si="2245"/>
        <v>0</v>
      </c>
    </row>
    <row r="3506" spans="2:57" ht="75" hidden="1">
      <c r="B3506" s="174">
        <v>2025</v>
      </c>
      <c r="C3506" s="174">
        <v>20</v>
      </c>
      <c r="D3506" s="175">
        <v>0</v>
      </c>
      <c r="E3506" s="176"/>
      <c r="F3506" s="174">
        <v>5</v>
      </c>
      <c r="G3506" s="174">
        <v>13</v>
      </c>
      <c r="H3506" s="174">
        <v>32</v>
      </c>
      <c r="I3506" s="174">
        <v>6000</v>
      </c>
      <c r="J3506" s="174">
        <v>6200</v>
      </c>
      <c r="K3506" s="174">
        <v>62202</v>
      </c>
      <c r="L3506" s="177">
        <v>979</v>
      </c>
      <c r="M3506" s="178">
        <v>0</v>
      </c>
      <c r="N3506" s="179" t="s">
        <v>1824</v>
      </c>
      <c r="O3506" s="180">
        <v>0</v>
      </c>
      <c r="P3506" s="180">
        <v>0</v>
      </c>
      <c r="Q3506" s="181">
        <v>0</v>
      </c>
      <c r="R3506" s="182" t="s">
        <v>232</v>
      </c>
      <c r="S3506" s="183">
        <v>0</v>
      </c>
      <c r="T3506" s="183">
        <v>0</v>
      </c>
      <c r="U3506" s="180">
        <v>0</v>
      </c>
      <c r="V3506" s="180">
        <v>0</v>
      </c>
      <c r="W3506" s="183">
        <v>0</v>
      </c>
      <c r="X3506" s="183">
        <v>0</v>
      </c>
      <c r="Y3506" s="180">
        <v>0</v>
      </c>
      <c r="Z3506" s="180">
        <v>0</v>
      </c>
      <c r="AA3506" s="183">
        <v>0</v>
      </c>
      <c r="AB3506" s="183">
        <v>0</v>
      </c>
      <c r="AC3506" s="180">
        <f t="shared" si="2242"/>
        <v>0</v>
      </c>
      <c r="AD3506" s="180">
        <f t="shared" si="2242"/>
        <v>0</v>
      </c>
      <c r="AE3506" s="181">
        <f t="shared" si="2208"/>
        <v>0</v>
      </c>
      <c r="AF3506" s="180">
        <v>0</v>
      </c>
      <c r="AG3506" s="180">
        <v>0</v>
      </c>
      <c r="AH3506" s="181">
        <f t="shared" si="2209"/>
        <v>0</v>
      </c>
      <c r="AI3506" s="180">
        <v>0</v>
      </c>
      <c r="AJ3506" s="180">
        <v>0</v>
      </c>
      <c r="AK3506" s="181">
        <f t="shared" si="2210"/>
        <v>0</v>
      </c>
      <c r="AL3506" s="180">
        <v>0</v>
      </c>
      <c r="AM3506" s="180">
        <v>0</v>
      </c>
      <c r="AN3506" s="181">
        <f t="shared" si="2211"/>
        <v>0</v>
      </c>
      <c r="AO3506" s="180">
        <v>0</v>
      </c>
      <c r="AP3506" s="180">
        <v>0</v>
      </c>
      <c r="AQ3506" s="181">
        <f t="shared" si="2212"/>
        <v>0</v>
      </c>
      <c r="AR3506" s="180">
        <v>0</v>
      </c>
      <c r="AS3506" s="180">
        <v>0</v>
      </c>
      <c r="AT3506" s="181">
        <f t="shared" si="2213"/>
        <v>0</v>
      </c>
      <c r="AU3506" s="180">
        <f t="shared" si="2243"/>
        <v>0</v>
      </c>
      <c r="AV3506" s="180">
        <f t="shared" si="2243"/>
        <v>0</v>
      </c>
      <c r="AW3506" s="181">
        <f t="shared" si="2214"/>
        <v>0</v>
      </c>
      <c r="AX3506" s="183">
        <f t="shared" si="2244"/>
        <v>0</v>
      </c>
      <c r="AY3506" s="183">
        <f t="shared" si="2244"/>
        <v>0</v>
      </c>
      <c r="AZ3506" s="183"/>
      <c r="BA3506" s="183"/>
      <c r="BB3506" s="183"/>
      <c r="BC3506" s="183"/>
      <c r="BD3506" s="183">
        <f t="shared" si="2245"/>
        <v>0</v>
      </c>
      <c r="BE3506" s="183">
        <f t="shared" si="2245"/>
        <v>0</v>
      </c>
    </row>
    <row r="3507" spans="2:57" ht="75" hidden="1">
      <c r="B3507" s="174">
        <v>2025</v>
      </c>
      <c r="C3507" s="174">
        <v>20</v>
      </c>
      <c r="D3507" s="175">
        <v>0</v>
      </c>
      <c r="E3507" s="176"/>
      <c r="F3507" s="174">
        <v>5</v>
      </c>
      <c r="G3507" s="174">
        <v>13</v>
      </c>
      <c r="H3507" s="174">
        <v>32</v>
      </c>
      <c r="I3507" s="174">
        <v>6000</v>
      </c>
      <c r="J3507" s="174">
        <v>6200</v>
      </c>
      <c r="K3507" s="174">
        <v>62202</v>
      </c>
      <c r="L3507" s="177">
        <v>980</v>
      </c>
      <c r="M3507" s="178">
        <v>0</v>
      </c>
      <c r="N3507" s="179" t="s">
        <v>1825</v>
      </c>
      <c r="O3507" s="180">
        <v>0</v>
      </c>
      <c r="P3507" s="180">
        <v>0</v>
      </c>
      <c r="Q3507" s="181">
        <v>0</v>
      </c>
      <c r="R3507" s="182" t="s">
        <v>232</v>
      </c>
      <c r="S3507" s="183">
        <v>0</v>
      </c>
      <c r="T3507" s="183">
        <v>0</v>
      </c>
      <c r="U3507" s="180">
        <v>0</v>
      </c>
      <c r="V3507" s="180">
        <v>0</v>
      </c>
      <c r="W3507" s="183">
        <v>0</v>
      </c>
      <c r="X3507" s="183">
        <v>0</v>
      </c>
      <c r="Y3507" s="180">
        <v>0</v>
      </c>
      <c r="Z3507" s="180">
        <v>0</v>
      </c>
      <c r="AA3507" s="183">
        <v>0</v>
      </c>
      <c r="AB3507" s="183">
        <v>0</v>
      </c>
      <c r="AC3507" s="180">
        <f t="shared" si="2242"/>
        <v>0</v>
      </c>
      <c r="AD3507" s="180">
        <f t="shared" si="2242"/>
        <v>0</v>
      </c>
      <c r="AE3507" s="181">
        <f t="shared" si="2208"/>
        <v>0</v>
      </c>
      <c r="AF3507" s="180">
        <v>0</v>
      </c>
      <c r="AG3507" s="180">
        <v>0</v>
      </c>
      <c r="AH3507" s="181">
        <f t="shared" si="2209"/>
        <v>0</v>
      </c>
      <c r="AI3507" s="180">
        <v>0</v>
      </c>
      <c r="AJ3507" s="180">
        <v>0</v>
      </c>
      <c r="AK3507" s="181">
        <f t="shared" si="2210"/>
        <v>0</v>
      </c>
      <c r="AL3507" s="180">
        <v>0</v>
      </c>
      <c r="AM3507" s="180">
        <v>0</v>
      </c>
      <c r="AN3507" s="181">
        <f t="shared" si="2211"/>
        <v>0</v>
      </c>
      <c r="AO3507" s="180">
        <v>0</v>
      </c>
      <c r="AP3507" s="180">
        <v>0</v>
      </c>
      <c r="AQ3507" s="181">
        <f t="shared" si="2212"/>
        <v>0</v>
      </c>
      <c r="AR3507" s="180">
        <v>0</v>
      </c>
      <c r="AS3507" s="180">
        <v>0</v>
      </c>
      <c r="AT3507" s="181">
        <f t="shared" si="2213"/>
        <v>0</v>
      </c>
      <c r="AU3507" s="180">
        <f t="shared" si="2243"/>
        <v>0</v>
      </c>
      <c r="AV3507" s="180">
        <f t="shared" si="2243"/>
        <v>0</v>
      </c>
      <c r="AW3507" s="181">
        <f t="shared" si="2214"/>
        <v>0</v>
      </c>
      <c r="AX3507" s="183">
        <f t="shared" si="2244"/>
        <v>0</v>
      </c>
      <c r="AY3507" s="183">
        <f t="shared" si="2244"/>
        <v>0</v>
      </c>
      <c r="AZ3507" s="183"/>
      <c r="BA3507" s="183"/>
      <c r="BB3507" s="183"/>
      <c r="BC3507" s="183"/>
      <c r="BD3507" s="183">
        <f t="shared" si="2245"/>
        <v>0</v>
      </c>
      <c r="BE3507" s="183">
        <f t="shared" si="2245"/>
        <v>0</v>
      </c>
    </row>
    <row r="3508" spans="2:57" s="129" customFormat="1" ht="31.5" hidden="1">
      <c r="B3508" s="118">
        <v>2025</v>
      </c>
      <c r="C3508" s="118">
        <v>20</v>
      </c>
      <c r="D3508" s="119"/>
      <c r="E3508" s="120"/>
      <c r="F3508" s="118">
        <v>5</v>
      </c>
      <c r="G3508" s="118">
        <v>14</v>
      </c>
      <c r="H3508" s="118"/>
      <c r="I3508" s="118"/>
      <c r="J3508" s="118"/>
      <c r="K3508" s="118"/>
      <c r="L3508" s="121"/>
      <c r="M3508" s="122"/>
      <c r="N3508" s="123" t="s">
        <v>1826</v>
      </c>
      <c r="O3508" s="124">
        <v>0</v>
      </c>
      <c r="P3508" s="124">
        <v>0</v>
      </c>
      <c r="Q3508" s="124">
        <v>0</v>
      </c>
      <c r="R3508" s="125" t="s">
        <v>44</v>
      </c>
      <c r="S3508" s="126"/>
      <c r="T3508" s="127"/>
      <c r="U3508" s="124">
        <f t="shared" ref="U3508:AD3508" si="2246">+U3509</f>
        <v>0</v>
      </c>
      <c r="V3508" s="124">
        <f t="shared" si="2246"/>
        <v>0</v>
      </c>
      <c r="W3508" s="128">
        <f t="shared" si="2246"/>
        <v>0</v>
      </c>
      <c r="X3508" s="128">
        <f t="shared" si="2246"/>
        <v>0</v>
      </c>
      <c r="Y3508" s="124">
        <f t="shared" si="2246"/>
        <v>0</v>
      </c>
      <c r="Z3508" s="124">
        <f t="shared" si="2246"/>
        <v>0</v>
      </c>
      <c r="AA3508" s="128">
        <f t="shared" si="2246"/>
        <v>0</v>
      </c>
      <c r="AB3508" s="128">
        <f t="shared" si="2246"/>
        <v>0</v>
      </c>
      <c r="AC3508" s="124">
        <f t="shared" si="2246"/>
        <v>0</v>
      </c>
      <c r="AD3508" s="124">
        <f t="shared" si="2246"/>
        <v>0</v>
      </c>
      <c r="AE3508" s="124">
        <f t="shared" si="2208"/>
        <v>0</v>
      </c>
      <c r="AF3508" s="124">
        <f>+AF3509</f>
        <v>0</v>
      </c>
      <c r="AG3508" s="124">
        <f>+AG3509</f>
        <v>0</v>
      </c>
      <c r="AH3508" s="124">
        <f t="shared" si="2209"/>
        <v>0</v>
      </c>
      <c r="AI3508" s="124">
        <f>+AI3509</f>
        <v>0</v>
      </c>
      <c r="AJ3508" s="124">
        <f>+AJ3509</f>
        <v>0</v>
      </c>
      <c r="AK3508" s="124">
        <f t="shared" si="2210"/>
        <v>0</v>
      </c>
      <c r="AL3508" s="124">
        <f>+AL3509</f>
        <v>0</v>
      </c>
      <c r="AM3508" s="124">
        <f>+AM3509</f>
        <v>0</v>
      </c>
      <c r="AN3508" s="124">
        <f t="shared" si="2211"/>
        <v>0</v>
      </c>
      <c r="AO3508" s="124">
        <f>+AO3509</f>
        <v>0</v>
      </c>
      <c r="AP3508" s="124">
        <f>+AP3509</f>
        <v>0</v>
      </c>
      <c r="AQ3508" s="124">
        <f t="shared" si="2212"/>
        <v>0</v>
      </c>
      <c r="AR3508" s="124">
        <f>+AR3509</f>
        <v>0</v>
      </c>
      <c r="AS3508" s="124">
        <f>+AS3509</f>
        <v>0</v>
      </c>
      <c r="AT3508" s="124">
        <f t="shared" si="2213"/>
        <v>0</v>
      </c>
      <c r="AU3508" s="124">
        <f>+AU3509</f>
        <v>0</v>
      </c>
      <c r="AV3508" s="124">
        <f>+AV3509</f>
        <v>0</v>
      </c>
      <c r="AW3508" s="124">
        <f t="shared" si="2214"/>
        <v>0</v>
      </c>
      <c r="AX3508" s="126"/>
      <c r="AY3508" s="127"/>
      <c r="AZ3508" s="126"/>
      <c r="BA3508" s="127"/>
      <c r="BB3508" s="126"/>
      <c r="BC3508" s="127"/>
      <c r="BD3508" s="126"/>
      <c r="BE3508" s="127"/>
    </row>
    <row r="3509" spans="2:57" s="129" customFormat="1" ht="15.75" hidden="1">
      <c r="B3509" s="130">
        <v>2025</v>
      </c>
      <c r="C3509" s="130">
        <v>20</v>
      </c>
      <c r="D3509" s="131"/>
      <c r="E3509" s="132"/>
      <c r="F3509" s="130">
        <v>5</v>
      </c>
      <c r="G3509" s="130">
        <v>14</v>
      </c>
      <c r="H3509" s="130">
        <v>33</v>
      </c>
      <c r="I3509" s="130"/>
      <c r="J3509" s="130"/>
      <c r="K3509" s="184"/>
      <c r="L3509" s="185" t="s">
        <v>44</v>
      </c>
      <c r="M3509" s="134"/>
      <c r="N3509" s="135" t="s">
        <v>1827</v>
      </c>
      <c r="O3509" s="136">
        <v>0</v>
      </c>
      <c r="P3509" s="136">
        <v>0</v>
      </c>
      <c r="Q3509" s="136">
        <v>0</v>
      </c>
      <c r="R3509" s="137"/>
      <c r="S3509" s="136"/>
      <c r="T3509" s="136"/>
      <c r="U3509" s="136">
        <f t="shared" ref="U3509:AL3511" si="2247">U3510</f>
        <v>0</v>
      </c>
      <c r="V3509" s="136">
        <f t="shared" si="2247"/>
        <v>0</v>
      </c>
      <c r="W3509" s="140">
        <f t="shared" si="2247"/>
        <v>0</v>
      </c>
      <c r="X3509" s="140">
        <f t="shared" si="2247"/>
        <v>0</v>
      </c>
      <c r="Y3509" s="136">
        <f t="shared" si="2247"/>
        <v>0</v>
      </c>
      <c r="Z3509" s="136">
        <f t="shared" si="2247"/>
        <v>0</v>
      </c>
      <c r="AA3509" s="140">
        <f t="shared" si="2247"/>
        <v>0</v>
      </c>
      <c r="AB3509" s="140">
        <f t="shared" si="2247"/>
        <v>0</v>
      </c>
      <c r="AC3509" s="136">
        <f t="shared" si="2247"/>
        <v>0</v>
      </c>
      <c r="AD3509" s="136">
        <f t="shared" si="2247"/>
        <v>0</v>
      </c>
      <c r="AE3509" s="136">
        <f t="shared" si="2208"/>
        <v>0</v>
      </c>
      <c r="AF3509" s="136">
        <f t="shared" si="2247"/>
        <v>0</v>
      </c>
      <c r="AG3509" s="136">
        <f t="shared" si="2247"/>
        <v>0</v>
      </c>
      <c r="AH3509" s="136">
        <f t="shared" si="2209"/>
        <v>0</v>
      </c>
      <c r="AI3509" s="136">
        <f t="shared" si="2247"/>
        <v>0</v>
      </c>
      <c r="AJ3509" s="136">
        <f t="shared" si="2247"/>
        <v>0</v>
      </c>
      <c r="AK3509" s="136">
        <f t="shared" si="2210"/>
        <v>0</v>
      </c>
      <c r="AL3509" s="136">
        <f t="shared" si="2247"/>
        <v>0</v>
      </c>
      <c r="AM3509" s="136">
        <f t="shared" ref="AL3509:AM3511" si="2248">AM3510</f>
        <v>0</v>
      </c>
      <c r="AN3509" s="136">
        <f t="shared" si="2211"/>
        <v>0</v>
      </c>
      <c r="AO3509" s="136">
        <f t="shared" ref="AO3509:AV3511" si="2249">AO3510</f>
        <v>0</v>
      </c>
      <c r="AP3509" s="136">
        <f t="shared" si="2249"/>
        <v>0</v>
      </c>
      <c r="AQ3509" s="136">
        <f t="shared" si="2212"/>
        <v>0</v>
      </c>
      <c r="AR3509" s="136">
        <f t="shared" si="2249"/>
        <v>0</v>
      </c>
      <c r="AS3509" s="136">
        <f t="shared" si="2249"/>
        <v>0</v>
      </c>
      <c r="AT3509" s="136">
        <f t="shared" si="2213"/>
        <v>0</v>
      </c>
      <c r="AU3509" s="136">
        <f t="shared" si="2249"/>
        <v>0</v>
      </c>
      <c r="AV3509" s="136">
        <f t="shared" si="2249"/>
        <v>0</v>
      </c>
      <c r="AW3509" s="136">
        <f t="shared" si="2214"/>
        <v>0</v>
      </c>
      <c r="AX3509" s="136"/>
      <c r="AY3509" s="136"/>
      <c r="AZ3509" s="136"/>
      <c r="BA3509" s="136"/>
      <c r="BB3509" s="136"/>
      <c r="BC3509" s="136"/>
      <c r="BD3509" s="136"/>
      <c r="BE3509" s="136"/>
    </row>
    <row r="3510" spans="2:57" ht="15.75" hidden="1">
      <c r="B3510" s="141">
        <v>2025</v>
      </c>
      <c r="C3510" s="141">
        <v>20</v>
      </c>
      <c r="D3510" s="142"/>
      <c r="E3510" s="143"/>
      <c r="F3510" s="141">
        <v>5</v>
      </c>
      <c r="G3510" s="141">
        <v>14</v>
      </c>
      <c r="H3510" s="141">
        <v>33</v>
      </c>
      <c r="I3510" s="141">
        <v>4000</v>
      </c>
      <c r="J3510" s="141"/>
      <c r="K3510" s="141"/>
      <c r="L3510" s="144" t="s">
        <v>44</v>
      </c>
      <c r="M3510" s="145"/>
      <c r="N3510" s="146" t="s">
        <v>53</v>
      </c>
      <c r="O3510" s="147">
        <v>0</v>
      </c>
      <c r="P3510" s="147">
        <v>0</v>
      </c>
      <c r="Q3510" s="147">
        <v>0</v>
      </c>
      <c r="R3510" s="148"/>
      <c r="S3510" s="149"/>
      <c r="T3510" s="150"/>
      <c r="U3510" s="147">
        <f t="shared" si="2247"/>
        <v>0</v>
      </c>
      <c r="V3510" s="147">
        <f t="shared" si="2247"/>
        <v>0</v>
      </c>
      <c r="W3510" s="151">
        <f t="shared" si="2247"/>
        <v>0</v>
      </c>
      <c r="X3510" s="151">
        <f t="shared" si="2247"/>
        <v>0</v>
      </c>
      <c r="Y3510" s="147">
        <f t="shared" si="2247"/>
        <v>0</v>
      </c>
      <c r="Z3510" s="147">
        <f t="shared" si="2247"/>
        <v>0</v>
      </c>
      <c r="AA3510" s="151">
        <f t="shared" si="2247"/>
        <v>0</v>
      </c>
      <c r="AB3510" s="151">
        <f t="shared" si="2247"/>
        <v>0</v>
      </c>
      <c r="AC3510" s="147">
        <f t="shared" si="2247"/>
        <v>0</v>
      </c>
      <c r="AD3510" s="147">
        <f t="shared" si="2247"/>
        <v>0</v>
      </c>
      <c r="AE3510" s="147">
        <f t="shared" si="2208"/>
        <v>0</v>
      </c>
      <c r="AF3510" s="147">
        <f t="shared" si="2247"/>
        <v>0</v>
      </c>
      <c r="AG3510" s="147">
        <f t="shared" si="2247"/>
        <v>0</v>
      </c>
      <c r="AH3510" s="147">
        <f t="shared" si="2209"/>
        <v>0</v>
      </c>
      <c r="AI3510" s="147">
        <f t="shared" si="2247"/>
        <v>0</v>
      </c>
      <c r="AJ3510" s="147">
        <f t="shared" si="2247"/>
        <v>0</v>
      </c>
      <c r="AK3510" s="147">
        <f t="shared" si="2210"/>
        <v>0</v>
      </c>
      <c r="AL3510" s="147">
        <f t="shared" si="2248"/>
        <v>0</v>
      </c>
      <c r="AM3510" s="147">
        <f t="shared" si="2248"/>
        <v>0</v>
      </c>
      <c r="AN3510" s="147">
        <f t="shared" si="2211"/>
        <v>0</v>
      </c>
      <c r="AO3510" s="147">
        <f t="shared" si="2249"/>
        <v>0</v>
      </c>
      <c r="AP3510" s="147">
        <f t="shared" si="2249"/>
        <v>0</v>
      </c>
      <c r="AQ3510" s="147">
        <f t="shared" si="2212"/>
        <v>0</v>
      </c>
      <c r="AR3510" s="147">
        <f t="shared" si="2249"/>
        <v>0</v>
      </c>
      <c r="AS3510" s="147">
        <f t="shared" si="2249"/>
        <v>0</v>
      </c>
      <c r="AT3510" s="147">
        <f t="shared" si="2213"/>
        <v>0</v>
      </c>
      <c r="AU3510" s="147">
        <f t="shared" si="2249"/>
        <v>0</v>
      </c>
      <c r="AV3510" s="147">
        <f t="shared" si="2249"/>
        <v>0</v>
      </c>
      <c r="AW3510" s="147">
        <f t="shared" si="2214"/>
        <v>0</v>
      </c>
      <c r="AX3510" s="149"/>
      <c r="AY3510" s="150"/>
      <c r="AZ3510" s="149"/>
      <c r="BA3510" s="150"/>
      <c r="BB3510" s="149"/>
      <c r="BC3510" s="150"/>
      <c r="BD3510" s="149"/>
      <c r="BE3510" s="150"/>
    </row>
    <row r="3511" spans="2:57" ht="15.75" hidden="1">
      <c r="B3511" s="152">
        <v>2025</v>
      </c>
      <c r="C3511" s="152">
        <v>20</v>
      </c>
      <c r="D3511" s="153"/>
      <c r="E3511" s="154"/>
      <c r="F3511" s="152">
        <v>5</v>
      </c>
      <c r="G3511" s="152">
        <v>14</v>
      </c>
      <c r="H3511" s="152">
        <v>33</v>
      </c>
      <c r="I3511" s="152">
        <v>4000</v>
      </c>
      <c r="J3511" s="152">
        <v>4300</v>
      </c>
      <c r="K3511" s="152"/>
      <c r="L3511" s="155" t="s">
        <v>44</v>
      </c>
      <c r="M3511" s="156"/>
      <c r="N3511" s="157" t="s">
        <v>1828</v>
      </c>
      <c r="O3511" s="158">
        <v>0</v>
      </c>
      <c r="P3511" s="158">
        <v>0</v>
      </c>
      <c r="Q3511" s="158">
        <v>0</v>
      </c>
      <c r="R3511" s="159"/>
      <c r="S3511" s="160"/>
      <c r="T3511" s="161"/>
      <c r="U3511" s="158">
        <f t="shared" si="2247"/>
        <v>0</v>
      </c>
      <c r="V3511" s="158">
        <f t="shared" si="2247"/>
        <v>0</v>
      </c>
      <c r="W3511" s="162">
        <f t="shared" si="2247"/>
        <v>0</v>
      </c>
      <c r="X3511" s="162">
        <f t="shared" si="2247"/>
        <v>0</v>
      </c>
      <c r="Y3511" s="158">
        <f t="shared" si="2247"/>
        <v>0</v>
      </c>
      <c r="Z3511" s="158">
        <f t="shared" si="2247"/>
        <v>0</v>
      </c>
      <c r="AA3511" s="162">
        <f t="shared" si="2247"/>
        <v>0</v>
      </c>
      <c r="AB3511" s="162">
        <f t="shared" si="2247"/>
        <v>0</v>
      </c>
      <c r="AC3511" s="158">
        <f t="shared" si="2247"/>
        <v>0</v>
      </c>
      <c r="AD3511" s="158">
        <f t="shared" si="2247"/>
        <v>0</v>
      </c>
      <c r="AE3511" s="158">
        <f t="shared" si="2208"/>
        <v>0</v>
      </c>
      <c r="AF3511" s="158">
        <f t="shared" si="2247"/>
        <v>0</v>
      </c>
      <c r="AG3511" s="158">
        <f t="shared" si="2247"/>
        <v>0</v>
      </c>
      <c r="AH3511" s="158">
        <f t="shared" si="2209"/>
        <v>0</v>
      </c>
      <c r="AI3511" s="158">
        <f t="shared" si="2247"/>
        <v>0</v>
      </c>
      <c r="AJ3511" s="158">
        <f t="shared" si="2247"/>
        <v>0</v>
      </c>
      <c r="AK3511" s="158">
        <f t="shared" si="2210"/>
        <v>0</v>
      </c>
      <c r="AL3511" s="158">
        <f t="shared" si="2248"/>
        <v>0</v>
      </c>
      <c r="AM3511" s="158">
        <f t="shared" si="2248"/>
        <v>0</v>
      </c>
      <c r="AN3511" s="158">
        <f t="shared" si="2211"/>
        <v>0</v>
      </c>
      <c r="AO3511" s="158">
        <f t="shared" si="2249"/>
        <v>0</v>
      </c>
      <c r="AP3511" s="158">
        <f t="shared" si="2249"/>
        <v>0</v>
      </c>
      <c r="AQ3511" s="158">
        <f t="shared" si="2212"/>
        <v>0</v>
      </c>
      <c r="AR3511" s="158">
        <f t="shared" si="2249"/>
        <v>0</v>
      </c>
      <c r="AS3511" s="158">
        <f t="shared" si="2249"/>
        <v>0</v>
      </c>
      <c r="AT3511" s="158">
        <f t="shared" si="2213"/>
        <v>0</v>
      </c>
      <c r="AU3511" s="158">
        <f t="shared" si="2249"/>
        <v>0</v>
      </c>
      <c r="AV3511" s="158">
        <f t="shared" si="2249"/>
        <v>0</v>
      </c>
      <c r="AW3511" s="158">
        <f t="shared" si="2214"/>
        <v>0</v>
      </c>
      <c r="AX3511" s="160"/>
      <c r="AY3511" s="161"/>
      <c r="AZ3511" s="160"/>
      <c r="BA3511" s="161"/>
      <c r="BB3511" s="160"/>
      <c r="BC3511" s="161"/>
      <c r="BD3511" s="160"/>
      <c r="BE3511" s="161"/>
    </row>
    <row r="3512" spans="2:57" ht="15.75" hidden="1">
      <c r="B3512" s="163">
        <v>2025</v>
      </c>
      <c r="C3512" s="163">
        <v>20</v>
      </c>
      <c r="D3512" s="164"/>
      <c r="E3512" s="165"/>
      <c r="F3512" s="163">
        <v>5</v>
      </c>
      <c r="G3512" s="163">
        <v>14</v>
      </c>
      <c r="H3512" s="163">
        <v>33</v>
      </c>
      <c r="I3512" s="163">
        <v>4000</v>
      </c>
      <c r="J3512" s="163">
        <v>4300</v>
      </c>
      <c r="K3512" s="163">
        <v>434</v>
      </c>
      <c r="L3512" s="166" t="s">
        <v>44</v>
      </c>
      <c r="M3512" s="167"/>
      <c r="N3512" s="168" t="s">
        <v>1829</v>
      </c>
      <c r="O3512" s="169">
        <v>0</v>
      </c>
      <c r="P3512" s="169">
        <v>0</v>
      </c>
      <c r="Q3512" s="169">
        <v>0</v>
      </c>
      <c r="R3512" s="170"/>
      <c r="S3512" s="171"/>
      <c r="T3512" s="172"/>
      <c r="U3512" s="169">
        <f t="shared" ref="U3512:AD3512" si="2250">SUM(U3513)</f>
        <v>0</v>
      </c>
      <c r="V3512" s="169">
        <f t="shared" si="2250"/>
        <v>0</v>
      </c>
      <c r="W3512" s="173">
        <f t="shared" si="2250"/>
        <v>0</v>
      </c>
      <c r="X3512" s="173">
        <f t="shared" si="2250"/>
        <v>0</v>
      </c>
      <c r="Y3512" s="169">
        <f t="shared" si="2250"/>
        <v>0</v>
      </c>
      <c r="Z3512" s="169">
        <f t="shared" si="2250"/>
        <v>0</v>
      </c>
      <c r="AA3512" s="173">
        <f t="shared" si="2250"/>
        <v>0</v>
      </c>
      <c r="AB3512" s="173">
        <f t="shared" si="2250"/>
        <v>0</v>
      </c>
      <c r="AC3512" s="169">
        <f t="shared" si="2250"/>
        <v>0</v>
      </c>
      <c r="AD3512" s="169">
        <f t="shared" si="2250"/>
        <v>0</v>
      </c>
      <c r="AE3512" s="169">
        <f t="shared" si="2208"/>
        <v>0</v>
      </c>
      <c r="AF3512" s="169">
        <f>SUM(AF3513)</f>
        <v>0</v>
      </c>
      <c r="AG3512" s="169">
        <f>SUM(AG3513)</f>
        <v>0</v>
      </c>
      <c r="AH3512" s="169">
        <f t="shared" si="2209"/>
        <v>0</v>
      </c>
      <c r="AI3512" s="169">
        <f>SUM(AI3513)</f>
        <v>0</v>
      </c>
      <c r="AJ3512" s="169">
        <f>SUM(AJ3513)</f>
        <v>0</v>
      </c>
      <c r="AK3512" s="169">
        <f t="shared" si="2210"/>
        <v>0</v>
      </c>
      <c r="AL3512" s="169">
        <f>SUM(AL3513)</f>
        <v>0</v>
      </c>
      <c r="AM3512" s="169">
        <f>SUM(AM3513)</f>
        <v>0</v>
      </c>
      <c r="AN3512" s="169">
        <f t="shared" si="2211"/>
        <v>0</v>
      </c>
      <c r="AO3512" s="169">
        <f>SUM(AO3513)</f>
        <v>0</v>
      </c>
      <c r="AP3512" s="169">
        <f>SUM(AP3513)</f>
        <v>0</v>
      </c>
      <c r="AQ3512" s="169">
        <f t="shared" si="2212"/>
        <v>0</v>
      </c>
      <c r="AR3512" s="169">
        <f>SUM(AR3513)</f>
        <v>0</v>
      </c>
      <c r="AS3512" s="169">
        <f>SUM(AS3513)</f>
        <v>0</v>
      </c>
      <c r="AT3512" s="169">
        <f t="shared" si="2213"/>
        <v>0</v>
      </c>
      <c r="AU3512" s="169">
        <f>SUM(AU3513)</f>
        <v>0</v>
      </c>
      <c r="AV3512" s="169">
        <f>SUM(AV3513)</f>
        <v>0</v>
      </c>
      <c r="AW3512" s="169">
        <f t="shared" si="2214"/>
        <v>0</v>
      </c>
      <c r="AX3512" s="171"/>
      <c r="AY3512" s="172"/>
      <c r="AZ3512" s="171"/>
      <c r="BA3512" s="172"/>
      <c r="BB3512" s="171"/>
      <c r="BC3512" s="172"/>
      <c r="BD3512" s="171"/>
      <c r="BE3512" s="172"/>
    </row>
    <row r="3513" spans="2:57" ht="15.75" hidden="1">
      <c r="B3513" s="174">
        <v>2025</v>
      </c>
      <c r="C3513" s="174">
        <v>20</v>
      </c>
      <c r="D3513" s="175">
        <v>0</v>
      </c>
      <c r="E3513" s="176"/>
      <c r="F3513" s="174">
        <v>5</v>
      </c>
      <c r="G3513" s="174">
        <v>14</v>
      </c>
      <c r="H3513" s="174">
        <v>33</v>
      </c>
      <c r="I3513" s="174">
        <v>4000</v>
      </c>
      <c r="J3513" s="174">
        <v>4300</v>
      </c>
      <c r="K3513" s="174">
        <v>434</v>
      </c>
      <c r="L3513" s="177">
        <v>1444</v>
      </c>
      <c r="M3513" s="178">
        <v>0</v>
      </c>
      <c r="N3513" s="179" t="s">
        <v>1829</v>
      </c>
      <c r="O3513" s="180">
        <v>0</v>
      </c>
      <c r="P3513" s="180">
        <v>0</v>
      </c>
      <c r="Q3513" s="181">
        <v>0</v>
      </c>
      <c r="R3513" s="182" t="s">
        <v>50</v>
      </c>
      <c r="S3513" s="183">
        <v>0</v>
      </c>
      <c r="T3513" s="183">
        <v>0</v>
      </c>
      <c r="U3513" s="180">
        <v>0</v>
      </c>
      <c r="V3513" s="180">
        <v>0</v>
      </c>
      <c r="W3513" s="183">
        <v>0</v>
      </c>
      <c r="X3513" s="183">
        <v>0</v>
      </c>
      <c r="Y3513" s="180">
        <v>0</v>
      </c>
      <c r="Z3513" s="180">
        <v>0</v>
      </c>
      <c r="AA3513" s="183">
        <v>0</v>
      </c>
      <c r="AB3513" s="183">
        <v>0</v>
      </c>
      <c r="AC3513" s="180">
        <f>+O3513+U3513-Y3513</f>
        <v>0</v>
      </c>
      <c r="AD3513" s="180">
        <f>+P3513+V3513-Z3513</f>
        <v>0</v>
      </c>
      <c r="AE3513" s="181">
        <f t="shared" si="2208"/>
        <v>0</v>
      </c>
      <c r="AF3513" s="180">
        <v>0</v>
      </c>
      <c r="AG3513" s="180">
        <v>0</v>
      </c>
      <c r="AH3513" s="181">
        <f t="shared" si="2209"/>
        <v>0</v>
      </c>
      <c r="AI3513" s="180">
        <v>0</v>
      </c>
      <c r="AJ3513" s="180">
        <v>0</v>
      </c>
      <c r="AK3513" s="181">
        <f t="shared" si="2210"/>
        <v>0</v>
      </c>
      <c r="AL3513" s="180">
        <v>0</v>
      </c>
      <c r="AM3513" s="180">
        <v>0</v>
      </c>
      <c r="AN3513" s="181">
        <f t="shared" si="2211"/>
        <v>0</v>
      </c>
      <c r="AO3513" s="180">
        <v>0</v>
      </c>
      <c r="AP3513" s="180">
        <v>0</v>
      </c>
      <c r="AQ3513" s="181">
        <f t="shared" si="2212"/>
        <v>0</v>
      </c>
      <c r="AR3513" s="180">
        <v>0</v>
      </c>
      <c r="AS3513" s="180">
        <v>0</v>
      </c>
      <c r="AT3513" s="181">
        <f t="shared" si="2213"/>
        <v>0</v>
      </c>
      <c r="AU3513" s="180">
        <f>+AC3513-AF3513-AI3513-AL3513-AO3513-AR3513</f>
        <v>0</v>
      </c>
      <c r="AV3513" s="180">
        <f>+AD3513-AG3513-AJ3513-AM3513-AP3513-AS3513</f>
        <v>0</v>
      </c>
      <c r="AW3513" s="181">
        <f t="shared" si="2214"/>
        <v>0</v>
      </c>
      <c r="AX3513" s="183">
        <f>+S3513+W3513-AA3513</f>
        <v>0</v>
      </c>
      <c r="AY3513" s="183">
        <f>+T3513+X3513-AB3513</f>
        <v>0</v>
      </c>
      <c r="AZ3513" s="183"/>
      <c r="BA3513" s="183"/>
      <c r="BB3513" s="183"/>
      <c r="BC3513" s="183"/>
      <c r="BD3513" s="183">
        <f>+AX3513-AZ3513-BB3513</f>
        <v>0</v>
      </c>
      <c r="BE3513" s="183">
        <f>+AY3513-BA3513-BC3513</f>
        <v>0</v>
      </c>
    </row>
    <row r="3514" spans="2:57" ht="15.75" hidden="1">
      <c r="B3514" s="244">
        <v>2025</v>
      </c>
      <c r="C3514" s="244">
        <v>20</v>
      </c>
      <c r="D3514" s="245"/>
      <c r="E3514" s="246"/>
      <c r="F3514" s="244">
        <v>0</v>
      </c>
      <c r="G3514" s="247"/>
      <c r="H3514" s="247"/>
      <c r="I3514" s="247"/>
      <c r="J3514" s="247"/>
      <c r="K3514" s="248"/>
      <c r="L3514" s="249" t="s">
        <v>44</v>
      </c>
      <c r="M3514" s="250"/>
      <c r="N3514" s="251" t="s">
        <v>1830</v>
      </c>
      <c r="O3514" s="252">
        <v>0</v>
      </c>
      <c r="P3514" s="252">
        <v>0</v>
      </c>
      <c r="Q3514" s="252">
        <v>0</v>
      </c>
      <c r="R3514" s="253"/>
      <c r="S3514" s="254"/>
      <c r="T3514" s="255"/>
      <c r="U3514" s="252">
        <f t="shared" ref="U3514:AD3515" si="2251">+U3515</f>
        <v>0</v>
      </c>
      <c r="V3514" s="252">
        <f t="shared" si="2251"/>
        <v>0</v>
      </c>
      <c r="W3514" s="256">
        <f t="shared" si="2251"/>
        <v>0</v>
      </c>
      <c r="X3514" s="256">
        <f t="shared" si="2251"/>
        <v>0</v>
      </c>
      <c r="Y3514" s="252">
        <f t="shared" si="2251"/>
        <v>0</v>
      </c>
      <c r="Z3514" s="252">
        <f t="shared" si="2251"/>
        <v>0</v>
      </c>
      <c r="AA3514" s="256">
        <f t="shared" si="2251"/>
        <v>0</v>
      </c>
      <c r="AB3514" s="256">
        <f t="shared" si="2251"/>
        <v>0</v>
      </c>
      <c r="AC3514" s="252">
        <f t="shared" si="2251"/>
        <v>0</v>
      </c>
      <c r="AD3514" s="252">
        <f t="shared" si="2251"/>
        <v>0</v>
      </c>
      <c r="AE3514" s="252">
        <f t="shared" si="2208"/>
        <v>0</v>
      </c>
      <c r="AF3514" s="252">
        <f>+AF3515</f>
        <v>0</v>
      </c>
      <c r="AG3514" s="252">
        <f>+AG3515</f>
        <v>0</v>
      </c>
      <c r="AH3514" s="252">
        <f t="shared" si="2209"/>
        <v>0</v>
      </c>
      <c r="AI3514" s="252">
        <f>+AI3515</f>
        <v>0</v>
      </c>
      <c r="AJ3514" s="252">
        <f>+AJ3515</f>
        <v>0</v>
      </c>
      <c r="AK3514" s="252">
        <f t="shared" si="2210"/>
        <v>0</v>
      </c>
      <c r="AL3514" s="252">
        <f>+AL3515</f>
        <v>0</v>
      </c>
      <c r="AM3514" s="252">
        <f>+AM3515</f>
        <v>0</v>
      </c>
      <c r="AN3514" s="252">
        <f t="shared" si="2211"/>
        <v>0</v>
      </c>
      <c r="AO3514" s="252">
        <f>+AO3515</f>
        <v>0</v>
      </c>
      <c r="AP3514" s="252">
        <f>+AP3515</f>
        <v>0</v>
      </c>
      <c r="AQ3514" s="252">
        <f t="shared" si="2212"/>
        <v>0</v>
      </c>
      <c r="AR3514" s="252">
        <f>+AR3515</f>
        <v>0</v>
      </c>
      <c r="AS3514" s="252">
        <f>+AS3515</f>
        <v>0</v>
      </c>
      <c r="AT3514" s="252">
        <f t="shared" si="2213"/>
        <v>0</v>
      </c>
      <c r="AU3514" s="252">
        <f>+AU3515</f>
        <v>0</v>
      </c>
      <c r="AV3514" s="252">
        <f>+AV3515</f>
        <v>0</v>
      </c>
      <c r="AW3514" s="252">
        <f t="shared" si="2214"/>
        <v>0</v>
      </c>
      <c r="AX3514" s="254"/>
      <c r="AY3514" s="255"/>
      <c r="AZ3514" s="254"/>
      <c r="BA3514" s="255"/>
      <c r="BB3514" s="254"/>
      <c r="BC3514" s="255"/>
      <c r="BD3514" s="254"/>
      <c r="BE3514" s="255"/>
    </row>
    <row r="3515" spans="2:57" ht="15.75" hidden="1">
      <c r="B3515" s="244">
        <v>2025</v>
      </c>
      <c r="C3515" s="244">
        <v>20</v>
      </c>
      <c r="D3515" s="245"/>
      <c r="E3515" s="246"/>
      <c r="F3515" s="244">
        <v>0</v>
      </c>
      <c r="G3515" s="244">
        <v>0</v>
      </c>
      <c r="H3515" s="247"/>
      <c r="I3515" s="247"/>
      <c r="J3515" s="247"/>
      <c r="K3515" s="248"/>
      <c r="L3515" s="249" t="s">
        <v>44</v>
      </c>
      <c r="M3515" s="250"/>
      <c r="N3515" s="251" t="s">
        <v>1830</v>
      </c>
      <c r="O3515" s="252">
        <v>0</v>
      </c>
      <c r="P3515" s="252">
        <v>0</v>
      </c>
      <c r="Q3515" s="252">
        <v>0</v>
      </c>
      <c r="R3515" s="253"/>
      <c r="S3515" s="254"/>
      <c r="T3515" s="255"/>
      <c r="U3515" s="252">
        <f t="shared" si="2251"/>
        <v>0</v>
      </c>
      <c r="V3515" s="252">
        <f t="shared" si="2251"/>
        <v>0</v>
      </c>
      <c r="W3515" s="256">
        <f t="shared" si="2251"/>
        <v>0</v>
      </c>
      <c r="X3515" s="256">
        <f t="shared" si="2251"/>
        <v>0</v>
      </c>
      <c r="Y3515" s="252">
        <f t="shared" si="2251"/>
        <v>0</v>
      </c>
      <c r="Z3515" s="252">
        <f t="shared" si="2251"/>
        <v>0</v>
      </c>
      <c r="AA3515" s="256">
        <f t="shared" si="2251"/>
        <v>0</v>
      </c>
      <c r="AB3515" s="256">
        <f t="shared" si="2251"/>
        <v>0</v>
      </c>
      <c r="AC3515" s="252">
        <f t="shared" si="2251"/>
        <v>0</v>
      </c>
      <c r="AD3515" s="252">
        <f t="shared" si="2251"/>
        <v>0</v>
      </c>
      <c r="AE3515" s="252">
        <f t="shared" si="2208"/>
        <v>0</v>
      </c>
      <c r="AF3515" s="252">
        <f>+AF3516</f>
        <v>0</v>
      </c>
      <c r="AG3515" s="252">
        <f>+AG3516</f>
        <v>0</v>
      </c>
      <c r="AH3515" s="252">
        <f t="shared" si="2209"/>
        <v>0</v>
      </c>
      <c r="AI3515" s="252">
        <f>+AI3516</f>
        <v>0</v>
      </c>
      <c r="AJ3515" s="252">
        <f>+AJ3516</f>
        <v>0</v>
      </c>
      <c r="AK3515" s="252">
        <f t="shared" si="2210"/>
        <v>0</v>
      </c>
      <c r="AL3515" s="252">
        <f>+AL3516</f>
        <v>0</v>
      </c>
      <c r="AM3515" s="252">
        <f>+AM3516</f>
        <v>0</v>
      </c>
      <c r="AN3515" s="252">
        <f t="shared" si="2211"/>
        <v>0</v>
      </c>
      <c r="AO3515" s="252">
        <f>+AO3516</f>
        <v>0</v>
      </c>
      <c r="AP3515" s="252">
        <f>+AP3516</f>
        <v>0</v>
      </c>
      <c r="AQ3515" s="252">
        <f t="shared" si="2212"/>
        <v>0</v>
      </c>
      <c r="AR3515" s="252">
        <f>+AR3516</f>
        <v>0</v>
      </c>
      <c r="AS3515" s="252">
        <f>+AS3516</f>
        <v>0</v>
      </c>
      <c r="AT3515" s="252">
        <f t="shared" si="2213"/>
        <v>0</v>
      </c>
      <c r="AU3515" s="252">
        <f>+AU3516</f>
        <v>0</v>
      </c>
      <c r="AV3515" s="252">
        <f>+AV3516</f>
        <v>0</v>
      </c>
      <c r="AW3515" s="252">
        <f t="shared" si="2214"/>
        <v>0</v>
      </c>
      <c r="AX3515" s="254"/>
      <c r="AY3515" s="255"/>
      <c r="AZ3515" s="254"/>
      <c r="BA3515" s="255"/>
      <c r="BB3515" s="254"/>
      <c r="BC3515" s="255"/>
      <c r="BD3515" s="254"/>
      <c r="BE3515" s="255"/>
    </row>
    <row r="3516" spans="2:57" ht="15.75" hidden="1">
      <c r="B3516" s="244">
        <v>2025</v>
      </c>
      <c r="C3516" s="244">
        <v>20</v>
      </c>
      <c r="D3516" s="245"/>
      <c r="E3516" s="246"/>
      <c r="F3516" s="244">
        <v>0</v>
      </c>
      <c r="G3516" s="244">
        <v>0</v>
      </c>
      <c r="H3516" s="244">
        <v>0</v>
      </c>
      <c r="I3516" s="247"/>
      <c r="J3516" s="247"/>
      <c r="K3516" s="248"/>
      <c r="L3516" s="249" t="s">
        <v>44</v>
      </c>
      <c r="M3516" s="250"/>
      <c r="N3516" s="251" t="s">
        <v>1830</v>
      </c>
      <c r="O3516" s="252">
        <v>0</v>
      </c>
      <c r="P3516" s="252">
        <v>0</v>
      </c>
      <c r="Q3516" s="252">
        <v>0</v>
      </c>
      <c r="R3516" s="253"/>
      <c r="S3516" s="254"/>
      <c r="T3516" s="255"/>
      <c r="U3516" s="252">
        <f t="shared" ref="U3516:AD3516" si="2252">U3517+U3523+U3545+U3581</f>
        <v>0</v>
      </c>
      <c r="V3516" s="252">
        <f t="shared" si="2252"/>
        <v>0</v>
      </c>
      <c r="W3516" s="256">
        <f t="shared" si="2252"/>
        <v>0</v>
      </c>
      <c r="X3516" s="256">
        <f t="shared" si="2252"/>
        <v>0</v>
      </c>
      <c r="Y3516" s="252">
        <f t="shared" si="2252"/>
        <v>0</v>
      </c>
      <c r="Z3516" s="252">
        <f t="shared" si="2252"/>
        <v>0</v>
      </c>
      <c r="AA3516" s="256">
        <f t="shared" si="2252"/>
        <v>0</v>
      </c>
      <c r="AB3516" s="256">
        <f t="shared" si="2252"/>
        <v>0</v>
      </c>
      <c r="AC3516" s="252">
        <f t="shared" si="2252"/>
        <v>0</v>
      </c>
      <c r="AD3516" s="252">
        <f t="shared" si="2252"/>
        <v>0</v>
      </c>
      <c r="AE3516" s="252">
        <f t="shared" si="2208"/>
        <v>0</v>
      </c>
      <c r="AF3516" s="252">
        <f>AF3517+AF3523+AF3545+AF3581</f>
        <v>0</v>
      </c>
      <c r="AG3516" s="252">
        <f>AG3517+AG3523+AG3545+AG3581</f>
        <v>0</v>
      </c>
      <c r="AH3516" s="252">
        <f t="shared" si="2209"/>
        <v>0</v>
      </c>
      <c r="AI3516" s="252">
        <f>AI3517+AI3523+AI3545+AI3581</f>
        <v>0</v>
      </c>
      <c r="AJ3516" s="252">
        <f>AJ3517+AJ3523+AJ3545+AJ3581</f>
        <v>0</v>
      </c>
      <c r="AK3516" s="252">
        <f t="shared" si="2210"/>
        <v>0</v>
      </c>
      <c r="AL3516" s="252">
        <f>AL3517+AL3523+AL3545+AL3581</f>
        <v>0</v>
      </c>
      <c r="AM3516" s="252">
        <f>AM3517+AM3523+AM3545+AM3581</f>
        <v>0</v>
      </c>
      <c r="AN3516" s="252">
        <f t="shared" si="2211"/>
        <v>0</v>
      </c>
      <c r="AO3516" s="252">
        <f>AO3517+AO3523+AO3545+AO3581</f>
        <v>0</v>
      </c>
      <c r="AP3516" s="252">
        <f>AP3517+AP3523+AP3545+AP3581</f>
        <v>0</v>
      </c>
      <c r="AQ3516" s="252">
        <f t="shared" si="2212"/>
        <v>0</v>
      </c>
      <c r="AR3516" s="252">
        <f>AR3517+AR3523+AR3545+AR3581</f>
        <v>0</v>
      </c>
      <c r="AS3516" s="252">
        <f>AS3517+AS3523+AS3545+AS3581</f>
        <v>0</v>
      </c>
      <c r="AT3516" s="252">
        <f t="shared" si="2213"/>
        <v>0</v>
      </c>
      <c r="AU3516" s="252">
        <f>AU3517+AU3523+AU3545+AU3581</f>
        <v>0</v>
      </c>
      <c r="AV3516" s="252">
        <f>AV3517+AV3523+AV3545+AV3581</f>
        <v>0</v>
      </c>
      <c r="AW3516" s="252">
        <f t="shared" si="2214"/>
        <v>0</v>
      </c>
      <c r="AX3516" s="254"/>
      <c r="AY3516" s="255"/>
      <c r="AZ3516" s="254"/>
      <c r="BA3516" s="255"/>
      <c r="BB3516" s="254"/>
      <c r="BC3516" s="255"/>
      <c r="BD3516" s="254"/>
      <c r="BE3516" s="255"/>
    </row>
    <row r="3517" spans="2:57" ht="15.75" hidden="1">
      <c r="B3517" s="141">
        <v>2025</v>
      </c>
      <c r="C3517" s="141">
        <v>20</v>
      </c>
      <c r="D3517" s="142"/>
      <c r="E3517" s="143"/>
      <c r="F3517" s="141">
        <v>0</v>
      </c>
      <c r="G3517" s="141">
        <v>0</v>
      </c>
      <c r="H3517" s="141">
        <v>0</v>
      </c>
      <c r="I3517" s="141">
        <v>1000</v>
      </c>
      <c r="J3517" s="141"/>
      <c r="K3517" s="141"/>
      <c r="L3517" s="144" t="s">
        <v>44</v>
      </c>
      <c r="M3517" s="145"/>
      <c r="N3517" s="146" t="s">
        <v>68</v>
      </c>
      <c r="O3517" s="147">
        <v>0</v>
      </c>
      <c r="P3517" s="147">
        <v>0</v>
      </c>
      <c r="Q3517" s="147">
        <v>0</v>
      </c>
      <c r="R3517" s="148"/>
      <c r="S3517" s="149"/>
      <c r="T3517" s="150"/>
      <c r="U3517" s="147">
        <f t="shared" ref="U3517:AD3517" si="2253">U3518</f>
        <v>0</v>
      </c>
      <c r="V3517" s="147">
        <f t="shared" si="2253"/>
        <v>0</v>
      </c>
      <c r="W3517" s="151">
        <f t="shared" si="2253"/>
        <v>0</v>
      </c>
      <c r="X3517" s="151">
        <f t="shared" si="2253"/>
        <v>0</v>
      </c>
      <c r="Y3517" s="147">
        <f t="shared" si="2253"/>
        <v>0</v>
      </c>
      <c r="Z3517" s="147">
        <f t="shared" si="2253"/>
        <v>0</v>
      </c>
      <c r="AA3517" s="151">
        <f t="shared" si="2253"/>
        <v>0</v>
      </c>
      <c r="AB3517" s="151">
        <f t="shared" si="2253"/>
        <v>0</v>
      </c>
      <c r="AC3517" s="147">
        <f t="shared" si="2253"/>
        <v>0</v>
      </c>
      <c r="AD3517" s="147">
        <f t="shared" si="2253"/>
        <v>0</v>
      </c>
      <c r="AE3517" s="147">
        <f t="shared" si="2208"/>
        <v>0</v>
      </c>
      <c r="AF3517" s="147">
        <f>AF3518</f>
        <v>0</v>
      </c>
      <c r="AG3517" s="147">
        <f>AG3518</f>
        <v>0</v>
      </c>
      <c r="AH3517" s="147">
        <f t="shared" si="2209"/>
        <v>0</v>
      </c>
      <c r="AI3517" s="147">
        <f>AI3518</f>
        <v>0</v>
      </c>
      <c r="AJ3517" s="147">
        <f>AJ3518</f>
        <v>0</v>
      </c>
      <c r="AK3517" s="147">
        <f t="shared" si="2210"/>
        <v>0</v>
      </c>
      <c r="AL3517" s="147">
        <f>AL3518</f>
        <v>0</v>
      </c>
      <c r="AM3517" s="147">
        <f>AM3518</f>
        <v>0</v>
      </c>
      <c r="AN3517" s="147">
        <f t="shared" si="2211"/>
        <v>0</v>
      </c>
      <c r="AO3517" s="147">
        <f>AO3518</f>
        <v>0</v>
      </c>
      <c r="AP3517" s="147">
        <f>AP3518</f>
        <v>0</v>
      </c>
      <c r="AQ3517" s="147">
        <f t="shared" si="2212"/>
        <v>0</v>
      </c>
      <c r="AR3517" s="147">
        <f>AR3518</f>
        <v>0</v>
      </c>
      <c r="AS3517" s="147">
        <f>AS3518</f>
        <v>0</v>
      </c>
      <c r="AT3517" s="147">
        <f t="shared" si="2213"/>
        <v>0</v>
      </c>
      <c r="AU3517" s="147">
        <f>AU3518</f>
        <v>0</v>
      </c>
      <c r="AV3517" s="147">
        <f>AV3518</f>
        <v>0</v>
      </c>
      <c r="AW3517" s="147">
        <f t="shared" si="2214"/>
        <v>0</v>
      </c>
      <c r="AX3517" s="149"/>
      <c r="AY3517" s="150"/>
      <c r="AZ3517" s="149"/>
      <c r="BA3517" s="150"/>
      <c r="BB3517" s="149"/>
      <c r="BC3517" s="150"/>
      <c r="BD3517" s="149"/>
      <c r="BE3517" s="150"/>
    </row>
    <row r="3518" spans="2:57" ht="15.75" hidden="1">
      <c r="B3518" s="152">
        <v>2025</v>
      </c>
      <c r="C3518" s="152">
        <v>20</v>
      </c>
      <c r="D3518" s="153"/>
      <c r="E3518" s="154"/>
      <c r="F3518" s="152">
        <v>0</v>
      </c>
      <c r="G3518" s="152">
        <v>0</v>
      </c>
      <c r="H3518" s="152">
        <v>0</v>
      </c>
      <c r="I3518" s="152">
        <v>1000</v>
      </c>
      <c r="J3518" s="152">
        <v>1200</v>
      </c>
      <c r="K3518" s="152"/>
      <c r="L3518" s="155" t="s">
        <v>44</v>
      </c>
      <c r="M3518" s="156"/>
      <c r="N3518" s="157" t="s">
        <v>69</v>
      </c>
      <c r="O3518" s="158">
        <v>0</v>
      </c>
      <c r="P3518" s="158">
        <v>0</v>
      </c>
      <c r="Q3518" s="158">
        <v>0</v>
      </c>
      <c r="R3518" s="159"/>
      <c r="S3518" s="160"/>
      <c r="T3518" s="161"/>
      <c r="U3518" s="158">
        <f t="shared" ref="U3518:AD3518" si="2254">U3519+U3521</f>
        <v>0</v>
      </c>
      <c r="V3518" s="158">
        <f t="shared" si="2254"/>
        <v>0</v>
      </c>
      <c r="W3518" s="162">
        <f t="shared" si="2254"/>
        <v>0</v>
      </c>
      <c r="X3518" s="162">
        <f t="shared" si="2254"/>
        <v>0</v>
      </c>
      <c r="Y3518" s="158">
        <f t="shared" si="2254"/>
        <v>0</v>
      </c>
      <c r="Z3518" s="158">
        <f t="shared" si="2254"/>
        <v>0</v>
      </c>
      <c r="AA3518" s="162">
        <f t="shared" si="2254"/>
        <v>0</v>
      </c>
      <c r="AB3518" s="162">
        <f t="shared" si="2254"/>
        <v>0</v>
      </c>
      <c r="AC3518" s="158">
        <f t="shared" si="2254"/>
        <v>0</v>
      </c>
      <c r="AD3518" s="158">
        <f t="shared" si="2254"/>
        <v>0</v>
      </c>
      <c r="AE3518" s="158">
        <f t="shared" si="2208"/>
        <v>0</v>
      </c>
      <c r="AF3518" s="158">
        <f>AF3519+AF3521</f>
        <v>0</v>
      </c>
      <c r="AG3518" s="158">
        <f>AG3519+AG3521</f>
        <v>0</v>
      </c>
      <c r="AH3518" s="158">
        <f t="shared" si="2209"/>
        <v>0</v>
      </c>
      <c r="AI3518" s="158">
        <f>AI3519+AI3521</f>
        <v>0</v>
      </c>
      <c r="AJ3518" s="158">
        <f>AJ3519+AJ3521</f>
        <v>0</v>
      </c>
      <c r="AK3518" s="158">
        <f t="shared" si="2210"/>
        <v>0</v>
      </c>
      <c r="AL3518" s="158">
        <f>AL3519+AL3521</f>
        <v>0</v>
      </c>
      <c r="AM3518" s="158">
        <f>AM3519+AM3521</f>
        <v>0</v>
      </c>
      <c r="AN3518" s="158">
        <f t="shared" si="2211"/>
        <v>0</v>
      </c>
      <c r="AO3518" s="158">
        <f>AO3519+AO3521</f>
        <v>0</v>
      </c>
      <c r="AP3518" s="158">
        <f>AP3519+AP3521</f>
        <v>0</v>
      </c>
      <c r="AQ3518" s="158">
        <f t="shared" si="2212"/>
        <v>0</v>
      </c>
      <c r="AR3518" s="158">
        <f>AR3519+AR3521</f>
        <v>0</v>
      </c>
      <c r="AS3518" s="158">
        <f>AS3519+AS3521</f>
        <v>0</v>
      </c>
      <c r="AT3518" s="158">
        <f t="shared" si="2213"/>
        <v>0</v>
      </c>
      <c r="AU3518" s="158">
        <f>AU3519+AU3521</f>
        <v>0</v>
      </c>
      <c r="AV3518" s="158">
        <f>AV3519+AV3521</f>
        <v>0</v>
      </c>
      <c r="AW3518" s="158">
        <f t="shared" si="2214"/>
        <v>0</v>
      </c>
      <c r="AX3518" s="160"/>
      <c r="AY3518" s="161"/>
      <c r="AZ3518" s="160"/>
      <c r="BA3518" s="161"/>
      <c r="BB3518" s="160"/>
      <c r="BC3518" s="161"/>
      <c r="BD3518" s="160"/>
      <c r="BE3518" s="161"/>
    </row>
    <row r="3519" spans="2:57" ht="15.75" hidden="1">
      <c r="B3519" s="163">
        <v>2025</v>
      </c>
      <c r="C3519" s="163">
        <v>20</v>
      </c>
      <c r="D3519" s="164"/>
      <c r="E3519" s="165"/>
      <c r="F3519" s="163">
        <v>0</v>
      </c>
      <c r="G3519" s="163">
        <v>0</v>
      </c>
      <c r="H3519" s="163">
        <v>0</v>
      </c>
      <c r="I3519" s="163">
        <v>1000</v>
      </c>
      <c r="J3519" s="163">
        <v>1200</v>
      </c>
      <c r="K3519" s="163">
        <v>121</v>
      </c>
      <c r="L3519" s="166" t="s">
        <v>44</v>
      </c>
      <c r="M3519" s="167"/>
      <c r="N3519" s="168" t="s">
        <v>70</v>
      </c>
      <c r="O3519" s="169">
        <v>0</v>
      </c>
      <c r="P3519" s="169">
        <v>0</v>
      </c>
      <c r="Q3519" s="169">
        <v>0</v>
      </c>
      <c r="R3519" s="170"/>
      <c r="S3519" s="171"/>
      <c r="T3519" s="172"/>
      <c r="U3519" s="169">
        <f t="shared" ref="U3519:AD3519" si="2255">SUM(U3520)</f>
        <v>0</v>
      </c>
      <c r="V3519" s="169">
        <f t="shared" si="2255"/>
        <v>0</v>
      </c>
      <c r="W3519" s="173">
        <f t="shared" si="2255"/>
        <v>0</v>
      </c>
      <c r="X3519" s="173">
        <f t="shared" si="2255"/>
        <v>0</v>
      </c>
      <c r="Y3519" s="169">
        <f t="shared" si="2255"/>
        <v>0</v>
      </c>
      <c r="Z3519" s="169">
        <f t="shared" si="2255"/>
        <v>0</v>
      </c>
      <c r="AA3519" s="173">
        <f t="shared" si="2255"/>
        <v>0</v>
      </c>
      <c r="AB3519" s="173">
        <f t="shared" si="2255"/>
        <v>0</v>
      </c>
      <c r="AC3519" s="169">
        <f t="shared" si="2255"/>
        <v>0</v>
      </c>
      <c r="AD3519" s="169">
        <f t="shared" si="2255"/>
        <v>0</v>
      </c>
      <c r="AE3519" s="169">
        <f t="shared" si="2208"/>
        <v>0</v>
      </c>
      <c r="AF3519" s="169">
        <f>SUM(AF3520)</f>
        <v>0</v>
      </c>
      <c r="AG3519" s="169">
        <f>SUM(AG3520)</f>
        <v>0</v>
      </c>
      <c r="AH3519" s="169">
        <f t="shared" si="2209"/>
        <v>0</v>
      </c>
      <c r="AI3519" s="169">
        <f>SUM(AI3520)</f>
        <v>0</v>
      </c>
      <c r="AJ3519" s="169">
        <f>SUM(AJ3520)</f>
        <v>0</v>
      </c>
      <c r="AK3519" s="169">
        <f t="shared" si="2210"/>
        <v>0</v>
      </c>
      <c r="AL3519" s="169">
        <f>SUM(AL3520)</f>
        <v>0</v>
      </c>
      <c r="AM3519" s="169">
        <f>SUM(AM3520)</f>
        <v>0</v>
      </c>
      <c r="AN3519" s="169">
        <f t="shared" si="2211"/>
        <v>0</v>
      </c>
      <c r="AO3519" s="169">
        <f>SUM(AO3520)</f>
        <v>0</v>
      </c>
      <c r="AP3519" s="169">
        <f>SUM(AP3520)</f>
        <v>0</v>
      </c>
      <c r="AQ3519" s="169">
        <f t="shared" si="2212"/>
        <v>0</v>
      </c>
      <c r="AR3519" s="169">
        <f>SUM(AR3520)</f>
        <v>0</v>
      </c>
      <c r="AS3519" s="169">
        <f>SUM(AS3520)</f>
        <v>0</v>
      </c>
      <c r="AT3519" s="169">
        <f t="shared" si="2213"/>
        <v>0</v>
      </c>
      <c r="AU3519" s="169">
        <f>SUM(AU3520)</f>
        <v>0</v>
      </c>
      <c r="AV3519" s="169">
        <f>SUM(AV3520)</f>
        <v>0</v>
      </c>
      <c r="AW3519" s="169">
        <f t="shared" si="2214"/>
        <v>0</v>
      </c>
      <c r="AX3519" s="171"/>
      <c r="AY3519" s="172"/>
      <c r="AZ3519" s="171"/>
      <c r="BA3519" s="172"/>
      <c r="BB3519" s="171"/>
      <c r="BC3519" s="172"/>
      <c r="BD3519" s="171"/>
      <c r="BE3519" s="172"/>
    </row>
    <row r="3520" spans="2:57" ht="15.75" hidden="1">
      <c r="B3520" s="174">
        <v>2025</v>
      </c>
      <c r="C3520" s="174">
        <v>20</v>
      </c>
      <c r="D3520" s="175">
        <v>0</v>
      </c>
      <c r="E3520" s="176"/>
      <c r="F3520" s="174">
        <v>0</v>
      </c>
      <c r="G3520" s="174">
        <v>0</v>
      </c>
      <c r="H3520" s="174">
        <v>0</v>
      </c>
      <c r="I3520" s="174">
        <v>1000</v>
      </c>
      <c r="J3520" s="174">
        <v>1200</v>
      </c>
      <c r="K3520" s="174">
        <v>121</v>
      </c>
      <c r="L3520" s="177">
        <v>771</v>
      </c>
      <c r="M3520" s="178">
        <v>0</v>
      </c>
      <c r="N3520" s="179" t="s">
        <v>71</v>
      </c>
      <c r="O3520" s="180">
        <v>0</v>
      </c>
      <c r="P3520" s="180">
        <v>0</v>
      </c>
      <c r="Q3520" s="181">
        <v>0</v>
      </c>
      <c r="R3520" s="182" t="s">
        <v>72</v>
      </c>
      <c r="S3520" s="183">
        <v>0</v>
      </c>
      <c r="T3520" s="183">
        <v>0</v>
      </c>
      <c r="U3520" s="180">
        <v>0</v>
      </c>
      <c r="V3520" s="180">
        <v>0</v>
      </c>
      <c r="W3520" s="183">
        <v>0</v>
      </c>
      <c r="X3520" s="183">
        <v>0</v>
      </c>
      <c r="Y3520" s="180">
        <v>0</v>
      </c>
      <c r="Z3520" s="180">
        <v>0</v>
      </c>
      <c r="AA3520" s="183">
        <v>0</v>
      </c>
      <c r="AB3520" s="183">
        <v>0</v>
      </c>
      <c r="AC3520" s="180">
        <f>+O3520+U3520-Y3520</f>
        <v>0</v>
      </c>
      <c r="AD3520" s="180">
        <f>+P3520+V3520-Z3520</f>
        <v>0</v>
      </c>
      <c r="AE3520" s="181">
        <f t="shared" si="2208"/>
        <v>0</v>
      </c>
      <c r="AF3520" s="180">
        <v>0</v>
      </c>
      <c r="AG3520" s="180">
        <v>0</v>
      </c>
      <c r="AH3520" s="181">
        <f t="shared" si="2209"/>
        <v>0</v>
      </c>
      <c r="AI3520" s="180">
        <v>0</v>
      </c>
      <c r="AJ3520" s="180">
        <v>0</v>
      </c>
      <c r="AK3520" s="181">
        <f t="shared" si="2210"/>
        <v>0</v>
      </c>
      <c r="AL3520" s="180">
        <v>0</v>
      </c>
      <c r="AM3520" s="180">
        <v>0</v>
      </c>
      <c r="AN3520" s="181">
        <f t="shared" si="2211"/>
        <v>0</v>
      </c>
      <c r="AO3520" s="180">
        <v>0</v>
      </c>
      <c r="AP3520" s="180">
        <v>0</v>
      </c>
      <c r="AQ3520" s="181">
        <f t="shared" si="2212"/>
        <v>0</v>
      </c>
      <c r="AR3520" s="180">
        <v>0</v>
      </c>
      <c r="AS3520" s="180">
        <v>0</v>
      </c>
      <c r="AT3520" s="181">
        <f t="shared" si="2213"/>
        <v>0</v>
      </c>
      <c r="AU3520" s="180">
        <f>+AC3520-AF3520-AI3520-AL3520-AO3520-AR3520</f>
        <v>0</v>
      </c>
      <c r="AV3520" s="180">
        <f>+AD3520-AG3520-AJ3520-AM3520-AP3520-AS3520</f>
        <v>0</v>
      </c>
      <c r="AW3520" s="181">
        <f t="shared" si="2214"/>
        <v>0</v>
      </c>
      <c r="AX3520" s="183">
        <f>+S3520+W3520-AA3520</f>
        <v>0</v>
      </c>
      <c r="AY3520" s="183">
        <f>+T3520+X3520-AB3520</f>
        <v>0</v>
      </c>
      <c r="AZ3520" s="183"/>
      <c r="BA3520" s="183"/>
      <c r="BB3520" s="183"/>
      <c r="BC3520" s="183"/>
      <c r="BD3520" s="183">
        <f>+AX3520-AZ3520-BB3520</f>
        <v>0</v>
      </c>
      <c r="BE3520" s="183">
        <f>+AY3520-BA3520-BC3520</f>
        <v>0</v>
      </c>
    </row>
    <row r="3521" spans="2:57" ht="15.75" hidden="1">
      <c r="B3521" s="163">
        <v>2025</v>
      </c>
      <c r="C3521" s="163">
        <v>20</v>
      </c>
      <c r="D3521" s="164"/>
      <c r="E3521" s="165"/>
      <c r="F3521" s="163">
        <v>0</v>
      </c>
      <c r="G3521" s="163">
        <v>0</v>
      </c>
      <c r="H3521" s="163">
        <v>0</v>
      </c>
      <c r="I3521" s="163">
        <v>1000</v>
      </c>
      <c r="J3521" s="163">
        <v>1200</v>
      </c>
      <c r="K3521" s="163">
        <v>122</v>
      </c>
      <c r="L3521" s="166" t="s">
        <v>44</v>
      </c>
      <c r="M3521" s="167"/>
      <c r="N3521" s="168" t="s">
        <v>73</v>
      </c>
      <c r="O3521" s="169">
        <v>0</v>
      </c>
      <c r="P3521" s="169">
        <v>0</v>
      </c>
      <c r="Q3521" s="169">
        <v>0</v>
      </c>
      <c r="R3521" s="170"/>
      <c r="S3521" s="171"/>
      <c r="T3521" s="172"/>
      <c r="U3521" s="169">
        <f t="shared" ref="U3521:AD3521" si="2256">SUM(U3522)</f>
        <v>0</v>
      </c>
      <c r="V3521" s="169">
        <f t="shared" si="2256"/>
        <v>0</v>
      </c>
      <c r="W3521" s="173">
        <f t="shared" si="2256"/>
        <v>0</v>
      </c>
      <c r="X3521" s="173">
        <f t="shared" si="2256"/>
        <v>0</v>
      </c>
      <c r="Y3521" s="169">
        <f t="shared" si="2256"/>
        <v>0</v>
      </c>
      <c r="Z3521" s="169">
        <f t="shared" si="2256"/>
        <v>0</v>
      </c>
      <c r="AA3521" s="173">
        <f t="shared" si="2256"/>
        <v>0</v>
      </c>
      <c r="AB3521" s="173">
        <f t="shared" si="2256"/>
        <v>0</v>
      </c>
      <c r="AC3521" s="169">
        <f t="shared" si="2256"/>
        <v>0</v>
      </c>
      <c r="AD3521" s="169">
        <f t="shared" si="2256"/>
        <v>0</v>
      </c>
      <c r="AE3521" s="169">
        <f t="shared" si="2208"/>
        <v>0</v>
      </c>
      <c r="AF3521" s="169">
        <f>SUM(AF3522)</f>
        <v>0</v>
      </c>
      <c r="AG3521" s="169">
        <f>SUM(AG3522)</f>
        <v>0</v>
      </c>
      <c r="AH3521" s="169">
        <f t="shared" si="2209"/>
        <v>0</v>
      </c>
      <c r="AI3521" s="169">
        <f>SUM(AI3522)</f>
        <v>0</v>
      </c>
      <c r="AJ3521" s="169">
        <f>SUM(AJ3522)</f>
        <v>0</v>
      </c>
      <c r="AK3521" s="169">
        <f t="shared" si="2210"/>
        <v>0</v>
      </c>
      <c r="AL3521" s="169">
        <f>SUM(AL3522)</f>
        <v>0</v>
      </c>
      <c r="AM3521" s="169">
        <f>SUM(AM3522)</f>
        <v>0</v>
      </c>
      <c r="AN3521" s="169">
        <f t="shared" si="2211"/>
        <v>0</v>
      </c>
      <c r="AO3521" s="169">
        <f>SUM(AO3522)</f>
        <v>0</v>
      </c>
      <c r="AP3521" s="169">
        <f>SUM(AP3522)</f>
        <v>0</v>
      </c>
      <c r="AQ3521" s="169">
        <f t="shared" si="2212"/>
        <v>0</v>
      </c>
      <c r="AR3521" s="169">
        <f>SUM(AR3522)</f>
        <v>0</v>
      </c>
      <c r="AS3521" s="169">
        <f>SUM(AS3522)</f>
        <v>0</v>
      </c>
      <c r="AT3521" s="169">
        <f t="shared" si="2213"/>
        <v>0</v>
      </c>
      <c r="AU3521" s="169">
        <f>SUM(AU3522)</f>
        <v>0</v>
      </c>
      <c r="AV3521" s="169">
        <f>SUM(AV3522)</f>
        <v>0</v>
      </c>
      <c r="AW3521" s="169">
        <f t="shared" si="2214"/>
        <v>0</v>
      </c>
      <c r="AX3521" s="171"/>
      <c r="AY3521" s="172"/>
      <c r="AZ3521" s="171"/>
      <c r="BA3521" s="172"/>
      <c r="BB3521" s="171"/>
      <c r="BC3521" s="172"/>
      <c r="BD3521" s="171"/>
      <c r="BE3521" s="172"/>
    </row>
    <row r="3522" spans="2:57" ht="15.75" hidden="1">
      <c r="B3522" s="174">
        <v>2025</v>
      </c>
      <c r="C3522" s="174">
        <v>20</v>
      </c>
      <c r="D3522" s="175">
        <v>0</v>
      </c>
      <c r="E3522" s="176"/>
      <c r="F3522" s="174">
        <v>0</v>
      </c>
      <c r="G3522" s="174">
        <v>0</v>
      </c>
      <c r="H3522" s="174">
        <v>0</v>
      </c>
      <c r="I3522" s="174">
        <v>1000</v>
      </c>
      <c r="J3522" s="174">
        <v>1200</v>
      </c>
      <c r="K3522" s="174">
        <v>122</v>
      </c>
      <c r="L3522" s="177">
        <v>1450</v>
      </c>
      <c r="M3522" s="178">
        <v>0</v>
      </c>
      <c r="N3522" s="179" t="s">
        <v>74</v>
      </c>
      <c r="O3522" s="180">
        <v>0</v>
      </c>
      <c r="P3522" s="180">
        <v>0</v>
      </c>
      <c r="Q3522" s="181">
        <v>0</v>
      </c>
      <c r="R3522" s="182" t="s">
        <v>72</v>
      </c>
      <c r="S3522" s="183">
        <v>0</v>
      </c>
      <c r="T3522" s="183">
        <v>0</v>
      </c>
      <c r="U3522" s="180">
        <v>0</v>
      </c>
      <c r="V3522" s="180">
        <v>0</v>
      </c>
      <c r="W3522" s="183">
        <v>0</v>
      </c>
      <c r="X3522" s="183">
        <v>0</v>
      </c>
      <c r="Y3522" s="180">
        <v>0</v>
      </c>
      <c r="Z3522" s="180">
        <v>0</v>
      </c>
      <c r="AA3522" s="183">
        <v>0</v>
      </c>
      <c r="AB3522" s="183">
        <v>0</v>
      </c>
      <c r="AC3522" s="180">
        <f>+O3522+U3522-Y3522</f>
        <v>0</v>
      </c>
      <c r="AD3522" s="180">
        <f>+P3522+V3522-Z3522</f>
        <v>0</v>
      </c>
      <c r="AE3522" s="181">
        <f t="shared" si="2208"/>
        <v>0</v>
      </c>
      <c r="AF3522" s="180">
        <v>0</v>
      </c>
      <c r="AG3522" s="180">
        <v>0</v>
      </c>
      <c r="AH3522" s="181">
        <f t="shared" si="2209"/>
        <v>0</v>
      </c>
      <c r="AI3522" s="180">
        <v>0</v>
      </c>
      <c r="AJ3522" s="180">
        <v>0</v>
      </c>
      <c r="AK3522" s="181">
        <f t="shared" si="2210"/>
        <v>0</v>
      </c>
      <c r="AL3522" s="180">
        <v>0</v>
      </c>
      <c r="AM3522" s="180">
        <v>0</v>
      </c>
      <c r="AN3522" s="181">
        <f t="shared" si="2211"/>
        <v>0</v>
      </c>
      <c r="AO3522" s="180">
        <v>0</v>
      </c>
      <c r="AP3522" s="180">
        <v>0</v>
      </c>
      <c r="AQ3522" s="181">
        <f t="shared" si="2212"/>
        <v>0</v>
      </c>
      <c r="AR3522" s="180">
        <v>0</v>
      </c>
      <c r="AS3522" s="180">
        <v>0</v>
      </c>
      <c r="AT3522" s="181">
        <f t="shared" si="2213"/>
        <v>0</v>
      </c>
      <c r="AU3522" s="180">
        <f>+AC3522-AF3522-AI3522-AL3522-AO3522-AR3522</f>
        <v>0</v>
      </c>
      <c r="AV3522" s="180">
        <f>+AD3522-AG3522-AJ3522-AM3522-AP3522-AS3522</f>
        <v>0</v>
      </c>
      <c r="AW3522" s="181">
        <f t="shared" si="2214"/>
        <v>0</v>
      </c>
      <c r="AX3522" s="183">
        <f>+S3522+W3522-AA3522</f>
        <v>0</v>
      </c>
      <c r="AY3522" s="183">
        <f>+T3522+X3522-AB3522</f>
        <v>0</v>
      </c>
      <c r="AZ3522" s="183"/>
      <c r="BA3522" s="183"/>
      <c r="BB3522" s="183"/>
      <c r="BC3522" s="183"/>
      <c r="BD3522" s="183">
        <f>+AX3522-AZ3522-BB3522</f>
        <v>0</v>
      </c>
      <c r="BE3522" s="183">
        <f>+AY3522-BA3522-BC3522</f>
        <v>0</v>
      </c>
    </row>
    <row r="3523" spans="2:57" ht="15.75" hidden="1">
      <c r="B3523" s="141">
        <v>2025</v>
      </c>
      <c r="C3523" s="141">
        <v>20</v>
      </c>
      <c r="D3523" s="142"/>
      <c r="E3523" s="143"/>
      <c r="F3523" s="141">
        <v>0</v>
      </c>
      <c r="G3523" s="141">
        <v>0</v>
      </c>
      <c r="H3523" s="141">
        <v>0</v>
      </c>
      <c r="I3523" s="141">
        <v>2000</v>
      </c>
      <c r="J3523" s="141"/>
      <c r="K3523" s="141"/>
      <c r="L3523" s="144" t="s">
        <v>44</v>
      </c>
      <c r="M3523" s="145"/>
      <c r="N3523" s="146" t="s">
        <v>78</v>
      </c>
      <c r="O3523" s="147">
        <v>0</v>
      </c>
      <c r="P3523" s="147">
        <v>0</v>
      </c>
      <c r="Q3523" s="147">
        <v>0</v>
      </c>
      <c r="R3523" s="148"/>
      <c r="S3523" s="149"/>
      <c r="T3523" s="150"/>
      <c r="U3523" s="147">
        <f t="shared" ref="U3523:AD3523" si="2257">U3524+U3533+U3537+U3540</f>
        <v>0</v>
      </c>
      <c r="V3523" s="147">
        <f t="shared" si="2257"/>
        <v>0</v>
      </c>
      <c r="W3523" s="151">
        <f t="shared" si="2257"/>
        <v>0</v>
      </c>
      <c r="X3523" s="151">
        <f t="shared" si="2257"/>
        <v>0</v>
      </c>
      <c r="Y3523" s="147">
        <f t="shared" si="2257"/>
        <v>0</v>
      </c>
      <c r="Z3523" s="147">
        <f t="shared" si="2257"/>
        <v>0</v>
      </c>
      <c r="AA3523" s="151">
        <f t="shared" si="2257"/>
        <v>0</v>
      </c>
      <c r="AB3523" s="151">
        <f t="shared" si="2257"/>
        <v>0</v>
      </c>
      <c r="AC3523" s="147">
        <f t="shared" si="2257"/>
        <v>0</v>
      </c>
      <c r="AD3523" s="147">
        <f t="shared" si="2257"/>
        <v>0</v>
      </c>
      <c r="AE3523" s="147">
        <f t="shared" si="2208"/>
        <v>0</v>
      </c>
      <c r="AF3523" s="147">
        <f>AF3524+AF3533+AF3537+AF3540</f>
        <v>0</v>
      </c>
      <c r="AG3523" s="147">
        <f>AG3524+AG3533+AG3537+AG3540</f>
        <v>0</v>
      </c>
      <c r="AH3523" s="147">
        <f t="shared" si="2209"/>
        <v>0</v>
      </c>
      <c r="AI3523" s="147">
        <f>AI3524+AI3533+AI3537+AI3540</f>
        <v>0</v>
      </c>
      <c r="AJ3523" s="147">
        <f>AJ3524+AJ3533+AJ3537+AJ3540</f>
        <v>0</v>
      </c>
      <c r="AK3523" s="147">
        <f t="shared" si="2210"/>
        <v>0</v>
      </c>
      <c r="AL3523" s="147">
        <f>AL3524+AL3533+AL3537+AL3540</f>
        <v>0</v>
      </c>
      <c r="AM3523" s="147">
        <f>AM3524+AM3533+AM3537+AM3540</f>
        <v>0</v>
      </c>
      <c r="AN3523" s="147">
        <f t="shared" si="2211"/>
        <v>0</v>
      </c>
      <c r="AO3523" s="147">
        <f>AO3524+AO3533+AO3537+AO3540</f>
        <v>0</v>
      </c>
      <c r="AP3523" s="147">
        <f>AP3524+AP3533+AP3537+AP3540</f>
        <v>0</v>
      </c>
      <c r="AQ3523" s="147">
        <f t="shared" si="2212"/>
        <v>0</v>
      </c>
      <c r="AR3523" s="147">
        <f>AR3524+AR3533+AR3537+AR3540</f>
        <v>0</v>
      </c>
      <c r="AS3523" s="147">
        <f>AS3524+AS3533+AS3537+AS3540</f>
        <v>0</v>
      </c>
      <c r="AT3523" s="147">
        <f t="shared" si="2213"/>
        <v>0</v>
      </c>
      <c r="AU3523" s="147">
        <f>AU3524+AU3533+AU3537+AU3540</f>
        <v>0</v>
      </c>
      <c r="AV3523" s="147">
        <f>AV3524+AV3533+AV3537+AV3540</f>
        <v>0</v>
      </c>
      <c r="AW3523" s="147">
        <f t="shared" si="2214"/>
        <v>0</v>
      </c>
      <c r="AX3523" s="149"/>
      <c r="AY3523" s="150"/>
      <c r="AZ3523" s="149"/>
      <c r="BA3523" s="150"/>
      <c r="BB3523" s="149"/>
      <c r="BC3523" s="150"/>
      <c r="BD3523" s="149"/>
      <c r="BE3523" s="150"/>
    </row>
    <row r="3524" spans="2:57" ht="31.5" hidden="1">
      <c r="B3524" s="152">
        <v>2025</v>
      </c>
      <c r="C3524" s="152">
        <v>20</v>
      </c>
      <c r="D3524" s="153"/>
      <c r="E3524" s="154"/>
      <c r="F3524" s="152">
        <v>0</v>
      </c>
      <c r="G3524" s="152">
        <v>0</v>
      </c>
      <c r="H3524" s="152">
        <v>0</v>
      </c>
      <c r="I3524" s="152">
        <v>2000</v>
      </c>
      <c r="J3524" s="152">
        <v>2100</v>
      </c>
      <c r="K3524" s="152"/>
      <c r="L3524" s="155" t="s">
        <v>44</v>
      </c>
      <c r="M3524" s="156"/>
      <c r="N3524" s="157" t="s">
        <v>79</v>
      </c>
      <c r="O3524" s="158">
        <v>0</v>
      </c>
      <c r="P3524" s="158">
        <v>0</v>
      </c>
      <c r="Q3524" s="158">
        <v>0</v>
      </c>
      <c r="R3524" s="159"/>
      <c r="S3524" s="160"/>
      <c r="T3524" s="161"/>
      <c r="U3524" s="158">
        <f t="shared" ref="U3524:AD3524" si="2258">U3525+U3527+U3529+U3531</f>
        <v>0</v>
      </c>
      <c r="V3524" s="158">
        <f t="shared" si="2258"/>
        <v>0</v>
      </c>
      <c r="W3524" s="162">
        <f t="shared" si="2258"/>
        <v>0</v>
      </c>
      <c r="X3524" s="162">
        <f t="shared" si="2258"/>
        <v>0</v>
      </c>
      <c r="Y3524" s="158">
        <f t="shared" si="2258"/>
        <v>0</v>
      </c>
      <c r="Z3524" s="158">
        <f t="shared" si="2258"/>
        <v>0</v>
      </c>
      <c r="AA3524" s="162">
        <f t="shared" si="2258"/>
        <v>0</v>
      </c>
      <c r="AB3524" s="162">
        <f t="shared" si="2258"/>
        <v>0</v>
      </c>
      <c r="AC3524" s="158">
        <f t="shared" si="2258"/>
        <v>0</v>
      </c>
      <c r="AD3524" s="158">
        <f t="shared" si="2258"/>
        <v>0</v>
      </c>
      <c r="AE3524" s="158">
        <f t="shared" si="2208"/>
        <v>0</v>
      </c>
      <c r="AF3524" s="158">
        <f>AF3525+AF3527+AF3529+AF3531</f>
        <v>0</v>
      </c>
      <c r="AG3524" s="158">
        <f>AG3525+AG3527+AG3529+AG3531</f>
        <v>0</v>
      </c>
      <c r="AH3524" s="158">
        <f t="shared" si="2209"/>
        <v>0</v>
      </c>
      <c r="AI3524" s="158">
        <f>AI3525+AI3527+AI3529+AI3531</f>
        <v>0</v>
      </c>
      <c r="AJ3524" s="158">
        <f>AJ3525+AJ3527+AJ3529+AJ3531</f>
        <v>0</v>
      </c>
      <c r="AK3524" s="158">
        <f t="shared" si="2210"/>
        <v>0</v>
      </c>
      <c r="AL3524" s="158">
        <f>AL3525+AL3527+AL3529+AL3531</f>
        <v>0</v>
      </c>
      <c r="AM3524" s="158">
        <f>AM3525+AM3527+AM3529+AM3531</f>
        <v>0</v>
      </c>
      <c r="AN3524" s="158">
        <f t="shared" si="2211"/>
        <v>0</v>
      </c>
      <c r="AO3524" s="158">
        <f>AO3525+AO3527+AO3529+AO3531</f>
        <v>0</v>
      </c>
      <c r="AP3524" s="158">
        <f>AP3525+AP3527+AP3529+AP3531</f>
        <v>0</v>
      </c>
      <c r="AQ3524" s="158">
        <f t="shared" si="2212"/>
        <v>0</v>
      </c>
      <c r="AR3524" s="158">
        <f>AR3525+AR3527+AR3529+AR3531</f>
        <v>0</v>
      </c>
      <c r="AS3524" s="158">
        <f>AS3525+AS3527+AS3529+AS3531</f>
        <v>0</v>
      </c>
      <c r="AT3524" s="158">
        <f t="shared" si="2213"/>
        <v>0</v>
      </c>
      <c r="AU3524" s="158">
        <f>AU3525+AU3527+AU3529+AU3531</f>
        <v>0</v>
      </c>
      <c r="AV3524" s="158">
        <f>AV3525+AV3527+AV3529+AV3531</f>
        <v>0</v>
      </c>
      <c r="AW3524" s="158">
        <f t="shared" si="2214"/>
        <v>0</v>
      </c>
      <c r="AX3524" s="160"/>
      <c r="AY3524" s="161"/>
      <c r="AZ3524" s="160"/>
      <c r="BA3524" s="161"/>
      <c r="BB3524" s="160"/>
      <c r="BC3524" s="161"/>
      <c r="BD3524" s="160"/>
      <c r="BE3524" s="161"/>
    </row>
    <row r="3525" spans="2:57" ht="15.75" hidden="1">
      <c r="B3525" s="163">
        <v>2025</v>
      </c>
      <c r="C3525" s="163">
        <v>20</v>
      </c>
      <c r="D3525" s="164"/>
      <c r="E3525" s="165"/>
      <c r="F3525" s="163">
        <v>0</v>
      </c>
      <c r="G3525" s="163">
        <v>0</v>
      </c>
      <c r="H3525" s="163">
        <v>0</v>
      </c>
      <c r="I3525" s="163">
        <v>2000</v>
      </c>
      <c r="J3525" s="163">
        <v>2100</v>
      </c>
      <c r="K3525" s="163">
        <v>211</v>
      </c>
      <c r="L3525" s="166" t="s">
        <v>44</v>
      </c>
      <c r="M3525" s="167"/>
      <c r="N3525" s="168" t="s">
        <v>80</v>
      </c>
      <c r="O3525" s="169">
        <v>0</v>
      </c>
      <c r="P3525" s="169">
        <v>0</v>
      </c>
      <c r="Q3525" s="169">
        <v>0</v>
      </c>
      <c r="R3525" s="170"/>
      <c r="S3525" s="171"/>
      <c r="T3525" s="172"/>
      <c r="U3525" s="169">
        <f t="shared" ref="U3525:AD3525" si="2259">SUM(U3526)</f>
        <v>0</v>
      </c>
      <c r="V3525" s="169">
        <f t="shared" si="2259"/>
        <v>0</v>
      </c>
      <c r="W3525" s="173">
        <f t="shared" si="2259"/>
        <v>0</v>
      </c>
      <c r="X3525" s="173">
        <f t="shared" si="2259"/>
        <v>0</v>
      </c>
      <c r="Y3525" s="169">
        <f t="shared" si="2259"/>
        <v>0</v>
      </c>
      <c r="Z3525" s="169">
        <f t="shared" si="2259"/>
        <v>0</v>
      </c>
      <c r="AA3525" s="173">
        <f t="shared" si="2259"/>
        <v>0</v>
      </c>
      <c r="AB3525" s="173">
        <f t="shared" si="2259"/>
        <v>0</v>
      </c>
      <c r="AC3525" s="169">
        <f t="shared" si="2259"/>
        <v>0</v>
      </c>
      <c r="AD3525" s="169">
        <f t="shared" si="2259"/>
        <v>0</v>
      </c>
      <c r="AE3525" s="169">
        <f t="shared" si="2208"/>
        <v>0</v>
      </c>
      <c r="AF3525" s="169">
        <f>SUM(AF3526)</f>
        <v>0</v>
      </c>
      <c r="AG3525" s="169">
        <f>SUM(AG3526)</f>
        <v>0</v>
      </c>
      <c r="AH3525" s="169">
        <f t="shared" si="2209"/>
        <v>0</v>
      </c>
      <c r="AI3525" s="169">
        <f>SUM(AI3526)</f>
        <v>0</v>
      </c>
      <c r="AJ3525" s="169">
        <f>SUM(AJ3526)</f>
        <v>0</v>
      </c>
      <c r="AK3525" s="169">
        <f t="shared" si="2210"/>
        <v>0</v>
      </c>
      <c r="AL3525" s="169">
        <f>SUM(AL3526)</f>
        <v>0</v>
      </c>
      <c r="AM3525" s="169">
        <f>SUM(AM3526)</f>
        <v>0</v>
      </c>
      <c r="AN3525" s="169">
        <f t="shared" si="2211"/>
        <v>0</v>
      </c>
      <c r="AO3525" s="169">
        <f>SUM(AO3526)</f>
        <v>0</v>
      </c>
      <c r="AP3525" s="169">
        <f>SUM(AP3526)</f>
        <v>0</v>
      </c>
      <c r="AQ3525" s="169">
        <f t="shared" si="2212"/>
        <v>0</v>
      </c>
      <c r="AR3525" s="169">
        <f>SUM(AR3526)</f>
        <v>0</v>
      </c>
      <c r="AS3525" s="169">
        <f>SUM(AS3526)</f>
        <v>0</v>
      </c>
      <c r="AT3525" s="169">
        <f t="shared" si="2213"/>
        <v>0</v>
      </c>
      <c r="AU3525" s="169">
        <f>SUM(AU3526)</f>
        <v>0</v>
      </c>
      <c r="AV3525" s="169">
        <f>SUM(AV3526)</f>
        <v>0</v>
      </c>
      <c r="AW3525" s="169">
        <f t="shared" si="2214"/>
        <v>0</v>
      </c>
      <c r="AX3525" s="171"/>
      <c r="AY3525" s="172"/>
      <c r="AZ3525" s="171"/>
      <c r="BA3525" s="172"/>
      <c r="BB3525" s="171"/>
      <c r="BC3525" s="172"/>
      <c r="BD3525" s="171"/>
      <c r="BE3525" s="172"/>
    </row>
    <row r="3526" spans="2:57" ht="15.75" hidden="1">
      <c r="B3526" s="174">
        <v>2025</v>
      </c>
      <c r="C3526" s="174">
        <v>20</v>
      </c>
      <c r="D3526" s="175">
        <v>0</v>
      </c>
      <c r="E3526" s="176"/>
      <c r="F3526" s="174">
        <v>0</v>
      </c>
      <c r="G3526" s="174">
        <v>0</v>
      </c>
      <c r="H3526" s="174">
        <v>0</v>
      </c>
      <c r="I3526" s="174">
        <v>2000</v>
      </c>
      <c r="J3526" s="174">
        <v>2100</v>
      </c>
      <c r="K3526" s="174">
        <v>211</v>
      </c>
      <c r="L3526" s="177">
        <v>931</v>
      </c>
      <c r="M3526" s="178">
        <v>0</v>
      </c>
      <c r="N3526" s="179" t="s">
        <v>81</v>
      </c>
      <c r="O3526" s="180">
        <v>0</v>
      </c>
      <c r="P3526" s="180">
        <v>0</v>
      </c>
      <c r="Q3526" s="181">
        <v>0</v>
      </c>
      <c r="R3526" s="182" t="s">
        <v>82</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208"/>
        <v>0</v>
      </c>
      <c r="AF3526" s="180">
        <v>0</v>
      </c>
      <c r="AG3526" s="180">
        <v>0</v>
      </c>
      <c r="AH3526" s="181">
        <f t="shared" si="2209"/>
        <v>0</v>
      </c>
      <c r="AI3526" s="180">
        <v>0</v>
      </c>
      <c r="AJ3526" s="180">
        <v>0</v>
      </c>
      <c r="AK3526" s="181">
        <f t="shared" si="2210"/>
        <v>0</v>
      </c>
      <c r="AL3526" s="180">
        <v>0</v>
      </c>
      <c r="AM3526" s="180">
        <v>0</v>
      </c>
      <c r="AN3526" s="181">
        <f t="shared" si="2211"/>
        <v>0</v>
      </c>
      <c r="AO3526" s="180">
        <v>0</v>
      </c>
      <c r="AP3526" s="180">
        <v>0</v>
      </c>
      <c r="AQ3526" s="181">
        <f t="shared" si="2212"/>
        <v>0</v>
      </c>
      <c r="AR3526" s="180">
        <v>0</v>
      </c>
      <c r="AS3526" s="180">
        <v>0</v>
      </c>
      <c r="AT3526" s="181">
        <f t="shared" si="2213"/>
        <v>0</v>
      </c>
      <c r="AU3526" s="180">
        <f>+AC3526-AF3526-AI3526-AL3526-AO3526-AR3526</f>
        <v>0</v>
      </c>
      <c r="AV3526" s="180">
        <f>+AD3526-AG3526-AJ3526-AM3526-AP3526-AS3526</f>
        <v>0</v>
      </c>
      <c r="AW3526" s="181">
        <f t="shared" si="2214"/>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63">
        <v>2025</v>
      </c>
      <c r="C3527" s="163">
        <v>20</v>
      </c>
      <c r="D3527" s="164"/>
      <c r="E3527" s="165"/>
      <c r="F3527" s="163">
        <v>0</v>
      </c>
      <c r="G3527" s="163">
        <v>0</v>
      </c>
      <c r="H3527" s="163">
        <v>0</v>
      </c>
      <c r="I3527" s="163">
        <v>2000</v>
      </c>
      <c r="J3527" s="163">
        <v>2100</v>
      </c>
      <c r="K3527" s="163">
        <v>212</v>
      </c>
      <c r="L3527" s="166" t="s">
        <v>44</v>
      </c>
      <c r="M3527" s="167"/>
      <c r="N3527" s="168" t="s">
        <v>83</v>
      </c>
      <c r="O3527" s="169">
        <v>0</v>
      </c>
      <c r="P3527" s="169">
        <v>0</v>
      </c>
      <c r="Q3527" s="169">
        <v>0</v>
      </c>
      <c r="R3527" s="170"/>
      <c r="S3527" s="171"/>
      <c r="T3527" s="172"/>
      <c r="U3527" s="169">
        <f t="shared" ref="U3527:AD3527" si="2260">SUM(U3528)</f>
        <v>0</v>
      </c>
      <c r="V3527" s="169">
        <f t="shared" si="2260"/>
        <v>0</v>
      </c>
      <c r="W3527" s="173">
        <f t="shared" si="2260"/>
        <v>0</v>
      </c>
      <c r="X3527" s="173">
        <f t="shared" si="2260"/>
        <v>0</v>
      </c>
      <c r="Y3527" s="169">
        <f t="shared" si="2260"/>
        <v>0</v>
      </c>
      <c r="Z3527" s="169">
        <f t="shared" si="2260"/>
        <v>0</v>
      </c>
      <c r="AA3527" s="173">
        <f t="shared" si="2260"/>
        <v>0</v>
      </c>
      <c r="AB3527" s="173">
        <f t="shared" si="2260"/>
        <v>0</v>
      </c>
      <c r="AC3527" s="169">
        <f t="shared" si="2260"/>
        <v>0</v>
      </c>
      <c r="AD3527" s="169">
        <f t="shared" si="2260"/>
        <v>0</v>
      </c>
      <c r="AE3527" s="169">
        <f t="shared" si="2208"/>
        <v>0</v>
      </c>
      <c r="AF3527" s="169">
        <f>SUM(AF3528)</f>
        <v>0</v>
      </c>
      <c r="AG3527" s="169">
        <f>SUM(AG3528)</f>
        <v>0</v>
      </c>
      <c r="AH3527" s="169">
        <f t="shared" si="2209"/>
        <v>0</v>
      </c>
      <c r="AI3527" s="169">
        <f>SUM(AI3528)</f>
        <v>0</v>
      </c>
      <c r="AJ3527" s="169">
        <f>SUM(AJ3528)</f>
        <v>0</v>
      </c>
      <c r="AK3527" s="169">
        <f t="shared" si="2210"/>
        <v>0</v>
      </c>
      <c r="AL3527" s="169">
        <f>SUM(AL3528)</f>
        <v>0</v>
      </c>
      <c r="AM3527" s="169">
        <f>SUM(AM3528)</f>
        <v>0</v>
      </c>
      <c r="AN3527" s="169">
        <f t="shared" si="2211"/>
        <v>0</v>
      </c>
      <c r="AO3527" s="169">
        <f>SUM(AO3528)</f>
        <v>0</v>
      </c>
      <c r="AP3527" s="169">
        <f>SUM(AP3528)</f>
        <v>0</v>
      </c>
      <c r="AQ3527" s="169">
        <f t="shared" si="2212"/>
        <v>0</v>
      </c>
      <c r="AR3527" s="169">
        <f>SUM(AR3528)</f>
        <v>0</v>
      </c>
      <c r="AS3527" s="169">
        <f>SUM(AS3528)</f>
        <v>0</v>
      </c>
      <c r="AT3527" s="169">
        <f t="shared" si="2213"/>
        <v>0</v>
      </c>
      <c r="AU3527" s="169">
        <f>SUM(AU3528)</f>
        <v>0</v>
      </c>
      <c r="AV3527" s="169">
        <f>SUM(AV3528)</f>
        <v>0</v>
      </c>
      <c r="AW3527" s="169">
        <f t="shared" si="2214"/>
        <v>0</v>
      </c>
      <c r="AX3527" s="171"/>
      <c r="AY3527" s="172"/>
      <c r="AZ3527" s="171"/>
      <c r="BA3527" s="172"/>
      <c r="BB3527" s="171"/>
      <c r="BC3527" s="172"/>
      <c r="BD3527" s="171"/>
      <c r="BE3527" s="172"/>
    </row>
    <row r="3528" spans="2:57" ht="15.75" hidden="1">
      <c r="B3528" s="174">
        <v>2025</v>
      </c>
      <c r="C3528" s="174">
        <v>20</v>
      </c>
      <c r="D3528" s="175">
        <v>0</v>
      </c>
      <c r="E3528" s="176"/>
      <c r="F3528" s="174">
        <v>0</v>
      </c>
      <c r="G3528" s="174">
        <v>0</v>
      </c>
      <c r="H3528" s="174">
        <v>0</v>
      </c>
      <c r="I3528" s="174">
        <v>2000</v>
      </c>
      <c r="J3528" s="174">
        <v>2100</v>
      </c>
      <c r="K3528" s="174">
        <v>212</v>
      </c>
      <c r="L3528" s="177">
        <v>930</v>
      </c>
      <c r="M3528" s="178">
        <v>0</v>
      </c>
      <c r="N3528" s="179" t="s">
        <v>83</v>
      </c>
      <c r="O3528" s="180">
        <v>0</v>
      </c>
      <c r="P3528" s="180">
        <v>0</v>
      </c>
      <c r="Q3528" s="181">
        <v>0</v>
      </c>
      <c r="R3528" s="182" t="s">
        <v>82</v>
      </c>
      <c r="S3528" s="183">
        <v>0</v>
      </c>
      <c r="T3528" s="183">
        <v>0</v>
      </c>
      <c r="U3528" s="180">
        <v>0</v>
      </c>
      <c r="V3528" s="180">
        <v>0</v>
      </c>
      <c r="W3528" s="183">
        <v>0</v>
      </c>
      <c r="X3528" s="183">
        <v>0</v>
      </c>
      <c r="Y3528" s="180">
        <v>0</v>
      </c>
      <c r="Z3528" s="180">
        <v>0</v>
      </c>
      <c r="AA3528" s="183">
        <v>0</v>
      </c>
      <c r="AB3528" s="183">
        <v>0</v>
      </c>
      <c r="AC3528" s="180">
        <f>+O3528+U3528-Y3528</f>
        <v>0</v>
      </c>
      <c r="AD3528" s="180">
        <f>+P3528+V3528-Z3528</f>
        <v>0</v>
      </c>
      <c r="AE3528" s="181">
        <f t="shared" si="2208"/>
        <v>0</v>
      </c>
      <c r="AF3528" s="180">
        <v>0</v>
      </c>
      <c r="AG3528" s="180">
        <v>0</v>
      </c>
      <c r="AH3528" s="181">
        <f t="shared" si="2209"/>
        <v>0</v>
      </c>
      <c r="AI3528" s="180">
        <v>0</v>
      </c>
      <c r="AJ3528" s="180">
        <v>0</v>
      </c>
      <c r="AK3528" s="181">
        <f t="shared" si="2210"/>
        <v>0</v>
      </c>
      <c r="AL3528" s="180">
        <v>0</v>
      </c>
      <c r="AM3528" s="180">
        <v>0</v>
      </c>
      <c r="AN3528" s="181">
        <f t="shared" si="2211"/>
        <v>0</v>
      </c>
      <c r="AO3528" s="180">
        <v>0</v>
      </c>
      <c r="AP3528" s="180">
        <v>0</v>
      </c>
      <c r="AQ3528" s="181">
        <f t="shared" si="2212"/>
        <v>0</v>
      </c>
      <c r="AR3528" s="180">
        <v>0</v>
      </c>
      <c r="AS3528" s="180">
        <v>0</v>
      </c>
      <c r="AT3528" s="181">
        <f t="shared" si="2213"/>
        <v>0</v>
      </c>
      <c r="AU3528" s="180">
        <f>+AC3528-AF3528-AI3528-AL3528-AO3528-AR3528</f>
        <v>0</v>
      </c>
      <c r="AV3528" s="180">
        <f>+AD3528-AG3528-AJ3528-AM3528-AP3528-AS3528</f>
        <v>0</v>
      </c>
      <c r="AW3528" s="181">
        <f t="shared" si="2214"/>
        <v>0</v>
      </c>
      <c r="AX3528" s="183">
        <f>+S3528+W3528-AA3528</f>
        <v>0</v>
      </c>
      <c r="AY3528" s="183">
        <f>+T3528+X3528-AB3528</f>
        <v>0</v>
      </c>
      <c r="AZ3528" s="183"/>
      <c r="BA3528" s="183"/>
      <c r="BB3528" s="183"/>
      <c r="BC3528" s="183"/>
      <c r="BD3528" s="183">
        <f>+AX3528-AZ3528-BB3528</f>
        <v>0</v>
      </c>
      <c r="BE3528" s="183">
        <f>+AY3528-BA3528-BC3528</f>
        <v>0</v>
      </c>
    </row>
    <row r="3529" spans="2:57" ht="31.5" hidden="1">
      <c r="B3529" s="163">
        <v>2025</v>
      </c>
      <c r="C3529" s="163">
        <v>20</v>
      </c>
      <c r="D3529" s="164"/>
      <c r="E3529" s="165"/>
      <c r="F3529" s="163">
        <v>0</v>
      </c>
      <c r="G3529" s="163">
        <v>0</v>
      </c>
      <c r="H3529" s="163">
        <v>0</v>
      </c>
      <c r="I3529" s="163">
        <v>2000</v>
      </c>
      <c r="J3529" s="163">
        <v>2100</v>
      </c>
      <c r="K3529" s="163">
        <v>214</v>
      </c>
      <c r="L3529" s="166" t="s">
        <v>44</v>
      </c>
      <c r="M3529" s="167"/>
      <c r="N3529" s="168" t="s">
        <v>84</v>
      </c>
      <c r="O3529" s="169">
        <v>0</v>
      </c>
      <c r="P3529" s="169">
        <v>0</v>
      </c>
      <c r="Q3529" s="169">
        <v>0</v>
      </c>
      <c r="R3529" s="170"/>
      <c r="S3529" s="171"/>
      <c r="T3529" s="172"/>
      <c r="U3529" s="169">
        <f t="shared" ref="U3529:AD3529" si="2261">SUM(U3530)</f>
        <v>0</v>
      </c>
      <c r="V3529" s="169">
        <f t="shared" si="2261"/>
        <v>0</v>
      </c>
      <c r="W3529" s="173">
        <f t="shared" si="2261"/>
        <v>0</v>
      </c>
      <c r="X3529" s="173">
        <f t="shared" si="2261"/>
        <v>0</v>
      </c>
      <c r="Y3529" s="169">
        <f t="shared" si="2261"/>
        <v>0</v>
      </c>
      <c r="Z3529" s="169">
        <f t="shared" si="2261"/>
        <v>0</v>
      </c>
      <c r="AA3529" s="173">
        <f t="shared" si="2261"/>
        <v>0</v>
      </c>
      <c r="AB3529" s="173">
        <f t="shared" si="2261"/>
        <v>0</v>
      </c>
      <c r="AC3529" s="169">
        <f t="shared" si="2261"/>
        <v>0</v>
      </c>
      <c r="AD3529" s="169">
        <f t="shared" si="2261"/>
        <v>0</v>
      </c>
      <c r="AE3529" s="169">
        <f t="shared" si="2208"/>
        <v>0</v>
      </c>
      <c r="AF3529" s="169">
        <f>SUM(AF3530)</f>
        <v>0</v>
      </c>
      <c r="AG3529" s="169">
        <f>SUM(AG3530)</f>
        <v>0</v>
      </c>
      <c r="AH3529" s="169">
        <f t="shared" si="2209"/>
        <v>0</v>
      </c>
      <c r="AI3529" s="169">
        <f>SUM(AI3530)</f>
        <v>0</v>
      </c>
      <c r="AJ3529" s="169">
        <f>SUM(AJ3530)</f>
        <v>0</v>
      </c>
      <c r="AK3529" s="169">
        <f t="shared" si="2210"/>
        <v>0</v>
      </c>
      <c r="AL3529" s="169">
        <f>SUM(AL3530)</f>
        <v>0</v>
      </c>
      <c r="AM3529" s="169">
        <f>SUM(AM3530)</f>
        <v>0</v>
      </c>
      <c r="AN3529" s="169">
        <f t="shared" si="2211"/>
        <v>0</v>
      </c>
      <c r="AO3529" s="169">
        <f>SUM(AO3530)</f>
        <v>0</v>
      </c>
      <c r="AP3529" s="169">
        <f>SUM(AP3530)</f>
        <v>0</v>
      </c>
      <c r="AQ3529" s="169">
        <f t="shared" si="2212"/>
        <v>0</v>
      </c>
      <c r="AR3529" s="169">
        <f>SUM(AR3530)</f>
        <v>0</v>
      </c>
      <c r="AS3529" s="169">
        <f>SUM(AS3530)</f>
        <v>0</v>
      </c>
      <c r="AT3529" s="169">
        <f t="shared" si="2213"/>
        <v>0</v>
      </c>
      <c r="AU3529" s="169">
        <f>SUM(AU3530)</f>
        <v>0</v>
      </c>
      <c r="AV3529" s="169">
        <f>SUM(AV3530)</f>
        <v>0</v>
      </c>
      <c r="AW3529" s="169">
        <f t="shared" si="2214"/>
        <v>0</v>
      </c>
      <c r="AX3529" s="171"/>
      <c r="AY3529" s="172"/>
      <c r="AZ3529" s="171"/>
      <c r="BA3529" s="172"/>
      <c r="BB3529" s="171"/>
      <c r="BC3529" s="172"/>
      <c r="BD3529" s="171"/>
      <c r="BE3529" s="172"/>
    </row>
    <row r="3530" spans="2:57" ht="30" hidden="1">
      <c r="B3530" s="174">
        <v>2025</v>
      </c>
      <c r="C3530" s="174">
        <v>20</v>
      </c>
      <c r="D3530" s="175">
        <v>0</v>
      </c>
      <c r="E3530" s="176"/>
      <c r="F3530" s="174">
        <v>0</v>
      </c>
      <c r="G3530" s="174">
        <v>0</v>
      </c>
      <c r="H3530" s="174">
        <v>0</v>
      </c>
      <c r="I3530" s="174">
        <v>2000</v>
      </c>
      <c r="J3530" s="174">
        <v>2100</v>
      </c>
      <c r="K3530" s="174">
        <v>214</v>
      </c>
      <c r="L3530" s="177">
        <v>932</v>
      </c>
      <c r="M3530" s="178">
        <v>0</v>
      </c>
      <c r="N3530" s="179" t="s">
        <v>85</v>
      </c>
      <c r="O3530" s="180">
        <v>0</v>
      </c>
      <c r="P3530" s="180">
        <v>0</v>
      </c>
      <c r="Q3530" s="181">
        <v>0</v>
      </c>
      <c r="R3530" s="182" t="s">
        <v>82</v>
      </c>
      <c r="S3530" s="183">
        <v>0</v>
      </c>
      <c r="T3530" s="183">
        <v>0</v>
      </c>
      <c r="U3530" s="180">
        <v>0</v>
      </c>
      <c r="V3530" s="180">
        <v>0</v>
      </c>
      <c r="W3530" s="183">
        <v>0</v>
      </c>
      <c r="X3530" s="183">
        <v>0</v>
      </c>
      <c r="Y3530" s="180">
        <v>0</v>
      </c>
      <c r="Z3530" s="180">
        <v>0</v>
      </c>
      <c r="AA3530" s="183">
        <v>0</v>
      </c>
      <c r="AB3530" s="183">
        <v>0</v>
      </c>
      <c r="AC3530" s="180">
        <f>+O3530+U3530-Y3530</f>
        <v>0</v>
      </c>
      <c r="AD3530" s="180">
        <f>+P3530+V3530-Z3530</f>
        <v>0</v>
      </c>
      <c r="AE3530" s="181">
        <f t="shared" si="2208"/>
        <v>0</v>
      </c>
      <c r="AF3530" s="180">
        <v>0</v>
      </c>
      <c r="AG3530" s="180">
        <v>0</v>
      </c>
      <c r="AH3530" s="181">
        <f t="shared" si="2209"/>
        <v>0</v>
      </c>
      <c r="AI3530" s="180">
        <v>0</v>
      </c>
      <c r="AJ3530" s="180">
        <v>0</v>
      </c>
      <c r="AK3530" s="181">
        <f t="shared" si="2210"/>
        <v>0</v>
      </c>
      <c r="AL3530" s="180">
        <v>0</v>
      </c>
      <c r="AM3530" s="180">
        <v>0</v>
      </c>
      <c r="AN3530" s="181">
        <f t="shared" si="2211"/>
        <v>0</v>
      </c>
      <c r="AO3530" s="180">
        <v>0</v>
      </c>
      <c r="AP3530" s="180">
        <v>0</v>
      </c>
      <c r="AQ3530" s="181">
        <f t="shared" si="2212"/>
        <v>0</v>
      </c>
      <c r="AR3530" s="180">
        <v>0</v>
      </c>
      <c r="AS3530" s="180">
        <v>0</v>
      </c>
      <c r="AT3530" s="181">
        <f t="shared" si="2213"/>
        <v>0</v>
      </c>
      <c r="AU3530" s="180">
        <f>+AC3530-AF3530-AI3530-AL3530-AO3530-AR3530</f>
        <v>0</v>
      </c>
      <c r="AV3530" s="180">
        <f>+AD3530-AG3530-AJ3530-AM3530-AP3530-AS3530</f>
        <v>0</v>
      </c>
      <c r="AW3530" s="181">
        <f t="shared" si="2214"/>
        <v>0</v>
      </c>
      <c r="AX3530" s="183">
        <f>+S3530+W3530-AA3530</f>
        <v>0</v>
      </c>
      <c r="AY3530" s="183">
        <f>+T3530+X3530-AB3530</f>
        <v>0</v>
      </c>
      <c r="AZ3530" s="183"/>
      <c r="BA3530" s="183"/>
      <c r="BB3530" s="183"/>
      <c r="BC3530" s="183"/>
      <c r="BD3530" s="183">
        <f>+AX3530-AZ3530-BB3530</f>
        <v>0</v>
      </c>
      <c r="BE3530" s="183">
        <f>+AY3530-BA3530-BC3530</f>
        <v>0</v>
      </c>
    </row>
    <row r="3531" spans="2:57" ht="15.75" hidden="1">
      <c r="B3531" s="163">
        <v>2025</v>
      </c>
      <c r="C3531" s="163">
        <v>20</v>
      </c>
      <c r="D3531" s="164"/>
      <c r="E3531" s="165"/>
      <c r="F3531" s="163">
        <v>0</v>
      </c>
      <c r="G3531" s="163">
        <v>0</v>
      </c>
      <c r="H3531" s="163">
        <v>0</v>
      </c>
      <c r="I3531" s="163">
        <v>2000</v>
      </c>
      <c r="J3531" s="163">
        <v>2100</v>
      </c>
      <c r="K3531" s="163">
        <v>216</v>
      </c>
      <c r="L3531" s="166" t="s">
        <v>44</v>
      </c>
      <c r="M3531" s="167"/>
      <c r="N3531" s="168" t="s">
        <v>303</v>
      </c>
      <c r="O3531" s="169">
        <v>0</v>
      </c>
      <c r="P3531" s="169">
        <v>0</v>
      </c>
      <c r="Q3531" s="169">
        <v>0</v>
      </c>
      <c r="R3531" s="170"/>
      <c r="S3531" s="171"/>
      <c r="T3531" s="172"/>
      <c r="U3531" s="169">
        <f t="shared" ref="U3531:AD3531" si="2262">SUM(U3532)</f>
        <v>0</v>
      </c>
      <c r="V3531" s="169">
        <f t="shared" si="2262"/>
        <v>0</v>
      </c>
      <c r="W3531" s="173">
        <f t="shared" si="2262"/>
        <v>0</v>
      </c>
      <c r="X3531" s="173">
        <f t="shared" si="2262"/>
        <v>0</v>
      </c>
      <c r="Y3531" s="169">
        <f t="shared" si="2262"/>
        <v>0</v>
      </c>
      <c r="Z3531" s="169">
        <f t="shared" si="2262"/>
        <v>0</v>
      </c>
      <c r="AA3531" s="173">
        <f t="shared" si="2262"/>
        <v>0</v>
      </c>
      <c r="AB3531" s="173">
        <f t="shared" si="2262"/>
        <v>0</v>
      </c>
      <c r="AC3531" s="169">
        <f t="shared" si="2262"/>
        <v>0</v>
      </c>
      <c r="AD3531" s="169">
        <f t="shared" si="2262"/>
        <v>0</v>
      </c>
      <c r="AE3531" s="169">
        <f t="shared" si="2208"/>
        <v>0</v>
      </c>
      <c r="AF3531" s="169">
        <f>SUM(AF3532)</f>
        <v>0</v>
      </c>
      <c r="AG3531" s="169">
        <f>SUM(AG3532)</f>
        <v>0</v>
      </c>
      <c r="AH3531" s="169">
        <f t="shared" si="2209"/>
        <v>0</v>
      </c>
      <c r="AI3531" s="169">
        <f>SUM(AI3532)</f>
        <v>0</v>
      </c>
      <c r="AJ3531" s="169">
        <f>SUM(AJ3532)</f>
        <v>0</v>
      </c>
      <c r="AK3531" s="169">
        <f t="shared" si="2210"/>
        <v>0</v>
      </c>
      <c r="AL3531" s="169">
        <f>SUM(AL3532)</f>
        <v>0</v>
      </c>
      <c r="AM3531" s="169">
        <f>SUM(AM3532)</f>
        <v>0</v>
      </c>
      <c r="AN3531" s="169">
        <f t="shared" si="2211"/>
        <v>0</v>
      </c>
      <c r="AO3531" s="169">
        <f>SUM(AO3532)</f>
        <v>0</v>
      </c>
      <c r="AP3531" s="169">
        <f>SUM(AP3532)</f>
        <v>0</v>
      </c>
      <c r="AQ3531" s="169">
        <f t="shared" si="2212"/>
        <v>0</v>
      </c>
      <c r="AR3531" s="169">
        <f>SUM(AR3532)</f>
        <v>0</v>
      </c>
      <c r="AS3531" s="169">
        <f>SUM(AS3532)</f>
        <v>0</v>
      </c>
      <c r="AT3531" s="169">
        <f t="shared" si="2213"/>
        <v>0</v>
      </c>
      <c r="AU3531" s="169">
        <f>SUM(AU3532)</f>
        <v>0</v>
      </c>
      <c r="AV3531" s="169">
        <f>SUM(AV3532)</f>
        <v>0</v>
      </c>
      <c r="AW3531" s="169">
        <f t="shared" si="2214"/>
        <v>0</v>
      </c>
      <c r="AX3531" s="171"/>
      <c r="AY3531" s="172"/>
      <c r="AZ3531" s="171"/>
      <c r="BA3531" s="172"/>
      <c r="BB3531" s="171"/>
      <c r="BC3531" s="172"/>
      <c r="BD3531" s="171"/>
      <c r="BE3531" s="172"/>
    </row>
    <row r="3532" spans="2:57" ht="15.75" hidden="1">
      <c r="B3532" s="174">
        <v>2025</v>
      </c>
      <c r="C3532" s="174">
        <v>20</v>
      </c>
      <c r="D3532" s="175">
        <v>0</v>
      </c>
      <c r="E3532" s="176"/>
      <c r="F3532" s="174">
        <v>0</v>
      </c>
      <c r="G3532" s="174">
        <v>0</v>
      </c>
      <c r="H3532" s="174">
        <v>0</v>
      </c>
      <c r="I3532" s="174">
        <v>2000</v>
      </c>
      <c r="J3532" s="174">
        <v>2100</v>
      </c>
      <c r="K3532" s="174">
        <v>216</v>
      </c>
      <c r="L3532" s="177">
        <v>924</v>
      </c>
      <c r="M3532" s="178">
        <v>0</v>
      </c>
      <c r="N3532" s="179" t="s">
        <v>303</v>
      </c>
      <c r="O3532" s="180">
        <v>0</v>
      </c>
      <c r="P3532" s="180">
        <v>0</v>
      </c>
      <c r="Q3532" s="181">
        <v>0</v>
      </c>
      <c r="R3532" s="182" t="s">
        <v>82</v>
      </c>
      <c r="S3532" s="183">
        <v>0</v>
      </c>
      <c r="T3532" s="183">
        <v>0</v>
      </c>
      <c r="U3532" s="180">
        <v>0</v>
      </c>
      <c r="V3532" s="180">
        <v>0</v>
      </c>
      <c r="W3532" s="183">
        <v>0</v>
      </c>
      <c r="X3532" s="183">
        <v>0</v>
      </c>
      <c r="Y3532" s="180">
        <v>0</v>
      </c>
      <c r="Z3532" s="180">
        <v>0</v>
      </c>
      <c r="AA3532" s="183">
        <v>0</v>
      </c>
      <c r="AB3532" s="183">
        <v>0</v>
      </c>
      <c r="AC3532" s="180">
        <f>+O3532+U3532-Y3532</f>
        <v>0</v>
      </c>
      <c r="AD3532" s="180">
        <f>+P3532+V3532-Z3532</f>
        <v>0</v>
      </c>
      <c r="AE3532" s="181">
        <f t="shared" ref="AE3532:AE3595" si="2263">+AC3532+AD3532</f>
        <v>0</v>
      </c>
      <c r="AF3532" s="180">
        <v>0</v>
      </c>
      <c r="AG3532" s="180">
        <v>0</v>
      </c>
      <c r="AH3532" s="181">
        <f t="shared" ref="AH3532:AH3595" si="2264">+AF3532+AG3532</f>
        <v>0</v>
      </c>
      <c r="AI3532" s="180">
        <v>0</v>
      </c>
      <c r="AJ3532" s="180">
        <v>0</v>
      </c>
      <c r="AK3532" s="181">
        <f t="shared" ref="AK3532:AK3595" si="2265">+AI3532+AJ3532</f>
        <v>0</v>
      </c>
      <c r="AL3532" s="180">
        <v>0</v>
      </c>
      <c r="AM3532" s="180">
        <v>0</v>
      </c>
      <c r="AN3532" s="181">
        <f t="shared" ref="AN3532:AN3595" si="2266">+AL3532+AM3532</f>
        <v>0</v>
      </c>
      <c r="AO3532" s="180">
        <v>0</v>
      </c>
      <c r="AP3532" s="180">
        <v>0</v>
      </c>
      <c r="AQ3532" s="181">
        <f t="shared" ref="AQ3532:AQ3595" si="2267">+AO3532+AP3532</f>
        <v>0</v>
      </c>
      <c r="AR3532" s="180">
        <v>0</v>
      </c>
      <c r="AS3532" s="180">
        <v>0</v>
      </c>
      <c r="AT3532" s="181">
        <f t="shared" ref="AT3532:AT3595" si="2268">+AR3532+AS3532</f>
        <v>0</v>
      </c>
      <c r="AU3532" s="180">
        <f>+AC3532-AF3532-AI3532-AL3532-AO3532-AR3532</f>
        <v>0</v>
      </c>
      <c r="AV3532" s="180">
        <f>+AD3532-AG3532-AJ3532-AM3532-AP3532-AS3532</f>
        <v>0</v>
      </c>
      <c r="AW3532" s="181">
        <f t="shared" ref="AW3532:AW3595" si="2269">+AU3532+AV3532</f>
        <v>0</v>
      </c>
      <c r="AX3532" s="183">
        <f>+S3532+W3532-AA3532</f>
        <v>0</v>
      </c>
      <c r="AY3532" s="183">
        <f>+T3532+X3532-AB3532</f>
        <v>0</v>
      </c>
      <c r="AZ3532" s="183"/>
      <c r="BA3532" s="183"/>
      <c r="BB3532" s="183"/>
      <c r="BC3532" s="183"/>
      <c r="BD3532" s="183">
        <f>+AX3532-AZ3532-BB3532</f>
        <v>0</v>
      </c>
      <c r="BE3532" s="183">
        <f>+AY3532-BA3532-BC3532</f>
        <v>0</v>
      </c>
    </row>
    <row r="3533" spans="2:57" ht="15.75" hidden="1">
      <c r="B3533" s="152">
        <v>2025</v>
      </c>
      <c r="C3533" s="152">
        <v>20</v>
      </c>
      <c r="D3533" s="153"/>
      <c r="E3533" s="154"/>
      <c r="F3533" s="152">
        <v>0</v>
      </c>
      <c r="G3533" s="152">
        <v>0</v>
      </c>
      <c r="H3533" s="152">
        <v>0</v>
      </c>
      <c r="I3533" s="152">
        <v>2000</v>
      </c>
      <c r="J3533" s="152">
        <v>2600</v>
      </c>
      <c r="K3533" s="152"/>
      <c r="L3533" s="155" t="s">
        <v>44</v>
      </c>
      <c r="M3533" s="156"/>
      <c r="N3533" s="157" t="s">
        <v>1089</v>
      </c>
      <c r="O3533" s="158">
        <v>0</v>
      </c>
      <c r="P3533" s="158">
        <v>0</v>
      </c>
      <c r="Q3533" s="158">
        <v>0</v>
      </c>
      <c r="R3533" s="159"/>
      <c r="S3533" s="160"/>
      <c r="T3533" s="161"/>
      <c r="U3533" s="158">
        <f t="shared" ref="U3533:AD3533" si="2270">U3534</f>
        <v>0</v>
      </c>
      <c r="V3533" s="158">
        <f t="shared" si="2270"/>
        <v>0</v>
      </c>
      <c r="W3533" s="162">
        <f t="shared" si="2270"/>
        <v>0</v>
      </c>
      <c r="X3533" s="162">
        <f t="shared" si="2270"/>
        <v>0</v>
      </c>
      <c r="Y3533" s="158">
        <f t="shared" si="2270"/>
        <v>0</v>
      </c>
      <c r="Z3533" s="158">
        <f t="shared" si="2270"/>
        <v>0</v>
      </c>
      <c r="AA3533" s="162">
        <f t="shared" si="2270"/>
        <v>0</v>
      </c>
      <c r="AB3533" s="162">
        <f t="shared" si="2270"/>
        <v>0</v>
      </c>
      <c r="AC3533" s="158">
        <f t="shared" si="2270"/>
        <v>0</v>
      </c>
      <c r="AD3533" s="158">
        <f t="shared" si="2270"/>
        <v>0</v>
      </c>
      <c r="AE3533" s="158">
        <f t="shared" si="2263"/>
        <v>0</v>
      </c>
      <c r="AF3533" s="158">
        <f>AF3534</f>
        <v>0</v>
      </c>
      <c r="AG3533" s="158">
        <f>AG3534</f>
        <v>0</v>
      </c>
      <c r="AH3533" s="158">
        <f t="shared" si="2264"/>
        <v>0</v>
      </c>
      <c r="AI3533" s="158">
        <f>AI3534</f>
        <v>0</v>
      </c>
      <c r="AJ3533" s="158">
        <f>AJ3534</f>
        <v>0</v>
      </c>
      <c r="AK3533" s="158">
        <f t="shared" si="2265"/>
        <v>0</v>
      </c>
      <c r="AL3533" s="158">
        <f>AL3534</f>
        <v>0</v>
      </c>
      <c r="AM3533" s="158">
        <f>AM3534</f>
        <v>0</v>
      </c>
      <c r="AN3533" s="158">
        <f t="shared" si="2266"/>
        <v>0</v>
      </c>
      <c r="AO3533" s="158">
        <f>AO3534</f>
        <v>0</v>
      </c>
      <c r="AP3533" s="158">
        <f>AP3534</f>
        <v>0</v>
      </c>
      <c r="AQ3533" s="158">
        <f t="shared" si="2267"/>
        <v>0</v>
      </c>
      <c r="AR3533" s="158">
        <f>AR3534</f>
        <v>0</v>
      </c>
      <c r="AS3533" s="158">
        <f>AS3534</f>
        <v>0</v>
      </c>
      <c r="AT3533" s="158">
        <f t="shared" si="2268"/>
        <v>0</v>
      </c>
      <c r="AU3533" s="158">
        <f>AU3534</f>
        <v>0</v>
      </c>
      <c r="AV3533" s="158">
        <f>AV3534</f>
        <v>0</v>
      </c>
      <c r="AW3533" s="158">
        <f t="shared" si="2269"/>
        <v>0</v>
      </c>
      <c r="AX3533" s="160"/>
      <c r="AY3533" s="161"/>
      <c r="AZ3533" s="160"/>
      <c r="BA3533" s="161"/>
      <c r="BB3533" s="160"/>
      <c r="BC3533" s="161"/>
      <c r="BD3533" s="160"/>
      <c r="BE3533" s="161"/>
    </row>
    <row r="3534" spans="2:57" ht="15.75" hidden="1">
      <c r="B3534" s="163">
        <v>2025</v>
      </c>
      <c r="C3534" s="163">
        <v>20</v>
      </c>
      <c r="D3534" s="164"/>
      <c r="E3534" s="165"/>
      <c r="F3534" s="163">
        <v>0</v>
      </c>
      <c r="G3534" s="163">
        <v>0</v>
      </c>
      <c r="H3534" s="163">
        <v>0</v>
      </c>
      <c r="I3534" s="163">
        <v>2000</v>
      </c>
      <c r="J3534" s="163">
        <v>2600</v>
      </c>
      <c r="K3534" s="163">
        <v>261</v>
      </c>
      <c r="L3534" s="166" t="s">
        <v>44</v>
      </c>
      <c r="M3534" s="167"/>
      <c r="N3534" s="168" t="s">
        <v>93</v>
      </c>
      <c r="O3534" s="169">
        <v>0</v>
      </c>
      <c r="P3534" s="169">
        <v>0</v>
      </c>
      <c r="Q3534" s="169">
        <v>0</v>
      </c>
      <c r="R3534" s="170"/>
      <c r="S3534" s="171"/>
      <c r="T3534" s="172"/>
      <c r="U3534" s="169">
        <f t="shared" ref="U3534:AD3534" si="2271">SUM(U3535:U3536)</f>
        <v>0</v>
      </c>
      <c r="V3534" s="169">
        <f t="shared" si="2271"/>
        <v>0</v>
      </c>
      <c r="W3534" s="173">
        <f t="shared" si="2271"/>
        <v>0</v>
      </c>
      <c r="X3534" s="173">
        <f t="shared" si="2271"/>
        <v>0</v>
      </c>
      <c r="Y3534" s="169">
        <f t="shared" si="2271"/>
        <v>0</v>
      </c>
      <c r="Z3534" s="169">
        <f t="shared" si="2271"/>
        <v>0</v>
      </c>
      <c r="AA3534" s="173">
        <f t="shared" si="2271"/>
        <v>0</v>
      </c>
      <c r="AB3534" s="173">
        <f t="shared" si="2271"/>
        <v>0</v>
      </c>
      <c r="AC3534" s="169">
        <f t="shared" si="2271"/>
        <v>0</v>
      </c>
      <c r="AD3534" s="169">
        <f t="shared" si="2271"/>
        <v>0</v>
      </c>
      <c r="AE3534" s="169">
        <f t="shared" si="2263"/>
        <v>0</v>
      </c>
      <c r="AF3534" s="169">
        <f>SUM(AF3535:AF3536)</f>
        <v>0</v>
      </c>
      <c r="AG3534" s="169">
        <f>SUM(AG3535:AG3536)</f>
        <v>0</v>
      </c>
      <c r="AH3534" s="169">
        <f t="shared" si="2264"/>
        <v>0</v>
      </c>
      <c r="AI3534" s="169">
        <f>SUM(AI3535:AI3536)</f>
        <v>0</v>
      </c>
      <c r="AJ3534" s="169">
        <f>SUM(AJ3535:AJ3536)</f>
        <v>0</v>
      </c>
      <c r="AK3534" s="169">
        <f t="shared" si="2265"/>
        <v>0</v>
      </c>
      <c r="AL3534" s="169">
        <f>SUM(AL3535:AL3536)</f>
        <v>0</v>
      </c>
      <c r="AM3534" s="169">
        <f>SUM(AM3535:AM3536)</f>
        <v>0</v>
      </c>
      <c r="AN3534" s="169">
        <f t="shared" si="2266"/>
        <v>0</v>
      </c>
      <c r="AO3534" s="169">
        <f>SUM(AO3535:AO3536)</f>
        <v>0</v>
      </c>
      <c r="AP3534" s="169">
        <f>SUM(AP3535:AP3536)</f>
        <v>0</v>
      </c>
      <c r="AQ3534" s="169">
        <f t="shared" si="2267"/>
        <v>0</v>
      </c>
      <c r="AR3534" s="169">
        <f>SUM(AR3535:AR3536)</f>
        <v>0</v>
      </c>
      <c r="AS3534" s="169">
        <f>SUM(AS3535:AS3536)</f>
        <v>0</v>
      </c>
      <c r="AT3534" s="169">
        <f t="shared" si="2268"/>
        <v>0</v>
      </c>
      <c r="AU3534" s="169">
        <f>SUM(AU3535:AU3536)</f>
        <v>0</v>
      </c>
      <c r="AV3534" s="169">
        <f>SUM(AV3535:AV3536)</f>
        <v>0</v>
      </c>
      <c r="AW3534" s="169">
        <f t="shared" si="2269"/>
        <v>0</v>
      </c>
      <c r="AX3534" s="171"/>
      <c r="AY3534" s="172"/>
      <c r="AZ3534" s="171"/>
      <c r="BA3534" s="172"/>
      <c r="BB3534" s="171"/>
      <c r="BC3534" s="172"/>
      <c r="BD3534" s="171"/>
      <c r="BE3534" s="172"/>
    </row>
    <row r="3535" spans="2:57" ht="15.75" hidden="1">
      <c r="B3535" s="174">
        <v>2025</v>
      </c>
      <c r="C3535" s="174">
        <v>20</v>
      </c>
      <c r="D3535" s="175">
        <v>0</v>
      </c>
      <c r="E3535" s="176"/>
      <c r="F3535" s="174">
        <v>0</v>
      </c>
      <c r="G3535" s="174">
        <v>0</v>
      </c>
      <c r="H3535" s="174">
        <v>0</v>
      </c>
      <c r="I3535" s="174">
        <v>2000</v>
      </c>
      <c r="J3535" s="174">
        <v>2600</v>
      </c>
      <c r="K3535" s="174">
        <v>261</v>
      </c>
      <c r="L3535" s="177">
        <v>715</v>
      </c>
      <c r="M3535" s="178">
        <v>0</v>
      </c>
      <c r="N3535" s="179" t="s">
        <v>94</v>
      </c>
      <c r="O3535" s="180">
        <v>0</v>
      </c>
      <c r="P3535" s="180">
        <v>0</v>
      </c>
      <c r="Q3535" s="181">
        <v>0</v>
      </c>
      <c r="R3535" s="182" t="s">
        <v>95</v>
      </c>
      <c r="S3535" s="183">
        <v>0</v>
      </c>
      <c r="T3535" s="183">
        <v>0</v>
      </c>
      <c r="U3535" s="180">
        <v>0</v>
      </c>
      <c r="V3535" s="180">
        <v>0</v>
      </c>
      <c r="W3535" s="183">
        <v>0</v>
      </c>
      <c r="X3535" s="183">
        <v>0</v>
      </c>
      <c r="Y3535" s="180">
        <v>0</v>
      </c>
      <c r="Z3535" s="180">
        <v>0</v>
      </c>
      <c r="AA3535" s="183">
        <v>0</v>
      </c>
      <c r="AB3535" s="183">
        <v>0</v>
      </c>
      <c r="AC3535" s="180">
        <f t="shared" ref="AC3535:AD3536" si="2272">+O3535+U3535-Y3535</f>
        <v>0</v>
      </c>
      <c r="AD3535" s="180">
        <f t="shared" si="2272"/>
        <v>0</v>
      </c>
      <c r="AE3535" s="181">
        <f t="shared" si="2263"/>
        <v>0</v>
      </c>
      <c r="AF3535" s="180">
        <v>0</v>
      </c>
      <c r="AG3535" s="180">
        <v>0</v>
      </c>
      <c r="AH3535" s="181">
        <f t="shared" si="2264"/>
        <v>0</v>
      </c>
      <c r="AI3535" s="180">
        <v>0</v>
      </c>
      <c r="AJ3535" s="180">
        <v>0</v>
      </c>
      <c r="AK3535" s="181">
        <f t="shared" si="2265"/>
        <v>0</v>
      </c>
      <c r="AL3535" s="180">
        <v>0</v>
      </c>
      <c r="AM3535" s="180">
        <v>0</v>
      </c>
      <c r="AN3535" s="181">
        <f t="shared" si="2266"/>
        <v>0</v>
      </c>
      <c r="AO3535" s="180">
        <v>0</v>
      </c>
      <c r="AP3535" s="180">
        <v>0</v>
      </c>
      <c r="AQ3535" s="181">
        <f t="shared" si="2267"/>
        <v>0</v>
      </c>
      <c r="AR3535" s="180">
        <v>0</v>
      </c>
      <c r="AS3535" s="180">
        <v>0</v>
      </c>
      <c r="AT3535" s="181">
        <f t="shared" si="2268"/>
        <v>0</v>
      </c>
      <c r="AU3535" s="180">
        <f t="shared" ref="AU3535:AV3536" si="2273">+AC3535-AF3535-AI3535-AL3535-AO3535-AR3535</f>
        <v>0</v>
      </c>
      <c r="AV3535" s="180">
        <f t="shared" si="2273"/>
        <v>0</v>
      </c>
      <c r="AW3535" s="181">
        <f t="shared" si="2269"/>
        <v>0</v>
      </c>
      <c r="AX3535" s="183">
        <f t="shared" ref="AX3535:AY3536" si="2274">+S3535+W3535-AA3535</f>
        <v>0</v>
      </c>
      <c r="AY3535" s="183">
        <f t="shared" si="2274"/>
        <v>0</v>
      </c>
      <c r="AZ3535" s="183"/>
      <c r="BA3535" s="183"/>
      <c r="BB3535" s="183"/>
      <c r="BC3535" s="183"/>
      <c r="BD3535" s="183">
        <f t="shared" ref="BD3535:BE3536" si="2275">+AX3535-AZ3535-BB3535</f>
        <v>0</v>
      </c>
      <c r="BE3535" s="183">
        <f t="shared" si="2275"/>
        <v>0</v>
      </c>
    </row>
    <row r="3536" spans="2:57" ht="15.75" hidden="1">
      <c r="B3536" s="174">
        <v>2025</v>
      </c>
      <c r="C3536" s="174">
        <v>20</v>
      </c>
      <c r="D3536" s="175">
        <v>0</v>
      </c>
      <c r="E3536" s="176"/>
      <c r="F3536" s="174">
        <v>0</v>
      </c>
      <c r="G3536" s="174">
        <v>0</v>
      </c>
      <c r="H3536" s="174">
        <v>0</v>
      </c>
      <c r="I3536" s="174">
        <v>2000</v>
      </c>
      <c r="J3536" s="174">
        <v>2600</v>
      </c>
      <c r="K3536" s="174">
        <v>261</v>
      </c>
      <c r="L3536" s="177">
        <v>11</v>
      </c>
      <c r="M3536" s="178">
        <v>0</v>
      </c>
      <c r="N3536" s="179" t="s">
        <v>1499</v>
      </c>
      <c r="O3536" s="180">
        <v>0</v>
      </c>
      <c r="P3536" s="180">
        <v>0</v>
      </c>
      <c r="Q3536" s="181">
        <v>0</v>
      </c>
      <c r="R3536" s="182" t="s">
        <v>95</v>
      </c>
      <c r="S3536" s="183">
        <v>0</v>
      </c>
      <c r="T3536" s="183">
        <v>0</v>
      </c>
      <c r="U3536" s="180">
        <v>0</v>
      </c>
      <c r="V3536" s="180">
        <v>0</v>
      </c>
      <c r="W3536" s="183">
        <v>0</v>
      </c>
      <c r="X3536" s="183">
        <v>0</v>
      </c>
      <c r="Y3536" s="180">
        <v>0</v>
      </c>
      <c r="Z3536" s="180">
        <v>0</v>
      </c>
      <c r="AA3536" s="183">
        <v>0</v>
      </c>
      <c r="AB3536" s="183">
        <v>0</v>
      </c>
      <c r="AC3536" s="180">
        <f t="shared" si="2272"/>
        <v>0</v>
      </c>
      <c r="AD3536" s="180">
        <f t="shared" si="2272"/>
        <v>0</v>
      </c>
      <c r="AE3536" s="181">
        <f t="shared" si="2263"/>
        <v>0</v>
      </c>
      <c r="AF3536" s="180">
        <v>0</v>
      </c>
      <c r="AG3536" s="180">
        <v>0</v>
      </c>
      <c r="AH3536" s="181">
        <f t="shared" si="2264"/>
        <v>0</v>
      </c>
      <c r="AI3536" s="180">
        <v>0</v>
      </c>
      <c r="AJ3536" s="180">
        <v>0</v>
      </c>
      <c r="AK3536" s="181">
        <f t="shared" si="2265"/>
        <v>0</v>
      </c>
      <c r="AL3536" s="180">
        <v>0</v>
      </c>
      <c r="AM3536" s="180">
        <v>0</v>
      </c>
      <c r="AN3536" s="181">
        <f t="shared" si="2266"/>
        <v>0</v>
      </c>
      <c r="AO3536" s="180">
        <v>0</v>
      </c>
      <c r="AP3536" s="180">
        <v>0</v>
      </c>
      <c r="AQ3536" s="181">
        <f t="shared" si="2267"/>
        <v>0</v>
      </c>
      <c r="AR3536" s="180">
        <v>0</v>
      </c>
      <c r="AS3536" s="180">
        <v>0</v>
      </c>
      <c r="AT3536" s="181">
        <f t="shared" si="2268"/>
        <v>0</v>
      </c>
      <c r="AU3536" s="180">
        <f t="shared" si="2273"/>
        <v>0</v>
      </c>
      <c r="AV3536" s="180">
        <f t="shared" si="2273"/>
        <v>0</v>
      </c>
      <c r="AW3536" s="181">
        <f t="shared" si="2269"/>
        <v>0</v>
      </c>
      <c r="AX3536" s="183">
        <f t="shared" si="2274"/>
        <v>0</v>
      </c>
      <c r="AY3536" s="183">
        <f t="shared" si="2274"/>
        <v>0</v>
      </c>
      <c r="AZ3536" s="183"/>
      <c r="BA3536" s="183"/>
      <c r="BB3536" s="183"/>
      <c r="BC3536" s="183"/>
      <c r="BD3536" s="183">
        <f t="shared" si="2275"/>
        <v>0</v>
      </c>
      <c r="BE3536" s="183">
        <f t="shared" si="2275"/>
        <v>0</v>
      </c>
    </row>
    <row r="3537" spans="2:57" ht="31.5" hidden="1">
      <c r="B3537" s="152">
        <v>2025</v>
      </c>
      <c r="C3537" s="152">
        <v>20</v>
      </c>
      <c r="D3537" s="153"/>
      <c r="E3537" s="154"/>
      <c r="F3537" s="152">
        <v>0</v>
      </c>
      <c r="G3537" s="152">
        <v>0</v>
      </c>
      <c r="H3537" s="152">
        <v>0</v>
      </c>
      <c r="I3537" s="152">
        <v>2000</v>
      </c>
      <c r="J3537" s="152">
        <v>2700</v>
      </c>
      <c r="K3537" s="152"/>
      <c r="L3537" s="155" t="s">
        <v>44</v>
      </c>
      <c r="M3537" s="156"/>
      <c r="N3537" s="157" t="s">
        <v>96</v>
      </c>
      <c r="O3537" s="158">
        <v>0</v>
      </c>
      <c r="P3537" s="158">
        <v>0</v>
      </c>
      <c r="Q3537" s="158">
        <v>0</v>
      </c>
      <c r="R3537" s="159"/>
      <c r="S3537" s="160"/>
      <c r="T3537" s="161"/>
      <c r="U3537" s="158">
        <f t="shared" ref="U3537:AD3537" si="2276">U3538</f>
        <v>0</v>
      </c>
      <c r="V3537" s="158">
        <f t="shared" si="2276"/>
        <v>0</v>
      </c>
      <c r="W3537" s="162">
        <f t="shared" si="2276"/>
        <v>0</v>
      </c>
      <c r="X3537" s="162">
        <f t="shared" si="2276"/>
        <v>0</v>
      </c>
      <c r="Y3537" s="158">
        <f t="shared" si="2276"/>
        <v>0</v>
      </c>
      <c r="Z3537" s="158">
        <f t="shared" si="2276"/>
        <v>0</v>
      </c>
      <c r="AA3537" s="162">
        <f t="shared" si="2276"/>
        <v>0</v>
      </c>
      <c r="AB3537" s="162">
        <f t="shared" si="2276"/>
        <v>0</v>
      </c>
      <c r="AC3537" s="158">
        <f t="shared" si="2276"/>
        <v>0</v>
      </c>
      <c r="AD3537" s="158">
        <f t="shared" si="2276"/>
        <v>0</v>
      </c>
      <c r="AE3537" s="158">
        <f t="shared" si="2263"/>
        <v>0</v>
      </c>
      <c r="AF3537" s="158">
        <f>AF3538</f>
        <v>0</v>
      </c>
      <c r="AG3537" s="158">
        <f>AG3538</f>
        <v>0</v>
      </c>
      <c r="AH3537" s="158">
        <f t="shared" si="2264"/>
        <v>0</v>
      </c>
      <c r="AI3537" s="158">
        <f>AI3538</f>
        <v>0</v>
      </c>
      <c r="AJ3537" s="158">
        <f>AJ3538</f>
        <v>0</v>
      </c>
      <c r="AK3537" s="158">
        <f t="shared" si="2265"/>
        <v>0</v>
      </c>
      <c r="AL3537" s="158">
        <f>AL3538</f>
        <v>0</v>
      </c>
      <c r="AM3537" s="158">
        <f>AM3538</f>
        <v>0</v>
      </c>
      <c r="AN3537" s="158">
        <f t="shared" si="2266"/>
        <v>0</v>
      </c>
      <c r="AO3537" s="158">
        <f>AO3538</f>
        <v>0</v>
      </c>
      <c r="AP3537" s="158">
        <f>AP3538</f>
        <v>0</v>
      </c>
      <c r="AQ3537" s="158">
        <f t="shared" si="2267"/>
        <v>0</v>
      </c>
      <c r="AR3537" s="158">
        <f>AR3538</f>
        <v>0</v>
      </c>
      <c r="AS3537" s="158">
        <f>AS3538</f>
        <v>0</v>
      </c>
      <c r="AT3537" s="158">
        <f t="shared" si="2268"/>
        <v>0</v>
      </c>
      <c r="AU3537" s="158">
        <f>AU3538</f>
        <v>0</v>
      </c>
      <c r="AV3537" s="158">
        <f>AV3538</f>
        <v>0</v>
      </c>
      <c r="AW3537" s="158">
        <f t="shared" si="2269"/>
        <v>0</v>
      </c>
      <c r="AX3537" s="160"/>
      <c r="AY3537" s="161"/>
      <c r="AZ3537" s="160"/>
      <c r="BA3537" s="161"/>
      <c r="BB3537" s="160"/>
      <c r="BC3537" s="161"/>
      <c r="BD3537" s="160"/>
      <c r="BE3537" s="161"/>
    </row>
    <row r="3538" spans="2:57" ht="15.75" hidden="1">
      <c r="B3538" s="163">
        <v>2025</v>
      </c>
      <c r="C3538" s="163">
        <v>20</v>
      </c>
      <c r="D3538" s="164"/>
      <c r="E3538" s="165"/>
      <c r="F3538" s="163">
        <v>0</v>
      </c>
      <c r="G3538" s="163">
        <v>0</v>
      </c>
      <c r="H3538" s="163">
        <v>0</v>
      </c>
      <c r="I3538" s="163">
        <v>2000</v>
      </c>
      <c r="J3538" s="163">
        <v>2700</v>
      </c>
      <c r="K3538" s="163">
        <v>271</v>
      </c>
      <c r="L3538" s="166" t="s">
        <v>44</v>
      </c>
      <c r="M3538" s="167"/>
      <c r="N3538" s="168" t="s">
        <v>97</v>
      </c>
      <c r="O3538" s="169">
        <v>0</v>
      </c>
      <c r="P3538" s="169">
        <v>0</v>
      </c>
      <c r="Q3538" s="169">
        <v>0</v>
      </c>
      <c r="R3538" s="170"/>
      <c r="S3538" s="171"/>
      <c r="T3538" s="172"/>
      <c r="U3538" s="169">
        <f t="shared" ref="U3538:AD3538" si="2277">SUM(U3539)</f>
        <v>0</v>
      </c>
      <c r="V3538" s="169">
        <f t="shared" si="2277"/>
        <v>0</v>
      </c>
      <c r="W3538" s="173">
        <f t="shared" si="2277"/>
        <v>0</v>
      </c>
      <c r="X3538" s="173">
        <f t="shared" si="2277"/>
        <v>0</v>
      </c>
      <c r="Y3538" s="169">
        <f t="shared" si="2277"/>
        <v>0</v>
      </c>
      <c r="Z3538" s="169">
        <f t="shared" si="2277"/>
        <v>0</v>
      </c>
      <c r="AA3538" s="173">
        <f t="shared" si="2277"/>
        <v>0</v>
      </c>
      <c r="AB3538" s="173">
        <f t="shared" si="2277"/>
        <v>0</v>
      </c>
      <c r="AC3538" s="169">
        <f t="shared" si="2277"/>
        <v>0</v>
      </c>
      <c r="AD3538" s="169">
        <f t="shared" si="2277"/>
        <v>0</v>
      </c>
      <c r="AE3538" s="169">
        <f t="shared" si="2263"/>
        <v>0</v>
      </c>
      <c r="AF3538" s="169">
        <f>SUM(AF3539)</f>
        <v>0</v>
      </c>
      <c r="AG3538" s="169">
        <f>SUM(AG3539)</f>
        <v>0</v>
      </c>
      <c r="AH3538" s="169">
        <f t="shared" si="2264"/>
        <v>0</v>
      </c>
      <c r="AI3538" s="169">
        <f>SUM(AI3539)</f>
        <v>0</v>
      </c>
      <c r="AJ3538" s="169">
        <f>SUM(AJ3539)</f>
        <v>0</v>
      </c>
      <c r="AK3538" s="169">
        <f t="shared" si="2265"/>
        <v>0</v>
      </c>
      <c r="AL3538" s="169">
        <f>SUM(AL3539)</f>
        <v>0</v>
      </c>
      <c r="AM3538" s="169">
        <f>SUM(AM3539)</f>
        <v>0</v>
      </c>
      <c r="AN3538" s="169">
        <f t="shared" si="2266"/>
        <v>0</v>
      </c>
      <c r="AO3538" s="169">
        <f>SUM(AO3539)</f>
        <v>0</v>
      </c>
      <c r="AP3538" s="169">
        <f>SUM(AP3539)</f>
        <v>0</v>
      </c>
      <c r="AQ3538" s="169">
        <f t="shared" si="2267"/>
        <v>0</v>
      </c>
      <c r="AR3538" s="169">
        <f>SUM(AR3539)</f>
        <v>0</v>
      </c>
      <c r="AS3538" s="169">
        <f>SUM(AS3539)</f>
        <v>0</v>
      </c>
      <c r="AT3538" s="169">
        <f t="shared" si="2268"/>
        <v>0</v>
      </c>
      <c r="AU3538" s="169">
        <f>SUM(AU3539)</f>
        <v>0</v>
      </c>
      <c r="AV3538" s="169">
        <f>SUM(AV3539)</f>
        <v>0</v>
      </c>
      <c r="AW3538" s="169">
        <f t="shared" si="2269"/>
        <v>0</v>
      </c>
      <c r="AX3538" s="171"/>
      <c r="AY3538" s="172"/>
      <c r="AZ3538" s="171"/>
      <c r="BA3538" s="172"/>
      <c r="BB3538" s="171"/>
      <c r="BC3538" s="172"/>
      <c r="BD3538" s="171"/>
      <c r="BE3538" s="172"/>
    </row>
    <row r="3539" spans="2:57" ht="15.75" hidden="1">
      <c r="B3539" s="174">
        <v>2025</v>
      </c>
      <c r="C3539" s="174">
        <v>20</v>
      </c>
      <c r="D3539" s="175">
        <v>0</v>
      </c>
      <c r="E3539" s="176"/>
      <c r="F3539" s="174">
        <v>0</v>
      </c>
      <c r="G3539" s="174">
        <v>0</v>
      </c>
      <c r="H3539" s="174">
        <v>0</v>
      </c>
      <c r="I3539" s="174">
        <v>2000</v>
      </c>
      <c r="J3539" s="174">
        <v>2700</v>
      </c>
      <c r="K3539" s="174">
        <v>271</v>
      </c>
      <c r="L3539" s="177">
        <v>1542</v>
      </c>
      <c r="M3539" s="178">
        <v>0</v>
      </c>
      <c r="N3539" s="179" t="s">
        <v>97</v>
      </c>
      <c r="O3539" s="180">
        <v>0</v>
      </c>
      <c r="P3539" s="180">
        <v>0</v>
      </c>
      <c r="Q3539" s="181">
        <v>0</v>
      </c>
      <c r="R3539" s="182" t="s">
        <v>98</v>
      </c>
      <c r="S3539" s="183">
        <v>0</v>
      </c>
      <c r="T3539" s="183">
        <v>0</v>
      </c>
      <c r="U3539" s="180">
        <v>0</v>
      </c>
      <c r="V3539" s="180">
        <v>0</v>
      </c>
      <c r="W3539" s="183">
        <v>0</v>
      </c>
      <c r="X3539" s="183">
        <v>0</v>
      </c>
      <c r="Y3539" s="180">
        <v>0</v>
      </c>
      <c r="Z3539" s="180">
        <v>0</v>
      </c>
      <c r="AA3539" s="183">
        <v>0</v>
      </c>
      <c r="AB3539" s="183">
        <v>0</v>
      </c>
      <c r="AC3539" s="180">
        <f>+O3539+U3539-Y3539</f>
        <v>0</v>
      </c>
      <c r="AD3539" s="180">
        <f>+P3539+V3539-Z3539</f>
        <v>0</v>
      </c>
      <c r="AE3539" s="181">
        <f t="shared" si="2263"/>
        <v>0</v>
      </c>
      <c r="AF3539" s="180">
        <v>0</v>
      </c>
      <c r="AG3539" s="180">
        <v>0</v>
      </c>
      <c r="AH3539" s="181">
        <f t="shared" si="2264"/>
        <v>0</v>
      </c>
      <c r="AI3539" s="180">
        <v>0</v>
      </c>
      <c r="AJ3539" s="180">
        <v>0</v>
      </c>
      <c r="AK3539" s="181">
        <f t="shared" si="2265"/>
        <v>0</v>
      </c>
      <c r="AL3539" s="180">
        <v>0</v>
      </c>
      <c r="AM3539" s="180">
        <v>0</v>
      </c>
      <c r="AN3539" s="181">
        <f t="shared" si="2266"/>
        <v>0</v>
      </c>
      <c r="AO3539" s="180">
        <v>0</v>
      </c>
      <c r="AP3539" s="180">
        <v>0</v>
      </c>
      <c r="AQ3539" s="181">
        <f t="shared" si="2267"/>
        <v>0</v>
      </c>
      <c r="AR3539" s="180">
        <v>0</v>
      </c>
      <c r="AS3539" s="180">
        <v>0</v>
      </c>
      <c r="AT3539" s="181">
        <f t="shared" si="2268"/>
        <v>0</v>
      </c>
      <c r="AU3539" s="180">
        <f>+AC3539-AF3539-AI3539-AL3539-AO3539-AR3539</f>
        <v>0</v>
      </c>
      <c r="AV3539" s="180">
        <f>+AD3539-AG3539-AJ3539-AM3539-AP3539-AS3539</f>
        <v>0</v>
      </c>
      <c r="AW3539" s="181">
        <f t="shared" si="2269"/>
        <v>0</v>
      </c>
      <c r="AX3539" s="183">
        <f>+S3539+W3539-AA3539</f>
        <v>0</v>
      </c>
      <c r="AY3539" s="183">
        <f>+T3539+X3539-AB3539</f>
        <v>0</v>
      </c>
      <c r="AZ3539" s="183"/>
      <c r="BA3539" s="183"/>
      <c r="BB3539" s="183"/>
      <c r="BC3539" s="183"/>
      <c r="BD3539" s="183">
        <f>+AX3539-AZ3539-BB3539</f>
        <v>0</v>
      </c>
      <c r="BE3539" s="183">
        <f>+AY3539-BA3539-BC3539</f>
        <v>0</v>
      </c>
    </row>
    <row r="3540" spans="2:57" ht="15.75" hidden="1">
      <c r="B3540" s="152">
        <v>2025</v>
      </c>
      <c r="C3540" s="152">
        <v>20</v>
      </c>
      <c r="D3540" s="153"/>
      <c r="E3540" s="154"/>
      <c r="F3540" s="152">
        <v>0</v>
      </c>
      <c r="G3540" s="152">
        <v>0</v>
      </c>
      <c r="H3540" s="152">
        <v>0</v>
      </c>
      <c r="I3540" s="152">
        <v>2000</v>
      </c>
      <c r="J3540" s="152">
        <v>2900</v>
      </c>
      <c r="K3540" s="152"/>
      <c r="L3540" s="155" t="s">
        <v>44</v>
      </c>
      <c r="M3540" s="156"/>
      <c r="N3540" s="157" t="s">
        <v>101</v>
      </c>
      <c r="O3540" s="158">
        <v>0</v>
      </c>
      <c r="P3540" s="158">
        <v>0</v>
      </c>
      <c r="Q3540" s="158">
        <v>0</v>
      </c>
      <c r="R3540" s="159"/>
      <c r="S3540" s="160"/>
      <c r="T3540" s="161"/>
      <c r="U3540" s="158">
        <f t="shared" ref="U3540:AD3540" si="2278">U3541+U3543</f>
        <v>0</v>
      </c>
      <c r="V3540" s="158">
        <f t="shared" si="2278"/>
        <v>0</v>
      </c>
      <c r="W3540" s="162">
        <f t="shared" si="2278"/>
        <v>0</v>
      </c>
      <c r="X3540" s="162">
        <f t="shared" si="2278"/>
        <v>0</v>
      </c>
      <c r="Y3540" s="158">
        <f t="shared" si="2278"/>
        <v>0</v>
      </c>
      <c r="Z3540" s="158">
        <f t="shared" si="2278"/>
        <v>0</v>
      </c>
      <c r="AA3540" s="162">
        <f t="shared" si="2278"/>
        <v>0</v>
      </c>
      <c r="AB3540" s="162">
        <f t="shared" si="2278"/>
        <v>0</v>
      </c>
      <c r="AC3540" s="158">
        <f t="shared" si="2278"/>
        <v>0</v>
      </c>
      <c r="AD3540" s="158">
        <f t="shared" si="2278"/>
        <v>0</v>
      </c>
      <c r="AE3540" s="158">
        <f t="shared" si="2263"/>
        <v>0</v>
      </c>
      <c r="AF3540" s="158">
        <f>AF3541+AF3543</f>
        <v>0</v>
      </c>
      <c r="AG3540" s="158">
        <f>AG3541+AG3543</f>
        <v>0</v>
      </c>
      <c r="AH3540" s="158">
        <f t="shared" si="2264"/>
        <v>0</v>
      </c>
      <c r="AI3540" s="158">
        <f>AI3541+AI3543</f>
        <v>0</v>
      </c>
      <c r="AJ3540" s="158">
        <f>AJ3541+AJ3543</f>
        <v>0</v>
      </c>
      <c r="AK3540" s="158">
        <f t="shared" si="2265"/>
        <v>0</v>
      </c>
      <c r="AL3540" s="158">
        <f>AL3541+AL3543</f>
        <v>0</v>
      </c>
      <c r="AM3540" s="158">
        <f>AM3541+AM3543</f>
        <v>0</v>
      </c>
      <c r="AN3540" s="158">
        <f t="shared" si="2266"/>
        <v>0</v>
      </c>
      <c r="AO3540" s="158">
        <f>AO3541+AO3543</f>
        <v>0</v>
      </c>
      <c r="AP3540" s="158">
        <f>AP3541+AP3543</f>
        <v>0</v>
      </c>
      <c r="AQ3540" s="158">
        <f t="shared" si="2267"/>
        <v>0</v>
      </c>
      <c r="AR3540" s="158">
        <f>AR3541+AR3543</f>
        <v>0</v>
      </c>
      <c r="AS3540" s="158">
        <f>AS3541+AS3543</f>
        <v>0</v>
      </c>
      <c r="AT3540" s="158">
        <f t="shared" si="2268"/>
        <v>0</v>
      </c>
      <c r="AU3540" s="158">
        <f>AU3541+AU3543</f>
        <v>0</v>
      </c>
      <c r="AV3540" s="158">
        <f>AV3541+AV3543</f>
        <v>0</v>
      </c>
      <c r="AW3540" s="158">
        <f t="shared" si="2269"/>
        <v>0</v>
      </c>
      <c r="AX3540" s="160"/>
      <c r="AY3540" s="161"/>
      <c r="AZ3540" s="160"/>
      <c r="BA3540" s="161"/>
      <c r="BB3540" s="160"/>
      <c r="BC3540" s="161"/>
      <c r="BD3540" s="160"/>
      <c r="BE3540" s="161"/>
    </row>
    <row r="3541" spans="2:57" ht="31.5" hidden="1">
      <c r="B3541" s="163">
        <v>2025</v>
      </c>
      <c r="C3541" s="163">
        <v>20</v>
      </c>
      <c r="D3541" s="164"/>
      <c r="E3541" s="165"/>
      <c r="F3541" s="163">
        <v>0</v>
      </c>
      <c r="G3541" s="163">
        <v>0</v>
      </c>
      <c r="H3541" s="163">
        <v>0</v>
      </c>
      <c r="I3541" s="163">
        <v>2000</v>
      </c>
      <c r="J3541" s="163">
        <v>2900</v>
      </c>
      <c r="K3541" s="163">
        <v>294</v>
      </c>
      <c r="L3541" s="166" t="s">
        <v>44</v>
      </c>
      <c r="M3541" s="167"/>
      <c r="N3541" s="168" t="s">
        <v>102</v>
      </c>
      <c r="O3541" s="169">
        <v>0</v>
      </c>
      <c r="P3541" s="169">
        <v>0</v>
      </c>
      <c r="Q3541" s="169">
        <v>0</v>
      </c>
      <c r="R3541" s="170"/>
      <c r="S3541" s="171"/>
      <c r="T3541" s="172"/>
      <c r="U3541" s="169">
        <f t="shared" ref="U3541:AD3541" si="2279">SUM(U3542)</f>
        <v>0</v>
      </c>
      <c r="V3541" s="169">
        <f t="shared" si="2279"/>
        <v>0</v>
      </c>
      <c r="W3541" s="173">
        <f t="shared" si="2279"/>
        <v>0</v>
      </c>
      <c r="X3541" s="173">
        <f t="shared" si="2279"/>
        <v>0</v>
      </c>
      <c r="Y3541" s="169">
        <f t="shared" si="2279"/>
        <v>0</v>
      </c>
      <c r="Z3541" s="169">
        <f t="shared" si="2279"/>
        <v>0</v>
      </c>
      <c r="AA3541" s="173">
        <f t="shared" si="2279"/>
        <v>0</v>
      </c>
      <c r="AB3541" s="173">
        <f t="shared" si="2279"/>
        <v>0</v>
      </c>
      <c r="AC3541" s="169">
        <f t="shared" si="2279"/>
        <v>0</v>
      </c>
      <c r="AD3541" s="169">
        <f t="shared" si="2279"/>
        <v>0</v>
      </c>
      <c r="AE3541" s="169">
        <f t="shared" si="2263"/>
        <v>0</v>
      </c>
      <c r="AF3541" s="169">
        <f>SUM(AF3542)</f>
        <v>0</v>
      </c>
      <c r="AG3541" s="169">
        <f>SUM(AG3542)</f>
        <v>0</v>
      </c>
      <c r="AH3541" s="169">
        <f t="shared" si="2264"/>
        <v>0</v>
      </c>
      <c r="AI3541" s="169">
        <f>SUM(AI3542)</f>
        <v>0</v>
      </c>
      <c r="AJ3541" s="169">
        <f>SUM(AJ3542)</f>
        <v>0</v>
      </c>
      <c r="AK3541" s="169">
        <f t="shared" si="2265"/>
        <v>0</v>
      </c>
      <c r="AL3541" s="169">
        <f>SUM(AL3542)</f>
        <v>0</v>
      </c>
      <c r="AM3541" s="169">
        <f>SUM(AM3542)</f>
        <v>0</v>
      </c>
      <c r="AN3541" s="169">
        <f t="shared" si="2266"/>
        <v>0</v>
      </c>
      <c r="AO3541" s="169">
        <f>SUM(AO3542)</f>
        <v>0</v>
      </c>
      <c r="AP3541" s="169">
        <f>SUM(AP3542)</f>
        <v>0</v>
      </c>
      <c r="AQ3541" s="169">
        <f t="shared" si="2267"/>
        <v>0</v>
      </c>
      <c r="AR3541" s="169">
        <f>SUM(AR3542)</f>
        <v>0</v>
      </c>
      <c r="AS3541" s="169">
        <f>SUM(AS3542)</f>
        <v>0</v>
      </c>
      <c r="AT3541" s="169">
        <f t="shared" si="2268"/>
        <v>0</v>
      </c>
      <c r="AU3541" s="169">
        <f>SUM(AU3542)</f>
        <v>0</v>
      </c>
      <c r="AV3541" s="169">
        <f>SUM(AV3542)</f>
        <v>0</v>
      </c>
      <c r="AW3541" s="169">
        <f t="shared" si="2269"/>
        <v>0</v>
      </c>
      <c r="AX3541" s="171"/>
      <c r="AY3541" s="172"/>
      <c r="AZ3541" s="171"/>
      <c r="BA3541" s="172"/>
      <c r="BB3541" s="171"/>
      <c r="BC3541" s="172"/>
      <c r="BD3541" s="171"/>
      <c r="BE3541" s="172"/>
    </row>
    <row r="3542" spans="2:57" ht="30" hidden="1">
      <c r="B3542" s="174">
        <v>2025</v>
      </c>
      <c r="C3542" s="174">
        <v>20</v>
      </c>
      <c r="D3542" s="175">
        <v>0</v>
      </c>
      <c r="E3542" s="176"/>
      <c r="F3542" s="174">
        <v>0</v>
      </c>
      <c r="G3542" s="174">
        <v>0</v>
      </c>
      <c r="H3542" s="174">
        <v>0</v>
      </c>
      <c r="I3542" s="174">
        <v>2000</v>
      </c>
      <c r="J3542" s="174">
        <v>2900</v>
      </c>
      <c r="K3542" s="174">
        <v>294</v>
      </c>
      <c r="L3542" s="177">
        <v>1246</v>
      </c>
      <c r="M3542" s="178">
        <v>0</v>
      </c>
      <c r="N3542" s="179" t="s">
        <v>1646</v>
      </c>
      <c r="O3542" s="180">
        <v>0</v>
      </c>
      <c r="P3542" s="180">
        <v>0</v>
      </c>
      <c r="Q3542" s="181">
        <v>0</v>
      </c>
      <c r="R3542" s="182" t="s">
        <v>82</v>
      </c>
      <c r="S3542" s="183">
        <v>0</v>
      </c>
      <c r="T3542" s="183">
        <v>0</v>
      </c>
      <c r="U3542" s="180">
        <v>0</v>
      </c>
      <c r="V3542" s="180">
        <v>0</v>
      </c>
      <c r="W3542" s="183">
        <v>0</v>
      </c>
      <c r="X3542" s="183">
        <v>0</v>
      </c>
      <c r="Y3542" s="180">
        <v>0</v>
      </c>
      <c r="Z3542" s="180">
        <v>0</v>
      </c>
      <c r="AA3542" s="183">
        <v>0</v>
      </c>
      <c r="AB3542" s="183">
        <v>0</v>
      </c>
      <c r="AC3542" s="180">
        <f>+O3542+U3542-Y3542</f>
        <v>0</v>
      </c>
      <c r="AD3542" s="180">
        <f>+P3542+V3542-Z3542</f>
        <v>0</v>
      </c>
      <c r="AE3542" s="181">
        <f t="shared" si="2263"/>
        <v>0</v>
      </c>
      <c r="AF3542" s="180">
        <v>0</v>
      </c>
      <c r="AG3542" s="180">
        <v>0</v>
      </c>
      <c r="AH3542" s="181">
        <f t="shared" si="2264"/>
        <v>0</v>
      </c>
      <c r="AI3542" s="180">
        <v>0</v>
      </c>
      <c r="AJ3542" s="180">
        <v>0</v>
      </c>
      <c r="AK3542" s="181">
        <f t="shared" si="2265"/>
        <v>0</v>
      </c>
      <c r="AL3542" s="180">
        <v>0</v>
      </c>
      <c r="AM3542" s="180">
        <v>0</v>
      </c>
      <c r="AN3542" s="181">
        <f t="shared" si="2266"/>
        <v>0</v>
      </c>
      <c r="AO3542" s="180">
        <v>0</v>
      </c>
      <c r="AP3542" s="180">
        <v>0</v>
      </c>
      <c r="AQ3542" s="181">
        <f t="shared" si="2267"/>
        <v>0</v>
      </c>
      <c r="AR3542" s="180">
        <v>0</v>
      </c>
      <c r="AS3542" s="180">
        <v>0</v>
      </c>
      <c r="AT3542" s="181">
        <f t="shared" si="2268"/>
        <v>0</v>
      </c>
      <c r="AU3542" s="180">
        <f>+AC3542-AF3542-AI3542-AL3542-AO3542-AR3542</f>
        <v>0</v>
      </c>
      <c r="AV3542" s="180">
        <f>+AD3542-AG3542-AJ3542-AM3542-AP3542-AS3542</f>
        <v>0</v>
      </c>
      <c r="AW3542" s="181">
        <f t="shared" si="2269"/>
        <v>0</v>
      </c>
      <c r="AX3542" s="183">
        <f>+S3542+W3542-AA3542</f>
        <v>0</v>
      </c>
      <c r="AY3542" s="183">
        <f>+T3542+X3542-AB3542</f>
        <v>0</v>
      </c>
      <c r="AZ3542" s="183"/>
      <c r="BA3542" s="183"/>
      <c r="BB3542" s="183"/>
      <c r="BC3542" s="183"/>
      <c r="BD3542" s="183">
        <f>+AX3542-AZ3542-BB3542</f>
        <v>0</v>
      </c>
      <c r="BE3542" s="183">
        <f>+AY3542-BA3542-BC3542</f>
        <v>0</v>
      </c>
    </row>
    <row r="3543" spans="2:57" ht="15.75" hidden="1">
      <c r="B3543" s="163">
        <v>2025</v>
      </c>
      <c r="C3543" s="163">
        <v>20</v>
      </c>
      <c r="D3543" s="164"/>
      <c r="E3543" s="165"/>
      <c r="F3543" s="163">
        <v>0</v>
      </c>
      <c r="G3543" s="163">
        <v>0</v>
      </c>
      <c r="H3543" s="163">
        <v>0</v>
      </c>
      <c r="I3543" s="163">
        <v>2000</v>
      </c>
      <c r="J3543" s="163">
        <v>2900</v>
      </c>
      <c r="K3543" s="163">
        <v>296</v>
      </c>
      <c r="L3543" s="166" t="s">
        <v>44</v>
      </c>
      <c r="M3543" s="167"/>
      <c r="N3543" s="168" t="s">
        <v>880</v>
      </c>
      <c r="O3543" s="169">
        <v>0</v>
      </c>
      <c r="P3543" s="169">
        <v>0</v>
      </c>
      <c r="Q3543" s="169">
        <v>0</v>
      </c>
      <c r="R3543" s="170"/>
      <c r="S3543" s="171"/>
      <c r="T3543" s="172"/>
      <c r="U3543" s="169">
        <f t="shared" ref="U3543:AD3543" si="2280">SUM(U3544)</f>
        <v>0</v>
      </c>
      <c r="V3543" s="169">
        <f t="shared" si="2280"/>
        <v>0</v>
      </c>
      <c r="W3543" s="173">
        <f t="shared" si="2280"/>
        <v>0</v>
      </c>
      <c r="X3543" s="173">
        <f t="shared" si="2280"/>
        <v>0</v>
      </c>
      <c r="Y3543" s="169">
        <f t="shared" si="2280"/>
        <v>0</v>
      </c>
      <c r="Z3543" s="169">
        <f t="shared" si="2280"/>
        <v>0</v>
      </c>
      <c r="AA3543" s="173">
        <f t="shared" si="2280"/>
        <v>0</v>
      </c>
      <c r="AB3543" s="173">
        <f t="shared" si="2280"/>
        <v>0</v>
      </c>
      <c r="AC3543" s="169">
        <f t="shared" si="2280"/>
        <v>0</v>
      </c>
      <c r="AD3543" s="169">
        <f t="shared" si="2280"/>
        <v>0</v>
      </c>
      <c r="AE3543" s="169">
        <f t="shared" si="2263"/>
        <v>0</v>
      </c>
      <c r="AF3543" s="169">
        <f>SUM(AF3544)</f>
        <v>0</v>
      </c>
      <c r="AG3543" s="169">
        <f>SUM(AG3544)</f>
        <v>0</v>
      </c>
      <c r="AH3543" s="169">
        <f t="shared" si="2264"/>
        <v>0</v>
      </c>
      <c r="AI3543" s="169">
        <f>SUM(AI3544)</f>
        <v>0</v>
      </c>
      <c r="AJ3543" s="169">
        <f>SUM(AJ3544)</f>
        <v>0</v>
      </c>
      <c r="AK3543" s="169">
        <f t="shared" si="2265"/>
        <v>0</v>
      </c>
      <c r="AL3543" s="169">
        <f>SUM(AL3544)</f>
        <v>0</v>
      </c>
      <c r="AM3543" s="169">
        <f>SUM(AM3544)</f>
        <v>0</v>
      </c>
      <c r="AN3543" s="169">
        <f t="shared" si="2266"/>
        <v>0</v>
      </c>
      <c r="AO3543" s="169">
        <f>SUM(AO3544)</f>
        <v>0</v>
      </c>
      <c r="AP3543" s="169">
        <f>SUM(AP3544)</f>
        <v>0</v>
      </c>
      <c r="AQ3543" s="169">
        <f t="shared" si="2267"/>
        <v>0</v>
      </c>
      <c r="AR3543" s="169">
        <f>SUM(AR3544)</f>
        <v>0</v>
      </c>
      <c r="AS3543" s="169">
        <f>SUM(AS3544)</f>
        <v>0</v>
      </c>
      <c r="AT3543" s="169">
        <f t="shared" si="2268"/>
        <v>0</v>
      </c>
      <c r="AU3543" s="169">
        <f>SUM(AU3544)</f>
        <v>0</v>
      </c>
      <c r="AV3543" s="169">
        <f>SUM(AV3544)</f>
        <v>0</v>
      </c>
      <c r="AW3543" s="169">
        <f t="shared" si="2269"/>
        <v>0</v>
      </c>
      <c r="AX3543" s="171"/>
      <c r="AY3543" s="172"/>
      <c r="AZ3543" s="171"/>
      <c r="BA3543" s="172"/>
      <c r="BB3543" s="171"/>
      <c r="BC3543" s="172"/>
      <c r="BD3543" s="171"/>
      <c r="BE3543" s="172"/>
    </row>
    <row r="3544" spans="2:57" ht="15.75" hidden="1">
      <c r="B3544" s="174">
        <v>2025</v>
      </c>
      <c r="C3544" s="174">
        <v>20</v>
      </c>
      <c r="D3544" s="175">
        <v>0</v>
      </c>
      <c r="E3544" s="176"/>
      <c r="F3544" s="174">
        <v>0</v>
      </c>
      <c r="G3544" s="174">
        <v>0</v>
      </c>
      <c r="H3544" s="174">
        <v>0</v>
      </c>
      <c r="I3544" s="174">
        <v>2000</v>
      </c>
      <c r="J3544" s="174">
        <v>2900</v>
      </c>
      <c r="K3544" s="174">
        <v>296</v>
      </c>
      <c r="L3544" s="177">
        <v>1243</v>
      </c>
      <c r="M3544" s="178">
        <v>0</v>
      </c>
      <c r="N3544" s="179" t="s">
        <v>880</v>
      </c>
      <c r="O3544" s="180">
        <v>0</v>
      </c>
      <c r="P3544" s="180">
        <v>0</v>
      </c>
      <c r="Q3544" s="181">
        <v>0</v>
      </c>
      <c r="R3544" s="182" t="s">
        <v>82</v>
      </c>
      <c r="S3544" s="183">
        <v>0</v>
      </c>
      <c r="T3544" s="183">
        <v>0</v>
      </c>
      <c r="U3544" s="180">
        <v>0</v>
      </c>
      <c r="V3544" s="180">
        <v>0</v>
      </c>
      <c r="W3544" s="183">
        <v>0</v>
      </c>
      <c r="X3544" s="183">
        <v>0</v>
      </c>
      <c r="Y3544" s="180">
        <v>0</v>
      </c>
      <c r="Z3544" s="180">
        <v>0</v>
      </c>
      <c r="AA3544" s="183">
        <v>0</v>
      </c>
      <c r="AB3544" s="183">
        <v>0</v>
      </c>
      <c r="AC3544" s="180">
        <f>+O3544+U3544-Y3544</f>
        <v>0</v>
      </c>
      <c r="AD3544" s="180">
        <f>+P3544+V3544-Z3544</f>
        <v>0</v>
      </c>
      <c r="AE3544" s="181">
        <f t="shared" si="2263"/>
        <v>0</v>
      </c>
      <c r="AF3544" s="180">
        <v>0</v>
      </c>
      <c r="AG3544" s="180">
        <v>0</v>
      </c>
      <c r="AH3544" s="181">
        <f t="shared" si="2264"/>
        <v>0</v>
      </c>
      <c r="AI3544" s="180">
        <v>0</v>
      </c>
      <c r="AJ3544" s="180">
        <v>0</v>
      </c>
      <c r="AK3544" s="181">
        <f t="shared" si="2265"/>
        <v>0</v>
      </c>
      <c r="AL3544" s="180">
        <v>0</v>
      </c>
      <c r="AM3544" s="180">
        <v>0</v>
      </c>
      <c r="AN3544" s="181">
        <f t="shared" si="2266"/>
        <v>0</v>
      </c>
      <c r="AO3544" s="180">
        <v>0</v>
      </c>
      <c r="AP3544" s="180">
        <v>0</v>
      </c>
      <c r="AQ3544" s="181">
        <f t="shared" si="2267"/>
        <v>0</v>
      </c>
      <c r="AR3544" s="180">
        <v>0</v>
      </c>
      <c r="AS3544" s="180">
        <v>0</v>
      </c>
      <c r="AT3544" s="181">
        <f t="shared" si="2268"/>
        <v>0</v>
      </c>
      <c r="AU3544" s="180">
        <f>+AC3544-AF3544-AI3544-AL3544-AO3544-AR3544</f>
        <v>0</v>
      </c>
      <c r="AV3544" s="180">
        <f>+AD3544-AG3544-AJ3544-AM3544-AP3544-AS3544</f>
        <v>0</v>
      </c>
      <c r="AW3544" s="181">
        <f t="shared" si="2269"/>
        <v>0</v>
      </c>
      <c r="AX3544" s="183">
        <f>+S3544+W3544-AA3544</f>
        <v>0</v>
      </c>
      <c r="AY3544" s="183">
        <f>+T3544+X3544-AB3544</f>
        <v>0</v>
      </c>
      <c r="AZ3544" s="183"/>
      <c r="BA3544" s="183"/>
      <c r="BB3544" s="183"/>
      <c r="BC3544" s="183"/>
      <c r="BD3544" s="183">
        <f>+AX3544-AZ3544-BB3544</f>
        <v>0</v>
      </c>
      <c r="BE3544" s="183">
        <f>+AY3544-BA3544-BC3544</f>
        <v>0</v>
      </c>
    </row>
    <row r="3545" spans="2:57" ht="15.75" hidden="1">
      <c r="B3545" s="141">
        <v>2025</v>
      </c>
      <c r="C3545" s="141">
        <v>20</v>
      </c>
      <c r="D3545" s="142"/>
      <c r="E3545" s="143"/>
      <c r="F3545" s="141">
        <v>0</v>
      </c>
      <c r="G3545" s="141">
        <v>0</v>
      </c>
      <c r="H3545" s="141">
        <v>0</v>
      </c>
      <c r="I3545" s="141">
        <v>3000</v>
      </c>
      <c r="J3545" s="141"/>
      <c r="K3545" s="141"/>
      <c r="L3545" s="144" t="s">
        <v>44</v>
      </c>
      <c r="M3545" s="145"/>
      <c r="N3545" s="146" t="s">
        <v>46</v>
      </c>
      <c r="O3545" s="147">
        <v>0</v>
      </c>
      <c r="P3545" s="147">
        <v>0</v>
      </c>
      <c r="Q3545" s="147">
        <v>0</v>
      </c>
      <c r="R3545" s="148"/>
      <c r="S3545" s="149"/>
      <c r="T3545" s="150"/>
      <c r="U3545" s="147">
        <f t="shared" ref="U3545:AD3545" si="2281">U3546+U3553+U3556+U3564+U3571+U3578</f>
        <v>0</v>
      </c>
      <c r="V3545" s="147">
        <f t="shared" si="2281"/>
        <v>0</v>
      </c>
      <c r="W3545" s="151">
        <f t="shared" si="2281"/>
        <v>0</v>
      </c>
      <c r="X3545" s="151">
        <f t="shared" si="2281"/>
        <v>0</v>
      </c>
      <c r="Y3545" s="147">
        <f t="shared" si="2281"/>
        <v>0</v>
      </c>
      <c r="Z3545" s="147">
        <f t="shared" si="2281"/>
        <v>0</v>
      </c>
      <c r="AA3545" s="151">
        <f t="shared" si="2281"/>
        <v>0</v>
      </c>
      <c r="AB3545" s="151">
        <f t="shared" si="2281"/>
        <v>0</v>
      </c>
      <c r="AC3545" s="147">
        <f t="shared" si="2281"/>
        <v>0</v>
      </c>
      <c r="AD3545" s="147">
        <f t="shared" si="2281"/>
        <v>0</v>
      </c>
      <c r="AE3545" s="147">
        <f t="shared" si="2263"/>
        <v>0</v>
      </c>
      <c r="AF3545" s="147">
        <f>AF3546+AF3553+AF3556+AF3564+AF3571+AF3578</f>
        <v>0</v>
      </c>
      <c r="AG3545" s="147">
        <f>AG3546+AG3553+AG3556+AG3564+AG3571+AG3578</f>
        <v>0</v>
      </c>
      <c r="AH3545" s="147">
        <f t="shared" si="2264"/>
        <v>0</v>
      </c>
      <c r="AI3545" s="147">
        <f>AI3546+AI3553+AI3556+AI3564+AI3571+AI3578</f>
        <v>0</v>
      </c>
      <c r="AJ3545" s="147">
        <f>AJ3546+AJ3553+AJ3556+AJ3564+AJ3571+AJ3578</f>
        <v>0</v>
      </c>
      <c r="AK3545" s="147">
        <f t="shared" si="2265"/>
        <v>0</v>
      </c>
      <c r="AL3545" s="147">
        <f>AL3546+AL3553+AL3556+AL3564+AL3571+AL3578</f>
        <v>0</v>
      </c>
      <c r="AM3545" s="147">
        <f>AM3546+AM3553+AM3556+AM3564+AM3571+AM3578</f>
        <v>0</v>
      </c>
      <c r="AN3545" s="147">
        <f t="shared" si="2266"/>
        <v>0</v>
      </c>
      <c r="AO3545" s="147">
        <f>AO3546+AO3553+AO3556+AO3564+AO3571+AO3578</f>
        <v>0</v>
      </c>
      <c r="AP3545" s="147">
        <f>AP3546+AP3553+AP3556+AP3564+AP3571+AP3578</f>
        <v>0</v>
      </c>
      <c r="AQ3545" s="147">
        <f t="shared" si="2267"/>
        <v>0</v>
      </c>
      <c r="AR3545" s="147">
        <f>AR3546+AR3553+AR3556+AR3564+AR3571+AR3578</f>
        <v>0</v>
      </c>
      <c r="AS3545" s="147">
        <f>AS3546+AS3553+AS3556+AS3564+AS3571+AS3578</f>
        <v>0</v>
      </c>
      <c r="AT3545" s="147">
        <f t="shared" si="2268"/>
        <v>0</v>
      </c>
      <c r="AU3545" s="147">
        <f>AU3546+AU3553+AU3556+AU3564+AU3571+AU3578</f>
        <v>0</v>
      </c>
      <c r="AV3545" s="147">
        <f>AV3546+AV3553+AV3556+AV3564+AV3571+AV3578</f>
        <v>0</v>
      </c>
      <c r="AW3545" s="147">
        <f t="shared" si="2269"/>
        <v>0</v>
      </c>
      <c r="AX3545" s="149"/>
      <c r="AY3545" s="150"/>
      <c r="AZ3545" s="149"/>
      <c r="BA3545" s="150"/>
      <c r="BB3545" s="149"/>
      <c r="BC3545" s="150"/>
      <c r="BD3545" s="149"/>
      <c r="BE3545" s="150"/>
    </row>
    <row r="3546" spans="2:57" ht="15.75" hidden="1">
      <c r="B3546" s="152">
        <v>2025</v>
      </c>
      <c r="C3546" s="152">
        <v>20</v>
      </c>
      <c r="D3546" s="153"/>
      <c r="E3546" s="154"/>
      <c r="F3546" s="152">
        <v>0</v>
      </c>
      <c r="G3546" s="152">
        <v>0</v>
      </c>
      <c r="H3546" s="152">
        <v>0</v>
      </c>
      <c r="I3546" s="152">
        <v>3000</v>
      </c>
      <c r="J3546" s="152">
        <v>3100</v>
      </c>
      <c r="K3546" s="152"/>
      <c r="L3546" s="155" t="s">
        <v>44</v>
      </c>
      <c r="M3546" s="156"/>
      <c r="N3546" s="157" t="s">
        <v>103</v>
      </c>
      <c r="O3546" s="158">
        <v>0</v>
      </c>
      <c r="P3546" s="158">
        <v>0</v>
      </c>
      <c r="Q3546" s="158">
        <v>0</v>
      </c>
      <c r="R3546" s="159"/>
      <c r="S3546" s="160"/>
      <c r="T3546" s="161"/>
      <c r="U3546" s="158">
        <f t="shared" ref="U3546:AD3546" si="2282">U3547+U3549+U3551</f>
        <v>0</v>
      </c>
      <c r="V3546" s="158">
        <f t="shared" si="2282"/>
        <v>0</v>
      </c>
      <c r="W3546" s="162">
        <f t="shared" si="2282"/>
        <v>0</v>
      </c>
      <c r="X3546" s="162">
        <f t="shared" si="2282"/>
        <v>0</v>
      </c>
      <c r="Y3546" s="158">
        <f t="shared" si="2282"/>
        <v>0</v>
      </c>
      <c r="Z3546" s="158">
        <f t="shared" si="2282"/>
        <v>0</v>
      </c>
      <c r="AA3546" s="162">
        <f t="shared" si="2282"/>
        <v>0</v>
      </c>
      <c r="AB3546" s="162">
        <f t="shared" si="2282"/>
        <v>0</v>
      </c>
      <c r="AC3546" s="158">
        <f t="shared" si="2282"/>
        <v>0</v>
      </c>
      <c r="AD3546" s="158">
        <f t="shared" si="2282"/>
        <v>0</v>
      </c>
      <c r="AE3546" s="158">
        <f t="shared" si="2263"/>
        <v>0</v>
      </c>
      <c r="AF3546" s="158">
        <f>AF3547+AF3549+AF3551</f>
        <v>0</v>
      </c>
      <c r="AG3546" s="158">
        <f>AG3547+AG3549+AG3551</f>
        <v>0</v>
      </c>
      <c r="AH3546" s="158">
        <f t="shared" si="2264"/>
        <v>0</v>
      </c>
      <c r="AI3546" s="158">
        <f>AI3547+AI3549+AI3551</f>
        <v>0</v>
      </c>
      <c r="AJ3546" s="158">
        <f>AJ3547+AJ3549+AJ3551</f>
        <v>0</v>
      </c>
      <c r="AK3546" s="158">
        <f t="shared" si="2265"/>
        <v>0</v>
      </c>
      <c r="AL3546" s="158">
        <f>AL3547+AL3549+AL3551</f>
        <v>0</v>
      </c>
      <c r="AM3546" s="158">
        <f>AM3547+AM3549+AM3551</f>
        <v>0</v>
      </c>
      <c r="AN3546" s="158">
        <f t="shared" si="2266"/>
        <v>0</v>
      </c>
      <c r="AO3546" s="158">
        <f>AO3547+AO3549+AO3551</f>
        <v>0</v>
      </c>
      <c r="AP3546" s="158">
        <f>AP3547+AP3549+AP3551</f>
        <v>0</v>
      </c>
      <c r="AQ3546" s="158">
        <f t="shared" si="2267"/>
        <v>0</v>
      </c>
      <c r="AR3546" s="158">
        <f>AR3547+AR3549+AR3551</f>
        <v>0</v>
      </c>
      <c r="AS3546" s="158">
        <f>AS3547+AS3549+AS3551</f>
        <v>0</v>
      </c>
      <c r="AT3546" s="158">
        <f t="shared" si="2268"/>
        <v>0</v>
      </c>
      <c r="AU3546" s="158">
        <f>AU3547+AU3549+AU3551</f>
        <v>0</v>
      </c>
      <c r="AV3546" s="158">
        <f>AV3547+AV3549+AV3551</f>
        <v>0</v>
      </c>
      <c r="AW3546" s="158">
        <f t="shared" si="2269"/>
        <v>0</v>
      </c>
      <c r="AX3546" s="160"/>
      <c r="AY3546" s="161"/>
      <c r="AZ3546" s="160"/>
      <c r="BA3546" s="161"/>
      <c r="BB3546" s="160"/>
      <c r="BC3546" s="161"/>
      <c r="BD3546" s="160"/>
      <c r="BE3546" s="161"/>
    </row>
    <row r="3547" spans="2:57" ht="15.75" hidden="1">
      <c r="B3547" s="163">
        <v>2025</v>
      </c>
      <c r="C3547" s="163">
        <v>20</v>
      </c>
      <c r="D3547" s="164"/>
      <c r="E3547" s="165"/>
      <c r="F3547" s="163">
        <v>0</v>
      </c>
      <c r="G3547" s="163">
        <v>0</v>
      </c>
      <c r="H3547" s="163">
        <v>0</v>
      </c>
      <c r="I3547" s="163">
        <v>3000</v>
      </c>
      <c r="J3547" s="163">
        <v>3100</v>
      </c>
      <c r="K3547" s="163">
        <v>311</v>
      </c>
      <c r="L3547" s="166" t="s">
        <v>44</v>
      </c>
      <c r="M3547" s="167"/>
      <c r="N3547" s="168" t="s">
        <v>104</v>
      </c>
      <c r="O3547" s="169">
        <v>0</v>
      </c>
      <c r="P3547" s="169">
        <v>0</v>
      </c>
      <c r="Q3547" s="169">
        <v>0</v>
      </c>
      <c r="R3547" s="170"/>
      <c r="S3547" s="171"/>
      <c r="T3547" s="172"/>
      <c r="U3547" s="169">
        <f t="shared" ref="U3547:AD3547" si="2283">SUM(U3548)</f>
        <v>0</v>
      </c>
      <c r="V3547" s="169">
        <f t="shared" si="2283"/>
        <v>0</v>
      </c>
      <c r="W3547" s="173">
        <f t="shared" si="2283"/>
        <v>0</v>
      </c>
      <c r="X3547" s="173">
        <f t="shared" si="2283"/>
        <v>0</v>
      </c>
      <c r="Y3547" s="169">
        <f t="shared" si="2283"/>
        <v>0</v>
      </c>
      <c r="Z3547" s="169">
        <f t="shared" si="2283"/>
        <v>0</v>
      </c>
      <c r="AA3547" s="173">
        <f t="shared" si="2283"/>
        <v>0</v>
      </c>
      <c r="AB3547" s="173">
        <f t="shared" si="2283"/>
        <v>0</v>
      </c>
      <c r="AC3547" s="169">
        <f t="shared" si="2283"/>
        <v>0</v>
      </c>
      <c r="AD3547" s="169">
        <f t="shared" si="2283"/>
        <v>0</v>
      </c>
      <c r="AE3547" s="169">
        <f t="shared" si="2263"/>
        <v>0</v>
      </c>
      <c r="AF3547" s="169">
        <f>SUM(AF3548)</f>
        <v>0</v>
      </c>
      <c r="AG3547" s="169">
        <f>SUM(AG3548)</f>
        <v>0</v>
      </c>
      <c r="AH3547" s="169">
        <f t="shared" si="2264"/>
        <v>0</v>
      </c>
      <c r="AI3547" s="169">
        <f>SUM(AI3548)</f>
        <v>0</v>
      </c>
      <c r="AJ3547" s="169">
        <f>SUM(AJ3548)</f>
        <v>0</v>
      </c>
      <c r="AK3547" s="169">
        <f t="shared" si="2265"/>
        <v>0</v>
      </c>
      <c r="AL3547" s="169">
        <f>SUM(AL3548)</f>
        <v>0</v>
      </c>
      <c r="AM3547" s="169">
        <f>SUM(AM3548)</f>
        <v>0</v>
      </c>
      <c r="AN3547" s="169">
        <f t="shared" si="2266"/>
        <v>0</v>
      </c>
      <c r="AO3547" s="169">
        <f>SUM(AO3548)</f>
        <v>0</v>
      </c>
      <c r="AP3547" s="169">
        <f>SUM(AP3548)</f>
        <v>0</v>
      </c>
      <c r="AQ3547" s="169">
        <f t="shared" si="2267"/>
        <v>0</v>
      </c>
      <c r="AR3547" s="169">
        <f>SUM(AR3548)</f>
        <v>0</v>
      </c>
      <c r="AS3547" s="169">
        <f>SUM(AS3548)</f>
        <v>0</v>
      </c>
      <c r="AT3547" s="169">
        <f t="shared" si="2268"/>
        <v>0</v>
      </c>
      <c r="AU3547" s="169">
        <f>SUM(AU3548)</f>
        <v>0</v>
      </c>
      <c r="AV3547" s="169">
        <f>SUM(AV3548)</f>
        <v>0</v>
      </c>
      <c r="AW3547" s="169">
        <f t="shared" si="2269"/>
        <v>0</v>
      </c>
      <c r="AX3547" s="171"/>
      <c r="AY3547" s="172"/>
      <c r="AZ3547" s="171"/>
      <c r="BA3547" s="172"/>
      <c r="BB3547" s="171"/>
      <c r="BC3547" s="172"/>
      <c r="BD3547" s="171"/>
      <c r="BE3547" s="172"/>
    </row>
    <row r="3548" spans="2:57" ht="15.75" hidden="1">
      <c r="B3548" s="174">
        <v>2025</v>
      </c>
      <c r="C3548" s="174">
        <v>20</v>
      </c>
      <c r="D3548" s="175">
        <v>0</v>
      </c>
      <c r="E3548" s="176"/>
      <c r="F3548" s="174">
        <v>0</v>
      </c>
      <c r="G3548" s="174">
        <v>0</v>
      </c>
      <c r="H3548" s="174">
        <v>0</v>
      </c>
      <c r="I3548" s="174">
        <v>3000</v>
      </c>
      <c r="J3548" s="174">
        <v>3100</v>
      </c>
      <c r="K3548" s="174">
        <v>311</v>
      </c>
      <c r="L3548" s="177">
        <v>1308</v>
      </c>
      <c r="M3548" s="178">
        <v>0</v>
      </c>
      <c r="N3548" s="179" t="s">
        <v>105</v>
      </c>
      <c r="O3548" s="180">
        <v>0</v>
      </c>
      <c r="P3548" s="180">
        <v>0</v>
      </c>
      <c r="Q3548" s="181">
        <v>0</v>
      </c>
      <c r="R3548" s="182" t="s">
        <v>50</v>
      </c>
      <c r="S3548" s="183">
        <v>0</v>
      </c>
      <c r="T3548" s="183">
        <v>0</v>
      </c>
      <c r="U3548" s="180">
        <v>0</v>
      </c>
      <c r="V3548" s="180">
        <v>0</v>
      </c>
      <c r="W3548" s="183">
        <v>0</v>
      </c>
      <c r="X3548" s="183">
        <v>0</v>
      </c>
      <c r="Y3548" s="180">
        <v>0</v>
      </c>
      <c r="Z3548" s="180">
        <v>0</v>
      </c>
      <c r="AA3548" s="183">
        <v>0</v>
      </c>
      <c r="AB3548" s="183">
        <v>0</v>
      </c>
      <c r="AC3548" s="180">
        <f>+O3548+U3548-Y3548</f>
        <v>0</v>
      </c>
      <c r="AD3548" s="180">
        <f>+P3548+V3548-Z3548</f>
        <v>0</v>
      </c>
      <c r="AE3548" s="181">
        <f t="shared" si="2263"/>
        <v>0</v>
      </c>
      <c r="AF3548" s="180">
        <v>0</v>
      </c>
      <c r="AG3548" s="180">
        <v>0</v>
      </c>
      <c r="AH3548" s="181">
        <f t="shared" si="2264"/>
        <v>0</v>
      </c>
      <c r="AI3548" s="180">
        <v>0</v>
      </c>
      <c r="AJ3548" s="180">
        <v>0</v>
      </c>
      <c r="AK3548" s="181">
        <f t="shared" si="2265"/>
        <v>0</v>
      </c>
      <c r="AL3548" s="180">
        <v>0</v>
      </c>
      <c r="AM3548" s="180">
        <v>0</v>
      </c>
      <c r="AN3548" s="181">
        <f t="shared" si="2266"/>
        <v>0</v>
      </c>
      <c r="AO3548" s="180">
        <v>0</v>
      </c>
      <c r="AP3548" s="180">
        <v>0</v>
      </c>
      <c r="AQ3548" s="181">
        <f t="shared" si="2267"/>
        <v>0</v>
      </c>
      <c r="AR3548" s="180">
        <v>0</v>
      </c>
      <c r="AS3548" s="180">
        <v>0</v>
      </c>
      <c r="AT3548" s="181">
        <f t="shared" si="2268"/>
        <v>0</v>
      </c>
      <c r="AU3548" s="180">
        <f>+AC3548-AF3548-AI3548-AL3548-AO3548-AR3548</f>
        <v>0</v>
      </c>
      <c r="AV3548" s="180">
        <f>+AD3548-AG3548-AJ3548-AM3548-AP3548-AS3548</f>
        <v>0</v>
      </c>
      <c r="AW3548" s="181">
        <f t="shared" si="2269"/>
        <v>0</v>
      </c>
      <c r="AX3548" s="183">
        <f>+S3548+W3548-AA3548</f>
        <v>0</v>
      </c>
      <c r="AY3548" s="183">
        <f>+T3548+X3548-AB3548</f>
        <v>0</v>
      </c>
      <c r="AZ3548" s="183"/>
      <c r="BA3548" s="183"/>
      <c r="BB3548" s="183"/>
      <c r="BC3548" s="183"/>
      <c r="BD3548" s="183">
        <f>+AX3548-AZ3548-BB3548</f>
        <v>0</v>
      </c>
      <c r="BE3548" s="183">
        <f>+AY3548-BA3548-BC3548</f>
        <v>0</v>
      </c>
    </row>
    <row r="3549" spans="2:57" ht="15.75" hidden="1">
      <c r="B3549" s="163">
        <v>2025</v>
      </c>
      <c r="C3549" s="163">
        <v>20</v>
      </c>
      <c r="D3549" s="164"/>
      <c r="E3549" s="165"/>
      <c r="F3549" s="163">
        <v>0</v>
      </c>
      <c r="G3549" s="163">
        <v>0</v>
      </c>
      <c r="H3549" s="163">
        <v>0</v>
      </c>
      <c r="I3549" s="163">
        <v>3000</v>
      </c>
      <c r="J3549" s="163">
        <v>3100</v>
      </c>
      <c r="K3549" s="163">
        <v>313</v>
      </c>
      <c r="L3549" s="166" t="s">
        <v>44</v>
      </c>
      <c r="M3549" s="167"/>
      <c r="N3549" s="168" t="s">
        <v>1831</v>
      </c>
      <c r="O3549" s="169">
        <v>0</v>
      </c>
      <c r="P3549" s="169">
        <v>0</v>
      </c>
      <c r="Q3549" s="169">
        <v>0</v>
      </c>
      <c r="R3549" s="170"/>
      <c r="S3549" s="171"/>
      <c r="T3549" s="172"/>
      <c r="U3549" s="169">
        <f t="shared" ref="U3549:AD3549" si="2284">SUM(U3550)</f>
        <v>0</v>
      </c>
      <c r="V3549" s="169">
        <f t="shared" si="2284"/>
        <v>0</v>
      </c>
      <c r="W3549" s="173">
        <f t="shared" si="2284"/>
        <v>0</v>
      </c>
      <c r="X3549" s="173">
        <f t="shared" si="2284"/>
        <v>0</v>
      </c>
      <c r="Y3549" s="169">
        <f t="shared" si="2284"/>
        <v>0</v>
      </c>
      <c r="Z3549" s="169">
        <f t="shared" si="2284"/>
        <v>0</v>
      </c>
      <c r="AA3549" s="173">
        <f t="shared" si="2284"/>
        <v>0</v>
      </c>
      <c r="AB3549" s="173">
        <f t="shared" si="2284"/>
        <v>0</v>
      </c>
      <c r="AC3549" s="169">
        <f t="shared" si="2284"/>
        <v>0</v>
      </c>
      <c r="AD3549" s="169">
        <f t="shared" si="2284"/>
        <v>0</v>
      </c>
      <c r="AE3549" s="169">
        <f t="shared" si="2263"/>
        <v>0</v>
      </c>
      <c r="AF3549" s="169">
        <f>SUM(AF3550)</f>
        <v>0</v>
      </c>
      <c r="AG3549" s="169">
        <f>SUM(AG3550)</f>
        <v>0</v>
      </c>
      <c r="AH3549" s="169">
        <f t="shared" si="2264"/>
        <v>0</v>
      </c>
      <c r="AI3549" s="169">
        <f>SUM(AI3550)</f>
        <v>0</v>
      </c>
      <c r="AJ3549" s="169">
        <f>SUM(AJ3550)</f>
        <v>0</v>
      </c>
      <c r="AK3549" s="169">
        <f t="shared" si="2265"/>
        <v>0</v>
      </c>
      <c r="AL3549" s="169">
        <f>SUM(AL3550)</f>
        <v>0</v>
      </c>
      <c r="AM3549" s="169">
        <f>SUM(AM3550)</f>
        <v>0</v>
      </c>
      <c r="AN3549" s="169">
        <f t="shared" si="2266"/>
        <v>0</v>
      </c>
      <c r="AO3549" s="169">
        <f>SUM(AO3550)</f>
        <v>0</v>
      </c>
      <c r="AP3549" s="169">
        <f>SUM(AP3550)</f>
        <v>0</v>
      </c>
      <c r="AQ3549" s="169">
        <f t="shared" si="2267"/>
        <v>0</v>
      </c>
      <c r="AR3549" s="169">
        <f>SUM(AR3550)</f>
        <v>0</v>
      </c>
      <c r="AS3549" s="169">
        <f>SUM(AS3550)</f>
        <v>0</v>
      </c>
      <c r="AT3549" s="169">
        <f t="shared" si="2268"/>
        <v>0</v>
      </c>
      <c r="AU3549" s="169">
        <f>SUM(AU3550)</f>
        <v>0</v>
      </c>
      <c r="AV3549" s="169">
        <f>SUM(AV3550)</f>
        <v>0</v>
      </c>
      <c r="AW3549" s="169">
        <f t="shared" si="2269"/>
        <v>0</v>
      </c>
      <c r="AX3549" s="171"/>
      <c r="AY3549" s="172"/>
      <c r="AZ3549" s="171"/>
      <c r="BA3549" s="172"/>
      <c r="BB3549" s="171"/>
      <c r="BC3549" s="172"/>
      <c r="BD3549" s="171"/>
      <c r="BE3549" s="172"/>
    </row>
    <row r="3550" spans="2:57" ht="15.75" hidden="1">
      <c r="B3550" s="174">
        <v>2025</v>
      </c>
      <c r="C3550" s="174">
        <v>20</v>
      </c>
      <c r="D3550" s="175">
        <v>0</v>
      </c>
      <c r="E3550" s="176"/>
      <c r="F3550" s="174">
        <v>0</v>
      </c>
      <c r="G3550" s="174">
        <v>0</v>
      </c>
      <c r="H3550" s="174">
        <v>0</v>
      </c>
      <c r="I3550" s="174">
        <v>3000</v>
      </c>
      <c r="J3550" s="174">
        <v>3100</v>
      </c>
      <c r="K3550" s="174">
        <v>313</v>
      </c>
      <c r="L3550" s="177">
        <v>1305</v>
      </c>
      <c r="M3550" s="178">
        <v>0</v>
      </c>
      <c r="N3550" s="179" t="s">
        <v>1832</v>
      </c>
      <c r="O3550" s="180">
        <v>0</v>
      </c>
      <c r="P3550" s="180">
        <v>0</v>
      </c>
      <c r="Q3550" s="181">
        <v>0</v>
      </c>
      <c r="R3550" s="182" t="s">
        <v>50</v>
      </c>
      <c r="S3550" s="183">
        <v>0</v>
      </c>
      <c r="T3550" s="183">
        <v>0</v>
      </c>
      <c r="U3550" s="180">
        <v>0</v>
      </c>
      <c r="V3550" s="180">
        <v>0</v>
      </c>
      <c r="W3550" s="183">
        <v>0</v>
      </c>
      <c r="X3550" s="183">
        <v>0</v>
      </c>
      <c r="Y3550" s="180">
        <v>0</v>
      </c>
      <c r="Z3550" s="180">
        <v>0</v>
      </c>
      <c r="AA3550" s="183">
        <v>0</v>
      </c>
      <c r="AB3550" s="183">
        <v>0</v>
      </c>
      <c r="AC3550" s="180">
        <f>+O3550+U3550-Y3550</f>
        <v>0</v>
      </c>
      <c r="AD3550" s="180">
        <f>+P3550+V3550-Z3550</f>
        <v>0</v>
      </c>
      <c r="AE3550" s="181">
        <f t="shared" si="2263"/>
        <v>0</v>
      </c>
      <c r="AF3550" s="180">
        <v>0</v>
      </c>
      <c r="AG3550" s="180">
        <v>0</v>
      </c>
      <c r="AH3550" s="181">
        <f t="shared" si="2264"/>
        <v>0</v>
      </c>
      <c r="AI3550" s="180">
        <v>0</v>
      </c>
      <c r="AJ3550" s="180">
        <v>0</v>
      </c>
      <c r="AK3550" s="181">
        <f t="shared" si="2265"/>
        <v>0</v>
      </c>
      <c r="AL3550" s="180">
        <v>0</v>
      </c>
      <c r="AM3550" s="180">
        <v>0</v>
      </c>
      <c r="AN3550" s="181">
        <f t="shared" si="2266"/>
        <v>0</v>
      </c>
      <c r="AO3550" s="180">
        <v>0</v>
      </c>
      <c r="AP3550" s="180">
        <v>0</v>
      </c>
      <c r="AQ3550" s="181">
        <f t="shared" si="2267"/>
        <v>0</v>
      </c>
      <c r="AR3550" s="180">
        <v>0</v>
      </c>
      <c r="AS3550" s="180">
        <v>0</v>
      </c>
      <c r="AT3550" s="181">
        <f t="shared" si="2268"/>
        <v>0</v>
      </c>
      <c r="AU3550" s="180">
        <f>+AC3550-AF3550-AI3550-AL3550-AO3550-AR3550</f>
        <v>0</v>
      </c>
      <c r="AV3550" s="180">
        <f>+AD3550-AG3550-AJ3550-AM3550-AP3550-AS3550</f>
        <v>0</v>
      </c>
      <c r="AW3550" s="181">
        <f t="shared" si="2269"/>
        <v>0</v>
      </c>
      <c r="AX3550" s="183">
        <f>+S3550+W3550-AA3550</f>
        <v>0</v>
      </c>
      <c r="AY3550" s="183">
        <f>+T3550+X3550-AB3550</f>
        <v>0</v>
      </c>
      <c r="AZ3550" s="183"/>
      <c r="BA3550" s="183"/>
      <c r="BB3550" s="183"/>
      <c r="BC3550" s="183"/>
      <c r="BD3550" s="183">
        <f>+AX3550-AZ3550-BB3550</f>
        <v>0</v>
      </c>
      <c r="BE3550" s="183">
        <f>+AY3550-BA3550-BC3550</f>
        <v>0</v>
      </c>
    </row>
    <row r="3551" spans="2:57" ht="15.75" hidden="1">
      <c r="B3551" s="163">
        <v>2025</v>
      </c>
      <c r="C3551" s="163">
        <v>20</v>
      </c>
      <c r="D3551" s="164"/>
      <c r="E3551" s="165"/>
      <c r="F3551" s="163">
        <v>0</v>
      </c>
      <c r="G3551" s="163">
        <v>0</v>
      </c>
      <c r="H3551" s="163">
        <v>0</v>
      </c>
      <c r="I3551" s="163">
        <v>3000</v>
      </c>
      <c r="J3551" s="163">
        <v>3100</v>
      </c>
      <c r="K3551" s="163">
        <v>318</v>
      </c>
      <c r="L3551" s="166" t="s">
        <v>44</v>
      </c>
      <c r="M3551" s="167"/>
      <c r="N3551" s="168" t="s">
        <v>1094</v>
      </c>
      <c r="O3551" s="169">
        <v>0</v>
      </c>
      <c r="P3551" s="169">
        <v>0</v>
      </c>
      <c r="Q3551" s="169">
        <v>0</v>
      </c>
      <c r="R3551" s="170"/>
      <c r="S3551" s="171"/>
      <c r="T3551" s="172"/>
      <c r="U3551" s="169">
        <f t="shared" ref="U3551:AD3551" si="2285">SUM(U3552)</f>
        <v>0</v>
      </c>
      <c r="V3551" s="169">
        <f t="shared" si="2285"/>
        <v>0</v>
      </c>
      <c r="W3551" s="173">
        <f t="shared" si="2285"/>
        <v>0</v>
      </c>
      <c r="X3551" s="173">
        <f t="shared" si="2285"/>
        <v>0</v>
      </c>
      <c r="Y3551" s="169">
        <f t="shared" si="2285"/>
        <v>0</v>
      </c>
      <c r="Z3551" s="169">
        <f t="shared" si="2285"/>
        <v>0</v>
      </c>
      <c r="AA3551" s="173">
        <f t="shared" si="2285"/>
        <v>0</v>
      </c>
      <c r="AB3551" s="173">
        <f t="shared" si="2285"/>
        <v>0</v>
      </c>
      <c r="AC3551" s="169">
        <f t="shared" si="2285"/>
        <v>0</v>
      </c>
      <c r="AD3551" s="169">
        <f t="shared" si="2285"/>
        <v>0</v>
      </c>
      <c r="AE3551" s="169">
        <f t="shared" si="2263"/>
        <v>0</v>
      </c>
      <c r="AF3551" s="169">
        <f>SUM(AF3552)</f>
        <v>0</v>
      </c>
      <c r="AG3551" s="169">
        <f>SUM(AG3552)</f>
        <v>0</v>
      </c>
      <c r="AH3551" s="169">
        <f t="shared" si="2264"/>
        <v>0</v>
      </c>
      <c r="AI3551" s="169">
        <f>SUM(AI3552)</f>
        <v>0</v>
      </c>
      <c r="AJ3551" s="169">
        <f>SUM(AJ3552)</f>
        <v>0</v>
      </c>
      <c r="AK3551" s="169">
        <f t="shared" si="2265"/>
        <v>0</v>
      </c>
      <c r="AL3551" s="169">
        <f>SUM(AL3552)</f>
        <v>0</v>
      </c>
      <c r="AM3551" s="169">
        <f>SUM(AM3552)</f>
        <v>0</v>
      </c>
      <c r="AN3551" s="169">
        <f t="shared" si="2266"/>
        <v>0</v>
      </c>
      <c r="AO3551" s="169">
        <f>SUM(AO3552)</f>
        <v>0</v>
      </c>
      <c r="AP3551" s="169">
        <f>SUM(AP3552)</f>
        <v>0</v>
      </c>
      <c r="AQ3551" s="169">
        <f t="shared" si="2267"/>
        <v>0</v>
      </c>
      <c r="AR3551" s="169">
        <f>SUM(AR3552)</f>
        <v>0</v>
      </c>
      <c r="AS3551" s="169">
        <f>SUM(AS3552)</f>
        <v>0</v>
      </c>
      <c r="AT3551" s="169">
        <f t="shared" si="2268"/>
        <v>0</v>
      </c>
      <c r="AU3551" s="169">
        <f>SUM(AU3552)</f>
        <v>0</v>
      </c>
      <c r="AV3551" s="169">
        <f>SUM(AV3552)</f>
        <v>0</v>
      </c>
      <c r="AW3551" s="169">
        <f t="shared" si="2269"/>
        <v>0</v>
      </c>
      <c r="AX3551" s="171"/>
      <c r="AY3551" s="172"/>
      <c r="AZ3551" s="171"/>
      <c r="BA3551" s="172"/>
      <c r="BB3551" s="171"/>
      <c r="BC3551" s="172"/>
      <c r="BD3551" s="171"/>
      <c r="BE3551" s="172"/>
    </row>
    <row r="3552" spans="2:57" ht="15.75" hidden="1">
      <c r="B3552" s="174">
        <v>2025</v>
      </c>
      <c r="C3552" s="174">
        <v>20</v>
      </c>
      <c r="D3552" s="175">
        <v>0</v>
      </c>
      <c r="E3552" s="176"/>
      <c r="F3552" s="174">
        <v>0</v>
      </c>
      <c r="G3552" s="174">
        <v>0</v>
      </c>
      <c r="H3552" s="174">
        <v>0</v>
      </c>
      <c r="I3552" s="174">
        <v>3000</v>
      </c>
      <c r="J3552" s="174">
        <v>3100</v>
      </c>
      <c r="K3552" s="174">
        <v>318</v>
      </c>
      <c r="L3552" s="177">
        <v>1311</v>
      </c>
      <c r="M3552" s="178">
        <v>0</v>
      </c>
      <c r="N3552" s="179" t="s">
        <v>1095</v>
      </c>
      <c r="O3552" s="180">
        <v>0</v>
      </c>
      <c r="P3552" s="180">
        <v>0</v>
      </c>
      <c r="Q3552" s="181">
        <v>0</v>
      </c>
      <c r="R3552" s="182" t="s">
        <v>50</v>
      </c>
      <c r="S3552" s="183">
        <v>0</v>
      </c>
      <c r="T3552" s="183">
        <v>0</v>
      </c>
      <c r="U3552" s="180">
        <v>0</v>
      </c>
      <c r="V3552" s="180">
        <v>0</v>
      </c>
      <c r="W3552" s="183">
        <v>0</v>
      </c>
      <c r="X3552" s="183">
        <v>0</v>
      </c>
      <c r="Y3552" s="180">
        <v>0</v>
      </c>
      <c r="Z3552" s="180">
        <v>0</v>
      </c>
      <c r="AA3552" s="183">
        <v>0</v>
      </c>
      <c r="AB3552" s="183">
        <v>0</v>
      </c>
      <c r="AC3552" s="180">
        <f>+O3552+U3552-Y3552</f>
        <v>0</v>
      </c>
      <c r="AD3552" s="180">
        <f>+P3552+V3552-Z3552</f>
        <v>0</v>
      </c>
      <c r="AE3552" s="181">
        <f t="shared" si="2263"/>
        <v>0</v>
      </c>
      <c r="AF3552" s="180">
        <v>0</v>
      </c>
      <c r="AG3552" s="180">
        <v>0</v>
      </c>
      <c r="AH3552" s="181">
        <f t="shared" si="2264"/>
        <v>0</v>
      </c>
      <c r="AI3552" s="180">
        <v>0</v>
      </c>
      <c r="AJ3552" s="180">
        <v>0</v>
      </c>
      <c r="AK3552" s="181">
        <f t="shared" si="2265"/>
        <v>0</v>
      </c>
      <c r="AL3552" s="180">
        <v>0</v>
      </c>
      <c r="AM3552" s="180">
        <v>0</v>
      </c>
      <c r="AN3552" s="181">
        <f t="shared" si="2266"/>
        <v>0</v>
      </c>
      <c r="AO3552" s="180">
        <v>0</v>
      </c>
      <c r="AP3552" s="180">
        <v>0</v>
      </c>
      <c r="AQ3552" s="181">
        <f t="shared" si="2267"/>
        <v>0</v>
      </c>
      <c r="AR3552" s="180">
        <v>0</v>
      </c>
      <c r="AS3552" s="180">
        <v>0</v>
      </c>
      <c r="AT3552" s="181">
        <f t="shared" si="2268"/>
        <v>0</v>
      </c>
      <c r="AU3552" s="180">
        <f>+AC3552-AF3552-AI3552-AL3552-AO3552-AR3552</f>
        <v>0</v>
      </c>
      <c r="AV3552" s="180">
        <f>+AD3552-AG3552-AJ3552-AM3552-AP3552-AS3552</f>
        <v>0</v>
      </c>
      <c r="AW3552" s="181">
        <f t="shared" si="2269"/>
        <v>0</v>
      </c>
      <c r="AX3552" s="183">
        <f>+S3552+W3552-AA3552</f>
        <v>0</v>
      </c>
      <c r="AY3552" s="183">
        <f>+T3552+X3552-AB3552</f>
        <v>0</v>
      </c>
      <c r="AZ3552" s="183"/>
      <c r="BA3552" s="183"/>
      <c r="BB3552" s="183"/>
      <c r="BC3552" s="183"/>
      <c r="BD3552" s="183">
        <f>+AX3552-AZ3552-BB3552</f>
        <v>0</v>
      </c>
      <c r="BE3552" s="183">
        <f>+AY3552-BA3552-BC3552</f>
        <v>0</v>
      </c>
    </row>
    <row r="3553" spans="2:57" ht="15.75" hidden="1">
      <c r="B3553" s="152">
        <v>2025</v>
      </c>
      <c r="C3553" s="152">
        <v>20</v>
      </c>
      <c r="D3553" s="153"/>
      <c r="E3553" s="154"/>
      <c r="F3553" s="152">
        <v>0</v>
      </c>
      <c r="G3553" s="152">
        <v>0</v>
      </c>
      <c r="H3553" s="152">
        <v>0</v>
      </c>
      <c r="I3553" s="152">
        <v>3000</v>
      </c>
      <c r="J3553" s="152">
        <v>3200</v>
      </c>
      <c r="K3553" s="152"/>
      <c r="L3553" s="155" t="s">
        <v>44</v>
      </c>
      <c r="M3553" s="156"/>
      <c r="N3553" s="157" t="s">
        <v>108</v>
      </c>
      <c r="O3553" s="158">
        <v>0</v>
      </c>
      <c r="P3553" s="158">
        <v>0</v>
      </c>
      <c r="Q3553" s="158">
        <v>0</v>
      </c>
      <c r="R3553" s="159"/>
      <c r="S3553" s="160"/>
      <c r="T3553" s="161"/>
      <c r="U3553" s="158">
        <f t="shared" ref="U3553:AD3553" si="2286">U3554</f>
        <v>0</v>
      </c>
      <c r="V3553" s="158">
        <f t="shared" si="2286"/>
        <v>0</v>
      </c>
      <c r="W3553" s="162">
        <f t="shared" si="2286"/>
        <v>0</v>
      </c>
      <c r="X3553" s="162">
        <f t="shared" si="2286"/>
        <v>0</v>
      </c>
      <c r="Y3553" s="158">
        <f t="shared" si="2286"/>
        <v>0</v>
      </c>
      <c r="Z3553" s="158">
        <f t="shared" si="2286"/>
        <v>0</v>
      </c>
      <c r="AA3553" s="162">
        <f t="shared" si="2286"/>
        <v>0</v>
      </c>
      <c r="AB3553" s="162">
        <f t="shared" si="2286"/>
        <v>0</v>
      </c>
      <c r="AC3553" s="158">
        <f t="shared" si="2286"/>
        <v>0</v>
      </c>
      <c r="AD3553" s="158">
        <f t="shared" si="2286"/>
        <v>0</v>
      </c>
      <c r="AE3553" s="158">
        <f t="shared" si="2263"/>
        <v>0</v>
      </c>
      <c r="AF3553" s="158">
        <f>AF3554</f>
        <v>0</v>
      </c>
      <c r="AG3553" s="158">
        <f>AG3554</f>
        <v>0</v>
      </c>
      <c r="AH3553" s="158">
        <f t="shared" si="2264"/>
        <v>0</v>
      </c>
      <c r="AI3553" s="158">
        <f>AI3554</f>
        <v>0</v>
      </c>
      <c r="AJ3553" s="158">
        <f>AJ3554</f>
        <v>0</v>
      </c>
      <c r="AK3553" s="158">
        <f t="shared" si="2265"/>
        <v>0</v>
      </c>
      <c r="AL3553" s="158">
        <f>AL3554</f>
        <v>0</v>
      </c>
      <c r="AM3553" s="158">
        <f>AM3554</f>
        <v>0</v>
      </c>
      <c r="AN3553" s="158">
        <f t="shared" si="2266"/>
        <v>0</v>
      </c>
      <c r="AO3553" s="158">
        <f>AO3554</f>
        <v>0</v>
      </c>
      <c r="AP3553" s="158">
        <f>AP3554</f>
        <v>0</v>
      </c>
      <c r="AQ3553" s="158">
        <f t="shared" si="2267"/>
        <v>0</v>
      </c>
      <c r="AR3553" s="158">
        <f>AR3554</f>
        <v>0</v>
      </c>
      <c r="AS3553" s="158">
        <f>AS3554</f>
        <v>0</v>
      </c>
      <c r="AT3553" s="158">
        <f t="shared" si="2268"/>
        <v>0</v>
      </c>
      <c r="AU3553" s="158">
        <f>AU3554</f>
        <v>0</v>
      </c>
      <c r="AV3553" s="158">
        <f>AV3554</f>
        <v>0</v>
      </c>
      <c r="AW3553" s="158">
        <f t="shared" si="2269"/>
        <v>0</v>
      </c>
      <c r="AX3553" s="160"/>
      <c r="AY3553" s="161"/>
      <c r="AZ3553" s="160"/>
      <c r="BA3553" s="161"/>
      <c r="BB3553" s="160"/>
      <c r="BC3553" s="161"/>
      <c r="BD3553" s="160"/>
      <c r="BE3553" s="161"/>
    </row>
    <row r="3554" spans="2:57" ht="31.5" hidden="1">
      <c r="B3554" s="163">
        <v>2025</v>
      </c>
      <c r="C3554" s="163">
        <v>20</v>
      </c>
      <c r="D3554" s="164"/>
      <c r="E3554" s="165"/>
      <c r="F3554" s="163">
        <v>0</v>
      </c>
      <c r="G3554" s="163">
        <v>0</v>
      </c>
      <c r="H3554" s="163">
        <v>0</v>
      </c>
      <c r="I3554" s="163">
        <v>3000</v>
      </c>
      <c r="J3554" s="163">
        <v>3200</v>
      </c>
      <c r="K3554" s="163">
        <v>323</v>
      </c>
      <c r="L3554" s="166" t="s">
        <v>44</v>
      </c>
      <c r="M3554" s="167"/>
      <c r="N3554" s="168" t="s">
        <v>241</v>
      </c>
      <c r="O3554" s="169">
        <v>0</v>
      </c>
      <c r="P3554" s="169">
        <v>0</v>
      </c>
      <c r="Q3554" s="169">
        <v>0</v>
      </c>
      <c r="R3554" s="170"/>
      <c r="S3554" s="171"/>
      <c r="T3554" s="172"/>
      <c r="U3554" s="169">
        <f t="shared" ref="U3554:AD3554" si="2287">SUM(U3555)</f>
        <v>0</v>
      </c>
      <c r="V3554" s="169">
        <f t="shared" si="2287"/>
        <v>0</v>
      </c>
      <c r="W3554" s="173">
        <f t="shared" si="2287"/>
        <v>0</v>
      </c>
      <c r="X3554" s="173">
        <f t="shared" si="2287"/>
        <v>0</v>
      </c>
      <c r="Y3554" s="169">
        <f t="shared" si="2287"/>
        <v>0</v>
      </c>
      <c r="Z3554" s="169">
        <f t="shared" si="2287"/>
        <v>0</v>
      </c>
      <c r="AA3554" s="173">
        <f t="shared" si="2287"/>
        <v>0</v>
      </c>
      <c r="AB3554" s="173">
        <f t="shared" si="2287"/>
        <v>0</v>
      </c>
      <c r="AC3554" s="169">
        <f t="shared" si="2287"/>
        <v>0</v>
      </c>
      <c r="AD3554" s="169">
        <f t="shared" si="2287"/>
        <v>0</v>
      </c>
      <c r="AE3554" s="169">
        <f t="shared" si="2263"/>
        <v>0</v>
      </c>
      <c r="AF3554" s="169">
        <f>SUM(AF3555)</f>
        <v>0</v>
      </c>
      <c r="AG3554" s="169">
        <f>SUM(AG3555)</f>
        <v>0</v>
      </c>
      <c r="AH3554" s="169">
        <f t="shared" si="2264"/>
        <v>0</v>
      </c>
      <c r="AI3554" s="169">
        <f>SUM(AI3555)</f>
        <v>0</v>
      </c>
      <c r="AJ3554" s="169">
        <f>SUM(AJ3555)</f>
        <v>0</v>
      </c>
      <c r="AK3554" s="169">
        <f t="shared" si="2265"/>
        <v>0</v>
      </c>
      <c r="AL3554" s="169">
        <f>SUM(AL3555)</f>
        <v>0</v>
      </c>
      <c r="AM3554" s="169">
        <f>SUM(AM3555)</f>
        <v>0</v>
      </c>
      <c r="AN3554" s="169">
        <f t="shared" si="2266"/>
        <v>0</v>
      </c>
      <c r="AO3554" s="169">
        <f>SUM(AO3555)</f>
        <v>0</v>
      </c>
      <c r="AP3554" s="169">
        <f>SUM(AP3555)</f>
        <v>0</v>
      </c>
      <c r="AQ3554" s="169">
        <f t="shared" si="2267"/>
        <v>0</v>
      </c>
      <c r="AR3554" s="169">
        <f>SUM(AR3555)</f>
        <v>0</v>
      </c>
      <c r="AS3554" s="169">
        <f>SUM(AS3555)</f>
        <v>0</v>
      </c>
      <c r="AT3554" s="169">
        <f t="shared" si="2268"/>
        <v>0</v>
      </c>
      <c r="AU3554" s="169">
        <f>SUM(AU3555)</f>
        <v>0</v>
      </c>
      <c r="AV3554" s="169">
        <f>SUM(AV3555)</f>
        <v>0</v>
      </c>
      <c r="AW3554" s="169">
        <f t="shared" si="2269"/>
        <v>0</v>
      </c>
      <c r="AX3554" s="171"/>
      <c r="AY3554" s="172"/>
      <c r="AZ3554" s="171"/>
      <c r="BA3554" s="172"/>
      <c r="BB3554" s="171"/>
      <c r="BC3554" s="172"/>
      <c r="BD3554" s="171"/>
      <c r="BE3554" s="172"/>
    </row>
    <row r="3555" spans="2:57" ht="15.75" hidden="1">
      <c r="B3555" s="174">
        <v>2025</v>
      </c>
      <c r="C3555" s="174">
        <v>20</v>
      </c>
      <c r="D3555" s="175">
        <v>0</v>
      </c>
      <c r="E3555" s="176"/>
      <c r="F3555" s="174">
        <v>0</v>
      </c>
      <c r="G3555" s="174">
        <v>0</v>
      </c>
      <c r="H3555" s="174">
        <v>0</v>
      </c>
      <c r="I3555" s="174">
        <v>3000</v>
      </c>
      <c r="J3555" s="174">
        <v>3200</v>
      </c>
      <c r="K3555" s="174">
        <v>323</v>
      </c>
      <c r="L3555" s="177">
        <v>65</v>
      </c>
      <c r="M3555" s="178">
        <v>0</v>
      </c>
      <c r="N3555" s="179" t="s">
        <v>1098</v>
      </c>
      <c r="O3555" s="180">
        <v>0</v>
      </c>
      <c r="P3555" s="180">
        <v>0</v>
      </c>
      <c r="Q3555" s="181">
        <v>0</v>
      </c>
      <c r="R3555" s="182" t="s">
        <v>50</v>
      </c>
      <c r="S3555" s="183">
        <v>0</v>
      </c>
      <c r="T3555" s="183">
        <v>0</v>
      </c>
      <c r="U3555" s="180">
        <v>0</v>
      </c>
      <c r="V3555" s="180">
        <v>0</v>
      </c>
      <c r="W3555" s="183">
        <v>0</v>
      </c>
      <c r="X3555" s="183">
        <v>0</v>
      </c>
      <c r="Y3555" s="180">
        <v>0</v>
      </c>
      <c r="Z3555" s="180">
        <v>0</v>
      </c>
      <c r="AA3555" s="183">
        <v>0</v>
      </c>
      <c r="AB3555" s="183">
        <v>0</v>
      </c>
      <c r="AC3555" s="180">
        <f>+O3555+U3555-Y3555</f>
        <v>0</v>
      </c>
      <c r="AD3555" s="180">
        <f>+P3555+V3555-Z3555</f>
        <v>0</v>
      </c>
      <c r="AE3555" s="181">
        <f t="shared" si="2263"/>
        <v>0</v>
      </c>
      <c r="AF3555" s="180">
        <v>0</v>
      </c>
      <c r="AG3555" s="180">
        <v>0</v>
      </c>
      <c r="AH3555" s="181">
        <f t="shared" si="2264"/>
        <v>0</v>
      </c>
      <c r="AI3555" s="180">
        <v>0</v>
      </c>
      <c r="AJ3555" s="180">
        <v>0</v>
      </c>
      <c r="AK3555" s="181">
        <f t="shared" si="2265"/>
        <v>0</v>
      </c>
      <c r="AL3555" s="180">
        <v>0</v>
      </c>
      <c r="AM3555" s="180">
        <v>0</v>
      </c>
      <c r="AN3555" s="181">
        <f t="shared" si="2266"/>
        <v>0</v>
      </c>
      <c r="AO3555" s="180">
        <v>0</v>
      </c>
      <c r="AP3555" s="180">
        <v>0</v>
      </c>
      <c r="AQ3555" s="181">
        <f t="shared" si="2267"/>
        <v>0</v>
      </c>
      <c r="AR3555" s="180">
        <v>0</v>
      </c>
      <c r="AS3555" s="180">
        <v>0</v>
      </c>
      <c r="AT3555" s="181">
        <f t="shared" si="2268"/>
        <v>0</v>
      </c>
      <c r="AU3555" s="180">
        <f>+AC3555-AF3555-AI3555-AL3555-AO3555-AR3555</f>
        <v>0</v>
      </c>
      <c r="AV3555" s="180">
        <f>+AD3555-AG3555-AJ3555-AM3555-AP3555-AS3555</f>
        <v>0</v>
      </c>
      <c r="AW3555" s="181">
        <f t="shared" si="2269"/>
        <v>0</v>
      </c>
      <c r="AX3555" s="183">
        <f>+S3555+W3555-AA3555</f>
        <v>0</v>
      </c>
      <c r="AY3555" s="183">
        <f>+T3555+X3555-AB3555</f>
        <v>0</v>
      </c>
      <c r="AZ3555" s="183"/>
      <c r="BA3555" s="183"/>
      <c r="BB3555" s="183"/>
      <c r="BC3555" s="183"/>
      <c r="BD3555" s="183">
        <f>+AX3555-AZ3555-BB3555</f>
        <v>0</v>
      </c>
      <c r="BE3555" s="183">
        <f>+AY3555-BA3555-BC3555</f>
        <v>0</v>
      </c>
    </row>
    <row r="3556" spans="2:57" ht="15.75" hidden="1">
      <c r="B3556" s="152">
        <v>2025</v>
      </c>
      <c r="C3556" s="152">
        <v>20</v>
      </c>
      <c r="D3556" s="153"/>
      <c r="E3556" s="154"/>
      <c r="F3556" s="152">
        <v>0</v>
      </c>
      <c r="G3556" s="152">
        <v>0</v>
      </c>
      <c r="H3556" s="152">
        <v>0</v>
      </c>
      <c r="I3556" s="152">
        <v>3000</v>
      </c>
      <c r="J3556" s="152">
        <v>3300</v>
      </c>
      <c r="K3556" s="152"/>
      <c r="L3556" s="155" t="s">
        <v>44</v>
      </c>
      <c r="M3556" s="156"/>
      <c r="N3556" s="157" t="s">
        <v>111</v>
      </c>
      <c r="O3556" s="158">
        <v>0</v>
      </c>
      <c r="P3556" s="158">
        <v>0</v>
      </c>
      <c r="Q3556" s="158">
        <v>0</v>
      </c>
      <c r="R3556" s="159"/>
      <c r="S3556" s="188"/>
      <c r="T3556" s="161"/>
      <c r="U3556" s="158">
        <f t="shared" ref="U3556:AD3556" si="2288">U3557+U3560</f>
        <v>0</v>
      </c>
      <c r="V3556" s="158">
        <f t="shared" si="2288"/>
        <v>0</v>
      </c>
      <c r="W3556" s="162">
        <f t="shared" si="2288"/>
        <v>0</v>
      </c>
      <c r="X3556" s="162">
        <f t="shared" si="2288"/>
        <v>0</v>
      </c>
      <c r="Y3556" s="158">
        <f t="shared" si="2288"/>
        <v>0</v>
      </c>
      <c r="Z3556" s="158">
        <f t="shared" si="2288"/>
        <v>0</v>
      </c>
      <c r="AA3556" s="162">
        <f t="shared" si="2288"/>
        <v>0</v>
      </c>
      <c r="AB3556" s="162">
        <f t="shared" si="2288"/>
        <v>0</v>
      </c>
      <c r="AC3556" s="158">
        <f t="shared" si="2288"/>
        <v>0</v>
      </c>
      <c r="AD3556" s="158">
        <f t="shared" si="2288"/>
        <v>0</v>
      </c>
      <c r="AE3556" s="158">
        <f t="shared" si="2263"/>
        <v>0</v>
      </c>
      <c r="AF3556" s="158">
        <f>AF3557+AF3560</f>
        <v>0</v>
      </c>
      <c r="AG3556" s="158">
        <f>AG3557+AG3560</f>
        <v>0</v>
      </c>
      <c r="AH3556" s="158">
        <f t="shared" si="2264"/>
        <v>0</v>
      </c>
      <c r="AI3556" s="158">
        <f>AI3557+AI3560</f>
        <v>0</v>
      </c>
      <c r="AJ3556" s="158">
        <f>AJ3557+AJ3560</f>
        <v>0</v>
      </c>
      <c r="AK3556" s="158">
        <f t="shared" si="2265"/>
        <v>0</v>
      </c>
      <c r="AL3556" s="158">
        <f>AL3557+AL3560</f>
        <v>0</v>
      </c>
      <c r="AM3556" s="158">
        <f>AM3557+AM3560</f>
        <v>0</v>
      </c>
      <c r="AN3556" s="158">
        <f t="shared" si="2266"/>
        <v>0</v>
      </c>
      <c r="AO3556" s="158">
        <f>AO3557+AO3560</f>
        <v>0</v>
      </c>
      <c r="AP3556" s="158">
        <f>AP3557+AP3560</f>
        <v>0</v>
      </c>
      <c r="AQ3556" s="158">
        <f t="shared" si="2267"/>
        <v>0</v>
      </c>
      <c r="AR3556" s="158">
        <f>AR3557+AR3560</f>
        <v>0</v>
      </c>
      <c r="AS3556" s="158">
        <f>AS3557+AS3560</f>
        <v>0</v>
      </c>
      <c r="AT3556" s="158">
        <f t="shared" si="2268"/>
        <v>0</v>
      </c>
      <c r="AU3556" s="158">
        <f>AU3557+AU3560</f>
        <v>0</v>
      </c>
      <c r="AV3556" s="158">
        <f>AV3557+AV3560</f>
        <v>0</v>
      </c>
      <c r="AW3556" s="158">
        <f t="shared" si="2269"/>
        <v>0</v>
      </c>
      <c r="AX3556" s="188"/>
      <c r="AY3556" s="161"/>
      <c r="AZ3556" s="188"/>
      <c r="BA3556" s="161"/>
      <c r="BB3556" s="188"/>
      <c r="BC3556" s="161"/>
      <c r="BD3556" s="188"/>
      <c r="BE3556" s="161"/>
    </row>
    <row r="3557" spans="2:57" ht="15.75" hidden="1">
      <c r="B3557" s="163">
        <v>2025</v>
      </c>
      <c r="C3557" s="163">
        <v>20</v>
      </c>
      <c r="D3557" s="164"/>
      <c r="E3557" s="165"/>
      <c r="F3557" s="163">
        <v>0</v>
      </c>
      <c r="G3557" s="163">
        <v>0</v>
      </c>
      <c r="H3557" s="163">
        <v>0</v>
      </c>
      <c r="I3557" s="163">
        <v>3000</v>
      </c>
      <c r="J3557" s="163">
        <v>3300</v>
      </c>
      <c r="K3557" s="163">
        <v>331</v>
      </c>
      <c r="L3557" s="166" t="s">
        <v>44</v>
      </c>
      <c r="M3557" s="167"/>
      <c r="N3557" s="168" t="s">
        <v>1100</v>
      </c>
      <c r="O3557" s="169">
        <v>0</v>
      </c>
      <c r="P3557" s="169">
        <v>0</v>
      </c>
      <c r="Q3557" s="169">
        <v>0</v>
      </c>
      <c r="R3557" s="170"/>
      <c r="S3557" s="186"/>
      <c r="T3557" s="172"/>
      <c r="U3557" s="169">
        <f t="shared" ref="U3557:AD3557" si="2289">SUM(U3558:U3559)</f>
        <v>0</v>
      </c>
      <c r="V3557" s="169">
        <f t="shared" si="2289"/>
        <v>0</v>
      </c>
      <c r="W3557" s="173">
        <f t="shared" si="2289"/>
        <v>0</v>
      </c>
      <c r="X3557" s="173">
        <f t="shared" si="2289"/>
        <v>0</v>
      </c>
      <c r="Y3557" s="169">
        <f t="shared" si="2289"/>
        <v>0</v>
      </c>
      <c r="Z3557" s="169">
        <f t="shared" si="2289"/>
        <v>0</v>
      </c>
      <c r="AA3557" s="173">
        <f t="shared" si="2289"/>
        <v>0</v>
      </c>
      <c r="AB3557" s="173">
        <f t="shared" si="2289"/>
        <v>0</v>
      </c>
      <c r="AC3557" s="169">
        <f t="shared" si="2289"/>
        <v>0</v>
      </c>
      <c r="AD3557" s="169">
        <f t="shared" si="2289"/>
        <v>0</v>
      </c>
      <c r="AE3557" s="169">
        <f t="shared" si="2263"/>
        <v>0</v>
      </c>
      <c r="AF3557" s="169">
        <f>SUM(AF3558:AF3559)</f>
        <v>0</v>
      </c>
      <c r="AG3557" s="169">
        <f>SUM(AG3558:AG3559)</f>
        <v>0</v>
      </c>
      <c r="AH3557" s="169">
        <f t="shared" si="2264"/>
        <v>0</v>
      </c>
      <c r="AI3557" s="169">
        <f>SUM(AI3558:AI3559)</f>
        <v>0</v>
      </c>
      <c r="AJ3557" s="169">
        <f>SUM(AJ3558:AJ3559)</f>
        <v>0</v>
      </c>
      <c r="AK3557" s="169">
        <f t="shared" si="2265"/>
        <v>0</v>
      </c>
      <c r="AL3557" s="169">
        <f>SUM(AL3558:AL3559)</f>
        <v>0</v>
      </c>
      <c r="AM3557" s="169">
        <f>SUM(AM3558:AM3559)</f>
        <v>0</v>
      </c>
      <c r="AN3557" s="169">
        <f t="shared" si="2266"/>
        <v>0</v>
      </c>
      <c r="AO3557" s="169">
        <f>SUM(AO3558:AO3559)</f>
        <v>0</v>
      </c>
      <c r="AP3557" s="169">
        <f>SUM(AP3558:AP3559)</f>
        <v>0</v>
      </c>
      <c r="AQ3557" s="169">
        <f t="shared" si="2267"/>
        <v>0</v>
      </c>
      <c r="AR3557" s="169">
        <f>SUM(AR3558:AR3559)</f>
        <v>0</v>
      </c>
      <c r="AS3557" s="169">
        <f>SUM(AS3558:AS3559)</f>
        <v>0</v>
      </c>
      <c r="AT3557" s="169">
        <f t="shared" si="2268"/>
        <v>0</v>
      </c>
      <c r="AU3557" s="169">
        <f>SUM(AU3558:AU3559)</f>
        <v>0</v>
      </c>
      <c r="AV3557" s="169">
        <f>SUM(AV3558:AV3559)</f>
        <v>0</v>
      </c>
      <c r="AW3557" s="169">
        <f t="shared" si="2269"/>
        <v>0</v>
      </c>
      <c r="AX3557" s="186"/>
      <c r="AY3557" s="172"/>
      <c r="AZ3557" s="186"/>
      <c r="BA3557" s="172"/>
      <c r="BB3557" s="186"/>
      <c r="BC3557" s="172"/>
      <c r="BD3557" s="186"/>
      <c r="BE3557" s="172"/>
    </row>
    <row r="3558" spans="2:57" ht="15.75" hidden="1">
      <c r="B3558" s="174">
        <v>2025</v>
      </c>
      <c r="C3558" s="174">
        <v>20</v>
      </c>
      <c r="D3558" s="175">
        <v>0</v>
      </c>
      <c r="E3558" s="176"/>
      <c r="F3558" s="174">
        <v>0</v>
      </c>
      <c r="G3558" s="174">
        <v>0</v>
      </c>
      <c r="H3558" s="174">
        <v>0</v>
      </c>
      <c r="I3558" s="174">
        <v>3000</v>
      </c>
      <c r="J3558" s="174">
        <v>3300</v>
      </c>
      <c r="K3558" s="174">
        <v>331</v>
      </c>
      <c r="L3558" s="177">
        <v>534</v>
      </c>
      <c r="M3558" s="178">
        <v>0</v>
      </c>
      <c r="N3558" s="179" t="s">
        <v>1833</v>
      </c>
      <c r="O3558" s="180">
        <v>0</v>
      </c>
      <c r="P3558" s="180">
        <v>0</v>
      </c>
      <c r="Q3558" s="181">
        <v>0</v>
      </c>
      <c r="R3558" s="182" t="s">
        <v>50</v>
      </c>
      <c r="S3558" s="183">
        <v>0</v>
      </c>
      <c r="T3558" s="183">
        <v>0</v>
      </c>
      <c r="U3558" s="180">
        <v>0</v>
      </c>
      <c r="V3558" s="180">
        <v>0</v>
      </c>
      <c r="W3558" s="183">
        <v>0</v>
      </c>
      <c r="X3558" s="183">
        <v>0</v>
      </c>
      <c r="Y3558" s="180">
        <v>0</v>
      </c>
      <c r="Z3558" s="180">
        <v>0</v>
      </c>
      <c r="AA3558" s="183">
        <v>0</v>
      </c>
      <c r="AB3558" s="183">
        <v>0</v>
      </c>
      <c r="AC3558" s="180">
        <f t="shared" ref="AC3558:AD3559" si="2290">+O3558+U3558-Y3558</f>
        <v>0</v>
      </c>
      <c r="AD3558" s="180">
        <f t="shared" si="2290"/>
        <v>0</v>
      </c>
      <c r="AE3558" s="181">
        <f t="shared" si="2263"/>
        <v>0</v>
      </c>
      <c r="AF3558" s="180">
        <v>0</v>
      </c>
      <c r="AG3558" s="180">
        <v>0</v>
      </c>
      <c r="AH3558" s="181">
        <f t="shared" si="2264"/>
        <v>0</v>
      </c>
      <c r="AI3558" s="180">
        <v>0</v>
      </c>
      <c r="AJ3558" s="180">
        <v>0</v>
      </c>
      <c r="AK3558" s="181">
        <f t="shared" si="2265"/>
        <v>0</v>
      </c>
      <c r="AL3558" s="180">
        <v>0</v>
      </c>
      <c r="AM3558" s="180">
        <v>0</v>
      </c>
      <c r="AN3558" s="181">
        <f t="shared" si="2266"/>
        <v>0</v>
      </c>
      <c r="AO3558" s="180">
        <v>0</v>
      </c>
      <c r="AP3558" s="180">
        <v>0</v>
      </c>
      <c r="AQ3558" s="181">
        <f t="shared" si="2267"/>
        <v>0</v>
      </c>
      <c r="AR3558" s="180">
        <v>0</v>
      </c>
      <c r="AS3558" s="180">
        <v>0</v>
      </c>
      <c r="AT3558" s="181">
        <f t="shared" si="2268"/>
        <v>0</v>
      </c>
      <c r="AU3558" s="180">
        <f t="shared" ref="AU3558:AV3559" si="2291">+AC3558-AF3558-AI3558-AL3558-AO3558-AR3558</f>
        <v>0</v>
      </c>
      <c r="AV3558" s="180">
        <f t="shared" si="2291"/>
        <v>0</v>
      </c>
      <c r="AW3558" s="181">
        <f t="shared" si="2269"/>
        <v>0</v>
      </c>
      <c r="AX3558" s="183">
        <f t="shared" ref="AX3558:AY3559" si="2292">+S3558+W3558-AA3558</f>
        <v>0</v>
      </c>
      <c r="AY3558" s="183">
        <f t="shared" si="2292"/>
        <v>0</v>
      </c>
      <c r="AZ3558" s="183"/>
      <c r="BA3558" s="183"/>
      <c r="BB3558" s="183"/>
      <c r="BC3558" s="183"/>
      <c r="BD3558" s="183">
        <f t="shared" ref="BD3558:BE3559" si="2293">+AX3558-AZ3558-BB3558</f>
        <v>0</v>
      </c>
      <c r="BE3558" s="183">
        <f t="shared" si="2293"/>
        <v>0</v>
      </c>
    </row>
    <row r="3559" spans="2:57" ht="15.75" hidden="1">
      <c r="B3559" s="174">
        <v>2025</v>
      </c>
      <c r="C3559" s="174">
        <v>20</v>
      </c>
      <c r="D3559" s="175">
        <v>0</v>
      </c>
      <c r="E3559" s="176"/>
      <c r="F3559" s="174">
        <v>0</v>
      </c>
      <c r="G3559" s="174">
        <v>0</v>
      </c>
      <c r="H3559" s="174">
        <v>0</v>
      </c>
      <c r="I3559" s="174">
        <v>3000</v>
      </c>
      <c r="J3559" s="174">
        <v>3300</v>
      </c>
      <c r="K3559" s="174">
        <v>331</v>
      </c>
      <c r="L3559" s="177">
        <v>790</v>
      </c>
      <c r="M3559" s="178">
        <v>0</v>
      </c>
      <c r="N3559" s="179" t="s">
        <v>1834</v>
      </c>
      <c r="O3559" s="180">
        <v>0</v>
      </c>
      <c r="P3559" s="180">
        <v>0</v>
      </c>
      <c r="Q3559" s="181">
        <v>0</v>
      </c>
      <c r="R3559" s="182" t="s">
        <v>50</v>
      </c>
      <c r="S3559" s="183">
        <v>0</v>
      </c>
      <c r="T3559" s="183">
        <v>0</v>
      </c>
      <c r="U3559" s="180">
        <v>0</v>
      </c>
      <c r="V3559" s="180">
        <v>0</v>
      </c>
      <c r="W3559" s="183">
        <v>0</v>
      </c>
      <c r="X3559" s="183">
        <v>0</v>
      </c>
      <c r="Y3559" s="180">
        <v>0</v>
      </c>
      <c r="Z3559" s="180">
        <v>0</v>
      </c>
      <c r="AA3559" s="183">
        <v>0</v>
      </c>
      <c r="AB3559" s="183">
        <v>0</v>
      </c>
      <c r="AC3559" s="180">
        <f t="shared" si="2290"/>
        <v>0</v>
      </c>
      <c r="AD3559" s="180">
        <f t="shared" si="2290"/>
        <v>0</v>
      </c>
      <c r="AE3559" s="181">
        <f t="shared" si="2263"/>
        <v>0</v>
      </c>
      <c r="AF3559" s="180">
        <v>0</v>
      </c>
      <c r="AG3559" s="180">
        <v>0</v>
      </c>
      <c r="AH3559" s="181">
        <f t="shared" si="2264"/>
        <v>0</v>
      </c>
      <c r="AI3559" s="180">
        <v>0</v>
      </c>
      <c r="AJ3559" s="180">
        <v>0</v>
      </c>
      <c r="AK3559" s="181">
        <f t="shared" si="2265"/>
        <v>0</v>
      </c>
      <c r="AL3559" s="180">
        <v>0</v>
      </c>
      <c r="AM3559" s="180">
        <v>0</v>
      </c>
      <c r="AN3559" s="181">
        <f t="shared" si="2266"/>
        <v>0</v>
      </c>
      <c r="AO3559" s="180">
        <v>0</v>
      </c>
      <c r="AP3559" s="180">
        <v>0</v>
      </c>
      <c r="AQ3559" s="181">
        <f t="shared" si="2267"/>
        <v>0</v>
      </c>
      <c r="AR3559" s="180">
        <v>0</v>
      </c>
      <c r="AS3559" s="180">
        <v>0</v>
      </c>
      <c r="AT3559" s="181">
        <f t="shared" si="2268"/>
        <v>0</v>
      </c>
      <c r="AU3559" s="180">
        <f t="shared" si="2291"/>
        <v>0</v>
      </c>
      <c r="AV3559" s="180">
        <f t="shared" si="2291"/>
        <v>0</v>
      </c>
      <c r="AW3559" s="181">
        <f t="shared" si="2269"/>
        <v>0</v>
      </c>
      <c r="AX3559" s="183">
        <f t="shared" si="2292"/>
        <v>0</v>
      </c>
      <c r="AY3559" s="183">
        <f t="shared" si="2292"/>
        <v>0</v>
      </c>
      <c r="AZ3559" s="183"/>
      <c r="BA3559" s="183"/>
      <c r="BB3559" s="183"/>
      <c r="BC3559" s="183"/>
      <c r="BD3559" s="183">
        <f t="shared" si="2293"/>
        <v>0</v>
      </c>
      <c r="BE3559" s="183">
        <f t="shared" si="2293"/>
        <v>0</v>
      </c>
    </row>
    <row r="3560" spans="2:57" ht="31.5" hidden="1">
      <c r="B3560" s="163">
        <v>2025</v>
      </c>
      <c r="C3560" s="163">
        <v>20</v>
      </c>
      <c r="D3560" s="164"/>
      <c r="E3560" s="165"/>
      <c r="F3560" s="163">
        <v>0</v>
      </c>
      <c r="G3560" s="163">
        <v>0</v>
      </c>
      <c r="H3560" s="163">
        <v>0</v>
      </c>
      <c r="I3560" s="163">
        <v>3000</v>
      </c>
      <c r="J3560" s="163">
        <v>3300</v>
      </c>
      <c r="K3560" s="163">
        <v>333</v>
      </c>
      <c r="L3560" s="166" t="s">
        <v>44</v>
      </c>
      <c r="M3560" s="167"/>
      <c r="N3560" s="168" t="s">
        <v>112</v>
      </c>
      <c r="O3560" s="169">
        <v>0</v>
      </c>
      <c r="P3560" s="169">
        <v>0</v>
      </c>
      <c r="Q3560" s="169">
        <v>0</v>
      </c>
      <c r="R3560" s="170"/>
      <c r="S3560" s="186"/>
      <c r="T3560" s="172"/>
      <c r="U3560" s="169">
        <f t="shared" ref="U3560:AD3560" si="2294">SUM(U3561:U3563)</f>
        <v>0</v>
      </c>
      <c r="V3560" s="169">
        <f t="shared" si="2294"/>
        <v>0</v>
      </c>
      <c r="W3560" s="173">
        <f t="shared" si="2294"/>
        <v>0</v>
      </c>
      <c r="X3560" s="173">
        <f t="shared" si="2294"/>
        <v>0</v>
      </c>
      <c r="Y3560" s="169">
        <f t="shared" si="2294"/>
        <v>0</v>
      </c>
      <c r="Z3560" s="169">
        <f t="shared" si="2294"/>
        <v>0</v>
      </c>
      <c r="AA3560" s="173">
        <f t="shared" si="2294"/>
        <v>0</v>
      </c>
      <c r="AB3560" s="173">
        <f t="shared" si="2294"/>
        <v>0</v>
      </c>
      <c r="AC3560" s="169">
        <f t="shared" si="2294"/>
        <v>0</v>
      </c>
      <c r="AD3560" s="169">
        <f t="shared" si="2294"/>
        <v>0</v>
      </c>
      <c r="AE3560" s="169">
        <f t="shared" si="2263"/>
        <v>0</v>
      </c>
      <c r="AF3560" s="169">
        <f>SUM(AF3561:AF3563)</f>
        <v>0</v>
      </c>
      <c r="AG3560" s="169">
        <f>SUM(AG3561:AG3563)</f>
        <v>0</v>
      </c>
      <c r="AH3560" s="169">
        <f t="shared" si="2264"/>
        <v>0</v>
      </c>
      <c r="AI3560" s="169">
        <f>SUM(AI3561:AI3563)</f>
        <v>0</v>
      </c>
      <c r="AJ3560" s="169">
        <f>SUM(AJ3561:AJ3563)</f>
        <v>0</v>
      </c>
      <c r="AK3560" s="169">
        <f t="shared" si="2265"/>
        <v>0</v>
      </c>
      <c r="AL3560" s="169">
        <f>SUM(AL3561:AL3563)</f>
        <v>0</v>
      </c>
      <c r="AM3560" s="169">
        <f>SUM(AM3561:AM3563)</f>
        <v>0</v>
      </c>
      <c r="AN3560" s="169">
        <f t="shared" si="2266"/>
        <v>0</v>
      </c>
      <c r="AO3560" s="169">
        <f>SUM(AO3561:AO3563)</f>
        <v>0</v>
      </c>
      <c r="AP3560" s="169">
        <f>SUM(AP3561:AP3563)</f>
        <v>0</v>
      </c>
      <c r="AQ3560" s="169">
        <f t="shared" si="2267"/>
        <v>0</v>
      </c>
      <c r="AR3560" s="169">
        <f>SUM(AR3561:AR3563)</f>
        <v>0</v>
      </c>
      <c r="AS3560" s="169">
        <f>SUM(AS3561:AS3563)</f>
        <v>0</v>
      </c>
      <c r="AT3560" s="169">
        <f t="shared" si="2268"/>
        <v>0</v>
      </c>
      <c r="AU3560" s="169">
        <f>SUM(AU3561:AU3563)</f>
        <v>0</v>
      </c>
      <c r="AV3560" s="169">
        <f>SUM(AV3561:AV3563)</f>
        <v>0</v>
      </c>
      <c r="AW3560" s="169">
        <f t="shared" si="2269"/>
        <v>0</v>
      </c>
      <c r="AX3560" s="186"/>
      <c r="AY3560" s="172"/>
      <c r="AZ3560" s="186"/>
      <c r="BA3560" s="172"/>
      <c r="BB3560" s="186"/>
      <c r="BC3560" s="172"/>
      <c r="BD3560" s="186"/>
      <c r="BE3560" s="172"/>
    </row>
    <row r="3561" spans="2:57" ht="15.75" hidden="1">
      <c r="B3561" s="174">
        <v>2025</v>
      </c>
      <c r="C3561" s="174">
        <v>20</v>
      </c>
      <c r="D3561" s="175">
        <v>0</v>
      </c>
      <c r="E3561" s="176"/>
      <c r="F3561" s="174">
        <v>0</v>
      </c>
      <c r="G3561" s="174">
        <v>0</v>
      </c>
      <c r="H3561" s="174">
        <v>0</v>
      </c>
      <c r="I3561" s="174">
        <v>3000</v>
      </c>
      <c r="J3561" s="174">
        <v>3300</v>
      </c>
      <c r="K3561" s="174">
        <v>333</v>
      </c>
      <c r="L3561" s="177">
        <v>397</v>
      </c>
      <c r="M3561" s="178">
        <v>0</v>
      </c>
      <c r="N3561" s="179" t="s">
        <v>1835</v>
      </c>
      <c r="O3561" s="180">
        <v>0</v>
      </c>
      <c r="P3561" s="180">
        <v>0</v>
      </c>
      <c r="Q3561" s="181">
        <v>0</v>
      </c>
      <c r="R3561" s="182" t="s">
        <v>50</v>
      </c>
      <c r="S3561" s="183">
        <v>0</v>
      </c>
      <c r="T3561" s="183">
        <v>0</v>
      </c>
      <c r="U3561" s="180">
        <v>0</v>
      </c>
      <c r="V3561" s="180">
        <v>0</v>
      </c>
      <c r="W3561" s="183">
        <v>0</v>
      </c>
      <c r="X3561" s="183">
        <v>0</v>
      </c>
      <c r="Y3561" s="180">
        <v>0</v>
      </c>
      <c r="Z3561" s="180">
        <v>0</v>
      </c>
      <c r="AA3561" s="183">
        <v>0</v>
      </c>
      <c r="AB3561" s="183">
        <v>0</v>
      </c>
      <c r="AC3561" s="180">
        <f t="shared" ref="AC3561:AD3563" si="2295">+O3561+U3561-Y3561</f>
        <v>0</v>
      </c>
      <c r="AD3561" s="180">
        <f t="shared" si="2295"/>
        <v>0</v>
      </c>
      <c r="AE3561" s="181">
        <f t="shared" si="2263"/>
        <v>0</v>
      </c>
      <c r="AF3561" s="180">
        <v>0</v>
      </c>
      <c r="AG3561" s="180">
        <v>0</v>
      </c>
      <c r="AH3561" s="181">
        <f t="shared" si="2264"/>
        <v>0</v>
      </c>
      <c r="AI3561" s="180">
        <v>0</v>
      </c>
      <c r="AJ3561" s="180">
        <v>0</v>
      </c>
      <c r="AK3561" s="181">
        <f t="shared" si="2265"/>
        <v>0</v>
      </c>
      <c r="AL3561" s="180">
        <v>0</v>
      </c>
      <c r="AM3561" s="180">
        <v>0</v>
      </c>
      <c r="AN3561" s="181">
        <f t="shared" si="2266"/>
        <v>0</v>
      </c>
      <c r="AO3561" s="180">
        <v>0</v>
      </c>
      <c r="AP3561" s="180">
        <v>0</v>
      </c>
      <c r="AQ3561" s="181">
        <f t="shared" si="2267"/>
        <v>0</v>
      </c>
      <c r="AR3561" s="180">
        <v>0</v>
      </c>
      <c r="AS3561" s="180">
        <v>0</v>
      </c>
      <c r="AT3561" s="181">
        <f t="shared" si="2268"/>
        <v>0</v>
      </c>
      <c r="AU3561" s="180">
        <f t="shared" ref="AU3561:AV3563" si="2296">+AC3561-AF3561-AI3561-AL3561-AO3561-AR3561</f>
        <v>0</v>
      </c>
      <c r="AV3561" s="180">
        <f t="shared" si="2296"/>
        <v>0</v>
      </c>
      <c r="AW3561" s="181">
        <f t="shared" si="2269"/>
        <v>0</v>
      </c>
      <c r="AX3561" s="183">
        <f t="shared" ref="AX3561:AY3563" si="2297">+S3561+W3561-AA3561</f>
        <v>0</v>
      </c>
      <c r="AY3561" s="183">
        <f t="shared" si="2297"/>
        <v>0</v>
      </c>
      <c r="AZ3561" s="183"/>
      <c r="BA3561" s="183"/>
      <c r="BB3561" s="183"/>
      <c r="BC3561" s="183"/>
      <c r="BD3561" s="183">
        <f t="shared" ref="BD3561:BE3563" si="2298">+AX3561-AZ3561-BB3561</f>
        <v>0</v>
      </c>
      <c r="BE3561" s="183">
        <f t="shared" si="2298"/>
        <v>0</v>
      </c>
    </row>
    <row r="3562" spans="2:57" ht="15.75" hidden="1">
      <c r="B3562" s="174">
        <v>2025</v>
      </c>
      <c r="C3562" s="174">
        <v>20</v>
      </c>
      <c r="D3562" s="175">
        <v>0</v>
      </c>
      <c r="E3562" s="176"/>
      <c r="F3562" s="174">
        <v>0</v>
      </c>
      <c r="G3562" s="174">
        <v>0</v>
      </c>
      <c r="H3562" s="174">
        <v>0</v>
      </c>
      <c r="I3562" s="174">
        <v>3000</v>
      </c>
      <c r="J3562" s="174">
        <v>3300</v>
      </c>
      <c r="K3562" s="174">
        <v>333</v>
      </c>
      <c r="L3562" s="177">
        <v>1325</v>
      </c>
      <c r="M3562" s="178">
        <v>0</v>
      </c>
      <c r="N3562" s="179" t="s">
        <v>1279</v>
      </c>
      <c r="O3562" s="180">
        <v>0</v>
      </c>
      <c r="P3562" s="180">
        <v>0</v>
      </c>
      <c r="Q3562" s="181">
        <v>0</v>
      </c>
      <c r="R3562" s="182" t="s">
        <v>50</v>
      </c>
      <c r="S3562" s="183">
        <v>0</v>
      </c>
      <c r="T3562" s="183">
        <v>0</v>
      </c>
      <c r="U3562" s="180">
        <v>0</v>
      </c>
      <c r="V3562" s="180">
        <v>0</v>
      </c>
      <c r="W3562" s="183">
        <v>0</v>
      </c>
      <c r="X3562" s="183">
        <v>0</v>
      </c>
      <c r="Y3562" s="180">
        <v>0</v>
      </c>
      <c r="Z3562" s="180">
        <v>0</v>
      </c>
      <c r="AA3562" s="183">
        <v>0</v>
      </c>
      <c r="AB3562" s="183">
        <v>0</v>
      </c>
      <c r="AC3562" s="180">
        <f t="shared" si="2295"/>
        <v>0</v>
      </c>
      <c r="AD3562" s="180">
        <f t="shared" si="2295"/>
        <v>0</v>
      </c>
      <c r="AE3562" s="181">
        <f t="shared" si="2263"/>
        <v>0</v>
      </c>
      <c r="AF3562" s="180">
        <v>0</v>
      </c>
      <c r="AG3562" s="180">
        <v>0</v>
      </c>
      <c r="AH3562" s="181">
        <f t="shared" si="2264"/>
        <v>0</v>
      </c>
      <c r="AI3562" s="180">
        <v>0</v>
      </c>
      <c r="AJ3562" s="180">
        <v>0</v>
      </c>
      <c r="AK3562" s="181">
        <f t="shared" si="2265"/>
        <v>0</v>
      </c>
      <c r="AL3562" s="180">
        <v>0</v>
      </c>
      <c r="AM3562" s="180">
        <v>0</v>
      </c>
      <c r="AN3562" s="181">
        <f t="shared" si="2266"/>
        <v>0</v>
      </c>
      <c r="AO3562" s="180">
        <v>0</v>
      </c>
      <c r="AP3562" s="180">
        <v>0</v>
      </c>
      <c r="AQ3562" s="181">
        <f t="shared" si="2267"/>
        <v>0</v>
      </c>
      <c r="AR3562" s="180">
        <v>0</v>
      </c>
      <c r="AS3562" s="180">
        <v>0</v>
      </c>
      <c r="AT3562" s="181">
        <f t="shared" si="2268"/>
        <v>0</v>
      </c>
      <c r="AU3562" s="180">
        <f t="shared" si="2296"/>
        <v>0</v>
      </c>
      <c r="AV3562" s="180">
        <f t="shared" si="2296"/>
        <v>0</v>
      </c>
      <c r="AW3562" s="181">
        <f t="shared" si="2269"/>
        <v>0</v>
      </c>
      <c r="AX3562" s="183">
        <f t="shared" si="2297"/>
        <v>0</v>
      </c>
      <c r="AY3562" s="183">
        <f t="shared" si="2297"/>
        <v>0</v>
      </c>
      <c r="AZ3562" s="183"/>
      <c r="BA3562" s="183"/>
      <c r="BB3562" s="183"/>
      <c r="BC3562" s="183"/>
      <c r="BD3562" s="183">
        <f t="shared" si="2298"/>
        <v>0</v>
      </c>
      <c r="BE3562" s="183">
        <f t="shared" si="2298"/>
        <v>0</v>
      </c>
    </row>
    <row r="3563" spans="2:57" ht="15.75" hidden="1">
      <c r="B3563" s="174">
        <v>2025</v>
      </c>
      <c r="C3563" s="174">
        <v>20</v>
      </c>
      <c r="D3563" s="175">
        <v>0</v>
      </c>
      <c r="E3563" s="176"/>
      <c r="F3563" s="174">
        <v>0</v>
      </c>
      <c r="G3563" s="174">
        <v>0</v>
      </c>
      <c r="H3563" s="174">
        <v>0</v>
      </c>
      <c r="I3563" s="174">
        <v>3000</v>
      </c>
      <c r="J3563" s="174">
        <v>3300</v>
      </c>
      <c r="K3563" s="174">
        <v>333</v>
      </c>
      <c r="L3563" s="177">
        <v>1140</v>
      </c>
      <c r="M3563" s="178">
        <v>0</v>
      </c>
      <c r="N3563" s="179" t="s">
        <v>1836</v>
      </c>
      <c r="O3563" s="180">
        <v>0</v>
      </c>
      <c r="P3563" s="180">
        <v>0</v>
      </c>
      <c r="Q3563" s="181">
        <v>0</v>
      </c>
      <c r="R3563" s="182" t="s">
        <v>50</v>
      </c>
      <c r="S3563" s="183">
        <v>0</v>
      </c>
      <c r="T3563" s="183">
        <v>0</v>
      </c>
      <c r="U3563" s="180">
        <v>0</v>
      </c>
      <c r="V3563" s="180">
        <v>0</v>
      </c>
      <c r="W3563" s="183">
        <v>0</v>
      </c>
      <c r="X3563" s="183">
        <v>0</v>
      </c>
      <c r="Y3563" s="180">
        <v>0</v>
      </c>
      <c r="Z3563" s="180">
        <v>0</v>
      </c>
      <c r="AA3563" s="183">
        <v>0</v>
      </c>
      <c r="AB3563" s="183">
        <v>0</v>
      </c>
      <c r="AC3563" s="180">
        <f t="shared" si="2295"/>
        <v>0</v>
      </c>
      <c r="AD3563" s="180">
        <f t="shared" si="2295"/>
        <v>0</v>
      </c>
      <c r="AE3563" s="181">
        <f t="shared" si="2263"/>
        <v>0</v>
      </c>
      <c r="AF3563" s="180">
        <v>0</v>
      </c>
      <c r="AG3563" s="180">
        <v>0</v>
      </c>
      <c r="AH3563" s="181">
        <f t="shared" si="2264"/>
        <v>0</v>
      </c>
      <c r="AI3563" s="180">
        <v>0</v>
      </c>
      <c r="AJ3563" s="180">
        <v>0</v>
      </c>
      <c r="AK3563" s="181">
        <f t="shared" si="2265"/>
        <v>0</v>
      </c>
      <c r="AL3563" s="180">
        <v>0</v>
      </c>
      <c r="AM3563" s="180">
        <v>0</v>
      </c>
      <c r="AN3563" s="181">
        <f t="shared" si="2266"/>
        <v>0</v>
      </c>
      <c r="AO3563" s="180">
        <v>0</v>
      </c>
      <c r="AP3563" s="180">
        <v>0</v>
      </c>
      <c r="AQ3563" s="181">
        <f t="shared" si="2267"/>
        <v>0</v>
      </c>
      <c r="AR3563" s="180">
        <v>0</v>
      </c>
      <c r="AS3563" s="180">
        <v>0</v>
      </c>
      <c r="AT3563" s="181">
        <f t="shared" si="2268"/>
        <v>0</v>
      </c>
      <c r="AU3563" s="180">
        <f t="shared" si="2296"/>
        <v>0</v>
      </c>
      <c r="AV3563" s="180">
        <f t="shared" si="2296"/>
        <v>0</v>
      </c>
      <c r="AW3563" s="181">
        <f t="shared" si="2269"/>
        <v>0</v>
      </c>
      <c r="AX3563" s="183">
        <f t="shared" si="2297"/>
        <v>0</v>
      </c>
      <c r="AY3563" s="183">
        <f t="shared" si="2297"/>
        <v>0</v>
      </c>
      <c r="AZ3563" s="183"/>
      <c r="BA3563" s="183"/>
      <c r="BB3563" s="183"/>
      <c r="BC3563" s="183"/>
      <c r="BD3563" s="183">
        <f t="shared" si="2298"/>
        <v>0</v>
      </c>
      <c r="BE3563" s="183">
        <f t="shared" si="2298"/>
        <v>0</v>
      </c>
    </row>
    <row r="3564" spans="2:57" ht="31.5" hidden="1">
      <c r="B3564" s="152">
        <v>2025</v>
      </c>
      <c r="C3564" s="152">
        <v>20</v>
      </c>
      <c r="D3564" s="153"/>
      <c r="E3564" s="154"/>
      <c r="F3564" s="152">
        <v>0</v>
      </c>
      <c r="G3564" s="152">
        <v>0</v>
      </c>
      <c r="H3564" s="152">
        <v>0</v>
      </c>
      <c r="I3564" s="152">
        <v>3000</v>
      </c>
      <c r="J3564" s="152">
        <v>3500</v>
      </c>
      <c r="K3564" s="152"/>
      <c r="L3564" s="155" t="s">
        <v>44</v>
      </c>
      <c r="M3564" s="156"/>
      <c r="N3564" s="157" t="s">
        <v>122</v>
      </c>
      <c r="O3564" s="158">
        <v>0</v>
      </c>
      <c r="P3564" s="158">
        <v>0</v>
      </c>
      <c r="Q3564" s="158">
        <v>0</v>
      </c>
      <c r="R3564" s="159"/>
      <c r="S3564" s="160"/>
      <c r="T3564" s="161"/>
      <c r="U3564" s="158">
        <f t="shared" ref="U3564:AD3564" si="2299">U3565+U3567+U3569</f>
        <v>0</v>
      </c>
      <c r="V3564" s="158">
        <f t="shared" si="2299"/>
        <v>0</v>
      </c>
      <c r="W3564" s="162">
        <f t="shared" si="2299"/>
        <v>0</v>
      </c>
      <c r="X3564" s="162">
        <f t="shared" si="2299"/>
        <v>0</v>
      </c>
      <c r="Y3564" s="158">
        <f t="shared" si="2299"/>
        <v>0</v>
      </c>
      <c r="Z3564" s="158">
        <f t="shared" si="2299"/>
        <v>0</v>
      </c>
      <c r="AA3564" s="162">
        <f t="shared" si="2299"/>
        <v>0</v>
      </c>
      <c r="AB3564" s="162">
        <f t="shared" si="2299"/>
        <v>0</v>
      </c>
      <c r="AC3564" s="158">
        <f t="shared" si="2299"/>
        <v>0</v>
      </c>
      <c r="AD3564" s="158">
        <f t="shared" si="2299"/>
        <v>0</v>
      </c>
      <c r="AE3564" s="158">
        <f t="shared" si="2263"/>
        <v>0</v>
      </c>
      <c r="AF3564" s="158">
        <f>AF3565+AF3567+AF3569</f>
        <v>0</v>
      </c>
      <c r="AG3564" s="158">
        <f>AG3565+AG3567+AG3569</f>
        <v>0</v>
      </c>
      <c r="AH3564" s="158">
        <f t="shared" si="2264"/>
        <v>0</v>
      </c>
      <c r="AI3564" s="158">
        <f>AI3565+AI3567+AI3569</f>
        <v>0</v>
      </c>
      <c r="AJ3564" s="158">
        <f>AJ3565+AJ3567+AJ3569</f>
        <v>0</v>
      </c>
      <c r="AK3564" s="158">
        <f t="shared" si="2265"/>
        <v>0</v>
      </c>
      <c r="AL3564" s="158">
        <f>AL3565+AL3567+AL3569</f>
        <v>0</v>
      </c>
      <c r="AM3564" s="158">
        <f>AM3565+AM3567+AM3569</f>
        <v>0</v>
      </c>
      <c r="AN3564" s="158">
        <f t="shared" si="2266"/>
        <v>0</v>
      </c>
      <c r="AO3564" s="158">
        <f>AO3565+AO3567+AO3569</f>
        <v>0</v>
      </c>
      <c r="AP3564" s="158">
        <f>AP3565+AP3567+AP3569</f>
        <v>0</v>
      </c>
      <c r="AQ3564" s="158">
        <f t="shared" si="2267"/>
        <v>0</v>
      </c>
      <c r="AR3564" s="158">
        <f>AR3565+AR3567+AR3569</f>
        <v>0</v>
      </c>
      <c r="AS3564" s="158">
        <f>AS3565+AS3567+AS3569</f>
        <v>0</v>
      </c>
      <c r="AT3564" s="158">
        <f t="shared" si="2268"/>
        <v>0</v>
      </c>
      <c r="AU3564" s="158">
        <f>AU3565+AU3567+AU3569</f>
        <v>0</v>
      </c>
      <c r="AV3564" s="158">
        <f>AV3565+AV3567+AV3569</f>
        <v>0</v>
      </c>
      <c r="AW3564" s="158">
        <f t="shared" si="2269"/>
        <v>0</v>
      </c>
      <c r="AX3564" s="160"/>
      <c r="AY3564" s="161"/>
      <c r="AZ3564" s="160"/>
      <c r="BA3564" s="161"/>
      <c r="BB3564" s="160"/>
      <c r="BC3564" s="161"/>
      <c r="BD3564" s="160"/>
      <c r="BE3564" s="161"/>
    </row>
    <row r="3565" spans="2:57" ht="15.75" hidden="1">
      <c r="B3565" s="163">
        <v>2025</v>
      </c>
      <c r="C3565" s="163">
        <v>20</v>
      </c>
      <c r="D3565" s="164"/>
      <c r="E3565" s="165"/>
      <c r="F3565" s="163">
        <v>0</v>
      </c>
      <c r="G3565" s="163">
        <v>0</v>
      </c>
      <c r="H3565" s="163">
        <v>0</v>
      </c>
      <c r="I3565" s="163">
        <v>3000</v>
      </c>
      <c r="J3565" s="163">
        <v>3500</v>
      </c>
      <c r="K3565" s="163">
        <v>351</v>
      </c>
      <c r="L3565" s="166" t="s">
        <v>44</v>
      </c>
      <c r="M3565" s="241"/>
      <c r="N3565" s="168" t="s">
        <v>628</v>
      </c>
      <c r="O3565" s="169">
        <v>0</v>
      </c>
      <c r="P3565" s="169">
        <v>0</v>
      </c>
      <c r="Q3565" s="169">
        <v>0</v>
      </c>
      <c r="R3565" s="170"/>
      <c r="S3565" s="171"/>
      <c r="T3565" s="172"/>
      <c r="U3565" s="169">
        <f t="shared" ref="U3565:AD3565" si="2300">SUM(U3566)</f>
        <v>0</v>
      </c>
      <c r="V3565" s="169">
        <f t="shared" si="2300"/>
        <v>0</v>
      </c>
      <c r="W3565" s="173">
        <f t="shared" si="2300"/>
        <v>0</v>
      </c>
      <c r="X3565" s="173">
        <f t="shared" si="2300"/>
        <v>0</v>
      </c>
      <c r="Y3565" s="169">
        <f t="shared" si="2300"/>
        <v>0</v>
      </c>
      <c r="Z3565" s="169">
        <f t="shared" si="2300"/>
        <v>0</v>
      </c>
      <c r="AA3565" s="173">
        <f t="shared" si="2300"/>
        <v>0</v>
      </c>
      <c r="AB3565" s="173">
        <f t="shared" si="2300"/>
        <v>0</v>
      </c>
      <c r="AC3565" s="169">
        <f t="shared" si="2300"/>
        <v>0</v>
      </c>
      <c r="AD3565" s="169">
        <f t="shared" si="2300"/>
        <v>0</v>
      </c>
      <c r="AE3565" s="169">
        <f t="shared" si="2263"/>
        <v>0</v>
      </c>
      <c r="AF3565" s="169">
        <f>SUM(AF3566)</f>
        <v>0</v>
      </c>
      <c r="AG3565" s="169">
        <f>SUM(AG3566)</f>
        <v>0</v>
      </c>
      <c r="AH3565" s="169">
        <f t="shared" si="2264"/>
        <v>0</v>
      </c>
      <c r="AI3565" s="169">
        <f>SUM(AI3566)</f>
        <v>0</v>
      </c>
      <c r="AJ3565" s="169">
        <f>SUM(AJ3566)</f>
        <v>0</v>
      </c>
      <c r="AK3565" s="169">
        <f t="shared" si="2265"/>
        <v>0</v>
      </c>
      <c r="AL3565" s="169">
        <f>SUM(AL3566)</f>
        <v>0</v>
      </c>
      <c r="AM3565" s="169">
        <f>SUM(AM3566)</f>
        <v>0</v>
      </c>
      <c r="AN3565" s="169">
        <f t="shared" si="2266"/>
        <v>0</v>
      </c>
      <c r="AO3565" s="169">
        <f>SUM(AO3566)</f>
        <v>0</v>
      </c>
      <c r="AP3565" s="169">
        <f>SUM(AP3566)</f>
        <v>0</v>
      </c>
      <c r="AQ3565" s="169">
        <f t="shared" si="2267"/>
        <v>0</v>
      </c>
      <c r="AR3565" s="169">
        <f>SUM(AR3566)</f>
        <v>0</v>
      </c>
      <c r="AS3565" s="169">
        <f>SUM(AS3566)</f>
        <v>0</v>
      </c>
      <c r="AT3565" s="169">
        <f t="shared" si="2268"/>
        <v>0</v>
      </c>
      <c r="AU3565" s="169">
        <f>SUM(AU3566)</f>
        <v>0</v>
      </c>
      <c r="AV3565" s="169">
        <f>SUM(AV3566)</f>
        <v>0</v>
      </c>
      <c r="AW3565" s="169">
        <f t="shared" si="2269"/>
        <v>0</v>
      </c>
      <c r="AX3565" s="171"/>
      <c r="AY3565" s="172"/>
      <c r="AZ3565" s="171"/>
      <c r="BA3565" s="172"/>
      <c r="BB3565" s="171"/>
      <c r="BC3565" s="172"/>
      <c r="BD3565" s="171"/>
      <c r="BE3565" s="172"/>
    </row>
    <row r="3566" spans="2:57" ht="30" hidden="1">
      <c r="B3566" s="174">
        <v>2025</v>
      </c>
      <c r="C3566" s="174">
        <v>20</v>
      </c>
      <c r="D3566" s="175">
        <v>0</v>
      </c>
      <c r="E3566" s="176"/>
      <c r="F3566" s="174">
        <v>0</v>
      </c>
      <c r="G3566" s="174">
        <v>0</v>
      </c>
      <c r="H3566" s="174">
        <v>0</v>
      </c>
      <c r="I3566" s="174">
        <v>3000</v>
      </c>
      <c r="J3566" s="174">
        <v>3500</v>
      </c>
      <c r="K3566" s="174">
        <v>351</v>
      </c>
      <c r="L3566" s="177">
        <v>910</v>
      </c>
      <c r="M3566" s="178">
        <v>0</v>
      </c>
      <c r="N3566" s="179" t="s">
        <v>629</v>
      </c>
      <c r="O3566" s="180">
        <v>0</v>
      </c>
      <c r="P3566" s="180">
        <v>0</v>
      </c>
      <c r="Q3566" s="181">
        <v>0</v>
      </c>
      <c r="R3566" s="182" t="s">
        <v>50</v>
      </c>
      <c r="S3566" s="183">
        <v>0</v>
      </c>
      <c r="T3566" s="183">
        <v>0</v>
      </c>
      <c r="U3566" s="180">
        <v>0</v>
      </c>
      <c r="V3566" s="180">
        <v>0</v>
      </c>
      <c r="W3566" s="183">
        <v>0</v>
      </c>
      <c r="X3566" s="183">
        <v>0</v>
      </c>
      <c r="Y3566" s="180">
        <v>0</v>
      </c>
      <c r="Z3566" s="180">
        <v>0</v>
      </c>
      <c r="AA3566" s="183">
        <v>0</v>
      </c>
      <c r="AB3566" s="183">
        <v>0</v>
      </c>
      <c r="AC3566" s="180">
        <f>+O3566+U3566-Y3566</f>
        <v>0</v>
      </c>
      <c r="AD3566" s="180">
        <f>+P3566+V3566-Z3566</f>
        <v>0</v>
      </c>
      <c r="AE3566" s="181">
        <f t="shared" si="2263"/>
        <v>0</v>
      </c>
      <c r="AF3566" s="180">
        <v>0</v>
      </c>
      <c r="AG3566" s="180">
        <v>0</v>
      </c>
      <c r="AH3566" s="181">
        <f t="shared" si="2264"/>
        <v>0</v>
      </c>
      <c r="AI3566" s="180">
        <v>0</v>
      </c>
      <c r="AJ3566" s="180">
        <v>0</v>
      </c>
      <c r="AK3566" s="181">
        <f t="shared" si="2265"/>
        <v>0</v>
      </c>
      <c r="AL3566" s="180">
        <v>0</v>
      </c>
      <c r="AM3566" s="180">
        <v>0</v>
      </c>
      <c r="AN3566" s="181">
        <f t="shared" si="2266"/>
        <v>0</v>
      </c>
      <c r="AO3566" s="180">
        <v>0</v>
      </c>
      <c r="AP3566" s="180">
        <v>0</v>
      </c>
      <c r="AQ3566" s="181">
        <f t="shared" si="2267"/>
        <v>0</v>
      </c>
      <c r="AR3566" s="180">
        <v>0</v>
      </c>
      <c r="AS3566" s="180">
        <v>0</v>
      </c>
      <c r="AT3566" s="181">
        <f t="shared" si="2268"/>
        <v>0</v>
      </c>
      <c r="AU3566" s="180">
        <f>+AC3566-AF3566-AI3566-AL3566-AO3566-AR3566</f>
        <v>0</v>
      </c>
      <c r="AV3566" s="180">
        <f>+AD3566-AG3566-AJ3566-AM3566-AP3566-AS3566</f>
        <v>0</v>
      </c>
      <c r="AW3566" s="181">
        <f t="shared" si="2269"/>
        <v>0</v>
      </c>
      <c r="AX3566" s="183">
        <f>+S3566+W3566-AA3566</f>
        <v>0</v>
      </c>
      <c r="AY3566" s="183">
        <f>+T3566+X3566-AB3566</f>
        <v>0</v>
      </c>
      <c r="AZ3566" s="183"/>
      <c r="BA3566" s="183"/>
      <c r="BB3566" s="183"/>
      <c r="BC3566" s="183"/>
      <c r="BD3566" s="183">
        <f>+AX3566-AZ3566-BB3566</f>
        <v>0</v>
      </c>
      <c r="BE3566" s="183">
        <f>+AY3566-BA3566-BC3566</f>
        <v>0</v>
      </c>
    </row>
    <row r="3567" spans="2:57" ht="31.5" hidden="1">
      <c r="B3567" s="163">
        <v>2025</v>
      </c>
      <c r="C3567" s="163">
        <v>20</v>
      </c>
      <c r="D3567" s="164"/>
      <c r="E3567" s="165"/>
      <c r="F3567" s="163">
        <v>0</v>
      </c>
      <c r="G3567" s="163">
        <v>0</v>
      </c>
      <c r="H3567" s="163">
        <v>0</v>
      </c>
      <c r="I3567" s="163">
        <v>3000</v>
      </c>
      <c r="J3567" s="163">
        <v>3500</v>
      </c>
      <c r="K3567" s="163">
        <v>353</v>
      </c>
      <c r="L3567" s="166" t="s">
        <v>44</v>
      </c>
      <c r="M3567" s="167"/>
      <c r="N3567" s="168" t="s">
        <v>888</v>
      </c>
      <c r="O3567" s="169">
        <v>0</v>
      </c>
      <c r="P3567" s="169">
        <v>0</v>
      </c>
      <c r="Q3567" s="169">
        <v>0</v>
      </c>
      <c r="R3567" s="170"/>
      <c r="S3567" s="171"/>
      <c r="T3567" s="172"/>
      <c r="U3567" s="169">
        <f t="shared" ref="U3567:AD3567" si="2301">SUM(U3568)</f>
        <v>0</v>
      </c>
      <c r="V3567" s="169">
        <f t="shared" si="2301"/>
        <v>0</v>
      </c>
      <c r="W3567" s="173">
        <f t="shared" si="2301"/>
        <v>0</v>
      </c>
      <c r="X3567" s="173">
        <f t="shared" si="2301"/>
        <v>0</v>
      </c>
      <c r="Y3567" s="169">
        <f t="shared" si="2301"/>
        <v>0</v>
      </c>
      <c r="Z3567" s="169">
        <f t="shared" si="2301"/>
        <v>0</v>
      </c>
      <c r="AA3567" s="173">
        <f t="shared" si="2301"/>
        <v>0</v>
      </c>
      <c r="AB3567" s="173">
        <f t="shared" si="2301"/>
        <v>0</v>
      </c>
      <c r="AC3567" s="169">
        <f t="shared" si="2301"/>
        <v>0</v>
      </c>
      <c r="AD3567" s="169">
        <f t="shared" si="2301"/>
        <v>0</v>
      </c>
      <c r="AE3567" s="169">
        <f t="shared" si="2263"/>
        <v>0</v>
      </c>
      <c r="AF3567" s="169">
        <f>SUM(AF3568)</f>
        <v>0</v>
      </c>
      <c r="AG3567" s="169">
        <f>SUM(AG3568)</f>
        <v>0</v>
      </c>
      <c r="AH3567" s="169">
        <f t="shared" si="2264"/>
        <v>0</v>
      </c>
      <c r="AI3567" s="169">
        <f>SUM(AI3568)</f>
        <v>0</v>
      </c>
      <c r="AJ3567" s="169">
        <f>SUM(AJ3568)</f>
        <v>0</v>
      </c>
      <c r="AK3567" s="169">
        <f t="shared" si="2265"/>
        <v>0</v>
      </c>
      <c r="AL3567" s="169">
        <f>SUM(AL3568)</f>
        <v>0</v>
      </c>
      <c r="AM3567" s="169">
        <f>SUM(AM3568)</f>
        <v>0</v>
      </c>
      <c r="AN3567" s="169">
        <f t="shared" si="2266"/>
        <v>0</v>
      </c>
      <c r="AO3567" s="169">
        <f>SUM(AO3568)</f>
        <v>0</v>
      </c>
      <c r="AP3567" s="169">
        <f>SUM(AP3568)</f>
        <v>0</v>
      </c>
      <c r="AQ3567" s="169">
        <f t="shared" si="2267"/>
        <v>0</v>
      </c>
      <c r="AR3567" s="169">
        <f>SUM(AR3568)</f>
        <v>0</v>
      </c>
      <c r="AS3567" s="169">
        <f>SUM(AS3568)</f>
        <v>0</v>
      </c>
      <c r="AT3567" s="169">
        <f t="shared" si="2268"/>
        <v>0</v>
      </c>
      <c r="AU3567" s="169">
        <f>SUM(AU3568)</f>
        <v>0</v>
      </c>
      <c r="AV3567" s="169">
        <f>SUM(AV3568)</f>
        <v>0</v>
      </c>
      <c r="AW3567" s="169">
        <f t="shared" si="2269"/>
        <v>0</v>
      </c>
      <c r="AX3567" s="171"/>
      <c r="AY3567" s="172"/>
      <c r="AZ3567" s="171"/>
      <c r="BA3567" s="172"/>
      <c r="BB3567" s="171"/>
      <c r="BC3567" s="172"/>
      <c r="BD3567" s="171"/>
      <c r="BE3567" s="172"/>
    </row>
    <row r="3568" spans="2:57" ht="15.75" hidden="1">
      <c r="B3568" s="174">
        <v>2025</v>
      </c>
      <c r="C3568" s="174">
        <v>20</v>
      </c>
      <c r="D3568" s="175">
        <v>0</v>
      </c>
      <c r="E3568" s="176"/>
      <c r="F3568" s="174">
        <v>0</v>
      </c>
      <c r="G3568" s="174">
        <v>0</v>
      </c>
      <c r="H3568" s="174">
        <v>0</v>
      </c>
      <c r="I3568" s="174">
        <v>3000</v>
      </c>
      <c r="J3568" s="174">
        <v>3500</v>
      </c>
      <c r="K3568" s="174">
        <v>353</v>
      </c>
      <c r="L3568" s="177">
        <v>908</v>
      </c>
      <c r="M3568" s="178">
        <v>0</v>
      </c>
      <c r="N3568" s="179" t="s">
        <v>889</v>
      </c>
      <c r="O3568" s="180">
        <v>0</v>
      </c>
      <c r="P3568" s="180">
        <v>0</v>
      </c>
      <c r="Q3568" s="181">
        <v>0</v>
      </c>
      <c r="R3568" s="182" t="s">
        <v>50</v>
      </c>
      <c r="S3568" s="183">
        <v>0</v>
      </c>
      <c r="T3568" s="183">
        <v>0</v>
      </c>
      <c r="U3568" s="180">
        <v>0</v>
      </c>
      <c r="V3568" s="180">
        <v>0</v>
      </c>
      <c r="W3568" s="183">
        <v>0</v>
      </c>
      <c r="X3568" s="183">
        <v>0</v>
      </c>
      <c r="Y3568" s="180">
        <v>0</v>
      </c>
      <c r="Z3568" s="180">
        <v>0</v>
      </c>
      <c r="AA3568" s="183">
        <v>0</v>
      </c>
      <c r="AB3568" s="183">
        <v>0</v>
      </c>
      <c r="AC3568" s="180">
        <f>+O3568+U3568-Y3568</f>
        <v>0</v>
      </c>
      <c r="AD3568" s="180">
        <f>+P3568+V3568-Z3568</f>
        <v>0</v>
      </c>
      <c r="AE3568" s="181">
        <f t="shared" si="2263"/>
        <v>0</v>
      </c>
      <c r="AF3568" s="180">
        <v>0</v>
      </c>
      <c r="AG3568" s="180">
        <v>0</v>
      </c>
      <c r="AH3568" s="181">
        <f t="shared" si="2264"/>
        <v>0</v>
      </c>
      <c r="AI3568" s="180">
        <v>0</v>
      </c>
      <c r="AJ3568" s="180">
        <v>0</v>
      </c>
      <c r="AK3568" s="181">
        <f t="shared" si="2265"/>
        <v>0</v>
      </c>
      <c r="AL3568" s="180">
        <v>0</v>
      </c>
      <c r="AM3568" s="180">
        <v>0</v>
      </c>
      <c r="AN3568" s="181">
        <f t="shared" si="2266"/>
        <v>0</v>
      </c>
      <c r="AO3568" s="180">
        <v>0</v>
      </c>
      <c r="AP3568" s="180">
        <v>0</v>
      </c>
      <c r="AQ3568" s="181">
        <f t="shared" si="2267"/>
        <v>0</v>
      </c>
      <c r="AR3568" s="180">
        <v>0</v>
      </c>
      <c r="AS3568" s="180">
        <v>0</v>
      </c>
      <c r="AT3568" s="181">
        <f t="shared" si="2268"/>
        <v>0</v>
      </c>
      <c r="AU3568" s="180">
        <f>+AC3568-AF3568-AI3568-AL3568-AO3568-AR3568</f>
        <v>0</v>
      </c>
      <c r="AV3568" s="180">
        <f>+AD3568-AG3568-AJ3568-AM3568-AP3568-AS3568</f>
        <v>0</v>
      </c>
      <c r="AW3568" s="181">
        <f t="shared" si="2269"/>
        <v>0</v>
      </c>
      <c r="AX3568" s="183">
        <f>+S3568+W3568-AA3568</f>
        <v>0</v>
      </c>
      <c r="AY3568" s="183">
        <f>+T3568+X3568-AB3568</f>
        <v>0</v>
      </c>
      <c r="AZ3568" s="183"/>
      <c r="BA3568" s="183"/>
      <c r="BB3568" s="183"/>
      <c r="BC3568" s="183"/>
      <c r="BD3568" s="183">
        <f>+AX3568-AZ3568-BB3568</f>
        <v>0</v>
      </c>
      <c r="BE3568" s="183">
        <f>+AY3568-BA3568-BC3568</f>
        <v>0</v>
      </c>
    </row>
    <row r="3569" spans="2:57" ht="15.75" hidden="1">
      <c r="B3569" s="163">
        <v>2025</v>
      </c>
      <c r="C3569" s="163">
        <v>20</v>
      </c>
      <c r="D3569" s="164"/>
      <c r="E3569" s="165"/>
      <c r="F3569" s="163">
        <v>0</v>
      </c>
      <c r="G3569" s="163">
        <v>0</v>
      </c>
      <c r="H3569" s="163">
        <v>0</v>
      </c>
      <c r="I3569" s="163">
        <v>3000</v>
      </c>
      <c r="J3569" s="163">
        <v>3500</v>
      </c>
      <c r="K3569" s="163">
        <v>355</v>
      </c>
      <c r="L3569" s="166" t="s">
        <v>44</v>
      </c>
      <c r="M3569" s="167"/>
      <c r="N3569" s="168" t="s">
        <v>1106</v>
      </c>
      <c r="O3569" s="169">
        <v>0</v>
      </c>
      <c r="P3569" s="169">
        <v>0</v>
      </c>
      <c r="Q3569" s="169">
        <v>0</v>
      </c>
      <c r="R3569" s="170"/>
      <c r="S3569" s="171"/>
      <c r="T3569" s="172"/>
      <c r="U3569" s="169">
        <f t="shared" ref="U3569:AD3569" si="2302">SUM(U3570)</f>
        <v>0</v>
      </c>
      <c r="V3569" s="169">
        <f t="shared" si="2302"/>
        <v>0</v>
      </c>
      <c r="W3569" s="173">
        <f t="shared" si="2302"/>
        <v>0</v>
      </c>
      <c r="X3569" s="173">
        <f t="shared" si="2302"/>
        <v>0</v>
      </c>
      <c r="Y3569" s="169">
        <f t="shared" si="2302"/>
        <v>0</v>
      </c>
      <c r="Z3569" s="169">
        <f t="shared" si="2302"/>
        <v>0</v>
      </c>
      <c r="AA3569" s="173">
        <f t="shared" si="2302"/>
        <v>0</v>
      </c>
      <c r="AB3569" s="173">
        <f t="shared" si="2302"/>
        <v>0</v>
      </c>
      <c r="AC3569" s="169">
        <f t="shared" si="2302"/>
        <v>0</v>
      </c>
      <c r="AD3569" s="169">
        <f t="shared" si="2302"/>
        <v>0</v>
      </c>
      <c r="AE3569" s="169">
        <f t="shared" si="2263"/>
        <v>0</v>
      </c>
      <c r="AF3569" s="169">
        <f>SUM(AF3570)</f>
        <v>0</v>
      </c>
      <c r="AG3569" s="169">
        <f>SUM(AG3570)</f>
        <v>0</v>
      </c>
      <c r="AH3569" s="169">
        <f t="shared" si="2264"/>
        <v>0</v>
      </c>
      <c r="AI3569" s="169">
        <f>SUM(AI3570)</f>
        <v>0</v>
      </c>
      <c r="AJ3569" s="169">
        <f>SUM(AJ3570)</f>
        <v>0</v>
      </c>
      <c r="AK3569" s="169">
        <f t="shared" si="2265"/>
        <v>0</v>
      </c>
      <c r="AL3569" s="169">
        <f>SUM(AL3570)</f>
        <v>0</v>
      </c>
      <c r="AM3569" s="169">
        <f>SUM(AM3570)</f>
        <v>0</v>
      </c>
      <c r="AN3569" s="169">
        <f t="shared" si="2266"/>
        <v>0</v>
      </c>
      <c r="AO3569" s="169">
        <f>SUM(AO3570)</f>
        <v>0</v>
      </c>
      <c r="AP3569" s="169">
        <f>SUM(AP3570)</f>
        <v>0</v>
      </c>
      <c r="AQ3569" s="169">
        <f t="shared" si="2267"/>
        <v>0</v>
      </c>
      <c r="AR3569" s="169">
        <f>SUM(AR3570)</f>
        <v>0</v>
      </c>
      <c r="AS3569" s="169">
        <f>SUM(AS3570)</f>
        <v>0</v>
      </c>
      <c r="AT3569" s="169">
        <f t="shared" si="2268"/>
        <v>0</v>
      </c>
      <c r="AU3569" s="169">
        <f>SUM(AU3570)</f>
        <v>0</v>
      </c>
      <c r="AV3569" s="169">
        <f>SUM(AV3570)</f>
        <v>0</v>
      </c>
      <c r="AW3569" s="169">
        <f t="shared" si="2269"/>
        <v>0</v>
      </c>
      <c r="AX3569" s="171"/>
      <c r="AY3569" s="172"/>
      <c r="AZ3569" s="171"/>
      <c r="BA3569" s="172"/>
      <c r="BB3569" s="171"/>
      <c r="BC3569" s="172"/>
      <c r="BD3569" s="171"/>
      <c r="BE3569" s="172"/>
    </row>
    <row r="3570" spans="2:57" ht="15.75" hidden="1">
      <c r="B3570" s="174">
        <v>2025</v>
      </c>
      <c r="C3570" s="174">
        <v>20</v>
      </c>
      <c r="D3570" s="175">
        <v>0</v>
      </c>
      <c r="E3570" s="176"/>
      <c r="F3570" s="174">
        <v>0</v>
      </c>
      <c r="G3570" s="174">
        <v>0</v>
      </c>
      <c r="H3570" s="174">
        <v>0</v>
      </c>
      <c r="I3570" s="174">
        <v>3000</v>
      </c>
      <c r="J3570" s="174">
        <v>3500</v>
      </c>
      <c r="K3570" s="174">
        <v>355</v>
      </c>
      <c r="L3570" s="177">
        <v>914</v>
      </c>
      <c r="M3570" s="178">
        <v>0</v>
      </c>
      <c r="N3570" s="179" t="s">
        <v>1107</v>
      </c>
      <c r="O3570" s="180">
        <v>0</v>
      </c>
      <c r="P3570" s="180">
        <v>0</v>
      </c>
      <c r="Q3570" s="181">
        <v>0</v>
      </c>
      <c r="R3570" s="182" t="s">
        <v>50</v>
      </c>
      <c r="S3570" s="183">
        <v>0</v>
      </c>
      <c r="T3570" s="183">
        <v>0</v>
      </c>
      <c r="U3570" s="180">
        <v>0</v>
      </c>
      <c r="V3570" s="180">
        <v>0</v>
      </c>
      <c r="W3570" s="183">
        <v>0</v>
      </c>
      <c r="X3570" s="183">
        <v>0</v>
      </c>
      <c r="Y3570" s="180">
        <v>0</v>
      </c>
      <c r="Z3570" s="180">
        <v>0</v>
      </c>
      <c r="AA3570" s="183">
        <v>0</v>
      </c>
      <c r="AB3570" s="183">
        <v>0</v>
      </c>
      <c r="AC3570" s="180">
        <f>+O3570+U3570-Y3570</f>
        <v>0</v>
      </c>
      <c r="AD3570" s="180">
        <f>+P3570+V3570-Z3570</f>
        <v>0</v>
      </c>
      <c r="AE3570" s="181">
        <f t="shared" si="2263"/>
        <v>0</v>
      </c>
      <c r="AF3570" s="180">
        <v>0</v>
      </c>
      <c r="AG3570" s="180">
        <v>0</v>
      </c>
      <c r="AH3570" s="181">
        <f t="shared" si="2264"/>
        <v>0</v>
      </c>
      <c r="AI3570" s="180">
        <v>0</v>
      </c>
      <c r="AJ3570" s="180">
        <v>0</v>
      </c>
      <c r="AK3570" s="181">
        <f t="shared" si="2265"/>
        <v>0</v>
      </c>
      <c r="AL3570" s="180">
        <v>0</v>
      </c>
      <c r="AM3570" s="180">
        <v>0</v>
      </c>
      <c r="AN3570" s="181">
        <f t="shared" si="2266"/>
        <v>0</v>
      </c>
      <c r="AO3570" s="180">
        <v>0</v>
      </c>
      <c r="AP3570" s="180">
        <v>0</v>
      </c>
      <c r="AQ3570" s="181">
        <f t="shared" si="2267"/>
        <v>0</v>
      </c>
      <c r="AR3570" s="180">
        <v>0</v>
      </c>
      <c r="AS3570" s="180">
        <v>0</v>
      </c>
      <c r="AT3570" s="181">
        <f t="shared" si="2268"/>
        <v>0</v>
      </c>
      <c r="AU3570" s="180">
        <f>+AC3570-AF3570-AI3570-AL3570-AO3570-AR3570</f>
        <v>0</v>
      </c>
      <c r="AV3570" s="180">
        <f>+AD3570-AG3570-AJ3570-AM3570-AP3570-AS3570</f>
        <v>0</v>
      </c>
      <c r="AW3570" s="181">
        <f t="shared" si="2269"/>
        <v>0</v>
      </c>
      <c r="AX3570" s="183">
        <f>+S3570+W3570-AA3570</f>
        <v>0</v>
      </c>
      <c r="AY3570" s="183">
        <f>+T3570+X3570-AB3570</f>
        <v>0</v>
      </c>
      <c r="AZ3570" s="183"/>
      <c r="BA3570" s="183"/>
      <c r="BB3570" s="183"/>
      <c r="BC3570" s="183"/>
      <c r="BD3570" s="183">
        <f>+AX3570-AZ3570-BB3570</f>
        <v>0</v>
      </c>
      <c r="BE3570" s="183">
        <f>+AY3570-BA3570-BC3570</f>
        <v>0</v>
      </c>
    </row>
    <row r="3571" spans="2:57" ht="15.75" hidden="1">
      <c r="B3571" s="152">
        <v>2025</v>
      </c>
      <c r="C3571" s="152">
        <v>20</v>
      </c>
      <c r="D3571" s="153"/>
      <c r="E3571" s="154"/>
      <c r="F3571" s="152">
        <v>0</v>
      </c>
      <c r="G3571" s="152">
        <v>0</v>
      </c>
      <c r="H3571" s="152">
        <v>0</v>
      </c>
      <c r="I3571" s="152">
        <v>3000</v>
      </c>
      <c r="J3571" s="152">
        <v>3700</v>
      </c>
      <c r="K3571" s="152"/>
      <c r="L3571" s="155" t="s">
        <v>44</v>
      </c>
      <c r="M3571" s="156"/>
      <c r="N3571" s="157" t="s">
        <v>131</v>
      </c>
      <c r="O3571" s="158">
        <v>0</v>
      </c>
      <c r="P3571" s="158">
        <v>0</v>
      </c>
      <c r="Q3571" s="158">
        <v>0</v>
      </c>
      <c r="R3571" s="159"/>
      <c r="S3571" s="160"/>
      <c r="T3571" s="161"/>
      <c r="U3571" s="158">
        <f t="shared" ref="U3571:AD3571" si="2303">U3572+U3574+U3576</f>
        <v>0</v>
      </c>
      <c r="V3571" s="158">
        <f t="shared" si="2303"/>
        <v>0</v>
      </c>
      <c r="W3571" s="162">
        <f t="shared" si="2303"/>
        <v>0</v>
      </c>
      <c r="X3571" s="162">
        <f t="shared" si="2303"/>
        <v>0</v>
      </c>
      <c r="Y3571" s="158">
        <f t="shared" si="2303"/>
        <v>0</v>
      </c>
      <c r="Z3571" s="158">
        <f t="shared" si="2303"/>
        <v>0</v>
      </c>
      <c r="AA3571" s="162">
        <f t="shared" si="2303"/>
        <v>0</v>
      </c>
      <c r="AB3571" s="162">
        <f t="shared" si="2303"/>
        <v>0</v>
      </c>
      <c r="AC3571" s="158">
        <f t="shared" si="2303"/>
        <v>0</v>
      </c>
      <c r="AD3571" s="158">
        <f t="shared" si="2303"/>
        <v>0</v>
      </c>
      <c r="AE3571" s="158">
        <f t="shared" si="2263"/>
        <v>0</v>
      </c>
      <c r="AF3571" s="158">
        <f>AF3572+AF3574+AF3576</f>
        <v>0</v>
      </c>
      <c r="AG3571" s="158">
        <f>AG3572+AG3574+AG3576</f>
        <v>0</v>
      </c>
      <c r="AH3571" s="158">
        <f t="shared" si="2264"/>
        <v>0</v>
      </c>
      <c r="AI3571" s="158">
        <f>AI3572+AI3574+AI3576</f>
        <v>0</v>
      </c>
      <c r="AJ3571" s="158">
        <f>AJ3572+AJ3574+AJ3576</f>
        <v>0</v>
      </c>
      <c r="AK3571" s="158">
        <f t="shared" si="2265"/>
        <v>0</v>
      </c>
      <c r="AL3571" s="158">
        <f>AL3572+AL3574+AL3576</f>
        <v>0</v>
      </c>
      <c r="AM3571" s="158">
        <f>AM3572+AM3574+AM3576</f>
        <v>0</v>
      </c>
      <c r="AN3571" s="158">
        <f t="shared" si="2266"/>
        <v>0</v>
      </c>
      <c r="AO3571" s="158">
        <f>AO3572+AO3574+AO3576</f>
        <v>0</v>
      </c>
      <c r="AP3571" s="158">
        <f>AP3572+AP3574+AP3576</f>
        <v>0</v>
      </c>
      <c r="AQ3571" s="158">
        <f t="shared" si="2267"/>
        <v>0</v>
      </c>
      <c r="AR3571" s="158">
        <f>AR3572+AR3574+AR3576</f>
        <v>0</v>
      </c>
      <c r="AS3571" s="158">
        <f>AS3572+AS3574+AS3576</f>
        <v>0</v>
      </c>
      <c r="AT3571" s="158">
        <f t="shared" si="2268"/>
        <v>0</v>
      </c>
      <c r="AU3571" s="158">
        <f>AU3572+AU3574+AU3576</f>
        <v>0</v>
      </c>
      <c r="AV3571" s="158">
        <f>AV3572+AV3574+AV3576</f>
        <v>0</v>
      </c>
      <c r="AW3571" s="158">
        <f t="shared" si="2269"/>
        <v>0</v>
      </c>
      <c r="AX3571" s="160"/>
      <c r="AY3571" s="161"/>
      <c r="AZ3571" s="160"/>
      <c r="BA3571" s="161"/>
      <c r="BB3571" s="160"/>
      <c r="BC3571" s="161"/>
      <c r="BD3571" s="160"/>
      <c r="BE3571" s="161"/>
    </row>
    <row r="3572" spans="2:57" ht="15.75" hidden="1">
      <c r="B3572" s="163">
        <v>2025</v>
      </c>
      <c r="C3572" s="163">
        <v>20</v>
      </c>
      <c r="D3572" s="164"/>
      <c r="E3572" s="165"/>
      <c r="F3572" s="163">
        <v>0</v>
      </c>
      <c r="G3572" s="163">
        <v>0</v>
      </c>
      <c r="H3572" s="163">
        <v>0</v>
      </c>
      <c r="I3572" s="163">
        <v>3000</v>
      </c>
      <c r="J3572" s="163">
        <v>3700</v>
      </c>
      <c r="K3572" s="163">
        <v>371</v>
      </c>
      <c r="L3572" s="166" t="s">
        <v>44</v>
      </c>
      <c r="M3572" s="167"/>
      <c r="N3572" s="168" t="s">
        <v>132</v>
      </c>
      <c r="O3572" s="169">
        <v>0</v>
      </c>
      <c r="P3572" s="169">
        <v>0</v>
      </c>
      <c r="Q3572" s="169">
        <v>0</v>
      </c>
      <c r="R3572" s="170"/>
      <c r="S3572" s="171"/>
      <c r="T3572" s="172"/>
      <c r="U3572" s="169">
        <f t="shared" ref="U3572:AD3572" si="2304">SUM(U3573)</f>
        <v>0</v>
      </c>
      <c r="V3572" s="169">
        <f t="shared" si="2304"/>
        <v>0</v>
      </c>
      <c r="W3572" s="173">
        <f t="shared" si="2304"/>
        <v>0</v>
      </c>
      <c r="X3572" s="173">
        <f t="shared" si="2304"/>
        <v>0</v>
      </c>
      <c r="Y3572" s="169">
        <f t="shared" si="2304"/>
        <v>0</v>
      </c>
      <c r="Z3572" s="169">
        <f t="shared" si="2304"/>
        <v>0</v>
      </c>
      <c r="AA3572" s="173">
        <f t="shared" si="2304"/>
        <v>0</v>
      </c>
      <c r="AB3572" s="173">
        <f t="shared" si="2304"/>
        <v>0</v>
      </c>
      <c r="AC3572" s="169">
        <f t="shared" si="2304"/>
        <v>0</v>
      </c>
      <c r="AD3572" s="169">
        <f t="shared" si="2304"/>
        <v>0</v>
      </c>
      <c r="AE3572" s="169">
        <f t="shared" si="2263"/>
        <v>0</v>
      </c>
      <c r="AF3572" s="169">
        <f>SUM(AF3573)</f>
        <v>0</v>
      </c>
      <c r="AG3572" s="169">
        <f>SUM(AG3573)</f>
        <v>0</v>
      </c>
      <c r="AH3572" s="169">
        <f t="shared" si="2264"/>
        <v>0</v>
      </c>
      <c r="AI3572" s="169">
        <f>SUM(AI3573)</f>
        <v>0</v>
      </c>
      <c r="AJ3572" s="169">
        <f>SUM(AJ3573)</f>
        <v>0</v>
      </c>
      <c r="AK3572" s="169">
        <f t="shared" si="2265"/>
        <v>0</v>
      </c>
      <c r="AL3572" s="169">
        <f>SUM(AL3573)</f>
        <v>0</v>
      </c>
      <c r="AM3572" s="169">
        <f>SUM(AM3573)</f>
        <v>0</v>
      </c>
      <c r="AN3572" s="169">
        <f t="shared" si="2266"/>
        <v>0</v>
      </c>
      <c r="AO3572" s="169">
        <f>SUM(AO3573)</f>
        <v>0</v>
      </c>
      <c r="AP3572" s="169">
        <f>SUM(AP3573)</f>
        <v>0</v>
      </c>
      <c r="AQ3572" s="169">
        <f t="shared" si="2267"/>
        <v>0</v>
      </c>
      <c r="AR3572" s="169">
        <f>SUM(AR3573)</f>
        <v>0</v>
      </c>
      <c r="AS3572" s="169">
        <f>SUM(AS3573)</f>
        <v>0</v>
      </c>
      <c r="AT3572" s="169">
        <f t="shared" si="2268"/>
        <v>0</v>
      </c>
      <c r="AU3572" s="169">
        <f>SUM(AU3573)</f>
        <v>0</v>
      </c>
      <c r="AV3572" s="169">
        <f>SUM(AV3573)</f>
        <v>0</v>
      </c>
      <c r="AW3572" s="169">
        <f t="shared" si="2269"/>
        <v>0</v>
      </c>
      <c r="AX3572" s="171"/>
      <c r="AY3572" s="172"/>
      <c r="AZ3572" s="171"/>
      <c r="BA3572" s="172"/>
      <c r="BB3572" s="171"/>
      <c r="BC3572" s="172"/>
      <c r="BD3572" s="171"/>
      <c r="BE3572" s="172"/>
    </row>
    <row r="3573" spans="2:57" ht="15.75" hidden="1">
      <c r="B3573" s="174">
        <v>2025</v>
      </c>
      <c r="C3573" s="174">
        <v>20</v>
      </c>
      <c r="D3573" s="175">
        <v>0</v>
      </c>
      <c r="E3573" s="176"/>
      <c r="F3573" s="174">
        <v>0</v>
      </c>
      <c r="G3573" s="174">
        <v>0</v>
      </c>
      <c r="H3573" s="174">
        <v>0</v>
      </c>
      <c r="I3573" s="174">
        <v>3000</v>
      </c>
      <c r="J3573" s="174">
        <v>3700</v>
      </c>
      <c r="K3573" s="174">
        <v>371</v>
      </c>
      <c r="L3573" s="177">
        <v>1114</v>
      </c>
      <c r="M3573" s="178">
        <v>0</v>
      </c>
      <c r="N3573" s="179" t="s">
        <v>133</v>
      </c>
      <c r="O3573" s="180">
        <v>0</v>
      </c>
      <c r="P3573" s="180">
        <v>0</v>
      </c>
      <c r="Q3573" s="181">
        <v>0</v>
      </c>
      <c r="R3573" s="182" t="s">
        <v>134</v>
      </c>
      <c r="S3573" s="183">
        <v>0</v>
      </c>
      <c r="T3573" s="183">
        <v>0</v>
      </c>
      <c r="U3573" s="180">
        <v>0</v>
      </c>
      <c r="V3573" s="180">
        <v>0</v>
      </c>
      <c r="W3573" s="183">
        <v>0</v>
      </c>
      <c r="X3573" s="183">
        <v>0</v>
      </c>
      <c r="Y3573" s="180">
        <v>0</v>
      </c>
      <c r="Z3573" s="180">
        <v>0</v>
      </c>
      <c r="AA3573" s="183">
        <v>0</v>
      </c>
      <c r="AB3573" s="183">
        <v>0</v>
      </c>
      <c r="AC3573" s="180">
        <f>+O3573+U3573-Y3573</f>
        <v>0</v>
      </c>
      <c r="AD3573" s="180">
        <f>+P3573+V3573-Z3573</f>
        <v>0</v>
      </c>
      <c r="AE3573" s="181">
        <f t="shared" si="2263"/>
        <v>0</v>
      </c>
      <c r="AF3573" s="180">
        <v>0</v>
      </c>
      <c r="AG3573" s="180">
        <v>0</v>
      </c>
      <c r="AH3573" s="181">
        <f t="shared" si="2264"/>
        <v>0</v>
      </c>
      <c r="AI3573" s="180">
        <v>0</v>
      </c>
      <c r="AJ3573" s="180">
        <v>0</v>
      </c>
      <c r="AK3573" s="181">
        <f t="shared" si="2265"/>
        <v>0</v>
      </c>
      <c r="AL3573" s="180">
        <v>0</v>
      </c>
      <c r="AM3573" s="180">
        <v>0</v>
      </c>
      <c r="AN3573" s="181">
        <f t="shared" si="2266"/>
        <v>0</v>
      </c>
      <c r="AO3573" s="180">
        <v>0</v>
      </c>
      <c r="AP3573" s="180">
        <v>0</v>
      </c>
      <c r="AQ3573" s="181">
        <f t="shared" si="2267"/>
        <v>0</v>
      </c>
      <c r="AR3573" s="180">
        <v>0</v>
      </c>
      <c r="AS3573" s="180">
        <v>0</v>
      </c>
      <c r="AT3573" s="181">
        <f t="shared" si="2268"/>
        <v>0</v>
      </c>
      <c r="AU3573" s="180">
        <f>+AC3573-AF3573-AI3573-AL3573-AO3573-AR3573</f>
        <v>0</v>
      </c>
      <c r="AV3573" s="180">
        <f>+AD3573-AG3573-AJ3573-AM3573-AP3573-AS3573</f>
        <v>0</v>
      </c>
      <c r="AW3573" s="181">
        <f t="shared" si="2269"/>
        <v>0</v>
      </c>
      <c r="AX3573" s="183">
        <f>+S3573+W3573-AA3573</f>
        <v>0</v>
      </c>
      <c r="AY3573" s="183">
        <f>+T3573+X3573-AB3573</f>
        <v>0</v>
      </c>
      <c r="AZ3573" s="183"/>
      <c r="BA3573" s="183"/>
      <c r="BB3573" s="183"/>
      <c r="BC3573" s="183"/>
      <c r="BD3573" s="183">
        <f>+AX3573-AZ3573-BB3573</f>
        <v>0</v>
      </c>
      <c r="BE3573" s="183">
        <f>+AY3573-BA3573-BC3573</f>
        <v>0</v>
      </c>
    </row>
    <row r="3574" spans="2:57" ht="15.75" hidden="1">
      <c r="B3574" s="163">
        <v>2025</v>
      </c>
      <c r="C3574" s="163">
        <v>20</v>
      </c>
      <c r="D3574" s="164"/>
      <c r="E3574" s="165"/>
      <c r="F3574" s="163">
        <v>0</v>
      </c>
      <c r="G3574" s="163">
        <v>0</v>
      </c>
      <c r="H3574" s="163">
        <v>0</v>
      </c>
      <c r="I3574" s="163">
        <v>3000</v>
      </c>
      <c r="J3574" s="163">
        <v>3700</v>
      </c>
      <c r="K3574" s="163">
        <v>372</v>
      </c>
      <c r="L3574" s="166" t="s">
        <v>44</v>
      </c>
      <c r="M3574" s="167"/>
      <c r="N3574" s="168" t="s">
        <v>135</v>
      </c>
      <c r="O3574" s="169">
        <v>0</v>
      </c>
      <c r="P3574" s="169">
        <v>0</v>
      </c>
      <c r="Q3574" s="169">
        <v>0</v>
      </c>
      <c r="R3574" s="170"/>
      <c r="S3574" s="186"/>
      <c r="T3574" s="172"/>
      <c r="U3574" s="169">
        <f t="shared" ref="U3574:AD3574" si="2305">SUM(U3575)</f>
        <v>0</v>
      </c>
      <c r="V3574" s="169">
        <f t="shared" si="2305"/>
        <v>0</v>
      </c>
      <c r="W3574" s="173">
        <f t="shared" si="2305"/>
        <v>0</v>
      </c>
      <c r="X3574" s="173">
        <f t="shared" si="2305"/>
        <v>0</v>
      </c>
      <c r="Y3574" s="169">
        <f t="shared" si="2305"/>
        <v>0</v>
      </c>
      <c r="Z3574" s="169">
        <f t="shared" si="2305"/>
        <v>0</v>
      </c>
      <c r="AA3574" s="173">
        <f t="shared" si="2305"/>
        <v>0</v>
      </c>
      <c r="AB3574" s="173">
        <f t="shared" si="2305"/>
        <v>0</v>
      </c>
      <c r="AC3574" s="169">
        <f t="shared" si="2305"/>
        <v>0</v>
      </c>
      <c r="AD3574" s="169">
        <f t="shared" si="2305"/>
        <v>0</v>
      </c>
      <c r="AE3574" s="169">
        <f t="shared" si="2263"/>
        <v>0</v>
      </c>
      <c r="AF3574" s="169">
        <f>SUM(AF3575)</f>
        <v>0</v>
      </c>
      <c r="AG3574" s="169">
        <f>SUM(AG3575)</f>
        <v>0</v>
      </c>
      <c r="AH3574" s="169">
        <f t="shared" si="2264"/>
        <v>0</v>
      </c>
      <c r="AI3574" s="169">
        <f>SUM(AI3575)</f>
        <v>0</v>
      </c>
      <c r="AJ3574" s="169">
        <f>SUM(AJ3575)</f>
        <v>0</v>
      </c>
      <c r="AK3574" s="169">
        <f t="shared" si="2265"/>
        <v>0</v>
      </c>
      <c r="AL3574" s="169">
        <f>SUM(AL3575)</f>
        <v>0</v>
      </c>
      <c r="AM3574" s="169">
        <f>SUM(AM3575)</f>
        <v>0</v>
      </c>
      <c r="AN3574" s="169">
        <f t="shared" si="2266"/>
        <v>0</v>
      </c>
      <c r="AO3574" s="169">
        <f>SUM(AO3575)</f>
        <v>0</v>
      </c>
      <c r="AP3574" s="169">
        <f>SUM(AP3575)</f>
        <v>0</v>
      </c>
      <c r="AQ3574" s="169">
        <f t="shared" si="2267"/>
        <v>0</v>
      </c>
      <c r="AR3574" s="169">
        <f>SUM(AR3575)</f>
        <v>0</v>
      </c>
      <c r="AS3574" s="169">
        <f>SUM(AS3575)</f>
        <v>0</v>
      </c>
      <c r="AT3574" s="169">
        <f t="shared" si="2268"/>
        <v>0</v>
      </c>
      <c r="AU3574" s="169">
        <f>SUM(AU3575)</f>
        <v>0</v>
      </c>
      <c r="AV3574" s="169">
        <f>SUM(AV3575)</f>
        <v>0</v>
      </c>
      <c r="AW3574" s="169">
        <f t="shared" si="2269"/>
        <v>0</v>
      </c>
      <c r="AX3574" s="186"/>
      <c r="AY3574" s="172"/>
      <c r="AZ3574" s="186"/>
      <c r="BA3574" s="172"/>
      <c r="BB3574" s="186"/>
      <c r="BC3574" s="172"/>
      <c r="BD3574" s="186"/>
      <c r="BE3574" s="172"/>
    </row>
    <row r="3575" spans="2:57" ht="15.75" hidden="1">
      <c r="B3575" s="174">
        <v>2025</v>
      </c>
      <c r="C3575" s="174">
        <v>20</v>
      </c>
      <c r="D3575" s="175">
        <v>0</v>
      </c>
      <c r="E3575" s="176"/>
      <c r="F3575" s="174">
        <v>0</v>
      </c>
      <c r="G3575" s="174">
        <v>0</v>
      </c>
      <c r="H3575" s="174">
        <v>0</v>
      </c>
      <c r="I3575" s="174">
        <v>3000</v>
      </c>
      <c r="J3575" s="174">
        <v>3700</v>
      </c>
      <c r="K3575" s="174">
        <v>372</v>
      </c>
      <c r="L3575" s="177">
        <v>1115</v>
      </c>
      <c r="M3575" s="178">
        <v>0</v>
      </c>
      <c r="N3575" s="179" t="s">
        <v>136</v>
      </c>
      <c r="O3575" s="180">
        <v>0</v>
      </c>
      <c r="P3575" s="180">
        <v>0</v>
      </c>
      <c r="Q3575" s="181">
        <v>0</v>
      </c>
      <c r="R3575" s="182" t="s">
        <v>134</v>
      </c>
      <c r="S3575" s="183">
        <v>0</v>
      </c>
      <c r="T3575" s="183">
        <v>0</v>
      </c>
      <c r="U3575" s="180">
        <v>0</v>
      </c>
      <c r="V3575" s="180">
        <v>0</v>
      </c>
      <c r="W3575" s="183">
        <v>0</v>
      </c>
      <c r="X3575" s="183">
        <v>0</v>
      </c>
      <c r="Y3575" s="180">
        <v>0</v>
      </c>
      <c r="Z3575" s="180">
        <v>0</v>
      </c>
      <c r="AA3575" s="183">
        <v>0</v>
      </c>
      <c r="AB3575" s="183">
        <v>0</v>
      </c>
      <c r="AC3575" s="180">
        <f>+O3575+U3575-Y3575</f>
        <v>0</v>
      </c>
      <c r="AD3575" s="180">
        <f>+P3575+V3575-Z3575</f>
        <v>0</v>
      </c>
      <c r="AE3575" s="181">
        <f t="shared" si="2263"/>
        <v>0</v>
      </c>
      <c r="AF3575" s="180">
        <v>0</v>
      </c>
      <c r="AG3575" s="180">
        <v>0</v>
      </c>
      <c r="AH3575" s="181">
        <f t="shared" si="2264"/>
        <v>0</v>
      </c>
      <c r="AI3575" s="180">
        <v>0</v>
      </c>
      <c r="AJ3575" s="180">
        <v>0</v>
      </c>
      <c r="AK3575" s="181">
        <f t="shared" si="2265"/>
        <v>0</v>
      </c>
      <c r="AL3575" s="180">
        <v>0</v>
      </c>
      <c r="AM3575" s="180">
        <v>0</v>
      </c>
      <c r="AN3575" s="181">
        <f t="shared" si="2266"/>
        <v>0</v>
      </c>
      <c r="AO3575" s="180">
        <v>0</v>
      </c>
      <c r="AP3575" s="180">
        <v>0</v>
      </c>
      <c r="AQ3575" s="181">
        <f t="shared" si="2267"/>
        <v>0</v>
      </c>
      <c r="AR3575" s="180">
        <v>0</v>
      </c>
      <c r="AS3575" s="180">
        <v>0</v>
      </c>
      <c r="AT3575" s="181">
        <f t="shared" si="2268"/>
        <v>0</v>
      </c>
      <c r="AU3575" s="180">
        <f>+AC3575-AF3575-AI3575-AL3575-AO3575-AR3575</f>
        <v>0</v>
      </c>
      <c r="AV3575" s="180">
        <f>+AD3575-AG3575-AJ3575-AM3575-AP3575-AS3575</f>
        <v>0</v>
      </c>
      <c r="AW3575" s="181">
        <f t="shared" si="2269"/>
        <v>0</v>
      </c>
      <c r="AX3575" s="183">
        <f>+S3575+W3575-AA3575</f>
        <v>0</v>
      </c>
      <c r="AY3575" s="183">
        <f>+T3575+X3575-AB3575</f>
        <v>0</v>
      </c>
      <c r="AZ3575" s="183"/>
      <c r="BA3575" s="183"/>
      <c r="BB3575" s="183"/>
      <c r="BC3575" s="183"/>
      <c r="BD3575" s="183">
        <f>+AX3575-AZ3575-BB3575</f>
        <v>0</v>
      </c>
      <c r="BE3575" s="183">
        <f>+AY3575-BA3575-BC3575</f>
        <v>0</v>
      </c>
    </row>
    <row r="3576" spans="2:57" ht="15.75" hidden="1">
      <c r="B3576" s="163">
        <v>2025</v>
      </c>
      <c r="C3576" s="163">
        <v>20</v>
      </c>
      <c r="D3576" s="164"/>
      <c r="E3576" s="165"/>
      <c r="F3576" s="163">
        <v>0</v>
      </c>
      <c r="G3576" s="163">
        <v>0</v>
      </c>
      <c r="H3576" s="163">
        <v>0</v>
      </c>
      <c r="I3576" s="163">
        <v>3000</v>
      </c>
      <c r="J3576" s="163">
        <v>3700</v>
      </c>
      <c r="K3576" s="163">
        <v>375</v>
      </c>
      <c r="L3576" s="166" t="s">
        <v>44</v>
      </c>
      <c r="M3576" s="167"/>
      <c r="N3576" s="168" t="s">
        <v>137</v>
      </c>
      <c r="O3576" s="169">
        <v>0</v>
      </c>
      <c r="P3576" s="169">
        <v>0</v>
      </c>
      <c r="Q3576" s="169">
        <v>0</v>
      </c>
      <c r="R3576" s="170"/>
      <c r="S3576" s="186"/>
      <c r="T3576" s="172"/>
      <c r="U3576" s="169">
        <f t="shared" ref="U3576:AD3576" si="2306">SUM(U3577)</f>
        <v>0</v>
      </c>
      <c r="V3576" s="169">
        <f t="shared" si="2306"/>
        <v>0</v>
      </c>
      <c r="W3576" s="173">
        <f t="shared" si="2306"/>
        <v>0</v>
      </c>
      <c r="X3576" s="173">
        <f t="shared" si="2306"/>
        <v>0</v>
      </c>
      <c r="Y3576" s="169">
        <f t="shared" si="2306"/>
        <v>0</v>
      </c>
      <c r="Z3576" s="169">
        <f t="shared" si="2306"/>
        <v>0</v>
      </c>
      <c r="AA3576" s="173">
        <f t="shared" si="2306"/>
        <v>0</v>
      </c>
      <c r="AB3576" s="173">
        <f t="shared" si="2306"/>
        <v>0</v>
      </c>
      <c r="AC3576" s="169">
        <f t="shared" si="2306"/>
        <v>0</v>
      </c>
      <c r="AD3576" s="169">
        <f t="shared" si="2306"/>
        <v>0</v>
      </c>
      <c r="AE3576" s="169">
        <f t="shared" si="2263"/>
        <v>0</v>
      </c>
      <c r="AF3576" s="169">
        <f>SUM(AF3577)</f>
        <v>0</v>
      </c>
      <c r="AG3576" s="169">
        <f>SUM(AG3577)</f>
        <v>0</v>
      </c>
      <c r="AH3576" s="169">
        <f t="shared" si="2264"/>
        <v>0</v>
      </c>
      <c r="AI3576" s="169">
        <f>SUM(AI3577)</f>
        <v>0</v>
      </c>
      <c r="AJ3576" s="169">
        <f>SUM(AJ3577)</f>
        <v>0</v>
      </c>
      <c r="AK3576" s="169">
        <f t="shared" si="2265"/>
        <v>0</v>
      </c>
      <c r="AL3576" s="169">
        <f>SUM(AL3577)</f>
        <v>0</v>
      </c>
      <c r="AM3576" s="169">
        <f>SUM(AM3577)</f>
        <v>0</v>
      </c>
      <c r="AN3576" s="169">
        <f t="shared" si="2266"/>
        <v>0</v>
      </c>
      <c r="AO3576" s="169">
        <f>SUM(AO3577)</f>
        <v>0</v>
      </c>
      <c r="AP3576" s="169">
        <f>SUM(AP3577)</f>
        <v>0</v>
      </c>
      <c r="AQ3576" s="169">
        <f t="shared" si="2267"/>
        <v>0</v>
      </c>
      <c r="AR3576" s="169">
        <f>SUM(AR3577)</f>
        <v>0</v>
      </c>
      <c r="AS3576" s="169">
        <f>SUM(AS3577)</f>
        <v>0</v>
      </c>
      <c r="AT3576" s="169">
        <f t="shared" si="2268"/>
        <v>0</v>
      </c>
      <c r="AU3576" s="169">
        <f>SUM(AU3577)</f>
        <v>0</v>
      </c>
      <c r="AV3576" s="169">
        <f>SUM(AV3577)</f>
        <v>0</v>
      </c>
      <c r="AW3576" s="169">
        <f t="shared" si="2269"/>
        <v>0</v>
      </c>
      <c r="AX3576" s="186"/>
      <c r="AY3576" s="172"/>
      <c r="AZ3576" s="186"/>
      <c r="BA3576" s="172"/>
      <c r="BB3576" s="186"/>
      <c r="BC3576" s="172"/>
      <c r="BD3576" s="186"/>
      <c r="BE3576" s="172"/>
    </row>
    <row r="3577" spans="2:57" ht="15.75" hidden="1">
      <c r="B3577" s="174">
        <v>2025</v>
      </c>
      <c r="C3577" s="174">
        <v>20</v>
      </c>
      <c r="D3577" s="175">
        <v>0</v>
      </c>
      <c r="E3577" s="176"/>
      <c r="F3577" s="174">
        <v>0</v>
      </c>
      <c r="G3577" s="174">
        <v>0</v>
      </c>
      <c r="H3577" s="174">
        <v>0</v>
      </c>
      <c r="I3577" s="174">
        <v>3000</v>
      </c>
      <c r="J3577" s="174">
        <v>3700</v>
      </c>
      <c r="K3577" s="174">
        <v>375</v>
      </c>
      <c r="L3577" s="177">
        <v>1543</v>
      </c>
      <c r="M3577" s="178">
        <v>0</v>
      </c>
      <c r="N3577" s="179" t="s">
        <v>138</v>
      </c>
      <c r="O3577" s="180">
        <v>0</v>
      </c>
      <c r="P3577" s="180">
        <v>0</v>
      </c>
      <c r="Q3577" s="181">
        <v>0</v>
      </c>
      <c r="R3577" s="182" t="s">
        <v>134</v>
      </c>
      <c r="S3577" s="183">
        <v>0</v>
      </c>
      <c r="T3577" s="183">
        <v>0</v>
      </c>
      <c r="U3577" s="180">
        <v>0</v>
      </c>
      <c r="V3577" s="180">
        <v>0</v>
      </c>
      <c r="W3577" s="183">
        <v>0</v>
      </c>
      <c r="X3577" s="183">
        <v>0</v>
      </c>
      <c r="Y3577" s="180">
        <v>0</v>
      </c>
      <c r="Z3577" s="180">
        <v>0</v>
      </c>
      <c r="AA3577" s="183">
        <v>0</v>
      </c>
      <c r="AB3577" s="183">
        <v>0</v>
      </c>
      <c r="AC3577" s="180">
        <f>+O3577+U3577-Y3577</f>
        <v>0</v>
      </c>
      <c r="AD3577" s="180">
        <f>+P3577+V3577-Z3577</f>
        <v>0</v>
      </c>
      <c r="AE3577" s="181">
        <f t="shared" si="2263"/>
        <v>0</v>
      </c>
      <c r="AF3577" s="180">
        <v>0</v>
      </c>
      <c r="AG3577" s="180">
        <v>0</v>
      </c>
      <c r="AH3577" s="181">
        <f t="shared" si="2264"/>
        <v>0</v>
      </c>
      <c r="AI3577" s="180">
        <v>0</v>
      </c>
      <c r="AJ3577" s="180">
        <v>0</v>
      </c>
      <c r="AK3577" s="181">
        <f t="shared" si="2265"/>
        <v>0</v>
      </c>
      <c r="AL3577" s="180">
        <v>0</v>
      </c>
      <c r="AM3577" s="180">
        <v>0</v>
      </c>
      <c r="AN3577" s="181">
        <f t="shared" si="2266"/>
        <v>0</v>
      </c>
      <c r="AO3577" s="180">
        <v>0</v>
      </c>
      <c r="AP3577" s="180">
        <v>0</v>
      </c>
      <c r="AQ3577" s="181">
        <f t="shared" si="2267"/>
        <v>0</v>
      </c>
      <c r="AR3577" s="180">
        <v>0</v>
      </c>
      <c r="AS3577" s="180">
        <v>0</v>
      </c>
      <c r="AT3577" s="181">
        <f t="shared" si="2268"/>
        <v>0</v>
      </c>
      <c r="AU3577" s="180">
        <f>+AC3577-AF3577-AI3577-AL3577-AO3577-AR3577</f>
        <v>0</v>
      </c>
      <c r="AV3577" s="180">
        <f>+AD3577-AG3577-AJ3577-AM3577-AP3577-AS3577</f>
        <v>0</v>
      </c>
      <c r="AW3577" s="181">
        <f t="shared" si="2269"/>
        <v>0</v>
      </c>
      <c r="AX3577" s="183">
        <f>+S3577+W3577-AA3577</f>
        <v>0</v>
      </c>
      <c r="AY3577" s="183">
        <f>+T3577+X3577-AB3577</f>
        <v>0</v>
      </c>
      <c r="AZ3577" s="183"/>
      <c r="BA3577" s="183"/>
      <c r="BB3577" s="183"/>
      <c r="BC3577" s="183"/>
      <c r="BD3577" s="183">
        <f>+AX3577-AZ3577-BB3577</f>
        <v>0</v>
      </c>
      <c r="BE3577" s="183">
        <f>+AY3577-BA3577-BC3577</f>
        <v>0</v>
      </c>
    </row>
    <row r="3578" spans="2:57" ht="15.75" hidden="1">
      <c r="B3578" s="152">
        <v>2025</v>
      </c>
      <c r="C3578" s="152">
        <v>20</v>
      </c>
      <c r="D3578" s="153"/>
      <c r="E3578" s="154"/>
      <c r="F3578" s="152">
        <v>0</v>
      </c>
      <c r="G3578" s="152">
        <v>0</v>
      </c>
      <c r="H3578" s="152">
        <v>0</v>
      </c>
      <c r="I3578" s="152">
        <v>3000</v>
      </c>
      <c r="J3578" s="152">
        <v>3900</v>
      </c>
      <c r="K3578" s="152"/>
      <c r="L3578" s="155" t="s">
        <v>44</v>
      </c>
      <c r="M3578" s="156"/>
      <c r="N3578" s="157" t="s">
        <v>640</v>
      </c>
      <c r="O3578" s="158">
        <v>0</v>
      </c>
      <c r="P3578" s="158">
        <v>0</v>
      </c>
      <c r="Q3578" s="158">
        <v>0</v>
      </c>
      <c r="R3578" s="159"/>
      <c r="S3578" s="160"/>
      <c r="T3578" s="161"/>
      <c r="U3578" s="158">
        <f t="shared" ref="U3578:AD3579" si="2307">U3579</f>
        <v>0</v>
      </c>
      <c r="V3578" s="158">
        <f t="shared" si="2307"/>
        <v>0</v>
      </c>
      <c r="W3578" s="162">
        <f t="shared" si="2307"/>
        <v>0</v>
      </c>
      <c r="X3578" s="162">
        <f t="shared" si="2307"/>
        <v>0</v>
      </c>
      <c r="Y3578" s="158">
        <f t="shared" si="2307"/>
        <v>0</v>
      </c>
      <c r="Z3578" s="158">
        <f t="shared" si="2307"/>
        <v>0</v>
      </c>
      <c r="AA3578" s="162">
        <f t="shared" si="2307"/>
        <v>0</v>
      </c>
      <c r="AB3578" s="162">
        <f t="shared" si="2307"/>
        <v>0</v>
      </c>
      <c r="AC3578" s="158">
        <f t="shared" si="2307"/>
        <v>0</v>
      </c>
      <c r="AD3578" s="158">
        <f t="shared" si="2307"/>
        <v>0</v>
      </c>
      <c r="AE3578" s="158">
        <f t="shared" si="2263"/>
        <v>0</v>
      </c>
      <c r="AF3578" s="158">
        <f>AF3579</f>
        <v>0</v>
      </c>
      <c r="AG3578" s="158">
        <f>AG3579</f>
        <v>0</v>
      </c>
      <c r="AH3578" s="158">
        <f t="shared" si="2264"/>
        <v>0</v>
      </c>
      <c r="AI3578" s="158">
        <f>AI3579</f>
        <v>0</v>
      </c>
      <c r="AJ3578" s="158">
        <f>AJ3579</f>
        <v>0</v>
      </c>
      <c r="AK3578" s="158">
        <f t="shared" si="2265"/>
        <v>0</v>
      </c>
      <c r="AL3578" s="158">
        <f>AL3579</f>
        <v>0</v>
      </c>
      <c r="AM3578" s="158">
        <f>AM3579</f>
        <v>0</v>
      </c>
      <c r="AN3578" s="158">
        <f t="shared" si="2266"/>
        <v>0</v>
      </c>
      <c r="AO3578" s="158">
        <f>AO3579</f>
        <v>0</v>
      </c>
      <c r="AP3578" s="158">
        <f>AP3579</f>
        <v>0</v>
      </c>
      <c r="AQ3578" s="158">
        <f t="shared" si="2267"/>
        <v>0</v>
      </c>
      <c r="AR3578" s="158">
        <f>AR3579</f>
        <v>0</v>
      </c>
      <c r="AS3578" s="158">
        <f>AS3579</f>
        <v>0</v>
      </c>
      <c r="AT3578" s="158">
        <f t="shared" si="2268"/>
        <v>0</v>
      </c>
      <c r="AU3578" s="158">
        <f>AU3579</f>
        <v>0</v>
      </c>
      <c r="AV3578" s="158">
        <f>AV3579</f>
        <v>0</v>
      </c>
      <c r="AW3578" s="158">
        <f t="shared" si="2269"/>
        <v>0</v>
      </c>
      <c r="AX3578" s="160"/>
      <c r="AY3578" s="161"/>
      <c r="AZ3578" s="160"/>
      <c r="BA3578" s="161"/>
      <c r="BB3578" s="160"/>
      <c r="BC3578" s="161"/>
      <c r="BD3578" s="160"/>
      <c r="BE3578" s="161"/>
    </row>
    <row r="3579" spans="2:57" ht="15.75" hidden="1">
      <c r="B3579" s="163">
        <v>2025</v>
      </c>
      <c r="C3579" s="163">
        <v>20</v>
      </c>
      <c r="D3579" s="164"/>
      <c r="E3579" s="165"/>
      <c r="F3579" s="163">
        <v>0</v>
      </c>
      <c r="G3579" s="163">
        <v>0</v>
      </c>
      <c r="H3579" s="163">
        <v>0</v>
      </c>
      <c r="I3579" s="163">
        <v>3000</v>
      </c>
      <c r="J3579" s="163">
        <v>3900</v>
      </c>
      <c r="K3579" s="163">
        <v>392</v>
      </c>
      <c r="L3579" s="166" t="s">
        <v>44</v>
      </c>
      <c r="M3579" s="167"/>
      <c r="N3579" s="168" t="s">
        <v>1597</v>
      </c>
      <c r="O3579" s="169">
        <v>0</v>
      </c>
      <c r="P3579" s="169">
        <v>0</v>
      </c>
      <c r="Q3579" s="169">
        <v>0</v>
      </c>
      <c r="R3579" s="170"/>
      <c r="S3579" s="171"/>
      <c r="T3579" s="172"/>
      <c r="U3579" s="169">
        <f t="shared" si="2307"/>
        <v>0</v>
      </c>
      <c r="V3579" s="169">
        <f t="shared" si="2307"/>
        <v>0</v>
      </c>
      <c r="W3579" s="173">
        <f t="shared" si="2307"/>
        <v>0</v>
      </c>
      <c r="X3579" s="173">
        <f t="shared" si="2307"/>
        <v>0</v>
      </c>
      <c r="Y3579" s="169">
        <f t="shared" si="2307"/>
        <v>0</v>
      </c>
      <c r="Z3579" s="169">
        <f t="shared" si="2307"/>
        <v>0</v>
      </c>
      <c r="AA3579" s="173">
        <f t="shared" si="2307"/>
        <v>0</v>
      </c>
      <c r="AB3579" s="173">
        <f t="shared" si="2307"/>
        <v>0</v>
      </c>
      <c r="AC3579" s="169">
        <f t="shared" si="2307"/>
        <v>0</v>
      </c>
      <c r="AD3579" s="169">
        <f t="shared" si="2307"/>
        <v>0</v>
      </c>
      <c r="AE3579" s="169">
        <f t="shared" si="2263"/>
        <v>0</v>
      </c>
      <c r="AF3579" s="169">
        <f>AF3580</f>
        <v>0</v>
      </c>
      <c r="AG3579" s="169">
        <f>AG3580</f>
        <v>0</v>
      </c>
      <c r="AH3579" s="169">
        <f t="shared" si="2264"/>
        <v>0</v>
      </c>
      <c r="AI3579" s="169">
        <f>AI3580</f>
        <v>0</v>
      </c>
      <c r="AJ3579" s="169">
        <f>AJ3580</f>
        <v>0</v>
      </c>
      <c r="AK3579" s="169">
        <f t="shared" si="2265"/>
        <v>0</v>
      </c>
      <c r="AL3579" s="169">
        <f>AL3580</f>
        <v>0</v>
      </c>
      <c r="AM3579" s="169">
        <f>AM3580</f>
        <v>0</v>
      </c>
      <c r="AN3579" s="169">
        <f t="shared" si="2266"/>
        <v>0</v>
      </c>
      <c r="AO3579" s="169">
        <f>AO3580</f>
        <v>0</v>
      </c>
      <c r="AP3579" s="169">
        <f>AP3580</f>
        <v>0</v>
      </c>
      <c r="AQ3579" s="169">
        <f t="shared" si="2267"/>
        <v>0</v>
      </c>
      <c r="AR3579" s="169">
        <f>AR3580</f>
        <v>0</v>
      </c>
      <c r="AS3579" s="169">
        <f>AS3580</f>
        <v>0</v>
      </c>
      <c r="AT3579" s="169">
        <f t="shared" si="2268"/>
        <v>0</v>
      </c>
      <c r="AU3579" s="169">
        <f>AU3580</f>
        <v>0</v>
      </c>
      <c r="AV3579" s="169">
        <f>AV3580</f>
        <v>0</v>
      </c>
      <c r="AW3579" s="169">
        <f t="shared" si="2269"/>
        <v>0</v>
      </c>
      <c r="AX3579" s="171"/>
      <c r="AY3579" s="172"/>
      <c r="AZ3579" s="171"/>
      <c r="BA3579" s="172"/>
      <c r="BB3579" s="171"/>
      <c r="BC3579" s="172"/>
      <c r="BD3579" s="171"/>
      <c r="BE3579" s="172"/>
    </row>
    <row r="3580" spans="2:57" ht="15.75" hidden="1">
      <c r="B3580" s="174">
        <v>2025</v>
      </c>
      <c r="C3580" s="174">
        <v>20</v>
      </c>
      <c r="D3580" s="175">
        <v>0</v>
      </c>
      <c r="E3580" s="176"/>
      <c r="F3580" s="174">
        <v>0</v>
      </c>
      <c r="G3580" s="174">
        <v>0</v>
      </c>
      <c r="H3580" s="174">
        <v>0</v>
      </c>
      <c r="I3580" s="174">
        <v>3000</v>
      </c>
      <c r="J3580" s="174">
        <v>3900</v>
      </c>
      <c r="K3580" s="174">
        <v>392</v>
      </c>
      <c r="L3580" s="177">
        <v>1077</v>
      </c>
      <c r="M3580" s="178">
        <v>0</v>
      </c>
      <c r="N3580" s="179" t="s">
        <v>1598</v>
      </c>
      <c r="O3580" s="180">
        <v>0</v>
      </c>
      <c r="P3580" s="180">
        <v>0</v>
      </c>
      <c r="Q3580" s="181">
        <v>0</v>
      </c>
      <c r="R3580" s="182" t="s">
        <v>134</v>
      </c>
      <c r="S3580" s="183">
        <v>0</v>
      </c>
      <c r="T3580" s="183">
        <v>0</v>
      </c>
      <c r="U3580" s="180">
        <v>0</v>
      </c>
      <c r="V3580" s="180">
        <v>0</v>
      </c>
      <c r="W3580" s="183">
        <v>0</v>
      </c>
      <c r="X3580" s="183">
        <v>0</v>
      </c>
      <c r="Y3580" s="180">
        <v>0</v>
      </c>
      <c r="Z3580" s="180">
        <v>0</v>
      </c>
      <c r="AA3580" s="183">
        <v>0</v>
      </c>
      <c r="AB3580" s="183">
        <v>0</v>
      </c>
      <c r="AC3580" s="180">
        <f>+O3580+U3580-Y3580</f>
        <v>0</v>
      </c>
      <c r="AD3580" s="180">
        <f>+P3580+V3580-Z3580</f>
        <v>0</v>
      </c>
      <c r="AE3580" s="181">
        <f t="shared" si="2263"/>
        <v>0</v>
      </c>
      <c r="AF3580" s="180">
        <v>0</v>
      </c>
      <c r="AG3580" s="180">
        <v>0</v>
      </c>
      <c r="AH3580" s="181">
        <f t="shared" si="2264"/>
        <v>0</v>
      </c>
      <c r="AI3580" s="180">
        <v>0</v>
      </c>
      <c r="AJ3580" s="180">
        <v>0</v>
      </c>
      <c r="AK3580" s="181">
        <f t="shared" si="2265"/>
        <v>0</v>
      </c>
      <c r="AL3580" s="180">
        <v>0</v>
      </c>
      <c r="AM3580" s="180">
        <v>0</v>
      </c>
      <c r="AN3580" s="181">
        <f t="shared" si="2266"/>
        <v>0</v>
      </c>
      <c r="AO3580" s="180">
        <v>0</v>
      </c>
      <c r="AP3580" s="180">
        <v>0</v>
      </c>
      <c r="AQ3580" s="181">
        <f t="shared" si="2267"/>
        <v>0</v>
      </c>
      <c r="AR3580" s="180">
        <v>0</v>
      </c>
      <c r="AS3580" s="180">
        <v>0</v>
      </c>
      <c r="AT3580" s="181">
        <f t="shared" si="2268"/>
        <v>0</v>
      </c>
      <c r="AU3580" s="180">
        <f>+AC3580-AF3580-AI3580-AL3580-AO3580-AR3580</f>
        <v>0</v>
      </c>
      <c r="AV3580" s="180">
        <f>+AD3580-AG3580-AJ3580-AM3580-AP3580-AS3580</f>
        <v>0</v>
      </c>
      <c r="AW3580" s="181">
        <f t="shared" si="2269"/>
        <v>0</v>
      </c>
      <c r="AX3580" s="183">
        <f>+S3580+W3580-AA3580</f>
        <v>0</v>
      </c>
      <c r="AY3580" s="183">
        <f>+T3580+X3580-AB3580</f>
        <v>0</v>
      </c>
      <c r="AZ3580" s="183"/>
      <c r="BA3580" s="183"/>
      <c r="BB3580" s="183"/>
      <c r="BC3580" s="183"/>
      <c r="BD3580" s="183">
        <f>+AX3580-AZ3580-BB3580</f>
        <v>0</v>
      </c>
      <c r="BE3580" s="183">
        <f>+AY3580-BA3580-BC3580</f>
        <v>0</v>
      </c>
    </row>
    <row r="3581" spans="2:57" ht="15.75" hidden="1">
      <c r="B3581" s="141">
        <v>2025</v>
      </c>
      <c r="C3581" s="141">
        <v>20</v>
      </c>
      <c r="D3581" s="142"/>
      <c r="E3581" s="143"/>
      <c r="F3581" s="141">
        <v>0</v>
      </c>
      <c r="G3581" s="141">
        <v>0</v>
      </c>
      <c r="H3581" s="141">
        <v>0</v>
      </c>
      <c r="I3581" s="141">
        <v>5000</v>
      </c>
      <c r="J3581" s="141"/>
      <c r="K3581" s="141"/>
      <c r="L3581" s="144" t="s">
        <v>44</v>
      </c>
      <c r="M3581" s="145"/>
      <c r="N3581" s="146" t="s">
        <v>139</v>
      </c>
      <c r="O3581" s="147">
        <v>0</v>
      </c>
      <c r="P3581" s="147">
        <v>0</v>
      </c>
      <c r="Q3581" s="147">
        <v>0</v>
      </c>
      <c r="R3581" s="148"/>
      <c r="S3581" s="257"/>
      <c r="T3581" s="150"/>
      <c r="U3581" s="147">
        <f t="shared" ref="U3581:AD3581" si="2308">U3582+U3616+U3623+U3627+U3630</f>
        <v>0</v>
      </c>
      <c r="V3581" s="147">
        <f t="shared" si="2308"/>
        <v>0</v>
      </c>
      <c r="W3581" s="151">
        <f t="shared" si="2308"/>
        <v>0</v>
      </c>
      <c r="X3581" s="151">
        <f t="shared" si="2308"/>
        <v>0</v>
      </c>
      <c r="Y3581" s="147">
        <f t="shared" si="2308"/>
        <v>0</v>
      </c>
      <c r="Z3581" s="147">
        <f t="shared" si="2308"/>
        <v>0</v>
      </c>
      <c r="AA3581" s="151">
        <f t="shared" si="2308"/>
        <v>0</v>
      </c>
      <c r="AB3581" s="151">
        <f t="shared" si="2308"/>
        <v>0</v>
      </c>
      <c r="AC3581" s="147">
        <f t="shared" si="2308"/>
        <v>0</v>
      </c>
      <c r="AD3581" s="147">
        <f t="shared" si="2308"/>
        <v>0</v>
      </c>
      <c r="AE3581" s="147">
        <f t="shared" si="2263"/>
        <v>0</v>
      </c>
      <c r="AF3581" s="147">
        <f>AF3582+AF3616+AF3623+AF3627+AF3630</f>
        <v>0</v>
      </c>
      <c r="AG3581" s="147">
        <f>AG3582+AG3616+AG3623+AG3627+AG3630</f>
        <v>0</v>
      </c>
      <c r="AH3581" s="147">
        <f t="shared" si="2264"/>
        <v>0</v>
      </c>
      <c r="AI3581" s="147">
        <f>AI3582+AI3616+AI3623+AI3627+AI3630</f>
        <v>0</v>
      </c>
      <c r="AJ3581" s="147">
        <f>AJ3582+AJ3616+AJ3623+AJ3627+AJ3630</f>
        <v>0</v>
      </c>
      <c r="AK3581" s="147">
        <f t="shared" si="2265"/>
        <v>0</v>
      </c>
      <c r="AL3581" s="147">
        <f>AL3582+AL3616+AL3623+AL3627+AL3630</f>
        <v>0</v>
      </c>
      <c r="AM3581" s="147">
        <f>AM3582+AM3616+AM3623+AM3627+AM3630</f>
        <v>0</v>
      </c>
      <c r="AN3581" s="147">
        <f t="shared" si="2266"/>
        <v>0</v>
      </c>
      <c r="AO3581" s="147">
        <f>AO3582+AO3616+AO3623+AO3627+AO3630</f>
        <v>0</v>
      </c>
      <c r="AP3581" s="147">
        <f>AP3582+AP3616+AP3623+AP3627+AP3630</f>
        <v>0</v>
      </c>
      <c r="AQ3581" s="147">
        <f t="shared" si="2267"/>
        <v>0</v>
      </c>
      <c r="AR3581" s="147">
        <f>AR3582+AR3616+AR3623+AR3627+AR3630</f>
        <v>0</v>
      </c>
      <c r="AS3581" s="147">
        <f>AS3582+AS3616+AS3623+AS3627+AS3630</f>
        <v>0</v>
      </c>
      <c r="AT3581" s="147">
        <f t="shared" si="2268"/>
        <v>0</v>
      </c>
      <c r="AU3581" s="147">
        <f>AU3582+AU3616+AU3623+AU3627+AU3630</f>
        <v>0</v>
      </c>
      <c r="AV3581" s="147">
        <f>AV3582+AV3616+AV3623+AV3627+AV3630</f>
        <v>0</v>
      </c>
      <c r="AW3581" s="147">
        <f t="shared" si="2269"/>
        <v>0</v>
      </c>
      <c r="AX3581" s="257"/>
      <c r="AY3581" s="150"/>
      <c r="AZ3581" s="257"/>
      <c r="BA3581" s="150"/>
      <c r="BB3581" s="257"/>
      <c r="BC3581" s="150"/>
      <c r="BD3581" s="257"/>
      <c r="BE3581" s="150"/>
    </row>
    <row r="3582" spans="2:57" ht="15.75" hidden="1">
      <c r="B3582" s="152">
        <v>2025</v>
      </c>
      <c r="C3582" s="152">
        <v>20</v>
      </c>
      <c r="D3582" s="153"/>
      <c r="E3582" s="154"/>
      <c r="F3582" s="152">
        <v>0</v>
      </c>
      <c r="G3582" s="152">
        <v>0</v>
      </c>
      <c r="H3582" s="152">
        <v>0</v>
      </c>
      <c r="I3582" s="152">
        <v>5000</v>
      </c>
      <c r="J3582" s="152">
        <v>5100</v>
      </c>
      <c r="K3582" s="152"/>
      <c r="L3582" s="155" t="s">
        <v>44</v>
      </c>
      <c r="M3582" s="156"/>
      <c r="N3582" s="157" t="s">
        <v>140</v>
      </c>
      <c r="O3582" s="158">
        <v>0</v>
      </c>
      <c r="P3582" s="158">
        <v>0</v>
      </c>
      <c r="Q3582" s="158">
        <v>0</v>
      </c>
      <c r="R3582" s="159"/>
      <c r="S3582" s="160"/>
      <c r="T3582" s="161"/>
      <c r="U3582" s="158">
        <f t="shared" ref="U3582:AD3582" si="2309">U3583+U3594+U3610</f>
        <v>0</v>
      </c>
      <c r="V3582" s="158">
        <f t="shared" si="2309"/>
        <v>0</v>
      </c>
      <c r="W3582" s="162">
        <f t="shared" si="2309"/>
        <v>0</v>
      </c>
      <c r="X3582" s="162">
        <f t="shared" si="2309"/>
        <v>0</v>
      </c>
      <c r="Y3582" s="158">
        <f t="shared" si="2309"/>
        <v>0</v>
      </c>
      <c r="Z3582" s="158">
        <f t="shared" si="2309"/>
        <v>0</v>
      </c>
      <c r="AA3582" s="162">
        <f t="shared" si="2309"/>
        <v>0</v>
      </c>
      <c r="AB3582" s="162">
        <f t="shared" si="2309"/>
        <v>0</v>
      </c>
      <c r="AC3582" s="158">
        <f t="shared" si="2309"/>
        <v>0</v>
      </c>
      <c r="AD3582" s="158">
        <f t="shared" si="2309"/>
        <v>0</v>
      </c>
      <c r="AE3582" s="158">
        <f t="shared" si="2263"/>
        <v>0</v>
      </c>
      <c r="AF3582" s="158">
        <f>AF3583+AF3594+AF3610</f>
        <v>0</v>
      </c>
      <c r="AG3582" s="158">
        <f>AG3583+AG3594+AG3610</f>
        <v>0</v>
      </c>
      <c r="AH3582" s="158">
        <f t="shared" si="2264"/>
        <v>0</v>
      </c>
      <c r="AI3582" s="158">
        <f>AI3583+AI3594+AI3610</f>
        <v>0</v>
      </c>
      <c r="AJ3582" s="158">
        <f>AJ3583+AJ3594+AJ3610</f>
        <v>0</v>
      </c>
      <c r="AK3582" s="158">
        <f t="shared" si="2265"/>
        <v>0</v>
      </c>
      <c r="AL3582" s="158">
        <f>AL3583+AL3594+AL3610</f>
        <v>0</v>
      </c>
      <c r="AM3582" s="158">
        <f>AM3583+AM3594+AM3610</f>
        <v>0</v>
      </c>
      <c r="AN3582" s="158">
        <f t="shared" si="2266"/>
        <v>0</v>
      </c>
      <c r="AO3582" s="158">
        <f>AO3583+AO3594+AO3610</f>
        <v>0</v>
      </c>
      <c r="AP3582" s="158">
        <f>AP3583+AP3594+AP3610</f>
        <v>0</v>
      </c>
      <c r="AQ3582" s="158">
        <f t="shared" si="2267"/>
        <v>0</v>
      </c>
      <c r="AR3582" s="158">
        <f>AR3583+AR3594+AR3610</f>
        <v>0</v>
      </c>
      <c r="AS3582" s="158">
        <f>AS3583+AS3594+AS3610</f>
        <v>0</v>
      </c>
      <c r="AT3582" s="158">
        <f t="shared" si="2268"/>
        <v>0</v>
      </c>
      <c r="AU3582" s="158">
        <f>AU3583+AU3594+AU3610</f>
        <v>0</v>
      </c>
      <c r="AV3582" s="158">
        <f>AV3583+AV3594+AV3610</f>
        <v>0</v>
      </c>
      <c r="AW3582" s="158">
        <f t="shared" si="2269"/>
        <v>0</v>
      </c>
      <c r="AX3582" s="160"/>
      <c r="AY3582" s="161"/>
      <c r="AZ3582" s="160"/>
      <c r="BA3582" s="161"/>
      <c r="BB3582" s="160"/>
      <c r="BC3582" s="161"/>
      <c r="BD3582" s="160"/>
      <c r="BE3582" s="161"/>
    </row>
    <row r="3583" spans="2:57" ht="15.75" hidden="1">
      <c r="B3583" s="163">
        <v>2025</v>
      </c>
      <c r="C3583" s="163">
        <v>20</v>
      </c>
      <c r="D3583" s="164"/>
      <c r="E3583" s="165"/>
      <c r="F3583" s="163">
        <v>0</v>
      </c>
      <c r="G3583" s="163">
        <v>0</v>
      </c>
      <c r="H3583" s="163">
        <v>0</v>
      </c>
      <c r="I3583" s="163">
        <v>5000</v>
      </c>
      <c r="J3583" s="163">
        <v>5100</v>
      </c>
      <c r="K3583" s="163">
        <v>511</v>
      </c>
      <c r="L3583" s="166" t="s">
        <v>44</v>
      </c>
      <c r="M3583" s="167"/>
      <c r="N3583" s="168" t="s">
        <v>141</v>
      </c>
      <c r="O3583" s="169">
        <v>0</v>
      </c>
      <c r="P3583" s="169">
        <v>0</v>
      </c>
      <c r="Q3583" s="169">
        <v>0</v>
      </c>
      <c r="R3583" s="170"/>
      <c r="S3583" s="171"/>
      <c r="T3583" s="172"/>
      <c r="U3583" s="169">
        <f t="shared" ref="U3583:AD3583" si="2310">SUM(U3584:U3593)</f>
        <v>0</v>
      </c>
      <c r="V3583" s="169">
        <f t="shared" si="2310"/>
        <v>0</v>
      </c>
      <c r="W3583" s="173">
        <f t="shared" si="2310"/>
        <v>0</v>
      </c>
      <c r="X3583" s="173">
        <f t="shared" si="2310"/>
        <v>0</v>
      </c>
      <c r="Y3583" s="169">
        <f t="shared" si="2310"/>
        <v>0</v>
      </c>
      <c r="Z3583" s="169">
        <f t="shared" si="2310"/>
        <v>0</v>
      </c>
      <c r="AA3583" s="173">
        <f t="shared" si="2310"/>
        <v>0</v>
      </c>
      <c r="AB3583" s="173">
        <f t="shared" si="2310"/>
        <v>0</v>
      </c>
      <c r="AC3583" s="169">
        <f t="shared" si="2310"/>
        <v>0</v>
      </c>
      <c r="AD3583" s="169">
        <f t="shared" si="2310"/>
        <v>0</v>
      </c>
      <c r="AE3583" s="169">
        <f t="shared" si="2263"/>
        <v>0</v>
      </c>
      <c r="AF3583" s="169">
        <f>SUM(AF3584:AF3593)</f>
        <v>0</v>
      </c>
      <c r="AG3583" s="169">
        <f>SUM(AG3584:AG3593)</f>
        <v>0</v>
      </c>
      <c r="AH3583" s="169">
        <f t="shared" si="2264"/>
        <v>0</v>
      </c>
      <c r="AI3583" s="169">
        <f>SUM(AI3584:AI3593)</f>
        <v>0</v>
      </c>
      <c r="AJ3583" s="169">
        <f>SUM(AJ3584:AJ3593)</f>
        <v>0</v>
      </c>
      <c r="AK3583" s="169">
        <f t="shared" si="2265"/>
        <v>0</v>
      </c>
      <c r="AL3583" s="169">
        <f>SUM(AL3584:AL3593)</f>
        <v>0</v>
      </c>
      <c r="AM3583" s="169">
        <f>SUM(AM3584:AM3593)</f>
        <v>0</v>
      </c>
      <c r="AN3583" s="169">
        <f t="shared" si="2266"/>
        <v>0</v>
      </c>
      <c r="AO3583" s="169">
        <f>SUM(AO3584:AO3593)</f>
        <v>0</v>
      </c>
      <c r="AP3583" s="169">
        <f>SUM(AP3584:AP3593)</f>
        <v>0</v>
      </c>
      <c r="AQ3583" s="169">
        <f t="shared" si="2267"/>
        <v>0</v>
      </c>
      <c r="AR3583" s="169">
        <f>SUM(AR3584:AR3593)</f>
        <v>0</v>
      </c>
      <c r="AS3583" s="169">
        <f>SUM(AS3584:AS3593)</f>
        <v>0</v>
      </c>
      <c r="AT3583" s="169">
        <f t="shared" si="2268"/>
        <v>0</v>
      </c>
      <c r="AU3583" s="169">
        <f>SUM(AU3584:AU3593)</f>
        <v>0</v>
      </c>
      <c r="AV3583" s="169">
        <f>SUM(AV3584:AV3593)</f>
        <v>0</v>
      </c>
      <c r="AW3583" s="169">
        <f t="shared" si="2269"/>
        <v>0</v>
      </c>
      <c r="AX3583" s="171"/>
      <c r="AY3583" s="172"/>
      <c r="AZ3583" s="171"/>
      <c r="BA3583" s="172"/>
      <c r="BB3583" s="171"/>
      <c r="BC3583" s="172"/>
      <c r="BD3583" s="171"/>
      <c r="BE3583" s="172"/>
    </row>
    <row r="3584" spans="2:57" ht="15.75" hidden="1">
      <c r="B3584" s="174">
        <v>2025</v>
      </c>
      <c r="C3584" s="174">
        <v>20</v>
      </c>
      <c r="D3584" s="175">
        <v>0</v>
      </c>
      <c r="E3584" s="176"/>
      <c r="F3584" s="174">
        <v>0</v>
      </c>
      <c r="G3584" s="174">
        <v>0</v>
      </c>
      <c r="H3584" s="174">
        <v>0</v>
      </c>
      <c r="I3584" s="174">
        <v>5000</v>
      </c>
      <c r="J3584" s="174">
        <v>5100</v>
      </c>
      <c r="K3584" s="174">
        <v>511</v>
      </c>
      <c r="L3584" s="177">
        <v>29</v>
      </c>
      <c r="M3584" s="178">
        <v>0</v>
      </c>
      <c r="N3584" s="179" t="s">
        <v>142</v>
      </c>
      <c r="O3584" s="180">
        <v>0</v>
      </c>
      <c r="P3584" s="180">
        <v>0</v>
      </c>
      <c r="Q3584" s="181">
        <v>0</v>
      </c>
      <c r="R3584" s="182" t="s">
        <v>98</v>
      </c>
      <c r="S3584" s="183">
        <v>0</v>
      </c>
      <c r="T3584" s="183">
        <v>0</v>
      </c>
      <c r="U3584" s="180">
        <v>0</v>
      </c>
      <c r="V3584" s="180">
        <v>0</v>
      </c>
      <c r="W3584" s="183">
        <v>0</v>
      </c>
      <c r="X3584" s="183">
        <v>0</v>
      </c>
      <c r="Y3584" s="180">
        <v>0</v>
      </c>
      <c r="Z3584" s="180">
        <v>0</v>
      </c>
      <c r="AA3584" s="183">
        <v>0</v>
      </c>
      <c r="AB3584" s="183">
        <v>0</v>
      </c>
      <c r="AC3584" s="180">
        <f t="shared" ref="AC3584:AD3593" si="2311">+O3584+U3584-Y3584</f>
        <v>0</v>
      </c>
      <c r="AD3584" s="180">
        <f t="shared" si="2311"/>
        <v>0</v>
      </c>
      <c r="AE3584" s="181">
        <f t="shared" si="2263"/>
        <v>0</v>
      </c>
      <c r="AF3584" s="180">
        <v>0</v>
      </c>
      <c r="AG3584" s="180">
        <v>0</v>
      </c>
      <c r="AH3584" s="181">
        <f t="shared" si="2264"/>
        <v>0</v>
      </c>
      <c r="AI3584" s="180">
        <v>0</v>
      </c>
      <c r="AJ3584" s="180">
        <v>0</v>
      </c>
      <c r="AK3584" s="181">
        <f t="shared" si="2265"/>
        <v>0</v>
      </c>
      <c r="AL3584" s="180">
        <v>0</v>
      </c>
      <c r="AM3584" s="180">
        <v>0</v>
      </c>
      <c r="AN3584" s="181">
        <f t="shared" si="2266"/>
        <v>0</v>
      </c>
      <c r="AO3584" s="180">
        <v>0</v>
      </c>
      <c r="AP3584" s="180">
        <v>0</v>
      </c>
      <c r="AQ3584" s="181">
        <f t="shared" si="2267"/>
        <v>0</v>
      </c>
      <c r="AR3584" s="180">
        <v>0</v>
      </c>
      <c r="AS3584" s="180">
        <v>0</v>
      </c>
      <c r="AT3584" s="181">
        <f t="shared" si="2268"/>
        <v>0</v>
      </c>
      <c r="AU3584" s="180">
        <f t="shared" ref="AU3584:AV3593" si="2312">+AC3584-AF3584-AI3584-AL3584-AO3584-AR3584</f>
        <v>0</v>
      </c>
      <c r="AV3584" s="180">
        <f t="shared" si="2312"/>
        <v>0</v>
      </c>
      <c r="AW3584" s="181">
        <f t="shared" si="2269"/>
        <v>0</v>
      </c>
      <c r="AX3584" s="183">
        <f t="shared" ref="AX3584:AY3593" si="2313">+S3584+W3584-AA3584</f>
        <v>0</v>
      </c>
      <c r="AY3584" s="183">
        <f t="shared" si="2313"/>
        <v>0</v>
      </c>
      <c r="AZ3584" s="183"/>
      <c r="BA3584" s="183"/>
      <c r="BB3584" s="183"/>
      <c r="BC3584" s="183"/>
      <c r="BD3584" s="183">
        <f t="shared" ref="BD3584:BE3593" si="2314">+AX3584-AZ3584-BB3584</f>
        <v>0</v>
      </c>
      <c r="BE3584" s="183">
        <f t="shared" si="2314"/>
        <v>0</v>
      </c>
    </row>
    <row r="3585" spans="2:57" ht="15.75" hidden="1">
      <c r="B3585" s="174">
        <v>2025</v>
      </c>
      <c r="C3585" s="174">
        <v>20</v>
      </c>
      <c r="D3585" s="175">
        <v>0</v>
      </c>
      <c r="E3585" s="176"/>
      <c r="F3585" s="174">
        <v>0</v>
      </c>
      <c r="G3585" s="174">
        <v>0</v>
      </c>
      <c r="H3585" s="174">
        <v>0</v>
      </c>
      <c r="I3585" s="174">
        <v>5000</v>
      </c>
      <c r="J3585" s="174">
        <v>5100</v>
      </c>
      <c r="K3585" s="174">
        <v>511</v>
      </c>
      <c r="L3585" s="177">
        <v>44</v>
      </c>
      <c r="M3585" s="178">
        <v>0</v>
      </c>
      <c r="N3585" s="179" t="s">
        <v>143</v>
      </c>
      <c r="O3585" s="180">
        <v>0</v>
      </c>
      <c r="P3585" s="180">
        <v>0</v>
      </c>
      <c r="Q3585" s="181">
        <v>0</v>
      </c>
      <c r="R3585" s="182" t="s">
        <v>98</v>
      </c>
      <c r="S3585" s="183">
        <v>0</v>
      </c>
      <c r="T3585" s="183">
        <v>0</v>
      </c>
      <c r="U3585" s="180">
        <v>0</v>
      </c>
      <c r="V3585" s="180">
        <v>0</v>
      </c>
      <c r="W3585" s="183">
        <v>0</v>
      </c>
      <c r="X3585" s="183">
        <v>0</v>
      </c>
      <c r="Y3585" s="180">
        <v>0</v>
      </c>
      <c r="Z3585" s="180">
        <v>0</v>
      </c>
      <c r="AA3585" s="183">
        <v>0</v>
      </c>
      <c r="AB3585" s="183">
        <v>0</v>
      </c>
      <c r="AC3585" s="180">
        <f t="shared" si="2311"/>
        <v>0</v>
      </c>
      <c r="AD3585" s="180">
        <f t="shared" si="2311"/>
        <v>0</v>
      </c>
      <c r="AE3585" s="181">
        <f t="shared" si="2263"/>
        <v>0</v>
      </c>
      <c r="AF3585" s="180">
        <v>0</v>
      </c>
      <c r="AG3585" s="180">
        <v>0</v>
      </c>
      <c r="AH3585" s="181">
        <f t="shared" si="2264"/>
        <v>0</v>
      </c>
      <c r="AI3585" s="180">
        <v>0</v>
      </c>
      <c r="AJ3585" s="180">
        <v>0</v>
      </c>
      <c r="AK3585" s="181">
        <f t="shared" si="2265"/>
        <v>0</v>
      </c>
      <c r="AL3585" s="180">
        <v>0</v>
      </c>
      <c r="AM3585" s="180">
        <v>0</v>
      </c>
      <c r="AN3585" s="181">
        <f t="shared" si="2266"/>
        <v>0</v>
      </c>
      <c r="AO3585" s="180">
        <v>0</v>
      </c>
      <c r="AP3585" s="180">
        <v>0</v>
      </c>
      <c r="AQ3585" s="181">
        <f t="shared" si="2267"/>
        <v>0</v>
      </c>
      <c r="AR3585" s="180">
        <v>0</v>
      </c>
      <c r="AS3585" s="180">
        <v>0</v>
      </c>
      <c r="AT3585" s="181">
        <f t="shared" si="2268"/>
        <v>0</v>
      </c>
      <c r="AU3585" s="180">
        <f t="shared" si="2312"/>
        <v>0</v>
      </c>
      <c r="AV3585" s="180">
        <f t="shared" si="2312"/>
        <v>0</v>
      </c>
      <c r="AW3585" s="181">
        <f t="shared" si="2269"/>
        <v>0</v>
      </c>
      <c r="AX3585" s="183">
        <f t="shared" si="2313"/>
        <v>0</v>
      </c>
      <c r="AY3585" s="183">
        <f t="shared" si="2313"/>
        <v>0</v>
      </c>
      <c r="AZ3585" s="183"/>
      <c r="BA3585" s="183"/>
      <c r="BB3585" s="183"/>
      <c r="BC3585" s="183"/>
      <c r="BD3585" s="183">
        <f t="shared" si="2314"/>
        <v>0</v>
      </c>
      <c r="BE3585" s="183">
        <f t="shared" si="2314"/>
        <v>0</v>
      </c>
    </row>
    <row r="3586" spans="2:57" ht="15.75" hidden="1">
      <c r="B3586" s="174">
        <v>2025</v>
      </c>
      <c r="C3586" s="174">
        <v>20</v>
      </c>
      <c r="D3586" s="175">
        <v>0</v>
      </c>
      <c r="E3586" s="176"/>
      <c r="F3586" s="174">
        <v>0</v>
      </c>
      <c r="G3586" s="174">
        <v>0</v>
      </c>
      <c r="H3586" s="174">
        <v>0</v>
      </c>
      <c r="I3586" s="174">
        <v>5000</v>
      </c>
      <c r="J3586" s="174">
        <v>5100</v>
      </c>
      <c r="K3586" s="174">
        <v>511</v>
      </c>
      <c r="L3586" s="177">
        <v>623</v>
      </c>
      <c r="M3586" s="178">
        <v>0</v>
      </c>
      <c r="N3586" s="179" t="s">
        <v>148</v>
      </c>
      <c r="O3586" s="180">
        <v>0</v>
      </c>
      <c r="P3586" s="180">
        <v>0</v>
      </c>
      <c r="Q3586" s="181">
        <v>0</v>
      </c>
      <c r="R3586" s="182" t="s">
        <v>98</v>
      </c>
      <c r="S3586" s="183">
        <v>0</v>
      </c>
      <c r="T3586" s="183">
        <v>0</v>
      </c>
      <c r="U3586" s="180">
        <v>0</v>
      </c>
      <c r="V3586" s="180">
        <v>0</v>
      </c>
      <c r="W3586" s="183">
        <v>0</v>
      </c>
      <c r="X3586" s="183">
        <v>0</v>
      </c>
      <c r="Y3586" s="180">
        <v>0</v>
      </c>
      <c r="Z3586" s="180">
        <v>0</v>
      </c>
      <c r="AA3586" s="183">
        <v>0</v>
      </c>
      <c r="AB3586" s="183">
        <v>0</v>
      </c>
      <c r="AC3586" s="180">
        <f t="shared" si="2311"/>
        <v>0</v>
      </c>
      <c r="AD3586" s="180">
        <f t="shared" si="2311"/>
        <v>0</v>
      </c>
      <c r="AE3586" s="181">
        <f t="shared" si="2263"/>
        <v>0</v>
      </c>
      <c r="AF3586" s="180">
        <v>0</v>
      </c>
      <c r="AG3586" s="180">
        <v>0</v>
      </c>
      <c r="AH3586" s="181">
        <f t="shared" si="2264"/>
        <v>0</v>
      </c>
      <c r="AI3586" s="180">
        <v>0</v>
      </c>
      <c r="AJ3586" s="180">
        <v>0</v>
      </c>
      <c r="AK3586" s="181">
        <f t="shared" si="2265"/>
        <v>0</v>
      </c>
      <c r="AL3586" s="180">
        <v>0</v>
      </c>
      <c r="AM3586" s="180">
        <v>0</v>
      </c>
      <c r="AN3586" s="181">
        <f t="shared" si="2266"/>
        <v>0</v>
      </c>
      <c r="AO3586" s="180">
        <v>0</v>
      </c>
      <c r="AP3586" s="180">
        <v>0</v>
      </c>
      <c r="AQ3586" s="181">
        <f t="shared" si="2267"/>
        <v>0</v>
      </c>
      <c r="AR3586" s="180">
        <v>0</v>
      </c>
      <c r="AS3586" s="180">
        <v>0</v>
      </c>
      <c r="AT3586" s="181">
        <f t="shared" si="2268"/>
        <v>0</v>
      </c>
      <c r="AU3586" s="180">
        <f t="shared" si="2312"/>
        <v>0</v>
      </c>
      <c r="AV3586" s="180">
        <f t="shared" si="2312"/>
        <v>0</v>
      </c>
      <c r="AW3586" s="181">
        <f t="shared" si="2269"/>
        <v>0</v>
      </c>
      <c r="AX3586" s="183">
        <f t="shared" si="2313"/>
        <v>0</v>
      </c>
      <c r="AY3586" s="183">
        <f t="shared" si="2313"/>
        <v>0</v>
      </c>
      <c r="AZ3586" s="183"/>
      <c r="BA3586" s="183"/>
      <c r="BB3586" s="183"/>
      <c r="BC3586" s="183"/>
      <c r="BD3586" s="183">
        <f t="shared" si="2314"/>
        <v>0</v>
      </c>
      <c r="BE3586" s="183">
        <f t="shared" si="2314"/>
        <v>0</v>
      </c>
    </row>
    <row r="3587" spans="2:57" ht="15.75" hidden="1">
      <c r="B3587" s="174">
        <v>2025</v>
      </c>
      <c r="C3587" s="174">
        <v>20</v>
      </c>
      <c r="D3587" s="175">
        <v>0</v>
      </c>
      <c r="E3587" s="176"/>
      <c r="F3587" s="174">
        <v>0</v>
      </c>
      <c r="G3587" s="174">
        <v>0</v>
      </c>
      <c r="H3587" s="174">
        <v>0</v>
      </c>
      <c r="I3587" s="174">
        <v>5000</v>
      </c>
      <c r="J3587" s="174">
        <v>5100</v>
      </c>
      <c r="K3587" s="174">
        <v>511</v>
      </c>
      <c r="L3587" s="177">
        <v>866</v>
      </c>
      <c r="M3587" s="178">
        <v>0</v>
      </c>
      <c r="N3587" s="179" t="s">
        <v>151</v>
      </c>
      <c r="O3587" s="180">
        <v>0</v>
      </c>
      <c r="P3587" s="180">
        <v>0</v>
      </c>
      <c r="Q3587" s="181">
        <v>0</v>
      </c>
      <c r="R3587" s="182" t="s">
        <v>98</v>
      </c>
      <c r="S3587" s="183">
        <v>0</v>
      </c>
      <c r="T3587" s="183">
        <v>0</v>
      </c>
      <c r="U3587" s="180">
        <v>0</v>
      </c>
      <c r="V3587" s="180">
        <v>0</v>
      </c>
      <c r="W3587" s="183">
        <v>0</v>
      </c>
      <c r="X3587" s="183">
        <v>0</v>
      </c>
      <c r="Y3587" s="180">
        <v>0</v>
      </c>
      <c r="Z3587" s="180">
        <v>0</v>
      </c>
      <c r="AA3587" s="183">
        <v>0</v>
      </c>
      <c r="AB3587" s="183">
        <v>0</v>
      </c>
      <c r="AC3587" s="180">
        <f t="shared" si="2311"/>
        <v>0</v>
      </c>
      <c r="AD3587" s="180">
        <f t="shared" si="2311"/>
        <v>0</v>
      </c>
      <c r="AE3587" s="181">
        <f t="shared" si="2263"/>
        <v>0</v>
      </c>
      <c r="AF3587" s="180">
        <v>0</v>
      </c>
      <c r="AG3587" s="180">
        <v>0</v>
      </c>
      <c r="AH3587" s="181">
        <f t="shared" si="2264"/>
        <v>0</v>
      </c>
      <c r="AI3587" s="180">
        <v>0</v>
      </c>
      <c r="AJ3587" s="180">
        <v>0</v>
      </c>
      <c r="AK3587" s="181">
        <f t="shared" si="2265"/>
        <v>0</v>
      </c>
      <c r="AL3587" s="180">
        <v>0</v>
      </c>
      <c r="AM3587" s="180">
        <v>0</v>
      </c>
      <c r="AN3587" s="181">
        <f t="shared" si="2266"/>
        <v>0</v>
      </c>
      <c r="AO3587" s="180">
        <v>0</v>
      </c>
      <c r="AP3587" s="180">
        <v>0</v>
      </c>
      <c r="AQ3587" s="181">
        <f t="shared" si="2267"/>
        <v>0</v>
      </c>
      <c r="AR3587" s="180">
        <v>0</v>
      </c>
      <c r="AS3587" s="180">
        <v>0</v>
      </c>
      <c r="AT3587" s="181">
        <f t="shared" si="2268"/>
        <v>0</v>
      </c>
      <c r="AU3587" s="180">
        <f t="shared" si="2312"/>
        <v>0</v>
      </c>
      <c r="AV3587" s="180">
        <f t="shared" si="2312"/>
        <v>0</v>
      </c>
      <c r="AW3587" s="181">
        <f t="shared" si="2269"/>
        <v>0</v>
      </c>
      <c r="AX3587" s="183">
        <f t="shared" si="2313"/>
        <v>0</v>
      </c>
      <c r="AY3587" s="183">
        <f t="shared" si="2313"/>
        <v>0</v>
      </c>
      <c r="AZ3587" s="183"/>
      <c r="BA3587" s="183"/>
      <c r="BB3587" s="183"/>
      <c r="BC3587" s="183"/>
      <c r="BD3587" s="183">
        <f t="shared" si="2314"/>
        <v>0</v>
      </c>
      <c r="BE3587" s="183">
        <f t="shared" si="2314"/>
        <v>0</v>
      </c>
    </row>
    <row r="3588" spans="2:57" ht="15.75" hidden="1">
      <c r="B3588" s="174">
        <v>2025</v>
      </c>
      <c r="C3588" s="174">
        <v>20</v>
      </c>
      <c r="D3588" s="175">
        <v>0</v>
      </c>
      <c r="E3588" s="176"/>
      <c r="F3588" s="174">
        <v>0</v>
      </c>
      <c r="G3588" s="174">
        <v>0</v>
      </c>
      <c r="H3588" s="174">
        <v>0</v>
      </c>
      <c r="I3588" s="174">
        <v>5000</v>
      </c>
      <c r="J3588" s="174">
        <v>5100</v>
      </c>
      <c r="K3588" s="174">
        <v>511</v>
      </c>
      <c r="L3588" s="177">
        <v>1026</v>
      </c>
      <c r="M3588" s="178">
        <v>0</v>
      </c>
      <c r="N3588" s="179" t="s">
        <v>1837</v>
      </c>
      <c r="O3588" s="180">
        <v>0</v>
      </c>
      <c r="P3588" s="180">
        <v>0</v>
      </c>
      <c r="Q3588" s="181">
        <v>0</v>
      </c>
      <c r="R3588" s="182" t="s">
        <v>98</v>
      </c>
      <c r="S3588" s="183">
        <v>0</v>
      </c>
      <c r="T3588" s="183">
        <v>0</v>
      </c>
      <c r="U3588" s="180">
        <v>0</v>
      </c>
      <c r="V3588" s="180">
        <v>0</v>
      </c>
      <c r="W3588" s="183">
        <v>0</v>
      </c>
      <c r="X3588" s="183">
        <v>0</v>
      </c>
      <c r="Y3588" s="180">
        <v>0</v>
      </c>
      <c r="Z3588" s="180">
        <v>0</v>
      </c>
      <c r="AA3588" s="183">
        <v>0</v>
      </c>
      <c r="AB3588" s="183">
        <v>0</v>
      </c>
      <c r="AC3588" s="180">
        <f t="shared" si="2311"/>
        <v>0</v>
      </c>
      <c r="AD3588" s="180">
        <f t="shared" si="2311"/>
        <v>0</v>
      </c>
      <c r="AE3588" s="181">
        <f t="shared" si="2263"/>
        <v>0</v>
      </c>
      <c r="AF3588" s="180">
        <v>0</v>
      </c>
      <c r="AG3588" s="180">
        <v>0</v>
      </c>
      <c r="AH3588" s="181">
        <f t="shared" si="2264"/>
        <v>0</v>
      </c>
      <c r="AI3588" s="180">
        <v>0</v>
      </c>
      <c r="AJ3588" s="180">
        <v>0</v>
      </c>
      <c r="AK3588" s="181">
        <f t="shared" si="2265"/>
        <v>0</v>
      </c>
      <c r="AL3588" s="180">
        <v>0</v>
      </c>
      <c r="AM3588" s="180">
        <v>0</v>
      </c>
      <c r="AN3588" s="181">
        <f t="shared" si="2266"/>
        <v>0</v>
      </c>
      <c r="AO3588" s="180">
        <v>0</v>
      </c>
      <c r="AP3588" s="180">
        <v>0</v>
      </c>
      <c r="AQ3588" s="181">
        <f t="shared" si="2267"/>
        <v>0</v>
      </c>
      <c r="AR3588" s="180">
        <v>0</v>
      </c>
      <c r="AS3588" s="180">
        <v>0</v>
      </c>
      <c r="AT3588" s="181">
        <f t="shared" si="2268"/>
        <v>0</v>
      </c>
      <c r="AU3588" s="180">
        <f t="shared" si="2312"/>
        <v>0</v>
      </c>
      <c r="AV3588" s="180">
        <f t="shared" si="2312"/>
        <v>0</v>
      </c>
      <c r="AW3588" s="181">
        <f t="shared" si="2269"/>
        <v>0</v>
      </c>
      <c r="AX3588" s="183">
        <f t="shared" si="2313"/>
        <v>0</v>
      </c>
      <c r="AY3588" s="183">
        <f t="shared" si="2313"/>
        <v>0</v>
      </c>
      <c r="AZ3588" s="183"/>
      <c r="BA3588" s="183"/>
      <c r="BB3588" s="183"/>
      <c r="BC3588" s="183"/>
      <c r="BD3588" s="183">
        <f t="shared" si="2314"/>
        <v>0</v>
      </c>
      <c r="BE3588" s="183">
        <f t="shared" si="2314"/>
        <v>0</v>
      </c>
    </row>
    <row r="3589" spans="2:57" ht="15.75" hidden="1">
      <c r="B3589" s="174">
        <v>2025</v>
      </c>
      <c r="C3589" s="174">
        <v>20</v>
      </c>
      <c r="D3589" s="175">
        <v>0</v>
      </c>
      <c r="E3589" s="176"/>
      <c r="F3589" s="174">
        <v>0</v>
      </c>
      <c r="G3589" s="174">
        <v>0</v>
      </c>
      <c r="H3589" s="174">
        <v>0</v>
      </c>
      <c r="I3589" s="174">
        <v>5000</v>
      </c>
      <c r="J3589" s="174">
        <v>5100</v>
      </c>
      <c r="K3589" s="174">
        <v>511</v>
      </c>
      <c r="L3589" s="177">
        <v>1342</v>
      </c>
      <c r="M3589" s="178">
        <v>0</v>
      </c>
      <c r="N3589" s="179" t="s">
        <v>153</v>
      </c>
      <c r="O3589" s="180">
        <v>0</v>
      </c>
      <c r="P3589" s="180">
        <v>0</v>
      </c>
      <c r="Q3589" s="181">
        <v>0</v>
      </c>
      <c r="R3589" s="182" t="s">
        <v>98</v>
      </c>
      <c r="S3589" s="183">
        <v>0</v>
      </c>
      <c r="T3589" s="183">
        <v>0</v>
      </c>
      <c r="U3589" s="180">
        <v>0</v>
      </c>
      <c r="V3589" s="180">
        <v>0</v>
      </c>
      <c r="W3589" s="183">
        <v>0</v>
      </c>
      <c r="X3589" s="183">
        <v>0</v>
      </c>
      <c r="Y3589" s="180">
        <v>0</v>
      </c>
      <c r="Z3589" s="180">
        <v>0</v>
      </c>
      <c r="AA3589" s="183">
        <v>0</v>
      </c>
      <c r="AB3589" s="183">
        <v>0</v>
      </c>
      <c r="AC3589" s="180">
        <f t="shared" si="2311"/>
        <v>0</v>
      </c>
      <c r="AD3589" s="180">
        <f t="shared" si="2311"/>
        <v>0</v>
      </c>
      <c r="AE3589" s="181">
        <f t="shared" si="2263"/>
        <v>0</v>
      </c>
      <c r="AF3589" s="180">
        <v>0</v>
      </c>
      <c r="AG3589" s="180">
        <v>0</v>
      </c>
      <c r="AH3589" s="181">
        <f t="shared" si="2264"/>
        <v>0</v>
      </c>
      <c r="AI3589" s="180">
        <v>0</v>
      </c>
      <c r="AJ3589" s="180">
        <v>0</v>
      </c>
      <c r="AK3589" s="181">
        <f t="shared" si="2265"/>
        <v>0</v>
      </c>
      <c r="AL3589" s="180">
        <v>0</v>
      </c>
      <c r="AM3589" s="180">
        <v>0</v>
      </c>
      <c r="AN3589" s="181">
        <f t="shared" si="2266"/>
        <v>0</v>
      </c>
      <c r="AO3589" s="180">
        <v>0</v>
      </c>
      <c r="AP3589" s="180">
        <v>0</v>
      </c>
      <c r="AQ3589" s="181">
        <f t="shared" si="2267"/>
        <v>0</v>
      </c>
      <c r="AR3589" s="180">
        <v>0</v>
      </c>
      <c r="AS3589" s="180">
        <v>0</v>
      </c>
      <c r="AT3589" s="181">
        <f t="shared" si="2268"/>
        <v>0</v>
      </c>
      <c r="AU3589" s="180">
        <f t="shared" si="2312"/>
        <v>0</v>
      </c>
      <c r="AV3589" s="180">
        <f t="shared" si="2312"/>
        <v>0</v>
      </c>
      <c r="AW3589" s="181">
        <f t="shared" si="2269"/>
        <v>0</v>
      </c>
      <c r="AX3589" s="183">
        <f t="shared" si="2313"/>
        <v>0</v>
      </c>
      <c r="AY3589" s="183">
        <f t="shared" si="2313"/>
        <v>0</v>
      </c>
      <c r="AZ3589" s="183"/>
      <c r="BA3589" s="183"/>
      <c r="BB3589" s="183"/>
      <c r="BC3589" s="183"/>
      <c r="BD3589" s="183">
        <f t="shared" si="2314"/>
        <v>0</v>
      </c>
      <c r="BE3589" s="183">
        <f t="shared" si="2314"/>
        <v>0</v>
      </c>
    </row>
    <row r="3590" spans="2:57" ht="15.75" hidden="1">
      <c r="B3590" s="174">
        <v>2025</v>
      </c>
      <c r="C3590" s="174">
        <v>20</v>
      </c>
      <c r="D3590" s="175">
        <v>0</v>
      </c>
      <c r="E3590" s="176"/>
      <c r="F3590" s="174">
        <v>0</v>
      </c>
      <c r="G3590" s="174">
        <v>0</v>
      </c>
      <c r="H3590" s="174">
        <v>0</v>
      </c>
      <c r="I3590" s="174">
        <v>5000</v>
      </c>
      <c r="J3590" s="174">
        <v>5100</v>
      </c>
      <c r="K3590" s="174">
        <v>511</v>
      </c>
      <c r="L3590" s="177">
        <v>1358</v>
      </c>
      <c r="M3590" s="178">
        <v>0</v>
      </c>
      <c r="N3590" s="179" t="s">
        <v>1717</v>
      </c>
      <c r="O3590" s="180">
        <v>0</v>
      </c>
      <c r="P3590" s="180">
        <v>0</v>
      </c>
      <c r="Q3590" s="181">
        <v>0</v>
      </c>
      <c r="R3590" s="182" t="s">
        <v>98</v>
      </c>
      <c r="S3590" s="183">
        <v>0</v>
      </c>
      <c r="T3590" s="183">
        <v>0</v>
      </c>
      <c r="U3590" s="180">
        <v>0</v>
      </c>
      <c r="V3590" s="180">
        <v>0</v>
      </c>
      <c r="W3590" s="183">
        <v>0</v>
      </c>
      <c r="X3590" s="183">
        <v>0</v>
      </c>
      <c r="Y3590" s="180">
        <v>0</v>
      </c>
      <c r="Z3590" s="180">
        <v>0</v>
      </c>
      <c r="AA3590" s="183">
        <v>0</v>
      </c>
      <c r="AB3590" s="183">
        <v>0</v>
      </c>
      <c r="AC3590" s="180">
        <f t="shared" si="2311"/>
        <v>0</v>
      </c>
      <c r="AD3590" s="180">
        <f t="shared" si="2311"/>
        <v>0</v>
      </c>
      <c r="AE3590" s="181">
        <f t="shared" si="2263"/>
        <v>0</v>
      </c>
      <c r="AF3590" s="180">
        <v>0</v>
      </c>
      <c r="AG3590" s="180">
        <v>0</v>
      </c>
      <c r="AH3590" s="181">
        <f t="shared" si="2264"/>
        <v>0</v>
      </c>
      <c r="AI3590" s="180">
        <v>0</v>
      </c>
      <c r="AJ3590" s="180">
        <v>0</v>
      </c>
      <c r="AK3590" s="181">
        <f t="shared" si="2265"/>
        <v>0</v>
      </c>
      <c r="AL3590" s="180">
        <v>0</v>
      </c>
      <c r="AM3590" s="180">
        <v>0</v>
      </c>
      <c r="AN3590" s="181">
        <f t="shared" si="2266"/>
        <v>0</v>
      </c>
      <c r="AO3590" s="180">
        <v>0</v>
      </c>
      <c r="AP3590" s="180">
        <v>0</v>
      </c>
      <c r="AQ3590" s="181">
        <f t="shared" si="2267"/>
        <v>0</v>
      </c>
      <c r="AR3590" s="180">
        <v>0</v>
      </c>
      <c r="AS3590" s="180">
        <v>0</v>
      </c>
      <c r="AT3590" s="181">
        <f t="shared" si="2268"/>
        <v>0</v>
      </c>
      <c r="AU3590" s="180">
        <f t="shared" si="2312"/>
        <v>0</v>
      </c>
      <c r="AV3590" s="180">
        <f t="shared" si="2312"/>
        <v>0</v>
      </c>
      <c r="AW3590" s="181">
        <f t="shared" si="2269"/>
        <v>0</v>
      </c>
      <c r="AX3590" s="183">
        <f t="shared" si="2313"/>
        <v>0</v>
      </c>
      <c r="AY3590" s="183">
        <f t="shared" si="2313"/>
        <v>0</v>
      </c>
      <c r="AZ3590" s="183"/>
      <c r="BA3590" s="183"/>
      <c r="BB3590" s="183"/>
      <c r="BC3590" s="183"/>
      <c r="BD3590" s="183">
        <f t="shared" si="2314"/>
        <v>0</v>
      </c>
      <c r="BE3590" s="183">
        <f t="shared" si="2314"/>
        <v>0</v>
      </c>
    </row>
    <row r="3591" spans="2:57" ht="15.75" hidden="1">
      <c r="B3591" s="174">
        <v>2025</v>
      </c>
      <c r="C3591" s="174">
        <v>20</v>
      </c>
      <c r="D3591" s="175">
        <v>0</v>
      </c>
      <c r="E3591" s="176"/>
      <c r="F3591" s="174">
        <v>0</v>
      </c>
      <c r="G3591" s="174">
        <v>0</v>
      </c>
      <c r="H3591" s="174">
        <v>0</v>
      </c>
      <c r="I3591" s="174">
        <v>5000</v>
      </c>
      <c r="J3591" s="174">
        <v>5100</v>
      </c>
      <c r="K3591" s="174">
        <v>511</v>
      </c>
      <c r="L3591" s="177">
        <v>1291</v>
      </c>
      <c r="M3591" s="178">
        <v>0</v>
      </c>
      <c r="N3591" s="179" t="s">
        <v>1126</v>
      </c>
      <c r="O3591" s="180">
        <v>0</v>
      </c>
      <c r="P3591" s="180">
        <v>0</v>
      </c>
      <c r="Q3591" s="181">
        <v>0</v>
      </c>
      <c r="R3591" s="182" t="s">
        <v>98</v>
      </c>
      <c r="S3591" s="183">
        <v>0</v>
      </c>
      <c r="T3591" s="183">
        <v>0</v>
      </c>
      <c r="U3591" s="180">
        <v>0</v>
      </c>
      <c r="V3591" s="180">
        <v>0</v>
      </c>
      <c r="W3591" s="183">
        <v>0</v>
      </c>
      <c r="X3591" s="183">
        <v>0</v>
      </c>
      <c r="Y3591" s="180">
        <v>0</v>
      </c>
      <c r="Z3591" s="180">
        <v>0</v>
      </c>
      <c r="AA3591" s="183">
        <v>0</v>
      </c>
      <c r="AB3591" s="183">
        <v>0</v>
      </c>
      <c r="AC3591" s="180">
        <f t="shared" si="2311"/>
        <v>0</v>
      </c>
      <c r="AD3591" s="180">
        <f t="shared" si="2311"/>
        <v>0</v>
      </c>
      <c r="AE3591" s="181">
        <f t="shared" si="2263"/>
        <v>0</v>
      </c>
      <c r="AF3591" s="180">
        <v>0</v>
      </c>
      <c r="AG3591" s="180">
        <v>0</v>
      </c>
      <c r="AH3591" s="181">
        <f t="shared" si="2264"/>
        <v>0</v>
      </c>
      <c r="AI3591" s="180">
        <v>0</v>
      </c>
      <c r="AJ3591" s="180">
        <v>0</v>
      </c>
      <c r="AK3591" s="181">
        <f t="shared" si="2265"/>
        <v>0</v>
      </c>
      <c r="AL3591" s="180">
        <v>0</v>
      </c>
      <c r="AM3591" s="180">
        <v>0</v>
      </c>
      <c r="AN3591" s="181">
        <f t="shared" si="2266"/>
        <v>0</v>
      </c>
      <c r="AO3591" s="180">
        <v>0</v>
      </c>
      <c r="AP3591" s="180">
        <v>0</v>
      </c>
      <c r="AQ3591" s="181">
        <f t="shared" si="2267"/>
        <v>0</v>
      </c>
      <c r="AR3591" s="180">
        <v>0</v>
      </c>
      <c r="AS3591" s="180">
        <v>0</v>
      </c>
      <c r="AT3591" s="181">
        <f t="shared" si="2268"/>
        <v>0</v>
      </c>
      <c r="AU3591" s="180">
        <f t="shared" si="2312"/>
        <v>0</v>
      </c>
      <c r="AV3591" s="180">
        <f t="shared" si="2312"/>
        <v>0</v>
      </c>
      <c r="AW3591" s="181">
        <f t="shared" si="2269"/>
        <v>0</v>
      </c>
      <c r="AX3591" s="183">
        <f t="shared" si="2313"/>
        <v>0</v>
      </c>
      <c r="AY3591" s="183">
        <f t="shared" si="2313"/>
        <v>0</v>
      </c>
      <c r="AZ3591" s="183"/>
      <c r="BA3591" s="183"/>
      <c r="BB3591" s="183"/>
      <c r="BC3591" s="183"/>
      <c r="BD3591" s="183">
        <f t="shared" si="2314"/>
        <v>0</v>
      </c>
      <c r="BE3591" s="183">
        <f t="shared" si="2314"/>
        <v>0</v>
      </c>
    </row>
    <row r="3592" spans="2:57" ht="15.75" hidden="1">
      <c r="B3592" s="174">
        <v>2025</v>
      </c>
      <c r="C3592" s="174">
        <v>20</v>
      </c>
      <c r="D3592" s="175">
        <v>0</v>
      </c>
      <c r="E3592" s="176"/>
      <c r="F3592" s="174">
        <v>0</v>
      </c>
      <c r="G3592" s="174">
        <v>0</v>
      </c>
      <c r="H3592" s="174">
        <v>0</v>
      </c>
      <c r="I3592" s="174">
        <v>5000</v>
      </c>
      <c r="J3592" s="174">
        <v>5100</v>
      </c>
      <c r="K3592" s="174">
        <v>511</v>
      </c>
      <c r="L3592" s="177">
        <v>993</v>
      </c>
      <c r="M3592" s="178">
        <v>0</v>
      </c>
      <c r="N3592" s="179" t="s">
        <v>1838</v>
      </c>
      <c r="O3592" s="180">
        <v>0</v>
      </c>
      <c r="P3592" s="180">
        <v>0</v>
      </c>
      <c r="Q3592" s="181">
        <v>0</v>
      </c>
      <c r="R3592" s="182" t="s">
        <v>98</v>
      </c>
      <c r="S3592" s="183">
        <v>0</v>
      </c>
      <c r="T3592" s="183">
        <v>0</v>
      </c>
      <c r="U3592" s="180">
        <v>0</v>
      </c>
      <c r="V3592" s="180">
        <v>0</v>
      </c>
      <c r="W3592" s="183">
        <v>0</v>
      </c>
      <c r="X3592" s="183">
        <v>0</v>
      </c>
      <c r="Y3592" s="180">
        <v>0</v>
      </c>
      <c r="Z3592" s="180">
        <v>0</v>
      </c>
      <c r="AA3592" s="183">
        <v>0</v>
      </c>
      <c r="AB3592" s="183">
        <v>0</v>
      </c>
      <c r="AC3592" s="180">
        <f t="shared" si="2311"/>
        <v>0</v>
      </c>
      <c r="AD3592" s="180">
        <f t="shared" si="2311"/>
        <v>0</v>
      </c>
      <c r="AE3592" s="181">
        <f t="shared" si="2263"/>
        <v>0</v>
      </c>
      <c r="AF3592" s="180">
        <v>0</v>
      </c>
      <c r="AG3592" s="180">
        <v>0</v>
      </c>
      <c r="AH3592" s="181">
        <f t="shared" si="2264"/>
        <v>0</v>
      </c>
      <c r="AI3592" s="180">
        <v>0</v>
      </c>
      <c r="AJ3592" s="180">
        <v>0</v>
      </c>
      <c r="AK3592" s="181">
        <f t="shared" si="2265"/>
        <v>0</v>
      </c>
      <c r="AL3592" s="180">
        <v>0</v>
      </c>
      <c r="AM3592" s="180">
        <v>0</v>
      </c>
      <c r="AN3592" s="181">
        <f t="shared" si="2266"/>
        <v>0</v>
      </c>
      <c r="AO3592" s="180">
        <v>0</v>
      </c>
      <c r="AP3592" s="180">
        <v>0</v>
      </c>
      <c r="AQ3592" s="181">
        <f t="shared" si="2267"/>
        <v>0</v>
      </c>
      <c r="AR3592" s="180">
        <v>0</v>
      </c>
      <c r="AS3592" s="180">
        <v>0</v>
      </c>
      <c r="AT3592" s="181">
        <f t="shared" si="2268"/>
        <v>0</v>
      </c>
      <c r="AU3592" s="180">
        <f t="shared" si="2312"/>
        <v>0</v>
      </c>
      <c r="AV3592" s="180">
        <f t="shared" si="2312"/>
        <v>0</v>
      </c>
      <c r="AW3592" s="181">
        <f t="shared" si="2269"/>
        <v>0</v>
      </c>
      <c r="AX3592" s="183">
        <f t="shared" si="2313"/>
        <v>0</v>
      </c>
      <c r="AY3592" s="183">
        <f t="shared" si="2313"/>
        <v>0</v>
      </c>
      <c r="AZ3592" s="183"/>
      <c r="BA3592" s="183"/>
      <c r="BB3592" s="183"/>
      <c r="BC3592" s="183"/>
      <c r="BD3592" s="183">
        <f t="shared" si="2314"/>
        <v>0</v>
      </c>
      <c r="BE3592" s="183">
        <f t="shared" si="2314"/>
        <v>0</v>
      </c>
    </row>
    <row r="3593" spans="2:57" ht="15.75" hidden="1">
      <c r="B3593" s="174">
        <v>2025</v>
      </c>
      <c r="C3593" s="174">
        <v>20</v>
      </c>
      <c r="D3593" s="175">
        <v>0</v>
      </c>
      <c r="E3593" s="176"/>
      <c r="F3593" s="174">
        <v>0</v>
      </c>
      <c r="G3593" s="174">
        <v>0</v>
      </c>
      <c r="H3593" s="174">
        <v>0</v>
      </c>
      <c r="I3593" s="174">
        <v>5000</v>
      </c>
      <c r="J3593" s="174">
        <v>5100</v>
      </c>
      <c r="K3593" s="174">
        <v>511</v>
      </c>
      <c r="L3593" s="177">
        <v>992</v>
      </c>
      <c r="M3593" s="178">
        <v>0</v>
      </c>
      <c r="N3593" s="179" t="s">
        <v>630</v>
      </c>
      <c r="O3593" s="180">
        <v>0</v>
      </c>
      <c r="P3593" s="180">
        <v>0</v>
      </c>
      <c r="Q3593" s="181">
        <v>0</v>
      </c>
      <c r="R3593" s="182" t="s">
        <v>98</v>
      </c>
      <c r="S3593" s="183">
        <v>0</v>
      </c>
      <c r="T3593" s="183">
        <v>0</v>
      </c>
      <c r="U3593" s="180">
        <v>0</v>
      </c>
      <c r="V3593" s="180">
        <v>0</v>
      </c>
      <c r="W3593" s="183">
        <v>0</v>
      </c>
      <c r="X3593" s="183">
        <v>0</v>
      </c>
      <c r="Y3593" s="180">
        <v>0</v>
      </c>
      <c r="Z3593" s="180">
        <v>0</v>
      </c>
      <c r="AA3593" s="183">
        <v>0</v>
      </c>
      <c r="AB3593" s="183">
        <v>0</v>
      </c>
      <c r="AC3593" s="180">
        <f t="shared" si="2311"/>
        <v>0</v>
      </c>
      <c r="AD3593" s="180">
        <f t="shared" si="2311"/>
        <v>0</v>
      </c>
      <c r="AE3593" s="181">
        <f t="shared" si="2263"/>
        <v>0</v>
      </c>
      <c r="AF3593" s="180">
        <v>0</v>
      </c>
      <c r="AG3593" s="180">
        <v>0</v>
      </c>
      <c r="AH3593" s="181">
        <f t="shared" si="2264"/>
        <v>0</v>
      </c>
      <c r="AI3593" s="180">
        <v>0</v>
      </c>
      <c r="AJ3593" s="180">
        <v>0</v>
      </c>
      <c r="AK3593" s="181">
        <f t="shared" si="2265"/>
        <v>0</v>
      </c>
      <c r="AL3593" s="180">
        <v>0</v>
      </c>
      <c r="AM3593" s="180">
        <v>0</v>
      </c>
      <c r="AN3593" s="181">
        <f t="shared" si="2266"/>
        <v>0</v>
      </c>
      <c r="AO3593" s="180">
        <v>0</v>
      </c>
      <c r="AP3593" s="180">
        <v>0</v>
      </c>
      <c r="AQ3593" s="181">
        <f t="shared" si="2267"/>
        <v>0</v>
      </c>
      <c r="AR3593" s="180">
        <v>0</v>
      </c>
      <c r="AS3593" s="180">
        <v>0</v>
      </c>
      <c r="AT3593" s="181">
        <f t="shared" si="2268"/>
        <v>0</v>
      </c>
      <c r="AU3593" s="180">
        <f t="shared" si="2312"/>
        <v>0</v>
      </c>
      <c r="AV3593" s="180">
        <f t="shared" si="2312"/>
        <v>0</v>
      </c>
      <c r="AW3593" s="181">
        <f t="shared" si="2269"/>
        <v>0</v>
      </c>
      <c r="AX3593" s="183">
        <f t="shared" si="2313"/>
        <v>0</v>
      </c>
      <c r="AY3593" s="183">
        <f t="shared" si="2313"/>
        <v>0</v>
      </c>
      <c r="AZ3593" s="183"/>
      <c r="BA3593" s="183"/>
      <c r="BB3593" s="183"/>
      <c r="BC3593" s="183"/>
      <c r="BD3593" s="183">
        <f t="shared" si="2314"/>
        <v>0</v>
      </c>
      <c r="BE3593" s="183">
        <f t="shared" si="2314"/>
        <v>0</v>
      </c>
    </row>
    <row r="3594" spans="2:57" ht="15.75" hidden="1">
      <c r="B3594" s="163">
        <v>2025</v>
      </c>
      <c r="C3594" s="163">
        <v>20</v>
      </c>
      <c r="D3594" s="164"/>
      <c r="E3594" s="165"/>
      <c r="F3594" s="163">
        <v>0</v>
      </c>
      <c r="G3594" s="163">
        <v>0</v>
      </c>
      <c r="H3594" s="163">
        <v>0</v>
      </c>
      <c r="I3594" s="163">
        <v>5000</v>
      </c>
      <c r="J3594" s="163">
        <v>5100</v>
      </c>
      <c r="K3594" s="163">
        <v>515</v>
      </c>
      <c r="L3594" s="166" t="s">
        <v>44</v>
      </c>
      <c r="M3594" s="167"/>
      <c r="N3594" s="168" t="s">
        <v>155</v>
      </c>
      <c r="O3594" s="169">
        <v>0</v>
      </c>
      <c r="P3594" s="169">
        <v>0</v>
      </c>
      <c r="Q3594" s="169">
        <v>0</v>
      </c>
      <c r="R3594" s="170"/>
      <c r="S3594" s="171"/>
      <c r="T3594" s="172"/>
      <c r="U3594" s="169">
        <f t="shared" ref="U3594:AD3594" si="2315">SUM(U3595:U3609)</f>
        <v>0</v>
      </c>
      <c r="V3594" s="169">
        <f t="shared" si="2315"/>
        <v>0</v>
      </c>
      <c r="W3594" s="173">
        <f t="shared" si="2315"/>
        <v>0</v>
      </c>
      <c r="X3594" s="173">
        <f t="shared" si="2315"/>
        <v>0</v>
      </c>
      <c r="Y3594" s="169">
        <f t="shared" si="2315"/>
        <v>0</v>
      </c>
      <c r="Z3594" s="169">
        <f t="shared" si="2315"/>
        <v>0</v>
      </c>
      <c r="AA3594" s="173">
        <f t="shared" si="2315"/>
        <v>0</v>
      </c>
      <c r="AB3594" s="173">
        <f t="shared" si="2315"/>
        <v>0</v>
      </c>
      <c r="AC3594" s="169">
        <f t="shared" si="2315"/>
        <v>0</v>
      </c>
      <c r="AD3594" s="169">
        <f t="shared" si="2315"/>
        <v>0</v>
      </c>
      <c r="AE3594" s="169">
        <f t="shared" si="2263"/>
        <v>0</v>
      </c>
      <c r="AF3594" s="169">
        <f>SUM(AF3595:AF3609)</f>
        <v>0</v>
      </c>
      <c r="AG3594" s="169">
        <f>SUM(AG3595:AG3609)</f>
        <v>0</v>
      </c>
      <c r="AH3594" s="169">
        <f t="shared" si="2264"/>
        <v>0</v>
      </c>
      <c r="AI3594" s="169">
        <f>SUM(AI3595:AI3609)</f>
        <v>0</v>
      </c>
      <c r="AJ3594" s="169">
        <f>SUM(AJ3595:AJ3609)</f>
        <v>0</v>
      </c>
      <c r="AK3594" s="169">
        <f t="shared" si="2265"/>
        <v>0</v>
      </c>
      <c r="AL3594" s="169">
        <f>SUM(AL3595:AL3609)</f>
        <v>0</v>
      </c>
      <c r="AM3594" s="169">
        <f>SUM(AM3595:AM3609)</f>
        <v>0</v>
      </c>
      <c r="AN3594" s="169">
        <f t="shared" si="2266"/>
        <v>0</v>
      </c>
      <c r="AO3594" s="169">
        <f>SUM(AO3595:AO3609)</f>
        <v>0</v>
      </c>
      <c r="AP3594" s="169">
        <f>SUM(AP3595:AP3609)</f>
        <v>0</v>
      </c>
      <c r="AQ3594" s="169">
        <f t="shared" si="2267"/>
        <v>0</v>
      </c>
      <c r="AR3594" s="169">
        <f>SUM(AR3595:AR3609)</f>
        <v>0</v>
      </c>
      <c r="AS3594" s="169">
        <f>SUM(AS3595:AS3609)</f>
        <v>0</v>
      </c>
      <c r="AT3594" s="169">
        <f t="shared" si="2268"/>
        <v>0</v>
      </c>
      <c r="AU3594" s="169">
        <f>SUM(AU3595:AU3609)</f>
        <v>0</v>
      </c>
      <c r="AV3594" s="169">
        <f>SUM(AV3595:AV3609)</f>
        <v>0</v>
      </c>
      <c r="AW3594" s="169">
        <f t="shared" si="2269"/>
        <v>0</v>
      </c>
      <c r="AX3594" s="171"/>
      <c r="AY3594" s="172"/>
      <c r="AZ3594" s="171"/>
      <c r="BA3594" s="172"/>
      <c r="BB3594" s="171"/>
      <c r="BC3594" s="172"/>
      <c r="BD3594" s="171"/>
      <c r="BE3594" s="172"/>
    </row>
    <row r="3595" spans="2:57" ht="15.75" hidden="1">
      <c r="B3595" s="174">
        <v>2025</v>
      </c>
      <c r="C3595" s="174">
        <v>20</v>
      </c>
      <c r="D3595" s="175">
        <v>0</v>
      </c>
      <c r="E3595" s="176"/>
      <c r="F3595" s="174">
        <v>0</v>
      </c>
      <c r="G3595" s="174">
        <v>0</v>
      </c>
      <c r="H3595" s="174">
        <v>0</v>
      </c>
      <c r="I3595" s="174">
        <v>5000</v>
      </c>
      <c r="J3595" s="174">
        <v>5100</v>
      </c>
      <c r="K3595" s="174">
        <v>515</v>
      </c>
      <c r="L3595" s="177">
        <v>5</v>
      </c>
      <c r="M3595" s="178">
        <v>0</v>
      </c>
      <c r="N3595" s="179" t="s">
        <v>434</v>
      </c>
      <c r="O3595" s="180">
        <v>0</v>
      </c>
      <c r="P3595" s="180">
        <v>0</v>
      </c>
      <c r="Q3595" s="181">
        <v>0</v>
      </c>
      <c r="R3595" s="182" t="s">
        <v>98</v>
      </c>
      <c r="S3595" s="183">
        <v>0</v>
      </c>
      <c r="T3595" s="183">
        <v>0</v>
      </c>
      <c r="U3595" s="180">
        <v>0</v>
      </c>
      <c r="V3595" s="180">
        <v>0</v>
      </c>
      <c r="W3595" s="183">
        <v>0</v>
      </c>
      <c r="X3595" s="183">
        <v>0</v>
      </c>
      <c r="Y3595" s="180">
        <v>0</v>
      </c>
      <c r="Z3595" s="180">
        <v>0</v>
      </c>
      <c r="AA3595" s="183">
        <v>0</v>
      </c>
      <c r="AB3595" s="183">
        <v>0</v>
      </c>
      <c r="AC3595" s="180">
        <f t="shared" ref="AC3595:AD3609" si="2316">+O3595+U3595-Y3595</f>
        <v>0</v>
      </c>
      <c r="AD3595" s="180">
        <f t="shared" si="2316"/>
        <v>0</v>
      </c>
      <c r="AE3595" s="181">
        <f t="shared" si="2263"/>
        <v>0</v>
      </c>
      <c r="AF3595" s="180">
        <v>0</v>
      </c>
      <c r="AG3595" s="180">
        <v>0</v>
      </c>
      <c r="AH3595" s="181">
        <f t="shared" si="2264"/>
        <v>0</v>
      </c>
      <c r="AI3595" s="180">
        <v>0</v>
      </c>
      <c r="AJ3595" s="180">
        <v>0</v>
      </c>
      <c r="AK3595" s="181">
        <f t="shared" si="2265"/>
        <v>0</v>
      </c>
      <c r="AL3595" s="180">
        <v>0</v>
      </c>
      <c r="AM3595" s="180">
        <v>0</v>
      </c>
      <c r="AN3595" s="181">
        <f t="shared" si="2266"/>
        <v>0</v>
      </c>
      <c r="AO3595" s="180">
        <v>0</v>
      </c>
      <c r="AP3595" s="180">
        <v>0</v>
      </c>
      <c r="AQ3595" s="181">
        <f t="shared" si="2267"/>
        <v>0</v>
      </c>
      <c r="AR3595" s="180">
        <v>0</v>
      </c>
      <c r="AS3595" s="180">
        <v>0</v>
      </c>
      <c r="AT3595" s="181">
        <f t="shared" si="2268"/>
        <v>0</v>
      </c>
      <c r="AU3595" s="180">
        <f t="shared" ref="AU3595:AV3609" si="2317">+AC3595-AF3595-AI3595-AL3595-AO3595-AR3595</f>
        <v>0</v>
      </c>
      <c r="AV3595" s="180">
        <f t="shared" si="2317"/>
        <v>0</v>
      </c>
      <c r="AW3595" s="181">
        <f t="shared" si="2269"/>
        <v>0</v>
      </c>
      <c r="AX3595" s="183">
        <f t="shared" ref="AX3595:AY3609" si="2318">+S3595+W3595-AA3595</f>
        <v>0</v>
      </c>
      <c r="AY3595" s="183">
        <f t="shared" si="2318"/>
        <v>0</v>
      </c>
      <c r="AZ3595" s="183"/>
      <c r="BA3595" s="183"/>
      <c r="BB3595" s="183"/>
      <c r="BC3595" s="183"/>
      <c r="BD3595" s="183">
        <f t="shared" ref="BD3595:BE3609" si="2319">+AX3595-AZ3595-BB3595</f>
        <v>0</v>
      </c>
      <c r="BE3595" s="183">
        <f t="shared" si="2319"/>
        <v>0</v>
      </c>
    </row>
    <row r="3596" spans="2:57" ht="15.75" hidden="1">
      <c r="B3596" s="174">
        <v>2025</v>
      </c>
      <c r="C3596" s="174">
        <v>20</v>
      </c>
      <c r="D3596" s="175">
        <v>0</v>
      </c>
      <c r="E3596" s="176"/>
      <c r="F3596" s="174">
        <v>0</v>
      </c>
      <c r="G3596" s="174">
        <v>0</v>
      </c>
      <c r="H3596" s="174">
        <v>0</v>
      </c>
      <c r="I3596" s="174">
        <v>5000</v>
      </c>
      <c r="J3596" s="174">
        <v>5100</v>
      </c>
      <c r="K3596" s="174">
        <v>515</v>
      </c>
      <c r="L3596" s="177">
        <v>338</v>
      </c>
      <c r="M3596" s="178">
        <v>0</v>
      </c>
      <c r="N3596" s="179" t="s">
        <v>157</v>
      </c>
      <c r="O3596" s="180">
        <v>0</v>
      </c>
      <c r="P3596" s="180">
        <v>0</v>
      </c>
      <c r="Q3596" s="181">
        <v>0</v>
      </c>
      <c r="R3596" s="182" t="s">
        <v>98</v>
      </c>
      <c r="S3596" s="183">
        <v>0</v>
      </c>
      <c r="T3596" s="183">
        <v>0</v>
      </c>
      <c r="U3596" s="180">
        <v>0</v>
      </c>
      <c r="V3596" s="180">
        <v>0</v>
      </c>
      <c r="W3596" s="183">
        <v>0</v>
      </c>
      <c r="X3596" s="183">
        <v>0</v>
      </c>
      <c r="Y3596" s="180">
        <v>0</v>
      </c>
      <c r="Z3596" s="180">
        <v>0</v>
      </c>
      <c r="AA3596" s="183">
        <v>0</v>
      </c>
      <c r="AB3596" s="183">
        <v>0</v>
      </c>
      <c r="AC3596" s="180">
        <f t="shared" si="2316"/>
        <v>0</v>
      </c>
      <c r="AD3596" s="180">
        <f t="shared" si="2316"/>
        <v>0</v>
      </c>
      <c r="AE3596" s="181">
        <f t="shared" ref="AE3596:AE3634" si="2320">+AC3596+AD3596</f>
        <v>0</v>
      </c>
      <c r="AF3596" s="180">
        <v>0</v>
      </c>
      <c r="AG3596" s="180">
        <v>0</v>
      </c>
      <c r="AH3596" s="181">
        <f t="shared" ref="AH3596:AH3634" si="2321">+AF3596+AG3596</f>
        <v>0</v>
      </c>
      <c r="AI3596" s="180">
        <v>0</v>
      </c>
      <c r="AJ3596" s="180">
        <v>0</v>
      </c>
      <c r="AK3596" s="181">
        <f t="shared" ref="AK3596:AK3634" si="2322">+AI3596+AJ3596</f>
        <v>0</v>
      </c>
      <c r="AL3596" s="180">
        <v>0</v>
      </c>
      <c r="AM3596" s="180">
        <v>0</v>
      </c>
      <c r="AN3596" s="181">
        <f t="shared" ref="AN3596:AN3634" si="2323">+AL3596+AM3596</f>
        <v>0</v>
      </c>
      <c r="AO3596" s="180">
        <v>0</v>
      </c>
      <c r="AP3596" s="180">
        <v>0</v>
      </c>
      <c r="AQ3596" s="181">
        <f t="shared" ref="AQ3596:AQ3634" si="2324">+AO3596+AP3596</f>
        <v>0</v>
      </c>
      <c r="AR3596" s="180">
        <v>0</v>
      </c>
      <c r="AS3596" s="180">
        <v>0</v>
      </c>
      <c r="AT3596" s="181">
        <f t="shared" ref="AT3596:AT3634" si="2325">+AR3596+AS3596</f>
        <v>0</v>
      </c>
      <c r="AU3596" s="180">
        <f t="shared" si="2317"/>
        <v>0</v>
      </c>
      <c r="AV3596" s="180">
        <f t="shared" si="2317"/>
        <v>0</v>
      </c>
      <c r="AW3596" s="181">
        <f t="shared" ref="AW3596:AW3634" si="2326">+AU3596+AV3596</f>
        <v>0</v>
      </c>
      <c r="AX3596" s="183">
        <f t="shared" si="2318"/>
        <v>0</v>
      </c>
      <c r="AY3596" s="183">
        <f t="shared" si="2318"/>
        <v>0</v>
      </c>
      <c r="AZ3596" s="183"/>
      <c r="BA3596" s="183"/>
      <c r="BB3596" s="183"/>
      <c r="BC3596" s="183"/>
      <c r="BD3596" s="183">
        <f t="shared" si="2319"/>
        <v>0</v>
      </c>
      <c r="BE3596" s="183">
        <f t="shared" si="2319"/>
        <v>0</v>
      </c>
    </row>
    <row r="3597" spans="2:57" ht="15.75" hidden="1">
      <c r="B3597" s="174">
        <v>2025</v>
      </c>
      <c r="C3597" s="174">
        <v>20</v>
      </c>
      <c r="D3597" s="175">
        <v>0</v>
      </c>
      <c r="E3597" s="176"/>
      <c r="F3597" s="174">
        <v>0</v>
      </c>
      <c r="G3597" s="174">
        <v>0</v>
      </c>
      <c r="H3597" s="174">
        <v>0</v>
      </c>
      <c r="I3597" s="174">
        <v>5000</v>
      </c>
      <c r="J3597" s="174">
        <v>5100</v>
      </c>
      <c r="K3597" s="174">
        <v>515</v>
      </c>
      <c r="L3597" s="177">
        <v>342</v>
      </c>
      <c r="M3597" s="178">
        <v>0</v>
      </c>
      <c r="N3597" s="179" t="s">
        <v>158</v>
      </c>
      <c r="O3597" s="180">
        <v>0</v>
      </c>
      <c r="P3597" s="180">
        <v>0</v>
      </c>
      <c r="Q3597" s="181">
        <v>0</v>
      </c>
      <c r="R3597" s="182" t="s">
        <v>98</v>
      </c>
      <c r="S3597" s="183">
        <v>0</v>
      </c>
      <c r="T3597" s="183">
        <v>0</v>
      </c>
      <c r="U3597" s="180">
        <v>0</v>
      </c>
      <c r="V3597" s="180">
        <v>0</v>
      </c>
      <c r="W3597" s="183">
        <v>0</v>
      </c>
      <c r="X3597" s="183">
        <v>0</v>
      </c>
      <c r="Y3597" s="180">
        <v>0</v>
      </c>
      <c r="Z3597" s="180">
        <v>0</v>
      </c>
      <c r="AA3597" s="183">
        <v>0</v>
      </c>
      <c r="AB3597" s="183">
        <v>0</v>
      </c>
      <c r="AC3597" s="180">
        <f t="shared" si="2316"/>
        <v>0</v>
      </c>
      <c r="AD3597" s="180">
        <f t="shared" si="2316"/>
        <v>0</v>
      </c>
      <c r="AE3597" s="181">
        <f t="shared" si="2320"/>
        <v>0</v>
      </c>
      <c r="AF3597" s="180">
        <v>0</v>
      </c>
      <c r="AG3597" s="180">
        <v>0</v>
      </c>
      <c r="AH3597" s="181">
        <f t="shared" si="2321"/>
        <v>0</v>
      </c>
      <c r="AI3597" s="180">
        <v>0</v>
      </c>
      <c r="AJ3597" s="180">
        <v>0</v>
      </c>
      <c r="AK3597" s="181">
        <f t="shared" si="2322"/>
        <v>0</v>
      </c>
      <c r="AL3597" s="180">
        <v>0</v>
      </c>
      <c r="AM3597" s="180">
        <v>0</v>
      </c>
      <c r="AN3597" s="181">
        <f t="shared" si="2323"/>
        <v>0</v>
      </c>
      <c r="AO3597" s="180">
        <v>0</v>
      </c>
      <c r="AP3597" s="180">
        <v>0</v>
      </c>
      <c r="AQ3597" s="181">
        <f t="shared" si="2324"/>
        <v>0</v>
      </c>
      <c r="AR3597" s="180">
        <v>0</v>
      </c>
      <c r="AS3597" s="180">
        <v>0</v>
      </c>
      <c r="AT3597" s="181">
        <f t="shared" si="2325"/>
        <v>0</v>
      </c>
      <c r="AU3597" s="180">
        <f t="shared" si="2317"/>
        <v>0</v>
      </c>
      <c r="AV3597" s="180">
        <f t="shared" si="2317"/>
        <v>0</v>
      </c>
      <c r="AW3597" s="181">
        <f t="shared" si="2326"/>
        <v>0</v>
      </c>
      <c r="AX3597" s="183">
        <f t="shared" si="2318"/>
        <v>0</v>
      </c>
      <c r="AY3597" s="183">
        <f t="shared" si="2318"/>
        <v>0</v>
      </c>
      <c r="AZ3597" s="183"/>
      <c r="BA3597" s="183"/>
      <c r="BB3597" s="183"/>
      <c r="BC3597" s="183"/>
      <c r="BD3597" s="183">
        <f t="shared" si="2319"/>
        <v>0</v>
      </c>
      <c r="BE3597" s="183">
        <f t="shared" si="2319"/>
        <v>0</v>
      </c>
    </row>
    <row r="3598" spans="2:57" ht="15.75" hidden="1">
      <c r="B3598" s="174">
        <v>2025</v>
      </c>
      <c r="C3598" s="174">
        <v>20</v>
      </c>
      <c r="D3598" s="175">
        <v>0</v>
      </c>
      <c r="E3598" s="176"/>
      <c r="F3598" s="174">
        <v>0</v>
      </c>
      <c r="G3598" s="174">
        <v>0</v>
      </c>
      <c r="H3598" s="174">
        <v>0</v>
      </c>
      <c r="I3598" s="174">
        <v>5000</v>
      </c>
      <c r="J3598" s="174">
        <v>5100</v>
      </c>
      <c r="K3598" s="174">
        <v>515</v>
      </c>
      <c r="L3598" s="177">
        <v>512</v>
      </c>
      <c r="M3598" s="178">
        <v>0</v>
      </c>
      <c r="N3598" s="179" t="s">
        <v>631</v>
      </c>
      <c r="O3598" s="180">
        <v>0</v>
      </c>
      <c r="P3598" s="180">
        <v>0</v>
      </c>
      <c r="Q3598" s="181">
        <v>0</v>
      </c>
      <c r="R3598" s="182" t="s">
        <v>98</v>
      </c>
      <c r="S3598" s="183">
        <v>0</v>
      </c>
      <c r="T3598" s="183">
        <v>0</v>
      </c>
      <c r="U3598" s="180">
        <v>0</v>
      </c>
      <c r="V3598" s="180">
        <v>0</v>
      </c>
      <c r="W3598" s="183">
        <v>0</v>
      </c>
      <c r="X3598" s="183">
        <v>0</v>
      </c>
      <c r="Y3598" s="180">
        <v>0</v>
      </c>
      <c r="Z3598" s="180">
        <v>0</v>
      </c>
      <c r="AA3598" s="183">
        <v>0</v>
      </c>
      <c r="AB3598" s="183">
        <v>0</v>
      </c>
      <c r="AC3598" s="180">
        <f t="shared" si="2316"/>
        <v>0</v>
      </c>
      <c r="AD3598" s="180">
        <f t="shared" si="2316"/>
        <v>0</v>
      </c>
      <c r="AE3598" s="181">
        <f t="shared" si="2320"/>
        <v>0</v>
      </c>
      <c r="AF3598" s="180">
        <v>0</v>
      </c>
      <c r="AG3598" s="180">
        <v>0</v>
      </c>
      <c r="AH3598" s="181">
        <f t="shared" si="2321"/>
        <v>0</v>
      </c>
      <c r="AI3598" s="180">
        <v>0</v>
      </c>
      <c r="AJ3598" s="180">
        <v>0</v>
      </c>
      <c r="AK3598" s="181">
        <f t="shared" si="2322"/>
        <v>0</v>
      </c>
      <c r="AL3598" s="180">
        <v>0</v>
      </c>
      <c r="AM3598" s="180">
        <v>0</v>
      </c>
      <c r="AN3598" s="181">
        <f t="shared" si="2323"/>
        <v>0</v>
      </c>
      <c r="AO3598" s="180">
        <v>0</v>
      </c>
      <c r="AP3598" s="180">
        <v>0</v>
      </c>
      <c r="AQ3598" s="181">
        <f t="shared" si="2324"/>
        <v>0</v>
      </c>
      <c r="AR3598" s="180">
        <v>0</v>
      </c>
      <c r="AS3598" s="180">
        <v>0</v>
      </c>
      <c r="AT3598" s="181">
        <f t="shared" si="2325"/>
        <v>0</v>
      </c>
      <c r="AU3598" s="180">
        <f t="shared" si="2317"/>
        <v>0</v>
      </c>
      <c r="AV3598" s="180">
        <f t="shared" si="2317"/>
        <v>0</v>
      </c>
      <c r="AW3598" s="181">
        <f t="shared" si="2326"/>
        <v>0</v>
      </c>
      <c r="AX3598" s="183">
        <f t="shared" si="2318"/>
        <v>0</v>
      </c>
      <c r="AY3598" s="183">
        <f t="shared" si="2318"/>
        <v>0</v>
      </c>
      <c r="AZ3598" s="183"/>
      <c r="BA3598" s="183"/>
      <c r="BB3598" s="183"/>
      <c r="BC3598" s="183"/>
      <c r="BD3598" s="183">
        <f t="shared" si="2319"/>
        <v>0</v>
      </c>
      <c r="BE3598" s="183">
        <f t="shared" si="2319"/>
        <v>0</v>
      </c>
    </row>
    <row r="3599" spans="2:57" ht="15.75" hidden="1">
      <c r="B3599" s="174">
        <v>2025</v>
      </c>
      <c r="C3599" s="174">
        <v>20</v>
      </c>
      <c r="D3599" s="175">
        <v>0</v>
      </c>
      <c r="E3599" s="176"/>
      <c r="F3599" s="174">
        <v>0</v>
      </c>
      <c r="G3599" s="174">
        <v>0</v>
      </c>
      <c r="H3599" s="174">
        <v>0</v>
      </c>
      <c r="I3599" s="174">
        <v>5000</v>
      </c>
      <c r="J3599" s="174">
        <v>5100</v>
      </c>
      <c r="K3599" s="174">
        <v>515</v>
      </c>
      <c r="L3599" s="177">
        <v>618</v>
      </c>
      <c r="M3599" s="178">
        <v>0</v>
      </c>
      <c r="N3599" s="179" t="s">
        <v>164</v>
      </c>
      <c r="O3599" s="180">
        <v>0</v>
      </c>
      <c r="P3599" s="180">
        <v>0</v>
      </c>
      <c r="Q3599" s="181">
        <v>0</v>
      </c>
      <c r="R3599" s="182" t="s">
        <v>98</v>
      </c>
      <c r="S3599" s="183">
        <v>0</v>
      </c>
      <c r="T3599" s="183">
        <v>0</v>
      </c>
      <c r="U3599" s="180">
        <v>0</v>
      </c>
      <c r="V3599" s="180">
        <v>0</v>
      </c>
      <c r="W3599" s="183">
        <v>0</v>
      </c>
      <c r="X3599" s="183">
        <v>0</v>
      </c>
      <c r="Y3599" s="180">
        <v>0</v>
      </c>
      <c r="Z3599" s="180">
        <v>0</v>
      </c>
      <c r="AA3599" s="183">
        <v>0</v>
      </c>
      <c r="AB3599" s="183">
        <v>0</v>
      </c>
      <c r="AC3599" s="180">
        <f t="shared" si="2316"/>
        <v>0</v>
      </c>
      <c r="AD3599" s="180">
        <f t="shared" si="2316"/>
        <v>0</v>
      </c>
      <c r="AE3599" s="181">
        <f t="shared" si="2320"/>
        <v>0</v>
      </c>
      <c r="AF3599" s="180">
        <v>0</v>
      </c>
      <c r="AG3599" s="180">
        <v>0</v>
      </c>
      <c r="AH3599" s="181">
        <f t="shared" si="2321"/>
        <v>0</v>
      </c>
      <c r="AI3599" s="180">
        <v>0</v>
      </c>
      <c r="AJ3599" s="180">
        <v>0</v>
      </c>
      <c r="AK3599" s="181">
        <f t="shared" si="2322"/>
        <v>0</v>
      </c>
      <c r="AL3599" s="180">
        <v>0</v>
      </c>
      <c r="AM3599" s="180">
        <v>0</v>
      </c>
      <c r="AN3599" s="181">
        <f t="shared" si="2323"/>
        <v>0</v>
      </c>
      <c r="AO3599" s="180">
        <v>0</v>
      </c>
      <c r="AP3599" s="180">
        <v>0</v>
      </c>
      <c r="AQ3599" s="181">
        <f t="shared" si="2324"/>
        <v>0</v>
      </c>
      <c r="AR3599" s="180">
        <v>0</v>
      </c>
      <c r="AS3599" s="180">
        <v>0</v>
      </c>
      <c r="AT3599" s="181">
        <f t="shared" si="2325"/>
        <v>0</v>
      </c>
      <c r="AU3599" s="180">
        <f t="shared" si="2317"/>
        <v>0</v>
      </c>
      <c r="AV3599" s="180">
        <f t="shared" si="2317"/>
        <v>0</v>
      </c>
      <c r="AW3599" s="181">
        <f t="shared" si="2326"/>
        <v>0</v>
      </c>
      <c r="AX3599" s="183">
        <f t="shared" si="2318"/>
        <v>0</v>
      </c>
      <c r="AY3599" s="183">
        <f t="shared" si="2318"/>
        <v>0</v>
      </c>
      <c r="AZ3599" s="183"/>
      <c r="BA3599" s="183"/>
      <c r="BB3599" s="183"/>
      <c r="BC3599" s="183"/>
      <c r="BD3599" s="183">
        <f t="shared" si="2319"/>
        <v>0</v>
      </c>
      <c r="BE3599" s="183">
        <f t="shared" si="2319"/>
        <v>0</v>
      </c>
    </row>
    <row r="3600" spans="2:57" ht="15.75" hidden="1">
      <c r="B3600" s="174">
        <v>2025</v>
      </c>
      <c r="C3600" s="174">
        <v>20</v>
      </c>
      <c r="D3600" s="175">
        <v>0</v>
      </c>
      <c r="E3600" s="176"/>
      <c r="F3600" s="174">
        <v>0</v>
      </c>
      <c r="G3600" s="174">
        <v>0</v>
      </c>
      <c r="H3600" s="174">
        <v>0</v>
      </c>
      <c r="I3600" s="174">
        <v>5000</v>
      </c>
      <c r="J3600" s="174">
        <v>5100</v>
      </c>
      <c r="K3600" s="174">
        <v>515</v>
      </c>
      <c r="L3600" s="177">
        <v>785</v>
      </c>
      <c r="M3600" s="178">
        <v>0</v>
      </c>
      <c r="N3600" s="179" t="s">
        <v>165</v>
      </c>
      <c r="O3600" s="180">
        <v>0</v>
      </c>
      <c r="P3600" s="180">
        <v>0</v>
      </c>
      <c r="Q3600" s="181">
        <v>0</v>
      </c>
      <c r="R3600" s="182" t="s">
        <v>98</v>
      </c>
      <c r="S3600" s="183">
        <v>0</v>
      </c>
      <c r="T3600" s="183">
        <v>0</v>
      </c>
      <c r="U3600" s="180">
        <v>0</v>
      </c>
      <c r="V3600" s="180">
        <v>0</v>
      </c>
      <c r="W3600" s="183">
        <v>0</v>
      </c>
      <c r="X3600" s="183">
        <v>0</v>
      </c>
      <c r="Y3600" s="180">
        <v>0</v>
      </c>
      <c r="Z3600" s="180">
        <v>0</v>
      </c>
      <c r="AA3600" s="183">
        <v>0</v>
      </c>
      <c r="AB3600" s="183">
        <v>0</v>
      </c>
      <c r="AC3600" s="180">
        <f t="shared" si="2316"/>
        <v>0</v>
      </c>
      <c r="AD3600" s="180">
        <f t="shared" si="2316"/>
        <v>0</v>
      </c>
      <c r="AE3600" s="181">
        <f t="shared" si="2320"/>
        <v>0</v>
      </c>
      <c r="AF3600" s="180">
        <v>0</v>
      </c>
      <c r="AG3600" s="180">
        <v>0</v>
      </c>
      <c r="AH3600" s="181">
        <f t="shared" si="2321"/>
        <v>0</v>
      </c>
      <c r="AI3600" s="180">
        <v>0</v>
      </c>
      <c r="AJ3600" s="180">
        <v>0</v>
      </c>
      <c r="AK3600" s="181">
        <f t="shared" si="2322"/>
        <v>0</v>
      </c>
      <c r="AL3600" s="180">
        <v>0</v>
      </c>
      <c r="AM3600" s="180">
        <v>0</v>
      </c>
      <c r="AN3600" s="181">
        <f t="shared" si="2323"/>
        <v>0</v>
      </c>
      <c r="AO3600" s="180">
        <v>0</v>
      </c>
      <c r="AP3600" s="180">
        <v>0</v>
      </c>
      <c r="AQ3600" s="181">
        <f t="shared" si="2324"/>
        <v>0</v>
      </c>
      <c r="AR3600" s="180">
        <v>0</v>
      </c>
      <c r="AS3600" s="180">
        <v>0</v>
      </c>
      <c r="AT3600" s="181">
        <f t="shared" si="2325"/>
        <v>0</v>
      </c>
      <c r="AU3600" s="180">
        <f t="shared" si="2317"/>
        <v>0</v>
      </c>
      <c r="AV3600" s="180">
        <f t="shared" si="2317"/>
        <v>0</v>
      </c>
      <c r="AW3600" s="181">
        <f t="shared" si="2326"/>
        <v>0</v>
      </c>
      <c r="AX3600" s="183">
        <f t="shared" si="2318"/>
        <v>0</v>
      </c>
      <c r="AY3600" s="183">
        <f t="shared" si="2318"/>
        <v>0</v>
      </c>
      <c r="AZ3600" s="183"/>
      <c r="BA3600" s="183"/>
      <c r="BB3600" s="183"/>
      <c r="BC3600" s="183"/>
      <c r="BD3600" s="183">
        <f t="shared" si="2319"/>
        <v>0</v>
      </c>
      <c r="BE3600" s="183">
        <f t="shared" si="2319"/>
        <v>0</v>
      </c>
    </row>
    <row r="3601" spans="2:57" ht="15.75" hidden="1">
      <c r="B3601" s="174">
        <v>2025</v>
      </c>
      <c r="C3601" s="174">
        <v>20</v>
      </c>
      <c r="D3601" s="175">
        <v>0</v>
      </c>
      <c r="E3601" s="176"/>
      <c r="F3601" s="174">
        <v>0</v>
      </c>
      <c r="G3601" s="174">
        <v>0</v>
      </c>
      <c r="H3601" s="174">
        <v>0</v>
      </c>
      <c r="I3601" s="174">
        <v>5000</v>
      </c>
      <c r="J3601" s="174">
        <v>5100</v>
      </c>
      <c r="K3601" s="174">
        <v>515</v>
      </c>
      <c r="L3601" s="177">
        <v>1059</v>
      </c>
      <c r="M3601" s="178">
        <v>0</v>
      </c>
      <c r="N3601" s="179" t="s">
        <v>168</v>
      </c>
      <c r="O3601" s="180">
        <v>0</v>
      </c>
      <c r="P3601" s="180">
        <v>0</v>
      </c>
      <c r="Q3601" s="181">
        <v>0</v>
      </c>
      <c r="R3601" s="182" t="s">
        <v>98</v>
      </c>
      <c r="S3601" s="183">
        <v>0</v>
      </c>
      <c r="T3601" s="183">
        <v>0</v>
      </c>
      <c r="U3601" s="180">
        <v>0</v>
      </c>
      <c r="V3601" s="180">
        <v>0</v>
      </c>
      <c r="W3601" s="183">
        <v>0</v>
      </c>
      <c r="X3601" s="183">
        <v>0</v>
      </c>
      <c r="Y3601" s="180">
        <v>0</v>
      </c>
      <c r="Z3601" s="180">
        <v>0</v>
      </c>
      <c r="AA3601" s="183">
        <v>0</v>
      </c>
      <c r="AB3601" s="183">
        <v>0</v>
      </c>
      <c r="AC3601" s="180">
        <f t="shared" si="2316"/>
        <v>0</v>
      </c>
      <c r="AD3601" s="180">
        <f t="shared" si="2316"/>
        <v>0</v>
      </c>
      <c r="AE3601" s="181">
        <f t="shared" si="2320"/>
        <v>0</v>
      </c>
      <c r="AF3601" s="180">
        <v>0</v>
      </c>
      <c r="AG3601" s="180">
        <v>0</v>
      </c>
      <c r="AH3601" s="181">
        <f t="shared" si="2321"/>
        <v>0</v>
      </c>
      <c r="AI3601" s="180">
        <v>0</v>
      </c>
      <c r="AJ3601" s="180">
        <v>0</v>
      </c>
      <c r="AK3601" s="181">
        <f t="shared" si="2322"/>
        <v>0</v>
      </c>
      <c r="AL3601" s="180">
        <v>0</v>
      </c>
      <c r="AM3601" s="180">
        <v>0</v>
      </c>
      <c r="AN3601" s="181">
        <f t="shared" si="2323"/>
        <v>0</v>
      </c>
      <c r="AO3601" s="180">
        <v>0</v>
      </c>
      <c r="AP3601" s="180">
        <v>0</v>
      </c>
      <c r="AQ3601" s="181">
        <f t="shared" si="2324"/>
        <v>0</v>
      </c>
      <c r="AR3601" s="180">
        <v>0</v>
      </c>
      <c r="AS3601" s="180">
        <v>0</v>
      </c>
      <c r="AT3601" s="181">
        <f t="shared" si="2325"/>
        <v>0</v>
      </c>
      <c r="AU3601" s="180">
        <f t="shared" si="2317"/>
        <v>0</v>
      </c>
      <c r="AV3601" s="180">
        <f t="shared" si="2317"/>
        <v>0</v>
      </c>
      <c r="AW3601" s="181">
        <f t="shared" si="2326"/>
        <v>0</v>
      </c>
      <c r="AX3601" s="183">
        <f t="shared" si="2318"/>
        <v>0</v>
      </c>
      <c r="AY3601" s="183">
        <f t="shared" si="2318"/>
        <v>0</v>
      </c>
      <c r="AZ3601" s="183"/>
      <c r="BA3601" s="183"/>
      <c r="BB3601" s="183"/>
      <c r="BC3601" s="183"/>
      <c r="BD3601" s="183">
        <f t="shared" si="2319"/>
        <v>0</v>
      </c>
      <c r="BE3601" s="183">
        <f t="shared" si="2319"/>
        <v>0</v>
      </c>
    </row>
    <row r="3602" spans="2:57" ht="15.75" hidden="1">
      <c r="B3602" s="174">
        <v>2025</v>
      </c>
      <c r="C3602" s="174">
        <v>20</v>
      </c>
      <c r="D3602" s="175">
        <v>0</v>
      </c>
      <c r="E3602" s="176"/>
      <c r="F3602" s="174">
        <v>0</v>
      </c>
      <c r="G3602" s="174">
        <v>0</v>
      </c>
      <c r="H3602" s="174">
        <v>0</v>
      </c>
      <c r="I3602" s="174">
        <v>5000</v>
      </c>
      <c r="J3602" s="174">
        <v>5100</v>
      </c>
      <c r="K3602" s="174">
        <v>515</v>
      </c>
      <c r="L3602" s="177">
        <v>1072</v>
      </c>
      <c r="M3602" s="178">
        <v>0</v>
      </c>
      <c r="N3602" s="179" t="s">
        <v>1839</v>
      </c>
      <c r="O3602" s="180">
        <v>0</v>
      </c>
      <c r="P3602" s="180">
        <v>0</v>
      </c>
      <c r="Q3602" s="181">
        <v>0</v>
      </c>
      <c r="R3602" s="182" t="s">
        <v>98</v>
      </c>
      <c r="S3602" s="183">
        <v>0</v>
      </c>
      <c r="T3602" s="183">
        <v>0</v>
      </c>
      <c r="U3602" s="180">
        <v>0</v>
      </c>
      <c r="V3602" s="180">
        <v>0</v>
      </c>
      <c r="W3602" s="183">
        <v>0</v>
      </c>
      <c r="X3602" s="183">
        <v>0</v>
      </c>
      <c r="Y3602" s="180">
        <v>0</v>
      </c>
      <c r="Z3602" s="180">
        <v>0</v>
      </c>
      <c r="AA3602" s="183">
        <v>0</v>
      </c>
      <c r="AB3602" s="183">
        <v>0</v>
      </c>
      <c r="AC3602" s="180">
        <f t="shared" si="2316"/>
        <v>0</v>
      </c>
      <c r="AD3602" s="180">
        <f t="shared" si="2316"/>
        <v>0</v>
      </c>
      <c r="AE3602" s="181">
        <f t="shared" si="2320"/>
        <v>0</v>
      </c>
      <c r="AF3602" s="180">
        <v>0</v>
      </c>
      <c r="AG3602" s="180">
        <v>0</v>
      </c>
      <c r="AH3602" s="181">
        <f t="shared" si="2321"/>
        <v>0</v>
      </c>
      <c r="AI3602" s="180">
        <v>0</v>
      </c>
      <c r="AJ3602" s="180">
        <v>0</v>
      </c>
      <c r="AK3602" s="181">
        <f t="shared" si="2322"/>
        <v>0</v>
      </c>
      <c r="AL3602" s="180">
        <v>0</v>
      </c>
      <c r="AM3602" s="180">
        <v>0</v>
      </c>
      <c r="AN3602" s="181">
        <f t="shared" si="2323"/>
        <v>0</v>
      </c>
      <c r="AO3602" s="180">
        <v>0</v>
      </c>
      <c r="AP3602" s="180">
        <v>0</v>
      </c>
      <c r="AQ3602" s="181">
        <f t="shared" si="2324"/>
        <v>0</v>
      </c>
      <c r="AR3602" s="180">
        <v>0</v>
      </c>
      <c r="AS3602" s="180">
        <v>0</v>
      </c>
      <c r="AT3602" s="181">
        <f t="shared" si="2325"/>
        <v>0</v>
      </c>
      <c r="AU3602" s="180">
        <f t="shared" si="2317"/>
        <v>0</v>
      </c>
      <c r="AV3602" s="180">
        <f t="shared" si="2317"/>
        <v>0</v>
      </c>
      <c r="AW3602" s="181">
        <f t="shared" si="2326"/>
        <v>0</v>
      </c>
      <c r="AX3602" s="183">
        <f t="shared" si="2318"/>
        <v>0</v>
      </c>
      <c r="AY3602" s="183">
        <f t="shared" si="2318"/>
        <v>0</v>
      </c>
      <c r="AZ3602" s="183"/>
      <c r="BA3602" s="183"/>
      <c r="BB3602" s="183"/>
      <c r="BC3602" s="183"/>
      <c r="BD3602" s="183">
        <f t="shared" si="2319"/>
        <v>0</v>
      </c>
      <c r="BE3602" s="183">
        <f t="shared" si="2319"/>
        <v>0</v>
      </c>
    </row>
    <row r="3603" spans="2:57" ht="15.75" hidden="1">
      <c r="B3603" s="174">
        <v>2025</v>
      </c>
      <c r="C3603" s="174">
        <v>20</v>
      </c>
      <c r="D3603" s="175">
        <v>0</v>
      </c>
      <c r="E3603" s="176"/>
      <c r="F3603" s="174">
        <v>0</v>
      </c>
      <c r="G3603" s="174">
        <v>0</v>
      </c>
      <c r="H3603" s="174">
        <v>0</v>
      </c>
      <c r="I3603" s="174">
        <v>5000</v>
      </c>
      <c r="J3603" s="174">
        <v>5100</v>
      </c>
      <c r="K3603" s="174">
        <v>515</v>
      </c>
      <c r="L3603" s="177">
        <v>1095</v>
      </c>
      <c r="M3603" s="178">
        <v>0</v>
      </c>
      <c r="N3603" s="179" t="s">
        <v>1509</v>
      </c>
      <c r="O3603" s="180">
        <v>0</v>
      </c>
      <c r="P3603" s="180">
        <v>0</v>
      </c>
      <c r="Q3603" s="181">
        <v>0</v>
      </c>
      <c r="R3603" s="182" t="s">
        <v>98</v>
      </c>
      <c r="S3603" s="183">
        <v>0</v>
      </c>
      <c r="T3603" s="183">
        <v>0</v>
      </c>
      <c r="U3603" s="180">
        <v>0</v>
      </c>
      <c r="V3603" s="180">
        <v>0</v>
      </c>
      <c r="W3603" s="183">
        <v>0</v>
      </c>
      <c r="X3603" s="183">
        <v>0</v>
      </c>
      <c r="Y3603" s="180">
        <v>0</v>
      </c>
      <c r="Z3603" s="180">
        <v>0</v>
      </c>
      <c r="AA3603" s="183">
        <v>0</v>
      </c>
      <c r="AB3603" s="183">
        <v>0</v>
      </c>
      <c r="AC3603" s="180">
        <f t="shared" si="2316"/>
        <v>0</v>
      </c>
      <c r="AD3603" s="180">
        <f t="shared" si="2316"/>
        <v>0</v>
      </c>
      <c r="AE3603" s="181">
        <f t="shared" si="2320"/>
        <v>0</v>
      </c>
      <c r="AF3603" s="180">
        <v>0</v>
      </c>
      <c r="AG3603" s="180">
        <v>0</v>
      </c>
      <c r="AH3603" s="181">
        <f t="shared" si="2321"/>
        <v>0</v>
      </c>
      <c r="AI3603" s="180">
        <v>0</v>
      </c>
      <c r="AJ3603" s="180">
        <v>0</v>
      </c>
      <c r="AK3603" s="181">
        <f t="shared" si="2322"/>
        <v>0</v>
      </c>
      <c r="AL3603" s="180">
        <v>0</v>
      </c>
      <c r="AM3603" s="180">
        <v>0</v>
      </c>
      <c r="AN3603" s="181">
        <f t="shared" si="2323"/>
        <v>0</v>
      </c>
      <c r="AO3603" s="180">
        <v>0</v>
      </c>
      <c r="AP3603" s="180">
        <v>0</v>
      </c>
      <c r="AQ3603" s="181">
        <f t="shared" si="2324"/>
        <v>0</v>
      </c>
      <c r="AR3603" s="180">
        <v>0</v>
      </c>
      <c r="AS3603" s="180">
        <v>0</v>
      </c>
      <c r="AT3603" s="181">
        <f t="shared" si="2325"/>
        <v>0</v>
      </c>
      <c r="AU3603" s="180">
        <f t="shared" si="2317"/>
        <v>0</v>
      </c>
      <c r="AV3603" s="180">
        <f t="shared" si="2317"/>
        <v>0</v>
      </c>
      <c r="AW3603" s="181">
        <f t="shared" si="2326"/>
        <v>0</v>
      </c>
      <c r="AX3603" s="183">
        <f t="shared" si="2318"/>
        <v>0</v>
      </c>
      <c r="AY3603" s="183">
        <f t="shared" si="2318"/>
        <v>0</v>
      </c>
      <c r="AZ3603" s="183"/>
      <c r="BA3603" s="183"/>
      <c r="BB3603" s="183"/>
      <c r="BC3603" s="183"/>
      <c r="BD3603" s="183">
        <f t="shared" si="2319"/>
        <v>0</v>
      </c>
      <c r="BE3603" s="183">
        <f t="shared" si="2319"/>
        <v>0</v>
      </c>
    </row>
    <row r="3604" spans="2:57" ht="15.75" hidden="1">
      <c r="B3604" s="174">
        <v>2025</v>
      </c>
      <c r="C3604" s="174">
        <v>20</v>
      </c>
      <c r="D3604" s="175">
        <v>0</v>
      </c>
      <c r="E3604" s="176"/>
      <c r="F3604" s="174">
        <v>0</v>
      </c>
      <c r="G3604" s="174">
        <v>0</v>
      </c>
      <c r="H3604" s="174">
        <v>0</v>
      </c>
      <c r="I3604" s="174">
        <v>5000</v>
      </c>
      <c r="J3604" s="174">
        <v>5100</v>
      </c>
      <c r="K3604" s="174">
        <v>515</v>
      </c>
      <c r="L3604" s="177">
        <v>1153</v>
      </c>
      <c r="M3604" s="178">
        <v>0</v>
      </c>
      <c r="N3604" s="179" t="s">
        <v>1303</v>
      </c>
      <c r="O3604" s="180">
        <v>0</v>
      </c>
      <c r="P3604" s="180">
        <v>0</v>
      </c>
      <c r="Q3604" s="181">
        <v>0</v>
      </c>
      <c r="R3604" s="182" t="s">
        <v>98</v>
      </c>
      <c r="S3604" s="183">
        <v>0</v>
      </c>
      <c r="T3604" s="183">
        <v>0</v>
      </c>
      <c r="U3604" s="180">
        <v>0</v>
      </c>
      <c r="V3604" s="180">
        <v>0</v>
      </c>
      <c r="W3604" s="183">
        <v>0</v>
      </c>
      <c r="X3604" s="183">
        <v>0</v>
      </c>
      <c r="Y3604" s="180">
        <v>0</v>
      </c>
      <c r="Z3604" s="180">
        <v>0</v>
      </c>
      <c r="AA3604" s="183">
        <v>0</v>
      </c>
      <c r="AB3604" s="183">
        <v>0</v>
      </c>
      <c r="AC3604" s="180">
        <f t="shared" si="2316"/>
        <v>0</v>
      </c>
      <c r="AD3604" s="180">
        <f t="shared" si="2316"/>
        <v>0</v>
      </c>
      <c r="AE3604" s="181">
        <f t="shared" si="2320"/>
        <v>0</v>
      </c>
      <c r="AF3604" s="180">
        <v>0</v>
      </c>
      <c r="AG3604" s="180">
        <v>0</v>
      </c>
      <c r="AH3604" s="181">
        <f t="shared" si="2321"/>
        <v>0</v>
      </c>
      <c r="AI3604" s="180">
        <v>0</v>
      </c>
      <c r="AJ3604" s="180">
        <v>0</v>
      </c>
      <c r="AK3604" s="181">
        <f t="shared" si="2322"/>
        <v>0</v>
      </c>
      <c r="AL3604" s="180">
        <v>0</v>
      </c>
      <c r="AM3604" s="180">
        <v>0</v>
      </c>
      <c r="AN3604" s="181">
        <f t="shared" si="2323"/>
        <v>0</v>
      </c>
      <c r="AO3604" s="180">
        <v>0</v>
      </c>
      <c r="AP3604" s="180">
        <v>0</v>
      </c>
      <c r="AQ3604" s="181">
        <f t="shared" si="2324"/>
        <v>0</v>
      </c>
      <c r="AR3604" s="180">
        <v>0</v>
      </c>
      <c r="AS3604" s="180">
        <v>0</v>
      </c>
      <c r="AT3604" s="181">
        <f t="shared" si="2325"/>
        <v>0</v>
      </c>
      <c r="AU3604" s="180">
        <f t="shared" si="2317"/>
        <v>0</v>
      </c>
      <c r="AV3604" s="180">
        <f t="shared" si="2317"/>
        <v>0</v>
      </c>
      <c r="AW3604" s="181">
        <f t="shared" si="2326"/>
        <v>0</v>
      </c>
      <c r="AX3604" s="183">
        <f t="shared" si="2318"/>
        <v>0</v>
      </c>
      <c r="AY3604" s="183">
        <f t="shared" si="2318"/>
        <v>0</v>
      </c>
      <c r="AZ3604" s="183"/>
      <c r="BA3604" s="183"/>
      <c r="BB3604" s="183"/>
      <c r="BC3604" s="183"/>
      <c r="BD3604" s="183">
        <f t="shared" si="2319"/>
        <v>0</v>
      </c>
      <c r="BE3604" s="183">
        <f t="shared" si="2319"/>
        <v>0</v>
      </c>
    </row>
    <row r="3605" spans="2:57" ht="15.75" hidden="1">
      <c r="B3605" s="174">
        <v>2025</v>
      </c>
      <c r="C3605" s="174">
        <v>20</v>
      </c>
      <c r="D3605" s="175">
        <v>0</v>
      </c>
      <c r="E3605" s="176"/>
      <c r="F3605" s="174">
        <v>0</v>
      </c>
      <c r="G3605" s="174">
        <v>0</v>
      </c>
      <c r="H3605" s="174">
        <v>0</v>
      </c>
      <c r="I3605" s="174">
        <v>5000</v>
      </c>
      <c r="J3605" s="174">
        <v>5100</v>
      </c>
      <c r="K3605" s="174">
        <v>515</v>
      </c>
      <c r="L3605" s="177">
        <v>1326</v>
      </c>
      <c r="M3605" s="178">
        <v>0</v>
      </c>
      <c r="N3605" s="179" t="s">
        <v>173</v>
      </c>
      <c r="O3605" s="180">
        <v>0</v>
      </c>
      <c r="P3605" s="180">
        <v>0</v>
      </c>
      <c r="Q3605" s="181">
        <v>0</v>
      </c>
      <c r="R3605" s="182" t="s">
        <v>98</v>
      </c>
      <c r="S3605" s="183">
        <v>0</v>
      </c>
      <c r="T3605" s="183">
        <v>0</v>
      </c>
      <c r="U3605" s="180">
        <v>0</v>
      </c>
      <c r="V3605" s="180">
        <v>0</v>
      </c>
      <c r="W3605" s="183">
        <v>0</v>
      </c>
      <c r="X3605" s="183">
        <v>0</v>
      </c>
      <c r="Y3605" s="180">
        <v>0</v>
      </c>
      <c r="Z3605" s="180">
        <v>0</v>
      </c>
      <c r="AA3605" s="183">
        <v>0</v>
      </c>
      <c r="AB3605" s="183">
        <v>0</v>
      </c>
      <c r="AC3605" s="180">
        <f t="shared" si="2316"/>
        <v>0</v>
      </c>
      <c r="AD3605" s="180">
        <f t="shared" si="2316"/>
        <v>0</v>
      </c>
      <c r="AE3605" s="181">
        <f t="shared" si="2320"/>
        <v>0</v>
      </c>
      <c r="AF3605" s="180">
        <v>0</v>
      </c>
      <c r="AG3605" s="180">
        <v>0</v>
      </c>
      <c r="AH3605" s="181">
        <f t="shared" si="2321"/>
        <v>0</v>
      </c>
      <c r="AI3605" s="180">
        <v>0</v>
      </c>
      <c r="AJ3605" s="180">
        <v>0</v>
      </c>
      <c r="AK3605" s="181">
        <f t="shared" si="2322"/>
        <v>0</v>
      </c>
      <c r="AL3605" s="180">
        <v>0</v>
      </c>
      <c r="AM3605" s="180">
        <v>0</v>
      </c>
      <c r="AN3605" s="181">
        <f t="shared" si="2323"/>
        <v>0</v>
      </c>
      <c r="AO3605" s="180">
        <v>0</v>
      </c>
      <c r="AP3605" s="180">
        <v>0</v>
      </c>
      <c r="AQ3605" s="181">
        <f t="shared" si="2324"/>
        <v>0</v>
      </c>
      <c r="AR3605" s="180">
        <v>0</v>
      </c>
      <c r="AS3605" s="180">
        <v>0</v>
      </c>
      <c r="AT3605" s="181">
        <f t="shared" si="2325"/>
        <v>0</v>
      </c>
      <c r="AU3605" s="180">
        <f t="shared" si="2317"/>
        <v>0</v>
      </c>
      <c r="AV3605" s="180">
        <f t="shared" si="2317"/>
        <v>0</v>
      </c>
      <c r="AW3605" s="181">
        <f t="shared" si="2326"/>
        <v>0</v>
      </c>
      <c r="AX3605" s="183">
        <f t="shared" si="2318"/>
        <v>0</v>
      </c>
      <c r="AY3605" s="183">
        <f t="shared" si="2318"/>
        <v>0</v>
      </c>
      <c r="AZ3605" s="183"/>
      <c r="BA3605" s="183"/>
      <c r="BB3605" s="183"/>
      <c r="BC3605" s="183"/>
      <c r="BD3605" s="183">
        <f t="shared" si="2319"/>
        <v>0</v>
      </c>
      <c r="BE3605" s="183">
        <f t="shared" si="2319"/>
        <v>0</v>
      </c>
    </row>
    <row r="3606" spans="2:57" ht="15.75" hidden="1">
      <c r="B3606" s="174">
        <v>2025</v>
      </c>
      <c r="C3606" s="174">
        <v>20</v>
      </c>
      <c r="D3606" s="175">
        <v>0</v>
      </c>
      <c r="E3606" s="176"/>
      <c r="F3606" s="174">
        <v>0</v>
      </c>
      <c r="G3606" s="174">
        <v>0</v>
      </c>
      <c r="H3606" s="174">
        <v>0</v>
      </c>
      <c r="I3606" s="174">
        <v>5000</v>
      </c>
      <c r="J3606" s="174">
        <v>5100</v>
      </c>
      <c r="K3606" s="174">
        <v>515</v>
      </c>
      <c r="L3606" s="177">
        <v>1517</v>
      </c>
      <c r="M3606" s="178">
        <v>0</v>
      </c>
      <c r="N3606" s="179" t="s">
        <v>176</v>
      </c>
      <c r="O3606" s="180">
        <v>0</v>
      </c>
      <c r="P3606" s="180">
        <v>0</v>
      </c>
      <c r="Q3606" s="181">
        <v>0</v>
      </c>
      <c r="R3606" s="182" t="s">
        <v>98</v>
      </c>
      <c r="S3606" s="183">
        <v>0</v>
      </c>
      <c r="T3606" s="183">
        <v>0</v>
      </c>
      <c r="U3606" s="180">
        <v>0</v>
      </c>
      <c r="V3606" s="180">
        <v>0</v>
      </c>
      <c r="W3606" s="183">
        <v>0</v>
      </c>
      <c r="X3606" s="183">
        <v>0</v>
      </c>
      <c r="Y3606" s="180">
        <v>0</v>
      </c>
      <c r="Z3606" s="180">
        <v>0</v>
      </c>
      <c r="AA3606" s="183">
        <v>0</v>
      </c>
      <c r="AB3606" s="183">
        <v>0</v>
      </c>
      <c r="AC3606" s="180">
        <f t="shared" si="2316"/>
        <v>0</v>
      </c>
      <c r="AD3606" s="180">
        <f t="shared" si="2316"/>
        <v>0</v>
      </c>
      <c r="AE3606" s="181">
        <f t="shared" si="2320"/>
        <v>0</v>
      </c>
      <c r="AF3606" s="180">
        <v>0</v>
      </c>
      <c r="AG3606" s="180">
        <v>0</v>
      </c>
      <c r="AH3606" s="181">
        <f t="shared" si="2321"/>
        <v>0</v>
      </c>
      <c r="AI3606" s="180">
        <v>0</v>
      </c>
      <c r="AJ3606" s="180">
        <v>0</v>
      </c>
      <c r="AK3606" s="181">
        <f t="shared" si="2322"/>
        <v>0</v>
      </c>
      <c r="AL3606" s="180">
        <v>0</v>
      </c>
      <c r="AM3606" s="180">
        <v>0</v>
      </c>
      <c r="AN3606" s="181">
        <f t="shared" si="2323"/>
        <v>0</v>
      </c>
      <c r="AO3606" s="180">
        <v>0</v>
      </c>
      <c r="AP3606" s="180">
        <v>0</v>
      </c>
      <c r="AQ3606" s="181">
        <f t="shared" si="2324"/>
        <v>0</v>
      </c>
      <c r="AR3606" s="180">
        <v>0</v>
      </c>
      <c r="AS3606" s="180">
        <v>0</v>
      </c>
      <c r="AT3606" s="181">
        <f t="shared" si="2325"/>
        <v>0</v>
      </c>
      <c r="AU3606" s="180">
        <f t="shared" si="2317"/>
        <v>0</v>
      </c>
      <c r="AV3606" s="180">
        <f t="shared" si="2317"/>
        <v>0</v>
      </c>
      <c r="AW3606" s="181">
        <f t="shared" si="2326"/>
        <v>0</v>
      </c>
      <c r="AX3606" s="183">
        <f t="shared" si="2318"/>
        <v>0</v>
      </c>
      <c r="AY3606" s="183">
        <f t="shared" si="2318"/>
        <v>0</v>
      </c>
      <c r="AZ3606" s="183"/>
      <c r="BA3606" s="183"/>
      <c r="BB3606" s="183"/>
      <c r="BC3606" s="183"/>
      <c r="BD3606" s="183">
        <f t="shared" si="2319"/>
        <v>0</v>
      </c>
      <c r="BE3606" s="183">
        <f t="shared" si="2319"/>
        <v>0</v>
      </c>
    </row>
    <row r="3607" spans="2:57" ht="15.75" hidden="1">
      <c r="B3607" s="174">
        <v>2025</v>
      </c>
      <c r="C3607" s="174">
        <v>20</v>
      </c>
      <c r="D3607" s="175">
        <v>0</v>
      </c>
      <c r="E3607" s="176"/>
      <c r="F3607" s="174">
        <v>0</v>
      </c>
      <c r="G3607" s="174">
        <v>0</v>
      </c>
      <c r="H3607" s="174">
        <v>0</v>
      </c>
      <c r="I3607" s="174">
        <v>5000</v>
      </c>
      <c r="J3607" s="174">
        <v>5100</v>
      </c>
      <c r="K3607" s="174">
        <v>515</v>
      </c>
      <c r="L3607" s="177">
        <v>1036</v>
      </c>
      <c r="M3607" s="178">
        <v>0</v>
      </c>
      <c r="N3607" s="179" t="s">
        <v>167</v>
      </c>
      <c r="O3607" s="180">
        <v>0</v>
      </c>
      <c r="P3607" s="180">
        <v>0</v>
      </c>
      <c r="Q3607" s="181">
        <v>0</v>
      </c>
      <c r="R3607" s="182" t="s">
        <v>98</v>
      </c>
      <c r="S3607" s="183">
        <v>0</v>
      </c>
      <c r="T3607" s="183">
        <v>0</v>
      </c>
      <c r="U3607" s="180">
        <v>0</v>
      </c>
      <c r="V3607" s="180">
        <v>0</v>
      </c>
      <c r="W3607" s="183">
        <v>0</v>
      </c>
      <c r="X3607" s="183">
        <v>0</v>
      </c>
      <c r="Y3607" s="180">
        <v>0</v>
      </c>
      <c r="Z3607" s="180">
        <v>0</v>
      </c>
      <c r="AA3607" s="183">
        <v>0</v>
      </c>
      <c r="AB3607" s="183">
        <v>0</v>
      </c>
      <c r="AC3607" s="180">
        <f t="shared" si="2316"/>
        <v>0</v>
      </c>
      <c r="AD3607" s="180">
        <f t="shared" si="2316"/>
        <v>0</v>
      </c>
      <c r="AE3607" s="181">
        <f t="shared" si="2320"/>
        <v>0</v>
      </c>
      <c r="AF3607" s="180">
        <v>0</v>
      </c>
      <c r="AG3607" s="180">
        <v>0</v>
      </c>
      <c r="AH3607" s="181">
        <f t="shared" si="2321"/>
        <v>0</v>
      </c>
      <c r="AI3607" s="180">
        <v>0</v>
      </c>
      <c r="AJ3607" s="180">
        <v>0</v>
      </c>
      <c r="AK3607" s="181">
        <f t="shared" si="2322"/>
        <v>0</v>
      </c>
      <c r="AL3607" s="180">
        <v>0</v>
      </c>
      <c r="AM3607" s="180">
        <v>0</v>
      </c>
      <c r="AN3607" s="181">
        <f t="shared" si="2323"/>
        <v>0</v>
      </c>
      <c r="AO3607" s="180">
        <v>0</v>
      </c>
      <c r="AP3607" s="180">
        <v>0</v>
      </c>
      <c r="AQ3607" s="181">
        <f t="shared" si="2324"/>
        <v>0</v>
      </c>
      <c r="AR3607" s="180">
        <v>0</v>
      </c>
      <c r="AS3607" s="180">
        <v>0</v>
      </c>
      <c r="AT3607" s="181">
        <f t="shared" si="2325"/>
        <v>0</v>
      </c>
      <c r="AU3607" s="180">
        <f t="shared" si="2317"/>
        <v>0</v>
      </c>
      <c r="AV3607" s="180">
        <f t="shared" si="2317"/>
        <v>0</v>
      </c>
      <c r="AW3607" s="181">
        <f t="shared" si="2326"/>
        <v>0</v>
      </c>
      <c r="AX3607" s="183">
        <f t="shared" si="2318"/>
        <v>0</v>
      </c>
      <c r="AY3607" s="183">
        <f t="shared" si="2318"/>
        <v>0</v>
      </c>
      <c r="AZ3607" s="183"/>
      <c r="BA3607" s="183"/>
      <c r="BB3607" s="183"/>
      <c r="BC3607" s="183"/>
      <c r="BD3607" s="183">
        <f t="shared" si="2319"/>
        <v>0</v>
      </c>
      <c r="BE3607" s="183">
        <f t="shared" si="2319"/>
        <v>0</v>
      </c>
    </row>
    <row r="3608" spans="2:57" ht="15.75" hidden="1">
      <c r="B3608" s="174">
        <v>2025</v>
      </c>
      <c r="C3608" s="174">
        <v>20</v>
      </c>
      <c r="D3608" s="175">
        <v>0</v>
      </c>
      <c r="E3608" s="176"/>
      <c r="F3608" s="174">
        <v>0</v>
      </c>
      <c r="G3608" s="174">
        <v>0</v>
      </c>
      <c r="H3608" s="174">
        <v>0</v>
      </c>
      <c r="I3608" s="174">
        <v>5000</v>
      </c>
      <c r="J3608" s="174">
        <v>5100</v>
      </c>
      <c r="K3608" s="174">
        <v>515</v>
      </c>
      <c r="L3608" s="177">
        <v>514</v>
      </c>
      <c r="M3608" s="178">
        <v>0</v>
      </c>
      <c r="N3608" s="179" t="s">
        <v>1840</v>
      </c>
      <c r="O3608" s="180">
        <v>0</v>
      </c>
      <c r="P3608" s="180">
        <v>0</v>
      </c>
      <c r="Q3608" s="181">
        <v>0</v>
      </c>
      <c r="R3608" s="182" t="s">
        <v>98</v>
      </c>
      <c r="S3608" s="183">
        <v>0</v>
      </c>
      <c r="T3608" s="183">
        <v>0</v>
      </c>
      <c r="U3608" s="180">
        <v>0</v>
      </c>
      <c r="V3608" s="180">
        <v>0</v>
      </c>
      <c r="W3608" s="183">
        <v>0</v>
      </c>
      <c r="X3608" s="183">
        <v>0</v>
      </c>
      <c r="Y3608" s="180">
        <v>0</v>
      </c>
      <c r="Z3608" s="180">
        <v>0</v>
      </c>
      <c r="AA3608" s="183">
        <v>0</v>
      </c>
      <c r="AB3608" s="183">
        <v>0</v>
      </c>
      <c r="AC3608" s="180">
        <f t="shared" si="2316"/>
        <v>0</v>
      </c>
      <c r="AD3608" s="180">
        <f t="shared" si="2316"/>
        <v>0</v>
      </c>
      <c r="AE3608" s="181">
        <f t="shared" si="2320"/>
        <v>0</v>
      </c>
      <c r="AF3608" s="180">
        <v>0</v>
      </c>
      <c r="AG3608" s="180">
        <v>0</v>
      </c>
      <c r="AH3608" s="181">
        <f t="shared" si="2321"/>
        <v>0</v>
      </c>
      <c r="AI3608" s="180">
        <v>0</v>
      </c>
      <c r="AJ3608" s="180">
        <v>0</v>
      </c>
      <c r="AK3608" s="181">
        <f t="shared" si="2322"/>
        <v>0</v>
      </c>
      <c r="AL3608" s="180">
        <v>0</v>
      </c>
      <c r="AM3608" s="180">
        <v>0</v>
      </c>
      <c r="AN3608" s="181">
        <f t="shared" si="2323"/>
        <v>0</v>
      </c>
      <c r="AO3608" s="180">
        <v>0</v>
      </c>
      <c r="AP3608" s="180">
        <v>0</v>
      </c>
      <c r="AQ3608" s="181">
        <f t="shared" si="2324"/>
        <v>0</v>
      </c>
      <c r="AR3608" s="180">
        <v>0</v>
      </c>
      <c r="AS3608" s="180">
        <v>0</v>
      </c>
      <c r="AT3608" s="181">
        <f t="shared" si="2325"/>
        <v>0</v>
      </c>
      <c r="AU3608" s="180">
        <f t="shared" si="2317"/>
        <v>0</v>
      </c>
      <c r="AV3608" s="180">
        <f t="shared" si="2317"/>
        <v>0</v>
      </c>
      <c r="AW3608" s="181">
        <f t="shared" si="2326"/>
        <v>0</v>
      </c>
      <c r="AX3608" s="183">
        <f t="shared" si="2318"/>
        <v>0</v>
      </c>
      <c r="AY3608" s="183">
        <f t="shared" si="2318"/>
        <v>0</v>
      </c>
      <c r="AZ3608" s="183"/>
      <c r="BA3608" s="183"/>
      <c r="BB3608" s="183"/>
      <c r="BC3608" s="183"/>
      <c r="BD3608" s="183">
        <f t="shared" si="2319"/>
        <v>0</v>
      </c>
      <c r="BE3608" s="183">
        <f t="shared" si="2319"/>
        <v>0</v>
      </c>
    </row>
    <row r="3609" spans="2:57" ht="15.75" hidden="1">
      <c r="B3609" s="174">
        <v>2025</v>
      </c>
      <c r="C3609" s="174">
        <v>20</v>
      </c>
      <c r="D3609" s="175">
        <v>0</v>
      </c>
      <c r="E3609" s="176"/>
      <c r="F3609" s="174">
        <v>0</v>
      </c>
      <c r="G3609" s="174">
        <v>0</v>
      </c>
      <c r="H3609" s="174">
        <v>0</v>
      </c>
      <c r="I3609" s="174">
        <v>5000</v>
      </c>
      <c r="J3609" s="174">
        <v>5100</v>
      </c>
      <c r="K3609" s="174">
        <v>515</v>
      </c>
      <c r="L3609" s="177">
        <v>1459</v>
      </c>
      <c r="M3609" s="178">
        <v>0</v>
      </c>
      <c r="N3609" s="179" t="s">
        <v>1138</v>
      </c>
      <c r="O3609" s="180">
        <v>0</v>
      </c>
      <c r="P3609" s="180">
        <v>0</v>
      </c>
      <c r="Q3609" s="181">
        <v>0</v>
      </c>
      <c r="R3609" s="182" t="s">
        <v>98</v>
      </c>
      <c r="S3609" s="183">
        <v>0</v>
      </c>
      <c r="T3609" s="183">
        <v>0</v>
      </c>
      <c r="U3609" s="180">
        <v>0</v>
      </c>
      <c r="V3609" s="180">
        <v>0</v>
      </c>
      <c r="W3609" s="183">
        <v>0</v>
      </c>
      <c r="X3609" s="183">
        <v>0</v>
      </c>
      <c r="Y3609" s="180">
        <v>0</v>
      </c>
      <c r="Z3609" s="180">
        <v>0</v>
      </c>
      <c r="AA3609" s="183">
        <v>0</v>
      </c>
      <c r="AB3609" s="183">
        <v>0</v>
      </c>
      <c r="AC3609" s="180">
        <f t="shared" si="2316"/>
        <v>0</v>
      </c>
      <c r="AD3609" s="180">
        <f t="shared" si="2316"/>
        <v>0</v>
      </c>
      <c r="AE3609" s="181">
        <f t="shared" si="2320"/>
        <v>0</v>
      </c>
      <c r="AF3609" s="180">
        <v>0</v>
      </c>
      <c r="AG3609" s="180">
        <v>0</v>
      </c>
      <c r="AH3609" s="181">
        <f t="shared" si="2321"/>
        <v>0</v>
      </c>
      <c r="AI3609" s="180">
        <v>0</v>
      </c>
      <c r="AJ3609" s="180">
        <v>0</v>
      </c>
      <c r="AK3609" s="181">
        <f t="shared" si="2322"/>
        <v>0</v>
      </c>
      <c r="AL3609" s="180">
        <v>0</v>
      </c>
      <c r="AM3609" s="180">
        <v>0</v>
      </c>
      <c r="AN3609" s="181">
        <f t="shared" si="2323"/>
        <v>0</v>
      </c>
      <c r="AO3609" s="180">
        <v>0</v>
      </c>
      <c r="AP3609" s="180">
        <v>0</v>
      </c>
      <c r="AQ3609" s="181">
        <f t="shared" si="2324"/>
        <v>0</v>
      </c>
      <c r="AR3609" s="180">
        <v>0</v>
      </c>
      <c r="AS3609" s="180">
        <v>0</v>
      </c>
      <c r="AT3609" s="181">
        <f t="shared" si="2325"/>
        <v>0</v>
      </c>
      <c r="AU3609" s="180">
        <f t="shared" si="2317"/>
        <v>0</v>
      </c>
      <c r="AV3609" s="180">
        <f t="shared" si="2317"/>
        <v>0</v>
      </c>
      <c r="AW3609" s="181">
        <f t="shared" si="2326"/>
        <v>0</v>
      </c>
      <c r="AX3609" s="183">
        <f t="shared" si="2318"/>
        <v>0</v>
      </c>
      <c r="AY3609" s="183">
        <f t="shared" si="2318"/>
        <v>0</v>
      </c>
      <c r="AZ3609" s="183"/>
      <c r="BA3609" s="183"/>
      <c r="BB3609" s="183"/>
      <c r="BC3609" s="183"/>
      <c r="BD3609" s="183">
        <f t="shared" si="2319"/>
        <v>0</v>
      </c>
      <c r="BE3609" s="183">
        <f t="shared" si="2319"/>
        <v>0</v>
      </c>
    </row>
    <row r="3610" spans="2:57" ht="15.75" hidden="1">
      <c r="B3610" s="163">
        <v>2025</v>
      </c>
      <c r="C3610" s="163">
        <v>20</v>
      </c>
      <c r="D3610" s="164"/>
      <c r="E3610" s="165"/>
      <c r="F3610" s="163">
        <v>0</v>
      </c>
      <c r="G3610" s="163">
        <v>0</v>
      </c>
      <c r="H3610" s="163">
        <v>0</v>
      </c>
      <c r="I3610" s="163">
        <v>5000</v>
      </c>
      <c r="J3610" s="163">
        <v>5100</v>
      </c>
      <c r="K3610" s="163">
        <v>519</v>
      </c>
      <c r="L3610" s="166" t="s">
        <v>44</v>
      </c>
      <c r="M3610" s="167"/>
      <c r="N3610" s="168" t="s">
        <v>178</v>
      </c>
      <c r="O3610" s="169">
        <v>0</v>
      </c>
      <c r="P3610" s="169">
        <v>0</v>
      </c>
      <c r="Q3610" s="169">
        <v>0</v>
      </c>
      <c r="R3610" s="170"/>
      <c r="S3610" s="171"/>
      <c r="T3610" s="172"/>
      <c r="U3610" s="169">
        <f t="shared" ref="U3610:AD3610" si="2327">SUM(U3611:U3615)</f>
        <v>0</v>
      </c>
      <c r="V3610" s="169">
        <f t="shared" si="2327"/>
        <v>0</v>
      </c>
      <c r="W3610" s="173">
        <f t="shared" si="2327"/>
        <v>0</v>
      </c>
      <c r="X3610" s="173">
        <f t="shared" si="2327"/>
        <v>0</v>
      </c>
      <c r="Y3610" s="169">
        <f t="shared" si="2327"/>
        <v>0</v>
      </c>
      <c r="Z3610" s="169">
        <f t="shared" si="2327"/>
        <v>0</v>
      </c>
      <c r="AA3610" s="173">
        <f t="shared" si="2327"/>
        <v>0</v>
      </c>
      <c r="AB3610" s="173">
        <f t="shared" si="2327"/>
        <v>0</v>
      </c>
      <c r="AC3610" s="169">
        <f t="shared" si="2327"/>
        <v>0</v>
      </c>
      <c r="AD3610" s="169">
        <f t="shared" si="2327"/>
        <v>0</v>
      </c>
      <c r="AE3610" s="169">
        <f t="shared" si="2320"/>
        <v>0</v>
      </c>
      <c r="AF3610" s="169">
        <f>SUM(AF3611:AF3615)</f>
        <v>0</v>
      </c>
      <c r="AG3610" s="169">
        <f>SUM(AG3611:AG3615)</f>
        <v>0</v>
      </c>
      <c r="AH3610" s="169">
        <f t="shared" si="2321"/>
        <v>0</v>
      </c>
      <c r="AI3610" s="169">
        <f>SUM(AI3611:AI3615)</f>
        <v>0</v>
      </c>
      <c r="AJ3610" s="169">
        <f>SUM(AJ3611:AJ3615)</f>
        <v>0</v>
      </c>
      <c r="AK3610" s="169">
        <f t="shared" si="2322"/>
        <v>0</v>
      </c>
      <c r="AL3610" s="169">
        <f>SUM(AL3611:AL3615)</f>
        <v>0</v>
      </c>
      <c r="AM3610" s="169">
        <f>SUM(AM3611:AM3615)</f>
        <v>0</v>
      </c>
      <c r="AN3610" s="169">
        <f t="shared" si="2323"/>
        <v>0</v>
      </c>
      <c r="AO3610" s="169">
        <f>SUM(AO3611:AO3615)</f>
        <v>0</v>
      </c>
      <c r="AP3610" s="169">
        <f>SUM(AP3611:AP3615)</f>
        <v>0</v>
      </c>
      <c r="AQ3610" s="169">
        <f t="shared" si="2324"/>
        <v>0</v>
      </c>
      <c r="AR3610" s="169">
        <f>SUM(AR3611:AR3615)</f>
        <v>0</v>
      </c>
      <c r="AS3610" s="169">
        <f>SUM(AS3611:AS3615)</f>
        <v>0</v>
      </c>
      <c r="AT3610" s="169">
        <f t="shared" si="2325"/>
        <v>0</v>
      </c>
      <c r="AU3610" s="169">
        <f>SUM(AU3611:AU3615)</f>
        <v>0</v>
      </c>
      <c r="AV3610" s="169">
        <f>SUM(AV3611:AV3615)</f>
        <v>0</v>
      </c>
      <c r="AW3610" s="169">
        <f t="shared" si="2326"/>
        <v>0</v>
      </c>
      <c r="AX3610" s="171"/>
      <c r="AY3610" s="172"/>
      <c r="AZ3610" s="171"/>
      <c r="BA3610" s="172"/>
      <c r="BB3610" s="171"/>
      <c r="BC3610" s="172"/>
      <c r="BD3610" s="171"/>
      <c r="BE3610" s="172"/>
    </row>
    <row r="3611" spans="2:57" ht="15.75" hidden="1">
      <c r="B3611" s="174">
        <v>2025</v>
      </c>
      <c r="C3611" s="174">
        <v>20</v>
      </c>
      <c r="D3611" s="175">
        <v>0</v>
      </c>
      <c r="E3611" s="176"/>
      <c r="F3611" s="174">
        <v>0</v>
      </c>
      <c r="G3611" s="174">
        <v>0</v>
      </c>
      <c r="H3611" s="174">
        <v>0</v>
      </c>
      <c r="I3611" s="174">
        <v>5000</v>
      </c>
      <c r="J3611" s="174">
        <v>5100</v>
      </c>
      <c r="K3611" s="174">
        <v>519</v>
      </c>
      <c r="L3611" s="177">
        <v>14</v>
      </c>
      <c r="M3611" s="178">
        <v>0</v>
      </c>
      <c r="N3611" s="179" t="s">
        <v>179</v>
      </c>
      <c r="O3611" s="180">
        <v>0</v>
      </c>
      <c r="P3611" s="180">
        <v>0</v>
      </c>
      <c r="Q3611" s="181">
        <v>0</v>
      </c>
      <c r="R3611" s="182" t="s">
        <v>98</v>
      </c>
      <c r="S3611" s="183">
        <v>0</v>
      </c>
      <c r="T3611" s="183">
        <v>0</v>
      </c>
      <c r="U3611" s="180">
        <v>0</v>
      </c>
      <c r="V3611" s="180">
        <v>0</v>
      </c>
      <c r="W3611" s="183">
        <v>0</v>
      </c>
      <c r="X3611" s="183">
        <v>0</v>
      </c>
      <c r="Y3611" s="180">
        <v>0</v>
      </c>
      <c r="Z3611" s="180">
        <v>0</v>
      </c>
      <c r="AA3611" s="183">
        <v>0</v>
      </c>
      <c r="AB3611" s="183">
        <v>0</v>
      </c>
      <c r="AC3611" s="180">
        <f t="shared" ref="AC3611:AD3615" si="2328">+O3611+U3611-Y3611</f>
        <v>0</v>
      </c>
      <c r="AD3611" s="180">
        <f t="shared" si="2328"/>
        <v>0</v>
      </c>
      <c r="AE3611" s="181">
        <f t="shared" si="2320"/>
        <v>0</v>
      </c>
      <c r="AF3611" s="180">
        <v>0</v>
      </c>
      <c r="AG3611" s="180">
        <v>0</v>
      </c>
      <c r="AH3611" s="181">
        <f t="shared" si="2321"/>
        <v>0</v>
      </c>
      <c r="AI3611" s="180">
        <v>0</v>
      </c>
      <c r="AJ3611" s="180">
        <v>0</v>
      </c>
      <c r="AK3611" s="181">
        <f t="shared" si="2322"/>
        <v>0</v>
      </c>
      <c r="AL3611" s="180">
        <v>0</v>
      </c>
      <c r="AM3611" s="180">
        <v>0</v>
      </c>
      <c r="AN3611" s="181">
        <f t="shared" si="2323"/>
        <v>0</v>
      </c>
      <c r="AO3611" s="180">
        <v>0</v>
      </c>
      <c r="AP3611" s="180">
        <v>0</v>
      </c>
      <c r="AQ3611" s="181">
        <f t="shared" si="2324"/>
        <v>0</v>
      </c>
      <c r="AR3611" s="180">
        <v>0</v>
      </c>
      <c r="AS3611" s="180">
        <v>0</v>
      </c>
      <c r="AT3611" s="181">
        <f t="shared" si="2325"/>
        <v>0</v>
      </c>
      <c r="AU3611" s="180">
        <f t="shared" ref="AU3611:AV3615" si="2329">+AC3611-AF3611-AI3611-AL3611-AO3611-AR3611</f>
        <v>0</v>
      </c>
      <c r="AV3611" s="180">
        <f t="shared" si="2329"/>
        <v>0</v>
      </c>
      <c r="AW3611" s="181">
        <f t="shared" si="2326"/>
        <v>0</v>
      </c>
      <c r="AX3611" s="183">
        <f t="shared" ref="AX3611:AY3615" si="2330">+S3611+W3611-AA3611</f>
        <v>0</v>
      </c>
      <c r="AY3611" s="183">
        <f t="shared" si="2330"/>
        <v>0</v>
      </c>
      <c r="AZ3611" s="183"/>
      <c r="BA3611" s="183"/>
      <c r="BB3611" s="183"/>
      <c r="BC3611" s="183"/>
      <c r="BD3611" s="183">
        <f t="shared" ref="BD3611:BE3615" si="2331">+AX3611-AZ3611-BB3611</f>
        <v>0</v>
      </c>
      <c r="BE3611" s="183">
        <f t="shared" si="2331"/>
        <v>0</v>
      </c>
    </row>
    <row r="3612" spans="2:57" ht="15.75" hidden="1">
      <c r="B3612" s="174">
        <v>2025</v>
      </c>
      <c r="C3612" s="174">
        <v>20</v>
      </c>
      <c r="D3612" s="175">
        <v>0</v>
      </c>
      <c r="E3612" s="176"/>
      <c r="F3612" s="174">
        <v>0</v>
      </c>
      <c r="G3612" s="174">
        <v>0</v>
      </c>
      <c r="H3612" s="174">
        <v>0</v>
      </c>
      <c r="I3612" s="174">
        <v>5000</v>
      </c>
      <c r="J3612" s="174">
        <v>5100</v>
      </c>
      <c r="K3612" s="174">
        <v>519</v>
      </c>
      <c r="L3612" s="177">
        <v>517</v>
      </c>
      <c r="M3612" s="178">
        <v>0</v>
      </c>
      <c r="N3612" s="179" t="s">
        <v>632</v>
      </c>
      <c r="O3612" s="180">
        <v>0</v>
      </c>
      <c r="P3612" s="180">
        <v>0</v>
      </c>
      <c r="Q3612" s="181">
        <v>0</v>
      </c>
      <c r="R3612" s="182" t="s">
        <v>98</v>
      </c>
      <c r="S3612" s="183">
        <v>0</v>
      </c>
      <c r="T3612" s="183">
        <v>0</v>
      </c>
      <c r="U3612" s="180">
        <v>0</v>
      </c>
      <c r="V3612" s="180">
        <v>0</v>
      </c>
      <c r="W3612" s="183">
        <v>0</v>
      </c>
      <c r="X3612" s="183">
        <v>0</v>
      </c>
      <c r="Y3612" s="180">
        <v>0</v>
      </c>
      <c r="Z3612" s="180">
        <v>0</v>
      </c>
      <c r="AA3612" s="183">
        <v>0</v>
      </c>
      <c r="AB3612" s="183">
        <v>0</v>
      </c>
      <c r="AC3612" s="180">
        <f t="shared" si="2328"/>
        <v>0</v>
      </c>
      <c r="AD3612" s="180">
        <f t="shared" si="2328"/>
        <v>0</v>
      </c>
      <c r="AE3612" s="181">
        <f t="shared" si="2320"/>
        <v>0</v>
      </c>
      <c r="AF3612" s="180">
        <v>0</v>
      </c>
      <c r="AG3612" s="180">
        <v>0</v>
      </c>
      <c r="AH3612" s="181">
        <f t="shared" si="2321"/>
        <v>0</v>
      </c>
      <c r="AI3612" s="180">
        <v>0</v>
      </c>
      <c r="AJ3612" s="180">
        <v>0</v>
      </c>
      <c r="AK3612" s="181">
        <f t="shared" si="2322"/>
        <v>0</v>
      </c>
      <c r="AL3612" s="180">
        <v>0</v>
      </c>
      <c r="AM3612" s="180">
        <v>0</v>
      </c>
      <c r="AN3612" s="181">
        <f t="shared" si="2323"/>
        <v>0</v>
      </c>
      <c r="AO3612" s="180">
        <v>0</v>
      </c>
      <c r="AP3612" s="180">
        <v>0</v>
      </c>
      <c r="AQ3612" s="181">
        <f t="shared" si="2324"/>
        <v>0</v>
      </c>
      <c r="AR3612" s="180">
        <v>0</v>
      </c>
      <c r="AS3612" s="180">
        <v>0</v>
      </c>
      <c r="AT3612" s="181">
        <f t="shared" si="2325"/>
        <v>0</v>
      </c>
      <c r="AU3612" s="180">
        <f t="shared" si="2329"/>
        <v>0</v>
      </c>
      <c r="AV3612" s="180">
        <f t="shared" si="2329"/>
        <v>0</v>
      </c>
      <c r="AW3612" s="181">
        <f t="shared" si="2326"/>
        <v>0</v>
      </c>
      <c r="AX3612" s="183">
        <f t="shared" si="2330"/>
        <v>0</v>
      </c>
      <c r="AY3612" s="183">
        <f t="shared" si="2330"/>
        <v>0</v>
      </c>
      <c r="AZ3612" s="183"/>
      <c r="BA3612" s="183"/>
      <c r="BB3612" s="183"/>
      <c r="BC3612" s="183"/>
      <c r="BD3612" s="183">
        <f t="shared" si="2331"/>
        <v>0</v>
      </c>
      <c r="BE3612" s="183">
        <f t="shared" si="2331"/>
        <v>0</v>
      </c>
    </row>
    <row r="3613" spans="2:57" ht="15.75" hidden="1">
      <c r="B3613" s="174">
        <v>2025</v>
      </c>
      <c r="C3613" s="174">
        <v>20</v>
      </c>
      <c r="D3613" s="175">
        <v>0</v>
      </c>
      <c r="E3613" s="176"/>
      <c r="F3613" s="174">
        <v>0</v>
      </c>
      <c r="G3613" s="174">
        <v>0</v>
      </c>
      <c r="H3613" s="174">
        <v>0</v>
      </c>
      <c r="I3613" s="174">
        <v>5000</v>
      </c>
      <c r="J3613" s="174">
        <v>5100</v>
      </c>
      <c r="K3613" s="174">
        <v>519</v>
      </c>
      <c r="L3613" s="177">
        <v>773</v>
      </c>
      <c r="M3613" s="178">
        <v>0</v>
      </c>
      <c r="N3613" s="179" t="s">
        <v>1141</v>
      </c>
      <c r="O3613" s="180">
        <v>0</v>
      </c>
      <c r="P3613" s="180">
        <v>0</v>
      </c>
      <c r="Q3613" s="181">
        <v>0</v>
      </c>
      <c r="R3613" s="182" t="s">
        <v>98</v>
      </c>
      <c r="S3613" s="183">
        <v>0</v>
      </c>
      <c r="T3613" s="183">
        <v>0</v>
      </c>
      <c r="U3613" s="180">
        <v>0</v>
      </c>
      <c r="V3613" s="180">
        <v>0</v>
      </c>
      <c r="W3613" s="183">
        <v>0</v>
      </c>
      <c r="X3613" s="183">
        <v>0</v>
      </c>
      <c r="Y3613" s="180">
        <v>0</v>
      </c>
      <c r="Z3613" s="180">
        <v>0</v>
      </c>
      <c r="AA3613" s="183">
        <v>0</v>
      </c>
      <c r="AB3613" s="183">
        <v>0</v>
      </c>
      <c r="AC3613" s="180">
        <f t="shared" si="2328"/>
        <v>0</v>
      </c>
      <c r="AD3613" s="180">
        <f t="shared" si="2328"/>
        <v>0</v>
      </c>
      <c r="AE3613" s="181">
        <f t="shared" si="2320"/>
        <v>0</v>
      </c>
      <c r="AF3613" s="180">
        <v>0</v>
      </c>
      <c r="AG3613" s="180">
        <v>0</v>
      </c>
      <c r="AH3613" s="181">
        <f t="shared" si="2321"/>
        <v>0</v>
      </c>
      <c r="AI3613" s="180">
        <v>0</v>
      </c>
      <c r="AJ3613" s="180">
        <v>0</v>
      </c>
      <c r="AK3613" s="181">
        <f t="shared" si="2322"/>
        <v>0</v>
      </c>
      <c r="AL3613" s="180">
        <v>0</v>
      </c>
      <c r="AM3613" s="180">
        <v>0</v>
      </c>
      <c r="AN3613" s="181">
        <f t="shared" si="2323"/>
        <v>0</v>
      </c>
      <c r="AO3613" s="180">
        <v>0</v>
      </c>
      <c r="AP3613" s="180">
        <v>0</v>
      </c>
      <c r="AQ3613" s="181">
        <f t="shared" si="2324"/>
        <v>0</v>
      </c>
      <c r="AR3613" s="180">
        <v>0</v>
      </c>
      <c r="AS3613" s="180">
        <v>0</v>
      </c>
      <c r="AT3613" s="181">
        <f t="shared" si="2325"/>
        <v>0</v>
      </c>
      <c r="AU3613" s="180">
        <f t="shared" si="2329"/>
        <v>0</v>
      </c>
      <c r="AV3613" s="180">
        <f t="shared" si="2329"/>
        <v>0</v>
      </c>
      <c r="AW3613" s="181">
        <f t="shared" si="2326"/>
        <v>0</v>
      </c>
      <c r="AX3613" s="183">
        <f t="shared" si="2330"/>
        <v>0</v>
      </c>
      <c r="AY3613" s="183">
        <f t="shared" si="2330"/>
        <v>0</v>
      </c>
      <c r="AZ3613" s="183"/>
      <c r="BA3613" s="183"/>
      <c r="BB3613" s="183"/>
      <c r="BC3613" s="183"/>
      <c r="BD3613" s="183">
        <f t="shared" si="2331"/>
        <v>0</v>
      </c>
      <c r="BE3613" s="183">
        <f t="shared" si="2331"/>
        <v>0</v>
      </c>
    </row>
    <row r="3614" spans="2:57" ht="15.75" hidden="1">
      <c r="B3614" s="174">
        <v>2025</v>
      </c>
      <c r="C3614" s="174">
        <v>20</v>
      </c>
      <c r="D3614" s="175">
        <v>0</v>
      </c>
      <c r="E3614" s="176"/>
      <c r="F3614" s="174">
        <v>0</v>
      </c>
      <c r="G3614" s="174">
        <v>0</v>
      </c>
      <c r="H3614" s="174">
        <v>0</v>
      </c>
      <c r="I3614" s="174">
        <v>5000</v>
      </c>
      <c r="J3614" s="174">
        <v>5100</v>
      </c>
      <c r="K3614" s="174">
        <v>519</v>
      </c>
      <c r="L3614" s="177">
        <v>1512</v>
      </c>
      <c r="M3614" s="178">
        <v>0</v>
      </c>
      <c r="N3614" s="179" t="s">
        <v>1841</v>
      </c>
      <c r="O3614" s="180">
        <v>0</v>
      </c>
      <c r="P3614" s="180">
        <v>0</v>
      </c>
      <c r="Q3614" s="181">
        <v>0</v>
      </c>
      <c r="R3614" s="182" t="s">
        <v>98</v>
      </c>
      <c r="S3614" s="183">
        <v>0</v>
      </c>
      <c r="T3614" s="183">
        <v>0</v>
      </c>
      <c r="U3614" s="180">
        <v>0</v>
      </c>
      <c r="V3614" s="180">
        <v>0</v>
      </c>
      <c r="W3614" s="183">
        <v>0</v>
      </c>
      <c r="X3614" s="183">
        <v>0</v>
      </c>
      <c r="Y3614" s="180">
        <v>0</v>
      </c>
      <c r="Z3614" s="180">
        <v>0</v>
      </c>
      <c r="AA3614" s="183">
        <v>0</v>
      </c>
      <c r="AB3614" s="183">
        <v>0</v>
      </c>
      <c r="AC3614" s="180">
        <f t="shared" si="2328"/>
        <v>0</v>
      </c>
      <c r="AD3614" s="180">
        <f t="shared" si="2328"/>
        <v>0</v>
      </c>
      <c r="AE3614" s="181">
        <f t="shared" si="2320"/>
        <v>0</v>
      </c>
      <c r="AF3614" s="180">
        <v>0</v>
      </c>
      <c r="AG3614" s="180">
        <v>0</v>
      </c>
      <c r="AH3614" s="181">
        <f t="shared" si="2321"/>
        <v>0</v>
      </c>
      <c r="AI3614" s="180">
        <v>0</v>
      </c>
      <c r="AJ3614" s="180">
        <v>0</v>
      </c>
      <c r="AK3614" s="181">
        <f t="shared" si="2322"/>
        <v>0</v>
      </c>
      <c r="AL3614" s="180">
        <v>0</v>
      </c>
      <c r="AM3614" s="180">
        <v>0</v>
      </c>
      <c r="AN3614" s="181">
        <f t="shared" si="2323"/>
        <v>0</v>
      </c>
      <c r="AO3614" s="180">
        <v>0</v>
      </c>
      <c r="AP3614" s="180">
        <v>0</v>
      </c>
      <c r="AQ3614" s="181">
        <f t="shared" si="2324"/>
        <v>0</v>
      </c>
      <c r="AR3614" s="180">
        <v>0</v>
      </c>
      <c r="AS3614" s="180">
        <v>0</v>
      </c>
      <c r="AT3614" s="181">
        <f t="shared" si="2325"/>
        <v>0</v>
      </c>
      <c r="AU3614" s="180">
        <f t="shared" si="2329"/>
        <v>0</v>
      </c>
      <c r="AV3614" s="180">
        <f t="shared" si="2329"/>
        <v>0</v>
      </c>
      <c r="AW3614" s="181">
        <f t="shared" si="2326"/>
        <v>0</v>
      </c>
      <c r="AX3614" s="183">
        <f t="shared" si="2330"/>
        <v>0</v>
      </c>
      <c r="AY3614" s="183">
        <f t="shared" si="2330"/>
        <v>0</v>
      </c>
      <c r="AZ3614" s="183"/>
      <c r="BA3614" s="183"/>
      <c r="BB3614" s="183"/>
      <c r="BC3614" s="183"/>
      <c r="BD3614" s="183">
        <f t="shared" si="2331"/>
        <v>0</v>
      </c>
      <c r="BE3614" s="183">
        <f t="shared" si="2331"/>
        <v>0</v>
      </c>
    </row>
    <row r="3615" spans="2:57" ht="15.75" hidden="1">
      <c r="B3615" s="174">
        <v>2025</v>
      </c>
      <c r="C3615" s="174">
        <v>20</v>
      </c>
      <c r="D3615" s="175">
        <v>0</v>
      </c>
      <c r="E3615" s="176"/>
      <c r="F3615" s="174">
        <v>0</v>
      </c>
      <c r="G3615" s="174">
        <v>0</v>
      </c>
      <c r="H3615" s="174">
        <v>0</v>
      </c>
      <c r="I3615" s="174">
        <v>5000</v>
      </c>
      <c r="J3615" s="174">
        <v>5100</v>
      </c>
      <c r="K3615" s="174">
        <v>519</v>
      </c>
      <c r="L3615" s="177">
        <v>1248</v>
      </c>
      <c r="M3615" s="178">
        <v>0</v>
      </c>
      <c r="N3615" s="179" t="s">
        <v>199</v>
      </c>
      <c r="O3615" s="180">
        <v>0</v>
      </c>
      <c r="P3615" s="180">
        <v>0</v>
      </c>
      <c r="Q3615" s="181">
        <v>0</v>
      </c>
      <c r="R3615" s="182" t="s">
        <v>98</v>
      </c>
      <c r="S3615" s="183">
        <v>0</v>
      </c>
      <c r="T3615" s="183">
        <v>0</v>
      </c>
      <c r="U3615" s="180">
        <v>0</v>
      </c>
      <c r="V3615" s="180">
        <v>0</v>
      </c>
      <c r="W3615" s="183">
        <v>0</v>
      </c>
      <c r="X3615" s="183">
        <v>0</v>
      </c>
      <c r="Y3615" s="180">
        <v>0</v>
      </c>
      <c r="Z3615" s="180">
        <v>0</v>
      </c>
      <c r="AA3615" s="183">
        <v>0</v>
      </c>
      <c r="AB3615" s="183">
        <v>0</v>
      </c>
      <c r="AC3615" s="180">
        <f t="shared" si="2328"/>
        <v>0</v>
      </c>
      <c r="AD3615" s="180">
        <f t="shared" si="2328"/>
        <v>0</v>
      </c>
      <c r="AE3615" s="181">
        <f t="shared" si="2320"/>
        <v>0</v>
      </c>
      <c r="AF3615" s="180">
        <v>0</v>
      </c>
      <c r="AG3615" s="180">
        <v>0</v>
      </c>
      <c r="AH3615" s="181">
        <f t="shared" si="2321"/>
        <v>0</v>
      </c>
      <c r="AI3615" s="180">
        <v>0</v>
      </c>
      <c r="AJ3615" s="180">
        <v>0</v>
      </c>
      <c r="AK3615" s="181">
        <f t="shared" si="2322"/>
        <v>0</v>
      </c>
      <c r="AL3615" s="180">
        <v>0</v>
      </c>
      <c r="AM3615" s="180">
        <v>0</v>
      </c>
      <c r="AN3615" s="181">
        <f t="shared" si="2323"/>
        <v>0</v>
      </c>
      <c r="AO3615" s="180">
        <v>0</v>
      </c>
      <c r="AP3615" s="180">
        <v>0</v>
      </c>
      <c r="AQ3615" s="181">
        <f t="shared" si="2324"/>
        <v>0</v>
      </c>
      <c r="AR3615" s="180">
        <v>0</v>
      </c>
      <c r="AS3615" s="180">
        <v>0</v>
      </c>
      <c r="AT3615" s="181">
        <f t="shared" si="2325"/>
        <v>0</v>
      </c>
      <c r="AU3615" s="180">
        <f t="shared" si="2329"/>
        <v>0</v>
      </c>
      <c r="AV3615" s="180">
        <f t="shared" si="2329"/>
        <v>0</v>
      </c>
      <c r="AW3615" s="181">
        <f t="shared" si="2326"/>
        <v>0</v>
      </c>
      <c r="AX3615" s="183">
        <f t="shared" si="2330"/>
        <v>0</v>
      </c>
      <c r="AY3615" s="183">
        <f t="shared" si="2330"/>
        <v>0</v>
      </c>
      <c r="AZ3615" s="183"/>
      <c r="BA3615" s="183"/>
      <c r="BB3615" s="183"/>
      <c r="BC3615" s="183"/>
      <c r="BD3615" s="183">
        <f t="shared" si="2331"/>
        <v>0</v>
      </c>
      <c r="BE3615" s="183">
        <f t="shared" si="2331"/>
        <v>0</v>
      </c>
    </row>
    <row r="3616" spans="2:57" ht="15.75" hidden="1">
      <c r="B3616" s="152">
        <v>2025</v>
      </c>
      <c r="C3616" s="152">
        <v>20</v>
      </c>
      <c r="D3616" s="153"/>
      <c r="E3616" s="154"/>
      <c r="F3616" s="152">
        <v>0</v>
      </c>
      <c r="G3616" s="152">
        <v>0</v>
      </c>
      <c r="H3616" s="152">
        <v>0</v>
      </c>
      <c r="I3616" s="152">
        <v>5000</v>
      </c>
      <c r="J3616" s="152">
        <v>5200</v>
      </c>
      <c r="K3616" s="152"/>
      <c r="L3616" s="155" t="s">
        <v>44</v>
      </c>
      <c r="M3616" s="156"/>
      <c r="N3616" s="157" t="s">
        <v>183</v>
      </c>
      <c r="O3616" s="158">
        <v>0</v>
      </c>
      <c r="P3616" s="158">
        <v>0</v>
      </c>
      <c r="Q3616" s="158">
        <v>0</v>
      </c>
      <c r="R3616" s="159"/>
      <c r="S3616" s="160"/>
      <c r="T3616" s="161"/>
      <c r="U3616" s="158">
        <f t="shared" ref="U3616:AD3616" si="2332">U3617+U3620</f>
        <v>0</v>
      </c>
      <c r="V3616" s="158">
        <f t="shared" si="2332"/>
        <v>0</v>
      </c>
      <c r="W3616" s="162">
        <f t="shared" si="2332"/>
        <v>0</v>
      </c>
      <c r="X3616" s="162">
        <f t="shared" si="2332"/>
        <v>0</v>
      </c>
      <c r="Y3616" s="158">
        <f t="shared" si="2332"/>
        <v>0</v>
      </c>
      <c r="Z3616" s="158">
        <f t="shared" si="2332"/>
        <v>0</v>
      </c>
      <c r="AA3616" s="162">
        <f t="shared" si="2332"/>
        <v>0</v>
      </c>
      <c r="AB3616" s="162">
        <f t="shared" si="2332"/>
        <v>0</v>
      </c>
      <c r="AC3616" s="158">
        <f t="shared" si="2332"/>
        <v>0</v>
      </c>
      <c r="AD3616" s="158">
        <f t="shared" si="2332"/>
        <v>0</v>
      </c>
      <c r="AE3616" s="158">
        <f t="shared" si="2320"/>
        <v>0</v>
      </c>
      <c r="AF3616" s="158">
        <f t="shared" ref="AF3616:AG3616" si="2333">AF3617+AF3620</f>
        <v>0</v>
      </c>
      <c r="AG3616" s="158">
        <f t="shared" si="2333"/>
        <v>0</v>
      </c>
      <c r="AH3616" s="158">
        <f t="shared" si="2321"/>
        <v>0</v>
      </c>
      <c r="AI3616" s="158">
        <f t="shared" ref="AI3616:AJ3616" si="2334">AI3617+AI3620</f>
        <v>0</v>
      </c>
      <c r="AJ3616" s="158">
        <f t="shared" si="2334"/>
        <v>0</v>
      </c>
      <c r="AK3616" s="158">
        <f t="shared" si="2322"/>
        <v>0</v>
      </c>
      <c r="AL3616" s="158">
        <f t="shared" ref="AL3616:AM3616" si="2335">AL3617+AL3620</f>
        <v>0</v>
      </c>
      <c r="AM3616" s="158">
        <f t="shared" si="2335"/>
        <v>0</v>
      </c>
      <c r="AN3616" s="158">
        <f t="shared" si="2323"/>
        <v>0</v>
      </c>
      <c r="AO3616" s="158">
        <f t="shared" ref="AO3616:AP3616" si="2336">AO3617+AO3620</f>
        <v>0</v>
      </c>
      <c r="AP3616" s="158">
        <f t="shared" si="2336"/>
        <v>0</v>
      </c>
      <c r="AQ3616" s="158">
        <f t="shared" si="2324"/>
        <v>0</v>
      </c>
      <c r="AR3616" s="158">
        <f t="shared" ref="AR3616:AS3616" si="2337">AR3617+AR3620</f>
        <v>0</v>
      </c>
      <c r="AS3616" s="158">
        <f t="shared" si="2337"/>
        <v>0</v>
      </c>
      <c r="AT3616" s="158">
        <f t="shared" si="2325"/>
        <v>0</v>
      </c>
      <c r="AU3616" s="158">
        <f t="shared" ref="AU3616:AV3616" si="2338">AU3617+AU3620</f>
        <v>0</v>
      </c>
      <c r="AV3616" s="158">
        <f t="shared" si="2338"/>
        <v>0</v>
      </c>
      <c r="AW3616" s="158">
        <f t="shared" si="2326"/>
        <v>0</v>
      </c>
      <c r="AX3616" s="160"/>
      <c r="AY3616" s="161"/>
      <c r="AZ3616" s="160"/>
      <c r="BA3616" s="161"/>
      <c r="BB3616" s="160"/>
      <c r="BC3616" s="161"/>
      <c r="BD3616" s="160"/>
      <c r="BE3616" s="161"/>
    </row>
    <row r="3617" spans="2:57" ht="15.75" hidden="1">
      <c r="B3617" s="163">
        <v>2025</v>
      </c>
      <c r="C3617" s="163">
        <v>20</v>
      </c>
      <c r="D3617" s="164"/>
      <c r="E3617" s="165"/>
      <c r="F3617" s="163">
        <v>0</v>
      </c>
      <c r="G3617" s="163">
        <v>0</v>
      </c>
      <c r="H3617" s="163">
        <v>0</v>
      </c>
      <c r="I3617" s="163">
        <v>5000</v>
      </c>
      <c r="J3617" s="163">
        <v>5200</v>
      </c>
      <c r="K3617" s="163">
        <v>521</v>
      </c>
      <c r="L3617" s="166" t="s">
        <v>44</v>
      </c>
      <c r="M3617" s="167"/>
      <c r="N3617" s="168" t="s">
        <v>184</v>
      </c>
      <c r="O3617" s="169">
        <v>0</v>
      </c>
      <c r="P3617" s="169">
        <v>0</v>
      </c>
      <c r="Q3617" s="169">
        <v>0</v>
      </c>
      <c r="R3617" s="170"/>
      <c r="S3617" s="171"/>
      <c r="T3617" s="172"/>
      <c r="U3617" s="169">
        <f t="shared" ref="U3617:AD3617" si="2339">SUM(U3618:U3619)</f>
        <v>0</v>
      </c>
      <c r="V3617" s="169">
        <f t="shared" si="2339"/>
        <v>0</v>
      </c>
      <c r="W3617" s="173">
        <f t="shared" si="2339"/>
        <v>0</v>
      </c>
      <c r="X3617" s="173">
        <f t="shared" si="2339"/>
        <v>0</v>
      </c>
      <c r="Y3617" s="169">
        <f t="shared" si="2339"/>
        <v>0</v>
      </c>
      <c r="Z3617" s="169">
        <f t="shared" si="2339"/>
        <v>0</v>
      </c>
      <c r="AA3617" s="173">
        <f t="shared" si="2339"/>
        <v>0</v>
      </c>
      <c r="AB3617" s="173">
        <f t="shared" si="2339"/>
        <v>0</v>
      </c>
      <c r="AC3617" s="169">
        <f t="shared" si="2339"/>
        <v>0</v>
      </c>
      <c r="AD3617" s="169">
        <f t="shared" si="2339"/>
        <v>0</v>
      </c>
      <c r="AE3617" s="169">
        <f t="shared" si="2320"/>
        <v>0</v>
      </c>
      <c r="AF3617" s="169">
        <f>SUM(AF3618:AF3619)</f>
        <v>0</v>
      </c>
      <c r="AG3617" s="169">
        <f>SUM(AG3618:AG3619)</f>
        <v>0</v>
      </c>
      <c r="AH3617" s="169">
        <f t="shared" si="2321"/>
        <v>0</v>
      </c>
      <c r="AI3617" s="169">
        <f>SUM(AI3618:AI3619)</f>
        <v>0</v>
      </c>
      <c r="AJ3617" s="169">
        <f>SUM(AJ3618:AJ3619)</f>
        <v>0</v>
      </c>
      <c r="AK3617" s="169">
        <f t="shared" si="2322"/>
        <v>0</v>
      </c>
      <c r="AL3617" s="169">
        <f>SUM(AL3618:AL3619)</f>
        <v>0</v>
      </c>
      <c r="AM3617" s="169">
        <f>SUM(AM3618:AM3619)</f>
        <v>0</v>
      </c>
      <c r="AN3617" s="169">
        <f t="shared" si="2323"/>
        <v>0</v>
      </c>
      <c r="AO3617" s="169">
        <f>SUM(AO3618:AO3619)</f>
        <v>0</v>
      </c>
      <c r="AP3617" s="169">
        <f>SUM(AP3618:AP3619)</f>
        <v>0</v>
      </c>
      <c r="AQ3617" s="169">
        <f t="shared" si="2324"/>
        <v>0</v>
      </c>
      <c r="AR3617" s="169">
        <f>SUM(AR3618:AR3619)</f>
        <v>0</v>
      </c>
      <c r="AS3617" s="169">
        <f>SUM(AS3618:AS3619)</f>
        <v>0</v>
      </c>
      <c r="AT3617" s="169">
        <f t="shared" si="2325"/>
        <v>0</v>
      </c>
      <c r="AU3617" s="169">
        <f>SUM(AU3618:AU3619)</f>
        <v>0</v>
      </c>
      <c r="AV3617" s="169">
        <f>SUM(AV3618:AV3619)</f>
        <v>0</v>
      </c>
      <c r="AW3617" s="169">
        <f t="shared" si="2326"/>
        <v>0</v>
      </c>
      <c r="AX3617" s="171"/>
      <c r="AY3617" s="172"/>
      <c r="AZ3617" s="171"/>
      <c r="BA3617" s="172"/>
      <c r="BB3617" s="171"/>
      <c r="BC3617" s="172"/>
      <c r="BD3617" s="171"/>
      <c r="BE3617" s="172"/>
    </row>
    <row r="3618" spans="2:57" ht="15.75" hidden="1">
      <c r="B3618" s="174">
        <v>2025</v>
      </c>
      <c r="C3618" s="174">
        <v>20</v>
      </c>
      <c r="D3618" s="175">
        <v>0</v>
      </c>
      <c r="E3618" s="176"/>
      <c r="F3618" s="174">
        <v>0</v>
      </c>
      <c r="G3618" s="174">
        <v>0</v>
      </c>
      <c r="H3618" s="174">
        <v>0</v>
      </c>
      <c r="I3618" s="174">
        <v>5000</v>
      </c>
      <c r="J3618" s="174">
        <v>5200</v>
      </c>
      <c r="K3618" s="174">
        <v>521</v>
      </c>
      <c r="L3618" s="177">
        <v>579</v>
      </c>
      <c r="M3618" s="178">
        <v>0</v>
      </c>
      <c r="N3618" s="179" t="s">
        <v>1842</v>
      </c>
      <c r="O3618" s="180">
        <v>0</v>
      </c>
      <c r="P3618" s="180">
        <v>0</v>
      </c>
      <c r="Q3618" s="181">
        <v>0</v>
      </c>
      <c r="R3618" s="182" t="s">
        <v>98</v>
      </c>
      <c r="S3618" s="183">
        <v>0</v>
      </c>
      <c r="T3618" s="183">
        <v>0</v>
      </c>
      <c r="U3618" s="180">
        <v>0</v>
      </c>
      <c r="V3618" s="180">
        <v>0</v>
      </c>
      <c r="W3618" s="183">
        <v>0</v>
      </c>
      <c r="X3618" s="183">
        <v>0</v>
      </c>
      <c r="Y3618" s="180">
        <v>0</v>
      </c>
      <c r="Z3618" s="180">
        <v>0</v>
      </c>
      <c r="AA3618" s="183">
        <v>0</v>
      </c>
      <c r="AB3618" s="183">
        <v>0</v>
      </c>
      <c r="AC3618" s="180">
        <f t="shared" ref="AC3618:AD3619" si="2340">+O3618+U3618-Y3618</f>
        <v>0</v>
      </c>
      <c r="AD3618" s="180">
        <f t="shared" si="2340"/>
        <v>0</v>
      </c>
      <c r="AE3618" s="181">
        <f t="shared" si="2320"/>
        <v>0</v>
      </c>
      <c r="AF3618" s="180">
        <v>0</v>
      </c>
      <c r="AG3618" s="180">
        <v>0</v>
      </c>
      <c r="AH3618" s="181">
        <f t="shared" si="2321"/>
        <v>0</v>
      </c>
      <c r="AI3618" s="180">
        <v>0</v>
      </c>
      <c r="AJ3618" s="180">
        <v>0</v>
      </c>
      <c r="AK3618" s="181">
        <f t="shared" si="2322"/>
        <v>0</v>
      </c>
      <c r="AL3618" s="180">
        <v>0</v>
      </c>
      <c r="AM3618" s="180">
        <v>0</v>
      </c>
      <c r="AN3618" s="181">
        <f t="shared" si="2323"/>
        <v>0</v>
      </c>
      <c r="AO3618" s="180">
        <v>0</v>
      </c>
      <c r="AP3618" s="180">
        <v>0</v>
      </c>
      <c r="AQ3618" s="181">
        <f t="shared" si="2324"/>
        <v>0</v>
      </c>
      <c r="AR3618" s="180">
        <v>0</v>
      </c>
      <c r="AS3618" s="180">
        <v>0</v>
      </c>
      <c r="AT3618" s="181">
        <f t="shared" si="2325"/>
        <v>0</v>
      </c>
      <c r="AU3618" s="180">
        <f t="shared" ref="AU3618:AV3619" si="2341">+AC3618-AF3618-AI3618-AL3618-AO3618-AR3618</f>
        <v>0</v>
      </c>
      <c r="AV3618" s="180">
        <f t="shared" si="2341"/>
        <v>0</v>
      </c>
      <c r="AW3618" s="181">
        <f t="shared" si="2326"/>
        <v>0</v>
      </c>
      <c r="AX3618" s="183">
        <f t="shared" ref="AX3618:AY3619" si="2342">+S3618+W3618-AA3618</f>
        <v>0</v>
      </c>
      <c r="AY3618" s="183">
        <f t="shared" si="2342"/>
        <v>0</v>
      </c>
      <c r="AZ3618" s="183"/>
      <c r="BA3618" s="183"/>
      <c r="BB3618" s="183"/>
      <c r="BC3618" s="183"/>
      <c r="BD3618" s="183">
        <f t="shared" ref="BD3618:BE3619" si="2343">+AX3618-AZ3618-BB3618</f>
        <v>0</v>
      </c>
      <c r="BE3618" s="183">
        <f t="shared" si="2343"/>
        <v>0</v>
      </c>
    </row>
    <row r="3619" spans="2:57" ht="15.75" hidden="1">
      <c r="B3619" s="174">
        <v>2025</v>
      </c>
      <c r="C3619" s="174">
        <v>20</v>
      </c>
      <c r="D3619" s="175">
        <v>0</v>
      </c>
      <c r="E3619" s="176"/>
      <c r="F3619" s="174">
        <v>0</v>
      </c>
      <c r="G3619" s="174">
        <v>0</v>
      </c>
      <c r="H3619" s="174">
        <v>0</v>
      </c>
      <c r="I3619" s="174">
        <v>5000</v>
      </c>
      <c r="J3619" s="174">
        <v>5200</v>
      </c>
      <c r="K3619" s="174">
        <v>521</v>
      </c>
      <c r="L3619" s="177">
        <v>1090</v>
      </c>
      <c r="M3619" s="178">
        <v>0</v>
      </c>
      <c r="N3619" s="179" t="s">
        <v>459</v>
      </c>
      <c r="O3619" s="180">
        <v>0</v>
      </c>
      <c r="P3619" s="180">
        <v>0</v>
      </c>
      <c r="Q3619" s="181">
        <v>0</v>
      </c>
      <c r="R3619" s="182" t="s">
        <v>98</v>
      </c>
      <c r="S3619" s="183">
        <v>0</v>
      </c>
      <c r="T3619" s="183">
        <v>0</v>
      </c>
      <c r="U3619" s="180">
        <v>0</v>
      </c>
      <c r="V3619" s="180">
        <v>0</v>
      </c>
      <c r="W3619" s="183">
        <v>0</v>
      </c>
      <c r="X3619" s="183">
        <v>0</v>
      </c>
      <c r="Y3619" s="180">
        <v>0</v>
      </c>
      <c r="Z3619" s="180">
        <v>0</v>
      </c>
      <c r="AA3619" s="183">
        <v>0</v>
      </c>
      <c r="AB3619" s="183">
        <v>0</v>
      </c>
      <c r="AC3619" s="180">
        <f t="shared" si="2340"/>
        <v>0</v>
      </c>
      <c r="AD3619" s="180">
        <f t="shared" si="2340"/>
        <v>0</v>
      </c>
      <c r="AE3619" s="181">
        <f t="shared" si="2320"/>
        <v>0</v>
      </c>
      <c r="AF3619" s="180">
        <v>0</v>
      </c>
      <c r="AG3619" s="180">
        <v>0</v>
      </c>
      <c r="AH3619" s="181">
        <f t="shared" si="2321"/>
        <v>0</v>
      </c>
      <c r="AI3619" s="180">
        <v>0</v>
      </c>
      <c r="AJ3619" s="180">
        <v>0</v>
      </c>
      <c r="AK3619" s="181">
        <f t="shared" si="2322"/>
        <v>0</v>
      </c>
      <c r="AL3619" s="180">
        <v>0</v>
      </c>
      <c r="AM3619" s="180">
        <v>0</v>
      </c>
      <c r="AN3619" s="181">
        <f t="shared" si="2323"/>
        <v>0</v>
      </c>
      <c r="AO3619" s="180">
        <v>0</v>
      </c>
      <c r="AP3619" s="180">
        <v>0</v>
      </c>
      <c r="AQ3619" s="181">
        <f t="shared" si="2324"/>
        <v>0</v>
      </c>
      <c r="AR3619" s="180">
        <v>0</v>
      </c>
      <c r="AS3619" s="180">
        <v>0</v>
      </c>
      <c r="AT3619" s="181">
        <f t="shared" si="2325"/>
        <v>0</v>
      </c>
      <c r="AU3619" s="180">
        <f t="shared" si="2341"/>
        <v>0</v>
      </c>
      <c r="AV3619" s="180">
        <f t="shared" si="2341"/>
        <v>0</v>
      </c>
      <c r="AW3619" s="181">
        <f t="shared" si="2326"/>
        <v>0</v>
      </c>
      <c r="AX3619" s="183">
        <f t="shared" si="2342"/>
        <v>0</v>
      </c>
      <c r="AY3619" s="183">
        <f t="shared" si="2342"/>
        <v>0</v>
      </c>
      <c r="AZ3619" s="183"/>
      <c r="BA3619" s="183"/>
      <c r="BB3619" s="183"/>
      <c r="BC3619" s="183"/>
      <c r="BD3619" s="183">
        <f t="shared" si="2343"/>
        <v>0</v>
      </c>
      <c r="BE3619" s="183">
        <f t="shared" si="2343"/>
        <v>0</v>
      </c>
    </row>
    <row r="3620" spans="2:57" ht="15.75" hidden="1">
      <c r="B3620" s="163">
        <v>2025</v>
      </c>
      <c r="C3620" s="163">
        <v>20</v>
      </c>
      <c r="D3620" s="164"/>
      <c r="E3620" s="165"/>
      <c r="F3620" s="163">
        <v>0</v>
      </c>
      <c r="G3620" s="163">
        <v>0</v>
      </c>
      <c r="H3620" s="163">
        <v>0</v>
      </c>
      <c r="I3620" s="163">
        <v>5000</v>
      </c>
      <c r="J3620" s="163">
        <v>5200</v>
      </c>
      <c r="K3620" s="163">
        <v>523</v>
      </c>
      <c r="L3620" s="166" t="s">
        <v>44</v>
      </c>
      <c r="M3620" s="167"/>
      <c r="N3620" s="168" t="s">
        <v>186</v>
      </c>
      <c r="O3620" s="169">
        <v>0</v>
      </c>
      <c r="P3620" s="169">
        <v>0</v>
      </c>
      <c r="Q3620" s="169">
        <v>0</v>
      </c>
      <c r="R3620" s="170"/>
      <c r="S3620" s="171"/>
      <c r="T3620" s="172"/>
      <c r="U3620" s="169">
        <f t="shared" ref="U3620:AD3620" si="2344">SUM(U3621:U3622)</f>
        <v>0</v>
      </c>
      <c r="V3620" s="169">
        <f t="shared" si="2344"/>
        <v>0</v>
      </c>
      <c r="W3620" s="173">
        <f t="shared" si="2344"/>
        <v>0</v>
      </c>
      <c r="X3620" s="173">
        <f t="shared" si="2344"/>
        <v>0</v>
      </c>
      <c r="Y3620" s="169">
        <f t="shared" si="2344"/>
        <v>0</v>
      </c>
      <c r="Z3620" s="169">
        <f t="shared" si="2344"/>
        <v>0</v>
      </c>
      <c r="AA3620" s="173">
        <f t="shared" si="2344"/>
        <v>0</v>
      </c>
      <c r="AB3620" s="173">
        <f t="shared" si="2344"/>
        <v>0</v>
      </c>
      <c r="AC3620" s="169">
        <f t="shared" si="2344"/>
        <v>0</v>
      </c>
      <c r="AD3620" s="169">
        <f t="shared" si="2344"/>
        <v>0</v>
      </c>
      <c r="AE3620" s="169">
        <f t="shared" si="2320"/>
        <v>0</v>
      </c>
      <c r="AF3620" s="169">
        <f>SUM(AF3621:AF3622)</f>
        <v>0</v>
      </c>
      <c r="AG3620" s="169">
        <f>SUM(AG3621:AG3622)</f>
        <v>0</v>
      </c>
      <c r="AH3620" s="169">
        <f t="shared" si="2321"/>
        <v>0</v>
      </c>
      <c r="AI3620" s="169">
        <f>SUM(AI3621:AI3622)</f>
        <v>0</v>
      </c>
      <c r="AJ3620" s="169">
        <f>SUM(AJ3621:AJ3622)</f>
        <v>0</v>
      </c>
      <c r="AK3620" s="169">
        <f t="shared" si="2322"/>
        <v>0</v>
      </c>
      <c r="AL3620" s="169">
        <f>SUM(AL3621:AL3622)</f>
        <v>0</v>
      </c>
      <c r="AM3620" s="169">
        <f>SUM(AM3621:AM3622)</f>
        <v>0</v>
      </c>
      <c r="AN3620" s="169">
        <f t="shared" si="2323"/>
        <v>0</v>
      </c>
      <c r="AO3620" s="169">
        <f>SUM(AO3621:AO3622)</f>
        <v>0</v>
      </c>
      <c r="AP3620" s="169">
        <f>SUM(AP3621:AP3622)</f>
        <v>0</v>
      </c>
      <c r="AQ3620" s="169">
        <f t="shared" si="2324"/>
        <v>0</v>
      </c>
      <c r="AR3620" s="169">
        <f>SUM(AR3621:AR3622)</f>
        <v>0</v>
      </c>
      <c r="AS3620" s="169">
        <f>SUM(AS3621:AS3622)</f>
        <v>0</v>
      </c>
      <c r="AT3620" s="169">
        <f t="shared" si="2325"/>
        <v>0</v>
      </c>
      <c r="AU3620" s="169">
        <f>SUM(AU3621:AU3622)</f>
        <v>0</v>
      </c>
      <c r="AV3620" s="169">
        <f>SUM(AV3621:AV3622)</f>
        <v>0</v>
      </c>
      <c r="AW3620" s="169">
        <f t="shared" si="2326"/>
        <v>0</v>
      </c>
      <c r="AX3620" s="171"/>
      <c r="AY3620" s="172"/>
      <c r="AZ3620" s="171"/>
      <c r="BA3620" s="172"/>
      <c r="BB3620" s="171"/>
      <c r="BC3620" s="172"/>
      <c r="BD3620" s="171"/>
      <c r="BE3620" s="172"/>
    </row>
    <row r="3621" spans="2:57" ht="15.75" hidden="1">
      <c r="B3621" s="174">
        <v>2025</v>
      </c>
      <c r="C3621" s="174">
        <v>20</v>
      </c>
      <c r="D3621" s="175">
        <v>0</v>
      </c>
      <c r="E3621" s="176"/>
      <c r="F3621" s="174">
        <v>0</v>
      </c>
      <c r="G3621" s="174">
        <v>0</v>
      </c>
      <c r="H3621" s="174">
        <v>0</v>
      </c>
      <c r="I3621" s="174">
        <v>5000</v>
      </c>
      <c r="J3621" s="174">
        <v>5200</v>
      </c>
      <c r="K3621" s="174">
        <v>523</v>
      </c>
      <c r="L3621" s="177">
        <v>172</v>
      </c>
      <c r="M3621" s="178">
        <v>0</v>
      </c>
      <c r="N3621" s="179" t="s">
        <v>187</v>
      </c>
      <c r="O3621" s="180">
        <v>0</v>
      </c>
      <c r="P3621" s="180">
        <v>0</v>
      </c>
      <c r="Q3621" s="181">
        <v>0</v>
      </c>
      <c r="R3621" s="182" t="s">
        <v>98</v>
      </c>
      <c r="S3621" s="183">
        <v>0</v>
      </c>
      <c r="T3621" s="183">
        <v>0</v>
      </c>
      <c r="U3621" s="180">
        <v>0</v>
      </c>
      <c r="V3621" s="180">
        <v>0</v>
      </c>
      <c r="W3621" s="183">
        <v>0</v>
      </c>
      <c r="X3621" s="183">
        <v>0</v>
      </c>
      <c r="Y3621" s="180">
        <v>0</v>
      </c>
      <c r="Z3621" s="180">
        <v>0</v>
      </c>
      <c r="AA3621" s="183">
        <v>0</v>
      </c>
      <c r="AB3621" s="183">
        <v>0</v>
      </c>
      <c r="AC3621" s="180">
        <f t="shared" ref="AC3621:AD3622" si="2345">+O3621+U3621-Y3621</f>
        <v>0</v>
      </c>
      <c r="AD3621" s="180">
        <f t="shared" si="2345"/>
        <v>0</v>
      </c>
      <c r="AE3621" s="181">
        <f t="shared" si="2320"/>
        <v>0</v>
      </c>
      <c r="AF3621" s="180">
        <v>0</v>
      </c>
      <c r="AG3621" s="180">
        <v>0</v>
      </c>
      <c r="AH3621" s="181">
        <f t="shared" si="2321"/>
        <v>0</v>
      </c>
      <c r="AI3621" s="180">
        <v>0</v>
      </c>
      <c r="AJ3621" s="180">
        <v>0</v>
      </c>
      <c r="AK3621" s="181">
        <f t="shared" si="2322"/>
        <v>0</v>
      </c>
      <c r="AL3621" s="180">
        <v>0</v>
      </c>
      <c r="AM3621" s="180">
        <v>0</v>
      </c>
      <c r="AN3621" s="181">
        <f t="shared" si="2323"/>
        <v>0</v>
      </c>
      <c r="AO3621" s="180">
        <v>0</v>
      </c>
      <c r="AP3621" s="180">
        <v>0</v>
      </c>
      <c r="AQ3621" s="181">
        <f t="shared" si="2324"/>
        <v>0</v>
      </c>
      <c r="AR3621" s="180">
        <v>0</v>
      </c>
      <c r="AS3621" s="180">
        <v>0</v>
      </c>
      <c r="AT3621" s="181">
        <f t="shared" si="2325"/>
        <v>0</v>
      </c>
      <c r="AU3621" s="180">
        <f t="shared" ref="AU3621:AV3622" si="2346">+AC3621-AF3621-AI3621-AL3621-AO3621-AR3621</f>
        <v>0</v>
      </c>
      <c r="AV3621" s="180">
        <f t="shared" si="2346"/>
        <v>0</v>
      </c>
      <c r="AW3621" s="181">
        <f t="shared" si="2326"/>
        <v>0</v>
      </c>
      <c r="AX3621" s="183">
        <f t="shared" ref="AX3621:AY3622" si="2347">+S3621+W3621-AA3621</f>
        <v>0</v>
      </c>
      <c r="AY3621" s="183">
        <f t="shared" si="2347"/>
        <v>0</v>
      </c>
      <c r="AZ3621" s="183"/>
      <c r="BA3621" s="183"/>
      <c r="BB3621" s="183"/>
      <c r="BC3621" s="183"/>
      <c r="BD3621" s="183">
        <f t="shared" ref="BD3621:BE3622" si="2348">+AX3621-AZ3621-BB3621</f>
        <v>0</v>
      </c>
      <c r="BE3621" s="183">
        <f t="shared" si="2348"/>
        <v>0</v>
      </c>
    </row>
    <row r="3622" spans="2:57" ht="15.75" hidden="1">
      <c r="B3622" s="174">
        <v>2025</v>
      </c>
      <c r="C3622" s="174">
        <v>20</v>
      </c>
      <c r="D3622" s="175">
        <v>0</v>
      </c>
      <c r="E3622" s="176"/>
      <c r="F3622" s="174">
        <v>0</v>
      </c>
      <c r="G3622" s="174">
        <v>0</v>
      </c>
      <c r="H3622" s="174">
        <v>0</v>
      </c>
      <c r="I3622" s="174">
        <v>5000</v>
      </c>
      <c r="J3622" s="174">
        <v>5200</v>
      </c>
      <c r="K3622" s="174">
        <v>523</v>
      </c>
      <c r="L3622" s="177">
        <v>1548</v>
      </c>
      <c r="M3622" s="178">
        <v>0</v>
      </c>
      <c r="N3622" s="179" t="s">
        <v>188</v>
      </c>
      <c r="O3622" s="180">
        <v>0</v>
      </c>
      <c r="P3622" s="180">
        <v>0</v>
      </c>
      <c r="Q3622" s="181">
        <v>0</v>
      </c>
      <c r="R3622" s="182" t="s">
        <v>98</v>
      </c>
      <c r="S3622" s="183">
        <v>0</v>
      </c>
      <c r="T3622" s="183">
        <v>0</v>
      </c>
      <c r="U3622" s="180">
        <v>0</v>
      </c>
      <c r="V3622" s="180">
        <v>0</v>
      </c>
      <c r="W3622" s="183">
        <v>0</v>
      </c>
      <c r="X3622" s="183">
        <v>0</v>
      </c>
      <c r="Y3622" s="180">
        <v>0</v>
      </c>
      <c r="Z3622" s="180">
        <v>0</v>
      </c>
      <c r="AA3622" s="183">
        <v>0</v>
      </c>
      <c r="AB3622" s="183">
        <v>0</v>
      </c>
      <c r="AC3622" s="180">
        <f t="shared" si="2345"/>
        <v>0</v>
      </c>
      <c r="AD3622" s="180">
        <f t="shared" si="2345"/>
        <v>0</v>
      </c>
      <c r="AE3622" s="181">
        <f t="shared" si="2320"/>
        <v>0</v>
      </c>
      <c r="AF3622" s="180">
        <v>0</v>
      </c>
      <c r="AG3622" s="180">
        <v>0</v>
      </c>
      <c r="AH3622" s="181">
        <f t="shared" si="2321"/>
        <v>0</v>
      </c>
      <c r="AI3622" s="180">
        <v>0</v>
      </c>
      <c r="AJ3622" s="180">
        <v>0</v>
      </c>
      <c r="AK3622" s="181">
        <f t="shared" si="2322"/>
        <v>0</v>
      </c>
      <c r="AL3622" s="180">
        <v>0</v>
      </c>
      <c r="AM3622" s="180">
        <v>0</v>
      </c>
      <c r="AN3622" s="181">
        <f t="shared" si="2323"/>
        <v>0</v>
      </c>
      <c r="AO3622" s="180">
        <v>0</v>
      </c>
      <c r="AP3622" s="180">
        <v>0</v>
      </c>
      <c r="AQ3622" s="181">
        <f t="shared" si="2324"/>
        <v>0</v>
      </c>
      <c r="AR3622" s="180">
        <v>0</v>
      </c>
      <c r="AS3622" s="180">
        <v>0</v>
      </c>
      <c r="AT3622" s="181">
        <f t="shared" si="2325"/>
        <v>0</v>
      </c>
      <c r="AU3622" s="180">
        <f t="shared" si="2346"/>
        <v>0</v>
      </c>
      <c r="AV3622" s="180">
        <f t="shared" si="2346"/>
        <v>0</v>
      </c>
      <c r="AW3622" s="181">
        <f t="shared" si="2326"/>
        <v>0</v>
      </c>
      <c r="AX3622" s="183">
        <f t="shared" si="2347"/>
        <v>0</v>
      </c>
      <c r="AY3622" s="183">
        <f t="shared" si="2347"/>
        <v>0</v>
      </c>
      <c r="AZ3622" s="183"/>
      <c r="BA3622" s="183"/>
      <c r="BB3622" s="183"/>
      <c r="BC3622" s="183"/>
      <c r="BD3622" s="183">
        <f t="shared" si="2348"/>
        <v>0</v>
      </c>
      <c r="BE3622" s="183">
        <f t="shared" si="2348"/>
        <v>0</v>
      </c>
    </row>
    <row r="3623" spans="2:57" ht="15.75" hidden="1">
      <c r="B3623" s="152">
        <v>2025</v>
      </c>
      <c r="C3623" s="152">
        <v>20</v>
      </c>
      <c r="D3623" s="153"/>
      <c r="E3623" s="154"/>
      <c r="F3623" s="152">
        <v>0</v>
      </c>
      <c r="G3623" s="152">
        <v>0</v>
      </c>
      <c r="H3623" s="152">
        <v>0</v>
      </c>
      <c r="I3623" s="152">
        <v>5000</v>
      </c>
      <c r="J3623" s="152">
        <v>5400</v>
      </c>
      <c r="K3623" s="152"/>
      <c r="L3623" s="155" t="s">
        <v>44</v>
      </c>
      <c r="M3623" s="156"/>
      <c r="N3623" s="157" t="s">
        <v>216</v>
      </c>
      <c r="O3623" s="158">
        <v>0</v>
      </c>
      <c r="P3623" s="158">
        <v>0</v>
      </c>
      <c r="Q3623" s="158">
        <v>0</v>
      </c>
      <c r="R3623" s="159"/>
      <c r="S3623" s="160"/>
      <c r="T3623" s="161"/>
      <c r="U3623" s="158">
        <f t="shared" ref="U3623:AD3623" si="2349">U3624</f>
        <v>0</v>
      </c>
      <c r="V3623" s="158">
        <f t="shared" si="2349"/>
        <v>0</v>
      </c>
      <c r="W3623" s="162">
        <f t="shared" si="2349"/>
        <v>0</v>
      </c>
      <c r="X3623" s="162">
        <f t="shared" si="2349"/>
        <v>0</v>
      </c>
      <c r="Y3623" s="158">
        <f t="shared" si="2349"/>
        <v>0</v>
      </c>
      <c r="Z3623" s="158">
        <f t="shared" si="2349"/>
        <v>0</v>
      </c>
      <c r="AA3623" s="162">
        <f t="shared" si="2349"/>
        <v>0</v>
      </c>
      <c r="AB3623" s="162">
        <f t="shared" si="2349"/>
        <v>0</v>
      </c>
      <c r="AC3623" s="158">
        <f t="shared" si="2349"/>
        <v>0</v>
      </c>
      <c r="AD3623" s="158">
        <f t="shared" si="2349"/>
        <v>0</v>
      </c>
      <c r="AE3623" s="158">
        <f t="shared" si="2320"/>
        <v>0</v>
      </c>
      <c r="AF3623" s="158">
        <f>AF3624</f>
        <v>0</v>
      </c>
      <c r="AG3623" s="158">
        <f>AG3624</f>
        <v>0</v>
      </c>
      <c r="AH3623" s="158">
        <f t="shared" si="2321"/>
        <v>0</v>
      </c>
      <c r="AI3623" s="158">
        <f>AI3624</f>
        <v>0</v>
      </c>
      <c r="AJ3623" s="158">
        <f>AJ3624</f>
        <v>0</v>
      </c>
      <c r="AK3623" s="158">
        <f t="shared" si="2322"/>
        <v>0</v>
      </c>
      <c r="AL3623" s="158">
        <f>AL3624</f>
        <v>0</v>
      </c>
      <c r="AM3623" s="158">
        <f>AM3624</f>
        <v>0</v>
      </c>
      <c r="AN3623" s="158">
        <f t="shared" si="2323"/>
        <v>0</v>
      </c>
      <c r="AO3623" s="158">
        <f>AO3624</f>
        <v>0</v>
      </c>
      <c r="AP3623" s="158">
        <f>AP3624</f>
        <v>0</v>
      </c>
      <c r="AQ3623" s="158">
        <f t="shared" si="2324"/>
        <v>0</v>
      </c>
      <c r="AR3623" s="158">
        <f>AR3624</f>
        <v>0</v>
      </c>
      <c r="AS3623" s="158">
        <f>AS3624</f>
        <v>0</v>
      </c>
      <c r="AT3623" s="158">
        <f t="shared" si="2325"/>
        <v>0</v>
      </c>
      <c r="AU3623" s="158">
        <f>AU3624</f>
        <v>0</v>
      </c>
      <c r="AV3623" s="158">
        <f>AV3624</f>
        <v>0</v>
      </c>
      <c r="AW3623" s="158">
        <f t="shared" si="2326"/>
        <v>0</v>
      </c>
      <c r="AX3623" s="160"/>
      <c r="AY3623" s="161"/>
      <c r="AZ3623" s="160"/>
      <c r="BA3623" s="161"/>
      <c r="BB3623" s="160"/>
      <c r="BC3623" s="161"/>
      <c r="BD3623" s="160"/>
      <c r="BE3623" s="161"/>
    </row>
    <row r="3624" spans="2:57" ht="15.75" hidden="1">
      <c r="B3624" s="163">
        <v>2025</v>
      </c>
      <c r="C3624" s="163">
        <v>20</v>
      </c>
      <c r="D3624" s="164"/>
      <c r="E3624" s="165"/>
      <c r="F3624" s="163">
        <v>0</v>
      </c>
      <c r="G3624" s="163">
        <v>0</v>
      </c>
      <c r="H3624" s="163">
        <v>0</v>
      </c>
      <c r="I3624" s="163">
        <v>5000</v>
      </c>
      <c r="J3624" s="163">
        <v>5400</v>
      </c>
      <c r="K3624" s="163">
        <v>541</v>
      </c>
      <c r="L3624" s="166" t="s">
        <v>44</v>
      </c>
      <c r="M3624" s="167"/>
      <c r="N3624" s="168" t="s">
        <v>217</v>
      </c>
      <c r="O3624" s="169">
        <v>0</v>
      </c>
      <c r="P3624" s="169">
        <v>0</v>
      </c>
      <c r="Q3624" s="169">
        <v>0</v>
      </c>
      <c r="R3624" s="170"/>
      <c r="S3624" s="171"/>
      <c r="T3624" s="172"/>
      <c r="U3624" s="169">
        <f t="shared" ref="U3624:AD3624" si="2350">SUM(U3625:U3626)</f>
        <v>0</v>
      </c>
      <c r="V3624" s="169">
        <f t="shared" si="2350"/>
        <v>0</v>
      </c>
      <c r="W3624" s="173">
        <f t="shared" si="2350"/>
        <v>0</v>
      </c>
      <c r="X3624" s="173">
        <f t="shared" si="2350"/>
        <v>0</v>
      </c>
      <c r="Y3624" s="169">
        <f t="shared" si="2350"/>
        <v>0</v>
      </c>
      <c r="Z3624" s="169">
        <f t="shared" si="2350"/>
        <v>0</v>
      </c>
      <c r="AA3624" s="173">
        <f t="shared" si="2350"/>
        <v>0</v>
      </c>
      <c r="AB3624" s="173">
        <f t="shared" si="2350"/>
        <v>0</v>
      </c>
      <c r="AC3624" s="169">
        <f t="shared" si="2350"/>
        <v>0</v>
      </c>
      <c r="AD3624" s="169">
        <f t="shared" si="2350"/>
        <v>0</v>
      </c>
      <c r="AE3624" s="169">
        <f t="shared" si="2320"/>
        <v>0</v>
      </c>
      <c r="AF3624" s="169">
        <f>SUM(AF3625:AF3626)</f>
        <v>0</v>
      </c>
      <c r="AG3624" s="169">
        <f>SUM(AG3625:AG3626)</f>
        <v>0</v>
      </c>
      <c r="AH3624" s="169">
        <f t="shared" si="2321"/>
        <v>0</v>
      </c>
      <c r="AI3624" s="169">
        <f>SUM(AI3625:AI3626)</f>
        <v>0</v>
      </c>
      <c r="AJ3624" s="169">
        <f>SUM(AJ3625:AJ3626)</f>
        <v>0</v>
      </c>
      <c r="AK3624" s="169">
        <f t="shared" si="2322"/>
        <v>0</v>
      </c>
      <c r="AL3624" s="169">
        <f>SUM(AL3625:AL3626)</f>
        <v>0</v>
      </c>
      <c r="AM3624" s="169">
        <f>SUM(AM3625:AM3626)</f>
        <v>0</v>
      </c>
      <c r="AN3624" s="169">
        <f t="shared" si="2323"/>
        <v>0</v>
      </c>
      <c r="AO3624" s="169">
        <f>SUM(AO3625:AO3626)</f>
        <v>0</v>
      </c>
      <c r="AP3624" s="169">
        <f>SUM(AP3625:AP3626)</f>
        <v>0</v>
      </c>
      <c r="AQ3624" s="169">
        <f t="shared" si="2324"/>
        <v>0</v>
      </c>
      <c r="AR3624" s="169">
        <f>SUM(AR3625:AR3626)</f>
        <v>0</v>
      </c>
      <c r="AS3624" s="169">
        <f>SUM(AS3625:AS3626)</f>
        <v>0</v>
      </c>
      <c r="AT3624" s="169">
        <f t="shared" si="2325"/>
        <v>0</v>
      </c>
      <c r="AU3624" s="169">
        <f>SUM(AU3625:AU3626)</f>
        <v>0</v>
      </c>
      <c r="AV3624" s="169">
        <f>SUM(AV3625:AV3626)</f>
        <v>0</v>
      </c>
      <c r="AW3624" s="169">
        <f t="shared" si="2326"/>
        <v>0</v>
      </c>
      <c r="AX3624" s="171"/>
      <c r="AY3624" s="172"/>
      <c r="AZ3624" s="171"/>
      <c r="BA3624" s="172"/>
      <c r="BB3624" s="171"/>
      <c r="BC3624" s="172"/>
      <c r="BD3624" s="171"/>
      <c r="BE3624" s="172"/>
    </row>
    <row r="3625" spans="2:57" ht="15.75" hidden="1">
      <c r="B3625" s="174">
        <v>2025</v>
      </c>
      <c r="C3625" s="174">
        <v>20</v>
      </c>
      <c r="D3625" s="175">
        <v>0</v>
      </c>
      <c r="E3625" s="176"/>
      <c r="F3625" s="174">
        <v>0</v>
      </c>
      <c r="G3625" s="174">
        <v>0</v>
      </c>
      <c r="H3625" s="174">
        <v>0</v>
      </c>
      <c r="I3625" s="174">
        <v>5000</v>
      </c>
      <c r="J3625" s="174">
        <v>5400</v>
      </c>
      <c r="K3625" s="174">
        <v>541</v>
      </c>
      <c r="L3625" s="177">
        <v>1526</v>
      </c>
      <c r="M3625" s="178">
        <v>0</v>
      </c>
      <c r="N3625" s="179" t="s">
        <v>218</v>
      </c>
      <c r="O3625" s="180">
        <v>0</v>
      </c>
      <c r="P3625" s="180">
        <v>0</v>
      </c>
      <c r="Q3625" s="181">
        <v>0</v>
      </c>
      <c r="R3625" s="182" t="s">
        <v>98</v>
      </c>
      <c r="S3625" s="183">
        <v>0</v>
      </c>
      <c r="T3625" s="183">
        <v>0</v>
      </c>
      <c r="U3625" s="180">
        <v>0</v>
      </c>
      <c r="V3625" s="180">
        <v>0</v>
      </c>
      <c r="W3625" s="183">
        <v>0</v>
      </c>
      <c r="X3625" s="183">
        <v>0</v>
      </c>
      <c r="Y3625" s="180">
        <v>0</v>
      </c>
      <c r="Z3625" s="180">
        <v>0</v>
      </c>
      <c r="AA3625" s="183">
        <v>0</v>
      </c>
      <c r="AB3625" s="183">
        <v>0</v>
      </c>
      <c r="AC3625" s="180">
        <f t="shared" ref="AC3625:AD3626" si="2351">+O3625+U3625-Y3625</f>
        <v>0</v>
      </c>
      <c r="AD3625" s="180">
        <f t="shared" si="2351"/>
        <v>0</v>
      </c>
      <c r="AE3625" s="181">
        <f t="shared" si="2320"/>
        <v>0</v>
      </c>
      <c r="AF3625" s="180">
        <v>0</v>
      </c>
      <c r="AG3625" s="180">
        <v>0</v>
      </c>
      <c r="AH3625" s="181">
        <f t="shared" si="2321"/>
        <v>0</v>
      </c>
      <c r="AI3625" s="180">
        <v>0</v>
      </c>
      <c r="AJ3625" s="180">
        <v>0</v>
      </c>
      <c r="AK3625" s="181">
        <f t="shared" si="2322"/>
        <v>0</v>
      </c>
      <c r="AL3625" s="180">
        <v>0</v>
      </c>
      <c r="AM3625" s="180">
        <v>0</v>
      </c>
      <c r="AN3625" s="181">
        <f t="shared" si="2323"/>
        <v>0</v>
      </c>
      <c r="AO3625" s="180">
        <v>0</v>
      </c>
      <c r="AP3625" s="180">
        <v>0</v>
      </c>
      <c r="AQ3625" s="181">
        <f t="shared" si="2324"/>
        <v>0</v>
      </c>
      <c r="AR3625" s="180">
        <v>0</v>
      </c>
      <c r="AS3625" s="180">
        <v>0</v>
      </c>
      <c r="AT3625" s="181">
        <f t="shared" si="2325"/>
        <v>0</v>
      </c>
      <c r="AU3625" s="180">
        <f t="shared" ref="AU3625:AV3626" si="2352">+AC3625-AF3625-AI3625-AL3625-AO3625-AR3625</f>
        <v>0</v>
      </c>
      <c r="AV3625" s="180">
        <f t="shared" si="2352"/>
        <v>0</v>
      </c>
      <c r="AW3625" s="181">
        <f t="shared" si="2326"/>
        <v>0</v>
      </c>
      <c r="AX3625" s="183">
        <f t="shared" ref="AX3625:AY3626" si="2353">+S3625+W3625-AA3625</f>
        <v>0</v>
      </c>
      <c r="AY3625" s="183">
        <f t="shared" si="2353"/>
        <v>0</v>
      </c>
      <c r="AZ3625" s="183"/>
      <c r="BA3625" s="183"/>
      <c r="BB3625" s="183"/>
      <c r="BC3625" s="183"/>
      <c r="BD3625" s="183">
        <f t="shared" ref="BD3625:BE3626" si="2354">+AX3625-AZ3625-BB3625</f>
        <v>0</v>
      </c>
      <c r="BE3625" s="183">
        <f t="shared" si="2354"/>
        <v>0</v>
      </c>
    </row>
    <row r="3626" spans="2:57" ht="15.75" hidden="1">
      <c r="B3626" s="174">
        <v>2025</v>
      </c>
      <c r="C3626" s="174">
        <v>20</v>
      </c>
      <c r="D3626" s="175">
        <v>0</v>
      </c>
      <c r="E3626" s="176"/>
      <c r="F3626" s="174">
        <v>0</v>
      </c>
      <c r="G3626" s="174">
        <v>0</v>
      </c>
      <c r="H3626" s="174">
        <v>0</v>
      </c>
      <c r="I3626" s="174">
        <v>5000</v>
      </c>
      <c r="J3626" s="174">
        <v>5400</v>
      </c>
      <c r="K3626" s="174">
        <v>541</v>
      </c>
      <c r="L3626" s="177">
        <v>1051</v>
      </c>
      <c r="M3626" s="178">
        <v>0</v>
      </c>
      <c r="N3626" s="179" t="s">
        <v>1179</v>
      </c>
      <c r="O3626" s="180">
        <v>0</v>
      </c>
      <c r="P3626" s="180">
        <v>0</v>
      </c>
      <c r="Q3626" s="181">
        <v>0</v>
      </c>
      <c r="R3626" s="182" t="s">
        <v>98</v>
      </c>
      <c r="S3626" s="183">
        <v>0</v>
      </c>
      <c r="T3626" s="183">
        <v>0</v>
      </c>
      <c r="U3626" s="180">
        <v>0</v>
      </c>
      <c r="V3626" s="180">
        <v>0</v>
      </c>
      <c r="W3626" s="183">
        <v>0</v>
      </c>
      <c r="X3626" s="183">
        <v>0</v>
      </c>
      <c r="Y3626" s="180">
        <v>0</v>
      </c>
      <c r="Z3626" s="180">
        <v>0</v>
      </c>
      <c r="AA3626" s="183">
        <v>0</v>
      </c>
      <c r="AB3626" s="183">
        <v>0</v>
      </c>
      <c r="AC3626" s="180">
        <f t="shared" si="2351"/>
        <v>0</v>
      </c>
      <c r="AD3626" s="180">
        <f t="shared" si="2351"/>
        <v>0</v>
      </c>
      <c r="AE3626" s="181">
        <f t="shared" si="2320"/>
        <v>0</v>
      </c>
      <c r="AF3626" s="180">
        <v>0</v>
      </c>
      <c r="AG3626" s="180">
        <v>0</v>
      </c>
      <c r="AH3626" s="181">
        <f t="shared" si="2321"/>
        <v>0</v>
      </c>
      <c r="AI3626" s="180">
        <v>0</v>
      </c>
      <c r="AJ3626" s="180">
        <v>0</v>
      </c>
      <c r="AK3626" s="181">
        <f t="shared" si="2322"/>
        <v>0</v>
      </c>
      <c r="AL3626" s="180">
        <v>0</v>
      </c>
      <c r="AM3626" s="180">
        <v>0</v>
      </c>
      <c r="AN3626" s="181">
        <f t="shared" si="2323"/>
        <v>0</v>
      </c>
      <c r="AO3626" s="180">
        <v>0</v>
      </c>
      <c r="AP3626" s="180">
        <v>0</v>
      </c>
      <c r="AQ3626" s="181">
        <f t="shared" si="2324"/>
        <v>0</v>
      </c>
      <c r="AR3626" s="180">
        <v>0</v>
      </c>
      <c r="AS3626" s="180">
        <v>0</v>
      </c>
      <c r="AT3626" s="181">
        <f t="shared" si="2325"/>
        <v>0</v>
      </c>
      <c r="AU3626" s="180">
        <f t="shared" si="2352"/>
        <v>0</v>
      </c>
      <c r="AV3626" s="180">
        <f t="shared" si="2352"/>
        <v>0</v>
      </c>
      <c r="AW3626" s="181">
        <f t="shared" si="2326"/>
        <v>0</v>
      </c>
      <c r="AX3626" s="183">
        <f t="shared" si="2353"/>
        <v>0</v>
      </c>
      <c r="AY3626" s="183">
        <f t="shared" si="2353"/>
        <v>0</v>
      </c>
      <c r="AZ3626" s="183"/>
      <c r="BA3626" s="183"/>
      <c r="BB3626" s="183"/>
      <c r="BC3626" s="183"/>
      <c r="BD3626" s="183">
        <f t="shared" si="2354"/>
        <v>0</v>
      </c>
      <c r="BE3626" s="183">
        <f t="shared" si="2354"/>
        <v>0</v>
      </c>
    </row>
    <row r="3627" spans="2:57" ht="15.75" hidden="1">
      <c r="B3627" s="152">
        <v>2025</v>
      </c>
      <c r="C3627" s="152">
        <v>20</v>
      </c>
      <c r="D3627" s="153"/>
      <c r="E3627" s="154"/>
      <c r="F3627" s="152">
        <v>0</v>
      </c>
      <c r="G3627" s="152">
        <v>0</v>
      </c>
      <c r="H3627" s="152">
        <v>0</v>
      </c>
      <c r="I3627" s="152">
        <v>5000</v>
      </c>
      <c r="J3627" s="152">
        <v>5600</v>
      </c>
      <c r="K3627" s="152"/>
      <c r="L3627" s="155" t="s">
        <v>44</v>
      </c>
      <c r="M3627" s="156"/>
      <c r="N3627" s="157" t="s">
        <v>1050</v>
      </c>
      <c r="O3627" s="158">
        <v>0</v>
      </c>
      <c r="P3627" s="158">
        <v>0</v>
      </c>
      <c r="Q3627" s="158">
        <v>0</v>
      </c>
      <c r="R3627" s="159"/>
      <c r="S3627" s="160"/>
      <c r="T3627" s="161"/>
      <c r="U3627" s="158">
        <f t="shared" ref="U3627:AD3627" si="2355">U3628</f>
        <v>0</v>
      </c>
      <c r="V3627" s="158">
        <f t="shared" si="2355"/>
        <v>0</v>
      </c>
      <c r="W3627" s="162">
        <f t="shared" si="2355"/>
        <v>0</v>
      </c>
      <c r="X3627" s="162">
        <f t="shared" si="2355"/>
        <v>0</v>
      </c>
      <c r="Y3627" s="158">
        <f t="shared" si="2355"/>
        <v>0</v>
      </c>
      <c r="Z3627" s="158">
        <f t="shared" si="2355"/>
        <v>0</v>
      </c>
      <c r="AA3627" s="162">
        <f t="shared" si="2355"/>
        <v>0</v>
      </c>
      <c r="AB3627" s="162">
        <f t="shared" si="2355"/>
        <v>0</v>
      </c>
      <c r="AC3627" s="158">
        <f t="shared" si="2355"/>
        <v>0</v>
      </c>
      <c r="AD3627" s="158">
        <f t="shared" si="2355"/>
        <v>0</v>
      </c>
      <c r="AE3627" s="158">
        <f t="shared" si="2320"/>
        <v>0</v>
      </c>
      <c r="AF3627" s="158">
        <f>AF3628</f>
        <v>0</v>
      </c>
      <c r="AG3627" s="158">
        <f>AG3628</f>
        <v>0</v>
      </c>
      <c r="AH3627" s="158">
        <f t="shared" si="2321"/>
        <v>0</v>
      </c>
      <c r="AI3627" s="158">
        <f>AI3628</f>
        <v>0</v>
      </c>
      <c r="AJ3627" s="158">
        <f>AJ3628</f>
        <v>0</v>
      </c>
      <c r="AK3627" s="158">
        <f t="shared" si="2322"/>
        <v>0</v>
      </c>
      <c r="AL3627" s="158">
        <f>AL3628</f>
        <v>0</v>
      </c>
      <c r="AM3627" s="158">
        <f>AM3628</f>
        <v>0</v>
      </c>
      <c r="AN3627" s="158">
        <f t="shared" si="2323"/>
        <v>0</v>
      </c>
      <c r="AO3627" s="158">
        <f>AO3628</f>
        <v>0</v>
      </c>
      <c r="AP3627" s="158">
        <f>AP3628</f>
        <v>0</v>
      </c>
      <c r="AQ3627" s="158">
        <f t="shared" si="2324"/>
        <v>0</v>
      </c>
      <c r="AR3627" s="158">
        <f>AR3628</f>
        <v>0</v>
      </c>
      <c r="AS3627" s="158">
        <f>AS3628</f>
        <v>0</v>
      </c>
      <c r="AT3627" s="158">
        <f t="shared" si="2325"/>
        <v>0</v>
      </c>
      <c r="AU3627" s="158">
        <f>AU3628</f>
        <v>0</v>
      </c>
      <c r="AV3627" s="158">
        <f>AV3628</f>
        <v>0</v>
      </c>
      <c r="AW3627" s="158">
        <f t="shared" si="2326"/>
        <v>0</v>
      </c>
      <c r="AX3627" s="160"/>
      <c r="AY3627" s="161"/>
      <c r="AZ3627" s="160"/>
      <c r="BA3627" s="161"/>
      <c r="BB3627" s="160"/>
      <c r="BC3627" s="161"/>
      <c r="BD3627" s="160"/>
      <c r="BE3627" s="161"/>
    </row>
    <row r="3628" spans="2:57" ht="15.75" hidden="1">
      <c r="B3628" s="163">
        <v>2025</v>
      </c>
      <c r="C3628" s="163">
        <v>20</v>
      </c>
      <c r="D3628" s="164"/>
      <c r="E3628" s="165"/>
      <c r="F3628" s="163">
        <v>0</v>
      </c>
      <c r="G3628" s="163">
        <v>0</v>
      </c>
      <c r="H3628" s="163">
        <v>0</v>
      </c>
      <c r="I3628" s="163">
        <v>5000</v>
      </c>
      <c r="J3628" s="163">
        <v>5600</v>
      </c>
      <c r="K3628" s="163">
        <v>569</v>
      </c>
      <c r="L3628" s="166" t="s">
        <v>44</v>
      </c>
      <c r="M3628" s="167"/>
      <c r="N3628" s="168" t="s">
        <v>594</v>
      </c>
      <c r="O3628" s="169">
        <v>0</v>
      </c>
      <c r="P3628" s="169">
        <v>0</v>
      </c>
      <c r="Q3628" s="169">
        <v>0</v>
      </c>
      <c r="R3628" s="170"/>
      <c r="S3628" s="171"/>
      <c r="T3628" s="172"/>
      <c r="U3628" s="169">
        <f t="shared" ref="U3628:AD3628" si="2356">SUM(U3629)</f>
        <v>0</v>
      </c>
      <c r="V3628" s="169">
        <f t="shared" si="2356"/>
        <v>0</v>
      </c>
      <c r="W3628" s="173">
        <f t="shared" si="2356"/>
        <v>0</v>
      </c>
      <c r="X3628" s="173">
        <f t="shared" si="2356"/>
        <v>0</v>
      </c>
      <c r="Y3628" s="169">
        <f t="shared" si="2356"/>
        <v>0</v>
      </c>
      <c r="Z3628" s="169">
        <f t="shared" si="2356"/>
        <v>0</v>
      </c>
      <c r="AA3628" s="173">
        <f t="shared" si="2356"/>
        <v>0</v>
      </c>
      <c r="AB3628" s="173">
        <f t="shared" si="2356"/>
        <v>0</v>
      </c>
      <c r="AC3628" s="169">
        <f t="shared" si="2356"/>
        <v>0</v>
      </c>
      <c r="AD3628" s="169">
        <f t="shared" si="2356"/>
        <v>0</v>
      </c>
      <c r="AE3628" s="169">
        <f t="shared" si="2320"/>
        <v>0</v>
      </c>
      <c r="AF3628" s="169">
        <f>SUM(AF3629)</f>
        <v>0</v>
      </c>
      <c r="AG3628" s="169">
        <f>SUM(AG3629)</f>
        <v>0</v>
      </c>
      <c r="AH3628" s="169">
        <f t="shared" si="2321"/>
        <v>0</v>
      </c>
      <c r="AI3628" s="169">
        <f>SUM(AI3629)</f>
        <v>0</v>
      </c>
      <c r="AJ3628" s="169">
        <f>SUM(AJ3629)</f>
        <v>0</v>
      </c>
      <c r="AK3628" s="169">
        <f t="shared" si="2322"/>
        <v>0</v>
      </c>
      <c r="AL3628" s="169">
        <f>SUM(AL3629)</f>
        <v>0</v>
      </c>
      <c r="AM3628" s="169">
        <f>SUM(AM3629)</f>
        <v>0</v>
      </c>
      <c r="AN3628" s="169">
        <f t="shared" si="2323"/>
        <v>0</v>
      </c>
      <c r="AO3628" s="169">
        <f>SUM(AO3629)</f>
        <v>0</v>
      </c>
      <c r="AP3628" s="169">
        <f>SUM(AP3629)</f>
        <v>0</v>
      </c>
      <c r="AQ3628" s="169">
        <f t="shared" si="2324"/>
        <v>0</v>
      </c>
      <c r="AR3628" s="169">
        <f>SUM(AR3629)</f>
        <v>0</v>
      </c>
      <c r="AS3628" s="169">
        <f>SUM(AS3629)</f>
        <v>0</v>
      </c>
      <c r="AT3628" s="169">
        <f t="shared" si="2325"/>
        <v>0</v>
      </c>
      <c r="AU3628" s="169">
        <f>SUM(AU3629)</f>
        <v>0</v>
      </c>
      <c r="AV3628" s="169">
        <f>SUM(AV3629)</f>
        <v>0</v>
      </c>
      <c r="AW3628" s="169">
        <f t="shared" si="2326"/>
        <v>0</v>
      </c>
      <c r="AX3628" s="171"/>
      <c r="AY3628" s="172"/>
      <c r="AZ3628" s="171"/>
      <c r="BA3628" s="172"/>
      <c r="BB3628" s="171"/>
      <c r="BC3628" s="172"/>
      <c r="BD3628" s="171"/>
      <c r="BE3628" s="172"/>
    </row>
    <row r="3629" spans="2:57" ht="15.75" hidden="1">
      <c r="B3629" s="174">
        <v>2025</v>
      </c>
      <c r="C3629" s="174">
        <v>20</v>
      </c>
      <c r="D3629" s="175">
        <v>0</v>
      </c>
      <c r="E3629" s="176"/>
      <c r="F3629" s="174">
        <v>0</v>
      </c>
      <c r="G3629" s="174">
        <v>0</v>
      </c>
      <c r="H3629" s="174">
        <v>0</v>
      </c>
      <c r="I3629" s="174">
        <v>5000</v>
      </c>
      <c r="J3629" s="174">
        <v>5600</v>
      </c>
      <c r="K3629" s="174">
        <v>569</v>
      </c>
      <c r="L3629" s="177">
        <v>680</v>
      </c>
      <c r="M3629" s="178">
        <v>0</v>
      </c>
      <c r="N3629" s="179" t="s">
        <v>596</v>
      </c>
      <c r="O3629" s="180">
        <v>0</v>
      </c>
      <c r="P3629" s="180">
        <v>0</v>
      </c>
      <c r="Q3629" s="181">
        <v>0</v>
      </c>
      <c r="R3629" s="182" t="s">
        <v>98</v>
      </c>
      <c r="S3629" s="183">
        <v>0</v>
      </c>
      <c r="T3629" s="183">
        <v>0</v>
      </c>
      <c r="U3629" s="180">
        <v>0</v>
      </c>
      <c r="V3629" s="180">
        <v>0</v>
      </c>
      <c r="W3629" s="183">
        <v>0</v>
      </c>
      <c r="X3629" s="183">
        <v>0</v>
      </c>
      <c r="Y3629" s="180">
        <v>0</v>
      </c>
      <c r="Z3629" s="180">
        <v>0</v>
      </c>
      <c r="AA3629" s="183">
        <v>0</v>
      </c>
      <c r="AB3629" s="183">
        <v>0</v>
      </c>
      <c r="AC3629" s="180">
        <f>+O3629+U3629-Y3629</f>
        <v>0</v>
      </c>
      <c r="AD3629" s="180">
        <f>+P3629+V3629-Z3629</f>
        <v>0</v>
      </c>
      <c r="AE3629" s="181">
        <f t="shared" si="2320"/>
        <v>0</v>
      </c>
      <c r="AF3629" s="180">
        <v>0</v>
      </c>
      <c r="AG3629" s="180">
        <v>0</v>
      </c>
      <c r="AH3629" s="181">
        <f t="shared" si="2321"/>
        <v>0</v>
      </c>
      <c r="AI3629" s="180">
        <v>0</v>
      </c>
      <c r="AJ3629" s="180">
        <v>0</v>
      </c>
      <c r="AK3629" s="181">
        <f t="shared" si="2322"/>
        <v>0</v>
      </c>
      <c r="AL3629" s="180">
        <v>0</v>
      </c>
      <c r="AM3629" s="180">
        <v>0</v>
      </c>
      <c r="AN3629" s="181">
        <f t="shared" si="2323"/>
        <v>0</v>
      </c>
      <c r="AO3629" s="180">
        <v>0</v>
      </c>
      <c r="AP3629" s="180">
        <v>0</v>
      </c>
      <c r="AQ3629" s="181">
        <f t="shared" si="2324"/>
        <v>0</v>
      </c>
      <c r="AR3629" s="180">
        <v>0</v>
      </c>
      <c r="AS3629" s="180">
        <v>0</v>
      </c>
      <c r="AT3629" s="181">
        <f t="shared" si="2325"/>
        <v>0</v>
      </c>
      <c r="AU3629" s="180">
        <f>+AC3629-AF3629-AI3629-AL3629-AO3629-AR3629</f>
        <v>0</v>
      </c>
      <c r="AV3629" s="180">
        <f>+AD3629-AG3629-AJ3629-AM3629-AP3629-AS3629</f>
        <v>0</v>
      </c>
      <c r="AW3629" s="181">
        <f t="shared" si="2326"/>
        <v>0</v>
      </c>
      <c r="AX3629" s="183">
        <f>+S3629+W3629-AA3629</f>
        <v>0</v>
      </c>
      <c r="AY3629" s="183">
        <f>+T3629+X3629-AB3629</f>
        <v>0</v>
      </c>
      <c r="AZ3629" s="183"/>
      <c r="BA3629" s="183"/>
      <c r="BB3629" s="183"/>
      <c r="BC3629" s="183"/>
      <c r="BD3629" s="183">
        <f>+AX3629-AZ3629-BB3629</f>
        <v>0</v>
      </c>
      <c r="BE3629" s="183">
        <f>+AY3629-BA3629-BC3629</f>
        <v>0</v>
      </c>
    </row>
    <row r="3630" spans="2:57" ht="15.75" hidden="1">
      <c r="B3630" s="152">
        <v>2025</v>
      </c>
      <c r="C3630" s="152">
        <v>20</v>
      </c>
      <c r="D3630" s="153"/>
      <c r="E3630" s="154"/>
      <c r="F3630" s="152">
        <v>0</v>
      </c>
      <c r="G3630" s="152">
        <v>0</v>
      </c>
      <c r="H3630" s="152">
        <v>0</v>
      </c>
      <c r="I3630" s="152">
        <v>5000</v>
      </c>
      <c r="J3630" s="152">
        <v>5900</v>
      </c>
      <c r="K3630" s="152"/>
      <c r="L3630" s="155" t="s">
        <v>44</v>
      </c>
      <c r="M3630" s="156"/>
      <c r="N3630" s="157" t="s">
        <v>223</v>
      </c>
      <c r="O3630" s="158">
        <v>0</v>
      </c>
      <c r="P3630" s="158">
        <v>0</v>
      </c>
      <c r="Q3630" s="158">
        <v>0</v>
      </c>
      <c r="R3630" s="159"/>
      <c r="S3630" s="188"/>
      <c r="T3630" s="188"/>
      <c r="U3630" s="158">
        <f t="shared" ref="U3630:AD3630" si="2357">U3631+U3633</f>
        <v>0</v>
      </c>
      <c r="V3630" s="158">
        <f t="shared" si="2357"/>
        <v>0</v>
      </c>
      <c r="W3630" s="162">
        <f t="shared" si="2357"/>
        <v>0</v>
      </c>
      <c r="X3630" s="162">
        <f t="shared" si="2357"/>
        <v>0</v>
      </c>
      <c r="Y3630" s="158">
        <f t="shared" si="2357"/>
        <v>0</v>
      </c>
      <c r="Z3630" s="158">
        <f t="shared" si="2357"/>
        <v>0</v>
      </c>
      <c r="AA3630" s="162">
        <f t="shared" si="2357"/>
        <v>0</v>
      </c>
      <c r="AB3630" s="162">
        <f t="shared" si="2357"/>
        <v>0</v>
      </c>
      <c r="AC3630" s="158">
        <f t="shared" si="2357"/>
        <v>0</v>
      </c>
      <c r="AD3630" s="158">
        <f t="shared" si="2357"/>
        <v>0</v>
      </c>
      <c r="AE3630" s="158">
        <f t="shared" si="2320"/>
        <v>0</v>
      </c>
      <c r="AF3630" s="158">
        <f>AF3631+AF3633</f>
        <v>0</v>
      </c>
      <c r="AG3630" s="158">
        <f>AG3631+AG3633</f>
        <v>0</v>
      </c>
      <c r="AH3630" s="158">
        <f t="shared" si="2321"/>
        <v>0</v>
      </c>
      <c r="AI3630" s="158">
        <f>AI3631+AI3633</f>
        <v>0</v>
      </c>
      <c r="AJ3630" s="158">
        <f>AJ3631+AJ3633</f>
        <v>0</v>
      </c>
      <c r="AK3630" s="158">
        <f t="shared" si="2322"/>
        <v>0</v>
      </c>
      <c r="AL3630" s="158">
        <f>AL3631+AL3633</f>
        <v>0</v>
      </c>
      <c r="AM3630" s="158">
        <f>AM3631+AM3633</f>
        <v>0</v>
      </c>
      <c r="AN3630" s="158">
        <f t="shared" si="2323"/>
        <v>0</v>
      </c>
      <c r="AO3630" s="158">
        <f>AO3631+AO3633</f>
        <v>0</v>
      </c>
      <c r="AP3630" s="158">
        <f>AP3631+AP3633</f>
        <v>0</v>
      </c>
      <c r="AQ3630" s="158">
        <f t="shared" si="2324"/>
        <v>0</v>
      </c>
      <c r="AR3630" s="158">
        <f>AR3631+AR3633</f>
        <v>0</v>
      </c>
      <c r="AS3630" s="158">
        <f>AS3631+AS3633</f>
        <v>0</v>
      </c>
      <c r="AT3630" s="158">
        <f t="shared" si="2325"/>
        <v>0</v>
      </c>
      <c r="AU3630" s="158">
        <f>AU3631+AU3633</f>
        <v>0</v>
      </c>
      <c r="AV3630" s="158">
        <f>AV3631+AV3633</f>
        <v>0</v>
      </c>
      <c r="AW3630" s="158">
        <f t="shared" si="2326"/>
        <v>0</v>
      </c>
      <c r="AX3630" s="188"/>
      <c r="AY3630" s="188"/>
      <c r="AZ3630" s="188"/>
      <c r="BA3630" s="188"/>
      <c r="BB3630" s="188"/>
      <c r="BC3630" s="188"/>
      <c r="BD3630" s="188"/>
      <c r="BE3630" s="188"/>
    </row>
    <row r="3631" spans="2:57" ht="15.75" hidden="1">
      <c r="B3631" s="163">
        <v>2025</v>
      </c>
      <c r="C3631" s="163">
        <v>20</v>
      </c>
      <c r="D3631" s="164"/>
      <c r="E3631" s="165"/>
      <c r="F3631" s="163">
        <v>0</v>
      </c>
      <c r="G3631" s="163">
        <v>0</v>
      </c>
      <c r="H3631" s="163">
        <v>0</v>
      </c>
      <c r="I3631" s="163">
        <v>5000</v>
      </c>
      <c r="J3631" s="163">
        <v>5900</v>
      </c>
      <c r="K3631" s="163">
        <v>591</v>
      </c>
      <c r="L3631" s="166" t="s">
        <v>44</v>
      </c>
      <c r="M3631" s="167"/>
      <c r="N3631" s="168" t="s">
        <v>224</v>
      </c>
      <c r="O3631" s="169">
        <v>0</v>
      </c>
      <c r="P3631" s="169">
        <v>0</v>
      </c>
      <c r="Q3631" s="169">
        <v>0</v>
      </c>
      <c r="R3631" s="170"/>
      <c r="S3631" s="186"/>
      <c r="T3631" s="186"/>
      <c r="U3631" s="169">
        <f t="shared" ref="U3631:AD3631" si="2358">SUM(U3632)</f>
        <v>0</v>
      </c>
      <c r="V3631" s="169">
        <f t="shared" si="2358"/>
        <v>0</v>
      </c>
      <c r="W3631" s="173">
        <f t="shared" si="2358"/>
        <v>0</v>
      </c>
      <c r="X3631" s="173">
        <f t="shared" si="2358"/>
        <v>0</v>
      </c>
      <c r="Y3631" s="169">
        <f t="shared" si="2358"/>
        <v>0</v>
      </c>
      <c r="Z3631" s="169">
        <f t="shared" si="2358"/>
        <v>0</v>
      </c>
      <c r="AA3631" s="173">
        <f t="shared" si="2358"/>
        <v>0</v>
      </c>
      <c r="AB3631" s="173">
        <f t="shared" si="2358"/>
        <v>0</v>
      </c>
      <c r="AC3631" s="169">
        <f t="shared" si="2358"/>
        <v>0</v>
      </c>
      <c r="AD3631" s="169">
        <f t="shared" si="2358"/>
        <v>0</v>
      </c>
      <c r="AE3631" s="169">
        <f t="shared" si="2320"/>
        <v>0</v>
      </c>
      <c r="AF3631" s="169">
        <f>SUM(AF3632)</f>
        <v>0</v>
      </c>
      <c r="AG3631" s="169">
        <f>SUM(AG3632)</f>
        <v>0</v>
      </c>
      <c r="AH3631" s="169">
        <f t="shared" si="2321"/>
        <v>0</v>
      </c>
      <c r="AI3631" s="169">
        <f>SUM(AI3632)</f>
        <v>0</v>
      </c>
      <c r="AJ3631" s="169">
        <f>SUM(AJ3632)</f>
        <v>0</v>
      </c>
      <c r="AK3631" s="169">
        <f t="shared" si="2322"/>
        <v>0</v>
      </c>
      <c r="AL3631" s="169">
        <f>SUM(AL3632)</f>
        <v>0</v>
      </c>
      <c r="AM3631" s="169">
        <f>SUM(AM3632)</f>
        <v>0</v>
      </c>
      <c r="AN3631" s="169">
        <f t="shared" si="2323"/>
        <v>0</v>
      </c>
      <c r="AO3631" s="169">
        <f>SUM(AO3632)</f>
        <v>0</v>
      </c>
      <c r="AP3631" s="169">
        <f>SUM(AP3632)</f>
        <v>0</v>
      </c>
      <c r="AQ3631" s="169">
        <f t="shared" si="2324"/>
        <v>0</v>
      </c>
      <c r="AR3631" s="169">
        <f>SUM(AR3632)</f>
        <v>0</v>
      </c>
      <c r="AS3631" s="169">
        <f>SUM(AS3632)</f>
        <v>0</v>
      </c>
      <c r="AT3631" s="169">
        <f t="shared" si="2325"/>
        <v>0</v>
      </c>
      <c r="AU3631" s="169">
        <f>SUM(AU3632)</f>
        <v>0</v>
      </c>
      <c r="AV3631" s="169">
        <f>SUM(AV3632)</f>
        <v>0</v>
      </c>
      <c r="AW3631" s="169">
        <f t="shared" si="2326"/>
        <v>0</v>
      </c>
      <c r="AX3631" s="186"/>
      <c r="AY3631" s="186"/>
      <c r="AZ3631" s="186"/>
      <c r="BA3631" s="186"/>
      <c r="BB3631" s="186"/>
      <c r="BC3631" s="186"/>
      <c r="BD3631" s="186"/>
      <c r="BE3631" s="186"/>
    </row>
    <row r="3632" spans="2:57" ht="15.75" hidden="1">
      <c r="B3632" s="174">
        <v>2025</v>
      </c>
      <c r="C3632" s="174">
        <v>20</v>
      </c>
      <c r="D3632" s="175">
        <v>0</v>
      </c>
      <c r="E3632" s="176"/>
      <c r="F3632" s="174">
        <v>0</v>
      </c>
      <c r="G3632" s="174">
        <v>0</v>
      </c>
      <c r="H3632" s="174">
        <v>0</v>
      </c>
      <c r="I3632" s="174">
        <v>5000</v>
      </c>
      <c r="J3632" s="174">
        <v>5900</v>
      </c>
      <c r="K3632" s="174">
        <v>591</v>
      </c>
      <c r="L3632" s="177">
        <v>1407</v>
      </c>
      <c r="M3632" s="178">
        <v>0</v>
      </c>
      <c r="N3632" s="179" t="s">
        <v>224</v>
      </c>
      <c r="O3632" s="180">
        <v>0</v>
      </c>
      <c r="P3632" s="180">
        <v>0</v>
      </c>
      <c r="Q3632" s="181">
        <v>0</v>
      </c>
      <c r="R3632" s="182" t="s">
        <v>225</v>
      </c>
      <c r="S3632" s="183">
        <v>0</v>
      </c>
      <c r="T3632" s="183">
        <v>0</v>
      </c>
      <c r="U3632" s="180">
        <v>0</v>
      </c>
      <c r="V3632" s="180">
        <v>0</v>
      </c>
      <c r="W3632" s="183">
        <v>0</v>
      </c>
      <c r="X3632" s="183">
        <v>0</v>
      </c>
      <c r="Y3632" s="180">
        <v>0</v>
      </c>
      <c r="Z3632" s="180">
        <v>0</v>
      </c>
      <c r="AA3632" s="183">
        <v>0</v>
      </c>
      <c r="AB3632" s="183">
        <v>0</v>
      </c>
      <c r="AC3632" s="180">
        <f>+O3632+U3632-Y3632</f>
        <v>0</v>
      </c>
      <c r="AD3632" s="180">
        <f>+P3632+V3632-Z3632</f>
        <v>0</v>
      </c>
      <c r="AE3632" s="181">
        <f t="shared" si="2320"/>
        <v>0</v>
      </c>
      <c r="AF3632" s="180">
        <v>0</v>
      </c>
      <c r="AG3632" s="180">
        <v>0</v>
      </c>
      <c r="AH3632" s="181">
        <f t="shared" si="2321"/>
        <v>0</v>
      </c>
      <c r="AI3632" s="180">
        <v>0</v>
      </c>
      <c r="AJ3632" s="180">
        <v>0</v>
      </c>
      <c r="AK3632" s="181">
        <f t="shared" si="2322"/>
        <v>0</v>
      </c>
      <c r="AL3632" s="180">
        <v>0</v>
      </c>
      <c r="AM3632" s="180">
        <v>0</v>
      </c>
      <c r="AN3632" s="181">
        <f t="shared" si="2323"/>
        <v>0</v>
      </c>
      <c r="AO3632" s="180">
        <v>0</v>
      </c>
      <c r="AP3632" s="180">
        <v>0</v>
      </c>
      <c r="AQ3632" s="181">
        <f t="shared" si="2324"/>
        <v>0</v>
      </c>
      <c r="AR3632" s="180">
        <v>0</v>
      </c>
      <c r="AS3632" s="180">
        <v>0</v>
      </c>
      <c r="AT3632" s="181">
        <f t="shared" si="2325"/>
        <v>0</v>
      </c>
      <c r="AU3632" s="180">
        <f>+AC3632-AF3632-AI3632-AL3632-AO3632-AR3632</f>
        <v>0</v>
      </c>
      <c r="AV3632" s="180">
        <f>+AD3632-AG3632-AJ3632-AM3632-AP3632-AS3632</f>
        <v>0</v>
      </c>
      <c r="AW3632" s="181">
        <f t="shared" si="2326"/>
        <v>0</v>
      </c>
      <c r="AX3632" s="183">
        <f>+S3632+W3632-AA3632</f>
        <v>0</v>
      </c>
      <c r="AY3632" s="183">
        <f>+T3632+X3632-AB3632</f>
        <v>0</v>
      </c>
      <c r="AZ3632" s="183"/>
      <c r="BA3632" s="183"/>
      <c r="BB3632" s="183"/>
      <c r="BC3632" s="183"/>
      <c r="BD3632" s="183">
        <f>+AX3632-AZ3632-BB3632</f>
        <v>0</v>
      </c>
      <c r="BE3632" s="183">
        <f>+AY3632-BA3632-BC3632</f>
        <v>0</v>
      </c>
    </row>
    <row r="3633" spans="1:57" ht="15.75" hidden="1">
      <c r="B3633" s="163">
        <v>2025</v>
      </c>
      <c r="C3633" s="163">
        <v>20</v>
      </c>
      <c r="D3633" s="164"/>
      <c r="E3633" s="165"/>
      <c r="F3633" s="163">
        <v>0</v>
      </c>
      <c r="G3633" s="163">
        <v>0</v>
      </c>
      <c r="H3633" s="163">
        <v>0</v>
      </c>
      <c r="I3633" s="163">
        <v>5000</v>
      </c>
      <c r="J3633" s="163">
        <v>5900</v>
      </c>
      <c r="K3633" s="163">
        <v>597</v>
      </c>
      <c r="L3633" s="166" t="s">
        <v>44</v>
      </c>
      <c r="M3633" s="167"/>
      <c r="N3633" s="168" t="s">
        <v>226</v>
      </c>
      <c r="O3633" s="169">
        <v>0</v>
      </c>
      <c r="P3633" s="169">
        <v>0</v>
      </c>
      <c r="Q3633" s="169">
        <v>0</v>
      </c>
      <c r="R3633" s="170"/>
      <c r="S3633" s="186"/>
      <c r="T3633" s="186"/>
      <c r="U3633" s="169">
        <f t="shared" ref="U3633:AD3633" si="2359">SUM(U3634)</f>
        <v>0</v>
      </c>
      <c r="V3633" s="169">
        <f t="shared" si="2359"/>
        <v>0</v>
      </c>
      <c r="W3633" s="173">
        <f t="shared" si="2359"/>
        <v>0</v>
      </c>
      <c r="X3633" s="173">
        <f t="shared" si="2359"/>
        <v>0</v>
      </c>
      <c r="Y3633" s="169">
        <f t="shared" si="2359"/>
        <v>0</v>
      </c>
      <c r="Z3633" s="169">
        <f t="shared" si="2359"/>
        <v>0</v>
      </c>
      <c r="AA3633" s="173">
        <f t="shared" si="2359"/>
        <v>0</v>
      </c>
      <c r="AB3633" s="173">
        <f t="shared" si="2359"/>
        <v>0</v>
      </c>
      <c r="AC3633" s="169">
        <f t="shared" si="2359"/>
        <v>0</v>
      </c>
      <c r="AD3633" s="169">
        <f t="shared" si="2359"/>
        <v>0</v>
      </c>
      <c r="AE3633" s="169">
        <f t="shared" si="2320"/>
        <v>0</v>
      </c>
      <c r="AF3633" s="169">
        <f>SUM(AF3634)</f>
        <v>0</v>
      </c>
      <c r="AG3633" s="169">
        <f>SUM(AG3634)</f>
        <v>0</v>
      </c>
      <c r="AH3633" s="169">
        <f t="shared" si="2321"/>
        <v>0</v>
      </c>
      <c r="AI3633" s="169">
        <f>SUM(AI3634)</f>
        <v>0</v>
      </c>
      <c r="AJ3633" s="169">
        <f>SUM(AJ3634)</f>
        <v>0</v>
      </c>
      <c r="AK3633" s="169">
        <f t="shared" si="2322"/>
        <v>0</v>
      </c>
      <c r="AL3633" s="169">
        <f>SUM(AL3634)</f>
        <v>0</v>
      </c>
      <c r="AM3633" s="169">
        <f>SUM(AM3634)</f>
        <v>0</v>
      </c>
      <c r="AN3633" s="169">
        <f t="shared" si="2323"/>
        <v>0</v>
      </c>
      <c r="AO3633" s="169">
        <f>SUM(AO3634)</f>
        <v>0</v>
      </c>
      <c r="AP3633" s="169">
        <f>SUM(AP3634)</f>
        <v>0</v>
      </c>
      <c r="AQ3633" s="169">
        <f t="shared" si="2324"/>
        <v>0</v>
      </c>
      <c r="AR3633" s="169">
        <f>SUM(AR3634)</f>
        <v>0</v>
      </c>
      <c r="AS3633" s="169">
        <f>SUM(AS3634)</f>
        <v>0</v>
      </c>
      <c r="AT3633" s="169">
        <f t="shared" si="2325"/>
        <v>0</v>
      </c>
      <c r="AU3633" s="169">
        <f>SUM(AU3634)</f>
        <v>0</v>
      </c>
      <c r="AV3633" s="169">
        <f>SUM(AV3634)</f>
        <v>0</v>
      </c>
      <c r="AW3633" s="169">
        <f t="shared" si="2326"/>
        <v>0</v>
      </c>
      <c r="AX3633" s="186"/>
      <c r="AY3633" s="186"/>
      <c r="AZ3633" s="186"/>
      <c r="BA3633" s="186"/>
      <c r="BB3633" s="186"/>
      <c r="BC3633" s="186"/>
      <c r="BD3633" s="186"/>
      <c r="BE3633" s="186"/>
    </row>
    <row r="3634" spans="1:57" ht="16.5" hidden="1" thickBot="1">
      <c r="B3634" s="258">
        <v>2025</v>
      </c>
      <c r="C3634" s="258">
        <v>20</v>
      </c>
      <c r="D3634" s="175">
        <v>0</v>
      </c>
      <c r="E3634" s="176"/>
      <c r="F3634" s="258">
        <v>0</v>
      </c>
      <c r="G3634" s="258">
        <v>0</v>
      </c>
      <c r="H3634" s="258">
        <v>0</v>
      </c>
      <c r="I3634" s="258">
        <v>5000</v>
      </c>
      <c r="J3634" s="258">
        <v>5900</v>
      </c>
      <c r="K3634" s="258">
        <v>597</v>
      </c>
      <c r="L3634" s="259">
        <v>869</v>
      </c>
      <c r="M3634" s="178">
        <v>0</v>
      </c>
      <c r="N3634" s="260" t="s">
        <v>227</v>
      </c>
      <c r="O3634" s="180">
        <v>0</v>
      </c>
      <c r="P3634" s="180">
        <v>0</v>
      </c>
      <c r="Q3634" s="261">
        <v>0</v>
      </c>
      <c r="R3634" s="262" t="s">
        <v>225</v>
      </c>
      <c r="S3634" s="183">
        <v>0</v>
      </c>
      <c r="T3634" s="183">
        <v>0</v>
      </c>
      <c r="U3634" s="180">
        <v>0</v>
      </c>
      <c r="V3634" s="180">
        <v>0</v>
      </c>
      <c r="W3634" s="183">
        <v>0</v>
      </c>
      <c r="X3634" s="183">
        <v>0</v>
      </c>
      <c r="Y3634" s="180">
        <v>0</v>
      </c>
      <c r="Z3634" s="180">
        <v>0</v>
      </c>
      <c r="AA3634" s="183">
        <v>0</v>
      </c>
      <c r="AB3634" s="183">
        <v>0</v>
      </c>
      <c r="AC3634" s="180">
        <f>+O3634+U3634-Y3634</f>
        <v>0</v>
      </c>
      <c r="AD3634" s="180">
        <f>+P3634+V3634-Z3634</f>
        <v>0</v>
      </c>
      <c r="AE3634" s="181">
        <f t="shared" si="2320"/>
        <v>0</v>
      </c>
      <c r="AF3634" s="180">
        <v>0</v>
      </c>
      <c r="AG3634" s="180">
        <v>0</v>
      </c>
      <c r="AH3634" s="181">
        <f t="shared" si="2321"/>
        <v>0</v>
      </c>
      <c r="AI3634" s="180">
        <v>0</v>
      </c>
      <c r="AJ3634" s="180">
        <v>0</v>
      </c>
      <c r="AK3634" s="181">
        <f t="shared" si="2322"/>
        <v>0</v>
      </c>
      <c r="AL3634" s="180">
        <v>0</v>
      </c>
      <c r="AM3634" s="180">
        <v>0</v>
      </c>
      <c r="AN3634" s="181">
        <f t="shared" si="2323"/>
        <v>0</v>
      </c>
      <c r="AO3634" s="180">
        <v>0</v>
      </c>
      <c r="AP3634" s="180">
        <v>0</v>
      </c>
      <c r="AQ3634" s="181">
        <f t="shared" si="2324"/>
        <v>0</v>
      </c>
      <c r="AR3634" s="180">
        <v>0</v>
      </c>
      <c r="AS3634" s="180">
        <v>0</v>
      </c>
      <c r="AT3634" s="181">
        <f t="shared" si="2325"/>
        <v>0</v>
      </c>
      <c r="AU3634" s="180">
        <f>+AC3634-AF3634-AI3634-AL3634-AO3634-AR3634</f>
        <v>0</v>
      </c>
      <c r="AV3634" s="180">
        <f>+AD3634-AG3634-AJ3634-AM3634-AP3634-AS3634</f>
        <v>0</v>
      </c>
      <c r="AW3634" s="181">
        <f t="shared" si="2326"/>
        <v>0</v>
      </c>
      <c r="AX3634" s="183">
        <f>+S3634+W3634-AA3634</f>
        <v>0</v>
      </c>
      <c r="AY3634" s="183">
        <f>+T3634+X3634-AB3634</f>
        <v>0</v>
      </c>
      <c r="AZ3634" s="183"/>
      <c r="BA3634" s="183"/>
      <c r="BB3634" s="183"/>
      <c r="BC3634" s="183"/>
      <c r="BD3634" s="183">
        <f>+AX3634-AZ3634-BB3634</f>
        <v>0</v>
      </c>
      <c r="BE3634" s="183">
        <f>+AY3634-BA3634-BC3634</f>
        <v>0</v>
      </c>
    </row>
    <row r="3635" spans="1:57" ht="15.75" thickBot="1"/>
    <row r="3636" spans="1:57" s="263" customFormat="1" ht="16.5" thickBot="1">
      <c r="A3636" s="83"/>
      <c r="B3636" s="267"/>
      <c r="C3636" s="401" t="s">
        <v>1843</v>
      </c>
      <c r="D3636" s="401"/>
      <c r="E3636" s="401"/>
      <c r="F3636" s="401"/>
      <c r="G3636" s="401"/>
      <c r="H3636" s="401"/>
      <c r="I3636" s="401"/>
      <c r="J3636" s="401"/>
      <c r="K3636" s="401"/>
      <c r="L3636" s="402"/>
      <c r="N3636" s="264"/>
      <c r="O3636" s="83"/>
      <c r="P3636" s="83"/>
      <c r="Q3636" s="83"/>
      <c r="R3636" s="265"/>
      <c r="S3636" s="266"/>
      <c r="T3636" s="266"/>
      <c r="U3636" s="83"/>
      <c r="V3636" s="83"/>
      <c r="W3636" s="83"/>
      <c r="X3636" s="83"/>
      <c r="Y3636" s="83"/>
      <c r="Z3636" s="83"/>
      <c r="AA3636" s="83"/>
      <c r="AB3636" s="83"/>
      <c r="AC3636" s="83"/>
      <c r="AD3636" s="83"/>
      <c r="AE3636" s="83"/>
      <c r="AF3636" s="83"/>
      <c r="AG3636" s="83"/>
      <c r="AH3636" s="83"/>
      <c r="AI3636" s="83"/>
      <c r="AJ3636" s="83"/>
      <c r="AK3636" s="83"/>
      <c r="AL3636" s="83"/>
      <c r="AM3636" s="83"/>
      <c r="AN3636" s="83"/>
      <c r="AO3636" s="83"/>
      <c r="AP3636" s="83"/>
      <c r="AQ3636" s="83"/>
      <c r="AR3636" s="83"/>
      <c r="AS3636" s="83"/>
      <c r="AT3636" s="83"/>
      <c r="AU3636" s="83"/>
      <c r="AV3636" s="83"/>
      <c r="AW3636" s="83"/>
      <c r="AX3636" s="266"/>
      <c r="AY3636" s="266"/>
      <c r="AZ3636" s="266"/>
      <c r="BA3636" s="266"/>
      <c r="BB3636" s="266"/>
      <c r="BC3636" s="266"/>
      <c r="BD3636" s="266"/>
      <c r="BE3636" s="266"/>
    </row>
    <row r="3637" spans="1:57" s="263" customFormat="1" ht="15.75" thickBot="1">
      <c r="A3637" s="83"/>
      <c r="B3637" s="268">
        <v>1</v>
      </c>
      <c r="C3637" s="403" t="s">
        <v>1844</v>
      </c>
      <c r="D3637" s="404"/>
      <c r="E3637" s="404"/>
      <c r="F3637" s="404"/>
      <c r="G3637" s="404"/>
      <c r="H3637" s="405"/>
      <c r="I3637" s="403"/>
      <c r="J3637" s="404"/>
      <c r="K3637" s="404"/>
      <c r="L3637" s="405"/>
      <c r="N3637" s="264"/>
      <c r="O3637" s="83"/>
      <c r="P3637" s="83"/>
      <c r="Q3637" s="83"/>
      <c r="R3637" s="265"/>
      <c r="S3637" s="266"/>
      <c r="T3637" s="266"/>
      <c r="U3637" s="83"/>
      <c r="V3637" s="83"/>
      <c r="W3637" s="83"/>
      <c r="X3637" s="83"/>
      <c r="Y3637" s="83"/>
      <c r="Z3637" s="83"/>
      <c r="AA3637" s="83"/>
      <c r="AB3637" s="83"/>
      <c r="AC3637" s="83"/>
      <c r="AD3637" s="83"/>
      <c r="AE3637" s="83"/>
      <c r="AF3637" s="83"/>
      <c r="AG3637" s="83"/>
      <c r="AH3637" s="83"/>
      <c r="AI3637" s="83"/>
      <c r="AJ3637" s="83"/>
      <c r="AK3637" s="83"/>
      <c r="AL3637" s="83"/>
      <c r="AM3637" s="83"/>
      <c r="AN3637" s="83"/>
      <c r="AO3637" s="83"/>
      <c r="AP3637" s="83"/>
      <c r="AQ3637" s="83"/>
      <c r="AR3637" s="83"/>
      <c r="AS3637" s="83"/>
      <c r="AT3637" s="83"/>
      <c r="AU3637" s="83"/>
      <c r="AV3637" s="83"/>
      <c r="AW3637" s="83"/>
      <c r="AX3637" s="266"/>
      <c r="AY3637" s="266"/>
      <c r="AZ3637" s="266"/>
      <c r="BA3637" s="266"/>
      <c r="BB3637" s="266"/>
      <c r="BC3637" s="266"/>
      <c r="BD3637" s="266"/>
      <c r="BE3637" s="266"/>
    </row>
  </sheetData>
  <sheetProtection selectLockedCells="1" autoFilter="0"/>
  <mergeCells count="54">
    <mergeCell ref="B6:B8"/>
    <mergeCell ref="C6:C8"/>
    <mergeCell ref="D6:D8"/>
    <mergeCell ref="F6:F8"/>
    <mergeCell ref="G6:G8"/>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73:B75"/>
    <mergeCell ref="C73:C75"/>
    <mergeCell ref="D73:D75"/>
    <mergeCell ref="E73:E75"/>
    <mergeCell ref="F73:F75"/>
    <mergeCell ref="AR6:AT7"/>
    <mergeCell ref="AU6:AW7"/>
    <mergeCell ref="AF6:AH7"/>
    <mergeCell ref="AI6:AK7"/>
    <mergeCell ref="AL6:AN7"/>
    <mergeCell ref="AO6:AQ7"/>
    <mergeCell ref="AR73:AT74"/>
    <mergeCell ref="AU73:AW74"/>
    <mergeCell ref="AX73:BE73"/>
    <mergeCell ref="AX74:AY74"/>
    <mergeCell ref="AZ74:BA74"/>
    <mergeCell ref="BB74:BC74"/>
    <mergeCell ref="BD74:BE74"/>
    <mergeCell ref="C3636:L3636"/>
    <mergeCell ref="C3637:L3637"/>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9"/>
  <sheetViews>
    <sheetView topLeftCell="A10" zoomScale="86" zoomScaleNormal="86" zoomScaleSheetLayoutView="40" zoomScalePageLayoutView="80" workbookViewId="0">
      <selection activeCell="B72" sqref="B72"/>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NOVIEMBRE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86" t="s">
        <v>3</v>
      </c>
      <c r="C6" s="486" t="s">
        <v>4</v>
      </c>
      <c r="D6" s="486"/>
      <c r="E6" s="486"/>
      <c r="F6" s="486" t="s">
        <v>5</v>
      </c>
      <c r="G6" s="486" t="s">
        <v>6</v>
      </c>
      <c r="H6" s="486" t="s">
        <v>7</v>
      </c>
      <c r="I6" s="486"/>
      <c r="J6" s="486"/>
      <c r="K6" s="486"/>
      <c r="L6" s="486"/>
      <c r="M6" s="486"/>
      <c r="N6" s="494" t="s">
        <v>8</v>
      </c>
      <c r="O6" s="488" t="s">
        <v>2096</v>
      </c>
      <c r="P6" s="489"/>
      <c r="Q6" s="490"/>
      <c r="R6" s="21"/>
      <c r="S6" s="3"/>
      <c r="T6" s="3"/>
    </row>
    <row r="7" spans="2:20" s="4" customFormat="1" ht="16.5" thickBot="1">
      <c r="B7" s="486"/>
      <c r="C7" s="486"/>
      <c r="D7" s="486"/>
      <c r="E7" s="486"/>
      <c r="F7" s="486"/>
      <c r="G7" s="486"/>
      <c r="H7" s="486"/>
      <c r="I7" s="486"/>
      <c r="J7" s="486"/>
      <c r="K7" s="486"/>
      <c r="L7" s="486"/>
      <c r="M7" s="486"/>
      <c r="N7" s="494"/>
      <c r="O7" s="491"/>
      <c r="P7" s="492"/>
      <c r="Q7" s="493"/>
      <c r="R7" s="24"/>
      <c r="S7" s="3"/>
      <c r="T7" s="3"/>
    </row>
    <row r="8" spans="2:20" s="4" customFormat="1" ht="73.5" customHeight="1" thickBot="1">
      <c r="B8" s="486"/>
      <c r="C8" s="486"/>
      <c r="D8" s="486"/>
      <c r="E8" s="486"/>
      <c r="F8" s="487"/>
      <c r="G8" s="487"/>
      <c r="H8" s="486"/>
      <c r="I8" s="486"/>
      <c r="J8" s="486"/>
      <c r="K8" s="486"/>
      <c r="L8" s="486"/>
      <c r="M8" s="486"/>
      <c r="N8" s="494"/>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C1533</f>
        <v>20</v>
      </c>
      <c r="D31" s="59"/>
      <c r="E31" s="59"/>
      <c r="F31" s="59">
        <f>F1533</f>
        <v>2</v>
      </c>
      <c r="G31" s="59">
        <f t="shared" ref="G31:H31" si="17">G1533</f>
        <v>5</v>
      </c>
      <c r="H31" s="59">
        <f t="shared" si="17"/>
        <v>15</v>
      </c>
      <c r="I31" s="59"/>
      <c r="J31" s="59"/>
      <c r="K31" s="59"/>
      <c r="L31" s="59"/>
      <c r="M31" s="59"/>
      <c r="N31" s="64" t="str">
        <f>N1533</f>
        <v>Infraestructura de las Instituciones de Seguridad Pública y Procuración de Justicia</v>
      </c>
      <c r="O31" s="65">
        <f>O1533</f>
        <v>0</v>
      </c>
      <c r="P31" s="65">
        <f>P1533</f>
        <v>0</v>
      </c>
      <c r="Q31" s="61">
        <f t="shared" si="0"/>
        <v>0</v>
      </c>
      <c r="R31" s="63"/>
      <c r="S31" s="51"/>
      <c r="T31" s="51"/>
    </row>
    <row r="32" spans="2:20" s="4" customFormat="1" ht="31.5">
      <c r="B32" s="59">
        <v>2025</v>
      </c>
      <c r="C32" s="59">
        <f>C1553</f>
        <v>20</v>
      </c>
      <c r="D32" s="59"/>
      <c r="E32" s="59"/>
      <c r="F32" s="59">
        <f>F1553</f>
        <v>2</v>
      </c>
      <c r="G32" s="59">
        <f t="shared" ref="G32:H33" si="18">G1553</f>
        <v>6</v>
      </c>
      <c r="H32" s="59"/>
      <c r="I32" s="59"/>
      <c r="J32" s="59"/>
      <c r="K32" s="59"/>
      <c r="L32" s="59"/>
      <c r="M32" s="59"/>
      <c r="N32" s="62" t="str">
        <f t="shared" ref="N32:N33" si="19">N1553</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C1554</f>
        <v>20</v>
      </c>
      <c r="D33" s="59"/>
      <c r="E33" s="59"/>
      <c r="F33" s="59">
        <f>F1554</f>
        <v>2</v>
      </c>
      <c r="G33" s="59">
        <f t="shared" si="18"/>
        <v>6</v>
      </c>
      <c r="H33" s="59">
        <f t="shared" si="18"/>
        <v>16</v>
      </c>
      <c r="I33" s="59"/>
      <c r="J33" s="59"/>
      <c r="K33" s="59"/>
      <c r="L33" s="59"/>
      <c r="M33" s="59"/>
      <c r="N33" s="64" t="str">
        <f t="shared" si="19"/>
        <v>Desarrollo de Programas de Prevención del Delito y Atención a Víctimas</v>
      </c>
      <c r="O33" s="65">
        <f>O1554</f>
        <v>0</v>
      </c>
      <c r="P33" s="65">
        <f>P1554</f>
        <v>0</v>
      </c>
      <c r="Q33" s="61">
        <f t="shared" si="0"/>
        <v>0</v>
      </c>
      <c r="R33" s="50"/>
      <c r="S33" s="51"/>
      <c r="T33" s="51"/>
    </row>
    <row r="34" spans="2:20" s="4" customFormat="1" ht="15.75">
      <c r="B34" s="59">
        <v>2025</v>
      </c>
      <c r="C34" s="59">
        <f>C1817</f>
        <v>20</v>
      </c>
      <c r="D34" s="59"/>
      <c r="E34" s="59"/>
      <c r="F34" s="59">
        <f>F1817</f>
        <v>2</v>
      </c>
      <c r="G34" s="59">
        <f t="shared" ref="G34:H34" si="20">G1817</f>
        <v>6</v>
      </c>
      <c r="H34" s="59">
        <f t="shared" si="20"/>
        <v>17</v>
      </c>
      <c r="I34" s="59"/>
      <c r="J34" s="59"/>
      <c r="K34" s="59"/>
      <c r="L34" s="59"/>
      <c r="M34" s="59"/>
      <c r="N34" s="64" t="str">
        <f t="shared" ref="N34" si="21">N1817</f>
        <v>Programas Especiales para el Personal Policial en Justicia Cívica</v>
      </c>
      <c r="O34" s="65">
        <f>O1817</f>
        <v>0</v>
      </c>
      <c r="P34" s="65">
        <f>P1817</f>
        <v>0</v>
      </c>
      <c r="Q34" s="61">
        <f t="shared" si="0"/>
        <v>0</v>
      </c>
      <c r="R34" s="50"/>
      <c r="S34" s="51"/>
      <c r="T34" s="51"/>
    </row>
    <row r="35" spans="2:20" s="4" customFormat="1" ht="30">
      <c r="B35" s="59">
        <v>2025</v>
      </c>
      <c r="C35" s="59">
        <f>C1835</f>
        <v>20</v>
      </c>
      <c r="D35" s="59"/>
      <c r="E35" s="59"/>
      <c r="F35" s="59">
        <f>F1835</f>
        <v>2</v>
      </c>
      <c r="G35" s="59">
        <f t="shared" ref="G35:H35" si="22">G1835</f>
        <v>6</v>
      </c>
      <c r="H35" s="59">
        <f t="shared" si="22"/>
        <v>18</v>
      </c>
      <c r="I35" s="59"/>
      <c r="J35" s="59"/>
      <c r="K35" s="59"/>
      <c r="L35" s="59"/>
      <c r="M35" s="59"/>
      <c r="N35" s="64" t="str">
        <f t="shared" ref="N35" si="23">N1835</f>
        <v>Capacitación y Sensibilización Policial en Violencia por razones de Género</v>
      </c>
      <c r="O35" s="65">
        <f>O1835</f>
        <v>0</v>
      </c>
      <c r="P35" s="65">
        <f>P1835</f>
        <v>0</v>
      </c>
      <c r="Q35" s="61">
        <f t="shared" si="0"/>
        <v>0</v>
      </c>
      <c r="R35" s="50"/>
      <c r="S35" s="51"/>
      <c r="T35" s="51"/>
    </row>
    <row r="36" spans="2:20" s="4" customFormat="1" ht="31.5">
      <c r="B36" s="59">
        <v>2025</v>
      </c>
      <c r="C36" s="59">
        <f>C1845</f>
        <v>20</v>
      </c>
      <c r="D36" s="59"/>
      <c r="E36" s="59"/>
      <c r="F36" s="59">
        <f>F1845</f>
        <v>3</v>
      </c>
      <c r="G36" s="59"/>
      <c r="H36" s="59"/>
      <c r="I36" s="59"/>
      <c r="J36" s="59"/>
      <c r="K36" s="59"/>
      <c r="L36" s="59"/>
      <c r="M36" s="59"/>
      <c r="N36" s="67" t="str">
        <f t="shared" ref="N36:N37" si="24">N1845</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C1846</f>
        <v>20</v>
      </c>
      <c r="D37" s="59"/>
      <c r="E37" s="59"/>
      <c r="F37" s="59">
        <f>F1846</f>
        <v>3</v>
      </c>
      <c r="G37" s="59">
        <f t="shared" ref="G37:N38" si="25">G1846</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60">
      <c r="B38" s="59">
        <v>2025</v>
      </c>
      <c r="C38" s="59">
        <f>C1847</f>
        <v>20</v>
      </c>
      <c r="D38" s="59"/>
      <c r="E38" s="59"/>
      <c r="F38" s="59">
        <f>F1847</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O1847</f>
        <v>0</v>
      </c>
      <c r="P38" s="65">
        <f>P1847</f>
        <v>0</v>
      </c>
      <c r="Q38" s="61">
        <f t="shared" si="0"/>
        <v>0</v>
      </c>
      <c r="R38" s="50"/>
      <c r="S38" s="51"/>
      <c r="T38" s="51"/>
    </row>
    <row r="39" spans="2:20" s="4" customFormat="1" ht="30">
      <c r="B39" s="59">
        <v>2025</v>
      </c>
      <c r="C39" s="59">
        <f>C2230</f>
        <v>20</v>
      </c>
      <c r="D39" s="59"/>
      <c r="E39" s="59"/>
      <c r="F39" s="59">
        <f>F2230</f>
        <v>3</v>
      </c>
      <c r="G39" s="59">
        <f t="shared" ref="G39:H39" si="26">G2230</f>
        <v>7</v>
      </c>
      <c r="H39" s="59">
        <f t="shared" si="26"/>
        <v>20</v>
      </c>
      <c r="I39" s="59"/>
      <c r="J39" s="59"/>
      <c r="K39" s="59"/>
      <c r="L39" s="59"/>
      <c r="M39" s="59"/>
      <c r="N39" s="64" t="str">
        <f t="shared" ref="N39" si="27">N2230</f>
        <v>Capacitación Especializada en Inteligencia, Investigación Policial y Criminalística</v>
      </c>
      <c r="O39" s="65">
        <f>O2230</f>
        <v>0</v>
      </c>
      <c r="P39" s="65">
        <f>P2230</f>
        <v>0</v>
      </c>
      <c r="Q39" s="61">
        <f t="shared" si="0"/>
        <v>0</v>
      </c>
      <c r="R39" s="50"/>
      <c r="S39" s="51"/>
      <c r="T39" s="51"/>
    </row>
    <row r="40" spans="2:20" s="4" customFormat="1" ht="45">
      <c r="B40" s="59">
        <v>2025</v>
      </c>
      <c r="C40" s="59">
        <f>C2240</f>
        <v>20</v>
      </c>
      <c r="D40" s="59"/>
      <c r="E40" s="59"/>
      <c r="F40" s="59">
        <f>F2240</f>
        <v>3</v>
      </c>
      <c r="G40" s="59">
        <f t="shared" ref="G40:H40" si="28">G2240</f>
        <v>7</v>
      </c>
      <c r="H40" s="59">
        <f t="shared" si="28"/>
        <v>21</v>
      </c>
      <c r="I40" s="59"/>
      <c r="J40" s="59"/>
      <c r="K40" s="59"/>
      <c r="L40" s="59"/>
      <c r="M40" s="59"/>
      <c r="N40" s="64" t="str">
        <f t="shared" ref="N40" si="29">N2240</f>
        <v>Capacitación en Operaciones Especiales y Alto Mando para integrantes de las Instituciones de Seguridad Pública y Procuración de Justicia</v>
      </c>
      <c r="O40" s="65">
        <f>O2240</f>
        <v>0</v>
      </c>
      <c r="P40" s="65">
        <f>P2240</f>
        <v>0</v>
      </c>
      <c r="Q40" s="61">
        <f t="shared" si="0"/>
        <v>0</v>
      </c>
      <c r="R40" s="50"/>
      <c r="S40" s="51"/>
      <c r="T40" s="51"/>
    </row>
    <row r="41" spans="2:20" s="4" customFormat="1" ht="31.5">
      <c r="B41" s="59">
        <v>2025</v>
      </c>
      <c r="C41" s="59">
        <f>C2250</f>
        <v>20</v>
      </c>
      <c r="D41" s="59"/>
      <c r="E41" s="59"/>
      <c r="F41" s="59">
        <f>F2250</f>
        <v>4</v>
      </c>
      <c r="G41" s="59"/>
      <c r="H41" s="59"/>
      <c r="I41" s="59"/>
      <c r="J41" s="59"/>
      <c r="K41" s="59"/>
      <c r="L41" s="59"/>
      <c r="M41" s="59"/>
      <c r="N41" s="67" t="str">
        <f t="shared" ref="N41:N43" si="30">N2250</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C2251</f>
        <v>20</v>
      </c>
      <c r="D42" s="59"/>
      <c r="E42" s="59"/>
      <c r="F42" s="59">
        <f>F2251</f>
        <v>4</v>
      </c>
      <c r="G42" s="59">
        <f t="shared" ref="G42:H43" si="31">G2251</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C2252</f>
        <v>20</v>
      </c>
      <c r="D43" s="59"/>
      <c r="E43" s="59"/>
      <c r="F43" s="59">
        <f>F2252</f>
        <v>4</v>
      </c>
      <c r="G43" s="59">
        <f t="shared" si="31"/>
        <v>8</v>
      </c>
      <c r="H43" s="59">
        <f t="shared" si="31"/>
        <v>22</v>
      </c>
      <c r="I43" s="59"/>
      <c r="J43" s="59"/>
      <c r="K43" s="59"/>
      <c r="L43" s="59"/>
      <c r="M43" s="59"/>
      <c r="N43" s="64" t="str">
        <f t="shared" si="30"/>
        <v>Desarrollo e implementación del Sistema Único de Reporte</v>
      </c>
      <c r="O43" s="65">
        <f>O2252</f>
        <v>0</v>
      </c>
      <c r="P43" s="65">
        <f>P2252</f>
        <v>0</v>
      </c>
      <c r="Q43" s="61">
        <f t="shared" si="0"/>
        <v>0</v>
      </c>
      <c r="R43" s="50"/>
      <c r="S43" s="51"/>
      <c r="T43" s="51"/>
    </row>
    <row r="44" spans="2:20" s="4" customFormat="1" ht="30">
      <c r="B44" s="59">
        <v>2025</v>
      </c>
      <c r="C44" s="59">
        <f>C2352</f>
        <v>20</v>
      </c>
      <c r="D44" s="59"/>
      <c r="E44" s="59"/>
      <c r="F44" s="59">
        <f>F2352</f>
        <v>4</v>
      </c>
      <c r="G44" s="59">
        <f t="shared" ref="G44:H44" si="32">G2352</f>
        <v>8</v>
      </c>
      <c r="H44" s="59">
        <f t="shared" si="32"/>
        <v>23</v>
      </c>
      <c r="I44" s="59"/>
      <c r="J44" s="59"/>
      <c r="K44" s="59"/>
      <c r="L44" s="59"/>
      <c r="M44" s="59"/>
      <c r="N44" s="64" t="str">
        <f t="shared" ref="N44" si="33">N2352</f>
        <v>Interconectividad del Sistema Único de Reporte con las Entidades Federativas y Entes Federales</v>
      </c>
      <c r="O44" s="65">
        <f>O2352</f>
        <v>0</v>
      </c>
      <c r="P44" s="65">
        <f>P2352</f>
        <v>0</v>
      </c>
      <c r="Q44" s="61">
        <f t="shared" si="0"/>
        <v>0</v>
      </c>
      <c r="R44" s="50"/>
      <c r="S44" s="51"/>
      <c r="T44" s="51"/>
    </row>
    <row r="45" spans="2:20" s="4" customFormat="1" ht="15.75">
      <c r="B45" s="59">
        <v>2025</v>
      </c>
      <c r="C45" s="59">
        <f>C2413</f>
        <v>20</v>
      </c>
      <c r="D45" s="59"/>
      <c r="E45" s="59"/>
      <c r="F45" s="59">
        <f>F2413</f>
        <v>4</v>
      </c>
      <c r="G45" s="59">
        <f t="shared" ref="G45:H46" si="34">G2413</f>
        <v>9</v>
      </c>
      <c r="H45" s="59"/>
      <c r="I45" s="59"/>
      <c r="J45" s="59"/>
      <c r="K45" s="59"/>
      <c r="L45" s="59"/>
      <c r="M45" s="59"/>
      <c r="N45" s="62" t="str">
        <f t="shared" ref="N45:N46" si="35">N2413</f>
        <v>Integración de la Red Nacional de Radiocomunicaciones</v>
      </c>
      <c r="O45" s="61">
        <f>SUM(O46:O47)</f>
        <v>0</v>
      </c>
      <c r="P45" s="61">
        <f>SUM(P46:P47)</f>
        <v>0</v>
      </c>
      <c r="Q45" s="61">
        <f t="shared" si="0"/>
        <v>0</v>
      </c>
      <c r="R45" s="50"/>
      <c r="S45" s="51"/>
      <c r="T45" s="51"/>
    </row>
    <row r="46" spans="2:20" s="4" customFormat="1" ht="30">
      <c r="B46" s="59">
        <v>2025</v>
      </c>
      <c r="C46" s="59">
        <f>C2414</f>
        <v>20</v>
      </c>
      <c r="D46" s="59"/>
      <c r="E46" s="59"/>
      <c r="F46" s="59">
        <f>F2414</f>
        <v>4</v>
      </c>
      <c r="G46" s="59">
        <f t="shared" si="34"/>
        <v>9</v>
      </c>
      <c r="H46" s="59">
        <f t="shared" si="34"/>
        <v>24</v>
      </c>
      <c r="I46" s="59"/>
      <c r="J46" s="59"/>
      <c r="K46" s="59"/>
      <c r="L46" s="59"/>
      <c r="M46" s="59"/>
      <c r="N46" s="64" t="str">
        <f t="shared" si="35"/>
        <v>Mantenimiento y Expansión de la Red Nacional asegurando Cobertura y Conexión</v>
      </c>
      <c r="O46" s="65">
        <f>O2414</f>
        <v>0</v>
      </c>
      <c r="P46" s="65">
        <f>P2414</f>
        <v>0</v>
      </c>
      <c r="Q46" s="61">
        <f t="shared" si="0"/>
        <v>0</v>
      </c>
      <c r="R46" s="50"/>
      <c r="S46" s="51"/>
      <c r="T46" s="51"/>
    </row>
    <row r="47" spans="2:20" s="4" customFormat="1" ht="30">
      <c r="B47" s="59">
        <v>2025</v>
      </c>
      <c r="C47" s="59">
        <f>C2462</f>
        <v>20</v>
      </c>
      <c r="D47" s="59"/>
      <c r="E47" s="59"/>
      <c r="F47" s="59">
        <f>F2462</f>
        <v>4</v>
      </c>
      <c r="G47" s="59">
        <f t="shared" ref="G47:H47" si="36">G2462</f>
        <v>9</v>
      </c>
      <c r="H47" s="59">
        <f t="shared" si="36"/>
        <v>25</v>
      </c>
      <c r="I47" s="59"/>
      <c r="J47" s="59"/>
      <c r="K47" s="59"/>
      <c r="L47" s="59"/>
      <c r="M47" s="59"/>
      <c r="N47" s="64" t="str">
        <f t="shared" ref="N47" si="37">N2462</f>
        <v>Actualización y Modernización de Equipos de Radiocomunicación  que permitan una mejor Interconexión y Disponibilidad de la Red</v>
      </c>
      <c r="O47" s="65">
        <f>O2462</f>
        <v>0</v>
      </c>
      <c r="P47" s="65">
        <f>P2462</f>
        <v>0</v>
      </c>
      <c r="Q47" s="61">
        <f t="shared" si="0"/>
        <v>0</v>
      </c>
      <c r="R47" s="50"/>
      <c r="S47" s="51"/>
      <c r="T47" s="51"/>
    </row>
    <row r="48" spans="2:20" s="4" customFormat="1" ht="15.75">
      <c r="B48" s="59">
        <v>2025</v>
      </c>
      <c r="C48" s="59">
        <f>C2541</f>
        <v>20</v>
      </c>
      <c r="D48" s="59"/>
      <c r="E48" s="59"/>
      <c r="F48" s="59">
        <f>F2541</f>
        <v>4</v>
      </c>
      <c r="G48" s="59">
        <f t="shared" ref="G48:N49" si="38">G2541</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C2542</f>
        <v>20</v>
      </c>
      <c r="D49" s="59"/>
      <c r="E49" s="59"/>
      <c r="F49" s="59">
        <f>F2542</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O2542</f>
        <v>0</v>
      </c>
      <c r="P49" s="65">
        <f>P2542</f>
        <v>0</v>
      </c>
      <c r="Q49" s="61">
        <f t="shared" si="0"/>
        <v>0</v>
      </c>
      <c r="R49" s="50"/>
      <c r="S49" s="51"/>
      <c r="T49" s="51"/>
    </row>
    <row r="50" spans="2:20" s="4" customFormat="1" ht="53.25" customHeight="1">
      <c r="B50" s="59">
        <v>2025</v>
      </c>
      <c r="C50" s="59">
        <f>C2708</f>
        <v>20</v>
      </c>
      <c r="D50" s="59"/>
      <c r="E50" s="59"/>
      <c r="F50" s="59">
        <f>F2708</f>
        <v>4</v>
      </c>
      <c r="G50" s="59">
        <f t="shared" ref="G50:H51" si="39">G2708</f>
        <v>11</v>
      </c>
      <c r="H50" s="59"/>
      <c r="I50" s="59"/>
      <c r="J50" s="59"/>
      <c r="K50" s="59"/>
      <c r="L50" s="59"/>
      <c r="M50" s="59"/>
      <c r="N50" s="62" t="str">
        <f t="shared" ref="N50:N51" si="40">N2708</f>
        <v>Evaluación y Certificación de los Centros de Control y Comando</v>
      </c>
      <c r="O50" s="61">
        <f>SUM(O51:O52)</f>
        <v>0</v>
      </c>
      <c r="P50" s="61">
        <f>SUM(P51:P52)</f>
        <v>0</v>
      </c>
      <c r="Q50" s="61">
        <f t="shared" si="0"/>
        <v>0</v>
      </c>
      <c r="R50" s="50"/>
      <c r="S50" s="51"/>
      <c r="T50" s="51"/>
    </row>
    <row r="51" spans="2:20" s="4" customFormat="1" ht="15.75">
      <c r="B51" s="59">
        <v>2025</v>
      </c>
      <c r="C51" s="59">
        <f>C2709</f>
        <v>20</v>
      </c>
      <c r="D51" s="59"/>
      <c r="E51" s="59"/>
      <c r="F51" s="59">
        <f>F2709</f>
        <v>4</v>
      </c>
      <c r="G51" s="59">
        <f t="shared" si="39"/>
        <v>11</v>
      </c>
      <c r="H51" s="59">
        <f t="shared" si="39"/>
        <v>27</v>
      </c>
      <c r="I51" s="59"/>
      <c r="J51" s="59"/>
      <c r="K51" s="59"/>
      <c r="L51" s="59"/>
      <c r="M51" s="59"/>
      <c r="N51" s="64" t="str">
        <f t="shared" si="40"/>
        <v>Evaluaciones de los Centros de Control y Comando</v>
      </c>
      <c r="O51" s="65">
        <f>O2709</f>
        <v>0</v>
      </c>
      <c r="P51" s="65">
        <f>P2709</f>
        <v>0</v>
      </c>
      <c r="Q51" s="61">
        <f t="shared" si="0"/>
        <v>0</v>
      </c>
      <c r="R51" s="50"/>
      <c r="S51" s="51"/>
      <c r="T51" s="51"/>
    </row>
    <row r="52" spans="2:20" s="4" customFormat="1" ht="15.75">
      <c r="B52" s="59">
        <v>2025</v>
      </c>
      <c r="C52" s="59">
        <f>C2795</f>
        <v>20</v>
      </c>
      <c r="D52" s="59"/>
      <c r="E52" s="59"/>
      <c r="F52" s="59">
        <f>F2795</f>
        <v>4</v>
      </c>
      <c r="G52" s="59">
        <f t="shared" ref="G52:H52" si="41">G2795</f>
        <v>11</v>
      </c>
      <c r="H52" s="59">
        <f t="shared" si="41"/>
        <v>28</v>
      </c>
      <c r="I52" s="59"/>
      <c r="J52" s="59"/>
      <c r="K52" s="59"/>
      <c r="L52" s="59"/>
      <c r="M52" s="59"/>
      <c r="N52" s="64" t="str">
        <f t="shared" ref="N52" si="42">N2795</f>
        <v>Certificación de los Centros de Control y Comando</v>
      </c>
      <c r="O52" s="65">
        <f>O2795</f>
        <v>0</v>
      </c>
      <c r="P52" s="65">
        <f>P2795</f>
        <v>0</v>
      </c>
      <c r="Q52" s="61">
        <f t="shared" si="0"/>
        <v>0</v>
      </c>
      <c r="R52" s="50"/>
      <c r="S52" s="51"/>
      <c r="T52" s="51"/>
    </row>
    <row r="53" spans="2:20" s="4" customFormat="1" ht="31.5">
      <c r="B53" s="59">
        <v>2025</v>
      </c>
      <c r="C53" s="59">
        <f>C2847</f>
        <v>20</v>
      </c>
      <c r="D53" s="59"/>
      <c r="E53" s="59"/>
      <c r="F53" s="59">
        <f>F2847</f>
        <v>4</v>
      </c>
      <c r="G53" s="59">
        <f t="shared" ref="G53:H54" si="43">G2847</f>
        <v>12</v>
      </c>
      <c r="H53" s="59"/>
      <c r="I53" s="59"/>
      <c r="J53" s="59"/>
      <c r="K53" s="59"/>
      <c r="L53" s="59"/>
      <c r="M53" s="59"/>
      <c r="N53" s="62" t="str">
        <f t="shared" ref="N53:N54" si="44">N2847</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C2848</f>
        <v>20</v>
      </c>
      <c r="D54" s="59"/>
      <c r="E54" s="59"/>
      <c r="F54" s="59">
        <f>F2848</f>
        <v>4</v>
      </c>
      <c r="G54" s="59">
        <f t="shared" si="43"/>
        <v>12</v>
      </c>
      <c r="H54" s="59">
        <f t="shared" si="43"/>
        <v>29</v>
      </c>
      <c r="I54" s="59"/>
      <c r="J54" s="59"/>
      <c r="K54" s="59"/>
      <c r="L54" s="59"/>
      <c r="M54" s="59"/>
      <c r="N54" s="64" t="str">
        <f t="shared" si="44"/>
        <v>Interoperabilidad y Mejora Tecnológica</v>
      </c>
      <c r="O54" s="65">
        <f>O2848</f>
        <v>0</v>
      </c>
      <c r="P54" s="65">
        <f>P2848</f>
        <v>0</v>
      </c>
      <c r="Q54" s="61">
        <f t="shared" si="0"/>
        <v>0</v>
      </c>
      <c r="R54" s="50"/>
      <c r="S54" s="51"/>
      <c r="T54" s="51"/>
    </row>
    <row r="55" spans="2:20" s="4" customFormat="1" ht="15.75">
      <c r="B55" s="59">
        <v>2025</v>
      </c>
      <c r="C55" s="59">
        <f>C3070</f>
        <v>20</v>
      </c>
      <c r="D55" s="59"/>
      <c r="E55" s="59"/>
      <c r="F55" s="59">
        <f>F3070</f>
        <v>5</v>
      </c>
      <c r="G55" s="59"/>
      <c r="H55" s="59"/>
      <c r="I55" s="59"/>
      <c r="J55" s="59"/>
      <c r="K55" s="59"/>
      <c r="L55" s="59"/>
      <c r="M55" s="59"/>
      <c r="N55" s="67" t="str">
        <f t="shared" ref="N55:N57" si="45">N3070</f>
        <v>Fortalecimiento al Sistema Penitenciario Nacional</v>
      </c>
      <c r="O55" s="61">
        <f>O56+O60</f>
        <v>0</v>
      </c>
      <c r="P55" s="61">
        <f>P56+P60</f>
        <v>0</v>
      </c>
      <c r="Q55" s="61">
        <f t="shared" si="0"/>
        <v>0</v>
      </c>
      <c r="R55" s="50"/>
      <c r="S55" s="51"/>
      <c r="T55" s="51"/>
    </row>
    <row r="56" spans="2:20" s="4" customFormat="1" ht="15.75">
      <c r="B56" s="59">
        <v>2025</v>
      </c>
      <c r="C56" s="59">
        <f>C3071</f>
        <v>20</v>
      </c>
      <c r="D56" s="59"/>
      <c r="E56" s="59"/>
      <c r="F56" s="59">
        <f>F3071</f>
        <v>5</v>
      </c>
      <c r="G56" s="59">
        <f t="shared" ref="G56:H57" si="46">G3071</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C3072</f>
        <v>20</v>
      </c>
      <c r="D57" s="59"/>
      <c r="E57" s="59"/>
      <c r="F57" s="59">
        <f>F3072</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O3072</f>
        <v>0</v>
      </c>
      <c r="P57" s="65">
        <f>P3072</f>
        <v>0</v>
      </c>
      <c r="Q57" s="61">
        <f t="shared" si="0"/>
        <v>0</v>
      </c>
      <c r="R57" s="50"/>
      <c r="S57" s="51"/>
      <c r="T57" s="51"/>
    </row>
    <row r="58" spans="2:20" s="4" customFormat="1" ht="30">
      <c r="B58" s="59">
        <v>2025</v>
      </c>
      <c r="C58" s="59">
        <f>C3382</f>
        <v>20</v>
      </c>
      <c r="D58" s="59"/>
      <c r="E58" s="59"/>
      <c r="F58" s="59">
        <f>F3382</f>
        <v>5</v>
      </c>
      <c r="G58" s="59">
        <f t="shared" ref="G58:H58" si="47">G3382</f>
        <v>13</v>
      </c>
      <c r="H58" s="59">
        <f t="shared" si="47"/>
        <v>31</v>
      </c>
      <c r="I58" s="59"/>
      <c r="J58" s="59"/>
      <c r="K58" s="59"/>
      <c r="L58" s="59"/>
      <c r="M58" s="59"/>
      <c r="N58" s="64" t="str">
        <f t="shared" ref="N58" si="48">N3382</f>
        <v>Implementación de Sistemas de Seguridad Avanzados, Incluyendo Tecnología de Monitoreo y Control de Acceso</v>
      </c>
      <c r="O58" s="65">
        <f>O3382</f>
        <v>0</v>
      </c>
      <c r="P58" s="65">
        <f>P3382</f>
        <v>0</v>
      </c>
      <c r="Q58" s="61">
        <f t="shared" si="0"/>
        <v>0</v>
      </c>
      <c r="R58" s="50"/>
      <c r="S58" s="51"/>
      <c r="T58" s="51"/>
    </row>
    <row r="59" spans="2:20" s="4" customFormat="1" ht="30">
      <c r="B59" s="59">
        <v>2025</v>
      </c>
      <c r="C59" s="59">
        <f>C3427</f>
        <v>20</v>
      </c>
      <c r="D59" s="59"/>
      <c r="E59" s="59"/>
      <c r="F59" s="59">
        <f>F3427</f>
        <v>5</v>
      </c>
      <c r="G59" s="59">
        <f t="shared" ref="G59:H59" si="49">G3427</f>
        <v>13</v>
      </c>
      <c r="H59" s="59">
        <f t="shared" si="49"/>
        <v>32</v>
      </c>
      <c r="I59" s="59"/>
      <c r="J59" s="59"/>
      <c r="K59" s="59"/>
      <c r="L59" s="59"/>
      <c r="M59" s="59"/>
      <c r="N59" s="64" t="str">
        <f t="shared" ref="N59" si="50">N3427</f>
        <v>Reforzamiento de la Seguridad Perimetral y la Infraestructura Contra Fugas en los Centros de Alta Seguridad</v>
      </c>
      <c r="O59" s="65">
        <f>O3427</f>
        <v>0</v>
      </c>
      <c r="P59" s="65">
        <f>P3427</f>
        <v>0</v>
      </c>
      <c r="Q59" s="61">
        <f t="shared" si="0"/>
        <v>0</v>
      </c>
      <c r="R59" s="50"/>
      <c r="S59" s="51"/>
      <c r="T59" s="51"/>
    </row>
    <row r="60" spans="2:20" s="4" customFormat="1" ht="31.5">
      <c r="B60" s="59">
        <v>2025</v>
      </c>
      <c r="C60" s="59">
        <f>C3460</f>
        <v>20</v>
      </c>
      <c r="D60" s="59"/>
      <c r="E60" s="59"/>
      <c r="F60" s="59">
        <f>F3460</f>
        <v>5</v>
      </c>
      <c r="G60" s="59">
        <f t="shared" ref="G60:H61" si="51">G3460</f>
        <v>14</v>
      </c>
      <c r="H60" s="59"/>
      <c r="I60" s="59"/>
      <c r="J60" s="59"/>
      <c r="K60" s="59"/>
      <c r="L60" s="59"/>
      <c r="M60" s="59"/>
      <c r="N60" s="62" t="str">
        <f t="shared" ref="N60:N61" si="52">N3460</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C3461</f>
        <v>20</v>
      </c>
      <c r="D61" s="59"/>
      <c r="E61" s="59"/>
      <c r="F61" s="59">
        <f>F3461</f>
        <v>5</v>
      </c>
      <c r="G61" s="59">
        <f t="shared" si="51"/>
        <v>14</v>
      </c>
      <c r="H61" s="59">
        <f t="shared" si="51"/>
        <v>33</v>
      </c>
      <c r="I61" s="59"/>
      <c r="J61" s="59"/>
      <c r="K61" s="59"/>
      <c r="L61" s="59"/>
      <c r="M61" s="59"/>
      <c r="N61" s="64" t="str">
        <f t="shared" si="52"/>
        <v>Programas Educativos y de Capacitación Laboral</v>
      </c>
      <c r="O61" s="65">
        <f>O3461</f>
        <v>0</v>
      </c>
      <c r="P61" s="65">
        <f>P3461</f>
        <v>0</v>
      </c>
      <c r="Q61" s="61">
        <f t="shared" si="0"/>
        <v>0</v>
      </c>
      <c r="R61" s="50"/>
      <c r="S61" s="51"/>
      <c r="T61" s="51"/>
    </row>
    <row r="62" spans="2:20" s="4" customFormat="1" ht="16.5" thickBot="1">
      <c r="B62" s="59">
        <v>2025</v>
      </c>
      <c r="C62" s="59">
        <f>C3468</f>
        <v>20</v>
      </c>
      <c r="D62" s="59"/>
      <c r="E62" s="59"/>
      <c r="F62" s="59">
        <f>F3468</f>
        <v>0</v>
      </c>
      <c r="G62" s="59">
        <f t="shared" ref="G62:N62" si="53">G3468</f>
        <v>0</v>
      </c>
      <c r="H62" s="59">
        <f t="shared" si="53"/>
        <v>0</v>
      </c>
      <c r="I62" s="59"/>
      <c r="J62" s="59"/>
      <c r="K62" s="59"/>
      <c r="L62" s="59"/>
      <c r="M62" s="59"/>
      <c r="N62" s="62" t="str">
        <f t="shared" si="53"/>
        <v>Seguimiento y Evaluación de los Programas</v>
      </c>
      <c r="O62" s="61">
        <f>O3468</f>
        <v>0</v>
      </c>
      <c r="P62" s="61">
        <f>P3468</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2177</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86" t="s">
        <v>3</v>
      </c>
      <c r="C73" s="486" t="s">
        <v>4</v>
      </c>
      <c r="D73" s="486" t="s">
        <v>23</v>
      </c>
      <c r="E73" s="486" t="s">
        <v>24</v>
      </c>
      <c r="F73" s="486" t="s">
        <v>5</v>
      </c>
      <c r="G73" s="486" t="s">
        <v>6</v>
      </c>
      <c r="H73" s="486" t="s">
        <v>7</v>
      </c>
      <c r="I73" s="486" t="s">
        <v>25</v>
      </c>
      <c r="J73" s="486" t="s">
        <v>26</v>
      </c>
      <c r="K73" s="486" t="s">
        <v>27</v>
      </c>
      <c r="L73" s="486" t="s">
        <v>28</v>
      </c>
      <c r="M73" s="486" t="s">
        <v>29</v>
      </c>
      <c r="N73" s="494" t="s">
        <v>8</v>
      </c>
      <c r="O73" s="488" t="s">
        <v>2096</v>
      </c>
      <c r="P73" s="489"/>
      <c r="Q73" s="490"/>
      <c r="R73" s="483" t="s">
        <v>30</v>
      </c>
      <c r="S73" s="483" t="s">
        <v>31</v>
      </c>
      <c r="T73" s="483" t="s">
        <v>32</v>
      </c>
    </row>
    <row r="74" spans="2:20" ht="33.75" customHeight="1" thickBot="1">
      <c r="B74" s="486"/>
      <c r="C74" s="486"/>
      <c r="D74" s="486"/>
      <c r="E74" s="486"/>
      <c r="F74" s="486"/>
      <c r="G74" s="486"/>
      <c r="H74" s="486"/>
      <c r="I74" s="486"/>
      <c r="J74" s="486"/>
      <c r="K74" s="486"/>
      <c r="L74" s="486"/>
      <c r="M74" s="486"/>
      <c r="N74" s="494"/>
      <c r="O74" s="491"/>
      <c r="P74" s="492"/>
      <c r="Q74" s="493"/>
      <c r="R74" s="484"/>
      <c r="S74" s="484"/>
      <c r="T74" s="484"/>
    </row>
    <row r="75" spans="2:20" ht="60.75" customHeight="1" thickBot="1">
      <c r="B75" s="486"/>
      <c r="C75" s="486"/>
      <c r="D75" s="486"/>
      <c r="E75" s="486"/>
      <c r="F75" s="487"/>
      <c r="G75" s="487"/>
      <c r="H75" s="486"/>
      <c r="I75" s="486"/>
      <c r="J75" s="486"/>
      <c r="K75" s="486"/>
      <c r="L75" s="486"/>
      <c r="M75" s="486"/>
      <c r="N75" s="494"/>
      <c r="O75" s="28" t="s">
        <v>17</v>
      </c>
      <c r="P75" s="29" t="s">
        <v>18</v>
      </c>
      <c r="Q75" s="30" t="s">
        <v>19</v>
      </c>
      <c r="R75" s="485"/>
      <c r="S75" s="485"/>
      <c r="T75" s="485"/>
    </row>
    <row r="76" spans="2:20" ht="15.75">
      <c r="B76" s="378"/>
      <c r="C76" s="378"/>
      <c r="D76" s="378"/>
      <c r="E76" s="378"/>
      <c r="F76" s="378"/>
      <c r="G76" s="379"/>
      <c r="H76" s="379"/>
      <c r="I76" s="379"/>
      <c r="J76" s="379"/>
      <c r="K76" s="379"/>
      <c r="L76" s="380"/>
      <c r="M76" s="381"/>
      <c r="N76" s="382" t="s">
        <v>20</v>
      </c>
      <c r="O76" s="53">
        <f>+O77+O908+O1845+O2250+O3070+O3466</f>
        <v>0</v>
      </c>
      <c r="P76" s="53">
        <f>+P77+P908+P1845+P2250+P3070+P3466</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30"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47.2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+O909+O1553</f>
        <v>0</v>
      </c>
      <c r="P908" s="113">
        <f>+P909+P1553</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+O910+O1533</f>
        <v>0</v>
      </c>
      <c r="P909" s="124">
        <f>+P910+P1533</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+O911+O1284+O1306</f>
        <v>0</v>
      </c>
      <c r="P910" s="136">
        <f>+P911+P1284+P1306</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+O912+O917+O923+O929+O933+O1163+O1273</f>
        <v>0</v>
      </c>
      <c r="P911" s="147">
        <f>+P912+P917+P923+P929+P933+P1163+P1273</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+O934+O1153+O1160</f>
        <v>0</v>
      </c>
      <c r="P933" s="158">
        <f>+P934+P1153+P1160</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SUM(O935:O1152)</f>
        <v>0</v>
      </c>
      <c r="P934" s="169">
        <f>SUM(P935:P1152)</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63">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63">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47.2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63">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63">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47.2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63">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63">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47.2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63">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63">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47.2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63">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63">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47.2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ref="Q1102" si="75">+O1102+P1102</f>
        <v>0</v>
      </c>
      <c r="R1102" s="182" t="s">
        <v>98</v>
      </c>
      <c r="S1102" s="183"/>
      <c r="T1102" s="183"/>
    </row>
    <row r="1103" spans="2:20" ht="15.75">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9" si="76">+O1114+P1114</f>
        <v>0</v>
      </c>
      <c r="R1114" s="182" t="s">
        <v>318</v>
      </c>
      <c r="S1114" s="183"/>
      <c r="T1114" s="183"/>
    </row>
    <row r="1115" spans="2:20" ht="15.75">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6"/>
        <v>0</v>
      </c>
      <c r="R1115" s="182" t="s">
        <v>98</v>
      </c>
      <c r="S1115" s="183"/>
      <c r="T1115" s="183"/>
    </row>
    <row r="1116" spans="2:20" ht="15.75">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6"/>
        <v>0</v>
      </c>
      <c r="R1116" s="182" t="s">
        <v>98</v>
      </c>
      <c r="S1116" s="183"/>
      <c r="T1116" s="183"/>
    </row>
    <row r="1117" spans="2:20" ht="15.75">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6"/>
        <v>0</v>
      </c>
      <c r="R1117" s="182" t="s">
        <v>98</v>
      </c>
      <c r="S1117" s="183"/>
      <c r="T1117" s="183"/>
    </row>
    <row r="1118" spans="2:20" ht="15.75">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6"/>
        <v>0</v>
      </c>
      <c r="R1118" s="182" t="s">
        <v>318</v>
      </c>
      <c r="S1118" s="183"/>
      <c r="T1118" s="183"/>
    </row>
    <row r="1119" spans="2:20" ht="15.75">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6"/>
        <v>0</v>
      </c>
      <c r="R1119" s="182" t="s">
        <v>98</v>
      </c>
      <c r="S1119" s="183"/>
      <c r="T1119" s="183"/>
    </row>
    <row r="1120" spans="2:20" ht="15.75">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6"/>
        <v>0</v>
      </c>
      <c r="R1120" s="182" t="s">
        <v>318</v>
      </c>
      <c r="S1120" s="183"/>
      <c r="T1120" s="183"/>
    </row>
    <row r="1121" spans="2:20" ht="15.75">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6"/>
        <v>0</v>
      </c>
      <c r="R1121" s="182" t="s">
        <v>98</v>
      </c>
      <c r="S1121" s="183"/>
      <c r="T1121" s="183"/>
    </row>
    <row r="1122" spans="2:20" ht="15.75">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6"/>
        <v>0</v>
      </c>
      <c r="R1122" s="182" t="s">
        <v>98</v>
      </c>
      <c r="S1122" s="183"/>
      <c r="T1122" s="183"/>
    </row>
    <row r="1123" spans="2:20" ht="15.75">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6"/>
        <v>0</v>
      </c>
      <c r="R1123" s="182" t="s">
        <v>98</v>
      </c>
      <c r="S1123" s="183"/>
      <c r="T1123" s="183"/>
    </row>
    <row r="1124" spans="2:20" ht="15.75">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6"/>
        <v>0</v>
      </c>
      <c r="R1124" s="182" t="s">
        <v>98</v>
      </c>
      <c r="S1124" s="183"/>
      <c r="T1124" s="183"/>
    </row>
    <row r="1125" spans="2:20" ht="15.75">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6"/>
        <v>0</v>
      </c>
      <c r="R1125" s="182" t="s">
        <v>98</v>
      </c>
      <c r="S1125" s="183"/>
      <c r="T1125" s="183"/>
    </row>
    <row r="1126" spans="2:20" ht="15.75">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6"/>
        <v>0</v>
      </c>
      <c r="R1126" s="182" t="s">
        <v>98</v>
      </c>
      <c r="S1126" s="183"/>
      <c r="T1126" s="183"/>
    </row>
    <row r="1127" spans="2:20" ht="15.75">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6"/>
        <v>0</v>
      </c>
      <c r="R1127" s="182" t="s">
        <v>98</v>
      </c>
      <c r="S1127" s="183"/>
      <c r="T1127" s="183"/>
    </row>
    <row r="1128" spans="2:20" ht="15.75">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6"/>
        <v>0</v>
      </c>
      <c r="R1128" s="182" t="s">
        <v>98</v>
      </c>
      <c r="S1128" s="183"/>
      <c r="T1128" s="183"/>
    </row>
    <row r="1129" spans="2:20" ht="15.75">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6"/>
        <v>0</v>
      </c>
      <c r="R1129" s="182" t="s">
        <v>318</v>
      </c>
      <c r="S1129" s="183"/>
      <c r="T1129" s="183"/>
    </row>
    <row r="1130" spans="2:20" ht="15.75">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6"/>
        <v>0</v>
      </c>
      <c r="R1130" s="182" t="s">
        <v>98</v>
      </c>
      <c r="S1130" s="183"/>
      <c r="T1130" s="183"/>
    </row>
    <row r="1131" spans="2:20" ht="15.75">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6"/>
        <v>0</v>
      </c>
      <c r="R1131" s="182" t="s">
        <v>352</v>
      </c>
      <c r="S1131" s="183"/>
      <c r="T1131" s="183"/>
    </row>
    <row r="1132" spans="2:20" ht="15.75">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6"/>
        <v>0</v>
      </c>
      <c r="R1132" s="182" t="s">
        <v>98</v>
      </c>
      <c r="S1132" s="183"/>
      <c r="T1132" s="183"/>
    </row>
    <row r="1133" spans="2:20" ht="15.75">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6"/>
        <v>0</v>
      </c>
      <c r="R1133" s="182" t="s">
        <v>98</v>
      </c>
      <c r="S1133" s="183"/>
      <c r="T1133" s="183"/>
    </row>
    <row r="1134" spans="2:20" ht="15.75">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6"/>
        <v>0</v>
      </c>
      <c r="R1134" s="182" t="s">
        <v>98</v>
      </c>
      <c r="S1134" s="183"/>
      <c r="T1134" s="183"/>
    </row>
    <row r="1135" spans="2:20" ht="15.75">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6"/>
        <v>0</v>
      </c>
      <c r="R1135" s="182" t="s">
        <v>98</v>
      </c>
      <c r="S1135" s="183"/>
      <c r="T1135" s="183"/>
    </row>
    <row r="1136" spans="2:20" ht="15.75">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6"/>
        <v>0</v>
      </c>
      <c r="R1136" s="182" t="s">
        <v>98</v>
      </c>
      <c r="S1136" s="183"/>
      <c r="T1136" s="183"/>
    </row>
    <row r="1137" spans="2:20" ht="15.75">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6"/>
        <v>0</v>
      </c>
      <c r="R1137" s="182" t="s">
        <v>98</v>
      </c>
      <c r="S1137" s="183"/>
      <c r="T1137" s="183"/>
    </row>
    <row r="1138" spans="2:20" ht="15.75">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6"/>
        <v>0</v>
      </c>
      <c r="R1138" s="182" t="s">
        <v>98</v>
      </c>
      <c r="S1138" s="183"/>
      <c r="T1138" s="183"/>
    </row>
    <row r="1139" spans="2:20" ht="15.75">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6"/>
        <v>0</v>
      </c>
      <c r="R1139" s="182" t="s">
        <v>98</v>
      </c>
      <c r="S1139" s="183"/>
      <c r="T1139" s="183"/>
    </row>
    <row r="1140" spans="2:20" ht="15.75">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6"/>
        <v>0</v>
      </c>
      <c r="R1140" s="182" t="s">
        <v>98</v>
      </c>
      <c r="S1140" s="183"/>
      <c r="T1140" s="183"/>
    </row>
    <row r="1141" spans="2:20" ht="15.75">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6"/>
        <v>0</v>
      </c>
      <c r="R1141" s="182" t="s">
        <v>98</v>
      </c>
      <c r="S1141" s="183"/>
      <c r="T1141" s="183"/>
    </row>
    <row r="1142" spans="2:20" ht="15.75">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6"/>
        <v>0</v>
      </c>
      <c r="R1142" s="182" t="s">
        <v>98</v>
      </c>
      <c r="S1142" s="183"/>
      <c r="T1142" s="183"/>
    </row>
    <row r="1143" spans="2:20" ht="15.75">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6"/>
        <v>0</v>
      </c>
      <c r="R1143" s="182" t="s">
        <v>98</v>
      </c>
      <c r="S1143" s="183"/>
      <c r="T1143" s="183"/>
    </row>
    <row r="1144" spans="2:20" ht="15.75">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6"/>
        <v>0</v>
      </c>
      <c r="R1144" s="182" t="s">
        <v>98</v>
      </c>
      <c r="S1144" s="183"/>
      <c r="T1144" s="183"/>
    </row>
    <row r="1145" spans="2:20" ht="15.75">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6"/>
        <v>0</v>
      </c>
      <c r="R1145" s="182" t="s">
        <v>98</v>
      </c>
      <c r="S1145" s="183"/>
      <c r="T1145" s="183"/>
    </row>
    <row r="1146" spans="2:20" ht="15.75">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6"/>
        <v>0</v>
      </c>
      <c r="R1146" s="182" t="s">
        <v>98</v>
      </c>
      <c r="S1146" s="183"/>
      <c r="T1146" s="183"/>
    </row>
    <row r="1147" spans="2:20" ht="15.75">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6"/>
        <v>0</v>
      </c>
      <c r="R1147" s="182" t="s">
        <v>318</v>
      </c>
      <c r="S1147" s="183"/>
      <c r="T1147" s="183"/>
    </row>
    <row r="1148" spans="2:20" ht="15.75">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6"/>
        <v>0</v>
      </c>
      <c r="R1148" s="182" t="s">
        <v>98</v>
      </c>
      <c r="S1148" s="183"/>
      <c r="T1148" s="183"/>
    </row>
    <row r="1149" spans="2:20" ht="15.75">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6"/>
        <v>0</v>
      </c>
      <c r="R1149" s="182" t="s">
        <v>98</v>
      </c>
      <c r="S1149" s="183"/>
      <c r="T1149" s="183"/>
    </row>
    <row r="1150" spans="2:20" ht="15.75">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6"/>
        <v>0</v>
      </c>
      <c r="R1150" s="182" t="s">
        <v>318</v>
      </c>
      <c r="S1150" s="183"/>
      <c r="T1150" s="183"/>
    </row>
    <row r="1151" spans="2:20" ht="15.75">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ref="Q1151" si="77">+O1151+P1151</f>
        <v>0</v>
      </c>
      <c r="R1151" s="182" t="s">
        <v>318</v>
      </c>
      <c r="S1151" s="183"/>
      <c r="T1151" s="183"/>
    </row>
    <row r="1152" spans="2:20" ht="15.75">
      <c r="B1152" s="174">
        <v>2025</v>
      </c>
      <c r="C1152" s="174">
        <v>20</v>
      </c>
      <c r="D1152" s="175">
        <v>0</v>
      </c>
      <c r="E1152" s="176"/>
      <c r="F1152" s="174">
        <v>2</v>
      </c>
      <c r="G1152" s="174">
        <v>5</v>
      </c>
      <c r="H1152" s="174">
        <v>14</v>
      </c>
      <c r="I1152" s="174">
        <v>2000</v>
      </c>
      <c r="J1152" s="174">
        <v>2700</v>
      </c>
      <c r="K1152" s="174">
        <v>271</v>
      </c>
      <c r="L1152" s="177">
        <v>1571</v>
      </c>
      <c r="M1152" s="178">
        <v>2</v>
      </c>
      <c r="N1152" s="190" t="s">
        <v>2173</v>
      </c>
      <c r="O1152" s="180">
        <v>0</v>
      </c>
      <c r="P1152" s="180">
        <v>0</v>
      </c>
      <c r="Q1152" s="181">
        <f t="shared" si="76"/>
        <v>0</v>
      </c>
      <c r="R1152" s="182" t="s">
        <v>98</v>
      </c>
      <c r="S1152" s="183"/>
      <c r="T1152" s="183"/>
    </row>
    <row r="1153" spans="2:20" ht="15.75">
      <c r="B1153" s="163">
        <v>2025</v>
      </c>
      <c r="C1153" s="163">
        <v>20</v>
      </c>
      <c r="D1153" s="164"/>
      <c r="E1153" s="165"/>
      <c r="F1153" s="163">
        <v>2</v>
      </c>
      <c r="G1153" s="163">
        <v>5</v>
      </c>
      <c r="H1153" s="163">
        <v>14</v>
      </c>
      <c r="I1153" s="163">
        <v>2000</v>
      </c>
      <c r="J1153" s="163">
        <v>2700</v>
      </c>
      <c r="K1153" s="163">
        <v>272</v>
      </c>
      <c r="L1153" s="166" t="s">
        <v>44</v>
      </c>
      <c r="M1153" s="167"/>
      <c r="N1153" s="168" t="s">
        <v>99</v>
      </c>
      <c r="O1153" s="169">
        <f>SUM(O1154:O1159)</f>
        <v>0</v>
      </c>
      <c r="P1153" s="169">
        <f>SUM(P1154:P1159)</f>
        <v>0</v>
      </c>
      <c r="Q1153" s="169">
        <f t="shared" si="76"/>
        <v>0</v>
      </c>
      <c r="R1153" s="170"/>
      <c r="S1153" s="186"/>
      <c r="T1153" s="171"/>
    </row>
    <row r="1154" spans="2:20" ht="15.75">
      <c r="B1154" s="174">
        <v>2025</v>
      </c>
      <c r="C1154" s="174">
        <v>20</v>
      </c>
      <c r="D1154" s="175">
        <v>0</v>
      </c>
      <c r="E1154" s="176"/>
      <c r="F1154" s="174">
        <v>2</v>
      </c>
      <c r="G1154" s="174">
        <v>5</v>
      </c>
      <c r="H1154" s="174">
        <v>14</v>
      </c>
      <c r="I1154" s="174">
        <v>2000</v>
      </c>
      <c r="J1154" s="174">
        <v>2700</v>
      </c>
      <c r="K1154" s="174">
        <v>272</v>
      </c>
      <c r="L1154" s="177">
        <v>688</v>
      </c>
      <c r="M1154" s="178">
        <v>0</v>
      </c>
      <c r="N1154" s="179" t="s">
        <v>762</v>
      </c>
      <c r="O1154" s="180">
        <v>0</v>
      </c>
      <c r="P1154" s="180">
        <v>0</v>
      </c>
      <c r="Q1154" s="181">
        <f t="shared" si="76"/>
        <v>0</v>
      </c>
      <c r="R1154" s="182" t="s">
        <v>98</v>
      </c>
      <c r="S1154" s="183"/>
      <c r="T1154" s="183"/>
    </row>
    <row r="1155" spans="2:20" ht="15.75">
      <c r="B1155" s="174">
        <v>2025</v>
      </c>
      <c r="C1155" s="174">
        <v>20</v>
      </c>
      <c r="D1155" s="175">
        <v>0</v>
      </c>
      <c r="E1155" s="176"/>
      <c r="F1155" s="174">
        <v>2</v>
      </c>
      <c r="G1155" s="174">
        <v>5</v>
      </c>
      <c r="H1155" s="174">
        <v>14</v>
      </c>
      <c r="I1155" s="174">
        <v>2000</v>
      </c>
      <c r="J1155" s="174">
        <v>2700</v>
      </c>
      <c r="K1155" s="174">
        <v>272</v>
      </c>
      <c r="L1155" s="177">
        <v>689</v>
      </c>
      <c r="M1155" s="178">
        <v>0</v>
      </c>
      <c r="N1155" s="179" t="s">
        <v>763</v>
      </c>
      <c r="O1155" s="180">
        <v>0</v>
      </c>
      <c r="P1155" s="180">
        <v>0</v>
      </c>
      <c r="Q1155" s="181">
        <f t="shared" si="76"/>
        <v>0</v>
      </c>
      <c r="R1155" s="182" t="s">
        <v>98</v>
      </c>
      <c r="S1155" s="183"/>
      <c r="T1155" s="183"/>
    </row>
    <row r="1156" spans="2:20" ht="15.75">
      <c r="B1156" s="174">
        <v>2025</v>
      </c>
      <c r="C1156" s="174">
        <v>20</v>
      </c>
      <c r="D1156" s="175">
        <v>0</v>
      </c>
      <c r="E1156" s="176"/>
      <c r="F1156" s="174">
        <v>2</v>
      </c>
      <c r="G1156" s="174">
        <v>5</v>
      </c>
      <c r="H1156" s="174">
        <v>14</v>
      </c>
      <c r="I1156" s="174">
        <v>2000</v>
      </c>
      <c r="J1156" s="174">
        <v>2700</v>
      </c>
      <c r="K1156" s="174">
        <v>272</v>
      </c>
      <c r="L1156" s="177">
        <v>687</v>
      </c>
      <c r="M1156" s="178">
        <v>0</v>
      </c>
      <c r="N1156" s="179" t="s">
        <v>764</v>
      </c>
      <c r="O1156" s="180">
        <v>0</v>
      </c>
      <c r="P1156" s="180">
        <v>0</v>
      </c>
      <c r="Q1156" s="181">
        <f t="shared" si="76"/>
        <v>0</v>
      </c>
      <c r="R1156" s="182" t="s">
        <v>98</v>
      </c>
      <c r="S1156" s="183"/>
      <c r="T1156" s="183"/>
    </row>
    <row r="1157" spans="2:20" ht="15.75">
      <c r="B1157" s="174">
        <v>2025</v>
      </c>
      <c r="C1157" s="174">
        <v>20</v>
      </c>
      <c r="D1157" s="175">
        <v>0</v>
      </c>
      <c r="E1157" s="176"/>
      <c r="F1157" s="174">
        <v>2</v>
      </c>
      <c r="G1157" s="174">
        <v>5</v>
      </c>
      <c r="H1157" s="174">
        <v>14</v>
      </c>
      <c r="I1157" s="174">
        <v>2000</v>
      </c>
      <c r="J1157" s="174">
        <v>2700</v>
      </c>
      <c r="K1157" s="174">
        <v>272</v>
      </c>
      <c r="L1157" s="177">
        <v>697</v>
      </c>
      <c r="M1157" s="178">
        <v>0</v>
      </c>
      <c r="N1157" s="179" t="s">
        <v>765</v>
      </c>
      <c r="O1157" s="180">
        <v>0</v>
      </c>
      <c r="P1157" s="180">
        <v>0</v>
      </c>
      <c r="Q1157" s="181">
        <f t="shared" si="76"/>
        <v>0</v>
      </c>
      <c r="R1157" s="182" t="s">
        <v>98</v>
      </c>
      <c r="S1157" s="183"/>
      <c r="T1157" s="183"/>
    </row>
    <row r="1158" spans="2:20" ht="15.75">
      <c r="B1158" s="174">
        <v>2025</v>
      </c>
      <c r="C1158" s="174">
        <v>20</v>
      </c>
      <c r="D1158" s="175">
        <v>0</v>
      </c>
      <c r="E1158" s="176"/>
      <c r="F1158" s="174">
        <v>2</v>
      </c>
      <c r="G1158" s="174">
        <v>5</v>
      </c>
      <c r="H1158" s="174">
        <v>14</v>
      </c>
      <c r="I1158" s="174">
        <v>2000</v>
      </c>
      <c r="J1158" s="174">
        <v>2700</v>
      </c>
      <c r="K1158" s="174">
        <v>272</v>
      </c>
      <c r="L1158" s="177">
        <v>698</v>
      </c>
      <c r="M1158" s="178">
        <v>0</v>
      </c>
      <c r="N1158" s="179" t="s">
        <v>766</v>
      </c>
      <c r="O1158" s="180">
        <v>0</v>
      </c>
      <c r="P1158" s="180">
        <v>0</v>
      </c>
      <c r="Q1158" s="181">
        <f t="shared" si="76"/>
        <v>0</v>
      </c>
      <c r="R1158" s="182" t="s">
        <v>98</v>
      </c>
      <c r="S1158" s="183"/>
      <c r="T1158" s="183"/>
    </row>
    <row r="1159" spans="2:20" ht="15.75">
      <c r="B1159" s="174">
        <v>2025</v>
      </c>
      <c r="C1159" s="174">
        <v>20</v>
      </c>
      <c r="D1159" s="175">
        <v>0</v>
      </c>
      <c r="E1159" s="176"/>
      <c r="F1159" s="174">
        <v>2</v>
      </c>
      <c r="G1159" s="174">
        <v>5</v>
      </c>
      <c r="H1159" s="174">
        <v>14</v>
      </c>
      <c r="I1159" s="174">
        <v>2000</v>
      </c>
      <c r="J1159" s="174">
        <v>2700</v>
      </c>
      <c r="K1159" s="174">
        <v>272</v>
      </c>
      <c r="L1159" s="177">
        <v>696</v>
      </c>
      <c r="M1159" s="178">
        <v>0</v>
      </c>
      <c r="N1159" s="179" t="s">
        <v>767</v>
      </c>
      <c r="O1159" s="180">
        <v>0</v>
      </c>
      <c r="P1159" s="180">
        <v>0</v>
      </c>
      <c r="Q1159" s="181">
        <f t="shared" si="76"/>
        <v>0</v>
      </c>
      <c r="R1159" s="182" t="s">
        <v>98</v>
      </c>
      <c r="S1159" s="183"/>
      <c r="T1159" s="183"/>
    </row>
    <row r="1160" spans="2:20" s="129" customFormat="1" ht="15.75">
      <c r="B1160" s="163">
        <v>2025</v>
      </c>
      <c r="C1160" s="163">
        <v>20</v>
      </c>
      <c r="D1160" s="164"/>
      <c r="E1160" s="165"/>
      <c r="F1160" s="163">
        <v>2</v>
      </c>
      <c r="G1160" s="163">
        <v>5</v>
      </c>
      <c r="H1160" s="163">
        <v>14</v>
      </c>
      <c r="I1160" s="163">
        <v>2000</v>
      </c>
      <c r="J1160" s="163">
        <v>2700</v>
      </c>
      <c r="K1160" s="163">
        <v>275</v>
      </c>
      <c r="L1160" s="166" t="s">
        <v>44</v>
      </c>
      <c r="M1160" s="167"/>
      <c r="N1160" s="168" t="s">
        <v>350</v>
      </c>
      <c r="O1160" s="169">
        <f>SUM(O1161:O1162)</f>
        <v>0</v>
      </c>
      <c r="P1160" s="169">
        <f>SUM(P1161:P1162)</f>
        <v>0</v>
      </c>
      <c r="Q1160" s="169">
        <f t="shared" si="76"/>
        <v>0</v>
      </c>
      <c r="R1160" s="170"/>
      <c r="S1160" s="186"/>
      <c r="T1160" s="171"/>
    </row>
    <row r="1161" spans="2:20" s="129" customFormat="1" ht="15.75" hidden="1">
      <c r="B1161" s="174">
        <v>2025</v>
      </c>
      <c r="C1161" s="174">
        <v>20</v>
      </c>
      <c r="D1161" s="175">
        <v>0</v>
      </c>
      <c r="E1161" s="176"/>
      <c r="F1161" s="174">
        <v>2</v>
      </c>
      <c r="G1161" s="174">
        <v>5</v>
      </c>
      <c r="H1161" s="174">
        <v>14</v>
      </c>
      <c r="I1161" s="174">
        <v>2000</v>
      </c>
      <c r="J1161" s="174">
        <v>2700</v>
      </c>
      <c r="K1161" s="174">
        <v>275</v>
      </c>
      <c r="L1161" s="177">
        <v>141</v>
      </c>
      <c r="M1161" s="178">
        <v>0</v>
      </c>
      <c r="N1161" s="179" t="s">
        <v>351</v>
      </c>
      <c r="O1161" s="180">
        <v>0</v>
      </c>
      <c r="P1161" s="180">
        <v>0</v>
      </c>
      <c r="Q1161" s="181">
        <f t="shared" si="76"/>
        <v>0</v>
      </c>
      <c r="R1161" s="182" t="s">
        <v>352</v>
      </c>
      <c r="S1161" s="183"/>
      <c r="T1161" s="183"/>
    </row>
    <row r="1162" spans="2:20" s="129" customFormat="1" ht="15.75">
      <c r="B1162" s="174">
        <v>2025</v>
      </c>
      <c r="C1162" s="174">
        <v>20</v>
      </c>
      <c r="D1162" s="175"/>
      <c r="E1162" s="176"/>
      <c r="F1162" s="174">
        <v>2</v>
      </c>
      <c r="G1162" s="174">
        <v>5</v>
      </c>
      <c r="H1162" s="174">
        <v>14</v>
      </c>
      <c r="I1162" s="174">
        <v>2000</v>
      </c>
      <c r="J1162" s="174">
        <v>2700</v>
      </c>
      <c r="K1162" s="174">
        <v>275</v>
      </c>
      <c r="L1162" s="177">
        <v>333</v>
      </c>
      <c r="M1162" s="178" t="s">
        <v>1850</v>
      </c>
      <c r="N1162" s="179" t="s">
        <v>353</v>
      </c>
      <c r="O1162" s="180">
        <v>0</v>
      </c>
      <c r="P1162" s="180">
        <v>0</v>
      </c>
      <c r="Q1162" s="181">
        <f t="shared" si="76"/>
        <v>0</v>
      </c>
      <c r="R1162" s="182" t="s">
        <v>98</v>
      </c>
      <c r="S1162" s="183"/>
      <c r="T1162" s="183"/>
    </row>
    <row r="1163" spans="2:20" s="129" customFormat="1" ht="15.75">
      <c r="B1163" s="152">
        <v>2025</v>
      </c>
      <c r="C1163" s="152">
        <v>20</v>
      </c>
      <c r="D1163" s="153"/>
      <c r="E1163" s="154"/>
      <c r="F1163" s="152">
        <v>2</v>
      </c>
      <c r="G1163" s="152">
        <v>5</v>
      </c>
      <c r="H1163" s="152">
        <v>14</v>
      </c>
      <c r="I1163" s="152">
        <v>2000</v>
      </c>
      <c r="J1163" s="152">
        <v>2800</v>
      </c>
      <c r="K1163" s="152"/>
      <c r="L1163" s="155" t="s">
        <v>44</v>
      </c>
      <c r="M1163" s="156"/>
      <c r="N1163" s="157" t="s">
        <v>354</v>
      </c>
      <c r="O1163" s="158">
        <f>+O1164+O1184</f>
        <v>0</v>
      </c>
      <c r="P1163" s="158">
        <f>+P1164+P1184</f>
        <v>0</v>
      </c>
      <c r="Q1163" s="158">
        <f t="shared" si="76"/>
        <v>0</v>
      </c>
      <c r="R1163" s="159"/>
      <c r="S1163" s="160"/>
      <c r="T1163" s="161"/>
    </row>
    <row r="1164" spans="2:20" s="129" customFormat="1" ht="15.75" hidden="1">
      <c r="B1164" s="163">
        <v>2025</v>
      </c>
      <c r="C1164" s="163">
        <v>20</v>
      </c>
      <c r="D1164" s="164"/>
      <c r="E1164" s="165"/>
      <c r="F1164" s="163">
        <v>2</v>
      </c>
      <c r="G1164" s="163">
        <v>5</v>
      </c>
      <c r="H1164" s="163">
        <v>14</v>
      </c>
      <c r="I1164" s="163">
        <v>2000</v>
      </c>
      <c r="J1164" s="163">
        <v>2800</v>
      </c>
      <c r="K1164" s="163">
        <v>282</v>
      </c>
      <c r="L1164" s="166" t="s">
        <v>44</v>
      </c>
      <c r="M1164" s="167"/>
      <c r="N1164" s="168" t="s">
        <v>355</v>
      </c>
      <c r="O1164" s="169">
        <f>SUM(O1165:O1183)</f>
        <v>0</v>
      </c>
      <c r="P1164" s="169">
        <f>SUM(P1165:P1183)</f>
        <v>0</v>
      </c>
      <c r="Q1164" s="169">
        <f t="shared" si="76"/>
        <v>0</v>
      </c>
      <c r="R1164" s="170"/>
      <c r="S1164" s="171"/>
      <c r="T1164" s="172"/>
    </row>
    <row r="1165" spans="2:20" s="129" customFormat="1" ht="15.75" hidden="1">
      <c r="B1165" s="174">
        <v>2025</v>
      </c>
      <c r="C1165" s="174">
        <v>20</v>
      </c>
      <c r="D1165" s="175"/>
      <c r="E1165" s="176"/>
      <c r="F1165" s="174">
        <v>2</v>
      </c>
      <c r="G1165" s="174">
        <v>5</v>
      </c>
      <c r="H1165" s="174">
        <v>14</v>
      </c>
      <c r="I1165" s="174">
        <v>2000</v>
      </c>
      <c r="J1165" s="174">
        <v>2800</v>
      </c>
      <c r="K1165" s="174">
        <v>282</v>
      </c>
      <c r="L1165" s="177">
        <v>233</v>
      </c>
      <c r="M1165" s="178">
        <v>0</v>
      </c>
      <c r="N1165" s="179" t="s">
        <v>768</v>
      </c>
      <c r="O1165" s="180">
        <v>0</v>
      </c>
      <c r="P1165" s="180">
        <v>0</v>
      </c>
      <c r="Q1165" s="181">
        <f t="shared" si="76"/>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236</v>
      </c>
      <c r="M1166" s="178">
        <v>0</v>
      </c>
      <c r="N1166" s="179" t="s">
        <v>769</v>
      </c>
      <c r="O1166" s="180">
        <v>0</v>
      </c>
      <c r="P1166" s="180">
        <v>0</v>
      </c>
      <c r="Q1166" s="181">
        <f t="shared" si="76"/>
        <v>0</v>
      </c>
      <c r="R1166" s="182" t="s">
        <v>98</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250</v>
      </c>
      <c r="M1167" s="178">
        <v>0</v>
      </c>
      <c r="N1167" s="179" t="s">
        <v>770</v>
      </c>
      <c r="O1167" s="180">
        <v>0</v>
      </c>
      <c r="P1167" s="180">
        <v>0</v>
      </c>
      <c r="Q1167" s="181">
        <f t="shared" si="76"/>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254</v>
      </c>
      <c r="M1168" s="178">
        <v>0</v>
      </c>
      <c r="N1168" s="179" t="s">
        <v>771</v>
      </c>
      <c r="O1168" s="180">
        <v>0</v>
      </c>
      <c r="P1168" s="180">
        <v>0</v>
      </c>
      <c r="Q1168" s="181">
        <f t="shared" si="76"/>
        <v>0</v>
      </c>
      <c r="R1168" s="182" t="s">
        <v>360</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711</v>
      </c>
      <c r="M1169" s="178">
        <v>0</v>
      </c>
      <c r="N1169" s="179" t="s">
        <v>772</v>
      </c>
      <c r="O1169" s="180">
        <v>0</v>
      </c>
      <c r="P1169" s="180">
        <v>0</v>
      </c>
      <c r="Q1169" s="181">
        <f t="shared" si="76"/>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740</v>
      </c>
      <c r="M1170" s="178">
        <v>0</v>
      </c>
      <c r="N1170" s="179" t="s">
        <v>773</v>
      </c>
      <c r="O1170" s="180">
        <v>0</v>
      </c>
      <c r="P1170" s="180">
        <v>0</v>
      </c>
      <c r="Q1170" s="181">
        <f t="shared" si="76"/>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713</v>
      </c>
      <c r="M1171" s="178">
        <v>0</v>
      </c>
      <c r="N1171" s="179" t="s">
        <v>774</v>
      </c>
      <c r="O1171" s="180">
        <v>0</v>
      </c>
      <c r="P1171" s="180">
        <v>0</v>
      </c>
      <c r="Q1171" s="181">
        <f t="shared" si="76"/>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234</v>
      </c>
      <c r="M1172" s="178">
        <v>0</v>
      </c>
      <c r="N1172" s="179" t="s">
        <v>775</v>
      </c>
      <c r="O1172" s="180">
        <v>0</v>
      </c>
      <c r="P1172" s="180">
        <v>0</v>
      </c>
      <c r="Q1172" s="181">
        <f t="shared" si="76"/>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237</v>
      </c>
      <c r="M1173" s="178">
        <v>0</v>
      </c>
      <c r="N1173" s="179" t="s">
        <v>776</v>
      </c>
      <c r="O1173" s="180">
        <v>0</v>
      </c>
      <c r="P1173" s="180">
        <v>0</v>
      </c>
      <c r="Q1173" s="181">
        <f t="shared" si="76"/>
        <v>0</v>
      </c>
      <c r="R1173" s="182" t="s">
        <v>98</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251</v>
      </c>
      <c r="M1174" s="178">
        <v>0</v>
      </c>
      <c r="N1174" s="179" t="s">
        <v>777</v>
      </c>
      <c r="O1174" s="180">
        <v>0</v>
      </c>
      <c r="P1174" s="180">
        <v>0</v>
      </c>
      <c r="Q1174" s="181">
        <f t="shared" si="76"/>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255</v>
      </c>
      <c r="M1175" s="178">
        <v>0</v>
      </c>
      <c r="N1175" s="179" t="s">
        <v>778</v>
      </c>
      <c r="O1175" s="180">
        <v>0</v>
      </c>
      <c r="P1175" s="180">
        <v>0</v>
      </c>
      <c r="Q1175" s="181">
        <f t="shared" si="76"/>
        <v>0</v>
      </c>
      <c r="R1175" s="182" t="s">
        <v>360</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712</v>
      </c>
      <c r="M1176" s="178">
        <v>0</v>
      </c>
      <c r="N1176" s="179" t="s">
        <v>779</v>
      </c>
      <c r="O1176" s="180">
        <v>0</v>
      </c>
      <c r="P1176" s="180">
        <v>0</v>
      </c>
      <c r="Q1176" s="181">
        <f t="shared" si="76"/>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714</v>
      </c>
      <c r="M1177" s="178">
        <v>0</v>
      </c>
      <c r="N1177" s="179" t="s">
        <v>780</v>
      </c>
      <c r="O1177" s="180">
        <v>0</v>
      </c>
      <c r="P1177" s="180">
        <v>0</v>
      </c>
      <c r="Q1177" s="181">
        <f t="shared" si="76"/>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741</v>
      </c>
      <c r="M1178" s="178">
        <v>0</v>
      </c>
      <c r="N1178" s="179" t="s">
        <v>781</v>
      </c>
      <c r="O1178" s="180">
        <v>0</v>
      </c>
      <c r="P1178" s="180">
        <v>0</v>
      </c>
      <c r="Q1178" s="181">
        <f t="shared" si="76"/>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232</v>
      </c>
      <c r="M1179" s="178">
        <v>0</v>
      </c>
      <c r="N1179" s="179" t="s">
        <v>782</v>
      </c>
      <c r="O1179" s="180">
        <v>0</v>
      </c>
      <c r="P1179" s="180">
        <v>0</v>
      </c>
      <c r="Q1179" s="181">
        <f t="shared" si="76"/>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235</v>
      </c>
      <c r="M1180" s="178">
        <v>0</v>
      </c>
      <c r="N1180" s="179" t="s">
        <v>783</v>
      </c>
      <c r="O1180" s="180">
        <v>0</v>
      </c>
      <c r="P1180" s="180">
        <v>0</v>
      </c>
      <c r="Q1180" s="181">
        <f t="shared" ref="Q1180:Q1243" si="78">+O1180+P1180</f>
        <v>0</v>
      </c>
      <c r="R1180" s="182" t="s">
        <v>98</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249</v>
      </c>
      <c r="M1181" s="178">
        <v>0</v>
      </c>
      <c r="N1181" s="179" t="s">
        <v>784</v>
      </c>
      <c r="O1181" s="180">
        <v>0</v>
      </c>
      <c r="P1181" s="180">
        <v>0</v>
      </c>
      <c r="Q1181" s="181">
        <f t="shared" si="78"/>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253</v>
      </c>
      <c r="M1182" s="178">
        <v>0</v>
      </c>
      <c r="N1182" s="179" t="s">
        <v>785</v>
      </c>
      <c r="O1182" s="180">
        <v>0</v>
      </c>
      <c r="P1182" s="180">
        <v>0</v>
      </c>
      <c r="Q1182" s="181">
        <f t="shared" si="78"/>
        <v>0</v>
      </c>
      <c r="R1182" s="182" t="s">
        <v>360</v>
      </c>
      <c r="S1182" s="183"/>
      <c r="T1182" s="183"/>
    </row>
    <row r="1183" spans="2:20" s="129" customFormat="1" ht="15.75" hidden="1">
      <c r="B1183" s="174">
        <v>2025</v>
      </c>
      <c r="C1183" s="174">
        <v>20</v>
      </c>
      <c r="D1183" s="175"/>
      <c r="E1183" s="176"/>
      <c r="F1183" s="174">
        <v>2</v>
      </c>
      <c r="G1183" s="174">
        <v>5</v>
      </c>
      <c r="H1183" s="174">
        <v>14</v>
      </c>
      <c r="I1183" s="174">
        <v>2000</v>
      </c>
      <c r="J1183" s="174">
        <v>2800</v>
      </c>
      <c r="K1183" s="174">
        <v>282</v>
      </c>
      <c r="L1183" s="177">
        <v>739</v>
      </c>
      <c r="M1183" s="178">
        <v>0</v>
      </c>
      <c r="N1183" s="179" t="s">
        <v>786</v>
      </c>
      <c r="O1183" s="180">
        <v>0</v>
      </c>
      <c r="P1183" s="180">
        <v>0</v>
      </c>
      <c r="Q1183" s="181">
        <f t="shared" si="78"/>
        <v>0</v>
      </c>
      <c r="R1183" s="182" t="s">
        <v>98</v>
      </c>
      <c r="S1183" s="183"/>
      <c r="T1183" s="183"/>
    </row>
    <row r="1184" spans="2:20" ht="15.75">
      <c r="B1184" s="163">
        <v>2025</v>
      </c>
      <c r="C1184" s="163">
        <v>20</v>
      </c>
      <c r="D1184" s="164"/>
      <c r="E1184" s="165"/>
      <c r="F1184" s="163">
        <v>2</v>
      </c>
      <c r="G1184" s="163">
        <v>5</v>
      </c>
      <c r="H1184" s="163">
        <v>14</v>
      </c>
      <c r="I1184" s="163">
        <v>2000</v>
      </c>
      <c r="J1184" s="163">
        <v>2800</v>
      </c>
      <c r="K1184" s="163">
        <v>283</v>
      </c>
      <c r="L1184" s="166" t="s">
        <v>44</v>
      </c>
      <c r="M1184" s="167"/>
      <c r="N1184" s="168" t="s">
        <v>365</v>
      </c>
      <c r="O1184" s="169">
        <f>SUM(O1185:O1272)</f>
        <v>0</v>
      </c>
      <c r="P1184" s="169">
        <f>SUM(P1185:P1272)</f>
        <v>0</v>
      </c>
      <c r="Q1184" s="169">
        <f t="shared" si="78"/>
        <v>0</v>
      </c>
      <c r="R1184" s="170"/>
      <c r="S1184" s="171"/>
      <c r="T1184" s="172"/>
    </row>
    <row r="1185" spans="2:20" ht="15.75" hidden="1">
      <c r="B1185" s="174">
        <v>2025</v>
      </c>
      <c r="C1185" s="174">
        <v>20</v>
      </c>
      <c r="D1185" s="175"/>
      <c r="E1185" s="176"/>
      <c r="F1185" s="174">
        <v>2</v>
      </c>
      <c r="G1185" s="174">
        <v>5</v>
      </c>
      <c r="H1185" s="174">
        <v>14</v>
      </c>
      <c r="I1185" s="174">
        <v>2000</v>
      </c>
      <c r="J1185" s="174">
        <v>2800</v>
      </c>
      <c r="K1185" s="174">
        <v>283</v>
      </c>
      <c r="L1185" s="177">
        <v>61</v>
      </c>
      <c r="M1185" s="178">
        <v>0</v>
      </c>
      <c r="N1185" s="179" t="s">
        <v>787</v>
      </c>
      <c r="O1185" s="180">
        <v>0</v>
      </c>
      <c r="P1185" s="180">
        <v>0</v>
      </c>
      <c r="Q1185" s="181">
        <f t="shared" si="78"/>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105</v>
      </c>
      <c r="M1186" s="178">
        <v>0</v>
      </c>
      <c r="N1186" s="179" t="s">
        <v>788</v>
      </c>
      <c r="O1186" s="180">
        <v>0</v>
      </c>
      <c r="P1186" s="180">
        <v>0</v>
      </c>
      <c r="Q1186" s="181">
        <f t="shared" si="78"/>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109</v>
      </c>
      <c r="M1187" s="178">
        <v>0</v>
      </c>
      <c r="N1187" s="179" t="s">
        <v>789</v>
      </c>
      <c r="O1187" s="180">
        <v>0</v>
      </c>
      <c r="P1187" s="180">
        <v>0</v>
      </c>
      <c r="Q1187" s="181">
        <f t="shared" si="78"/>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222</v>
      </c>
      <c r="M1188" s="178">
        <v>0</v>
      </c>
      <c r="N1188" s="190" t="s">
        <v>790</v>
      </c>
      <c r="O1188" s="180">
        <v>0</v>
      </c>
      <c r="P1188" s="180">
        <v>0</v>
      </c>
      <c r="Q1188" s="181">
        <f t="shared" si="78"/>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226</v>
      </c>
      <c r="M1189" s="178">
        <v>0</v>
      </c>
      <c r="N1189" s="190" t="s">
        <v>791</v>
      </c>
      <c r="O1189" s="180">
        <v>0</v>
      </c>
      <c r="P1189" s="180">
        <v>0</v>
      </c>
      <c r="Q1189" s="181">
        <f t="shared" si="78"/>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260</v>
      </c>
      <c r="M1190" s="178">
        <v>0</v>
      </c>
      <c r="N1190" s="179" t="s">
        <v>792</v>
      </c>
      <c r="O1190" s="180">
        <v>0</v>
      </c>
      <c r="P1190" s="180">
        <v>0</v>
      </c>
      <c r="Q1190" s="181">
        <f t="shared" si="78"/>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263</v>
      </c>
      <c r="M1191" s="178">
        <v>0</v>
      </c>
      <c r="N1191" s="179" t="s">
        <v>793</v>
      </c>
      <c r="O1191" s="180">
        <v>0</v>
      </c>
      <c r="P1191" s="180">
        <v>0</v>
      </c>
      <c r="Q1191" s="181">
        <f t="shared" si="78"/>
        <v>0</v>
      </c>
      <c r="R1191" s="182" t="s">
        <v>98</v>
      </c>
      <c r="S1191" s="183"/>
      <c r="T1191" s="183"/>
    </row>
    <row r="1192" spans="2:20" ht="15.75" hidden="1">
      <c r="B1192" s="174">
        <v>2025</v>
      </c>
      <c r="C1192" s="174">
        <v>20</v>
      </c>
      <c r="D1192" s="175"/>
      <c r="E1192" s="176"/>
      <c r="F1192" s="174">
        <v>2</v>
      </c>
      <c r="G1192" s="174">
        <v>5</v>
      </c>
      <c r="H1192" s="174">
        <v>14</v>
      </c>
      <c r="I1192" s="174">
        <v>2000</v>
      </c>
      <c r="J1192" s="174">
        <v>2800</v>
      </c>
      <c r="K1192" s="174">
        <v>283</v>
      </c>
      <c r="L1192" s="177">
        <v>265</v>
      </c>
      <c r="M1192" s="178">
        <v>0</v>
      </c>
      <c r="N1192" s="179" t="s">
        <v>794</v>
      </c>
      <c r="O1192" s="180">
        <v>0</v>
      </c>
      <c r="P1192" s="180">
        <v>0</v>
      </c>
      <c r="Q1192" s="181">
        <f t="shared" si="78"/>
        <v>0</v>
      </c>
      <c r="R1192" s="182" t="s">
        <v>98</v>
      </c>
      <c r="S1192" s="183"/>
      <c r="T1192" s="183"/>
    </row>
    <row r="1193" spans="2:20" ht="15.75">
      <c r="B1193" s="174">
        <v>2025</v>
      </c>
      <c r="C1193" s="174">
        <v>20</v>
      </c>
      <c r="D1193" s="175"/>
      <c r="E1193" s="176"/>
      <c r="F1193" s="174">
        <v>2</v>
      </c>
      <c r="G1193" s="174">
        <v>5</v>
      </c>
      <c r="H1193" s="174">
        <v>14</v>
      </c>
      <c r="I1193" s="174">
        <v>2000</v>
      </c>
      <c r="J1193" s="174">
        <v>2800</v>
      </c>
      <c r="K1193" s="174">
        <v>283</v>
      </c>
      <c r="L1193" s="177">
        <v>267</v>
      </c>
      <c r="M1193" s="178" t="s">
        <v>1850</v>
      </c>
      <c r="N1193" s="179" t="s">
        <v>795</v>
      </c>
      <c r="O1193" s="180">
        <v>0</v>
      </c>
      <c r="P1193" s="180">
        <v>0</v>
      </c>
      <c r="Q1193" s="181">
        <f t="shared" si="78"/>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280</v>
      </c>
      <c r="M1194" s="178" t="s">
        <v>1850</v>
      </c>
      <c r="N1194" s="179" t="s">
        <v>796</v>
      </c>
      <c r="O1194" s="180">
        <v>0</v>
      </c>
      <c r="P1194" s="180">
        <v>0</v>
      </c>
      <c r="Q1194" s="181">
        <f t="shared" si="78"/>
        <v>0</v>
      </c>
      <c r="R1194" s="182" t="s">
        <v>98</v>
      </c>
      <c r="S1194" s="183"/>
      <c r="T1194" s="183"/>
    </row>
    <row r="1195" spans="2:20" ht="15.75" hidden="1">
      <c r="B1195" s="174">
        <v>2025</v>
      </c>
      <c r="C1195" s="174">
        <v>20</v>
      </c>
      <c r="D1195" s="175"/>
      <c r="E1195" s="176"/>
      <c r="F1195" s="174">
        <v>2</v>
      </c>
      <c r="G1195" s="174">
        <v>5</v>
      </c>
      <c r="H1195" s="174">
        <v>14</v>
      </c>
      <c r="I1195" s="174">
        <v>2000</v>
      </c>
      <c r="J1195" s="174">
        <v>2800</v>
      </c>
      <c r="K1195" s="174">
        <v>283</v>
      </c>
      <c r="L1195" s="177">
        <v>289</v>
      </c>
      <c r="M1195" s="178" t="s">
        <v>1850</v>
      </c>
      <c r="N1195" s="190" t="s">
        <v>797</v>
      </c>
      <c r="O1195" s="180">
        <v>0</v>
      </c>
      <c r="P1195" s="180">
        <v>0</v>
      </c>
      <c r="Q1195" s="181">
        <f t="shared" si="78"/>
        <v>0</v>
      </c>
      <c r="R1195" s="182" t="s">
        <v>98</v>
      </c>
      <c r="S1195" s="183"/>
      <c r="T1195" s="183"/>
    </row>
    <row r="1196" spans="2:20" ht="30" hidden="1">
      <c r="B1196" s="174">
        <v>2025</v>
      </c>
      <c r="C1196" s="174">
        <v>20</v>
      </c>
      <c r="D1196" s="175"/>
      <c r="E1196" s="176"/>
      <c r="F1196" s="174">
        <v>2</v>
      </c>
      <c r="G1196" s="174">
        <v>5</v>
      </c>
      <c r="H1196" s="174">
        <v>14</v>
      </c>
      <c r="I1196" s="174">
        <v>2000</v>
      </c>
      <c r="J1196" s="174">
        <v>2800</v>
      </c>
      <c r="K1196" s="174">
        <v>283</v>
      </c>
      <c r="L1196" s="177">
        <v>285</v>
      </c>
      <c r="M1196" s="178" t="s">
        <v>1850</v>
      </c>
      <c r="N1196" s="179" t="s">
        <v>798</v>
      </c>
      <c r="O1196" s="180">
        <v>0</v>
      </c>
      <c r="P1196" s="180">
        <v>0</v>
      </c>
      <c r="Q1196" s="181">
        <f t="shared" si="78"/>
        <v>0</v>
      </c>
      <c r="R1196" s="182" t="s">
        <v>98</v>
      </c>
      <c r="S1196" s="183"/>
      <c r="T1196" s="183"/>
    </row>
    <row r="1197" spans="2:20" ht="15.75">
      <c r="B1197" s="174">
        <v>2025</v>
      </c>
      <c r="C1197" s="174">
        <v>20</v>
      </c>
      <c r="D1197" s="175"/>
      <c r="E1197" s="176"/>
      <c r="F1197" s="174">
        <v>2</v>
      </c>
      <c r="G1197" s="174">
        <v>5</v>
      </c>
      <c r="H1197" s="174">
        <v>14</v>
      </c>
      <c r="I1197" s="174">
        <v>2000</v>
      </c>
      <c r="J1197" s="174">
        <v>2800</v>
      </c>
      <c r="K1197" s="174">
        <v>283</v>
      </c>
      <c r="L1197" s="177">
        <v>328</v>
      </c>
      <c r="M1197" s="178" t="s">
        <v>1850</v>
      </c>
      <c r="N1197" s="190" t="s">
        <v>799</v>
      </c>
      <c r="O1197" s="180">
        <v>0</v>
      </c>
      <c r="P1197" s="180">
        <v>0</v>
      </c>
      <c r="Q1197" s="181">
        <f t="shared" si="78"/>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331</v>
      </c>
      <c r="M1198" s="178" t="s">
        <v>1850</v>
      </c>
      <c r="N1198" s="179" t="s">
        <v>800</v>
      </c>
      <c r="O1198" s="180">
        <v>0</v>
      </c>
      <c r="P1198" s="180">
        <v>0</v>
      </c>
      <c r="Q1198" s="181">
        <f t="shared" si="78"/>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326</v>
      </c>
      <c r="M1199" s="178" t="s">
        <v>1850</v>
      </c>
      <c r="N1199" s="179" t="s">
        <v>801</v>
      </c>
      <c r="O1199" s="180">
        <v>0</v>
      </c>
      <c r="P1199" s="180">
        <v>0</v>
      </c>
      <c r="Q1199" s="181">
        <f t="shared" si="78"/>
        <v>0</v>
      </c>
      <c r="R1199" s="182" t="s">
        <v>318</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424</v>
      </c>
      <c r="M1200" s="178" t="s">
        <v>1850</v>
      </c>
      <c r="N1200" s="179" t="s">
        <v>802</v>
      </c>
      <c r="O1200" s="180">
        <v>0</v>
      </c>
      <c r="P1200" s="180">
        <v>0</v>
      </c>
      <c r="Q1200" s="181">
        <f t="shared" si="78"/>
        <v>0</v>
      </c>
      <c r="R1200" s="215" t="s">
        <v>352</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494</v>
      </c>
      <c r="M1201" s="178" t="s">
        <v>1850</v>
      </c>
      <c r="N1201" s="179" t="s">
        <v>803</v>
      </c>
      <c r="O1201" s="180">
        <v>0</v>
      </c>
      <c r="P1201" s="180">
        <v>0</v>
      </c>
      <c r="Q1201" s="181">
        <f t="shared" si="78"/>
        <v>0</v>
      </c>
      <c r="R1201" s="182" t="s">
        <v>98</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546</v>
      </c>
      <c r="M1202" s="178" t="s">
        <v>1850</v>
      </c>
      <c r="N1202" s="179" t="s">
        <v>804</v>
      </c>
      <c r="O1202" s="180">
        <v>0</v>
      </c>
      <c r="P1202" s="180">
        <v>0</v>
      </c>
      <c r="Q1202" s="181">
        <f t="shared" si="78"/>
        <v>0</v>
      </c>
      <c r="R1202" s="215" t="s">
        <v>352</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630</v>
      </c>
      <c r="M1203" s="178" t="s">
        <v>1850</v>
      </c>
      <c r="N1203" s="179" t="s">
        <v>805</v>
      </c>
      <c r="O1203" s="180">
        <v>0</v>
      </c>
      <c r="P1203" s="180">
        <v>0</v>
      </c>
      <c r="Q1203" s="181">
        <f t="shared" si="78"/>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634</v>
      </c>
      <c r="M1204" s="178" t="s">
        <v>1850</v>
      </c>
      <c r="N1204" s="179" t="s">
        <v>806</v>
      </c>
      <c r="O1204" s="180">
        <v>0</v>
      </c>
      <c r="P1204" s="180">
        <v>0</v>
      </c>
      <c r="Q1204" s="181">
        <f t="shared" si="78"/>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640</v>
      </c>
      <c r="M1205" s="178" t="s">
        <v>1850</v>
      </c>
      <c r="N1205" s="179" t="s">
        <v>807</v>
      </c>
      <c r="O1205" s="180">
        <v>0</v>
      </c>
      <c r="P1205" s="180">
        <v>0</v>
      </c>
      <c r="Q1205" s="181">
        <f t="shared" si="78"/>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727</v>
      </c>
      <c r="M1206" s="178" t="s">
        <v>1850</v>
      </c>
      <c r="N1206" s="179" t="s">
        <v>808</v>
      </c>
      <c r="O1206" s="180">
        <v>0</v>
      </c>
      <c r="P1206" s="180">
        <v>0</v>
      </c>
      <c r="Q1206" s="181">
        <f t="shared" si="78"/>
        <v>0</v>
      </c>
      <c r="R1206" s="182" t="s">
        <v>98</v>
      </c>
      <c r="S1206" s="183"/>
      <c r="T1206" s="183"/>
    </row>
    <row r="1207" spans="2:20" ht="15.75" hidden="1">
      <c r="B1207" s="174">
        <v>2025</v>
      </c>
      <c r="C1207" s="174">
        <v>20</v>
      </c>
      <c r="D1207" s="175"/>
      <c r="E1207" s="176"/>
      <c r="F1207" s="174">
        <v>2</v>
      </c>
      <c r="G1207" s="174">
        <v>5</v>
      </c>
      <c r="H1207" s="174">
        <v>14</v>
      </c>
      <c r="I1207" s="174">
        <v>2000</v>
      </c>
      <c r="J1207" s="174">
        <v>2800</v>
      </c>
      <c r="K1207" s="174">
        <v>283</v>
      </c>
      <c r="L1207" s="177">
        <v>759</v>
      </c>
      <c r="M1207" s="178" t="s">
        <v>1850</v>
      </c>
      <c r="N1207" s="179" t="s">
        <v>809</v>
      </c>
      <c r="O1207" s="180">
        <v>0</v>
      </c>
      <c r="P1207" s="180">
        <v>0</v>
      </c>
      <c r="Q1207" s="181">
        <f t="shared" si="78"/>
        <v>0</v>
      </c>
      <c r="R1207" s="215" t="s">
        <v>318</v>
      </c>
      <c r="S1207" s="183"/>
      <c r="T1207" s="183"/>
    </row>
    <row r="1208" spans="2:20" ht="15.75">
      <c r="B1208" s="174">
        <v>2025</v>
      </c>
      <c r="C1208" s="174">
        <v>20</v>
      </c>
      <c r="D1208" s="175"/>
      <c r="E1208" s="176"/>
      <c r="F1208" s="174">
        <v>2</v>
      </c>
      <c r="G1208" s="174">
        <v>5</v>
      </c>
      <c r="H1208" s="174">
        <v>14</v>
      </c>
      <c r="I1208" s="174">
        <v>2000</v>
      </c>
      <c r="J1208" s="174">
        <v>2800</v>
      </c>
      <c r="K1208" s="174">
        <v>283</v>
      </c>
      <c r="L1208" s="177">
        <v>761</v>
      </c>
      <c r="M1208" s="178" t="s">
        <v>1850</v>
      </c>
      <c r="N1208" s="179" t="s">
        <v>810</v>
      </c>
      <c r="O1208" s="180">
        <v>0</v>
      </c>
      <c r="P1208" s="180">
        <v>0</v>
      </c>
      <c r="Q1208" s="181">
        <f t="shared" si="78"/>
        <v>0</v>
      </c>
      <c r="R1208" s="215"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765</v>
      </c>
      <c r="M1209" s="178" t="s">
        <v>1850</v>
      </c>
      <c r="N1209" s="179" t="s">
        <v>811</v>
      </c>
      <c r="O1209" s="180">
        <v>0</v>
      </c>
      <c r="P1209" s="180">
        <v>0</v>
      </c>
      <c r="Q1209" s="181">
        <f t="shared" si="78"/>
        <v>0</v>
      </c>
      <c r="R1209" s="182" t="s">
        <v>318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846</v>
      </c>
      <c r="M1210" s="178" t="s">
        <v>1850</v>
      </c>
      <c r="N1210" s="179" t="s">
        <v>812</v>
      </c>
      <c r="O1210" s="180">
        <v>0</v>
      </c>
      <c r="P1210" s="180">
        <v>0</v>
      </c>
      <c r="Q1210" s="181">
        <f t="shared" si="78"/>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1022</v>
      </c>
      <c r="M1211" s="178" t="s">
        <v>1850</v>
      </c>
      <c r="N1211" s="190" t="s">
        <v>813</v>
      </c>
      <c r="O1211" s="180">
        <v>0</v>
      </c>
      <c r="P1211" s="180">
        <v>0</v>
      </c>
      <c r="Q1211" s="181">
        <f t="shared" si="78"/>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1044</v>
      </c>
      <c r="M1212" s="178" t="s">
        <v>1850</v>
      </c>
      <c r="N1212" s="179" t="s">
        <v>814</v>
      </c>
      <c r="O1212" s="180">
        <v>0</v>
      </c>
      <c r="P1212" s="180">
        <v>0</v>
      </c>
      <c r="Q1212" s="181">
        <f t="shared" si="78"/>
        <v>0</v>
      </c>
      <c r="R1212" s="182" t="s">
        <v>98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1136</v>
      </c>
      <c r="M1213" s="178" t="s">
        <v>1850</v>
      </c>
      <c r="N1213" s="190" t="s">
        <v>815</v>
      </c>
      <c r="O1213" s="180">
        <v>0</v>
      </c>
      <c r="P1213" s="180">
        <v>0</v>
      </c>
      <c r="Q1213" s="181">
        <f t="shared" si="78"/>
        <v>0</v>
      </c>
      <c r="R1213" s="215" t="s">
        <v>318</v>
      </c>
      <c r="S1213" s="183"/>
      <c r="T1213" s="183"/>
    </row>
    <row r="1214" spans="2:20" ht="15.75" hidden="1">
      <c r="B1214" s="174">
        <v>2025</v>
      </c>
      <c r="C1214" s="174">
        <v>20</v>
      </c>
      <c r="D1214" s="175"/>
      <c r="E1214" s="176"/>
      <c r="F1214" s="174">
        <v>2</v>
      </c>
      <c r="G1214" s="174">
        <v>5</v>
      </c>
      <c r="H1214" s="174">
        <v>14</v>
      </c>
      <c r="I1214" s="174">
        <v>2000</v>
      </c>
      <c r="J1214" s="174">
        <v>2800</v>
      </c>
      <c r="K1214" s="174">
        <v>283</v>
      </c>
      <c r="L1214" s="177">
        <v>1277</v>
      </c>
      <c r="M1214" s="178" t="s">
        <v>1850</v>
      </c>
      <c r="N1214" s="179" t="s">
        <v>816</v>
      </c>
      <c r="O1214" s="180">
        <v>0</v>
      </c>
      <c r="P1214" s="180">
        <v>0</v>
      </c>
      <c r="Q1214" s="181">
        <f t="shared" si="78"/>
        <v>0</v>
      </c>
      <c r="R1214" s="182" t="s">
        <v>318</v>
      </c>
      <c r="S1214" s="183"/>
      <c r="T1214" s="183"/>
    </row>
    <row r="1215" spans="2:20" ht="15.75">
      <c r="B1215" s="174">
        <v>2025</v>
      </c>
      <c r="C1215" s="174">
        <v>20</v>
      </c>
      <c r="D1215" s="175"/>
      <c r="E1215" s="176"/>
      <c r="F1215" s="174">
        <v>2</v>
      </c>
      <c r="G1215" s="174">
        <v>5</v>
      </c>
      <c r="H1215" s="174">
        <v>14</v>
      </c>
      <c r="I1215" s="174">
        <v>2000</v>
      </c>
      <c r="J1215" s="174">
        <v>2800</v>
      </c>
      <c r="K1215" s="174">
        <v>283</v>
      </c>
      <c r="L1215" s="177">
        <v>1279</v>
      </c>
      <c r="M1215" s="178" t="s">
        <v>1850</v>
      </c>
      <c r="N1215" s="179" t="s">
        <v>817</v>
      </c>
      <c r="O1215" s="180">
        <v>0</v>
      </c>
      <c r="P1215" s="180">
        <v>0</v>
      </c>
      <c r="Q1215" s="181">
        <f t="shared" si="78"/>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1282</v>
      </c>
      <c r="M1216" s="178">
        <v>0</v>
      </c>
      <c r="N1216" s="179" t="s">
        <v>818</v>
      </c>
      <c r="O1216" s="180">
        <v>0</v>
      </c>
      <c r="P1216" s="180">
        <v>0</v>
      </c>
      <c r="Q1216" s="181">
        <f t="shared" si="78"/>
        <v>0</v>
      </c>
      <c r="R1216" s="182" t="s">
        <v>318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62</v>
      </c>
      <c r="M1217" s="178">
        <v>0</v>
      </c>
      <c r="N1217" s="179" t="s">
        <v>819</v>
      </c>
      <c r="O1217" s="180">
        <v>0</v>
      </c>
      <c r="P1217" s="180">
        <v>0</v>
      </c>
      <c r="Q1217" s="181">
        <f t="shared" si="78"/>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106</v>
      </c>
      <c r="M1218" s="178">
        <v>0</v>
      </c>
      <c r="N1218" s="179" t="s">
        <v>820</v>
      </c>
      <c r="O1218" s="180">
        <v>0</v>
      </c>
      <c r="P1218" s="180">
        <v>0</v>
      </c>
      <c r="Q1218" s="181">
        <f t="shared" si="78"/>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110</v>
      </c>
      <c r="M1219" s="178">
        <v>0</v>
      </c>
      <c r="N1219" s="179" t="s">
        <v>821</v>
      </c>
      <c r="O1219" s="180">
        <v>0</v>
      </c>
      <c r="P1219" s="180">
        <v>0</v>
      </c>
      <c r="Q1219" s="181">
        <f t="shared" si="78"/>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223</v>
      </c>
      <c r="M1220" s="178">
        <v>0</v>
      </c>
      <c r="N1220" s="179" t="s">
        <v>822</v>
      </c>
      <c r="O1220" s="180">
        <v>0</v>
      </c>
      <c r="P1220" s="180">
        <v>0</v>
      </c>
      <c r="Q1220" s="181">
        <f t="shared" si="78"/>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227</v>
      </c>
      <c r="M1221" s="178">
        <v>0</v>
      </c>
      <c r="N1221" s="179" t="s">
        <v>823</v>
      </c>
      <c r="O1221" s="180">
        <v>0</v>
      </c>
      <c r="P1221" s="180">
        <v>0</v>
      </c>
      <c r="Q1221" s="181">
        <f t="shared" si="78"/>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261</v>
      </c>
      <c r="M1222" s="178">
        <v>0</v>
      </c>
      <c r="N1222" s="179" t="s">
        <v>824</v>
      </c>
      <c r="O1222" s="180">
        <v>0</v>
      </c>
      <c r="P1222" s="180">
        <v>0</v>
      </c>
      <c r="Q1222" s="181">
        <f t="shared" si="78"/>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264</v>
      </c>
      <c r="M1223" s="178">
        <v>0</v>
      </c>
      <c r="N1223" s="179" t="s">
        <v>825</v>
      </c>
      <c r="O1223" s="180">
        <v>0</v>
      </c>
      <c r="P1223" s="180">
        <v>0</v>
      </c>
      <c r="Q1223" s="181">
        <f t="shared" si="78"/>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266</v>
      </c>
      <c r="M1224" s="178">
        <v>0</v>
      </c>
      <c r="N1224" s="179" t="s">
        <v>826</v>
      </c>
      <c r="O1224" s="180">
        <v>0</v>
      </c>
      <c r="P1224" s="180">
        <v>0</v>
      </c>
      <c r="Q1224" s="181">
        <f t="shared" si="78"/>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268</v>
      </c>
      <c r="M1225" s="178">
        <v>0</v>
      </c>
      <c r="N1225" s="179" t="s">
        <v>827</v>
      </c>
      <c r="O1225" s="180">
        <v>0</v>
      </c>
      <c r="P1225" s="180">
        <v>0</v>
      </c>
      <c r="Q1225" s="181">
        <f t="shared" si="78"/>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281</v>
      </c>
      <c r="M1226" s="178">
        <v>0</v>
      </c>
      <c r="N1226" s="179" t="s">
        <v>828</v>
      </c>
      <c r="O1226" s="180">
        <v>0</v>
      </c>
      <c r="P1226" s="180">
        <v>0</v>
      </c>
      <c r="Q1226" s="181">
        <f t="shared" si="78"/>
        <v>0</v>
      </c>
      <c r="R1226" s="182" t="s">
        <v>98</v>
      </c>
      <c r="S1226" s="183"/>
      <c r="T1226" s="183"/>
    </row>
    <row r="1227" spans="2:20" ht="15.75" hidden="1">
      <c r="B1227" s="174">
        <v>2025</v>
      </c>
      <c r="C1227" s="174">
        <v>20</v>
      </c>
      <c r="D1227" s="175">
        <v>0</v>
      </c>
      <c r="E1227" s="176"/>
      <c r="F1227" s="174">
        <v>2</v>
      </c>
      <c r="G1227" s="174">
        <v>5</v>
      </c>
      <c r="H1227" s="174">
        <v>14</v>
      </c>
      <c r="I1227" s="174">
        <v>2000</v>
      </c>
      <c r="J1227" s="174">
        <v>2800</v>
      </c>
      <c r="K1227" s="174">
        <v>283</v>
      </c>
      <c r="L1227" s="177">
        <v>290</v>
      </c>
      <c r="M1227" s="178">
        <v>0</v>
      </c>
      <c r="N1227" s="190" t="s">
        <v>829</v>
      </c>
      <c r="O1227" s="180">
        <v>0</v>
      </c>
      <c r="P1227" s="180">
        <v>0</v>
      </c>
      <c r="Q1227" s="181">
        <f t="shared" si="78"/>
        <v>0</v>
      </c>
      <c r="R1227" s="182" t="s">
        <v>98</v>
      </c>
      <c r="S1227" s="183"/>
      <c r="T1227" s="183"/>
    </row>
    <row r="1228" spans="2:20" ht="30" hidden="1">
      <c r="B1228" s="174">
        <v>2025</v>
      </c>
      <c r="C1228" s="174">
        <v>20</v>
      </c>
      <c r="D1228" s="175">
        <v>0</v>
      </c>
      <c r="E1228" s="176"/>
      <c r="F1228" s="174">
        <v>2</v>
      </c>
      <c r="G1228" s="174">
        <v>5</v>
      </c>
      <c r="H1228" s="174">
        <v>14</v>
      </c>
      <c r="I1228" s="174">
        <v>2000</v>
      </c>
      <c r="J1228" s="174">
        <v>2800</v>
      </c>
      <c r="K1228" s="174">
        <v>283</v>
      </c>
      <c r="L1228" s="177">
        <v>286</v>
      </c>
      <c r="M1228" s="178">
        <v>0</v>
      </c>
      <c r="N1228" s="179" t="s">
        <v>830</v>
      </c>
      <c r="O1228" s="180">
        <v>0</v>
      </c>
      <c r="P1228" s="180">
        <v>0</v>
      </c>
      <c r="Q1228" s="181">
        <f t="shared" si="78"/>
        <v>0</v>
      </c>
      <c r="R1228" s="182" t="s">
        <v>98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329</v>
      </c>
      <c r="M1229" s="178">
        <v>0</v>
      </c>
      <c r="N1229" s="179" t="s">
        <v>831</v>
      </c>
      <c r="O1229" s="180">
        <v>0</v>
      </c>
      <c r="P1229" s="180">
        <v>0</v>
      </c>
      <c r="Q1229" s="181">
        <f t="shared" si="78"/>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332</v>
      </c>
      <c r="M1230" s="178">
        <v>0</v>
      </c>
      <c r="N1230" s="179" t="s">
        <v>832</v>
      </c>
      <c r="O1230" s="180">
        <v>0</v>
      </c>
      <c r="P1230" s="180">
        <v>0</v>
      </c>
      <c r="Q1230" s="181">
        <f t="shared" si="78"/>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327</v>
      </c>
      <c r="M1231" s="178">
        <v>0</v>
      </c>
      <c r="N1231" s="179" t="s">
        <v>833</v>
      </c>
      <c r="O1231" s="180">
        <v>0</v>
      </c>
      <c r="P1231" s="180">
        <v>0</v>
      </c>
      <c r="Q1231" s="181">
        <f t="shared" si="78"/>
        <v>0</v>
      </c>
      <c r="R1231" s="182" t="s">
        <v>318</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425</v>
      </c>
      <c r="M1232" s="178">
        <v>0</v>
      </c>
      <c r="N1232" s="179" t="s">
        <v>834</v>
      </c>
      <c r="O1232" s="180">
        <v>0</v>
      </c>
      <c r="P1232" s="180">
        <v>0</v>
      </c>
      <c r="Q1232" s="181">
        <f t="shared" si="78"/>
        <v>0</v>
      </c>
      <c r="R1232" s="215" t="s">
        <v>352</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495</v>
      </c>
      <c r="M1233" s="178">
        <v>0</v>
      </c>
      <c r="N1233" s="179" t="s">
        <v>835</v>
      </c>
      <c r="O1233" s="180">
        <v>0</v>
      </c>
      <c r="P1233" s="180">
        <v>0</v>
      </c>
      <c r="Q1233" s="181">
        <f t="shared" si="78"/>
        <v>0</v>
      </c>
      <c r="R1233" s="182" t="s">
        <v>98</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547</v>
      </c>
      <c r="M1234" s="178">
        <v>0</v>
      </c>
      <c r="N1234" s="179" t="s">
        <v>836</v>
      </c>
      <c r="O1234" s="180">
        <v>0</v>
      </c>
      <c r="P1234" s="180">
        <v>0</v>
      </c>
      <c r="Q1234" s="181">
        <f t="shared" si="78"/>
        <v>0</v>
      </c>
      <c r="R1234" s="215" t="s">
        <v>352</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631</v>
      </c>
      <c r="M1235" s="178">
        <v>0</v>
      </c>
      <c r="N1235" s="179" t="s">
        <v>837</v>
      </c>
      <c r="O1235" s="180">
        <v>0</v>
      </c>
      <c r="P1235" s="180">
        <v>0</v>
      </c>
      <c r="Q1235" s="181">
        <f t="shared" si="78"/>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635</v>
      </c>
      <c r="M1236" s="178">
        <v>0</v>
      </c>
      <c r="N1236" s="179" t="s">
        <v>838</v>
      </c>
      <c r="O1236" s="180">
        <v>0</v>
      </c>
      <c r="P1236" s="180">
        <v>0</v>
      </c>
      <c r="Q1236" s="181">
        <f t="shared" si="78"/>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641</v>
      </c>
      <c r="M1237" s="178">
        <v>0</v>
      </c>
      <c r="N1237" s="179" t="s">
        <v>839</v>
      </c>
      <c r="O1237" s="180">
        <v>0</v>
      </c>
      <c r="P1237" s="180">
        <v>0</v>
      </c>
      <c r="Q1237" s="181">
        <f t="shared" si="78"/>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728</v>
      </c>
      <c r="M1238" s="178">
        <v>0</v>
      </c>
      <c r="N1238" s="179" t="s">
        <v>840</v>
      </c>
      <c r="O1238" s="180">
        <v>0</v>
      </c>
      <c r="P1238" s="180">
        <v>0</v>
      </c>
      <c r="Q1238" s="181">
        <f t="shared" si="78"/>
        <v>0</v>
      </c>
      <c r="R1238" s="182" t="s">
        <v>98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760</v>
      </c>
      <c r="M1239" s="178">
        <v>0</v>
      </c>
      <c r="N1239" s="179" t="s">
        <v>841</v>
      </c>
      <c r="O1239" s="180">
        <v>0</v>
      </c>
      <c r="P1239" s="180">
        <v>0</v>
      </c>
      <c r="Q1239" s="181">
        <f t="shared" si="78"/>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762</v>
      </c>
      <c r="M1240" s="178">
        <v>0</v>
      </c>
      <c r="N1240" s="179" t="s">
        <v>842</v>
      </c>
      <c r="O1240" s="180">
        <v>0</v>
      </c>
      <c r="P1240" s="180">
        <v>0</v>
      </c>
      <c r="Q1240" s="181">
        <f t="shared" si="78"/>
        <v>0</v>
      </c>
      <c r="R1240" s="215"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766</v>
      </c>
      <c r="M1241" s="178">
        <v>0</v>
      </c>
      <c r="N1241" s="179" t="s">
        <v>843</v>
      </c>
      <c r="O1241" s="180">
        <v>0</v>
      </c>
      <c r="P1241" s="180">
        <v>0</v>
      </c>
      <c r="Q1241" s="181">
        <f t="shared" si="78"/>
        <v>0</v>
      </c>
      <c r="R1241" s="182" t="s">
        <v>318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847</v>
      </c>
      <c r="M1242" s="178">
        <v>0</v>
      </c>
      <c r="N1242" s="179" t="s">
        <v>844</v>
      </c>
      <c r="O1242" s="180">
        <v>0</v>
      </c>
      <c r="P1242" s="180">
        <v>0</v>
      </c>
      <c r="Q1242" s="181">
        <f t="shared" si="78"/>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1023</v>
      </c>
      <c r="M1243" s="178">
        <v>0</v>
      </c>
      <c r="N1243" s="190" t="s">
        <v>845</v>
      </c>
      <c r="O1243" s="180">
        <v>0</v>
      </c>
      <c r="P1243" s="180">
        <v>0</v>
      </c>
      <c r="Q1243" s="181">
        <f t="shared" si="78"/>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1045</v>
      </c>
      <c r="M1244" s="178">
        <v>0</v>
      </c>
      <c r="N1244" s="179" t="s">
        <v>846</v>
      </c>
      <c r="O1244" s="180">
        <v>0</v>
      </c>
      <c r="P1244" s="180">
        <v>0</v>
      </c>
      <c r="Q1244" s="181">
        <f t="shared" ref="Q1244:Q1307" si="79">+O1244+P1244</f>
        <v>0</v>
      </c>
      <c r="R1244" s="182" t="s">
        <v>98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1137</v>
      </c>
      <c r="M1245" s="178">
        <v>0</v>
      </c>
      <c r="N1245" s="179" t="s">
        <v>847</v>
      </c>
      <c r="O1245" s="180">
        <v>0</v>
      </c>
      <c r="P1245" s="180">
        <v>0</v>
      </c>
      <c r="Q1245" s="181">
        <f t="shared" si="79"/>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1278</v>
      </c>
      <c r="M1246" s="178">
        <v>0</v>
      </c>
      <c r="N1246" s="179" t="s">
        <v>848</v>
      </c>
      <c r="O1246" s="180">
        <v>0</v>
      </c>
      <c r="P1246" s="180">
        <v>0</v>
      </c>
      <c r="Q1246" s="181">
        <f t="shared" si="79"/>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1280</v>
      </c>
      <c r="M1247" s="178">
        <v>0</v>
      </c>
      <c r="N1247" s="179" t="s">
        <v>849</v>
      </c>
      <c r="O1247" s="180">
        <v>0</v>
      </c>
      <c r="P1247" s="180">
        <v>0</v>
      </c>
      <c r="Q1247" s="181">
        <f t="shared" si="79"/>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1283</v>
      </c>
      <c r="M1248" s="178">
        <v>0</v>
      </c>
      <c r="N1248" s="179" t="s">
        <v>850</v>
      </c>
      <c r="O1248" s="180">
        <v>0</v>
      </c>
      <c r="P1248" s="180">
        <v>0</v>
      </c>
      <c r="Q1248" s="181">
        <f t="shared" si="79"/>
        <v>0</v>
      </c>
      <c r="R1248" s="182" t="s">
        <v>318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60</v>
      </c>
      <c r="M1249" s="178">
        <v>0</v>
      </c>
      <c r="N1249" s="179" t="s">
        <v>851</v>
      </c>
      <c r="O1249" s="180">
        <v>0</v>
      </c>
      <c r="P1249" s="180">
        <v>0</v>
      </c>
      <c r="Q1249" s="181">
        <f t="shared" si="79"/>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108</v>
      </c>
      <c r="M1250" s="178">
        <v>0</v>
      </c>
      <c r="N1250" s="179" t="s">
        <v>852</v>
      </c>
      <c r="O1250" s="180">
        <v>0</v>
      </c>
      <c r="P1250" s="180">
        <v>0</v>
      </c>
      <c r="Q1250" s="181">
        <f t="shared" si="79"/>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112</v>
      </c>
      <c r="M1251" s="178">
        <v>0</v>
      </c>
      <c r="N1251" s="179" t="s">
        <v>853</v>
      </c>
      <c r="O1251" s="180">
        <v>0</v>
      </c>
      <c r="P1251" s="180">
        <v>0</v>
      </c>
      <c r="Q1251" s="181">
        <f t="shared" si="79"/>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221</v>
      </c>
      <c r="M1252" s="178">
        <v>0</v>
      </c>
      <c r="N1252" s="190" t="s">
        <v>854</v>
      </c>
      <c r="O1252" s="180">
        <v>0</v>
      </c>
      <c r="P1252" s="180">
        <v>0</v>
      </c>
      <c r="Q1252" s="181">
        <f t="shared" si="79"/>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225</v>
      </c>
      <c r="M1253" s="178">
        <v>0</v>
      </c>
      <c r="N1253" s="190" t="s">
        <v>855</v>
      </c>
      <c r="O1253" s="180">
        <v>0</v>
      </c>
      <c r="P1253" s="180">
        <v>0</v>
      </c>
      <c r="Q1253" s="181">
        <f t="shared" si="79"/>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259</v>
      </c>
      <c r="M1254" s="178">
        <v>0</v>
      </c>
      <c r="N1254" s="179" t="s">
        <v>856</v>
      </c>
      <c r="O1254" s="180">
        <v>0</v>
      </c>
      <c r="P1254" s="180">
        <v>0</v>
      </c>
      <c r="Q1254" s="181">
        <f t="shared" si="79"/>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262</v>
      </c>
      <c r="M1255" s="178">
        <v>0</v>
      </c>
      <c r="N1255" s="179" t="s">
        <v>857</v>
      </c>
      <c r="O1255" s="180">
        <v>0</v>
      </c>
      <c r="P1255" s="180">
        <v>0</v>
      </c>
      <c r="Q1255" s="181">
        <f t="shared" si="79"/>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279</v>
      </c>
      <c r="M1256" s="178">
        <v>0</v>
      </c>
      <c r="N1256" s="179" t="s">
        <v>858</v>
      </c>
      <c r="O1256" s="180">
        <v>0</v>
      </c>
      <c r="P1256" s="180">
        <v>0</v>
      </c>
      <c r="Q1256" s="181">
        <f t="shared" si="79"/>
        <v>0</v>
      </c>
      <c r="R1256" s="182" t="s">
        <v>98</v>
      </c>
      <c r="S1256" s="183"/>
      <c r="T1256" s="183"/>
    </row>
    <row r="1257" spans="2:20" ht="15.75" hidden="1">
      <c r="B1257" s="174">
        <v>2025</v>
      </c>
      <c r="C1257" s="174">
        <v>20</v>
      </c>
      <c r="D1257" s="175">
        <v>0</v>
      </c>
      <c r="E1257" s="176"/>
      <c r="F1257" s="174">
        <v>2</v>
      </c>
      <c r="G1257" s="174">
        <v>5</v>
      </c>
      <c r="H1257" s="174">
        <v>14</v>
      </c>
      <c r="I1257" s="174">
        <v>2000</v>
      </c>
      <c r="J1257" s="174">
        <v>2800</v>
      </c>
      <c r="K1257" s="174">
        <v>283</v>
      </c>
      <c r="L1257" s="177">
        <v>288</v>
      </c>
      <c r="M1257" s="178">
        <v>0</v>
      </c>
      <c r="N1257" s="179" t="s">
        <v>859</v>
      </c>
      <c r="O1257" s="180">
        <v>0</v>
      </c>
      <c r="P1257" s="180">
        <v>0</v>
      </c>
      <c r="Q1257" s="181">
        <f t="shared" si="79"/>
        <v>0</v>
      </c>
      <c r="R1257" s="182" t="s">
        <v>98</v>
      </c>
      <c r="S1257" s="183"/>
      <c r="T1257" s="183"/>
    </row>
    <row r="1258" spans="2:20" ht="30" hidden="1">
      <c r="B1258" s="174">
        <v>2025</v>
      </c>
      <c r="C1258" s="174">
        <v>20</v>
      </c>
      <c r="D1258" s="175">
        <v>0</v>
      </c>
      <c r="E1258" s="176"/>
      <c r="F1258" s="174">
        <v>2</v>
      </c>
      <c r="G1258" s="174">
        <v>5</v>
      </c>
      <c r="H1258" s="174">
        <v>14</v>
      </c>
      <c r="I1258" s="174">
        <v>2000</v>
      </c>
      <c r="J1258" s="174">
        <v>2800</v>
      </c>
      <c r="K1258" s="174">
        <v>283</v>
      </c>
      <c r="L1258" s="177">
        <v>284</v>
      </c>
      <c r="M1258" s="178">
        <v>0</v>
      </c>
      <c r="N1258" s="179" t="s">
        <v>860</v>
      </c>
      <c r="O1258" s="180">
        <v>0</v>
      </c>
      <c r="P1258" s="180">
        <v>0</v>
      </c>
      <c r="Q1258" s="181">
        <f t="shared" si="79"/>
        <v>0</v>
      </c>
      <c r="R1258" s="182" t="s">
        <v>98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330</v>
      </c>
      <c r="M1259" s="178">
        <v>0</v>
      </c>
      <c r="N1259" s="179" t="s">
        <v>861</v>
      </c>
      <c r="O1259" s="180">
        <v>0</v>
      </c>
      <c r="P1259" s="180">
        <v>0</v>
      </c>
      <c r="Q1259" s="181">
        <f t="shared" si="79"/>
        <v>0</v>
      </c>
      <c r="R1259" s="182" t="s">
        <v>318</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423</v>
      </c>
      <c r="M1260" s="178">
        <v>0</v>
      </c>
      <c r="N1260" s="179" t="s">
        <v>862</v>
      </c>
      <c r="O1260" s="180">
        <v>0</v>
      </c>
      <c r="P1260" s="180">
        <v>0</v>
      </c>
      <c r="Q1260" s="181">
        <f t="shared" si="79"/>
        <v>0</v>
      </c>
      <c r="R1260" s="182" t="s">
        <v>352</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493</v>
      </c>
      <c r="M1261" s="178">
        <v>0</v>
      </c>
      <c r="N1261" s="179" t="s">
        <v>863</v>
      </c>
      <c r="O1261" s="180">
        <v>0</v>
      </c>
      <c r="P1261" s="180">
        <v>0</v>
      </c>
      <c r="Q1261" s="181">
        <f t="shared" si="79"/>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726</v>
      </c>
      <c r="M1262" s="178">
        <v>0</v>
      </c>
      <c r="N1262" s="179" t="s">
        <v>864</v>
      </c>
      <c r="O1262" s="180">
        <v>0</v>
      </c>
      <c r="P1262" s="180">
        <v>0</v>
      </c>
      <c r="Q1262" s="181">
        <f t="shared" si="79"/>
        <v>0</v>
      </c>
      <c r="R1262" s="182" t="s">
        <v>98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764</v>
      </c>
      <c r="M1263" s="178">
        <v>0</v>
      </c>
      <c r="N1263" s="179" t="s">
        <v>865</v>
      </c>
      <c r="O1263" s="180">
        <v>0</v>
      </c>
      <c r="P1263" s="180">
        <v>0</v>
      </c>
      <c r="Q1263" s="181">
        <f t="shared" si="79"/>
        <v>0</v>
      </c>
      <c r="R1263" s="182" t="s">
        <v>318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845</v>
      </c>
      <c r="M1264" s="178">
        <v>0</v>
      </c>
      <c r="N1264" s="179" t="s">
        <v>866</v>
      </c>
      <c r="O1264" s="180">
        <v>0</v>
      </c>
      <c r="P1264" s="180">
        <v>0</v>
      </c>
      <c r="Q1264" s="181">
        <f t="shared" si="79"/>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1024</v>
      </c>
      <c r="M1265" s="178">
        <v>0</v>
      </c>
      <c r="N1265" s="179" t="s">
        <v>867</v>
      </c>
      <c r="O1265" s="180">
        <v>0</v>
      </c>
      <c r="P1265" s="180">
        <v>0</v>
      </c>
      <c r="Q1265" s="181">
        <f t="shared" si="79"/>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1043</v>
      </c>
      <c r="M1266" s="178">
        <v>0</v>
      </c>
      <c r="N1266" s="179" t="s">
        <v>868</v>
      </c>
      <c r="O1266" s="180">
        <v>0</v>
      </c>
      <c r="P1266" s="180">
        <v>0</v>
      </c>
      <c r="Q1266" s="181">
        <f t="shared" si="79"/>
        <v>0</v>
      </c>
      <c r="R1266" s="182" t="s">
        <v>98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1135</v>
      </c>
      <c r="M1267" s="178">
        <v>0</v>
      </c>
      <c r="N1267" s="179" t="s">
        <v>869</v>
      </c>
      <c r="O1267" s="180">
        <v>0</v>
      </c>
      <c r="P1267" s="180">
        <v>0</v>
      </c>
      <c r="Q1267" s="181">
        <f t="shared" si="79"/>
        <v>0</v>
      </c>
      <c r="R1267" s="182" t="s">
        <v>318</v>
      </c>
      <c r="S1267" s="183"/>
      <c r="T1267" s="183"/>
    </row>
    <row r="1268" spans="1:20" ht="15.75" hidden="1">
      <c r="B1268" s="174">
        <v>2025</v>
      </c>
      <c r="C1268" s="174">
        <v>20</v>
      </c>
      <c r="D1268" s="175">
        <v>0</v>
      </c>
      <c r="E1268" s="176"/>
      <c r="F1268" s="174">
        <v>2</v>
      </c>
      <c r="G1268" s="174">
        <v>5</v>
      </c>
      <c r="H1268" s="174">
        <v>14</v>
      </c>
      <c r="I1268" s="174">
        <v>2000</v>
      </c>
      <c r="J1268" s="174">
        <v>2800</v>
      </c>
      <c r="K1268" s="174">
        <v>283</v>
      </c>
      <c r="L1268" s="177">
        <v>1281</v>
      </c>
      <c r="M1268" s="178">
        <v>0</v>
      </c>
      <c r="N1268" s="179" t="s">
        <v>870</v>
      </c>
      <c r="O1268" s="180">
        <v>0</v>
      </c>
      <c r="P1268" s="180">
        <v>0</v>
      </c>
      <c r="Q1268" s="181">
        <f t="shared" si="79"/>
        <v>0</v>
      </c>
      <c r="R1268" s="182" t="s">
        <v>318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1565</v>
      </c>
      <c r="M1269" s="178">
        <v>0</v>
      </c>
      <c r="N1269" s="179" t="s">
        <v>872</v>
      </c>
      <c r="O1269" s="180">
        <v>0</v>
      </c>
      <c r="P1269" s="180">
        <v>0</v>
      </c>
      <c r="Q1269" s="181">
        <f t="shared" si="79"/>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1566</v>
      </c>
      <c r="M1270" s="178">
        <v>0</v>
      </c>
      <c r="N1270" s="179" t="s">
        <v>873</v>
      </c>
      <c r="O1270" s="180">
        <v>0</v>
      </c>
      <c r="P1270" s="180">
        <v>0</v>
      </c>
      <c r="Q1270" s="181">
        <f t="shared" si="79"/>
        <v>0</v>
      </c>
      <c r="R1270" s="182" t="s">
        <v>98</v>
      </c>
      <c r="S1270" s="183"/>
      <c r="T1270" s="183"/>
    </row>
    <row r="1271" spans="1:20" ht="15.75" hidden="1">
      <c r="A1271" s="129" t="s">
        <v>871</v>
      </c>
      <c r="B1271" s="174">
        <v>2025</v>
      </c>
      <c r="C1271" s="174">
        <v>20</v>
      </c>
      <c r="D1271" s="175">
        <v>0</v>
      </c>
      <c r="E1271" s="176"/>
      <c r="F1271" s="174">
        <v>2</v>
      </c>
      <c r="G1271" s="174">
        <v>5</v>
      </c>
      <c r="H1271" s="174">
        <v>14</v>
      </c>
      <c r="I1271" s="174">
        <v>2000</v>
      </c>
      <c r="J1271" s="174">
        <v>2800</v>
      </c>
      <c r="K1271" s="174">
        <v>283</v>
      </c>
      <c r="L1271" s="177">
        <v>1567</v>
      </c>
      <c r="M1271" s="178">
        <v>0</v>
      </c>
      <c r="N1271" s="179" t="s">
        <v>874</v>
      </c>
      <c r="O1271" s="180">
        <v>0</v>
      </c>
      <c r="P1271" s="180">
        <v>0</v>
      </c>
      <c r="Q1271" s="181">
        <f t="shared" si="79"/>
        <v>0</v>
      </c>
      <c r="R1271" s="182" t="s">
        <v>98</v>
      </c>
      <c r="S1271" s="183"/>
      <c r="T1271" s="183"/>
    </row>
    <row r="1272" spans="1:20" ht="15.75" hidden="1">
      <c r="A1272" s="129" t="s">
        <v>875</v>
      </c>
      <c r="B1272" s="174">
        <v>2025</v>
      </c>
      <c r="C1272" s="174">
        <v>20</v>
      </c>
      <c r="D1272" s="175">
        <v>0</v>
      </c>
      <c r="E1272" s="176"/>
      <c r="F1272" s="174">
        <v>2</v>
      </c>
      <c r="G1272" s="174">
        <v>5</v>
      </c>
      <c r="H1272" s="174">
        <v>14</v>
      </c>
      <c r="I1272" s="174">
        <v>2000</v>
      </c>
      <c r="J1272" s="174">
        <v>2800</v>
      </c>
      <c r="K1272" s="174">
        <v>283</v>
      </c>
      <c r="L1272" s="177">
        <v>1559</v>
      </c>
      <c r="M1272" s="178">
        <v>0</v>
      </c>
      <c r="N1272" s="179" t="s">
        <v>876</v>
      </c>
      <c r="O1272" s="180">
        <v>0</v>
      </c>
      <c r="P1272" s="180">
        <v>0</v>
      </c>
      <c r="Q1272" s="181">
        <f t="shared" si="79"/>
        <v>0</v>
      </c>
      <c r="R1272" s="182" t="s">
        <v>98</v>
      </c>
      <c r="S1272" s="183"/>
      <c r="T1272" s="183"/>
    </row>
    <row r="1273" spans="1:20" s="129" customFormat="1" ht="15.75" hidden="1">
      <c r="B1273" s="152">
        <v>2025</v>
      </c>
      <c r="C1273" s="152">
        <v>20</v>
      </c>
      <c r="D1273" s="153"/>
      <c r="E1273" s="154"/>
      <c r="F1273" s="152">
        <v>2</v>
      </c>
      <c r="G1273" s="152">
        <v>5</v>
      </c>
      <c r="H1273" s="152">
        <v>14</v>
      </c>
      <c r="I1273" s="152">
        <v>2000</v>
      </c>
      <c r="J1273" s="152">
        <v>2900</v>
      </c>
      <c r="K1273" s="152"/>
      <c r="L1273" s="155" t="s">
        <v>44</v>
      </c>
      <c r="M1273" s="156"/>
      <c r="N1273" s="157" t="s">
        <v>101</v>
      </c>
      <c r="O1273" s="158">
        <f>O1274+O1276+O1279+O1281</f>
        <v>0</v>
      </c>
      <c r="P1273" s="158">
        <f>P1274+P1276+P1279+P1281</f>
        <v>0</v>
      </c>
      <c r="Q1273" s="158">
        <f t="shared" si="79"/>
        <v>0</v>
      </c>
      <c r="R1273" s="152"/>
      <c r="S1273" s="160"/>
      <c r="T1273" s="161"/>
    </row>
    <row r="1274" spans="1:20" s="129" customFormat="1" ht="31.5" hidden="1">
      <c r="B1274" s="163">
        <v>2025</v>
      </c>
      <c r="C1274" s="163">
        <v>20</v>
      </c>
      <c r="D1274" s="164"/>
      <c r="E1274" s="165"/>
      <c r="F1274" s="163">
        <v>2</v>
      </c>
      <c r="G1274" s="163">
        <v>5</v>
      </c>
      <c r="H1274" s="163">
        <v>14</v>
      </c>
      <c r="I1274" s="163">
        <v>2000</v>
      </c>
      <c r="J1274" s="163">
        <v>2900</v>
      </c>
      <c r="K1274" s="163">
        <v>294</v>
      </c>
      <c r="L1274" s="166" t="s">
        <v>44</v>
      </c>
      <c r="M1274" s="167"/>
      <c r="N1274" s="168" t="s">
        <v>102</v>
      </c>
      <c r="O1274" s="169">
        <f>SUM(O1275)</f>
        <v>0</v>
      </c>
      <c r="P1274" s="169">
        <f>SUM(P1275)</f>
        <v>0</v>
      </c>
      <c r="Q1274" s="169">
        <f t="shared" si="79"/>
        <v>0</v>
      </c>
      <c r="R1274" s="170"/>
      <c r="S1274" s="186"/>
      <c r="T1274" s="186"/>
    </row>
    <row r="1275" spans="1:20" s="129" customFormat="1" ht="15.75" hidden="1">
      <c r="B1275" s="174">
        <v>2025</v>
      </c>
      <c r="C1275" s="174">
        <v>20</v>
      </c>
      <c r="D1275" s="175">
        <v>0</v>
      </c>
      <c r="E1275" s="176"/>
      <c r="F1275" s="174">
        <v>2</v>
      </c>
      <c r="G1275" s="174">
        <v>5</v>
      </c>
      <c r="H1275" s="174">
        <v>14</v>
      </c>
      <c r="I1275" s="174">
        <v>2000</v>
      </c>
      <c r="J1275" s="174">
        <v>2900</v>
      </c>
      <c r="K1275" s="174">
        <v>294</v>
      </c>
      <c r="L1275" s="177">
        <v>1245</v>
      </c>
      <c r="M1275" s="178">
        <v>0</v>
      </c>
      <c r="N1275" s="179" t="s">
        <v>410</v>
      </c>
      <c r="O1275" s="180">
        <v>0</v>
      </c>
      <c r="P1275" s="180">
        <v>0</v>
      </c>
      <c r="Q1275" s="181">
        <f t="shared" si="79"/>
        <v>0</v>
      </c>
      <c r="R1275" s="182" t="s">
        <v>648</v>
      </c>
      <c r="S1275" s="183"/>
      <c r="T1275" s="183"/>
    </row>
    <row r="1276" spans="1:20" s="129" customFormat="1" ht="31.5" hidden="1">
      <c r="B1276" s="163">
        <v>2025</v>
      </c>
      <c r="C1276" s="163">
        <v>20</v>
      </c>
      <c r="D1276" s="164"/>
      <c r="E1276" s="165"/>
      <c r="F1276" s="163">
        <v>2</v>
      </c>
      <c r="G1276" s="163">
        <v>5</v>
      </c>
      <c r="H1276" s="163">
        <v>14</v>
      </c>
      <c r="I1276" s="163">
        <v>2000</v>
      </c>
      <c r="J1276" s="163">
        <v>2900</v>
      </c>
      <c r="K1276" s="163">
        <v>295</v>
      </c>
      <c r="L1276" s="166" t="s">
        <v>44</v>
      </c>
      <c r="M1276" s="167"/>
      <c r="N1276" s="168" t="s">
        <v>877</v>
      </c>
      <c r="O1276" s="169">
        <f>SUM(O1277:O1278)</f>
        <v>0</v>
      </c>
      <c r="P1276" s="169">
        <f>SUM(P1277:P1278)</f>
        <v>0</v>
      </c>
      <c r="Q1276" s="169">
        <f t="shared" si="79"/>
        <v>0</v>
      </c>
      <c r="R1276" s="170"/>
      <c r="S1276" s="171"/>
      <c r="T1276" s="172"/>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824</v>
      </c>
      <c r="M1277" s="178">
        <v>0</v>
      </c>
      <c r="N1277" s="179" t="s">
        <v>878</v>
      </c>
      <c r="O1277" s="180">
        <v>0</v>
      </c>
      <c r="P1277" s="180">
        <v>0</v>
      </c>
      <c r="Q1277" s="181">
        <f t="shared" si="79"/>
        <v>0</v>
      </c>
      <c r="R1277" s="182" t="s">
        <v>209</v>
      </c>
      <c r="S1277" s="183"/>
      <c r="T1277" s="183"/>
    </row>
    <row r="1278" spans="1:20" s="129" customFormat="1" ht="15.75" hidden="1">
      <c r="B1278" s="174">
        <v>2025</v>
      </c>
      <c r="C1278" s="174">
        <v>20</v>
      </c>
      <c r="D1278" s="175">
        <v>0</v>
      </c>
      <c r="E1278" s="176"/>
      <c r="F1278" s="174">
        <v>2</v>
      </c>
      <c r="G1278" s="174">
        <v>5</v>
      </c>
      <c r="H1278" s="174">
        <v>14</v>
      </c>
      <c r="I1278" s="174">
        <v>2000</v>
      </c>
      <c r="J1278" s="174">
        <v>2900</v>
      </c>
      <c r="K1278" s="174">
        <v>295</v>
      </c>
      <c r="L1278" s="177">
        <v>825</v>
      </c>
      <c r="M1278" s="178">
        <v>0</v>
      </c>
      <c r="N1278" s="179" t="s">
        <v>879</v>
      </c>
      <c r="O1278" s="180">
        <v>0</v>
      </c>
      <c r="P1278" s="180">
        <v>0</v>
      </c>
      <c r="Q1278" s="181">
        <f t="shared" si="79"/>
        <v>0</v>
      </c>
      <c r="R1278" s="182" t="s">
        <v>209</v>
      </c>
      <c r="S1278" s="183"/>
      <c r="T1278" s="183"/>
    </row>
    <row r="1279" spans="1:20" s="129" customFormat="1" ht="15.75" hidden="1">
      <c r="B1279" s="163">
        <v>2025</v>
      </c>
      <c r="C1279" s="163">
        <v>20</v>
      </c>
      <c r="D1279" s="164"/>
      <c r="E1279" s="165"/>
      <c r="F1279" s="163">
        <v>2</v>
      </c>
      <c r="G1279" s="163">
        <v>5</v>
      </c>
      <c r="H1279" s="163">
        <v>14</v>
      </c>
      <c r="I1279" s="163">
        <v>2000</v>
      </c>
      <c r="J1279" s="163">
        <v>2900</v>
      </c>
      <c r="K1279" s="163">
        <v>296</v>
      </c>
      <c r="L1279" s="166" t="s">
        <v>44</v>
      </c>
      <c r="M1279" s="167"/>
      <c r="N1279" s="168" t="s">
        <v>880</v>
      </c>
      <c r="O1279" s="169">
        <f>SUM(O1280:O1280)</f>
        <v>0</v>
      </c>
      <c r="P1279" s="169">
        <f>SUM(P1280:P1280)</f>
        <v>0</v>
      </c>
      <c r="Q1279" s="169">
        <f t="shared" si="79"/>
        <v>0</v>
      </c>
      <c r="R1279" s="170"/>
      <c r="S1279" s="186"/>
      <c r="T1279" s="186"/>
    </row>
    <row r="1280" spans="1:20" s="129" customFormat="1" ht="15.75" hidden="1">
      <c r="B1280" s="174">
        <v>2025</v>
      </c>
      <c r="C1280" s="174">
        <v>20</v>
      </c>
      <c r="D1280" s="175">
        <v>0</v>
      </c>
      <c r="E1280" s="176"/>
      <c r="F1280" s="174">
        <v>2</v>
      </c>
      <c r="G1280" s="174">
        <v>5</v>
      </c>
      <c r="H1280" s="174">
        <v>14</v>
      </c>
      <c r="I1280" s="174">
        <v>2000</v>
      </c>
      <c r="J1280" s="174">
        <v>2900</v>
      </c>
      <c r="K1280" s="174">
        <v>296</v>
      </c>
      <c r="L1280" s="177">
        <v>1243</v>
      </c>
      <c r="M1280" s="178">
        <v>0</v>
      </c>
      <c r="N1280" s="179" t="s">
        <v>880</v>
      </c>
      <c r="O1280" s="180">
        <v>0</v>
      </c>
      <c r="P1280" s="180">
        <v>0</v>
      </c>
      <c r="Q1280" s="181">
        <f t="shared" si="79"/>
        <v>0</v>
      </c>
      <c r="R1280" s="182" t="s">
        <v>648</v>
      </c>
      <c r="S1280" s="183"/>
      <c r="T1280" s="183"/>
    </row>
    <row r="1281" spans="2:20" s="129" customFormat="1" ht="31.5" hidden="1">
      <c r="B1281" s="163">
        <v>2025</v>
      </c>
      <c r="C1281" s="163">
        <v>20</v>
      </c>
      <c r="D1281" s="164"/>
      <c r="E1281" s="165"/>
      <c r="F1281" s="163">
        <v>2</v>
      </c>
      <c r="G1281" s="163">
        <v>5</v>
      </c>
      <c r="H1281" s="163">
        <v>14</v>
      </c>
      <c r="I1281" s="163">
        <v>2000</v>
      </c>
      <c r="J1281" s="163">
        <v>2900</v>
      </c>
      <c r="K1281" s="163">
        <v>297</v>
      </c>
      <c r="L1281" s="166" t="s">
        <v>44</v>
      </c>
      <c r="M1281" s="167"/>
      <c r="N1281" s="168" t="s">
        <v>411</v>
      </c>
      <c r="O1281" s="169">
        <f>SUM(O1282:O1283)</f>
        <v>0</v>
      </c>
      <c r="P1281" s="169">
        <f>SUM(P1282:P1283)</f>
        <v>0</v>
      </c>
      <c r="Q1281" s="169">
        <f t="shared" si="79"/>
        <v>0</v>
      </c>
      <c r="R1281" s="170"/>
      <c r="S1281" s="186"/>
      <c r="T1281" s="186"/>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1242</v>
      </c>
      <c r="M1282" s="178">
        <v>0</v>
      </c>
      <c r="N1282" s="179" t="s">
        <v>411</v>
      </c>
      <c r="O1282" s="180">
        <v>0</v>
      </c>
      <c r="P1282" s="180">
        <v>0</v>
      </c>
      <c r="Q1282" s="181">
        <f t="shared" si="79"/>
        <v>0</v>
      </c>
      <c r="R1282" s="182" t="s">
        <v>648</v>
      </c>
      <c r="S1282" s="183"/>
      <c r="T1282" s="183"/>
    </row>
    <row r="1283" spans="2:20" s="129" customFormat="1" ht="15.75" hidden="1">
      <c r="B1283" s="174">
        <v>2025</v>
      </c>
      <c r="C1283" s="174">
        <v>20</v>
      </c>
      <c r="D1283" s="175">
        <v>0</v>
      </c>
      <c r="E1283" s="176"/>
      <c r="F1283" s="174">
        <v>2</v>
      </c>
      <c r="G1283" s="174">
        <v>5</v>
      </c>
      <c r="H1283" s="174">
        <v>14</v>
      </c>
      <c r="I1283" s="174">
        <v>2000</v>
      </c>
      <c r="J1283" s="174">
        <v>2900</v>
      </c>
      <c r="K1283" s="174">
        <v>297</v>
      </c>
      <c r="L1283" s="177">
        <v>617</v>
      </c>
      <c r="M1283" s="178">
        <v>0</v>
      </c>
      <c r="N1283" s="179" t="s">
        <v>881</v>
      </c>
      <c r="O1283" s="180">
        <v>0</v>
      </c>
      <c r="P1283" s="180">
        <v>0</v>
      </c>
      <c r="Q1283" s="181">
        <f t="shared" si="79"/>
        <v>0</v>
      </c>
      <c r="R1283" s="182" t="s">
        <v>98</v>
      </c>
      <c r="S1283" s="183"/>
      <c r="T1283" s="183"/>
    </row>
    <row r="1284" spans="2:20" s="129" customFormat="1" ht="15.75" hidden="1">
      <c r="B1284" s="141">
        <v>2025</v>
      </c>
      <c r="C1284" s="141">
        <v>20</v>
      </c>
      <c r="D1284" s="142"/>
      <c r="E1284" s="143"/>
      <c r="F1284" s="141">
        <v>2</v>
      </c>
      <c r="G1284" s="141">
        <v>5</v>
      </c>
      <c r="H1284" s="141">
        <v>14</v>
      </c>
      <c r="I1284" s="141">
        <v>3000</v>
      </c>
      <c r="J1284" s="141"/>
      <c r="K1284" s="141"/>
      <c r="L1284" s="144" t="s">
        <v>44</v>
      </c>
      <c r="M1284" s="145"/>
      <c r="N1284" s="146" t="s">
        <v>46</v>
      </c>
      <c r="O1284" s="147">
        <f>O1285+O1289+O1296+O1299+O1302</f>
        <v>0</v>
      </c>
      <c r="P1284" s="147">
        <f>P1285+P1289+P1296+P1299+P1302</f>
        <v>0</v>
      </c>
      <c r="Q1284" s="147">
        <f t="shared" si="79"/>
        <v>0</v>
      </c>
      <c r="R1284" s="148"/>
      <c r="S1284" s="149"/>
      <c r="T1284" s="150"/>
    </row>
    <row r="1285" spans="2:20" s="129" customFormat="1" ht="15.75" hidden="1">
      <c r="B1285" s="152">
        <v>2025</v>
      </c>
      <c r="C1285" s="152">
        <v>20</v>
      </c>
      <c r="D1285" s="153"/>
      <c r="E1285" s="154"/>
      <c r="F1285" s="152">
        <v>2</v>
      </c>
      <c r="G1285" s="152">
        <v>5</v>
      </c>
      <c r="H1285" s="152">
        <v>14</v>
      </c>
      <c r="I1285" s="152">
        <v>3000</v>
      </c>
      <c r="J1285" s="152">
        <v>3100</v>
      </c>
      <c r="K1285" s="152"/>
      <c r="L1285" s="155" t="s">
        <v>44</v>
      </c>
      <c r="M1285" s="156"/>
      <c r="N1285" s="157" t="s">
        <v>103</v>
      </c>
      <c r="O1285" s="158">
        <f>O1286</f>
        <v>0</v>
      </c>
      <c r="P1285" s="158">
        <f>P1286</f>
        <v>0</v>
      </c>
      <c r="Q1285" s="158">
        <f t="shared" si="79"/>
        <v>0</v>
      </c>
      <c r="R1285" s="152"/>
      <c r="S1285" s="160"/>
      <c r="T1285" s="161"/>
    </row>
    <row r="1286" spans="2:20" s="129" customFormat="1" ht="31.5" hidden="1">
      <c r="B1286" s="163">
        <v>2025</v>
      </c>
      <c r="C1286" s="163">
        <v>20</v>
      </c>
      <c r="D1286" s="164"/>
      <c r="E1286" s="165"/>
      <c r="F1286" s="163">
        <v>2</v>
      </c>
      <c r="G1286" s="163">
        <v>5</v>
      </c>
      <c r="H1286" s="163">
        <v>14</v>
      </c>
      <c r="I1286" s="163">
        <v>3000</v>
      </c>
      <c r="J1286" s="163">
        <v>3100</v>
      </c>
      <c r="K1286" s="163">
        <v>317</v>
      </c>
      <c r="L1286" s="166" t="s">
        <v>44</v>
      </c>
      <c r="M1286" s="167"/>
      <c r="N1286" s="168" t="s">
        <v>106</v>
      </c>
      <c r="O1286" s="169">
        <f>+O1288+O1287</f>
        <v>0</v>
      </c>
      <c r="P1286" s="169">
        <f>+P1288+P1287</f>
        <v>0</v>
      </c>
      <c r="Q1286" s="169">
        <f t="shared" si="79"/>
        <v>0</v>
      </c>
      <c r="R1286" s="170"/>
      <c r="S1286" s="171"/>
      <c r="T1286" s="172"/>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1314</v>
      </c>
      <c r="M1287" s="178">
        <v>0</v>
      </c>
      <c r="N1287" s="179" t="s">
        <v>240</v>
      </c>
      <c r="O1287" s="180">
        <v>0</v>
      </c>
      <c r="P1287" s="180">
        <v>0</v>
      </c>
      <c r="Q1287" s="181">
        <f t="shared" si="79"/>
        <v>0</v>
      </c>
      <c r="R1287" s="182" t="s">
        <v>50</v>
      </c>
      <c r="S1287" s="183"/>
      <c r="T1287" s="183"/>
    </row>
    <row r="1288" spans="2:20" s="129" customFormat="1" ht="15.75" hidden="1">
      <c r="B1288" s="174">
        <v>2025</v>
      </c>
      <c r="C1288" s="174">
        <v>20</v>
      </c>
      <c r="D1288" s="175">
        <v>0</v>
      </c>
      <c r="E1288" s="176"/>
      <c r="F1288" s="174">
        <v>2</v>
      </c>
      <c r="G1288" s="174">
        <v>5</v>
      </c>
      <c r="H1288" s="174">
        <v>14</v>
      </c>
      <c r="I1288" s="174">
        <v>3000</v>
      </c>
      <c r="J1288" s="174">
        <v>3100</v>
      </c>
      <c r="K1288" s="174">
        <v>317</v>
      </c>
      <c r="L1288" s="177">
        <v>164</v>
      </c>
      <c r="M1288" s="178">
        <v>0</v>
      </c>
      <c r="N1288" s="179" t="s">
        <v>882</v>
      </c>
      <c r="O1288" s="180">
        <v>0</v>
      </c>
      <c r="P1288" s="180">
        <v>0</v>
      </c>
      <c r="Q1288" s="181">
        <f t="shared" si="79"/>
        <v>0</v>
      </c>
      <c r="R1288" s="182" t="s">
        <v>50</v>
      </c>
      <c r="S1288" s="183"/>
      <c r="T1288" s="183"/>
    </row>
    <row r="1289" spans="2:20" s="129" customFormat="1" ht="15.75" hidden="1">
      <c r="B1289" s="152">
        <v>2025</v>
      </c>
      <c r="C1289" s="152">
        <v>20</v>
      </c>
      <c r="D1289" s="153"/>
      <c r="E1289" s="154"/>
      <c r="F1289" s="152">
        <v>2</v>
      </c>
      <c r="G1289" s="152">
        <v>5</v>
      </c>
      <c r="H1289" s="152">
        <v>14</v>
      </c>
      <c r="I1289" s="152">
        <v>3000</v>
      </c>
      <c r="J1289" s="152">
        <v>3200</v>
      </c>
      <c r="K1289" s="152"/>
      <c r="L1289" s="155" t="s">
        <v>44</v>
      </c>
      <c r="M1289" s="156"/>
      <c r="N1289" s="157" t="s">
        <v>108</v>
      </c>
      <c r="O1289" s="158">
        <f>+O1290+O1294</f>
        <v>0</v>
      </c>
      <c r="P1289" s="158">
        <f>+P1290+P1294</f>
        <v>0</v>
      </c>
      <c r="Q1289" s="158">
        <f t="shared" si="79"/>
        <v>0</v>
      </c>
      <c r="R1289" s="152"/>
      <c r="S1289" s="160"/>
      <c r="T1289" s="161"/>
    </row>
    <row r="1290" spans="2:20" s="129" customFormat="1" ht="15.75" hidden="1">
      <c r="B1290" s="163">
        <v>2025</v>
      </c>
      <c r="C1290" s="163">
        <v>20</v>
      </c>
      <c r="D1290" s="164"/>
      <c r="E1290" s="165"/>
      <c r="F1290" s="163">
        <v>2</v>
      </c>
      <c r="G1290" s="163">
        <v>5</v>
      </c>
      <c r="H1290" s="163">
        <v>14</v>
      </c>
      <c r="I1290" s="163">
        <v>3000</v>
      </c>
      <c r="J1290" s="163">
        <v>3200</v>
      </c>
      <c r="K1290" s="163">
        <v>325</v>
      </c>
      <c r="L1290" s="166" t="s">
        <v>44</v>
      </c>
      <c r="M1290" s="167"/>
      <c r="N1290" s="168" t="s">
        <v>883</v>
      </c>
      <c r="O1290" s="169">
        <f>SUM(O1291:O1293)</f>
        <v>0</v>
      </c>
      <c r="P1290" s="169">
        <f>SUM(P1291:P1293)</f>
        <v>0</v>
      </c>
      <c r="Q1290" s="169">
        <f t="shared" si="79"/>
        <v>0</v>
      </c>
      <c r="R1290" s="170"/>
      <c r="S1290" s="171"/>
      <c r="T1290" s="172"/>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70</v>
      </c>
      <c r="M1291" s="178">
        <v>0</v>
      </c>
      <c r="N1291" s="179" t="s">
        <v>884</v>
      </c>
      <c r="O1291" s="180">
        <v>0</v>
      </c>
      <c r="P1291" s="180">
        <v>0</v>
      </c>
      <c r="Q1291" s="181">
        <f t="shared" si="79"/>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71</v>
      </c>
      <c r="M1292" s="178">
        <v>0</v>
      </c>
      <c r="N1292" s="190" t="s">
        <v>885</v>
      </c>
      <c r="O1292" s="180">
        <v>0</v>
      </c>
      <c r="P1292" s="180">
        <v>0</v>
      </c>
      <c r="Q1292" s="181">
        <f t="shared" si="79"/>
        <v>0</v>
      </c>
      <c r="R1292" s="182" t="s">
        <v>50</v>
      </c>
      <c r="S1292" s="183"/>
      <c r="T1292" s="183"/>
    </row>
    <row r="1293" spans="2:20" s="129" customFormat="1" ht="15.75" hidden="1">
      <c r="B1293" s="174">
        <v>2025</v>
      </c>
      <c r="C1293" s="174">
        <v>20</v>
      </c>
      <c r="D1293" s="175">
        <v>0</v>
      </c>
      <c r="E1293" s="176"/>
      <c r="F1293" s="174">
        <v>2</v>
      </c>
      <c r="G1293" s="174">
        <v>5</v>
      </c>
      <c r="H1293" s="174">
        <v>14</v>
      </c>
      <c r="I1293" s="174">
        <v>3000</v>
      </c>
      <c r="J1293" s="174">
        <v>3200</v>
      </c>
      <c r="K1293" s="174">
        <v>325</v>
      </c>
      <c r="L1293" s="177">
        <v>69</v>
      </c>
      <c r="M1293" s="178">
        <v>0</v>
      </c>
      <c r="N1293" s="190" t="s">
        <v>886</v>
      </c>
      <c r="O1293" s="180">
        <v>0</v>
      </c>
      <c r="P1293" s="180">
        <v>0</v>
      </c>
      <c r="Q1293" s="181">
        <f t="shared" si="79"/>
        <v>0</v>
      </c>
      <c r="R1293" s="182" t="s">
        <v>50</v>
      </c>
      <c r="S1293" s="183"/>
      <c r="T1293" s="183"/>
    </row>
    <row r="1294" spans="2:20" s="129" customFormat="1" ht="15.75" hidden="1">
      <c r="B1294" s="163">
        <v>2025</v>
      </c>
      <c r="C1294" s="163">
        <v>20</v>
      </c>
      <c r="D1294" s="164"/>
      <c r="E1294" s="165"/>
      <c r="F1294" s="163">
        <v>2</v>
      </c>
      <c r="G1294" s="163">
        <v>5</v>
      </c>
      <c r="H1294" s="163">
        <v>14</v>
      </c>
      <c r="I1294" s="163">
        <v>3000</v>
      </c>
      <c r="J1294" s="163">
        <v>3200</v>
      </c>
      <c r="K1294" s="163">
        <v>327</v>
      </c>
      <c r="L1294" s="166" t="s">
        <v>44</v>
      </c>
      <c r="M1294" s="167"/>
      <c r="N1294" s="168" t="s">
        <v>109</v>
      </c>
      <c r="O1294" s="169">
        <f>SUM(O1295)</f>
        <v>0</v>
      </c>
      <c r="P1294" s="169">
        <f>SUM(P1295)</f>
        <v>0</v>
      </c>
      <c r="Q1294" s="169">
        <f t="shared" si="79"/>
        <v>0</v>
      </c>
      <c r="R1294" s="170"/>
      <c r="S1294" s="171"/>
      <c r="T1294" s="172"/>
    </row>
    <row r="1295" spans="2:20" s="129" customFormat="1" ht="15.75" hidden="1">
      <c r="B1295" s="174">
        <v>2025</v>
      </c>
      <c r="C1295" s="174">
        <v>20</v>
      </c>
      <c r="D1295" s="175">
        <v>0</v>
      </c>
      <c r="E1295" s="176"/>
      <c r="F1295" s="174">
        <v>2</v>
      </c>
      <c r="G1295" s="174">
        <v>5</v>
      </c>
      <c r="H1295" s="174">
        <v>14</v>
      </c>
      <c r="I1295" s="174">
        <v>3000</v>
      </c>
      <c r="J1295" s="174">
        <v>3200</v>
      </c>
      <c r="K1295" s="174">
        <v>327</v>
      </c>
      <c r="L1295" s="177">
        <v>1262</v>
      </c>
      <c r="M1295" s="178">
        <v>0</v>
      </c>
      <c r="N1295" s="179" t="s">
        <v>887</v>
      </c>
      <c r="O1295" s="180">
        <v>0</v>
      </c>
      <c r="P1295" s="180">
        <v>0</v>
      </c>
      <c r="Q1295" s="181">
        <f t="shared" si="79"/>
        <v>0</v>
      </c>
      <c r="R1295" s="182" t="s">
        <v>50</v>
      </c>
      <c r="S1295" s="183"/>
      <c r="T1295" s="183"/>
    </row>
    <row r="1296" spans="2:20" s="129" customFormat="1" ht="15.75" hidden="1">
      <c r="B1296" s="152">
        <v>2025</v>
      </c>
      <c r="C1296" s="152">
        <v>20</v>
      </c>
      <c r="D1296" s="153"/>
      <c r="E1296" s="154"/>
      <c r="F1296" s="152">
        <v>2</v>
      </c>
      <c r="G1296" s="152">
        <v>5</v>
      </c>
      <c r="H1296" s="152">
        <v>14</v>
      </c>
      <c r="I1296" s="152">
        <v>3000</v>
      </c>
      <c r="J1296" s="152">
        <v>3300</v>
      </c>
      <c r="K1296" s="152"/>
      <c r="L1296" s="155" t="s">
        <v>44</v>
      </c>
      <c r="M1296" s="156"/>
      <c r="N1296" s="157" t="s">
        <v>111</v>
      </c>
      <c r="O1296" s="158">
        <f>O1297</f>
        <v>0</v>
      </c>
      <c r="P1296" s="158">
        <f>P1297</f>
        <v>0</v>
      </c>
      <c r="Q1296" s="158">
        <f t="shared" si="79"/>
        <v>0</v>
      </c>
      <c r="R1296" s="152"/>
      <c r="S1296" s="160"/>
      <c r="T1296" s="161"/>
    </row>
    <row r="1297" spans="2:20" s="129" customFormat="1" ht="31.5" hidden="1">
      <c r="B1297" s="163">
        <v>2025</v>
      </c>
      <c r="C1297" s="163">
        <v>20</v>
      </c>
      <c r="D1297" s="164"/>
      <c r="E1297" s="165"/>
      <c r="F1297" s="163">
        <v>2</v>
      </c>
      <c r="G1297" s="163">
        <v>5</v>
      </c>
      <c r="H1297" s="163">
        <v>14</v>
      </c>
      <c r="I1297" s="163">
        <v>3000</v>
      </c>
      <c r="J1297" s="163">
        <v>3300</v>
      </c>
      <c r="K1297" s="163">
        <v>336</v>
      </c>
      <c r="L1297" s="166" t="s">
        <v>44</v>
      </c>
      <c r="M1297" s="167"/>
      <c r="N1297" s="168" t="s">
        <v>114</v>
      </c>
      <c r="O1297" s="169">
        <f>SUM(O1298)</f>
        <v>0</v>
      </c>
      <c r="P1297" s="169">
        <f>SUM(P1298)</f>
        <v>0</v>
      </c>
      <c r="Q1297" s="169">
        <f t="shared" si="79"/>
        <v>0</v>
      </c>
      <c r="R1297" s="170"/>
      <c r="S1297" s="171"/>
      <c r="T1297" s="172"/>
    </row>
    <row r="1298" spans="2:20" s="129" customFormat="1" ht="15.75" hidden="1">
      <c r="B1298" s="174">
        <v>2025</v>
      </c>
      <c r="C1298" s="174">
        <v>20</v>
      </c>
      <c r="D1298" s="175">
        <v>0</v>
      </c>
      <c r="E1298" s="176"/>
      <c r="F1298" s="174">
        <v>2</v>
      </c>
      <c r="G1298" s="174">
        <v>5</v>
      </c>
      <c r="H1298" s="174">
        <v>14</v>
      </c>
      <c r="I1298" s="174">
        <v>3000</v>
      </c>
      <c r="J1298" s="174">
        <v>3300</v>
      </c>
      <c r="K1298" s="174">
        <v>336</v>
      </c>
      <c r="L1298" s="177">
        <v>1080</v>
      </c>
      <c r="M1298" s="178">
        <v>0</v>
      </c>
      <c r="N1298" s="179" t="s">
        <v>115</v>
      </c>
      <c r="O1298" s="180">
        <v>0</v>
      </c>
      <c r="P1298" s="180">
        <v>0</v>
      </c>
      <c r="Q1298" s="181">
        <f t="shared" si="79"/>
        <v>0</v>
      </c>
      <c r="R1298" s="182" t="s">
        <v>50</v>
      </c>
      <c r="S1298" s="183"/>
      <c r="T1298" s="183"/>
    </row>
    <row r="1299" spans="2:20" s="129" customFormat="1" ht="31.5" hidden="1">
      <c r="B1299" s="152">
        <v>2025</v>
      </c>
      <c r="C1299" s="152">
        <v>20</v>
      </c>
      <c r="D1299" s="153"/>
      <c r="E1299" s="154"/>
      <c r="F1299" s="152">
        <v>2</v>
      </c>
      <c r="G1299" s="152">
        <v>5</v>
      </c>
      <c r="H1299" s="152">
        <v>14</v>
      </c>
      <c r="I1299" s="152">
        <v>3000</v>
      </c>
      <c r="J1299" s="152">
        <v>3500</v>
      </c>
      <c r="K1299" s="152"/>
      <c r="L1299" s="155" t="s">
        <v>44</v>
      </c>
      <c r="M1299" s="156"/>
      <c r="N1299" s="157" t="s">
        <v>122</v>
      </c>
      <c r="O1299" s="158">
        <f>O1300</f>
        <v>0</v>
      </c>
      <c r="P1299" s="158">
        <f>P1300</f>
        <v>0</v>
      </c>
      <c r="Q1299" s="158">
        <f t="shared" si="79"/>
        <v>0</v>
      </c>
      <c r="R1299" s="159"/>
      <c r="S1299" s="160"/>
      <c r="T1299" s="161"/>
    </row>
    <row r="1300" spans="2:20" s="129" customFormat="1" ht="31.5" hidden="1">
      <c r="B1300" s="163">
        <v>2025</v>
      </c>
      <c r="C1300" s="163">
        <v>20</v>
      </c>
      <c r="D1300" s="164"/>
      <c r="E1300" s="165"/>
      <c r="F1300" s="163">
        <v>2</v>
      </c>
      <c r="G1300" s="163">
        <v>5</v>
      </c>
      <c r="H1300" s="163">
        <v>14</v>
      </c>
      <c r="I1300" s="163">
        <v>3000</v>
      </c>
      <c r="J1300" s="163">
        <v>3500</v>
      </c>
      <c r="K1300" s="163">
        <v>353</v>
      </c>
      <c r="L1300" s="166" t="s">
        <v>44</v>
      </c>
      <c r="M1300" s="167"/>
      <c r="N1300" s="168" t="s">
        <v>888</v>
      </c>
      <c r="O1300" s="169">
        <f>O1301</f>
        <v>0</v>
      </c>
      <c r="P1300" s="169">
        <f>P1301</f>
        <v>0</v>
      </c>
      <c r="Q1300" s="169">
        <f t="shared" si="79"/>
        <v>0</v>
      </c>
      <c r="R1300" s="170"/>
      <c r="S1300" s="171"/>
      <c r="T1300" s="172"/>
    </row>
    <row r="1301" spans="2:20" s="129" customFormat="1" ht="15.75" hidden="1">
      <c r="B1301" s="174">
        <v>2025</v>
      </c>
      <c r="C1301" s="174">
        <v>20</v>
      </c>
      <c r="D1301" s="175">
        <v>0</v>
      </c>
      <c r="E1301" s="176"/>
      <c r="F1301" s="174">
        <v>2</v>
      </c>
      <c r="G1301" s="174">
        <v>5</v>
      </c>
      <c r="H1301" s="174">
        <v>14</v>
      </c>
      <c r="I1301" s="174">
        <v>3000</v>
      </c>
      <c r="J1301" s="174">
        <v>3500</v>
      </c>
      <c r="K1301" s="174">
        <v>353</v>
      </c>
      <c r="L1301" s="177">
        <v>908</v>
      </c>
      <c r="M1301" s="178">
        <v>0</v>
      </c>
      <c r="N1301" s="179" t="s">
        <v>889</v>
      </c>
      <c r="O1301" s="180">
        <v>0</v>
      </c>
      <c r="P1301" s="180">
        <v>0</v>
      </c>
      <c r="Q1301" s="181">
        <f t="shared" si="79"/>
        <v>0</v>
      </c>
      <c r="R1301" s="182" t="s">
        <v>50</v>
      </c>
      <c r="S1301" s="183"/>
      <c r="T1301" s="183"/>
    </row>
    <row r="1302" spans="2:20" s="129" customFormat="1" ht="15.75" hidden="1">
      <c r="B1302" s="152">
        <v>2025</v>
      </c>
      <c r="C1302" s="152">
        <v>20</v>
      </c>
      <c r="D1302" s="153"/>
      <c r="E1302" s="154"/>
      <c r="F1302" s="152">
        <v>2</v>
      </c>
      <c r="G1302" s="152">
        <v>5</v>
      </c>
      <c r="H1302" s="152">
        <v>14</v>
      </c>
      <c r="I1302" s="152">
        <v>3000</v>
      </c>
      <c r="J1302" s="152">
        <v>3700</v>
      </c>
      <c r="K1302" s="152"/>
      <c r="L1302" s="155" t="s">
        <v>44</v>
      </c>
      <c r="M1302" s="156"/>
      <c r="N1302" s="157" t="s">
        <v>131</v>
      </c>
      <c r="O1302" s="158">
        <f>O1303</f>
        <v>0</v>
      </c>
      <c r="P1302" s="158">
        <f>P1303</f>
        <v>0</v>
      </c>
      <c r="Q1302" s="158">
        <f t="shared" si="79"/>
        <v>0</v>
      </c>
      <c r="R1302" s="152"/>
      <c r="S1302" s="160"/>
      <c r="T1302" s="161"/>
    </row>
    <row r="1303" spans="2:20" s="129" customFormat="1" ht="15.75" hidden="1">
      <c r="B1303" s="163">
        <v>2025</v>
      </c>
      <c r="C1303" s="163">
        <v>20</v>
      </c>
      <c r="D1303" s="164"/>
      <c r="E1303" s="165"/>
      <c r="F1303" s="163">
        <v>2</v>
      </c>
      <c r="G1303" s="163">
        <v>5</v>
      </c>
      <c r="H1303" s="163">
        <v>14</v>
      </c>
      <c r="I1303" s="163">
        <v>3000</v>
      </c>
      <c r="J1303" s="163">
        <v>3700</v>
      </c>
      <c r="K1303" s="163">
        <v>375</v>
      </c>
      <c r="L1303" s="166" t="s">
        <v>44</v>
      </c>
      <c r="M1303" s="167"/>
      <c r="N1303" s="168" t="s">
        <v>137</v>
      </c>
      <c r="O1303" s="169">
        <f>SUM(O1304:O1305)</f>
        <v>0</v>
      </c>
      <c r="P1303" s="169">
        <f>SUM(P1304:P1305)</f>
        <v>0</v>
      </c>
      <c r="Q1303" s="169">
        <f t="shared" si="79"/>
        <v>0</v>
      </c>
      <c r="R1303" s="170"/>
      <c r="S1303" s="171"/>
      <c r="T1303" s="172"/>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1545</v>
      </c>
      <c r="M1304" s="178">
        <v>0</v>
      </c>
      <c r="N1304" s="179" t="s">
        <v>890</v>
      </c>
      <c r="O1304" s="180">
        <v>0</v>
      </c>
      <c r="P1304" s="180">
        <v>0</v>
      </c>
      <c r="Q1304" s="181">
        <f t="shared" si="79"/>
        <v>0</v>
      </c>
      <c r="R1304" s="182" t="s">
        <v>50</v>
      </c>
      <c r="S1304" s="183"/>
      <c r="T1304" s="183"/>
    </row>
    <row r="1305" spans="2:20" s="129" customFormat="1" ht="30" hidden="1">
      <c r="B1305" s="174">
        <v>2025</v>
      </c>
      <c r="C1305" s="174">
        <v>20</v>
      </c>
      <c r="D1305" s="175">
        <v>0</v>
      </c>
      <c r="E1305" s="176"/>
      <c r="F1305" s="174">
        <v>2</v>
      </c>
      <c r="G1305" s="174">
        <v>5</v>
      </c>
      <c r="H1305" s="174">
        <v>14</v>
      </c>
      <c r="I1305" s="174">
        <v>3000</v>
      </c>
      <c r="J1305" s="174">
        <v>3700</v>
      </c>
      <c r="K1305" s="174">
        <v>375</v>
      </c>
      <c r="L1305" s="177">
        <v>1544</v>
      </c>
      <c r="M1305" s="178">
        <v>0</v>
      </c>
      <c r="N1305" s="179" t="s">
        <v>891</v>
      </c>
      <c r="O1305" s="180">
        <v>0</v>
      </c>
      <c r="P1305" s="180">
        <v>0</v>
      </c>
      <c r="Q1305" s="181">
        <f t="shared" si="79"/>
        <v>0</v>
      </c>
      <c r="R1305" s="182" t="s">
        <v>50</v>
      </c>
      <c r="S1305" s="183"/>
      <c r="T1305" s="183"/>
    </row>
    <row r="1306" spans="2:20" s="129" customFormat="1" ht="15.75">
      <c r="B1306" s="141">
        <v>2025</v>
      </c>
      <c r="C1306" s="141">
        <v>20</v>
      </c>
      <c r="D1306" s="142"/>
      <c r="E1306" s="143"/>
      <c r="F1306" s="141">
        <v>2</v>
      </c>
      <c r="G1306" s="141">
        <v>5</v>
      </c>
      <c r="H1306" s="141">
        <v>14</v>
      </c>
      <c r="I1306" s="141">
        <v>5000</v>
      </c>
      <c r="J1306" s="141"/>
      <c r="K1306" s="141"/>
      <c r="L1306" s="144" t="s">
        <v>44</v>
      </c>
      <c r="M1306" s="145"/>
      <c r="N1306" s="146" t="s">
        <v>139</v>
      </c>
      <c r="O1306" s="147">
        <f>O1307+O1395+O1413+O1486+O1512+O1522+O1526</f>
        <v>0</v>
      </c>
      <c r="P1306" s="147">
        <f>P1307+P1395+P1413+P1486+P1512+P1522+P1526</f>
        <v>0</v>
      </c>
      <c r="Q1306" s="147">
        <f t="shared" si="79"/>
        <v>0</v>
      </c>
      <c r="R1306" s="148"/>
      <c r="S1306" s="149"/>
      <c r="T1306" s="150"/>
    </row>
    <row r="1307" spans="2:20" s="129" customFormat="1" ht="15.75" hidden="1">
      <c r="B1307" s="152">
        <v>2025</v>
      </c>
      <c r="C1307" s="152">
        <v>20</v>
      </c>
      <c r="D1307" s="153"/>
      <c r="E1307" s="154"/>
      <c r="F1307" s="152">
        <v>2</v>
      </c>
      <c r="G1307" s="152">
        <v>5</v>
      </c>
      <c r="H1307" s="152">
        <v>14</v>
      </c>
      <c r="I1307" s="152">
        <v>5000</v>
      </c>
      <c r="J1307" s="152">
        <v>5100</v>
      </c>
      <c r="K1307" s="152"/>
      <c r="L1307" s="155" t="s">
        <v>44</v>
      </c>
      <c r="M1307" s="156"/>
      <c r="N1307" s="157" t="s">
        <v>140</v>
      </c>
      <c r="O1307" s="158">
        <f>O1308+O1343+O1352+O1381</f>
        <v>0</v>
      </c>
      <c r="P1307" s="158">
        <f>P1308+P1343+P1352+P1381</f>
        <v>0</v>
      </c>
      <c r="Q1307" s="158">
        <f t="shared" si="79"/>
        <v>0</v>
      </c>
      <c r="R1307" s="159"/>
      <c r="S1307" s="160"/>
      <c r="T1307" s="161"/>
    </row>
    <row r="1308" spans="2:20" s="129" customFormat="1" ht="15.75" hidden="1">
      <c r="B1308" s="163">
        <v>2025</v>
      </c>
      <c r="C1308" s="163">
        <v>20</v>
      </c>
      <c r="D1308" s="164"/>
      <c r="E1308" s="165"/>
      <c r="F1308" s="163">
        <v>2</v>
      </c>
      <c r="G1308" s="163">
        <v>5</v>
      </c>
      <c r="H1308" s="163">
        <v>14</v>
      </c>
      <c r="I1308" s="163">
        <v>5000</v>
      </c>
      <c r="J1308" s="163">
        <v>5100</v>
      </c>
      <c r="K1308" s="163">
        <v>511</v>
      </c>
      <c r="L1308" s="166" t="s">
        <v>44</v>
      </c>
      <c r="M1308" s="167"/>
      <c r="N1308" s="168" t="s">
        <v>141</v>
      </c>
      <c r="O1308" s="169">
        <f>SUM(O1309:O1342)</f>
        <v>0</v>
      </c>
      <c r="P1308" s="169">
        <f>SUM(P1309:P1342)</f>
        <v>0</v>
      </c>
      <c r="Q1308" s="169">
        <f t="shared" ref="Q1308:Q1371" si="80">+O1308+P1308</f>
        <v>0</v>
      </c>
      <c r="R1308" s="170"/>
      <c r="S1308" s="171"/>
      <c r="T1308" s="172"/>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31</v>
      </c>
      <c r="M1309" s="178">
        <v>0</v>
      </c>
      <c r="N1309" s="179" t="s">
        <v>892</v>
      </c>
      <c r="O1309" s="180">
        <v>0</v>
      </c>
      <c r="P1309" s="180">
        <v>0</v>
      </c>
      <c r="Q1309" s="181">
        <f t="shared" si="80"/>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46</v>
      </c>
      <c r="M1310" s="178">
        <v>0</v>
      </c>
      <c r="N1310" s="179" t="s">
        <v>893</v>
      </c>
      <c r="O1310" s="180">
        <v>0</v>
      </c>
      <c r="P1310" s="180">
        <v>0</v>
      </c>
      <c r="Q1310" s="181">
        <f t="shared" si="80"/>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86</v>
      </c>
      <c r="M1311" s="178">
        <v>0</v>
      </c>
      <c r="N1311" s="179" t="s">
        <v>894</v>
      </c>
      <c r="O1311" s="180">
        <v>0</v>
      </c>
      <c r="P1311" s="180">
        <v>0</v>
      </c>
      <c r="Q1311" s="181">
        <f t="shared" si="80"/>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410</v>
      </c>
      <c r="M1312" s="178">
        <v>0</v>
      </c>
      <c r="N1312" s="179" t="s">
        <v>895</v>
      </c>
      <c r="O1312" s="180">
        <v>0</v>
      </c>
      <c r="P1312" s="180">
        <v>0</v>
      </c>
      <c r="Q1312" s="181">
        <f t="shared" si="80"/>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626</v>
      </c>
      <c r="M1313" s="178">
        <v>0</v>
      </c>
      <c r="N1313" s="179" t="s">
        <v>896</v>
      </c>
      <c r="O1313" s="180">
        <v>0</v>
      </c>
      <c r="P1313" s="180">
        <v>0</v>
      </c>
      <c r="Q1313" s="181">
        <f t="shared" si="80"/>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655</v>
      </c>
      <c r="M1314" s="178">
        <v>0</v>
      </c>
      <c r="N1314" s="179" t="s">
        <v>897</v>
      </c>
      <c r="O1314" s="180">
        <v>0</v>
      </c>
      <c r="P1314" s="180">
        <v>0</v>
      </c>
      <c r="Q1314" s="181">
        <f t="shared" si="80"/>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661</v>
      </c>
      <c r="M1315" s="178">
        <v>0</v>
      </c>
      <c r="N1315" s="179" t="s">
        <v>898</v>
      </c>
      <c r="O1315" s="180">
        <v>0</v>
      </c>
      <c r="P1315" s="180">
        <v>0</v>
      </c>
      <c r="Q1315" s="181">
        <f t="shared" si="80"/>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708</v>
      </c>
      <c r="M1316" s="178">
        <v>0</v>
      </c>
      <c r="N1316" s="179" t="s">
        <v>899</v>
      </c>
      <c r="O1316" s="180">
        <v>0</v>
      </c>
      <c r="P1316" s="180">
        <v>0</v>
      </c>
      <c r="Q1316" s="181">
        <f t="shared" si="80"/>
        <v>0</v>
      </c>
      <c r="R1316" s="182" t="s">
        <v>98</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807</v>
      </c>
      <c r="M1317" s="178">
        <v>0</v>
      </c>
      <c r="N1317" s="179" t="s">
        <v>900</v>
      </c>
      <c r="O1317" s="180">
        <v>0</v>
      </c>
      <c r="P1317" s="180">
        <v>0</v>
      </c>
      <c r="Q1317" s="181">
        <f t="shared" si="80"/>
        <v>0</v>
      </c>
      <c r="R1317" s="182" t="s">
        <v>901</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868</v>
      </c>
      <c r="M1318" s="178">
        <v>0</v>
      </c>
      <c r="N1318" s="179" t="s">
        <v>902</v>
      </c>
      <c r="O1318" s="180">
        <v>0</v>
      </c>
      <c r="P1318" s="180">
        <v>0</v>
      </c>
      <c r="Q1318" s="181">
        <f t="shared" si="80"/>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881</v>
      </c>
      <c r="M1319" s="178">
        <v>0</v>
      </c>
      <c r="N1319" s="179" t="s">
        <v>903</v>
      </c>
      <c r="O1319" s="180">
        <v>0</v>
      </c>
      <c r="P1319" s="180">
        <v>0</v>
      </c>
      <c r="Q1319" s="181">
        <f t="shared" si="80"/>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995</v>
      </c>
      <c r="M1320" s="178">
        <v>0</v>
      </c>
      <c r="N1320" s="179" t="s">
        <v>904</v>
      </c>
      <c r="O1320" s="180">
        <v>0</v>
      </c>
      <c r="P1320" s="180">
        <v>0</v>
      </c>
      <c r="Q1320" s="181">
        <f t="shared" si="80"/>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1034</v>
      </c>
      <c r="M1321" s="178">
        <v>0</v>
      </c>
      <c r="N1321" s="179" t="s">
        <v>905</v>
      </c>
      <c r="O1321" s="180">
        <v>0</v>
      </c>
      <c r="P1321" s="180">
        <v>0</v>
      </c>
      <c r="Q1321" s="181">
        <f t="shared" si="80"/>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1048</v>
      </c>
      <c r="M1322" s="178">
        <v>0</v>
      </c>
      <c r="N1322" s="179" t="s">
        <v>906</v>
      </c>
      <c r="O1322" s="180">
        <v>0</v>
      </c>
      <c r="P1322" s="180">
        <v>0</v>
      </c>
      <c r="Q1322" s="181">
        <f t="shared" si="80"/>
        <v>0</v>
      </c>
      <c r="R1322" s="182" t="s">
        <v>98</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1296</v>
      </c>
      <c r="M1323" s="178">
        <v>0</v>
      </c>
      <c r="N1323" s="179" t="s">
        <v>907</v>
      </c>
      <c r="O1323" s="180">
        <v>0</v>
      </c>
      <c r="P1323" s="180">
        <v>0</v>
      </c>
      <c r="Q1323" s="181">
        <f t="shared" si="80"/>
        <v>0</v>
      </c>
      <c r="R1323" s="182" t="s">
        <v>901</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1354</v>
      </c>
      <c r="M1324" s="178">
        <v>0</v>
      </c>
      <c r="N1324" s="179" t="s">
        <v>908</v>
      </c>
      <c r="O1324" s="180">
        <v>0</v>
      </c>
      <c r="P1324" s="180">
        <v>0</v>
      </c>
      <c r="Q1324" s="181">
        <f t="shared" si="80"/>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1362</v>
      </c>
      <c r="M1325" s="178">
        <v>0</v>
      </c>
      <c r="N1325" s="179" t="s">
        <v>909</v>
      </c>
      <c r="O1325" s="180">
        <v>0</v>
      </c>
      <c r="P1325" s="180">
        <v>0</v>
      </c>
      <c r="Q1325" s="181">
        <f t="shared" si="80"/>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30</v>
      </c>
      <c r="M1326" s="178">
        <v>0</v>
      </c>
      <c r="N1326" s="179" t="s">
        <v>910</v>
      </c>
      <c r="O1326" s="180">
        <v>0</v>
      </c>
      <c r="P1326" s="180">
        <v>0</v>
      </c>
      <c r="Q1326" s="181">
        <f t="shared" si="80"/>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45</v>
      </c>
      <c r="M1327" s="178">
        <v>0</v>
      </c>
      <c r="N1327" s="179" t="s">
        <v>911</v>
      </c>
      <c r="O1327" s="180">
        <v>0</v>
      </c>
      <c r="P1327" s="180">
        <v>0</v>
      </c>
      <c r="Q1327" s="181">
        <f t="shared" si="80"/>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85</v>
      </c>
      <c r="M1328" s="178">
        <v>0</v>
      </c>
      <c r="N1328" s="179" t="s">
        <v>912</v>
      </c>
      <c r="O1328" s="180">
        <v>0</v>
      </c>
      <c r="P1328" s="180">
        <v>0</v>
      </c>
      <c r="Q1328" s="181">
        <f t="shared" si="80"/>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409</v>
      </c>
      <c r="M1329" s="178">
        <v>0</v>
      </c>
      <c r="N1329" s="179" t="s">
        <v>913</v>
      </c>
      <c r="O1329" s="180">
        <v>0</v>
      </c>
      <c r="P1329" s="180">
        <v>0</v>
      </c>
      <c r="Q1329" s="181">
        <f t="shared" si="80"/>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625</v>
      </c>
      <c r="M1330" s="178">
        <v>0</v>
      </c>
      <c r="N1330" s="179" t="s">
        <v>914</v>
      </c>
      <c r="O1330" s="180">
        <v>0</v>
      </c>
      <c r="P1330" s="180">
        <v>0</v>
      </c>
      <c r="Q1330" s="181">
        <f t="shared" si="80"/>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654</v>
      </c>
      <c r="M1331" s="178">
        <v>0</v>
      </c>
      <c r="N1331" s="179" t="s">
        <v>915</v>
      </c>
      <c r="O1331" s="180">
        <v>0</v>
      </c>
      <c r="P1331" s="180">
        <v>0</v>
      </c>
      <c r="Q1331" s="181">
        <f t="shared" si="80"/>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660</v>
      </c>
      <c r="M1332" s="178">
        <v>0</v>
      </c>
      <c r="N1332" s="179" t="s">
        <v>916</v>
      </c>
      <c r="O1332" s="180">
        <v>0</v>
      </c>
      <c r="P1332" s="180">
        <v>0</v>
      </c>
      <c r="Q1332" s="181">
        <f t="shared" si="80"/>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707</v>
      </c>
      <c r="M1333" s="178">
        <v>0</v>
      </c>
      <c r="N1333" s="179" t="s">
        <v>917</v>
      </c>
      <c r="O1333" s="180">
        <v>0</v>
      </c>
      <c r="P1333" s="180">
        <v>0</v>
      </c>
      <c r="Q1333" s="181">
        <f t="shared" si="80"/>
        <v>0</v>
      </c>
      <c r="R1333" s="182" t="s">
        <v>98</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806</v>
      </c>
      <c r="M1334" s="178">
        <v>0</v>
      </c>
      <c r="N1334" s="179" t="s">
        <v>918</v>
      </c>
      <c r="O1334" s="180">
        <v>0</v>
      </c>
      <c r="P1334" s="180">
        <v>0</v>
      </c>
      <c r="Q1334" s="181">
        <f t="shared" si="80"/>
        <v>0</v>
      </c>
      <c r="R1334" s="182" t="s">
        <v>901</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867</v>
      </c>
      <c r="M1335" s="178">
        <v>0</v>
      </c>
      <c r="N1335" s="179" t="s">
        <v>919</v>
      </c>
      <c r="O1335" s="180">
        <v>0</v>
      </c>
      <c r="P1335" s="180">
        <v>0</v>
      </c>
      <c r="Q1335" s="181">
        <f t="shared" si="80"/>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880</v>
      </c>
      <c r="M1336" s="178">
        <v>0</v>
      </c>
      <c r="N1336" s="179" t="s">
        <v>920</v>
      </c>
      <c r="O1336" s="180">
        <v>0</v>
      </c>
      <c r="P1336" s="180">
        <v>0</v>
      </c>
      <c r="Q1336" s="181">
        <f t="shared" si="80"/>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994</v>
      </c>
      <c r="M1337" s="178">
        <v>0</v>
      </c>
      <c r="N1337" s="179" t="s">
        <v>921</v>
      </c>
      <c r="O1337" s="180">
        <v>0</v>
      </c>
      <c r="P1337" s="180">
        <v>0</v>
      </c>
      <c r="Q1337" s="181">
        <f t="shared" si="80"/>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1033</v>
      </c>
      <c r="M1338" s="178">
        <v>0</v>
      </c>
      <c r="N1338" s="179" t="s">
        <v>922</v>
      </c>
      <c r="O1338" s="180">
        <v>0</v>
      </c>
      <c r="P1338" s="180">
        <v>0</v>
      </c>
      <c r="Q1338" s="181">
        <f t="shared" si="80"/>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1047</v>
      </c>
      <c r="M1339" s="178">
        <v>0</v>
      </c>
      <c r="N1339" s="179" t="s">
        <v>923</v>
      </c>
      <c r="O1339" s="180">
        <v>0</v>
      </c>
      <c r="P1339" s="180">
        <v>0</v>
      </c>
      <c r="Q1339" s="181">
        <f t="shared" si="80"/>
        <v>0</v>
      </c>
      <c r="R1339" s="182" t="s">
        <v>98</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1295</v>
      </c>
      <c r="M1340" s="178">
        <v>0</v>
      </c>
      <c r="N1340" s="179" t="s">
        <v>924</v>
      </c>
      <c r="O1340" s="180">
        <v>0</v>
      </c>
      <c r="P1340" s="180">
        <v>0</v>
      </c>
      <c r="Q1340" s="181">
        <f t="shared" si="80"/>
        <v>0</v>
      </c>
      <c r="R1340" s="182" t="s">
        <v>901</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1353</v>
      </c>
      <c r="M1341" s="178">
        <v>0</v>
      </c>
      <c r="N1341" s="179" t="s">
        <v>925</v>
      </c>
      <c r="O1341" s="180">
        <v>0</v>
      </c>
      <c r="P1341" s="180">
        <v>0</v>
      </c>
      <c r="Q1341" s="181">
        <f t="shared" si="80"/>
        <v>0</v>
      </c>
      <c r="R1341" s="182" t="s">
        <v>98</v>
      </c>
      <c r="S1341" s="183"/>
      <c r="T1341" s="183"/>
    </row>
    <row r="1342" spans="2:20" s="129" customFormat="1" ht="15.75" hidden="1">
      <c r="B1342" s="174">
        <v>2025</v>
      </c>
      <c r="C1342" s="174">
        <v>20</v>
      </c>
      <c r="D1342" s="175">
        <v>0</v>
      </c>
      <c r="E1342" s="176"/>
      <c r="F1342" s="174">
        <v>2</v>
      </c>
      <c r="G1342" s="174">
        <v>5</v>
      </c>
      <c r="H1342" s="174">
        <v>14</v>
      </c>
      <c r="I1342" s="174">
        <v>5000</v>
      </c>
      <c r="J1342" s="174">
        <v>5100</v>
      </c>
      <c r="K1342" s="174">
        <v>511</v>
      </c>
      <c r="L1342" s="177">
        <v>1361</v>
      </c>
      <c r="M1342" s="178">
        <v>0</v>
      </c>
      <c r="N1342" s="179" t="s">
        <v>926</v>
      </c>
      <c r="O1342" s="180">
        <v>0</v>
      </c>
      <c r="P1342" s="180">
        <v>0</v>
      </c>
      <c r="Q1342" s="181">
        <f t="shared" si="80"/>
        <v>0</v>
      </c>
      <c r="R1342" s="182" t="s">
        <v>98</v>
      </c>
      <c r="S1342" s="183"/>
      <c r="T1342" s="183"/>
    </row>
    <row r="1343" spans="2:20" s="129" customFormat="1" ht="15.75" hidden="1">
      <c r="B1343" s="163">
        <v>2025</v>
      </c>
      <c r="C1343" s="163">
        <v>20</v>
      </c>
      <c r="D1343" s="164"/>
      <c r="E1343" s="165"/>
      <c r="F1343" s="163">
        <v>2</v>
      </c>
      <c r="G1343" s="163">
        <v>5</v>
      </c>
      <c r="H1343" s="163">
        <v>14</v>
      </c>
      <c r="I1343" s="163">
        <v>5000</v>
      </c>
      <c r="J1343" s="163">
        <v>5100</v>
      </c>
      <c r="K1343" s="163">
        <v>512</v>
      </c>
      <c r="L1343" s="166" t="s">
        <v>44</v>
      </c>
      <c r="M1343" s="167"/>
      <c r="N1343" s="168" t="s">
        <v>428</v>
      </c>
      <c r="O1343" s="169">
        <f>SUM(O1344:O1351)</f>
        <v>0</v>
      </c>
      <c r="P1343" s="169">
        <f>SUM(P1344:P1351)</f>
        <v>0</v>
      </c>
      <c r="Q1343" s="169">
        <f t="shared" si="80"/>
        <v>0</v>
      </c>
      <c r="R1343" s="170"/>
      <c r="S1343" s="171"/>
      <c r="T1343" s="172"/>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92</v>
      </c>
      <c r="M1344" s="178">
        <v>0</v>
      </c>
      <c r="N1344" s="179" t="s">
        <v>927</v>
      </c>
      <c r="O1344" s="180">
        <v>0</v>
      </c>
      <c r="P1344" s="180">
        <v>0</v>
      </c>
      <c r="Q1344" s="181">
        <f t="shared" si="80"/>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171</v>
      </c>
      <c r="M1345" s="178">
        <v>0</v>
      </c>
      <c r="N1345" s="179" t="s">
        <v>928</v>
      </c>
      <c r="O1345" s="180">
        <v>0</v>
      </c>
      <c r="P1345" s="180">
        <v>0</v>
      </c>
      <c r="Q1345" s="181">
        <f t="shared" si="80"/>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877</v>
      </c>
      <c r="M1346" s="178">
        <v>0</v>
      </c>
      <c r="N1346" s="179" t="s">
        <v>929</v>
      </c>
      <c r="O1346" s="180">
        <v>0</v>
      </c>
      <c r="P1346" s="180">
        <v>0</v>
      </c>
      <c r="Q1346" s="181">
        <f t="shared" si="80"/>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1227</v>
      </c>
      <c r="M1347" s="178">
        <v>0</v>
      </c>
      <c r="N1347" s="179" t="s">
        <v>930</v>
      </c>
      <c r="O1347" s="180">
        <v>0</v>
      </c>
      <c r="P1347" s="180">
        <v>0</v>
      </c>
      <c r="Q1347" s="181">
        <f t="shared" si="80"/>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91</v>
      </c>
      <c r="M1348" s="178">
        <v>0</v>
      </c>
      <c r="N1348" s="179" t="s">
        <v>931</v>
      </c>
      <c r="O1348" s="180">
        <v>0</v>
      </c>
      <c r="P1348" s="180">
        <v>0</v>
      </c>
      <c r="Q1348" s="181">
        <f t="shared" si="80"/>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170</v>
      </c>
      <c r="M1349" s="178">
        <v>0</v>
      </c>
      <c r="N1349" s="179" t="s">
        <v>932</v>
      </c>
      <c r="O1349" s="180">
        <v>0</v>
      </c>
      <c r="P1349" s="180">
        <v>0</v>
      </c>
      <c r="Q1349" s="181">
        <f t="shared" si="80"/>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876</v>
      </c>
      <c r="M1350" s="178">
        <v>0</v>
      </c>
      <c r="N1350" s="179" t="s">
        <v>933</v>
      </c>
      <c r="O1350" s="180">
        <v>0</v>
      </c>
      <c r="P1350" s="180">
        <v>0</v>
      </c>
      <c r="Q1350" s="181">
        <f t="shared" si="80"/>
        <v>0</v>
      </c>
      <c r="R1350" s="182" t="s">
        <v>98</v>
      </c>
      <c r="S1350" s="183"/>
      <c r="T1350" s="183"/>
    </row>
    <row r="1351" spans="2:20" s="129" customFormat="1" ht="15.75" hidden="1">
      <c r="B1351" s="174">
        <v>2025</v>
      </c>
      <c r="C1351" s="174">
        <v>20</v>
      </c>
      <c r="D1351" s="175">
        <v>0</v>
      </c>
      <c r="E1351" s="176"/>
      <c r="F1351" s="174">
        <v>2</v>
      </c>
      <c r="G1351" s="174">
        <v>5</v>
      </c>
      <c r="H1351" s="174">
        <v>14</v>
      </c>
      <c r="I1351" s="174">
        <v>5000</v>
      </c>
      <c r="J1351" s="174">
        <v>5100</v>
      </c>
      <c r="K1351" s="174">
        <v>512</v>
      </c>
      <c r="L1351" s="177">
        <v>1226</v>
      </c>
      <c r="M1351" s="178">
        <v>0</v>
      </c>
      <c r="N1351" s="179" t="s">
        <v>934</v>
      </c>
      <c r="O1351" s="180">
        <v>0</v>
      </c>
      <c r="P1351" s="180">
        <v>0</v>
      </c>
      <c r="Q1351" s="181">
        <f t="shared" si="80"/>
        <v>0</v>
      </c>
      <c r="R1351" s="182" t="s">
        <v>98</v>
      </c>
      <c r="S1351" s="183"/>
      <c r="T1351" s="183"/>
    </row>
    <row r="1352" spans="2:20" s="129" customFormat="1" ht="15.75" hidden="1">
      <c r="B1352" s="163">
        <v>2025</v>
      </c>
      <c r="C1352" s="163">
        <v>20</v>
      </c>
      <c r="D1352" s="164"/>
      <c r="E1352" s="165"/>
      <c r="F1352" s="163">
        <v>2</v>
      </c>
      <c r="G1352" s="163">
        <v>5</v>
      </c>
      <c r="H1352" s="163">
        <v>14</v>
      </c>
      <c r="I1352" s="163">
        <v>5000</v>
      </c>
      <c r="J1352" s="163">
        <v>5100</v>
      </c>
      <c r="K1352" s="163">
        <v>515</v>
      </c>
      <c r="L1352" s="166" t="s">
        <v>44</v>
      </c>
      <c r="M1352" s="167"/>
      <c r="N1352" s="168" t="s">
        <v>155</v>
      </c>
      <c r="O1352" s="169">
        <f>SUM(O1353:O1380)</f>
        <v>0</v>
      </c>
      <c r="P1352" s="169">
        <f>SUM(P1353:P1380)</f>
        <v>0</v>
      </c>
      <c r="Q1352" s="169">
        <f t="shared" si="80"/>
        <v>0</v>
      </c>
      <c r="R1352" s="170"/>
      <c r="S1352" s="171"/>
      <c r="T1352" s="172"/>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7</v>
      </c>
      <c r="M1353" s="178">
        <v>0</v>
      </c>
      <c r="N1353" s="179" t="s">
        <v>935</v>
      </c>
      <c r="O1353" s="180">
        <v>0</v>
      </c>
      <c r="P1353" s="180">
        <v>0</v>
      </c>
      <c r="Q1353" s="181">
        <f t="shared" si="80"/>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341</v>
      </c>
      <c r="M1354" s="178">
        <v>0</v>
      </c>
      <c r="N1354" s="179" t="s">
        <v>936</v>
      </c>
      <c r="O1354" s="180">
        <v>0</v>
      </c>
      <c r="P1354" s="180">
        <v>0</v>
      </c>
      <c r="Q1354" s="181">
        <f t="shared" si="80"/>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345</v>
      </c>
      <c r="M1355" s="178">
        <v>0</v>
      </c>
      <c r="N1355" s="179" t="s">
        <v>937</v>
      </c>
      <c r="O1355" s="180">
        <v>0</v>
      </c>
      <c r="P1355" s="180">
        <v>0</v>
      </c>
      <c r="Q1355" s="181">
        <f t="shared" si="80"/>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356</v>
      </c>
      <c r="M1356" s="178">
        <v>0</v>
      </c>
      <c r="N1356" s="179" t="s">
        <v>938</v>
      </c>
      <c r="O1356" s="180">
        <v>0</v>
      </c>
      <c r="P1356" s="180">
        <v>0</v>
      </c>
      <c r="Q1356" s="181">
        <f t="shared" si="80"/>
        <v>0</v>
      </c>
      <c r="R1356" s="182" t="s">
        <v>98</v>
      </c>
      <c r="S1356" s="183"/>
      <c r="T1356" s="183"/>
    </row>
    <row r="1357" spans="2:20" s="129" customFormat="1" ht="15.75" hidden="1">
      <c r="B1357" s="174">
        <v>2025</v>
      </c>
      <c r="C1357" s="174">
        <v>20</v>
      </c>
      <c r="D1357" s="175">
        <v>0</v>
      </c>
      <c r="E1357" s="176"/>
      <c r="F1357" s="174">
        <v>2</v>
      </c>
      <c r="G1357" s="174">
        <v>5</v>
      </c>
      <c r="H1357" s="174">
        <v>14</v>
      </c>
      <c r="I1357" s="174">
        <v>5000</v>
      </c>
      <c r="J1357" s="174">
        <v>5100</v>
      </c>
      <c r="K1357" s="174">
        <v>515</v>
      </c>
      <c r="L1357" s="177">
        <v>513</v>
      </c>
      <c r="M1357" s="178">
        <v>0</v>
      </c>
      <c r="N1357" s="179" t="s">
        <v>939</v>
      </c>
      <c r="O1357" s="180">
        <v>0</v>
      </c>
      <c r="P1357" s="180">
        <v>0</v>
      </c>
      <c r="Q1357" s="181">
        <f t="shared" si="80"/>
        <v>0</v>
      </c>
      <c r="R1357" s="182" t="s">
        <v>98</v>
      </c>
      <c r="S1357" s="183"/>
      <c r="T1357" s="183"/>
    </row>
    <row r="1358" spans="2:20" s="129" customFormat="1" ht="30" hidden="1">
      <c r="B1358" s="174">
        <v>2025</v>
      </c>
      <c r="C1358" s="174">
        <v>20</v>
      </c>
      <c r="D1358" s="175">
        <v>0</v>
      </c>
      <c r="E1358" s="176"/>
      <c r="F1358" s="174">
        <v>2</v>
      </c>
      <c r="G1358" s="174">
        <v>5</v>
      </c>
      <c r="H1358" s="174">
        <v>14</v>
      </c>
      <c r="I1358" s="174">
        <v>5000</v>
      </c>
      <c r="J1358" s="174">
        <v>5100</v>
      </c>
      <c r="K1358" s="174">
        <v>515</v>
      </c>
      <c r="L1358" s="177">
        <v>574</v>
      </c>
      <c r="M1358" s="178">
        <v>0</v>
      </c>
      <c r="N1358" s="179" t="s">
        <v>940</v>
      </c>
      <c r="O1358" s="180">
        <v>0</v>
      </c>
      <c r="P1358" s="180">
        <v>0</v>
      </c>
      <c r="Q1358" s="181">
        <f t="shared" si="80"/>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622</v>
      </c>
      <c r="M1359" s="178">
        <v>0</v>
      </c>
      <c r="N1359" s="179" t="s">
        <v>941</v>
      </c>
      <c r="O1359" s="180">
        <v>0</v>
      </c>
      <c r="P1359" s="180">
        <v>0</v>
      </c>
      <c r="Q1359" s="181">
        <f t="shared" si="80"/>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1063</v>
      </c>
      <c r="M1360" s="178">
        <v>0</v>
      </c>
      <c r="N1360" s="179" t="s">
        <v>942</v>
      </c>
      <c r="O1360" s="180">
        <v>0</v>
      </c>
      <c r="P1360" s="180">
        <v>0</v>
      </c>
      <c r="Q1360" s="181">
        <f t="shared" si="80"/>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1257</v>
      </c>
      <c r="M1361" s="178">
        <v>0</v>
      </c>
      <c r="N1361" s="179" t="s">
        <v>943</v>
      </c>
      <c r="O1361" s="180">
        <v>0</v>
      </c>
      <c r="P1361" s="180">
        <v>0</v>
      </c>
      <c r="Q1361" s="181">
        <f t="shared" si="80"/>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1331</v>
      </c>
      <c r="M1362" s="178">
        <v>0</v>
      </c>
      <c r="N1362" s="179" t="s">
        <v>944</v>
      </c>
      <c r="O1362" s="180">
        <v>0</v>
      </c>
      <c r="P1362" s="180">
        <v>0</v>
      </c>
      <c r="Q1362" s="181">
        <f t="shared" si="80"/>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1453</v>
      </c>
      <c r="M1363" s="178">
        <v>0</v>
      </c>
      <c r="N1363" s="179" t="s">
        <v>945</v>
      </c>
      <c r="O1363" s="180">
        <v>0</v>
      </c>
      <c r="P1363" s="180">
        <v>0</v>
      </c>
      <c r="Q1363" s="181">
        <f t="shared" si="80"/>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1454</v>
      </c>
      <c r="M1364" s="178">
        <v>0</v>
      </c>
      <c r="N1364" s="179" t="s">
        <v>946</v>
      </c>
      <c r="O1364" s="180">
        <v>0</v>
      </c>
      <c r="P1364" s="180">
        <v>0</v>
      </c>
      <c r="Q1364" s="181">
        <f t="shared" si="80"/>
        <v>0</v>
      </c>
      <c r="R1364" s="182" t="s">
        <v>98</v>
      </c>
      <c r="S1364" s="183"/>
      <c r="T1364" s="183"/>
    </row>
    <row r="1365" spans="2:20" s="129" customFormat="1" ht="15.75" hidden="1">
      <c r="B1365" s="174">
        <v>2025</v>
      </c>
      <c r="C1365" s="174">
        <v>20</v>
      </c>
      <c r="D1365" s="175">
        <v>0</v>
      </c>
      <c r="E1365" s="176"/>
      <c r="F1365" s="174">
        <v>2</v>
      </c>
      <c r="G1365" s="174">
        <v>5</v>
      </c>
      <c r="H1365" s="174">
        <v>14</v>
      </c>
      <c r="I1365" s="174">
        <v>5000</v>
      </c>
      <c r="J1365" s="174">
        <v>5100</v>
      </c>
      <c r="K1365" s="174">
        <v>515</v>
      </c>
      <c r="L1365" s="177">
        <v>1468</v>
      </c>
      <c r="M1365" s="178">
        <v>0</v>
      </c>
      <c r="N1365" s="179" t="s">
        <v>947</v>
      </c>
      <c r="O1365" s="180">
        <v>0</v>
      </c>
      <c r="P1365" s="180">
        <v>0</v>
      </c>
      <c r="Q1365" s="181">
        <f t="shared" si="80"/>
        <v>0</v>
      </c>
      <c r="R1365" s="182" t="s">
        <v>98</v>
      </c>
      <c r="S1365" s="183"/>
      <c r="T1365" s="183"/>
    </row>
    <row r="1366" spans="2:20" s="129" customFormat="1" ht="30" hidden="1">
      <c r="B1366" s="174">
        <v>2025</v>
      </c>
      <c r="C1366" s="174">
        <v>20</v>
      </c>
      <c r="D1366" s="175">
        <v>0</v>
      </c>
      <c r="E1366" s="176"/>
      <c r="F1366" s="174">
        <v>2</v>
      </c>
      <c r="G1366" s="174">
        <v>5</v>
      </c>
      <c r="H1366" s="174">
        <v>14</v>
      </c>
      <c r="I1366" s="174">
        <v>5000</v>
      </c>
      <c r="J1366" s="174">
        <v>5100</v>
      </c>
      <c r="K1366" s="174">
        <v>515</v>
      </c>
      <c r="L1366" s="177">
        <v>1520</v>
      </c>
      <c r="M1366" s="178">
        <v>0</v>
      </c>
      <c r="N1366" s="179" t="s">
        <v>948</v>
      </c>
      <c r="O1366" s="180">
        <v>0</v>
      </c>
      <c r="P1366" s="180">
        <v>0</v>
      </c>
      <c r="Q1366" s="181">
        <f t="shared" si="80"/>
        <v>0</v>
      </c>
      <c r="R1366" s="182"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6</v>
      </c>
      <c r="M1367" s="178">
        <v>0</v>
      </c>
      <c r="N1367" s="179" t="s">
        <v>949</v>
      </c>
      <c r="O1367" s="180">
        <v>0</v>
      </c>
      <c r="P1367" s="180">
        <v>0</v>
      </c>
      <c r="Q1367" s="181">
        <f t="shared" si="80"/>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340</v>
      </c>
      <c r="M1368" s="178">
        <v>0</v>
      </c>
      <c r="N1368" s="179" t="s">
        <v>950</v>
      </c>
      <c r="O1368" s="180">
        <v>0</v>
      </c>
      <c r="P1368" s="180">
        <v>0</v>
      </c>
      <c r="Q1368" s="181">
        <f t="shared" si="80"/>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344</v>
      </c>
      <c r="M1369" s="178">
        <v>0</v>
      </c>
      <c r="N1369" s="179" t="s">
        <v>951</v>
      </c>
      <c r="O1369" s="180">
        <v>0</v>
      </c>
      <c r="P1369" s="180">
        <v>0</v>
      </c>
      <c r="Q1369" s="181">
        <f t="shared" si="80"/>
        <v>0</v>
      </c>
      <c r="R1369" s="216" t="s">
        <v>98</v>
      </c>
      <c r="S1369" s="183"/>
      <c r="T1369" s="183"/>
    </row>
    <row r="1370" spans="2:20" s="129" customFormat="1" ht="15.75" hidden="1">
      <c r="B1370" s="174">
        <v>2025</v>
      </c>
      <c r="C1370" s="174">
        <v>20</v>
      </c>
      <c r="D1370" s="175">
        <v>0</v>
      </c>
      <c r="E1370" s="176"/>
      <c r="F1370" s="174">
        <v>2</v>
      </c>
      <c r="G1370" s="174">
        <v>5</v>
      </c>
      <c r="H1370" s="174">
        <v>14</v>
      </c>
      <c r="I1370" s="174">
        <v>5000</v>
      </c>
      <c r="J1370" s="174">
        <v>5100</v>
      </c>
      <c r="K1370" s="174">
        <v>515</v>
      </c>
      <c r="L1370" s="177">
        <v>355</v>
      </c>
      <c r="M1370" s="178">
        <v>0</v>
      </c>
      <c r="N1370" s="179" t="s">
        <v>952</v>
      </c>
      <c r="O1370" s="180">
        <v>0</v>
      </c>
      <c r="P1370" s="180">
        <v>0</v>
      </c>
      <c r="Q1370" s="181">
        <f t="shared" si="80"/>
        <v>0</v>
      </c>
      <c r="R1370" s="216" t="s">
        <v>98</v>
      </c>
      <c r="S1370" s="183"/>
      <c r="T1370" s="183"/>
    </row>
    <row r="1371" spans="2:20" s="129" customFormat="1" ht="30" hidden="1">
      <c r="B1371" s="174">
        <v>2025</v>
      </c>
      <c r="C1371" s="174">
        <v>20</v>
      </c>
      <c r="D1371" s="175">
        <v>0</v>
      </c>
      <c r="E1371" s="176"/>
      <c r="F1371" s="174">
        <v>2</v>
      </c>
      <c r="G1371" s="174">
        <v>5</v>
      </c>
      <c r="H1371" s="174">
        <v>14</v>
      </c>
      <c r="I1371" s="174">
        <v>5000</v>
      </c>
      <c r="J1371" s="174">
        <v>5100</v>
      </c>
      <c r="K1371" s="174">
        <v>515</v>
      </c>
      <c r="L1371" s="177">
        <v>573</v>
      </c>
      <c r="M1371" s="178">
        <v>0</v>
      </c>
      <c r="N1371" s="179" t="s">
        <v>953</v>
      </c>
      <c r="O1371" s="180">
        <v>0</v>
      </c>
      <c r="P1371" s="180">
        <v>0</v>
      </c>
      <c r="Q1371" s="181">
        <f t="shared" si="80"/>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587</v>
      </c>
      <c r="M1372" s="178">
        <v>0</v>
      </c>
      <c r="N1372" s="179" t="s">
        <v>954</v>
      </c>
      <c r="O1372" s="180">
        <v>0</v>
      </c>
      <c r="P1372" s="180">
        <v>0</v>
      </c>
      <c r="Q1372" s="181">
        <f t="shared" ref="Q1372:Q1474" si="81">+O1372+P1372</f>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621</v>
      </c>
      <c r="M1373" s="178">
        <v>0</v>
      </c>
      <c r="N1373" s="179" t="s">
        <v>955</v>
      </c>
      <c r="O1373" s="180">
        <v>0</v>
      </c>
      <c r="P1373" s="180">
        <v>0</v>
      </c>
      <c r="Q1373" s="181">
        <f t="shared" si="81"/>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1062</v>
      </c>
      <c r="M1374" s="178">
        <v>0</v>
      </c>
      <c r="N1374" s="179" t="s">
        <v>956</v>
      </c>
      <c r="O1374" s="180">
        <v>0</v>
      </c>
      <c r="P1374" s="180">
        <v>0</v>
      </c>
      <c r="Q1374" s="181">
        <f t="shared" si="81"/>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1256</v>
      </c>
      <c r="M1375" s="178">
        <v>0</v>
      </c>
      <c r="N1375" s="179" t="s">
        <v>957</v>
      </c>
      <c r="O1375" s="180">
        <v>0</v>
      </c>
      <c r="P1375" s="180">
        <v>0</v>
      </c>
      <c r="Q1375" s="181">
        <f t="shared" si="81"/>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1330</v>
      </c>
      <c r="M1376" s="178">
        <v>0</v>
      </c>
      <c r="N1376" s="179" t="s">
        <v>958</v>
      </c>
      <c r="O1376" s="180">
        <v>0</v>
      </c>
      <c r="P1376" s="180">
        <v>0</v>
      </c>
      <c r="Q1376" s="181">
        <f t="shared" si="81"/>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1372</v>
      </c>
      <c r="M1377" s="178">
        <v>0</v>
      </c>
      <c r="N1377" s="179" t="s">
        <v>959</v>
      </c>
      <c r="O1377" s="180">
        <v>0</v>
      </c>
      <c r="P1377" s="180">
        <v>0</v>
      </c>
      <c r="Q1377" s="181">
        <f t="shared" si="81"/>
        <v>0</v>
      </c>
      <c r="R1377" s="216" t="s">
        <v>98</v>
      </c>
      <c r="S1377" s="183"/>
      <c r="T1377" s="183"/>
    </row>
    <row r="1378" spans="2:20" s="129" customFormat="1" ht="15.75" hidden="1">
      <c r="B1378" s="174">
        <v>2025</v>
      </c>
      <c r="C1378" s="174">
        <v>20</v>
      </c>
      <c r="D1378" s="175">
        <v>0</v>
      </c>
      <c r="E1378" s="176"/>
      <c r="F1378" s="174">
        <v>2</v>
      </c>
      <c r="G1378" s="174">
        <v>5</v>
      </c>
      <c r="H1378" s="174">
        <v>14</v>
      </c>
      <c r="I1378" s="174">
        <v>5000</v>
      </c>
      <c r="J1378" s="174">
        <v>5100</v>
      </c>
      <c r="K1378" s="174">
        <v>515</v>
      </c>
      <c r="L1378" s="177">
        <v>1467</v>
      </c>
      <c r="M1378" s="178">
        <v>0</v>
      </c>
      <c r="N1378" s="179" t="s">
        <v>960</v>
      </c>
      <c r="O1378" s="180">
        <v>0</v>
      </c>
      <c r="P1378" s="180">
        <v>0</v>
      </c>
      <c r="Q1378" s="181">
        <f t="shared" si="81"/>
        <v>0</v>
      </c>
      <c r="R1378" s="216" t="s">
        <v>98</v>
      </c>
      <c r="S1378" s="183"/>
      <c r="T1378" s="183"/>
    </row>
    <row r="1379" spans="2:20" s="129" customFormat="1" ht="30" hidden="1">
      <c r="B1379" s="174">
        <v>2025</v>
      </c>
      <c r="C1379" s="174">
        <v>20</v>
      </c>
      <c r="D1379" s="175">
        <v>0</v>
      </c>
      <c r="E1379" s="176"/>
      <c r="F1379" s="174">
        <v>2</v>
      </c>
      <c r="G1379" s="174">
        <v>5</v>
      </c>
      <c r="H1379" s="174">
        <v>14</v>
      </c>
      <c r="I1379" s="174">
        <v>5000</v>
      </c>
      <c r="J1379" s="174">
        <v>5100</v>
      </c>
      <c r="K1379" s="174">
        <v>515</v>
      </c>
      <c r="L1379" s="177">
        <v>1519</v>
      </c>
      <c r="M1379" s="178">
        <v>0</v>
      </c>
      <c r="N1379" s="179" t="s">
        <v>961</v>
      </c>
      <c r="O1379" s="180">
        <v>0</v>
      </c>
      <c r="P1379" s="180">
        <v>0</v>
      </c>
      <c r="Q1379" s="181">
        <f t="shared" si="81"/>
        <v>0</v>
      </c>
      <c r="R1379" s="216" t="s">
        <v>98</v>
      </c>
      <c r="S1379" s="183"/>
      <c r="T1379" s="183"/>
    </row>
    <row r="1380" spans="2:20" s="129" customFormat="1" ht="15.75" hidden="1">
      <c r="B1380" s="174">
        <v>2025</v>
      </c>
      <c r="C1380" s="174">
        <v>20</v>
      </c>
      <c r="D1380" s="175">
        <v>0</v>
      </c>
      <c r="E1380" s="176"/>
      <c r="F1380" s="174">
        <v>2</v>
      </c>
      <c r="G1380" s="174">
        <v>5</v>
      </c>
      <c r="H1380" s="174">
        <v>14</v>
      </c>
      <c r="I1380" s="174">
        <v>5000</v>
      </c>
      <c r="J1380" s="174">
        <v>5100</v>
      </c>
      <c r="K1380" s="174">
        <v>515</v>
      </c>
      <c r="L1380" s="177">
        <v>541</v>
      </c>
      <c r="M1380" s="178">
        <v>0</v>
      </c>
      <c r="N1380" s="179" t="s">
        <v>962</v>
      </c>
      <c r="O1380" s="180">
        <v>0</v>
      </c>
      <c r="P1380" s="180">
        <v>0</v>
      </c>
      <c r="Q1380" s="181">
        <f t="shared" si="81"/>
        <v>0</v>
      </c>
      <c r="R1380" s="216" t="s">
        <v>98</v>
      </c>
      <c r="S1380" s="183"/>
      <c r="T1380" s="183"/>
    </row>
    <row r="1381" spans="2:20" s="129" customFormat="1" ht="15.75" hidden="1">
      <c r="B1381" s="163">
        <v>2025</v>
      </c>
      <c r="C1381" s="163">
        <v>20</v>
      </c>
      <c r="D1381" s="164"/>
      <c r="E1381" s="165"/>
      <c r="F1381" s="163">
        <v>2</v>
      </c>
      <c r="G1381" s="163">
        <v>5</v>
      </c>
      <c r="H1381" s="163">
        <v>14</v>
      </c>
      <c r="I1381" s="163">
        <v>5000</v>
      </c>
      <c r="J1381" s="163">
        <v>5100</v>
      </c>
      <c r="K1381" s="163">
        <v>519</v>
      </c>
      <c r="L1381" s="166" t="s">
        <v>44</v>
      </c>
      <c r="M1381" s="167"/>
      <c r="N1381" s="168" t="s">
        <v>178</v>
      </c>
      <c r="O1381" s="169">
        <f>SUM(O1382:O1394)</f>
        <v>0</v>
      </c>
      <c r="P1381" s="169">
        <f>SUM(P1382:P1394)</f>
        <v>0</v>
      </c>
      <c r="Q1381" s="169">
        <f t="shared" si="81"/>
        <v>0</v>
      </c>
      <c r="R1381" s="170"/>
      <c r="S1381" s="171"/>
      <c r="T1381" s="172"/>
    </row>
    <row r="1382" spans="2:20" s="129" customFormat="1" ht="15.75" hidden="1">
      <c r="B1382" s="174">
        <v>2025</v>
      </c>
      <c r="C1382" s="174">
        <v>20</v>
      </c>
      <c r="D1382" s="175">
        <v>0</v>
      </c>
      <c r="E1382" s="176"/>
      <c r="F1382" s="174">
        <v>2</v>
      </c>
      <c r="G1382" s="174">
        <v>5</v>
      </c>
      <c r="H1382" s="174">
        <v>14</v>
      </c>
      <c r="I1382" s="174">
        <v>5000</v>
      </c>
      <c r="J1382" s="174">
        <v>5100</v>
      </c>
      <c r="K1382" s="174">
        <v>519</v>
      </c>
      <c r="L1382" s="177">
        <v>18</v>
      </c>
      <c r="M1382" s="178">
        <v>0</v>
      </c>
      <c r="N1382" s="179" t="s">
        <v>963</v>
      </c>
      <c r="O1382" s="180">
        <v>0</v>
      </c>
      <c r="P1382" s="180">
        <v>0</v>
      </c>
      <c r="Q1382" s="181">
        <f t="shared" si="81"/>
        <v>0</v>
      </c>
      <c r="R1382" s="182" t="s">
        <v>98</v>
      </c>
      <c r="S1382" s="183"/>
      <c r="T1382" s="183"/>
    </row>
    <row r="1383" spans="2:20" s="129" customFormat="1" ht="31.5" hidden="1">
      <c r="B1383" s="174">
        <v>2025</v>
      </c>
      <c r="C1383" s="174">
        <v>20</v>
      </c>
      <c r="D1383" s="175">
        <v>0</v>
      </c>
      <c r="E1383" s="176"/>
      <c r="F1383" s="174">
        <v>2</v>
      </c>
      <c r="G1383" s="174">
        <v>5</v>
      </c>
      <c r="H1383" s="174">
        <v>14</v>
      </c>
      <c r="I1383" s="174">
        <v>5000</v>
      </c>
      <c r="J1383" s="174">
        <v>5100</v>
      </c>
      <c r="K1383" s="174">
        <v>519</v>
      </c>
      <c r="L1383" s="177">
        <v>319</v>
      </c>
      <c r="M1383" s="178">
        <v>0</v>
      </c>
      <c r="N1383" s="179" t="s">
        <v>964</v>
      </c>
      <c r="O1383" s="180">
        <v>0</v>
      </c>
      <c r="P1383" s="180">
        <v>0</v>
      </c>
      <c r="Q1383" s="181">
        <f t="shared" si="81"/>
        <v>0</v>
      </c>
      <c r="R1383" s="215" t="s">
        <v>965</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537</v>
      </c>
      <c r="M1384" s="178">
        <v>0</v>
      </c>
      <c r="N1384" s="179" t="s">
        <v>966</v>
      </c>
      <c r="O1384" s="180">
        <v>0</v>
      </c>
      <c r="P1384" s="180">
        <v>0</v>
      </c>
      <c r="Q1384" s="181">
        <f t="shared" si="81"/>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1100</v>
      </c>
      <c r="M1385" s="178">
        <v>0</v>
      </c>
      <c r="N1385" s="179" t="s">
        <v>967</v>
      </c>
      <c r="O1385" s="180">
        <v>0</v>
      </c>
      <c r="P1385" s="180">
        <v>0</v>
      </c>
      <c r="Q1385" s="181">
        <f t="shared" si="81"/>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1511</v>
      </c>
      <c r="M1386" s="178">
        <v>0</v>
      </c>
      <c r="N1386" s="179" t="s">
        <v>968</v>
      </c>
      <c r="O1386" s="180">
        <v>0</v>
      </c>
      <c r="P1386" s="180">
        <v>0</v>
      </c>
      <c r="Q1386" s="181">
        <f t="shared" si="81"/>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1541</v>
      </c>
      <c r="M1387" s="178">
        <v>0</v>
      </c>
      <c r="N1387" s="179" t="s">
        <v>969</v>
      </c>
      <c r="O1387" s="180">
        <v>0</v>
      </c>
      <c r="P1387" s="180">
        <v>0</v>
      </c>
      <c r="Q1387" s="181">
        <f t="shared" si="81"/>
        <v>0</v>
      </c>
      <c r="R1387" s="182" t="s">
        <v>98</v>
      </c>
      <c r="S1387" s="183"/>
      <c r="T1387" s="183"/>
    </row>
    <row r="1388" spans="2:20" s="129" customFormat="1" ht="15.75" hidden="1">
      <c r="B1388" s="174">
        <v>2025</v>
      </c>
      <c r="C1388" s="174">
        <v>20</v>
      </c>
      <c r="D1388" s="175">
        <v>0</v>
      </c>
      <c r="E1388" s="176"/>
      <c r="F1388" s="174">
        <v>2</v>
      </c>
      <c r="G1388" s="174">
        <v>5</v>
      </c>
      <c r="H1388" s="174">
        <v>14</v>
      </c>
      <c r="I1388" s="174">
        <v>5000</v>
      </c>
      <c r="J1388" s="174">
        <v>5100</v>
      </c>
      <c r="K1388" s="174">
        <v>519</v>
      </c>
      <c r="L1388" s="177">
        <v>17</v>
      </c>
      <c r="M1388" s="178">
        <v>0</v>
      </c>
      <c r="N1388" s="179" t="s">
        <v>970</v>
      </c>
      <c r="O1388" s="180">
        <v>0</v>
      </c>
      <c r="P1388" s="180">
        <v>0</v>
      </c>
      <c r="Q1388" s="181">
        <f t="shared" si="81"/>
        <v>0</v>
      </c>
      <c r="R1388" s="182" t="s">
        <v>98</v>
      </c>
      <c r="S1388" s="183"/>
      <c r="T1388" s="183"/>
    </row>
    <row r="1389" spans="2:20" s="129" customFormat="1" ht="31.5" hidden="1">
      <c r="B1389" s="174">
        <v>2025</v>
      </c>
      <c r="C1389" s="174">
        <v>20</v>
      </c>
      <c r="D1389" s="175">
        <v>0</v>
      </c>
      <c r="E1389" s="176"/>
      <c r="F1389" s="174">
        <v>2</v>
      </c>
      <c r="G1389" s="174">
        <v>5</v>
      </c>
      <c r="H1389" s="174">
        <v>14</v>
      </c>
      <c r="I1389" s="174">
        <v>5000</v>
      </c>
      <c r="J1389" s="174">
        <v>5100</v>
      </c>
      <c r="K1389" s="174">
        <v>519</v>
      </c>
      <c r="L1389" s="177">
        <v>318</v>
      </c>
      <c r="M1389" s="178">
        <v>0</v>
      </c>
      <c r="N1389" s="179" t="s">
        <v>971</v>
      </c>
      <c r="O1389" s="180">
        <v>0</v>
      </c>
      <c r="P1389" s="180">
        <v>0</v>
      </c>
      <c r="Q1389" s="181">
        <f t="shared" si="81"/>
        <v>0</v>
      </c>
      <c r="R1389" s="215" t="s">
        <v>965</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536</v>
      </c>
      <c r="M1390" s="178">
        <v>0</v>
      </c>
      <c r="N1390" s="179" t="s">
        <v>972</v>
      </c>
      <c r="O1390" s="180">
        <v>0</v>
      </c>
      <c r="P1390" s="180">
        <v>0</v>
      </c>
      <c r="Q1390" s="181">
        <f t="shared" si="81"/>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1099</v>
      </c>
      <c r="M1391" s="178">
        <v>0</v>
      </c>
      <c r="N1391" s="179" t="s">
        <v>973</v>
      </c>
      <c r="O1391" s="180">
        <v>0</v>
      </c>
      <c r="P1391" s="180">
        <v>0</v>
      </c>
      <c r="Q1391" s="181">
        <f t="shared" si="81"/>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1510</v>
      </c>
      <c r="M1392" s="178">
        <v>0</v>
      </c>
      <c r="N1392" s="179" t="s">
        <v>974</v>
      </c>
      <c r="O1392" s="180">
        <v>0</v>
      </c>
      <c r="P1392" s="180">
        <v>0</v>
      </c>
      <c r="Q1392" s="181">
        <f t="shared" si="81"/>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1540</v>
      </c>
      <c r="M1393" s="178">
        <v>0</v>
      </c>
      <c r="N1393" s="179" t="s">
        <v>975</v>
      </c>
      <c r="O1393" s="180">
        <v>0</v>
      </c>
      <c r="P1393" s="180">
        <v>0</v>
      </c>
      <c r="Q1393" s="181">
        <f t="shared" si="81"/>
        <v>0</v>
      </c>
      <c r="R1393" s="182" t="s">
        <v>98</v>
      </c>
      <c r="S1393" s="183"/>
      <c r="T1393" s="183"/>
    </row>
    <row r="1394" spans="2:20" s="129" customFormat="1" ht="15.75" hidden="1">
      <c r="B1394" s="174">
        <v>2025</v>
      </c>
      <c r="C1394" s="174">
        <v>20</v>
      </c>
      <c r="D1394" s="175">
        <v>0</v>
      </c>
      <c r="E1394" s="176"/>
      <c r="F1394" s="174">
        <v>2</v>
      </c>
      <c r="G1394" s="174">
        <v>5</v>
      </c>
      <c r="H1394" s="174">
        <v>14</v>
      </c>
      <c r="I1394" s="174">
        <v>5000</v>
      </c>
      <c r="J1394" s="174">
        <v>5100</v>
      </c>
      <c r="K1394" s="174">
        <v>519</v>
      </c>
      <c r="L1394" s="177">
        <v>165</v>
      </c>
      <c r="M1394" s="178">
        <v>0</v>
      </c>
      <c r="N1394" s="179" t="s">
        <v>976</v>
      </c>
      <c r="O1394" s="180">
        <v>0</v>
      </c>
      <c r="P1394" s="180">
        <v>0</v>
      </c>
      <c r="Q1394" s="181">
        <f t="shared" si="81"/>
        <v>0</v>
      </c>
      <c r="R1394" s="182" t="s">
        <v>98</v>
      </c>
      <c r="S1394" s="183"/>
      <c r="T1394" s="183"/>
    </row>
    <row r="1395" spans="2:20" s="129" customFormat="1" ht="15.75" hidden="1">
      <c r="B1395" s="152">
        <v>2025</v>
      </c>
      <c r="C1395" s="152">
        <v>20</v>
      </c>
      <c r="D1395" s="153"/>
      <c r="E1395" s="154"/>
      <c r="F1395" s="152">
        <v>2</v>
      </c>
      <c r="G1395" s="152">
        <v>5</v>
      </c>
      <c r="H1395" s="152">
        <v>14</v>
      </c>
      <c r="I1395" s="152">
        <v>5000</v>
      </c>
      <c r="J1395" s="152">
        <v>5200</v>
      </c>
      <c r="K1395" s="152"/>
      <c r="L1395" s="155" t="s">
        <v>44</v>
      </c>
      <c r="M1395" s="156"/>
      <c r="N1395" s="157" t="s">
        <v>183</v>
      </c>
      <c r="O1395" s="158">
        <f>O1396+O1403</f>
        <v>0</v>
      </c>
      <c r="P1395" s="158">
        <f>P1396+P1403</f>
        <v>0</v>
      </c>
      <c r="Q1395" s="158">
        <f t="shared" si="81"/>
        <v>0</v>
      </c>
      <c r="R1395" s="159"/>
      <c r="S1395" s="160"/>
      <c r="T1395" s="161"/>
    </row>
    <row r="1396" spans="2:20" s="129" customFormat="1" ht="15.75" hidden="1">
      <c r="B1396" s="163">
        <v>2025</v>
      </c>
      <c r="C1396" s="163">
        <v>20</v>
      </c>
      <c r="D1396" s="164"/>
      <c r="E1396" s="165"/>
      <c r="F1396" s="163">
        <v>2</v>
      </c>
      <c r="G1396" s="163">
        <v>5</v>
      </c>
      <c r="H1396" s="163">
        <v>14</v>
      </c>
      <c r="I1396" s="163">
        <v>5000</v>
      </c>
      <c r="J1396" s="163">
        <v>5200</v>
      </c>
      <c r="K1396" s="163">
        <v>521</v>
      </c>
      <c r="L1396" s="166" t="s">
        <v>44</v>
      </c>
      <c r="M1396" s="167"/>
      <c r="N1396" s="168" t="s">
        <v>184</v>
      </c>
      <c r="O1396" s="169">
        <f>SUM(O1397:O1402)</f>
        <v>0</v>
      </c>
      <c r="P1396" s="169">
        <f>SUM(P1397:P1402)</f>
        <v>0</v>
      </c>
      <c r="Q1396" s="169">
        <f t="shared" si="81"/>
        <v>0</v>
      </c>
      <c r="R1396" s="170"/>
      <c r="S1396" s="171"/>
      <c r="T1396" s="172"/>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581</v>
      </c>
      <c r="M1397" s="178">
        <v>0</v>
      </c>
      <c r="N1397" s="179" t="s">
        <v>977</v>
      </c>
      <c r="O1397" s="180">
        <v>0</v>
      </c>
      <c r="P1397" s="180">
        <v>0</v>
      </c>
      <c r="Q1397" s="181">
        <f t="shared" si="81"/>
        <v>0</v>
      </c>
      <c r="R1397" s="182" t="s">
        <v>978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1004</v>
      </c>
      <c r="M1398" s="178">
        <v>0</v>
      </c>
      <c r="N1398" s="179" t="s">
        <v>979</v>
      </c>
      <c r="O1398" s="180">
        <v>0</v>
      </c>
      <c r="P1398" s="180">
        <v>0</v>
      </c>
      <c r="Q1398" s="181">
        <f t="shared" si="81"/>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1103</v>
      </c>
      <c r="M1399" s="178">
        <v>0</v>
      </c>
      <c r="N1399" s="179" t="s">
        <v>980</v>
      </c>
      <c r="O1399" s="180">
        <v>0</v>
      </c>
      <c r="P1399" s="180">
        <v>0</v>
      </c>
      <c r="Q1399" s="181">
        <f t="shared" si="81"/>
        <v>0</v>
      </c>
      <c r="R1399" s="182" t="s">
        <v>98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580</v>
      </c>
      <c r="M1400" s="178">
        <v>0</v>
      </c>
      <c r="N1400" s="179" t="s">
        <v>981</v>
      </c>
      <c r="O1400" s="180">
        <v>0</v>
      </c>
      <c r="P1400" s="180">
        <v>0</v>
      </c>
      <c r="Q1400" s="181">
        <f t="shared" si="81"/>
        <v>0</v>
      </c>
      <c r="R1400" s="182" t="s">
        <v>978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1003</v>
      </c>
      <c r="M1401" s="178">
        <v>0</v>
      </c>
      <c r="N1401" s="179" t="s">
        <v>982</v>
      </c>
      <c r="O1401" s="180">
        <v>0</v>
      </c>
      <c r="P1401" s="180">
        <v>0</v>
      </c>
      <c r="Q1401" s="181">
        <f t="shared" si="81"/>
        <v>0</v>
      </c>
      <c r="R1401" s="182" t="s">
        <v>98</v>
      </c>
      <c r="S1401" s="183"/>
      <c r="T1401" s="183"/>
    </row>
    <row r="1402" spans="2:20" s="129" customFormat="1" ht="15.75" hidden="1">
      <c r="B1402" s="174">
        <v>2025</v>
      </c>
      <c r="C1402" s="174">
        <v>20</v>
      </c>
      <c r="D1402" s="175">
        <v>0</v>
      </c>
      <c r="E1402" s="176"/>
      <c r="F1402" s="174">
        <v>2</v>
      </c>
      <c r="G1402" s="174">
        <v>5</v>
      </c>
      <c r="H1402" s="174">
        <v>14</v>
      </c>
      <c r="I1402" s="174">
        <v>5000</v>
      </c>
      <c r="J1402" s="174">
        <v>5200</v>
      </c>
      <c r="K1402" s="174">
        <v>521</v>
      </c>
      <c r="L1402" s="177">
        <v>1102</v>
      </c>
      <c r="M1402" s="178">
        <v>0</v>
      </c>
      <c r="N1402" s="179" t="s">
        <v>983</v>
      </c>
      <c r="O1402" s="180">
        <v>0</v>
      </c>
      <c r="P1402" s="180">
        <v>0</v>
      </c>
      <c r="Q1402" s="181">
        <f t="shared" si="81"/>
        <v>0</v>
      </c>
      <c r="R1402" s="182" t="s">
        <v>98</v>
      </c>
      <c r="S1402" s="183"/>
      <c r="T1402" s="183"/>
    </row>
    <row r="1403" spans="2:20" s="129" customFormat="1" ht="15.75" hidden="1">
      <c r="B1403" s="163">
        <v>2025</v>
      </c>
      <c r="C1403" s="163">
        <v>20</v>
      </c>
      <c r="D1403" s="164"/>
      <c r="E1403" s="165"/>
      <c r="F1403" s="163">
        <v>2</v>
      </c>
      <c r="G1403" s="163">
        <v>5</v>
      </c>
      <c r="H1403" s="163">
        <v>14</v>
      </c>
      <c r="I1403" s="163">
        <v>5000</v>
      </c>
      <c r="J1403" s="163">
        <v>5200</v>
      </c>
      <c r="K1403" s="163">
        <v>523</v>
      </c>
      <c r="L1403" s="166" t="s">
        <v>44</v>
      </c>
      <c r="M1403" s="167"/>
      <c r="N1403" s="168" t="s">
        <v>186</v>
      </c>
      <c r="O1403" s="169">
        <f>SUM(O1404:O1412)</f>
        <v>0</v>
      </c>
      <c r="P1403" s="169">
        <f>SUM(P1404:P1412)</f>
        <v>0</v>
      </c>
      <c r="Q1403" s="169">
        <f t="shared" si="81"/>
        <v>0</v>
      </c>
      <c r="R1403" s="170"/>
      <c r="S1403" s="171"/>
      <c r="T1403" s="172"/>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191</v>
      </c>
      <c r="M1404" s="178">
        <v>0</v>
      </c>
      <c r="N1404" s="179" t="s">
        <v>984</v>
      </c>
      <c r="O1404" s="180">
        <v>0</v>
      </c>
      <c r="P1404" s="180">
        <v>0</v>
      </c>
      <c r="Q1404" s="181">
        <f t="shared" si="81"/>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863</v>
      </c>
      <c r="M1405" s="178">
        <v>0</v>
      </c>
      <c r="N1405" s="179" t="s">
        <v>985</v>
      </c>
      <c r="O1405" s="180">
        <v>0</v>
      </c>
      <c r="P1405" s="180">
        <v>0</v>
      </c>
      <c r="Q1405" s="181">
        <f t="shared" si="81"/>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1403</v>
      </c>
      <c r="M1406" s="178">
        <v>0</v>
      </c>
      <c r="N1406" s="190" t="s">
        <v>986</v>
      </c>
      <c r="O1406" s="180">
        <v>0</v>
      </c>
      <c r="P1406" s="180">
        <v>0</v>
      </c>
      <c r="Q1406" s="181">
        <f t="shared" si="81"/>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1550</v>
      </c>
      <c r="M1407" s="178">
        <v>0</v>
      </c>
      <c r="N1407" s="179" t="s">
        <v>987</v>
      </c>
      <c r="O1407" s="180">
        <v>0</v>
      </c>
      <c r="P1407" s="180">
        <v>0</v>
      </c>
      <c r="Q1407" s="181">
        <f t="shared" si="81"/>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190</v>
      </c>
      <c r="M1408" s="178">
        <v>0</v>
      </c>
      <c r="N1408" s="179" t="s">
        <v>988</v>
      </c>
      <c r="O1408" s="180">
        <v>0</v>
      </c>
      <c r="P1408" s="180">
        <v>0</v>
      </c>
      <c r="Q1408" s="181">
        <f t="shared" si="81"/>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862</v>
      </c>
      <c r="M1409" s="178">
        <v>0</v>
      </c>
      <c r="N1409" s="179" t="s">
        <v>989</v>
      </c>
      <c r="O1409" s="180">
        <v>0</v>
      </c>
      <c r="P1409" s="180">
        <v>0</v>
      </c>
      <c r="Q1409" s="181">
        <f t="shared" si="81"/>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1402</v>
      </c>
      <c r="M1410" s="178">
        <v>0</v>
      </c>
      <c r="N1410" s="190" t="s">
        <v>990</v>
      </c>
      <c r="O1410" s="180">
        <v>0</v>
      </c>
      <c r="P1410" s="180">
        <v>0</v>
      </c>
      <c r="Q1410" s="181">
        <f t="shared" si="81"/>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1549</v>
      </c>
      <c r="M1411" s="178">
        <v>0</v>
      </c>
      <c r="N1411" s="179" t="s">
        <v>991</v>
      </c>
      <c r="O1411" s="180">
        <v>0</v>
      </c>
      <c r="P1411" s="180">
        <v>0</v>
      </c>
      <c r="Q1411" s="181">
        <f t="shared" si="81"/>
        <v>0</v>
      </c>
      <c r="R1411" s="182" t="s">
        <v>98</v>
      </c>
      <c r="S1411" s="183"/>
      <c r="T1411" s="183"/>
    </row>
    <row r="1412" spans="2:20" s="129" customFormat="1" ht="15.75" hidden="1">
      <c r="B1412" s="174">
        <v>2025</v>
      </c>
      <c r="C1412" s="174">
        <v>20</v>
      </c>
      <c r="D1412" s="175">
        <v>0</v>
      </c>
      <c r="E1412" s="176"/>
      <c r="F1412" s="174">
        <v>2</v>
      </c>
      <c r="G1412" s="174">
        <v>5</v>
      </c>
      <c r="H1412" s="174">
        <v>14</v>
      </c>
      <c r="I1412" s="174">
        <v>5000</v>
      </c>
      <c r="J1412" s="174">
        <v>5200</v>
      </c>
      <c r="K1412" s="174">
        <v>523</v>
      </c>
      <c r="L1412" s="177">
        <v>1569</v>
      </c>
      <c r="M1412" s="178">
        <v>0</v>
      </c>
      <c r="N1412" s="179" t="s">
        <v>992</v>
      </c>
      <c r="O1412" s="180">
        <v>0</v>
      </c>
      <c r="P1412" s="180">
        <v>0</v>
      </c>
      <c r="Q1412" s="181">
        <f t="shared" si="81"/>
        <v>0</v>
      </c>
      <c r="R1412" s="182" t="s">
        <v>98</v>
      </c>
      <c r="S1412" s="183"/>
      <c r="T1412" s="183"/>
    </row>
    <row r="1413" spans="2:20" s="129" customFormat="1" ht="15.75">
      <c r="B1413" s="152">
        <v>2025</v>
      </c>
      <c r="C1413" s="152">
        <v>20</v>
      </c>
      <c r="D1413" s="153"/>
      <c r="E1413" s="154"/>
      <c r="F1413" s="152">
        <v>2</v>
      </c>
      <c r="G1413" s="152">
        <v>5</v>
      </c>
      <c r="H1413" s="152">
        <v>14</v>
      </c>
      <c r="I1413" s="152">
        <v>5000</v>
      </c>
      <c r="J1413" s="152">
        <v>5400</v>
      </c>
      <c r="K1413" s="152"/>
      <c r="L1413" s="155" t="s">
        <v>44</v>
      </c>
      <c r="M1413" s="156"/>
      <c r="N1413" s="157" t="s">
        <v>216</v>
      </c>
      <c r="O1413" s="158">
        <f>O1414+O1479+O1483</f>
        <v>0</v>
      </c>
      <c r="P1413" s="158">
        <f>P1414+P1479+P1483</f>
        <v>0</v>
      </c>
      <c r="Q1413" s="158">
        <f t="shared" si="81"/>
        <v>0</v>
      </c>
      <c r="R1413" s="159"/>
      <c r="S1413" s="160"/>
      <c r="T1413" s="161"/>
    </row>
    <row r="1414" spans="2:20" s="129" customFormat="1" ht="15.75">
      <c r="B1414" s="163">
        <v>2025</v>
      </c>
      <c r="C1414" s="163">
        <v>20</v>
      </c>
      <c r="D1414" s="164"/>
      <c r="E1414" s="165"/>
      <c r="F1414" s="163">
        <v>2</v>
      </c>
      <c r="G1414" s="163">
        <v>5</v>
      </c>
      <c r="H1414" s="163">
        <v>14</v>
      </c>
      <c r="I1414" s="163">
        <v>5000</v>
      </c>
      <c r="J1414" s="163">
        <v>5400</v>
      </c>
      <c r="K1414" s="163">
        <v>541</v>
      </c>
      <c r="L1414" s="166" t="s">
        <v>44</v>
      </c>
      <c r="M1414" s="167"/>
      <c r="N1414" s="168" t="s">
        <v>217</v>
      </c>
      <c r="O1414" s="169">
        <f>SUM(O1415:O1478)</f>
        <v>0</v>
      </c>
      <c r="P1414" s="169">
        <f>SUM(P1415:P1478)</f>
        <v>0</v>
      </c>
      <c r="Q1414" s="169">
        <f t="shared" si="81"/>
        <v>0</v>
      </c>
      <c r="R1414" s="170"/>
      <c r="S1414" s="171"/>
      <c r="T1414" s="172"/>
    </row>
    <row r="1415" spans="2:20" s="129" customFormat="1" ht="15.75" hidden="1">
      <c r="B1415" s="174">
        <v>2025</v>
      </c>
      <c r="C1415" s="174">
        <v>20</v>
      </c>
      <c r="D1415" s="175">
        <v>0</v>
      </c>
      <c r="E1415" s="176"/>
      <c r="F1415" s="174">
        <v>2</v>
      </c>
      <c r="G1415" s="174">
        <v>5</v>
      </c>
      <c r="H1415" s="174">
        <v>14</v>
      </c>
      <c r="I1415" s="174">
        <v>5000</v>
      </c>
      <c r="J1415" s="174">
        <v>5400</v>
      </c>
      <c r="K1415" s="174">
        <v>541</v>
      </c>
      <c r="L1415" s="177">
        <v>24</v>
      </c>
      <c r="M1415" s="178">
        <v>0</v>
      </c>
      <c r="N1415" s="179" t="s">
        <v>993</v>
      </c>
      <c r="O1415" s="180">
        <v>0</v>
      </c>
      <c r="P1415" s="180">
        <v>0</v>
      </c>
      <c r="Q1415" s="181">
        <f t="shared" si="81"/>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135</v>
      </c>
      <c r="M1416" s="178">
        <v>0</v>
      </c>
      <c r="N1416" s="190" t="s">
        <v>994</v>
      </c>
      <c r="O1416" s="180">
        <v>0</v>
      </c>
      <c r="P1416" s="180">
        <v>0</v>
      </c>
      <c r="Q1416" s="181">
        <f t="shared" si="81"/>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136</v>
      </c>
      <c r="M1417" s="178">
        <v>0</v>
      </c>
      <c r="N1417" s="190" t="s">
        <v>995</v>
      </c>
      <c r="O1417" s="180">
        <v>0</v>
      </c>
      <c r="P1417" s="180">
        <v>0</v>
      </c>
      <c r="Q1417" s="181">
        <f t="shared" si="81"/>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417</v>
      </c>
      <c r="M1418" s="178">
        <v>0</v>
      </c>
      <c r="N1418" s="190" t="s">
        <v>996</v>
      </c>
      <c r="O1418" s="180">
        <v>0</v>
      </c>
      <c r="P1418" s="180">
        <v>0</v>
      </c>
      <c r="Q1418" s="181">
        <f t="shared" si="81"/>
        <v>0</v>
      </c>
      <c r="R1418" s="182" t="s">
        <v>98</v>
      </c>
      <c r="S1418" s="183"/>
      <c r="T1418" s="183"/>
    </row>
    <row r="1419" spans="2:20" s="129" customFormat="1" ht="30" hidden="1">
      <c r="B1419" s="174">
        <v>2025</v>
      </c>
      <c r="C1419" s="174">
        <v>20</v>
      </c>
      <c r="D1419" s="175">
        <v>0</v>
      </c>
      <c r="E1419" s="176"/>
      <c r="F1419" s="174">
        <v>2</v>
      </c>
      <c r="G1419" s="174">
        <v>5</v>
      </c>
      <c r="H1419" s="174">
        <v>14</v>
      </c>
      <c r="I1419" s="174">
        <v>5000</v>
      </c>
      <c r="J1419" s="174">
        <v>5400</v>
      </c>
      <c r="K1419" s="174">
        <v>541</v>
      </c>
      <c r="L1419" s="177">
        <v>418</v>
      </c>
      <c r="M1419" s="178">
        <v>0</v>
      </c>
      <c r="N1419" s="190" t="s">
        <v>997</v>
      </c>
      <c r="O1419" s="180">
        <v>0</v>
      </c>
      <c r="P1419" s="180">
        <v>0</v>
      </c>
      <c r="Q1419" s="181">
        <f t="shared" si="81"/>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746</v>
      </c>
      <c r="M1420" s="178">
        <v>0</v>
      </c>
      <c r="N1420" s="190" t="s">
        <v>998</v>
      </c>
      <c r="O1420" s="180">
        <v>0</v>
      </c>
      <c r="P1420" s="180">
        <v>0</v>
      </c>
      <c r="Q1420" s="181">
        <f t="shared" si="81"/>
        <v>0</v>
      </c>
      <c r="R1420" s="182" t="s">
        <v>98</v>
      </c>
      <c r="S1420" s="183"/>
      <c r="T1420" s="183"/>
    </row>
    <row r="1421" spans="2:20" s="129" customFormat="1" ht="15.75" hidden="1">
      <c r="B1421" s="174">
        <v>2025</v>
      </c>
      <c r="C1421" s="174">
        <v>20</v>
      </c>
      <c r="D1421" s="175">
        <v>0</v>
      </c>
      <c r="E1421" s="176"/>
      <c r="F1421" s="174">
        <v>2</v>
      </c>
      <c r="G1421" s="174">
        <v>5</v>
      </c>
      <c r="H1421" s="174">
        <v>14</v>
      </c>
      <c r="I1421" s="174">
        <v>5000</v>
      </c>
      <c r="J1421" s="174">
        <v>5400</v>
      </c>
      <c r="K1421" s="174">
        <v>541</v>
      </c>
      <c r="L1421" s="177">
        <v>747</v>
      </c>
      <c r="M1421" s="178">
        <v>0</v>
      </c>
      <c r="N1421" s="190" t="s">
        <v>999</v>
      </c>
      <c r="O1421" s="180">
        <v>0</v>
      </c>
      <c r="P1421" s="180">
        <v>0</v>
      </c>
      <c r="Q1421" s="181">
        <f t="shared" si="81"/>
        <v>0</v>
      </c>
      <c r="R1421" s="182" t="s">
        <v>98</v>
      </c>
      <c r="S1421" s="183"/>
      <c r="T1421" s="183"/>
    </row>
    <row r="1422" spans="2:20" s="129" customFormat="1" ht="30" hidden="1">
      <c r="B1422" s="174">
        <v>2025</v>
      </c>
      <c r="C1422" s="174">
        <v>20</v>
      </c>
      <c r="D1422" s="175">
        <v>0</v>
      </c>
      <c r="E1422" s="176"/>
      <c r="F1422" s="174">
        <v>2</v>
      </c>
      <c r="G1422" s="174">
        <v>5</v>
      </c>
      <c r="H1422" s="174">
        <v>14</v>
      </c>
      <c r="I1422" s="174">
        <v>5000</v>
      </c>
      <c r="J1422" s="174">
        <v>5400</v>
      </c>
      <c r="K1422" s="174">
        <v>541</v>
      </c>
      <c r="L1422" s="177">
        <v>1053</v>
      </c>
      <c r="M1422" s="178">
        <v>0</v>
      </c>
      <c r="N1422" s="190" t="s">
        <v>1000</v>
      </c>
      <c r="O1422" s="180">
        <v>0</v>
      </c>
      <c r="P1422" s="180">
        <v>0</v>
      </c>
      <c r="Q1422" s="181">
        <f t="shared" si="81"/>
        <v>0</v>
      </c>
      <c r="R1422" s="182" t="s">
        <v>98</v>
      </c>
      <c r="S1422" s="183"/>
      <c r="T1422" s="183"/>
    </row>
    <row r="1423" spans="2:20" s="129" customFormat="1" ht="31.5">
      <c r="B1423" s="174">
        <v>2025</v>
      </c>
      <c r="C1423" s="174">
        <v>20</v>
      </c>
      <c r="D1423" s="175" t="s">
        <v>1845</v>
      </c>
      <c r="E1423" s="176">
        <v>20020</v>
      </c>
      <c r="F1423" s="174">
        <v>2</v>
      </c>
      <c r="G1423" s="174">
        <v>5</v>
      </c>
      <c r="H1423" s="174">
        <v>14</v>
      </c>
      <c r="I1423" s="174">
        <v>5000</v>
      </c>
      <c r="J1423" s="174">
        <v>5400</v>
      </c>
      <c r="K1423" s="174">
        <v>541</v>
      </c>
      <c r="L1423" s="177">
        <v>1054</v>
      </c>
      <c r="M1423" s="178" t="s">
        <v>1846</v>
      </c>
      <c r="N1423" s="190" t="s">
        <v>1001</v>
      </c>
      <c r="O1423" s="180">
        <v>0</v>
      </c>
      <c r="P1423" s="180">
        <v>0</v>
      </c>
      <c r="Q1423" s="181">
        <f t="shared" si="81"/>
        <v>0</v>
      </c>
      <c r="R1423" s="182" t="s">
        <v>98</v>
      </c>
      <c r="S1423" s="183"/>
      <c r="T1423" s="183"/>
    </row>
    <row r="1424" spans="2:20" s="129" customFormat="1" ht="31.5">
      <c r="B1424" s="174">
        <v>2025</v>
      </c>
      <c r="C1424" s="174">
        <v>20</v>
      </c>
      <c r="D1424" s="175" t="s">
        <v>1918</v>
      </c>
      <c r="E1424" s="176">
        <v>20006</v>
      </c>
      <c r="F1424" s="174">
        <v>2</v>
      </c>
      <c r="G1424" s="174">
        <v>5</v>
      </c>
      <c r="H1424" s="174">
        <v>14</v>
      </c>
      <c r="I1424" s="174">
        <v>5000</v>
      </c>
      <c r="J1424" s="174">
        <v>5400</v>
      </c>
      <c r="K1424" s="174">
        <v>541</v>
      </c>
      <c r="L1424" s="177">
        <v>1054</v>
      </c>
      <c r="M1424" s="178" t="s">
        <v>1846</v>
      </c>
      <c r="N1424" s="190" t="s">
        <v>1001</v>
      </c>
      <c r="O1424" s="180">
        <v>0</v>
      </c>
      <c r="P1424" s="180">
        <v>0</v>
      </c>
      <c r="Q1424" s="181">
        <f t="shared" si="81"/>
        <v>0</v>
      </c>
      <c r="R1424" s="182" t="s">
        <v>98</v>
      </c>
      <c r="S1424" s="183"/>
      <c r="T1424" s="183"/>
    </row>
    <row r="1425" spans="2:20" s="129" customFormat="1" ht="31.5">
      <c r="B1425" s="174">
        <v>2025</v>
      </c>
      <c r="C1425" s="174">
        <v>20</v>
      </c>
      <c r="D1425" s="175" t="s">
        <v>1919</v>
      </c>
      <c r="E1425" s="176">
        <v>20070</v>
      </c>
      <c r="F1425" s="174">
        <v>2</v>
      </c>
      <c r="G1425" s="174">
        <v>5</v>
      </c>
      <c r="H1425" s="174">
        <v>14</v>
      </c>
      <c r="I1425" s="174">
        <v>5000</v>
      </c>
      <c r="J1425" s="174">
        <v>5400</v>
      </c>
      <c r="K1425" s="174">
        <v>541</v>
      </c>
      <c r="L1425" s="177">
        <v>1054</v>
      </c>
      <c r="M1425" s="178" t="s">
        <v>1846</v>
      </c>
      <c r="N1425" s="190" t="s">
        <v>1001</v>
      </c>
      <c r="O1425" s="180">
        <v>0</v>
      </c>
      <c r="P1425" s="180">
        <v>0</v>
      </c>
      <c r="Q1425" s="181">
        <f t="shared" si="81"/>
        <v>0</v>
      </c>
      <c r="R1425" s="182" t="s">
        <v>98</v>
      </c>
      <c r="S1425" s="183"/>
      <c r="T1425" s="183"/>
    </row>
    <row r="1426" spans="2:20" s="129" customFormat="1" ht="31.5">
      <c r="B1426" s="174">
        <v>2025</v>
      </c>
      <c r="C1426" s="174">
        <v>20</v>
      </c>
      <c r="D1426" s="175" t="s">
        <v>1920</v>
      </c>
      <c r="E1426" s="176">
        <v>20062</v>
      </c>
      <c r="F1426" s="174">
        <v>2</v>
      </c>
      <c r="G1426" s="174">
        <v>5</v>
      </c>
      <c r="H1426" s="174">
        <v>14</v>
      </c>
      <c r="I1426" s="174">
        <v>5000</v>
      </c>
      <c r="J1426" s="174">
        <v>5400</v>
      </c>
      <c r="K1426" s="174">
        <v>541</v>
      </c>
      <c r="L1426" s="177">
        <v>1054</v>
      </c>
      <c r="M1426" s="178" t="s">
        <v>1846</v>
      </c>
      <c r="N1426" s="190" t="s">
        <v>1001</v>
      </c>
      <c r="O1426" s="180">
        <v>0</v>
      </c>
      <c r="P1426" s="180">
        <v>0</v>
      </c>
      <c r="Q1426" s="181">
        <f t="shared" si="81"/>
        <v>0</v>
      </c>
      <c r="R1426" s="182" t="s">
        <v>98</v>
      </c>
      <c r="S1426" s="183"/>
      <c r="T1426" s="183"/>
    </row>
    <row r="1427" spans="2:20" s="129" customFormat="1" ht="47.25">
      <c r="B1427" s="174">
        <v>2025</v>
      </c>
      <c r="C1427" s="174">
        <v>20</v>
      </c>
      <c r="D1427" s="175" t="s">
        <v>1921</v>
      </c>
      <c r="E1427" s="176">
        <v>20059</v>
      </c>
      <c r="F1427" s="174">
        <v>2</v>
      </c>
      <c r="G1427" s="174">
        <v>5</v>
      </c>
      <c r="H1427" s="174">
        <v>14</v>
      </c>
      <c r="I1427" s="174">
        <v>5000</v>
      </c>
      <c r="J1427" s="174">
        <v>5400</v>
      </c>
      <c r="K1427" s="174">
        <v>541</v>
      </c>
      <c r="L1427" s="177">
        <v>1054</v>
      </c>
      <c r="M1427" s="178" t="s">
        <v>1846</v>
      </c>
      <c r="N1427" s="190" t="s">
        <v>1001</v>
      </c>
      <c r="O1427" s="180">
        <v>0</v>
      </c>
      <c r="P1427" s="180">
        <v>0</v>
      </c>
      <c r="Q1427" s="181">
        <f t="shared" si="81"/>
        <v>0</v>
      </c>
      <c r="R1427" s="182" t="s">
        <v>98</v>
      </c>
      <c r="S1427" s="183"/>
      <c r="T1427" s="183"/>
    </row>
    <row r="1428" spans="2:20" s="129" customFormat="1" ht="47.25">
      <c r="B1428" s="174">
        <v>2025</v>
      </c>
      <c r="C1428" s="174">
        <v>20</v>
      </c>
      <c r="D1428" s="175" t="s">
        <v>1922</v>
      </c>
      <c r="E1428" s="176">
        <v>20028</v>
      </c>
      <c r="F1428" s="174">
        <v>2</v>
      </c>
      <c r="G1428" s="174">
        <v>5</v>
      </c>
      <c r="H1428" s="174">
        <v>14</v>
      </c>
      <c r="I1428" s="174">
        <v>5000</v>
      </c>
      <c r="J1428" s="174">
        <v>5400</v>
      </c>
      <c r="K1428" s="174">
        <v>541</v>
      </c>
      <c r="L1428" s="177">
        <v>1054</v>
      </c>
      <c r="M1428" s="178" t="s">
        <v>1846</v>
      </c>
      <c r="N1428" s="190" t="s">
        <v>1001</v>
      </c>
      <c r="O1428" s="180">
        <v>0</v>
      </c>
      <c r="P1428" s="180">
        <v>0</v>
      </c>
      <c r="Q1428" s="181">
        <f t="shared" si="81"/>
        <v>0</v>
      </c>
      <c r="R1428" s="182" t="s">
        <v>98</v>
      </c>
      <c r="S1428" s="183"/>
      <c r="T1428" s="183"/>
    </row>
    <row r="1429" spans="2:20" s="129" customFormat="1" ht="31.5">
      <c r="B1429" s="174">
        <v>2025</v>
      </c>
      <c r="C1429" s="174">
        <v>20</v>
      </c>
      <c r="D1429" s="175" t="s">
        <v>1923</v>
      </c>
      <c r="E1429" s="176">
        <v>20046</v>
      </c>
      <c r="F1429" s="174">
        <v>2</v>
      </c>
      <c r="G1429" s="174">
        <v>5</v>
      </c>
      <c r="H1429" s="174">
        <v>14</v>
      </c>
      <c r="I1429" s="174">
        <v>5000</v>
      </c>
      <c r="J1429" s="174">
        <v>5400</v>
      </c>
      <c r="K1429" s="174">
        <v>541</v>
      </c>
      <c r="L1429" s="177">
        <v>1054</v>
      </c>
      <c r="M1429" s="178" t="s">
        <v>1846</v>
      </c>
      <c r="N1429" s="190" t="s">
        <v>1001</v>
      </c>
      <c r="O1429" s="180">
        <v>0</v>
      </c>
      <c r="P1429" s="180">
        <v>0</v>
      </c>
      <c r="Q1429" s="181">
        <f t="shared" si="81"/>
        <v>0</v>
      </c>
      <c r="R1429" s="182" t="s">
        <v>98</v>
      </c>
      <c r="S1429" s="183"/>
      <c r="T1429" s="183"/>
    </row>
    <row r="1430" spans="2:20" s="129" customFormat="1" ht="31.5">
      <c r="B1430" s="174">
        <v>2025</v>
      </c>
      <c r="C1430" s="174">
        <v>20</v>
      </c>
      <c r="D1430" s="175" t="s">
        <v>1924</v>
      </c>
      <c r="E1430" s="176">
        <v>20045</v>
      </c>
      <c r="F1430" s="174">
        <v>2</v>
      </c>
      <c r="G1430" s="174">
        <v>5</v>
      </c>
      <c r="H1430" s="174">
        <v>14</v>
      </c>
      <c r="I1430" s="174">
        <v>5000</v>
      </c>
      <c r="J1430" s="174">
        <v>5400</v>
      </c>
      <c r="K1430" s="174">
        <v>541</v>
      </c>
      <c r="L1430" s="177">
        <v>1054</v>
      </c>
      <c r="M1430" s="178" t="s">
        <v>1846</v>
      </c>
      <c r="N1430" s="190" t="s">
        <v>1001</v>
      </c>
      <c r="O1430" s="180">
        <v>0</v>
      </c>
      <c r="P1430" s="180">
        <v>0</v>
      </c>
      <c r="Q1430" s="181">
        <f t="shared" si="81"/>
        <v>0</v>
      </c>
      <c r="R1430" s="182" t="s">
        <v>98</v>
      </c>
      <c r="S1430" s="183"/>
      <c r="T1430" s="183"/>
    </row>
    <row r="1431" spans="2:20" s="129" customFormat="1" ht="31.5">
      <c r="B1431" s="174">
        <v>2025</v>
      </c>
      <c r="C1431" s="174">
        <v>20</v>
      </c>
      <c r="D1431" s="175" t="s">
        <v>1925</v>
      </c>
      <c r="E1431" s="176">
        <v>20056</v>
      </c>
      <c r="F1431" s="174">
        <v>2</v>
      </c>
      <c r="G1431" s="174">
        <v>5</v>
      </c>
      <c r="H1431" s="174">
        <v>14</v>
      </c>
      <c r="I1431" s="174">
        <v>5000</v>
      </c>
      <c r="J1431" s="174">
        <v>5400</v>
      </c>
      <c r="K1431" s="174">
        <v>541</v>
      </c>
      <c r="L1431" s="177">
        <v>1054</v>
      </c>
      <c r="M1431" s="178" t="s">
        <v>1846</v>
      </c>
      <c r="N1431" s="190" t="s">
        <v>1001</v>
      </c>
      <c r="O1431" s="180">
        <v>0</v>
      </c>
      <c r="P1431" s="180">
        <v>0</v>
      </c>
      <c r="Q1431" s="181">
        <f t="shared" si="81"/>
        <v>0</v>
      </c>
      <c r="R1431" s="182" t="s">
        <v>98</v>
      </c>
      <c r="S1431" s="183"/>
      <c r="T1431" s="183"/>
    </row>
    <row r="1432" spans="2:20" s="129" customFormat="1" ht="31.5">
      <c r="B1432" s="174">
        <v>2025</v>
      </c>
      <c r="C1432" s="174">
        <v>20</v>
      </c>
      <c r="D1432" s="175" t="s">
        <v>1926</v>
      </c>
      <c r="E1432" s="176">
        <v>20030</v>
      </c>
      <c r="F1432" s="174">
        <v>2</v>
      </c>
      <c r="G1432" s="174">
        <v>5</v>
      </c>
      <c r="H1432" s="174">
        <v>14</v>
      </c>
      <c r="I1432" s="174">
        <v>5000</v>
      </c>
      <c r="J1432" s="174">
        <v>5400</v>
      </c>
      <c r="K1432" s="174">
        <v>541</v>
      </c>
      <c r="L1432" s="177">
        <v>1054</v>
      </c>
      <c r="M1432" s="178" t="s">
        <v>1846</v>
      </c>
      <c r="N1432" s="190" t="s">
        <v>1001</v>
      </c>
      <c r="O1432" s="180">
        <v>0</v>
      </c>
      <c r="P1432" s="180">
        <v>0</v>
      </c>
      <c r="Q1432" s="181">
        <f t="shared" si="81"/>
        <v>0</v>
      </c>
      <c r="R1432" s="182" t="s">
        <v>98</v>
      </c>
      <c r="S1432" s="183"/>
      <c r="T1432" s="183"/>
    </row>
    <row r="1433" spans="2:20" s="129" customFormat="1" ht="31.5">
      <c r="B1433" s="174">
        <v>2025</v>
      </c>
      <c r="C1433" s="174">
        <v>20</v>
      </c>
      <c r="D1433" s="175" t="s">
        <v>1927</v>
      </c>
      <c r="E1433" s="176">
        <v>20052</v>
      </c>
      <c r="F1433" s="174">
        <v>2</v>
      </c>
      <c r="G1433" s="174">
        <v>5</v>
      </c>
      <c r="H1433" s="174">
        <v>14</v>
      </c>
      <c r="I1433" s="174">
        <v>5000</v>
      </c>
      <c r="J1433" s="174">
        <v>5400</v>
      </c>
      <c r="K1433" s="174">
        <v>541</v>
      </c>
      <c r="L1433" s="177">
        <v>1054</v>
      </c>
      <c r="M1433" s="178" t="s">
        <v>1846</v>
      </c>
      <c r="N1433" s="190" t="s">
        <v>1001</v>
      </c>
      <c r="O1433" s="180">
        <v>0</v>
      </c>
      <c r="P1433" s="180">
        <v>0</v>
      </c>
      <c r="Q1433" s="181">
        <f t="shared" si="81"/>
        <v>0</v>
      </c>
      <c r="R1433" s="182" t="s">
        <v>98</v>
      </c>
      <c r="S1433" s="183"/>
      <c r="T1433" s="183"/>
    </row>
    <row r="1434" spans="2:20" s="129" customFormat="1" ht="47.25">
      <c r="B1434" s="174">
        <v>2025</v>
      </c>
      <c r="C1434" s="174">
        <v>20</v>
      </c>
      <c r="D1434" s="175" t="s">
        <v>1928</v>
      </c>
      <c r="E1434" s="176">
        <v>20035</v>
      </c>
      <c r="F1434" s="174">
        <v>2</v>
      </c>
      <c r="G1434" s="174">
        <v>5</v>
      </c>
      <c r="H1434" s="174">
        <v>14</v>
      </c>
      <c r="I1434" s="174">
        <v>5000</v>
      </c>
      <c r="J1434" s="174">
        <v>5400</v>
      </c>
      <c r="K1434" s="174">
        <v>541</v>
      </c>
      <c r="L1434" s="177">
        <v>1054</v>
      </c>
      <c r="M1434" s="178" t="s">
        <v>1846</v>
      </c>
      <c r="N1434" s="190" t="s">
        <v>1001</v>
      </c>
      <c r="O1434" s="180">
        <v>0</v>
      </c>
      <c r="P1434" s="180">
        <v>0</v>
      </c>
      <c r="Q1434" s="181">
        <f t="shared" si="81"/>
        <v>0</v>
      </c>
      <c r="R1434" s="182" t="s">
        <v>98</v>
      </c>
      <c r="S1434" s="183"/>
      <c r="T1434" s="183"/>
    </row>
    <row r="1435" spans="2:20" s="129" customFormat="1" ht="31.5">
      <c r="B1435" s="174">
        <v>2025</v>
      </c>
      <c r="C1435" s="174">
        <v>20</v>
      </c>
      <c r="D1435" s="175" t="s">
        <v>1929</v>
      </c>
      <c r="E1435" s="176">
        <v>20042</v>
      </c>
      <c r="F1435" s="174">
        <v>2</v>
      </c>
      <c r="G1435" s="174">
        <v>5</v>
      </c>
      <c r="H1435" s="174">
        <v>14</v>
      </c>
      <c r="I1435" s="174">
        <v>5000</v>
      </c>
      <c r="J1435" s="174">
        <v>5400</v>
      </c>
      <c r="K1435" s="174">
        <v>541</v>
      </c>
      <c r="L1435" s="177">
        <v>1054</v>
      </c>
      <c r="M1435" s="178" t="s">
        <v>1846</v>
      </c>
      <c r="N1435" s="190" t="s">
        <v>1001</v>
      </c>
      <c r="O1435" s="180">
        <v>0</v>
      </c>
      <c r="P1435" s="180">
        <v>0</v>
      </c>
      <c r="Q1435" s="181">
        <f t="shared" si="81"/>
        <v>0</v>
      </c>
      <c r="R1435" s="182" t="s">
        <v>98</v>
      </c>
      <c r="S1435" s="183"/>
      <c r="T1435" s="183"/>
    </row>
    <row r="1436" spans="2:20" s="129" customFormat="1" ht="31.5">
      <c r="B1436" s="174">
        <v>2025</v>
      </c>
      <c r="C1436" s="174">
        <v>20</v>
      </c>
      <c r="D1436" s="175" t="s">
        <v>1930</v>
      </c>
      <c r="E1436" s="176">
        <v>20072</v>
      </c>
      <c r="F1436" s="174">
        <v>2</v>
      </c>
      <c r="G1436" s="174">
        <v>5</v>
      </c>
      <c r="H1436" s="174">
        <v>14</v>
      </c>
      <c r="I1436" s="174">
        <v>5000</v>
      </c>
      <c r="J1436" s="174">
        <v>5400</v>
      </c>
      <c r="K1436" s="174">
        <v>541</v>
      </c>
      <c r="L1436" s="177">
        <v>1054</v>
      </c>
      <c r="M1436" s="178" t="s">
        <v>1846</v>
      </c>
      <c r="N1436" s="190" t="s">
        <v>1001</v>
      </c>
      <c r="O1436" s="180">
        <v>0</v>
      </c>
      <c r="P1436" s="180">
        <v>0</v>
      </c>
      <c r="Q1436" s="181">
        <f t="shared" si="81"/>
        <v>0</v>
      </c>
      <c r="R1436" s="182" t="s">
        <v>98</v>
      </c>
      <c r="S1436" s="183"/>
      <c r="T1436" s="183"/>
    </row>
    <row r="1437" spans="2:20" s="129" customFormat="1" ht="31.5">
      <c r="B1437" s="174">
        <v>2025</v>
      </c>
      <c r="C1437" s="174">
        <v>20</v>
      </c>
      <c r="D1437" s="175" t="s">
        <v>1931</v>
      </c>
      <c r="E1437" s="176">
        <v>20048</v>
      </c>
      <c r="F1437" s="174">
        <v>2</v>
      </c>
      <c r="G1437" s="174">
        <v>5</v>
      </c>
      <c r="H1437" s="174">
        <v>14</v>
      </c>
      <c r="I1437" s="174">
        <v>5000</v>
      </c>
      <c r="J1437" s="174">
        <v>5400</v>
      </c>
      <c r="K1437" s="174">
        <v>541</v>
      </c>
      <c r="L1437" s="177">
        <v>1054</v>
      </c>
      <c r="M1437" s="178" t="s">
        <v>1846</v>
      </c>
      <c r="N1437" s="190" t="s">
        <v>1001</v>
      </c>
      <c r="O1437" s="180">
        <v>0</v>
      </c>
      <c r="P1437" s="180">
        <v>0</v>
      </c>
      <c r="Q1437" s="181">
        <f t="shared" si="81"/>
        <v>0</v>
      </c>
      <c r="R1437" s="182" t="s">
        <v>98</v>
      </c>
      <c r="S1437" s="183"/>
      <c r="T1437" s="183"/>
    </row>
    <row r="1438" spans="2:20" s="129" customFormat="1" ht="31.5">
      <c r="B1438" s="174">
        <v>2025</v>
      </c>
      <c r="C1438" s="174">
        <v>20</v>
      </c>
      <c r="D1438" s="175" t="s">
        <v>1932</v>
      </c>
      <c r="E1438" s="176">
        <v>20078</v>
      </c>
      <c r="F1438" s="174">
        <v>2</v>
      </c>
      <c r="G1438" s="174">
        <v>5</v>
      </c>
      <c r="H1438" s="174">
        <v>14</v>
      </c>
      <c r="I1438" s="174">
        <v>5000</v>
      </c>
      <c r="J1438" s="174">
        <v>5400</v>
      </c>
      <c r="K1438" s="174">
        <v>541</v>
      </c>
      <c r="L1438" s="177">
        <v>1054</v>
      </c>
      <c r="M1438" s="178" t="s">
        <v>1846</v>
      </c>
      <c r="N1438" s="190" t="s">
        <v>1001</v>
      </c>
      <c r="O1438" s="180">
        <v>0</v>
      </c>
      <c r="P1438" s="180">
        <v>0</v>
      </c>
      <c r="Q1438" s="181">
        <f t="shared" si="81"/>
        <v>0</v>
      </c>
      <c r="R1438" s="182" t="s">
        <v>98</v>
      </c>
      <c r="S1438" s="183"/>
      <c r="T1438" s="183"/>
    </row>
    <row r="1439" spans="2:20" s="129" customFormat="1" ht="31.5">
      <c r="B1439" s="174">
        <v>2025</v>
      </c>
      <c r="C1439" s="174">
        <v>20</v>
      </c>
      <c r="D1439" s="175" t="s">
        <v>1933</v>
      </c>
      <c r="E1439" s="176">
        <v>20053</v>
      </c>
      <c r="F1439" s="174">
        <v>2</v>
      </c>
      <c r="G1439" s="174">
        <v>5</v>
      </c>
      <c r="H1439" s="174">
        <v>14</v>
      </c>
      <c r="I1439" s="174">
        <v>5000</v>
      </c>
      <c r="J1439" s="174">
        <v>5400</v>
      </c>
      <c r="K1439" s="174">
        <v>541</v>
      </c>
      <c r="L1439" s="177">
        <v>1054</v>
      </c>
      <c r="M1439" s="178" t="s">
        <v>1846</v>
      </c>
      <c r="N1439" s="190" t="s">
        <v>1001</v>
      </c>
      <c r="O1439" s="180">
        <v>0</v>
      </c>
      <c r="P1439" s="180">
        <v>0</v>
      </c>
      <c r="Q1439" s="181">
        <f t="shared" si="81"/>
        <v>0</v>
      </c>
      <c r="R1439" s="182" t="s">
        <v>98</v>
      </c>
      <c r="S1439" s="183"/>
      <c r="T1439" s="183"/>
    </row>
    <row r="1440" spans="2:20" s="129" customFormat="1" ht="31.5">
      <c r="B1440" s="174">
        <v>2025</v>
      </c>
      <c r="C1440" s="174">
        <v>20</v>
      </c>
      <c r="D1440" s="175" t="s">
        <v>1934</v>
      </c>
      <c r="E1440" s="176">
        <v>20017</v>
      </c>
      <c r="F1440" s="174">
        <v>2</v>
      </c>
      <c r="G1440" s="174">
        <v>5</v>
      </c>
      <c r="H1440" s="174">
        <v>14</v>
      </c>
      <c r="I1440" s="174">
        <v>5000</v>
      </c>
      <c r="J1440" s="174">
        <v>5400</v>
      </c>
      <c r="K1440" s="174">
        <v>541</v>
      </c>
      <c r="L1440" s="177">
        <v>1054</v>
      </c>
      <c r="M1440" s="178" t="s">
        <v>1846</v>
      </c>
      <c r="N1440" s="190" t="s">
        <v>1001</v>
      </c>
      <c r="O1440" s="180">
        <v>0</v>
      </c>
      <c r="P1440" s="180">
        <v>0</v>
      </c>
      <c r="Q1440" s="181">
        <f t="shared" si="81"/>
        <v>0</v>
      </c>
      <c r="R1440" s="182" t="s">
        <v>98</v>
      </c>
      <c r="S1440" s="183"/>
      <c r="T1440" s="183"/>
    </row>
    <row r="1441" spans="2:20" s="129" customFormat="1" ht="31.5">
      <c r="B1441" s="174">
        <v>2025</v>
      </c>
      <c r="C1441" s="174">
        <v>20</v>
      </c>
      <c r="D1441" s="175" t="s">
        <v>1935</v>
      </c>
      <c r="E1441" s="176">
        <v>20079</v>
      </c>
      <c r="F1441" s="174">
        <v>2</v>
      </c>
      <c r="G1441" s="174">
        <v>5</v>
      </c>
      <c r="H1441" s="174">
        <v>14</v>
      </c>
      <c r="I1441" s="174">
        <v>5000</v>
      </c>
      <c r="J1441" s="174">
        <v>5400</v>
      </c>
      <c r="K1441" s="174">
        <v>541</v>
      </c>
      <c r="L1441" s="177">
        <v>1054</v>
      </c>
      <c r="M1441" s="178" t="s">
        <v>1846</v>
      </c>
      <c r="N1441" s="190" t="s">
        <v>1001</v>
      </c>
      <c r="O1441" s="180">
        <v>0</v>
      </c>
      <c r="P1441" s="180">
        <v>0</v>
      </c>
      <c r="Q1441" s="181">
        <f t="shared" si="81"/>
        <v>0</v>
      </c>
      <c r="R1441" s="182" t="s">
        <v>98</v>
      </c>
      <c r="S1441" s="183"/>
      <c r="T1441" s="183"/>
    </row>
    <row r="1442" spans="2:20" s="129" customFormat="1" ht="31.5">
      <c r="B1442" s="174">
        <v>2025</v>
      </c>
      <c r="C1442" s="174">
        <v>20</v>
      </c>
      <c r="D1442" s="175" t="s">
        <v>1936</v>
      </c>
      <c r="E1442" s="176">
        <v>20010</v>
      </c>
      <c r="F1442" s="174">
        <v>2</v>
      </c>
      <c r="G1442" s="174">
        <v>5</v>
      </c>
      <c r="H1442" s="174">
        <v>14</v>
      </c>
      <c r="I1442" s="174">
        <v>5000</v>
      </c>
      <c r="J1442" s="174">
        <v>5400</v>
      </c>
      <c r="K1442" s="174">
        <v>541</v>
      </c>
      <c r="L1442" s="177">
        <v>1054</v>
      </c>
      <c r="M1442" s="178" t="s">
        <v>1846</v>
      </c>
      <c r="N1442" s="190" t="s">
        <v>1001</v>
      </c>
      <c r="O1442" s="180">
        <v>0</v>
      </c>
      <c r="P1442" s="180">
        <v>0</v>
      </c>
      <c r="Q1442" s="181">
        <f t="shared" si="81"/>
        <v>0</v>
      </c>
      <c r="R1442" s="182" t="s">
        <v>98</v>
      </c>
      <c r="S1442" s="183"/>
      <c r="T1442" s="183"/>
    </row>
    <row r="1443" spans="2:20" s="129" customFormat="1" ht="31.5">
      <c r="B1443" s="174">
        <v>2025</v>
      </c>
      <c r="C1443" s="174">
        <v>20</v>
      </c>
      <c r="D1443" s="175" t="s">
        <v>1937</v>
      </c>
      <c r="E1443" s="176">
        <v>20061</v>
      </c>
      <c r="F1443" s="174">
        <v>2</v>
      </c>
      <c r="G1443" s="174">
        <v>5</v>
      </c>
      <c r="H1443" s="174">
        <v>14</v>
      </c>
      <c r="I1443" s="174">
        <v>5000</v>
      </c>
      <c r="J1443" s="174">
        <v>5400</v>
      </c>
      <c r="K1443" s="174">
        <v>541</v>
      </c>
      <c r="L1443" s="177">
        <v>1054</v>
      </c>
      <c r="M1443" s="178" t="s">
        <v>1846</v>
      </c>
      <c r="N1443" s="190" t="s">
        <v>1001</v>
      </c>
      <c r="O1443" s="180">
        <v>0</v>
      </c>
      <c r="P1443" s="180">
        <v>0</v>
      </c>
      <c r="Q1443" s="181">
        <f t="shared" si="81"/>
        <v>0</v>
      </c>
      <c r="R1443" s="182" t="s">
        <v>98</v>
      </c>
      <c r="S1443" s="183"/>
      <c r="T1443" s="183"/>
    </row>
    <row r="1444" spans="2:20" s="129" customFormat="1" ht="31.5">
      <c r="B1444" s="174">
        <v>2025</v>
      </c>
      <c r="C1444" s="174">
        <v>20</v>
      </c>
      <c r="D1444" s="175" t="s">
        <v>1938</v>
      </c>
      <c r="E1444" s="176">
        <v>20073</v>
      </c>
      <c r="F1444" s="174">
        <v>2</v>
      </c>
      <c r="G1444" s="174">
        <v>5</v>
      </c>
      <c r="H1444" s="174">
        <v>14</v>
      </c>
      <c r="I1444" s="174">
        <v>5000</v>
      </c>
      <c r="J1444" s="174">
        <v>5400</v>
      </c>
      <c r="K1444" s="174">
        <v>541</v>
      </c>
      <c r="L1444" s="177">
        <v>1054</v>
      </c>
      <c r="M1444" s="178" t="s">
        <v>1846</v>
      </c>
      <c r="N1444" s="190" t="s">
        <v>1001</v>
      </c>
      <c r="O1444" s="180">
        <v>0</v>
      </c>
      <c r="P1444" s="180">
        <v>0</v>
      </c>
      <c r="Q1444" s="181">
        <f t="shared" si="81"/>
        <v>0</v>
      </c>
      <c r="R1444" s="182" t="s">
        <v>98</v>
      </c>
      <c r="S1444" s="183"/>
      <c r="T1444" s="183"/>
    </row>
    <row r="1445" spans="2:20" s="129" customFormat="1" ht="47.25">
      <c r="B1445" s="174">
        <v>2025</v>
      </c>
      <c r="C1445" s="174">
        <v>20</v>
      </c>
      <c r="D1445" s="175" t="s">
        <v>1928</v>
      </c>
      <c r="E1445" s="176">
        <v>20035</v>
      </c>
      <c r="F1445" s="174">
        <v>2</v>
      </c>
      <c r="G1445" s="174">
        <v>5</v>
      </c>
      <c r="H1445" s="174">
        <v>14</v>
      </c>
      <c r="I1445" s="174">
        <v>5000</v>
      </c>
      <c r="J1445" s="174">
        <v>5400</v>
      </c>
      <c r="K1445" s="174">
        <v>541</v>
      </c>
      <c r="L1445" s="177">
        <v>1054</v>
      </c>
      <c r="M1445" s="178" t="s">
        <v>1846</v>
      </c>
      <c r="N1445" s="190" t="s">
        <v>1001</v>
      </c>
      <c r="O1445" s="180">
        <v>0</v>
      </c>
      <c r="P1445" s="180">
        <v>0</v>
      </c>
      <c r="Q1445" s="181">
        <f t="shared" si="81"/>
        <v>0</v>
      </c>
      <c r="R1445" s="182" t="s">
        <v>98</v>
      </c>
      <c r="S1445" s="183"/>
      <c r="T1445" s="183"/>
    </row>
    <row r="1446" spans="2:20" s="129" customFormat="1" ht="31.5">
      <c r="B1446" s="174">
        <v>2025</v>
      </c>
      <c r="C1446" s="174">
        <v>20</v>
      </c>
      <c r="D1446" s="175" t="s">
        <v>1939</v>
      </c>
      <c r="E1446" s="176">
        <v>20069</v>
      </c>
      <c r="F1446" s="174">
        <v>2</v>
      </c>
      <c r="G1446" s="174">
        <v>5</v>
      </c>
      <c r="H1446" s="174">
        <v>14</v>
      </c>
      <c r="I1446" s="174">
        <v>5000</v>
      </c>
      <c r="J1446" s="174">
        <v>5400</v>
      </c>
      <c r="K1446" s="174">
        <v>541</v>
      </c>
      <c r="L1446" s="177">
        <v>1054</v>
      </c>
      <c r="M1446" s="178" t="s">
        <v>1846</v>
      </c>
      <c r="N1446" s="190" t="s">
        <v>1001</v>
      </c>
      <c r="O1446" s="180">
        <v>0</v>
      </c>
      <c r="P1446" s="180">
        <v>0</v>
      </c>
      <c r="Q1446" s="181">
        <f t="shared" si="81"/>
        <v>0</v>
      </c>
      <c r="R1446" s="182" t="s">
        <v>98</v>
      </c>
      <c r="S1446" s="183"/>
      <c r="T1446" s="183"/>
    </row>
    <row r="1447" spans="2:20" s="129" customFormat="1" ht="31.5">
      <c r="B1447" s="174">
        <v>2025</v>
      </c>
      <c r="C1447" s="174">
        <v>20</v>
      </c>
      <c r="D1447" s="175" t="s">
        <v>1940</v>
      </c>
      <c r="E1447" s="176">
        <v>20033</v>
      </c>
      <c r="F1447" s="174">
        <v>2</v>
      </c>
      <c r="G1447" s="174">
        <v>5</v>
      </c>
      <c r="H1447" s="174">
        <v>14</v>
      </c>
      <c r="I1447" s="174">
        <v>5000</v>
      </c>
      <c r="J1447" s="174">
        <v>5400</v>
      </c>
      <c r="K1447" s="174">
        <v>541</v>
      </c>
      <c r="L1447" s="177">
        <v>1054</v>
      </c>
      <c r="M1447" s="178" t="s">
        <v>1846</v>
      </c>
      <c r="N1447" s="190" t="s">
        <v>1001</v>
      </c>
      <c r="O1447" s="180">
        <v>0</v>
      </c>
      <c r="P1447" s="180">
        <v>0</v>
      </c>
      <c r="Q1447" s="181">
        <f t="shared" si="81"/>
        <v>0</v>
      </c>
      <c r="R1447" s="182" t="s">
        <v>98</v>
      </c>
      <c r="S1447" s="183"/>
      <c r="T1447" s="183"/>
    </row>
    <row r="1448" spans="2:20" s="129" customFormat="1" ht="47.25">
      <c r="B1448" s="174">
        <v>2025</v>
      </c>
      <c r="C1448" s="174">
        <v>20</v>
      </c>
      <c r="D1448" s="175" t="s">
        <v>1941</v>
      </c>
      <c r="E1448" s="176">
        <v>20036</v>
      </c>
      <c r="F1448" s="174">
        <v>2</v>
      </c>
      <c r="G1448" s="174">
        <v>5</v>
      </c>
      <c r="H1448" s="174">
        <v>14</v>
      </c>
      <c r="I1448" s="174">
        <v>5000</v>
      </c>
      <c r="J1448" s="174">
        <v>5400</v>
      </c>
      <c r="K1448" s="174">
        <v>541</v>
      </c>
      <c r="L1448" s="177">
        <v>1054</v>
      </c>
      <c r="M1448" s="178" t="s">
        <v>1846</v>
      </c>
      <c r="N1448" s="190" t="s">
        <v>1001</v>
      </c>
      <c r="O1448" s="180">
        <v>0</v>
      </c>
      <c r="P1448" s="180">
        <v>0</v>
      </c>
      <c r="Q1448" s="181">
        <f t="shared" si="81"/>
        <v>0</v>
      </c>
      <c r="R1448" s="182" t="s">
        <v>98</v>
      </c>
      <c r="S1448" s="183"/>
      <c r="T1448" s="183"/>
    </row>
    <row r="1449" spans="2:20" s="129" customFormat="1" ht="31.5">
      <c r="B1449" s="174">
        <v>2025</v>
      </c>
      <c r="C1449" s="174">
        <v>20</v>
      </c>
      <c r="D1449" s="175" t="s">
        <v>1942</v>
      </c>
      <c r="E1449" s="176">
        <v>20029</v>
      </c>
      <c r="F1449" s="174">
        <v>2</v>
      </c>
      <c r="G1449" s="174">
        <v>5</v>
      </c>
      <c r="H1449" s="174">
        <v>14</v>
      </c>
      <c r="I1449" s="174">
        <v>5000</v>
      </c>
      <c r="J1449" s="174">
        <v>5400</v>
      </c>
      <c r="K1449" s="174">
        <v>541</v>
      </c>
      <c r="L1449" s="177">
        <v>1054</v>
      </c>
      <c r="M1449" s="178" t="s">
        <v>1846</v>
      </c>
      <c r="N1449" s="190" t="s">
        <v>1001</v>
      </c>
      <c r="O1449" s="180">
        <v>0</v>
      </c>
      <c r="P1449" s="180">
        <v>0</v>
      </c>
      <c r="Q1449" s="181">
        <f t="shared" si="81"/>
        <v>0</v>
      </c>
      <c r="R1449" s="182" t="s">
        <v>98</v>
      </c>
      <c r="S1449" s="183"/>
      <c r="T1449" s="183"/>
    </row>
    <row r="1450" spans="2:20" s="129" customFormat="1" ht="31.5">
      <c r="B1450" s="174">
        <v>2025</v>
      </c>
      <c r="C1450" s="174">
        <v>20</v>
      </c>
      <c r="D1450" s="175" t="s">
        <v>1943</v>
      </c>
      <c r="E1450" s="176">
        <v>20055</v>
      </c>
      <c r="F1450" s="174">
        <v>2</v>
      </c>
      <c r="G1450" s="174">
        <v>5</v>
      </c>
      <c r="H1450" s="174">
        <v>14</v>
      </c>
      <c r="I1450" s="174">
        <v>5000</v>
      </c>
      <c r="J1450" s="174">
        <v>5400</v>
      </c>
      <c r="K1450" s="174">
        <v>541</v>
      </c>
      <c r="L1450" s="177">
        <v>1054</v>
      </c>
      <c r="M1450" s="178" t="s">
        <v>1846</v>
      </c>
      <c r="N1450" s="190" t="s">
        <v>1001</v>
      </c>
      <c r="O1450" s="180">
        <v>0</v>
      </c>
      <c r="P1450" s="180">
        <v>0</v>
      </c>
      <c r="Q1450" s="181">
        <f t="shared" si="81"/>
        <v>0</v>
      </c>
      <c r="R1450" s="182" t="s">
        <v>98</v>
      </c>
      <c r="S1450" s="183"/>
      <c r="T1450" s="183"/>
    </row>
    <row r="1451" spans="2:20" s="129" customFormat="1" ht="31.5">
      <c r="B1451" s="174">
        <v>2025</v>
      </c>
      <c r="C1451" s="174">
        <v>20</v>
      </c>
      <c r="D1451" s="175" t="s">
        <v>1944</v>
      </c>
      <c r="E1451" s="176">
        <v>20026</v>
      </c>
      <c r="F1451" s="174">
        <v>2</v>
      </c>
      <c r="G1451" s="174">
        <v>5</v>
      </c>
      <c r="H1451" s="174">
        <v>14</v>
      </c>
      <c r="I1451" s="174">
        <v>5000</v>
      </c>
      <c r="J1451" s="174">
        <v>5400</v>
      </c>
      <c r="K1451" s="174">
        <v>541</v>
      </c>
      <c r="L1451" s="177">
        <v>1054</v>
      </c>
      <c r="M1451" s="178" t="s">
        <v>1846</v>
      </c>
      <c r="N1451" s="190" t="s">
        <v>1001</v>
      </c>
      <c r="O1451" s="180">
        <v>0</v>
      </c>
      <c r="P1451" s="180">
        <v>0</v>
      </c>
      <c r="Q1451" s="181">
        <f t="shared" si="81"/>
        <v>0</v>
      </c>
      <c r="R1451" s="182" t="s">
        <v>98</v>
      </c>
      <c r="S1451" s="183"/>
      <c r="T1451" s="183"/>
    </row>
    <row r="1452" spans="2:20" s="129" customFormat="1" ht="30">
      <c r="B1452" s="174">
        <v>2025</v>
      </c>
      <c r="C1452" s="174">
        <v>20</v>
      </c>
      <c r="D1452" s="175" t="s">
        <v>1945</v>
      </c>
      <c r="E1452" s="176">
        <v>20043</v>
      </c>
      <c r="F1452" s="174">
        <v>2</v>
      </c>
      <c r="G1452" s="174">
        <v>5</v>
      </c>
      <c r="H1452" s="174">
        <v>14</v>
      </c>
      <c r="I1452" s="174">
        <v>5000</v>
      </c>
      <c r="J1452" s="174">
        <v>5400</v>
      </c>
      <c r="K1452" s="174">
        <v>541</v>
      </c>
      <c r="L1452" s="177">
        <v>1054</v>
      </c>
      <c r="M1452" s="178" t="s">
        <v>1846</v>
      </c>
      <c r="N1452" s="190" t="s">
        <v>1001</v>
      </c>
      <c r="O1452" s="180">
        <v>0</v>
      </c>
      <c r="P1452" s="180">
        <v>0</v>
      </c>
      <c r="Q1452" s="181">
        <f t="shared" si="81"/>
        <v>0</v>
      </c>
      <c r="R1452" s="182" t="s">
        <v>98</v>
      </c>
      <c r="S1452" s="183"/>
      <c r="T1452" s="183"/>
    </row>
    <row r="1453" spans="2:20" s="129" customFormat="1" ht="31.5">
      <c r="B1453" s="174">
        <v>2025</v>
      </c>
      <c r="C1453" s="174">
        <v>20</v>
      </c>
      <c r="D1453" s="175" t="s">
        <v>1946</v>
      </c>
      <c r="E1453" s="176">
        <v>20039</v>
      </c>
      <c r="F1453" s="174">
        <v>2</v>
      </c>
      <c r="G1453" s="174">
        <v>5</v>
      </c>
      <c r="H1453" s="174">
        <v>14</v>
      </c>
      <c r="I1453" s="174">
        <v>5000</v>
      </c>
      <c r="J1453" s="174">
        <v>5400</v>
      </c>
      <c r="K1453" s="174">
        <v>541</v>
      </c>
      <c r="L1453" s="177">
        <v>1054</v>
      </c>
      <c r="M1453" s="178" t="s">
        <v>1846</v>
      </c>
      <c r="N1453" s="190" t="s">
        <v>1001</v>
      </c>
      <c r="O1453" s="180">
        <v>0</v>
      </c>
      <c r="P1453" s="180">
        <v>0</v>
      </c>
      <c r="Q1453" s="181">
        <f t="shared" si="81"/>
        <v>0</v>
      </c>
      <c r="R1453" s="182" t="s">
        <v>98</v>
      </c>
      <c r="S1453" s="183"/>
      <c r="T1453" s="183"/>
    </row>
    <row r="1454" spans="2:20" s="129" customFormat="1" ht="31.5">
      <c r="B1454" s="174">
        <v>2025</v>
      </c>
      <c r="C1454" s="174">
        <v>20</v>
      </c>
      <c r="D1454" s="175" t="s">
        <v>1947</v>
      </c>
      <c r="E1454" s="176">
        <v>20031</v>
      </c>
      <c r="F1454" s="174">
        <v>2</v>
      </c>
      <c r="G1454" s="174">
        <v>5</v>
      </c>
      <c r="H1454" s="174">
        <v>14</v>
      </c>
      <c r="I1454" s="174">
        <v>5000</v>
      </c>
      <c r="J1454" s="174">
        <v>5400</v>
      </c>
      <c r="K1454" s="174">
        <v>541</v>
      </c>
      <c r="L1454" s="177">
        <v>1054</v>
      </c>
      <c r="M1454" s="178" t="s">
        <v>1846</v>
      </c>
      <c r="N1454" s="190" t="s">
        <v>1001</v>
      </c>
      <c r="O1454" s="180">
        <v>0</v>
      </c>
      <c r="P1454" s="180">
        <v>0</v>
      </c>
      <c r="Q1454" s="181">
        <f t="shared" si="81"/>
        <v>0</v>
      </c>
      <c r="R1454" s="182" t="s">
        <v>98</v>
      </c>
      <c r="S1454" s="183"/>
      <c r="T1454" s="183"/>
    </row>
    <row r="1455" spans="2:20" s="129" customFormat="1" ht="30">
      <c r="B1455" s="174">
        <v>2025</v>
      </c>
      <c r="C1455" s="174">
        <v>20</v>
      </c>
      <c r="D1455" s="175" t="s">
        <v>1948</v>
      </c>
      <c r="E1455" s="176">
        <v>20015</v>
      </c>
      <c r="F1455" s="174">
        <v>2</v>
      </c>
      <c r="G1455" s="174">
        <v>5</v>
      </c>
      <c r="H1455" s="174">
        <v>14</v>
      </c>
      <c r="I1455" s="174">
        <v>5000</v>
      </c>
      <c r="J1455" s="174">
        <v>5400</v>
      </c>
      <c r="K1455" s="174">
        <v>541</v>
      </c>
      <c r="L1455" s="177">
        <v>1054</v>
      </c>
      <c r="M1455" s="178" t="s">
        <v>1846</v>
      </c>
      <c r="N1455" s="190" t="s">
        <v>1001</v>
      </c>
      <c r="O1455" s="180">
        <v>0</v>
      </c>
      <c r="P1455" s="180">
        <v>0</v>
      </c>
      <c r="Q1455" s="181">
        <f t="shared" si="81"/>
        <v>0</v>
      </c>
      <c r="R1455" s="182" t="s">
        <v>98</v>
      </c>
      <c r="S1455" s="183"/>
      <c r="T1455" s="183"/>
    </row>
    <row r="1456" spans="2:20" s="129" customFormat="1" ht="31.5">
      <c r="B1456" s="174">
        <v>2025</v>
      </c>
      <c r="C1456" s="174">
        <v>20</v>
      </c>
      <c r="D1456" s="175" t="s">
        <v>1949</v>
      </c>
      <c r="E1456" s="176">
        <v>20076</v>
      </c>
      <c r="F1456" s="174">
        <v>2</v>
      </c>
      <c r="G1456" s="174">
        <v>5</v>
      </c>
      <c r="H1456" s="174">
        <v>14</v>
      </c>
      <c r="I1456" s="174">
        <v>5000</v>
      </c>
      <c r="J1456" s="174">
        <v>5400</v>
      </c>
      <c r="K1456" s="174">
        <v>541</v>
      </c>
      <c r="L1456" s="177">
        <v>1054</v>
      </c>
      <c r="M1456" s="178" t="s">
        <v>1846</v>
      </c>
      <c r="N1456" s="190" t="s">
        <v>1001</v>
      </c>
      <c r="O1456" s="180">
        <v>0</v>
      </c>
      <c r="P1456" s="180">
        <v>0</v>
      </c>
      <c r="Q1456" s="181">
        <f t="shared" si="81"/>
        <v>0</v>
      </c>
      <c r="R1456" s="182" t="s">
        <v>98</v>
      </c>
      <c r="S1456" s="183"/>
      <c r="T1456" s="183"/>
    </row>
    <row r="1457" spans="2:20" s="129" customFormat="1" ht="31.5">
      <c r="B1457" s="174">
        <v>2025</v>
      </c>
      <c r="C1457" s="174">
        <v>20</v>
      </c>
      <c r="D1457" s="175" t="s">
        <v>1950</v>
      </c>
      <c r="E1457" s="176">
        <v>20041</v>
      </c>
      <c r="F1457" s="174">
        <v>2</v>
      </c>
      <c r="G1457" s="174">
        <v>5</v>
      </c>
      <c r="H1457" s="174">
        <v>14</v>
      </c>
      <c r="I1457" s="174">
        <v>5000</v>
      </c>
      <c r="J1457" s="174">
        <v>5400</v>
      </c>
      <c r="K1457" s="174">
        <v>541</v>
      </c>
      <c r="L1457" s="177">
        <v>1054</v>
      </c>
      <c r="M1457" s="178" t="s">
        <v>1846</v>
      </c>
      <c r="N1457" s="190" t="s">
        <v>1001</v>
      </c>
      <c r="O1457" s="180">
        <v>0</v>
      </c>
      <c r="P1457" s="180">
        <v>0</v>
      </c>
      <c r="Q1457" s="181">
        <f t="shared" si="81"/>
        <v>0</v>
      </c>
      <c r="R1457" s="182" t="s">
        <v>98</v>
      </c>
      <c r="S1457" s="183"/>
      <c r="T1457" s="183"/>
    </row>
    <row r="1458" spans="2:20" s="129" customFormat="1" ht="31.5">
      <c r="B1458" s="174">
        <v>2025</v>
      </c>
      <c r="C1458" s="174">
        <v>20</v>
      </c>
      <c r="D1458" s="175" t="s">
        <v>1951</v>
      </c>
      <c r="E1458" s="176">
        <v>20074</v>
      </c>
      <c r="F1458" s="174">
        <v>2</v>
      </c>
      <c r="G1458" s="174">
        <v>5</v>
      </c>
      <c r="H1458" s="174">
        <v>14</v>
      </c>
      <c r="I1458" s="174">
        <v>5000</v>
      </c>
      <c r="J1458" s="174">
        <v>5400</v>
      </c>
      <c r="K1458" s="174">
        <v>541</v>
      </c>
      <c r="L1458" s="177">
        <v>1054</v>
      </c>
      <c r="M1458" s="178" t="s">
        <v>1846</v>
      </c>
      <c r="N1458" s="190" t="s">
        <v>1001</v>
      </c>
      <c r="O1458" s="180">
        <v>0</v>
      </c>
      <c r="P1458" s="180">
        <v>0</v>
      </c>
      <c r="Q1458" s="181">
        <f t="shared" si="81"/>
        <v>0</v>
      </c>
      <c r="R1458" s="182" t="s">
        <v>98</v>
      </c>
      <c r="S1458" s="183"/>
      <c r="T1458" s="183"/>
    </row>
    <row r="1459" spans="2:20" s="129" customFormat="1" ht="31.5">
      <c r="B1459" s="174">
        <v>2025</v>
      </c>
      <c r="C1459" s="174">
        <v>20</v>
      </c>
      <c r="D1459" s="175" t="s">
        <v>1952</v>
      </c>
      <c r="E1459" s="176">
        <v>20063</v>
      </c>
      <c r="F1459" s="174">
        <v>2</v>
      </c>
      <c r="G1459" s="174">
        <v>5</v>
      </c>
      <c r="H1459" s="174">
        <v>14</v>
      </c>
      <c r="I1459" s="174">
        <v>5000</v>
      </c>
      <c r="J1459" s="174">
        <v>5400</v>
      </c>
      <c r="K1459" s="174">
        <v>541</v>
      </c>
      <c r="L1459" s="177">
        <v>1054</v>
      </c>
      <c r="M1459" s="178" t="s">
        <v>1846</v>
      </c>
      <c r="N1459" s="190" t="s">
        <v>1001</v>
      </c>
      <c r="O1459" s="180">
        <v>0</v>
      </c>
      <c r="P1459" s="180">
        <v>0</v>
      </c>
      <c r="Q1459" s="181">
        <f t="shared" si="81"/>
        <v>0</v>
      </c>
      <c r="R1459" s="182" t="s">
        <v>98</v>
      </c>
      <c r="S1459" s="183"/>
      <c r="T1459" s="183"/>
    </row>
    <row r="1460" spans="2:20" s="129" customFormat="1" ht="31.5">
      <c r="B1460" s="174">
        <v>2025</v>
      </c>
      <c r="C1460" s="174">
        <v>20</v>
      </c>
      <c r="D1460" s="175" t="s">
        <v>1847</v>
      </c>
      <c r="E1460" s="176">
        <v>20065</v>
      </c>
      <c r="F1460" s="174">
        <v>2</v>
      </c>
      <c r="G1460" s="174">
        <v>5</v>
      </c>
      <c r="H1460" s="174">
        <v>14</v>
      </c>
      <c r="I1460" s="174">
        <v>5000</v>
      </c>
      <c r="J1460" s="174">
        <v>5400</v>
      </c>
      <c r="K1460" s="174">
        <v>541</v>
      </c>
      <c r="L1460" s="177">
        <v>1054</v>
      </c>
      <c r="M1460" s="178" t="s">
        <v>1846</v>
      </c>
      <c r="N1460" s="190" t="s">
        <v>1001</v>
      </c>
      <c r="O1460" s="180">
        <v>0</v>
      </c>
      <c r="P1460" s="180">
        <v>0</v>
      </c>
      <c r="Q1460" s="181">
        <f t="shared" si="81"/>
        <v>0</v>
      </c>
      <c r="R1460" s="182" t="s">
        <v>98</v>
      </c>
      <c r="S1460" s="183"/>
      <c r="T1460" s="183"/>
    </row>
    <row r="1461" spans="2:20" s="129" customFormat="1" ht="31.5">
      <c r="B1461" s="174">
        <v>2025</v>
      </c>
      <c r="C1461" s="174">
        <v>20</v>
      </c>
      <c r="D1461" s="175" t="s">
        <v>1848</v>
      </c>
      <c r="E1461" s="176">
        <v>20064</v>
      </c>
      <c r="F1461" s="174">
        <v>2</v>
      </c>
      <c r="G1461" s="174">
        <v>5</v>
      </c>
      <c r="H1461" s="174">
        <v>14</v>
      </c>
      <c r="I1461" s="174">
        <v>5000</v>
      </c>
      <c r="J1461" s="174">
        <v>5400</v>
      </c>
      <c r="K1461" s="174">
        <v>541</v>
      </c>
      <c r="L1461" s="177">
        <v>1054</v>
      </c>
      <c r="M1461" s="178" t="s">
        <v>1846</v>
      </c>
      <c r="N1461" s="190" t="s">
        <v>1001</v>
      </c>
      <c r="O1461" s="180">
        <v>0</v>
      </c>
      <c r="P1461" s="180">
        <v>0</v>
      </c>
      <c r="Q1461" s="181">
        <f t="shared" si="81"/>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1124</v>
      </c>
      <c r="M1462" s="178" t="s">
        <v>1850</v>
      </c>
      <c r="N1462" s="190" t="s">
        <v>1002</v>
      </c>
      <c r="O1462" s="180">
        <v>0</v>
      </c>
      <c r="P1462" s="180">
        <v>0</v>
      </c>
      <c r="Q1462" s="181">
        <f t="shared" si="81"/>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1125</v>
      </c>
      <c r="M1463" s="178">
        <v>0</v>
      </c>
      <c r="N1463" s="190" t="s">
        <v>1003</v>
      </c>
      <c r="O1463" s="180">
        <v>0</v>
      </c>
      <c r="P1463" s="180">
        <v>0</v>
      </c>
      <c r="Q1463" s="181">
        <f t="shared" si="81"/>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1300</v>
      </c>
      <c r="M1464" s="178">
        <v>0</v>
      </c>
      <c r="N1464" s="190" t="s">
        <v>1004</v>
      </c>
      <c r="O1464" s="180">
        <v>0</v>
      </c>
      <c r="P1464" s="180">
        <v>0</v>
      </c>
      <c r="Q1464" s="181">
        <f t="shared" si="81"/>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1301</v>
      </c>
      <c r="M1465" s="178">
        <v>0</v>
      </c>
      <c r="N1465" s="190" t="s">
        <v>1005</v>
      </c>
      <c r="O1465" s="180">
        <v>0</v>
      </c>
      <c r="P1465" s="180">
        <v>0</v>
      </c>
      <c r="Q1465" s="181">
        <f t="shared" si="81"/>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1532</v>
      </c>
      <c r="M1466" s="178">
        <v>0</v>
      </c>
      <c r="N1466" s="190" t="s">
        <v>1006</v>
      </c>
      <c r="O1466" s="180">
        <v>0</v>
      </c>
      <c r="P1466" s="180">
        <v>0</v>
      </c>
      <c r="Q1466" s="181">
        <f t="shared" si="81"/>
        <v>0</v>
      </c>
      <c r="R1466" s="182" t="s">
        <v>98</v>
      </c>
      <c r="S1466" s="183"/>
      <c r="T1466" s="183"/>
    </row>
    <row r="1467" spans="2:20" s="129" customFormat="1" ht="30" hidden="1">
      <c r="B1467" s="174">
        <v>2025</v>
      </c>
      <c r="C1467" s="174">
        <v>20</v>
      </c>
      <c r="D1467" s="175">
        <v>0</v>
      </c>
      <c r="E1467" s="176"/>
      <c r="F1467" s="174">
        <v>2</v>
      </c>
      <c r="G1467" s="174">
        <v>5</v>
      </c>
      <c r="H1467" s="174">
        <v>14</v>
      </c>
      <c r="I1467" s="174">
        <v>5000</v>
      </c>
      <c r="J1467" s="174">
        <v>5400</v>
      </c>
      <c r="K1467" s="174">
        <v>541</v>
      </c>
      <c r="L1467" s="177">
        <v>1533</v>
      </c>
      <c r="M1467" s="178">
        <v>0</v>
      </c>
      <c r="N1467" s="190" t="s">
        <v>1007</v>
      </c>
      <c r="O1467" s="180">
        <v>0</v>
      </c>
      <c r="P1467" s="180">
        <v>0</v>
      </c>
      <c r="Q1467" s="181">
        <f t="shared" si="81"/>
        <v>0</v>
      </c>
      <c r="R1467" s="182" t="s">
        <v>98</v>
      </c>
      <c r="S1467" s="183"/>
      <c r="T1467" s="183"/>
    </row>
    <row r="1468" spans="2:20" s="129" customFormat="1" ht="30" hidden="1">
      <c r="B1468" s="174">
        <v>2025</v>
      </c>
      <c r="C1468" s="174">
        <v>20</v>
      </c>
      <c r="D1468" s="175">
        <v>0</v>
      </c>
      <c r="E1468" s="176"/>
      <c r="F1468" s="174">
        <v>2</v>
      </c>
      <c r="G1468" s="174">
        <v>5</v>
      </c>
      <c r="H1468" s="174">
        <v>14</v>
      </c>
      <c r="I1468" s="174">
        <v>5000</v>
      </c>
      <c r="J1468" s="174">
        <v>5400</v>
      </c>
      <c r="K1468" s="174">
        <v>541</v>
      </c>
      <c r="L1468" s="177">
        <v>1123</v>
      </c>
      <c r="M1468" s="178">
        <v>0</v>
      </c>
      <c r="N1468" s="190" t="s">
        <v>1008</v>
      </c>
      <c r="O1468" s="180">
        <v>0</v>
      </c>
      <c r="P1468" s="180">
        <v>0</v>
      </c>
      <c r="Q1468" s="181">
        <f t="shared" si="81"/>
        <v>0</v>
      </c>
      <c r="R1468" s="182" t="s">
        <v>98</v>
      </c>
      <c r="S1468" s="183"/>
      <c r="T1468" s="183"/>
    </row>
    <row r="1469" spans="2:20" s="129" customFormat="1" ht="15.75">
      <c r="B1469" s="174">
        <v>2025</v>
      </c>
      <c r="C1469" s="174">
        <v>20</v>
      </c>
      <c r="D1469" s="175"/>
      <c r="E1469" s="176"/>
      <c r="F1469" s="174">
        <v>2</v>
      </c>
      <c r="G1469" s="174">
        <v>5</v>
      </c>
      <c r="H1469" s="174">
        <v>14</v>
      </c>
      <c r="I1469" s="174">
        <v>5000</v>
      </c>
      <c r="J1469" s="174">
        <v>5400</v>
      </c>
      <c r="K1469" s="174">
        <v>541</v>
      </c>
      <c r="L1469" s="177">
        <v>1126</v>
      </c>
      <c r="M1469" s="178" t="s">
        <v>1879</v>
      </c>
      <c r="N1469" s="190" t="s">
        <v>1009</v>
      </c>
      <c r="O1469" s="180">
        <v>0</v>
      </c>
      <c r="P1469" s="180">
        <v>0</v>
      </c>
      <c r="Q1469" s="181">
        <f t="shared" si="81"/>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1122</v>
      </c>
      <c r="M1470" s="178">
        <v>0</v>
      </c>
      <c r="N1470" s="190" t="s">
        <v>1010</v>
      </c>
      <c r="O1470" s="180">
        <v>0</v>
      </c>
      <c r="P1470" s="180">
        <v>0</v>
      </c>
      <c r="Q1470" s="181">
        <f t="shared" si="81"/>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1299</v>
      </c>
      <c r="M1471" s="178">
        <v>0</v>
      </c>
      <c r="N1471" s="190" t="s">
        <v>1011</v>
      </c>
      <c r="O1471" s="180">
        <v>0</v>
      </c>
      <c r="P1471" s="180">
        <v>0</v>
      </c>
      <c r="Q1471" s="181">
        <f t="shared" si="81"/>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207</v>
      </c>
      <c r="M1472" s="178">
        <v>0</v>
      </c>
      <c r="N1472" s="179" t="s">
        <v>1012</v>
      </c>
      <c r="O1472" s="180">
        <v>0</v>
      </c>
      <c r="P1472" s="180">
        <v>0</v>
      </c>
      <c r="Q1472" s="181">
        <f t="shared" si="81"/>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205</v>
      </c>
      <c r="M1473" s="178">
        <v>0</v>
      </c>
      <c r="N1473" s="179" t="s">
        <v>1013</v>
      </c>
      <c r="O1473" s="180">
        <v>0</v>
      </c>
      <c r="P1473" s="180">
        <v>0</v>
      </c>
      <c r="Q1473" s="181">
        <f t="shared" si="81"/>
        <v>0</v>
      </c>
      <c r="R1473" s="182" t="s">
        <v>98</v>
      </c>
      <c r="S1473" s="183"/>
      <c r="T1473" s="183"/>
    </row>
    <row r="1474" spans="1:20" s="129" customFormat="1" ht="15.75" hidden="1">
      <c r="B1474" s="174">
        <v>2025</v>
      </c>
      <c r="C1474" s="174">
        <v>20</v>
      </c>
      <c r="D1474" s="175">
        <v>0</v>
      </c>
      <c r="E1474" s="176"/>
      <c r="F1474" s="174">
        <v>2</v>
      </c>
      <c r="G1474" s="174">
        <v>5</v>
      </c>
      <c r="H1474" s="174">
        <v>14</v>
      </c>
      <c r="I1474" s="174">
        <v>5000</v>
      </c>
      <c r="J1474" s="174">
        <v>5400</v>
      </c>
      <c r="K1474" s="174">
        <v>541</v>
      </c>
      <c r="L1474" s="177">
        <v>202</v>
      </c>
      <c r="M1474" s="178">
        <v>0</v>
      </c>
      <c r="N1474" s="179" t="s">
        <v>1014</v>
      </c>
      <c r="O1474" s="180">
        <v>0</v>
      </c>
      <c r="P1474" s="180">
        <v>0</v>
      </c>
      <c r="Q1474" s="181">
        <f t="shared" si="81"/>
        <v>0</v>
      </c>
      <c r="R1474" s="182" t="s">
        <v>98</v>
      </c>
      <c r="S1474" s="183"/>
      <c r="T1474" s="183"/>
    </row>
    <row r="1475" spans="1:20" s="129" customFormat="1" ht="30" hidden="1">
      <c r="A1475" s="129" t="s">
        <v>1015</v>
      </c>
      <c r="B1475" s="174">
        <v>2025</v>
      </c>
      <c r="C1475" s="174">
        <v>20</v>
      </c>
      <c r="D1475" s="175">
        <v>0</v>
      </c>
      <c r="E1475" s="176"/>
      <c r="F1475" s="174">
        <v>2</v>
      </c>
      <c r="G1475" s="174">
        <v>5</v>
      </c>
      <c r="H1475" s="174">
        <v>14</v>
      </c>
      <c r="I1475" s="174">
        <v>5000</v>
      </c>
      <c r="J1475" s="174">
        <v>5400</v>
      </c>
      <c r="K1475" s="174">
        <v>541</v>
      </c>
      <c r="L1475" s="177">
        <v>1558</v>
      </c>
      <c r="M1475" s="178">
        <v>0</v>
      </c>
      <c r="N1475" s="179" t="s">
        <v>1016</v>
      </c>
      <c r="O1475" s="180">
        <v>0</v>
      </c>
      <c r="P1475" s="180">
        <v>0</v>
      </c>
      <c r="Q1475" s="181">
        <f t="shared" ref="Q1475:Q1539" si="82">+O1475+P1475</f>
        <v>0</v>
      </c>
      <c r="R1475" s="182" t="s">
        <v>98</v>
      </c>
      <c r="S1475" s="183"/>
      <c r="T1475" s="183"/>
    </row>
    <row r="1476" spans="1:20" s="129" customFormat="1" ht="15.75" hidden="1">
      <c r="A1476" s="129" t="s">
        <v>875</v>
      </c>
      <c r="B1476" s="174">
        <v>2025</v>
      </c>
      <c r="C1476" s="174">
        <v>20</v>
      </c>
      <c r="D1476" s="175">
        <v>0</v>
      </c>
      <c r="E1476" s="176"/>
      <c r="F1476" s="174">
        <v>2</v>
      </c>
      <c r="G1476" s="174">
        <v>5</v>
      </c>
      <c r="H1476" s="174">
        <v>14</v>
      </c>
      <c r="I1476" s="174">
        <v>5000</v>
      </c>
      <c r="J1476" s="174">
        <v>5400</v>
      </c>
      <c r="K1476" s="174">
        <v>541</v>
      </c>
      <c r="L1476" s="177">
        <v>1560</v>
      </c>
      <c r="M1476" s="178">
        <v>0</v>
      </c>
      <c r="N1476" s="179" t="s">
        <v>1017</v>
      </c>
      <c r="O1476" s="180">
        <v>0</v>
      </c>
      <c r="P1476" s="180">
        <v>0</v>
      </c>
      <c r="Q1476" s="181">
        <f t="shared" si="82"/>
        <v>0</v>
      </c>
      <c r="R1476" s="182" t="s">
        <v>98</v>
      </c>
      <c r="S1476" s="183"/>
      <c r="T1476" s="183"/>
    </row>
    <row r="1477" spans="1:20" s="129" customFormat="1" ht="15.75" hidden="1">
      <c r="A1477" s="129" t="s">
        <v>1018</v>
      </c>
      <c r="B1477" s="174">
        <v>2025</v>
      </c>
      <c r="C1477" s="174">
        <v>20</v>
      </c>
      <c r="D1477" s="175">
        <v>0</v>
      </c>
      <c r="E1477" s="176"/>
      <c r="F1477" s="174">
        <v>2</v>
      </c>
      <c r="G1477" s="174">
        <v>5</v>
      </c>
      <c r="H1477" s="174">
        <v>14</v>
      </c>
      <c r="I1477" s="174">
        <v>5000</v>
      </c>
      <c r="J1477" s="174">
        <v>5400</v>
      </c>
      <c r="K1477" s="174">
        <v>541</v>
      </c>
      <c r="L1477" s="177">
        <v>1568</v>
      </c>
      <c r="M1477" s="178">
        <v>0</v>
      </c>
      <c r="N1477" s="179" t="s">
        <v>1019</v>
      </c>
      <c r="O1477" s="180">
        <v>0</v>
      </c>
      <c r="P1477" s="180">
        <v>0</v>
      </c>
      <c r="Q1477" s="181">
        <f t="shared" si="82"/>
        <v>0</v>
      </c>
      <c r="R1477" s="182" t="s">
        <v>98</v>
      </c>
      <c r="S1477" s="183"/>
      <c r="T1477" s="183"/>
    </row>
    <row r="1478" spans="1:20" s="129" customFormat="1" ht="15.75" hidden="1">
      <c r="A1478" s="129" t="s">
        <v>1020</v>
      </c>
      <c r="B1478" s="174">
        <v>2025</v>
      </c>
      <c r="C1478" s="174">
        <v>20</v>
      </c>
      <c r="D1478" s="175">
        <v>0</v>
      </c>
      <c r="E1478" s="176"/>
      <c r="F1478" s="174">
        <v>2</v>
      </c>
      <c r="G1478" s="174">
        <v>5</v>
      </c>
      <c r="H1478" s="174">
        <v>14</v>
      </c>
      <c r="I1478" s="174">
        <v>5000</v>
      </c>
      <c r="J1478" s="174">
        <v>5400</v>
      </c>
      <c r="K1478" s="174">
        <v>541</v>
      </c>
      <c r="L1478" s="177">
        <v>1563</v>
      </c>
      <c r="M1478" s="178">
        <v>0</v>
      </c>
      <c r="N1478" s="179" t="s">
        <v>1021</v>
      </c>
      <c r="O1478" s="180">
        <v>0</v>
      </c>
      <c r="P1478" s="180">
        <v>0</v>
      </c>
      <c r="Q1478" s="181">
        <f t="shared" si="82"/>
        <v>0</v>
      </c>
      <c r="R1478" s="182" t="s">
        <v>98</v>
      </c>
      <c r="S1478" s="183"/>
      <c r="T1478" s="183"/>
    </row>
    <row r="1479" spans="1:20" s="129" customFormat="1" ht="15.75" hidden="1">
      <c r="B1479" s="163">
        <v>2025</v>
      </c>
      <c r="C1479" s="163">
        <v>20</v>
      </c>
      <c r="D1479" s="164"/>
      <c r="E1479" s="165"/>
      <c r="F1479" s="163">
        <v>2</v>
      </c>
      <c r="G1479" s="163">
        <v>5</v>
      </c>
      <c r="H1479" s="163">
        <v>14</v>
      </c>
      <c r="I1479" s="163">
        <v>5000</v>
      </c>
      <c r="J1479" s="163">
        <v>5400</v>
      </c>
      <c r="K1479" s="163">
        <v>543</v>
      </c>
      <c r="L1479" s="166" t="s">
        <v>44</v>
      </c>
      <c r="M1479" s="167"/>
      <c r="N1479" s="168" t="s">
        <v>1022</v>
      </c>
      <c r="O1479" s="169">
        <f>SUM(O1480:O1482)</f>
        <v>0</v>
      </c>
      <c r="P1479" s="169">
        <f>SUM(P1480:P1482)</f>
        <v>0</v>
      </c>
      <c r="Q1479" s="169">
        <f t="shared" si="82"/>
        <v>0</v>
      </c>
      <c r="R1479" s="170"/>
      <c r="S1479" s="171"/>
      <c r="T1479" s="172"/>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1537</v>
      </c>
      <c r="M1480" s="178" t="s">
        <v>1850</v>
      </c>
      <c r="N1480" s="179" t="s">
        <v>1023</v>
      </c>
      <c r="O1480" s="180">
        <v>0</v>
      </c>
      <c r="P1480" s="180">
        <v>0</v>
      </c>
      <c r="Q1480" s="181">
        <f t="shared" si="82"/>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1535</v>
      </c>
      <c r="M1481" s="178">
        <v>0</v>
      </c>
      <c r="N1481" s="179" t="s">
        <v>1024</v>
      </c>
      <c r="O1481" s="180">
        <v>0</v>
      </c>
      <c r="P1481" s="180">
        <v>0</v>
      </c>
      <c r="Q1481" s="181">
        <f t="shared" si="82"/>
        <v>0</v>
      </c>
      <c r="R1481" s="182" t="s">
        <v>98</v>
      </c>
      <c r="S1481" s="183"/>
      <c r="T1481" s="183"/>
    </row>
    <row r="1482" spans="1:20" s="129" customFormat="1" ht="30" hidden="1">
      <c r="B1482" s="174">
        <v>2025</v>
      </c>
      <c r="C1482" s="174">
        <v>20</v>
      </c>
      <c r="D1482" s="175">
        <v>0</v>
      </c>
      <c r="E1482" s="176"/>
      <c r="F1482" s="174">
        <v>2</v>
      </c>
      <c r="G1482" s="174">
        <v>5</v>
      </c>
      <c r="H1482" s="174">
        <v>14</v>
      </c>
      <c r="I1482" s="174">
        <v>5000</v>
      </c>
      <c r="J1482" s="174">
        <v>5400</v>
      </c>
      <c r="K1482" s="174">
        <v>543</v>
      </c>
      <c r="L1482" s="177">
        <v>1538</v>
      </c>
      <c r="M1482" s="178">
        <v>0</v>
      </c>
      <c r="N1482" s="179" t="s">
        <v>1025</v>
      </c>
      <c r="O1482" s="180">
        <v>0</v>
      </c>
      <c r="P1482" s="180">
        <v>0</v>
      </c>
      <c r="Q1482" s="181">
        <f t="shared" si="82"/>
        <v>0</v>
      </c>
      <c r="R1482" s="182" t="s">
        <v>98</v>
      </c>
      <c r="S1482" s="183"/>
      <c r="T1482" s="183"/>
    </row>
    <row r="1483" spans="1:20" s="129" customFormat="1" ht="15.75" hidden="1">
      <c r="B1483" s="163">
        <v>2025</v>
      </c>
      <c r="C1483" s="163">
        <v>20</v>
      </c>
      <c r="D1483" s="164"/>
      <c r="E1483" s="165"/>
      <c r="F1483" s="163">
        <v>2</v>
      </c>
      <c r="G1483" s="163">
        <v>5</v>
      </c>
      <c r="H1483" s="163">
        <v>14</v>
      </c>
      <c r="I1483" s="163">
        <v>5000</v>
      </c>
      <c r="J1483" s="163">
        <v>5400</v>
      </c>
      <c r="K1483" s="163">
        <v>545</v>
      </c>
      <c r="L1483" s="166" t="s">
        <v>44</v>
      </c>
      <c r="M1483" s="167"/>
      <c r="N1483" s="168" t="s">
        <v>1026</v>
      </c>
      <c r="O1483" s="169">
        <f>SUM(O1484:O1485)</f>
        <v>0</v>
      </c>
      <c r="P1483" s="169">
        <f>SUM(P1484:P1485)</f>
        <v>0</v>
      </c>
      <c r="Q1483" s="169">
        <f t="shared" si="82"/>
        <v>0</v>
      </c>
      <c r="R1483" s="170"/>
      <c r="S1483" s="171"/>
      <c r="T1483" s="172"/>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848</v>
      </c>
      <c r="M1484" s="178">
        <v>0</v>
      </c>
      <c r="N1484" s="179" t="s">
        <v>1027</v>
      </c>
      <c r="O1484" s="180">
        <v>0</v>
      </c>
      <c r="P1484" s="180">
        <v>0</v>
      </c>
      <c r="Q1484" s="181">
        <f t="shared" si="82"/>
        <v>0</v>
      </c>
      <c r="R1484" s="182" t="s">
        <v>98</v>
      </c>
      <c r="S1484" s="183"/>
      <c r="T1484" s="183"/>
    </row>
    <row r="1485" spans="1:20" s="129" customFormat="1" ht="15.75" hidden="1">
      <c r="B1485" s="174">
        <v>2025</v>
      </c>
      <c r="C1485" s="174">
        <v>20</v>
      </c>
      <c r="D1485" s="175">
        <v>0</v>
      </c>
      <c r="E1485" s="176"/>
      <c r="F1485" s="174">
        <v>2</v>
      </c>
      <c r="G1485" s="174">
        <v>5</v>
      </c>
      <c r="H1485" s="174">
        <v>14</v>
      </c>
      <c r="I1485" s="174">
        <v>5000</v>
      </c>
      <c r="J1485" s="174">
        <v>5400</v>
      </c>
      <c r="K1485" s="174">
        <v>545</v>
      </c>
      <c r="L1485" s="177">
        <v>9</v>
      </c>
      <c r="M1485" s="178">
        <v>0</v>
      </c>
      <c r="N1485" s="179" t="s">
        <v>1028</v>
      </c>
      <c r="O1485" s="180">
        <v>0</v>
      </c>
      <c r="P1485" s="180">
        <v>0</v>
      </c>
      <c r="Q1485" s="181">
        <f t="shared" si="82"/>
        <v>0</v>
      </c>
      <c r="R1485" s="182" t="s">
        <v>98</v>
      </c>
      <c r="S1485" s="183"/>
      <c r="T1485" s="183"/>
    </row>
    <row r="1486" spans="1:20" s="129" customFormat="1" ht="15.75" hidden="1">
      <c r="B1486" s="152">
        <v>2025</v>
      </c>
      <c r="C1486" s="152">
        <v>20</v>
      </c>
      <c r="D1486" s="153"/>
      <c r="E1486" s="154"/>
      <c r="F1486" s="152">
        <v>2</v>
      </c>
      <c r="G1486" s="152">
        <v>5</v>
      </c>
      <c r="H1486" s="152">
        <v>14</v>
      </c>
      <c r="I1486" s="152">
        <v>5000</v>
      </c>
      <c r="J1486" s="152">
        <v>5500</v>
      </c>
      <c r="K1486" s="152"/>
      <c r="L1486" s="155" t="s">
        <v>44</v>
      </c>
      <c r="M1486" s="156"/>
      <c r="N1486" s="157" t="s">
        <v>558</v>
      </c>
      <c r="O1486" s="158">
        <f>O1487</f>
        <v>0</v>
      </c>
      <c r="P1486" s="158">
        <f>P1487</f>
        <v>0</v>
      </c>
      <c r="Q1486" s="158">
        <f t="shared" si="82"/>
        <v>0</v>
      </c>
      <c r="R1486" s="159"/>
      <c r="S1486" s="160"/>
      <c r="T1486" s="161"/>
    </row>
    <row r="1487" spans="1:20" s="129" customFormat="1" ht="15.75" hidden="1">
      <c r="B1487" s="163">
        <v>2025</v>
      </c>
      <c r="C1487" s="163">
        <v>20</v>
      </c>
      <c r="D1487" s="164"/>
      <c r="E1487" s="165"/>
      <c r="F1487" s="163">
        <v>2</v>
      </c>
      <c r="G1487" s="163">
        <v>5</v>
      </c>
      <c r="H1487" s="163">
        <v>14</v>
      </c>
      <c r="I1487" s="163">
        <v>5000</v>
      </c>
      <c r="J1487" s="163">
        <v>5500</v>
      </c>
      <c r="K1487" s="163">
        <v>551</v>
      </c>
      <c r="L1487" s="166" t="s">
        <v>44</v>
      </c>
      <c r="M1487" s="167"/>
      <c r="N1487" s="168" t="s">
        <v>559</v>
      </c>
      <c r="O1487" s="169">
        <f>SUM(O1488:O1511)</f>
        <v>0</v>
      </c>
      <c r="P1487" s="169">
        <f>SUM(P1488:P1511)</f>
        <v>0</v>
      </c>
      <c r="Q1487" s="169">
        <f t="shared" si="82"/>
        <v>0</v>
      </c>
      <c r="R1487" s="170"/>
      <c r="S1487" s="171"/>
      <c r="T1487" s="172"/>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50</v>
      </c>
      <c r="M1488" s="178">
        <v>0</v>
      </c>
      <c r="N1488" s="179" t="s">
        <v>1029</v>
      </c>
      <c r="O1488" s="180">
        <v>0</v>
      </c>
      <c r="P1488" s="180">
        <v>0</v>
      </c>
      <c r="Q1488" s="181">
        <f t="shared" si="82"/>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53</v>
      </c>
      <c r="M1489" s="178">
        <v>0</v>
      </c>
      <c r="N1489" s="179" t="s">
        <v>1030</v>
      </c>
      <c r="O1489" s="180">
        <v>0</v>
      </c>
      <c r="P1489" s="180">
        <v>0</v>
      </c>
      <c r="Q1489" s="181">
        <f t="shared" si="82"/>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54</v>
      </c>
      <c r="M1490" s="178">
        <v>0</v>
      </c>
      <c r="N1490" s="179" t="s">
        <v>1031</v>
      </c>
      <c r="O1490" s="180">
        <v>0</v>
      </c>
      <c r="P1490" s="180">
        <v>0</v>
      </c>
      <c r="Q1490" s="181">
        <f t="shared" si="82"/>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57</v>
      </c>
      <c r="M1491" s="178">
        <v>0</v>
      </c>
      <c r="N1491" s="179" t="s">
        <v>1032</v>
      </c>
      <c r="O1491" s="180">
        <v>0</v>
      </c>
      <c r="P1491" s="180">
        <v>0</v>
      </c>
      <c r="Q1491" s="181">
        <f t="shared" si="82"/>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58</v>
      </c>
      <c r="M1492" s="178">
        <v>0</v>
      </c>
      <c r="N1492" s="179" t="s">
        <v>1033</v>
      </c>
      <c r="O1492" s="180">
        <v>0</v>
      </c>
      <c r="P1492" s="180">
        <v>0</v>
      </c>
      <c r="Q1492" s="181">
        <f t="shared" si="82"/>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139</v>
      </c>
      <c r="M1493" s="178">
        <v>0</v>
      </c>
      <c r="N1493" s="179" t="s">
        <v>1034</v>
      </c>
      <c r="O1493" s="180">
        <v>0</v>
      </c>
      <c r="P1493" s="180">
        <v>0</v>
      </c>
      <c r="Q1493" s="181">
        <f t="shared" si="82"/>
        <v>0</v>
      </c>
      <c r="R1493" s="182" t="s">
        <v>98</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561</v>
      </c>
      <c r="M1494" s="178">
        <v>0</v>
      </c>
      <c r="N1494" s="179" t="s">
        <v>1035</v>
      </c>
      <c r="O1494" s="180">
        <v>0</v>
      </c>
      <c r="P1494" s="180">
        <v>0</v>
      </c>
      <c r="Q1494" s="181">
        <f t="shared" si="82"/>
        <v>0</v>
      </c>
      <c r="R1494" s="182" t="s">
        <v>352</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634</v>
      </c>
      <c r="M1495" s="178">
        <v>0</v>
      </c>
      <c r="N1495" s="190" t="s">
        <v>806</v>
      </c>
      <c r="O1495" s="180">
        <v>0</v>
      </c>
      <c r="P1495" s="180">
        <v>0</v>
      </c>
      <c r="Q1495" s="181">
        <f t="shared" si="82"/>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635</v>
      </c>
      <c r="M1496" s="178">
        <v>0</v>
      </c>
      <c r="N1496" s="190" t="s">
        <v>838</v>
      </c>
      <c r="O1496" s="180">
        <v>0</v>
      </c>
      <c r="P1496" s="180">
        <v>0</v>
      </c>
      <c r="Q1496" s="181">
        <f t="shared" si="82"/>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781</v>
      </c>
      <c r="M1497" s="178">
        <v>0</v>
      </c>
      <c r="N1497" s="179" t="s">
        <v>1036</v>
      </c>
      <c r="O1497" s="180">
        <v>0</v>
      </c>
      <c r="P1497" s="180">
        <v>0</v>
      </c>
      <c r="Q1497" s="181">
        <f t="shared" si="82"/>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1017</v>
      </c>
      <c r="M1498" s="178">
        <v>0</v>
      </c>
      <c r="N1498" s="179" t="s">
        <v>1037</v>
      </c>
      <c r="O1498" s="180">
        <v>0</v>
      </c>
      <c r="P1498" s="180">
        <v>0</v>
      </c>
      <c r="Q1498" s="181">
        <f t="shared" si="82"/>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1040</v>
      </c>
      <c r="M1499" s="178">
        <v>0</v>
      </c>
      <c r="N1499" s="179" t="s">
        <v>1038</v>
      </c>
      <c r="O1499" s="180">
        <v>0</v>
      </c>
      <c r="P1499" s="180">
        <v>0</v>
      </c>
      <c r="Q1499" s="181">
        <f t="shared" si="82"/>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49</v>
      </c>
      <c r="M1500" s="178">
        <v>0</v>
      </c>
      <c r="N1500" s="179" t="s">
        <v>1039</v>
      </c>
      <c r="O1500" s="180">
        <v>0</v>
      </c>
      <c r="P1500" s="180">
        <v>0</v>
      </c>
      <c r="Q1500" s="181">
        <f t="shared" si="82"/>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52</v>
      </c>
      <c r="M1501" s="178">
        <v>0</v>
      </c>
      <c r="N1501" s="179" t="s">
        <v>1040</v>
      </c>
      <c r="O1501" s="180">
        <v>0</v>
      </c>
      <c r="P1501" s="180">
        <v>0</v>
      </c>
      <c r="Q1501" s="181">
        <f t="shared" si="82"/>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56</v>
      </c>
      <c r="M1502" s="178">
        <v>0</v>
      </c>
      <c r="N1502" s="179" t="s">
        <v>1041</v>
      </c>
      <c r="O1502" s="180">
        <v>0</v>
      </c>
      <c r="P1502" s="180">
        <v>0</v>
      </c>
      <c r="Q1502" s="181">
        <f t="shared" si="82"/>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138</v>
      </c>
      <c r="M1503" s="178">
        <v>0</v>
      </c>
      <c r="N1503" s="179" t="s">
        <v>1042</v>
      </c>
      <c r="O1503" s="180">
        <v>0</v>
      </c>
      <c r="P1503" s="180">
        <v>0</v>
      </c>
      <c r="Q1503" s="181">
        <f t="shared" si="82"/>
        <v>0</v>
      </c>
      <c r="R1503" s="182" t="s">
        <v>98</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560</v>
      </c>
      <c r="M1504" s="178">
        <v>0</v>
      </c>
      <c r="N1504" s="179" t="s">
        <v>1043</v>
      </c>
      <c r="O1504" s="180">
        <v>0</v>
      </c>
      <c r="P1504" s="180">
        <v>0</v>
      </c>
      <c r="Q1504" s="181">
        <f t="shared" si="82"/>
        <v>0</v>
      </c>
      <c r="R1504" s="182" t="s">
        <v>352</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633</v>
      </c>
      <c r="M1505" s="178">
        <v>0</v>
      </c>
      <c r="N1505" s="179" t="s">
        <v>1044</v>
      </c>
      <c r="O1505" s="180">
        <v>0</v>
      </c>
      <c r="P1505" s="180">
        <v>0</v>
      </c>
      <c r="Q1505" s="181">
        <f t="shared" si="82"/>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780</v>
      </c>
      <c r="M1506" s="178">
        <v>0</v>
      </c>
      <c r="N1506" s="179" t="s">
        <v>1045</v>
      </c>
      <c r="O1506" s="180">
        <v>0</v>
      </c>
      <c r="P1506" s="180">
        <v>0</v>
      </c>
      <c r="Q1506" s="181">
        <f t="shared" si="82"/>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1016</v>
      </c>
      <c r="M1507" s="178">
        <v>0</v>
      </c>
      <c r="N1507" s="179" t="s">
        <v>1046</v>
      </c>
      <c r="O1507" s="180">
        <v>0</v>
      </c>
      <c r="P1507" s="180">
        <v>0</v>
      </c>
      <c r="Q1507" s="181">
        <f t="shared" si="82"/>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1014</v>
      </c>
      <c r="M1508" s="178">
        <v>0</v>
      </c>
      <c r="N1508" s="179" t="s">
        <v>1047</v>
      </c>
      <c r="O1508" s="180">
        <v>0</v>
      </c>
      <c r="P1508" s="180">
        <v>0</v>
      </c>
      <c r="Q1508" s="181">
        <f t="shared" si="82"/>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1013</v>
      </c>
      <c r="M1509" s="178">
        <v>0</v>
      </c>
      <c r="N1509" s="179" t="s">
        <v>1048</v>
      </c>
      <c r="O1509" s="180">
        <v>0</v>
      </c>
      <c r="P1509" s="180">
        <v>0</v>
      </c>
      <c r="Q1509" s="181">
        <f t="shared" si="82"/>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841</v>
      </c>
      <c r="M1510" s="178">
        <v>0</v>
      </c>
      <c r="N1510" s="179" t="s">
        <v>1049</v>
      </c>
      <c r="O1510" s="180">
        <v>0</v>
      </c>
      <c r="P1510" s="180">
        <v>0</v>
      </c>
      <c r="Q1510" s="181">
        <f t="shared" si="82"/>
        <v>0</v>
      </c>
      <c r="R1510" s="182" t="s">
        <v>98</v>
      </c>
      <c r="S1510" s="183"/>
      <c r="T1510" s="183"/>
    </row>
    <row r="1511" spans="2:20" s="129" customFormat="1" ht="15.75" hidden="1">
      <c r="B1511" s="174">
        <v>2025</v>
      </c>
      <c r="C1511" s="174">
        <v>20</v>
      </c>
      <c r="D1511" s="175">
        <v>0</v>
      </c>
      <c r="E1511" s="176"/>
      <c r="F1511" s="174">
        <v>2</v>
      </c>
      <c r="G1511" s="174">
        <v>5</v>
      </c>
      <c r="H1511" s="174">
        <v>14</v>
      </c>
      <c r="I1511" s="174">
        <v>5000</v>
      </c>
      <c r="J1511" s="174">
        <v>5500</v>
      </c>
      <c r="K1511" s="174">
        <v>551</v>
      </c>
      <c r="L1511" s="177">
        <v>321</v>
      </c>
      <c r="M1511" s="178">
        <v>0</v>
      </c>
      <c r="N1511" s="179" t="s">
        <v>564</v>
      </c>
      <c r="O1511" s="180">
        <v>0</v>
      </c>
      <c r="P1511" s="180">
        <v>0</v>
      </c>
      <c r="Q1511" s="181">
        <f t="shared" si="82"/>
        <v>0</v>
      </c>
      <c r="R1511" s="182" t="s">
        <v>98</v>
      </c>
      <c r="S1511" s="183"/>
      <c r="T1511" s="183"/>
    </row>
    <row r="1512" spans="2:20" s="129" customFormat="1" ht="15.75" hidden="1">
      <c r="B1512" s="152">
        <v>2025</v>
      </c>
      <c r="C1512" s="152">
        <v>20</v>
      </c>
      <c r="D1512" s="153"/>
      <c r="E1512" s="154"/>
      <c r="F1512" s="152">
        <v>2</v>
      </c>
      <c r="G1512" s="152">
        <v>5</v>
      </c>
      <c r="H1512" s="152">
        <v>14</v>
      </c>
      <c r="I1512" s="152">
        <v>5000</v>
      </c>
      <c r="J1512" s="152">
        <v>5600</v>
      </c>
      <c r="K1512" s="152"/>
      <c r="L1512" s="155" t="s">
        <v>44</v>
      </c>
      <c r="M1512" s="156"/>
      <c r="N1512" s="157" t="s">
        <v>1050</v>
      </c>
      <c r="O1512" s="158">
        <f>O1513+O1516+O1518</f>
        <v>0</v>
      </c>
      <c r="P1512" s="158">
        <f>P1513+P1516+P1518</f>
        <v>0</v>
      </c>
      <c r="Q1512" s="158">
        <f t="shared" si="82"/>
        <v>0</v>
      </c>
      <c r="R1512" s="159"/>
      <c r="S1512" s="160"/>
      <c r="T1512" s="161"/>
    </row>
    <row r="1513" spans="2:20" s="129" customFormat="1" ht="31.5" hidden="1">
      <c r="B1513" s="163">
        <v>2025</v>
      </c>
      <c r="C1513" s="163">
        <v>20</v>
      </c>
      <c r="D1513" s="164"/>
      <c r="E1513" s="165"/>
      <c r="F1513" s="163">
        <v>2</v>
      </c>
      <c r="G1513" s="163">
        <v>5</v>
      </c>
      <c r="H1513" s="163">
        <v>14</v>
      </c>
      <c r="I1513" s="163">
        <v>5000</v>
      </c>
      <c r="J1513" s="163">
        <v>5600</v>
      </c>
      <c r="K1513" s="163">
        <v>564</v>
      </c>
      <c r="L1513" s="166" t="s">
        <v>44</v>
      </c>
      <c r="M1513" s="167"/>
      <c r="N1513" s="168" t="s">
        <v>220</v>
      </c>
      <c r="O1513" s="169">
        <f>SUM(O1514:O1515)</f>
        <v>0</v>
      </c>
      <c r="P1513" s="169">
        <f>SUM(P1514:P1515)</f>
        <v>0</v>
      </c>
      <c r="Q1513" s="169">
        <f t="shared" si="82"/>
        <v>0</v>
      </c>
      <c r="R1513" s="170"/>
      <c r="S1513" s="171"/>
      <c r="T1513" s="172"/>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1250</v>
      </c>
      <c r="M1514" s="178">
        <v>0</v>
      </c>
      <c r="N1514" s="179" t="s">
        <v>1051</v>
      </c>
      <c r="O1514" s="180">
        <v>0</v>
      </c>
      <c r="P1514" s="180">
        <v>0</v>
      </c>
      <c r="Q1514" s="181">
        <f t="shared" si="82"/>
        <v>0</v>
      </c>
      <c r="R1514" s="182" t="s">
        <v>98</v>
      </c>
      <c r="S1514" s="183"/>
      <c r="T1514" s="183"/>
    </row>
    <row r="1515" spans="2:20" s="129" customFormat="1" ht="15.75" hidden="1">
      <c r="B1515" s="174">
        <v>2025</v>
      </c>
      <c r="C1515" s="174">
        <v>20</v>
      </c>
      <c r="D1515" s="175">
        <v>0</v>
      </c>
      <c r="E1515" s="176"/>
      <c r="F1515" s="174">
        <v>2</v>
      </c>
      <c r="G1515" s="174">
        <v>5</v>
      </c>
      <c r="H1515" s="174">
        <v>14</v>
      </c>
      <c r="I1515" s="174">
        <v>5000</v>
      </c>
      <c r="J1515" s="174">
        <v>5600</v>
      </c>
      <c r="K1515" s="174">
        <v>564</v>
      </c>
      <c r="L1515" s="177">
        <v>1249</v>
      </c>
      <c r="M1515" s="178">
        <v>0</v>
      </c>
      <c r="N1515" s="179" t="s">
        <v>1052</v>
      </c>
      <c r="O1515" s="180">
        <v>0</v>
      </c>
      <c r="P1515" s="180">
        <v>0</v>
      </c>
      <c r="Q1515" s="181">
        <f t="shared" si="82"/>
        <v>0</v>
      </c>
      <c r="R1515" s="182" t="s">
        <v>98</v>
      </c>
      <c r="S1515" s="183"/>
      <c r="T1515" s="183"/>
    </row>
    <row r="1516" spans="2:20" s="129" customFormat="1" ht="15.75" hidden="1">
      <c r="B1516" s="163">
        <v>2025</v>
      </c>
      <c r="C1516" s="163">
        <v>20</v>
      </c>
      <c r="D1516" s="164"/>
      <c r="E1516" s="165"/>
      <c r="F1516" s="163">
        <v>2</v>
      </c>
      <c r="G1516" s="163">
        <v>5</v>
      </c>
      <c r="H1516" s="163">
        <v>14</v>
      </c>
      <c r="I1516" s="163">
        <v>5000</v>
      </c>
      <c r="J1516" s="163">
        <v>5600</v>
      </c>
      <c r="K1516" s="163">
        <v>565</v>
      </c>
      <c r="L1516" s="166" t="s">
        <v>44</v>
      </c>
      <c r="M1516" s="167"/>
      <c r="N1516" s="168" t="s">
        <v>590</v>
      </c>
      <c r="O1516" s="169">
        <f>SUM(O1517:O1517)</f>
        <v>0</v>
      </c>
      <c r="P1516" s="169">
        <f>SUM(P1517:P1517)</f>
        <v>0</v>
      </c>
      <c r="Q1516" s="169">
        <f t="shared" si="82"/>
        <v>0</v>
      </c>
      <c r="R1516" s="170"/>
      <c r="S1516" s="171"/>
      <c r="T1516" s="172"/>
    </row>
    <row r="1517" spans="2:20" s="129" customFormat="1" ht="15.75" hidden="1">
      <c r="B1517" s="174">
        <v>2025</v>
      </c>
      <c r="C1517" s="174">
        <v>20</v>
      </c>
      <c r="D1517" s="175">
        <v>0</v>
      </c>
      <c r="E1517" s="176"/>
      <c r="F1517" s="174">
        <v>2</v>
      </c>
      <c r="G1517" s="174">
        <v>5</v>
      </c>
      <c r="H1517" s="174">
        <v>14</v>
      </c>
      <c r="I1517" s="174">
        <v>5000</v>
      </c>
      <c r="J1517" s="174">
        <v>5600</v>
      </c>
      <c r="K1517" s="174">
        <v>565</v>
      </c>
      <c r="L1517" s="177">
        <v>1229</v>
      </c>
      <c r="M1517" s="178">
        <v>0</v>
      </c>
      <c r="N1517" s="179" t="s">
        <v>1053</v>
      </c>
      <c r="O1517" s="180">
        <v>0</v>
      </c>
      <c r="P1517" s="180">
        <v>0</v>
      </c>
      <c r="Q1517" s="181">
        <f t="shared" si="82"/>
        <v>0</v>
      </c>
      <c r="R1517" s="182" t="s">
        <v>98</v>
      </c>
      <c r="S1517" s="183"/>
      <c r="T1517" s="183"/>
    </row>
    <row r="1518" spans="2:20" s="129" customFormat="1" ht="15.75" hidden="1">
      <c r="B1518" s="163">
        <v>2025</v>
      </c>
      <c r="C1518" s="163">
        <v>20</v>
      </c>
      <c r="D1518" s="164"/>
      <c r="E1518" s="165"/>
      <c r="F1518" s="163">
        <v>2</v>
      </c>
      <c r="G1518" s="163">
        <v>5</v>
      </c>
      <c r="H1518" s="163">
        <v>14</v>
      </c>
      <c r="I1518" s="163">
        <v>5000</v>
      </c>
      <c r="J1518" s="163">
        <v>5600</v>
      </c>
      <c r="K1518" s="163">
        <v>569</v>
      </c>
      <c r="L1518" s="166" t="s">
        <v>44</v>
      </c>
      <c r="M1518" s="167"/>
      <c r="N1518" s="168" t="s">
        <v>594</v>
      </c>
      <c r="O1518" s="169">
        <f>SUM(O1519:O1521)</f>
        <v>0</v>
      </c>
      <c r="P1518" s="169">
        <f>SUM(P1519:P1521)</f>
        <v>0</v>
      </c>
      <c r="Q1518" s="169">
        <f t="shared" si="82"/>
        <v>0</v>
      </c>
      <c r="R1518" s="170"/>
      <c r="S1518" s="171"/>
      <c r="T1518" s="172"/>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575</v>
      </c>
      <c r="M1519" s="178">
        <v>0</v>
      </c>
      <c r="N1519" s="179" t="s">
        <v>1054</v>
      </c>
      <c r="O1519" s="180">
        <v>0</v>
      </c>
      <c r="P1519" s="180">
        <v>0</v>
      </c>
      <c r="Q1519" s="181">
        <f t="shared" si="82"/>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681</v>
      </c>
      <c r="M1520" s="178">
        <v>0</v>
      </c>
      <c r="N1520" s="179" t="s">
        <v>1055</v>
      </c>
      <c r="O1520" s="180">
        <v>0</v>
      </c>
      <c r="P1520" s="180">
        <v>0</v>
      </c>
      <c r="Q1520" s="181">
        <f t="shared" si="82"/>
        <v>0</v>
      </c>
      <c r="R1520" s="182" t="s">
        <v>98</v>
      </c>
      <c r="S1520" s="183"/>
      <c r="T1520" s="183"/>
    </row>
    <row r="1521" spans="2:20" s="129" customFormat="1" ht="15.75" hidden="1">
      <c r="B1521" s="174">
        <v>2025</v>
      </c>
      <c r="C1521" s="174">
        <v>20</v>
      </c>
      <c r="D1521" s="175">
        <v>0</v>
      </c>
      <c r="E1521" s="176"/>
      <c r="F1521" s="174">
        <v>2</v>
      </c>
      <c r="G1521" s="174">
        <v>5</v>
      </c>
      <c r="H1521" s="174">
        <v>14</v>
      </c>
      <c r="I1521" s="174">
        <v>5000</v>
      </c>
      <c r="J1521" s="174">
        <v>5600</v>
      </c>
      <c r="K1521" s="174">
        <v>569</v>
      </c>
      <c r="L1521" s="177">
        <v>883</v>
      </c>
      <c r="M1521" s="178">
        <v>0</v>
      </c>
      <c r="N1521" s="179" t="s">
        <v>1056</v>
      </c>
      <c r="O1521" s="180">
        <v>0</v>
      </c>
      <c r="P1521" s="180">
        <v>0</v>
      </c>
      <c r="Q1521" s="181">
        <f t="shared" si="82"/>
        <v>0</v>
      </c>
      <c r="R1521" s="182" t="s">
        <v>98</v>
      </c>
      <c r="S1521" s="183"/>
      <c r="T1521" s="183"/>
    </row>
    <row r="1522" spans="2:20" s="129" customFormat="1" ht="15.75" hidden="1">
      <c r="B1522" s="152">
        <v>2025</v>
      </c>
      <c r="C1522" s="152">
        <v>20</v>
      </c>
      <c r="D1522" s="153"/>
      <c r="E1522" s="154"/>
      <c r="F1522" s="152">
        <v>2</v>
      </c>
      <c r="G1522" s="152">
        <v>5</v>
      </c>
      <c r="H1522" s="152">
        <v>14</v>
      </c>
      <c r="I1522" s="152">
        <v>5000</v>
      </c>
      <c r="J1522" s="152">
        <v>5700</v>
      </c>
      <c r="K1522" s="152"/>
      <c r="L1522" s="155" t="s">
        <v>44</v>
      </c>
      <c r="M1522" s="156"/>
      <c r="N1522" s="157" t="s">
        <v>1057</v>
      </c>
      <c r="O1522" s="158">
        <f>O1523</f>
        <v>0</v>
      </c>
      <c r="P1522" s="158">
        <f>P1523</f>
        <v>0</v>
      </c>
      <c r="Q1522" s="158">
        <f t="shared" si="82"/>
        <v>0</v>
      </c>
      <c r="R1522" s="159"/>
      <c r="S1522" s="160"/>
      <c r="T1522" s="161"/>
    </row>
    <row r="1523" spans="2:20" s="129" customFormat="1" ht="15.75" hidden="1">
      <c r="B1523" s="163">
        <v>2025</v>
      </c>
      <c r="C1523" s="163">
        <v>20</v>
      </c>
      <c r="D1523" s="164"/>
      <c r="E1523" s="165"/>
      <c r="F1523" s="163">
        <v>2</v>
      </c>
      <c r="G1523" s="163">
        <v>5</v>
      </c>
      <c r="H1523" s="163">
        <v>14</v>
      </c>
      <c r="I1523" s="163">
        <v>5000</v>
      </c>
      <c r="J1523" s="163">
        <v>5700</v>
      </c>
      <c r="K1523" s="163">
        <v>577</v>
      </c>
      <c r="L1523" s="166" t="s">
        <v>44</v>
      </c>
      <c r="M1523" s="167"/>
      <c r="N1523" s="168" t="s">
        <v>1058</v>
      </c>
      <c r="O1523" s="169">
        <f>SUM(O1524:O1525)</f>
        <v>0</v>
      </c>
      <c r="P1523" s="169">
        <f>SUM(P1524:P1525)</f>
        <v>0</v>
      </c>
      <c r="Q1523" s="169">
        <f t="shared" si="82"/>
        <v>0</v>
      </c>
      <c r="R1523" s="170"/>
      <c r="S1523" s="171"/>
      <c r="T1523" s="172"/>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33</v>
      </c>
      <c r="M1524" s="178">
        <v>0</v>
      </c>
      <c r="N1524" s="190" t="s">
        <v>1059</v>
      </c>
      <c r="O1524" s="180">
        <v>0</v>
      </c>
      <c r="P1524" s="180">
        <v>0</v>
      </c>
      <c r="Q1524" s="181">
        <f t="shared" si="82"/>
        <v>0</v>
      </c>
      <c r="R1524" s="182" t="s">
        <v>98</v>
      </c>
      <c r="S1524" s="183"/>
      <c r="T1524" s="183"/>
    </row>
    <row r="1525" spans="2:20" s="129" customFormat="1" ht="15.75" hidden="1">
      <c r="B1525" s="174">
        <v>2025</v>
      </c>
      <c r="C1525" s="174">
        <v>20</v>
      </c>
      <c r="D1525" s="175">
        <v>0</v>
      </c>
      <c r="E1525" s="176"/>
      <c r="F1525" s="174">
        <v>2</v>
      </c>
      <c r="G1525" s="174">
        <v>5</v>
      </c>
      <c r="H1525" s="174">
        <v>14</v>
      </c>
      <c r="I1525" s="174">
        <v>5000</v>
      </c>
      <c r="J1525" s="174">
        <v>5700</v>
      </c>
      <c r="K1525" s="174">
        <v>577</v>
      </c>
      <c r="L1525" s="177">
        <v>32</v>
      </c>
      <c r="M1525" s="178">
        <v>0</v>
      </c>
      <c r="N1525" s="190" t="s">
        <v>1060</v>
      </c>
      <c r="O1525" s="180">
        <v>0</v>
      </c>
      <c r="P1525" s="180">
        <v>0</v>
      </c>
      <c r="Q1525" s="181">
        <f t="shared" si="82"/>
        <v>0</v>
      </c>
      <c r="R1525" s="182" t="s">
        <v>98</v>
      </c>
      <c r="S1525" s="183"/>
      <c r="T1525" s="183"/>
    </row>
    <row r="1526" spans="2:20" s="129" customFormat="1" ht="15.75">
      <c r="B1526" s="152">
        <v>2025</v>
      </c>
      <c r="C1526" s="152">
        <v>20</v>
      </c>
      <c r="D1526" s="153"/>
      <c r="E1526" s="154"/>
      <c r="F1526" s="152">
        <v>2</v>
      </c>
      <c r="G1526" s="152">
        <v>5</v>
      </c>
      <c r="H1526" s="152">
        <v>14</v>
      </c>
      <c r="I1526" s="152">
        <v>5000</v>
      </c>
      <c r="J1526" s="152">
        <v>5900</v>
      </c>
      <c r="K1526" s="152"/>
      <c r="L1526" s="155" t="s">
        <v>44</v>
      </c>
      <c r="M1526" s="156"/>
      <c r="N1526" s="157" t="s">
        <v>223</v>
      </c>
      <c r="O1526" s="158">
        <f>O1527+O1530</f>
        <v>0</v>
      </c>
      <c r="P1526" s="158">
        <f>P1527+P1530</f>
        <v>0</v>
      </c>
      <c r="Q1526" s="158">
        <f t="shared" si="82"/>
        <v>0</v>
      </c>
      <c r="R1526" s="159"/>
      <c r="S1526" s="160"/>
      <c r="T1526" s="161"/>
    </row>
    <row r="1527" spans="2:20" s="129" customFormat="1" ht="15.75" hidden="1">
      <c r="B1527" s="163">
        <v>2025</v>
      </c>
      <c r="C1527" s="163">
        <v>20</v>
      </c>
      <c r="D1527" s="164"/>
      <c r="E1527" s="165"/>
      <c r="F1527" s="163">
        <v>2</v>
      </c>
      <c r="G1527" s="163">
        <v>5</v>
      </c>
      <c r="H1527" s="163">
        <v>14</v>
      </c>
      <c r="I1527" s="163">
        <v>5000</v>
      </c>
      <c r="J1527" s="163">
        <v>5900</v>
      </c>
      <c r="K1527" s="163">
        <v>591</v>
      </c>
      <c r="L1527" s="166" t="s">
        <v>44</v>
      </c>
      <c r="M1527" s="167"/>
      <c r="N1527" s="168" t="s">
        <v>224</v>
      </c>
      <c r="O1527" s="169">
        <f>SUM(O1528:O1529)</f>
        <v>0</v>
      </c>
      <c r="P1527" s="169">
        <f>SUM(P1528:P1529)</f>
        <v>0</v>
      </c>
      <c r="Q1527" s="169">
        <f t="shared" si="82"/>
        <v>0</v>
      </c>
      <c r="R1527" s="170"/>
      <c r="S1527" s="171"/>
      <c r="T1527" s="172"/>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1426</v>
      </c>
      <c r="M1528" s="178">
        <v>0</v>
      </c>
      <c r="N1528" s="179" t="s">
        <v>1061</v>
      </c>
      <c r="O1528" s="180">
        <v>0</v>
      </c>
      <c r="P1528" s="180">
        <v>0</v>
      </c>
      <c r="Q1528" s="181">
        <f t="shared" si="82"/>
        <v>0</v>
      </c>
      <c r="R1528" s="182" t="s">
        <v>225</v>
      </c>
      <c r="S1528" s="183"/>
      <c r="T1528" s="183"/>
    </row>
    <row r="1529" spans="2:20" s="129" customFormat="1" ht="15.75" hidden="1">
      <c r="B1529" s="174">
        <v>2025</v>
      </c>
      <c r="C1529" s="174">
        <v>20</v>
      </c>
      <c r="D1529" s="175">
        <v>0</v>
      </c>
      <c r="E1529" s="176"/>
      <c r="F1529" s="174">
        <v>2</v>
      </c>
      <c r="G1529" s="174">
        <v>5</v>
      </c>
      <c r="H1529" s="174">
        <v>14</v>
      </c>
      <c r="I1529" s="174">
        <v>5000</v>
      </c>
      <c r="J1529" s="174">
        <v>5900</v>
      </c>
      <c r="K1529" s="174">
        <v>591</v>
      </c>
      <c r="L1529" s="177">
        <v>1425</v>
      </c>
      <c r="M1529" s="178">
        <v>0</v>
      </c>
      <c r="N1529" s="179" t="s">
        <v>1062</v>
      </c>
      <c r="O1529" s="180">
        <v>0</v>
      </c>
      <c r="P1529" s="180">
        <v>0</v>
      </c>
      <c r="Q1529" s="181">
        <f t="shared" si="82"/>
        <v>0</v>
      </c>
      <c r="R1529" s="182" t="s">
        <v>225</v>
      </c>
      <c r="S1529" s="183"/>
      <c r="T1529" s="183"/>
    </row>
    <row r="1530" spans="2:20" s="129" customFormat="1" ht="15.75">
      <c r="B1530" s="163">
        <v>2025</v>
      </c>
      <c r="C1530" s="163">
        <v>20</v>
      </c>
      <c r="D1530" s="164"/>
      <c r="E1530" s="165"/>
      <c r="F1530" s="163">
        <v>2</v>
      </c>
      <c r="G1530" s="163">
        <v>5</v>
      </c>
      <c r="H1530" s="163">
        <v>14</v>
      </c>
      <c r="I1530" s="163">
        <v>5000</v>
      </c>
      <c r="J1530" s="163">
        <v>5900</v>
      </c>
      <c r="K1530" s="163">
        <v>597</v>
      </c>
      <c r="L1530" s="166" t="s">
        <v>44</v>
      </c>
      <c r="M1530" s="167"/>
      <c r="N1530" s="168" t="s">
        <v>226</v>
      </c>
      <c r="O1530" s="169">
        <f>SUM(O1531:O1532)</f>
        <v>0</v>
      </c>
      <c r="P1530" s="169">
        <f>SUM(P1531:P1532)</f>
        <v>0</v>
      </c>
      <c r="Q1530" s="169">
        <f t="shared" si="82"/>
        <v>0</v>
      </c>
      <c r="R1530" s="170"/>
      <c r="S1530" s="171"/>
      <c r="T1530" s="172"/>
    </row>
    <row r="1531" spans="2:20" s="129" customFormat="1" ht="15.75" hidden="1">
      <c r="B1531" s="174">
        <v>2025</v>
      </c>
      <c r="C1531" s="174">
        <v>20</v>
      </c>
      <c r="D1531" s="175">
        <v>0</v>
      </c>
      <c r="E1531" s="176"/>
      <c r="F1531" s="174">
        <v>2</v>
      </c>
      <c r="G1531" s="174">
        <v>5</v>
      </c>
      <c r="H1531" s="174">
        <v>14</v>
      </c>
      <c r="I1531" s="174">
        <v>5000</v>
      </c>
      <c r="J1531" s="174">
        <v>5900</v>
      </c>
      <c r="K1531" s="174">
        <v>597</v>
      </c>
      <c r="L1531" s="177">
        <v>871</v>
      </c>
      <c r="M1531" s="178">
        <v>0</v>
      </c>
      <c r="N1531" s="179" t="s">
        <v>1063</v>
      </c>
      <c r="O1531" s="180">
        <v>0</v>
      </c>
      <c r="P1531" s="180">
        <v>0</v>
      </c>
      <c r="Q1531" s="181">
        <f t="shared" si="82"/>
        <v>0</v>
      </c>
      <c r="R1531" s="182" t="s">
        <v>225</v>
      </c>
      <c r="S1531" s="183"/>
      <c r="T1531" s="183"/>
    </row>
    <row r="1532" spans="2:20" s="129" customFormat="1" ht="15.75">
      <c r="B1532" s="174">
        <v>2025</v>
      </c>
      <c r="C1532" s="174">
        <v>20</v>
      </c>
      <c r="D1532" s="175"/>
      <c r="E1532" s="176"/>
      <c r="F1532" s="174">
        <v>2</v>
      </c>
      <c r="G1532" s="174">
        <v>5</v>
      </c>
      <c r="H1532" s="174">
        <v>14</v>
      </c>
      <c r="I1532" s="174">
        <v>5000</v>
      </c>
      <c r="J1532" s="174">
        <v>5900</v>
      </c>
      <c r="K1532" s="174">
        <v>597</v>
      </c>
      <c r="L1532" s="177">
        <v>872</v>
      </c>
      <c r="M1532" s="178" t="s">
        <v>1850</v>
      </c>
      <c r="N1532" s="179" t="s">
        <v>1064</v>
      </c>
      <c r="O1532" s="180">
        <v>0</v>
      </c>
      <c r="P1532" s="180">
        <v>0</v>
      </c>
      <c r="Q1532" s="181">
        <f t="shared" si="82"/>
        <v>0</v>
      </c>
      <c r="R1532" s="182" t="s">
        <v>225</v>
      </c>
      <c r="S1532" s="183"/>
      <c r="T1532" s="183"/>
    </row>
    <row r="1533" spans="2:20" s="129" customFormat="1" ht="31.5">
      <c r="B1533" s="130">
        <v>2025</v>
      </c>
      <c r="C1533" s="130">
        <v>20</v>
      </c>
      <c r="D1533" s="131"/>
      <c r="E1533" s="132"/>
      <c r="F1533" s="130">
        <v>2</v>
      </c>
      <c r="G1533" s="130">
        <v>5</v>
      </c>
      <c r="H1533" s="130">
        <v>15</v>
      </c>
      <c r="I1533" s="130"/>
      <c r="J1533" s="130"/>
      <c r="K1533" s="184"/>
      <c r="L1533" s="185" t="s">
        <v>44</v>
      </c>
      <c r="M1533" s="134"/>
      <c r="N1533" s="135" t="s">
        <v>1065</v>
      </c>
      <c r="O1533" s="136">
        <f>O1534</f>
        <v>0</v>
      </c>
      <c r="P1533" s="136">
        <f>P1534</f>
        <v>0</v>
      </c>
      <c r="Q1533" s="136">
        <f t="shared" si="82"/>
        <v>0</v>
      </c>
      <c r="R1533" s="137"/>
      <c r="S1533" s="136"/>
      <c r="T1533" s="136"/>
    </row>
    <row r="1534" spans="2:20" s="129" customFormat="1" ht="15.75">
      <c r="B1534" s="141">
        <v>2025</v>
      </c>
      <c r="C1534" s="141">
        <v>20</v>
      </c>
      <c r="D1534" s="142"/>
      <c r="E1534" s="143"/>
      <c r="F1534" s="141">
        <v>2</v>
      </c>
      <c r="G1534" s="141">
        <v>5</v>
      </c>
      <c r="H1534" s="141">
        <v>15</v>
      </c>
      <c r="I1534" s="141">
        <v>6000</v>
      </c>
      <c r="J1534" s="141"/>
      <c r="K1534" s="141"/>
      <c r="L1534" s="144" t="s">
        <v>44</v>
      </c>
      <c r="M1534" s="145"/>
      <c r="N1534" s="146" t="s">
        <v>228</v>
      </c>
      <c r="O1534" s="147">
        <f t="shared" ref="O1534:P1534" si="83">O1535</f>
        <v>0</v>
      </c>
      <c r="P1534" s="147">
        <f t="shared" si="83"/>
        <v>0</v>
      </c>
      <c r="Q1534" s="147">
        <f t="shared" si="82"/>
        <v>0</v>
      </c>
      <c r="R1534" s="148"/>
      <c r="S1534" s="149"/>
      <c r="T1534" s="150"/>
    </row>
    <row r="1535" spans="2:20" ht="15.75">
      <c r="B1535" s="152">
        <v>2025</v>
      </c>
      <c r="C1535" s="152">
        <v>20</v>
      </c>
      <c r="D1535" s="153"/>
      <c r="E1535" s="154"/>
      <c r="F1535" s="152">
        <v>2</v>
      </c>
      <c r="G1535" s="152">
        <v>5</v>
      </c>
      <c r="H1535" s="152">
        <v>15</v>
      </c>
      <c r="I1535" s="152">
        <v>6000</v>
      </c>
      <c r="J1535" s="152">
        <v>6200</v>
      </c>
      <c r="K1535" s="152"/>
      <c r="L1535" s="155" t="s">
        <v>44</v>
      </c>
      <c r="M1535" s="156"/>
      <c r="N1535" s="157" t="s">
        <v>229</v>
      </c>
      <c r="O1535" s="158">
        <f>O1536</f>
        <v>0</v>
      </c>
      <c r="P1535" s="158">
        <f>P1536</f>
        <v>0</v>
      </c>
      <c r="Q1535" s="158">
        <f t="shared" si="82"/>
        <v>0</v>
      </c>
      <c r="R1535" s="159"/>
      <c r="S1535" s="160"/>
      <c r="T1535" s="161"/>
    </row>
    <row r="1536" spans="2:20" s="129" customFormat="1" ht="15.75">
      <c r="B1536" s="163">
        <v>2025</v>
      </c>
      <c r="C1536" s="163">
        <v>20</v>
      </c>
      <c r="D1536" s="164"/>
      <c r="E1536" s="165"/>
      <c r="F1536" s="163">
        <v>2</v>
      </c>
      <c r="G1536" s="163">
        <v>5</v>
      </c>
      <c r="H1536" s="163">
        <v>15</v>
      </c>
      <c r="I1536" s="163">
        <v>6000</v>
      </c>
      <c r="J1536" s="163">
        <v>6200</v>
      </c>
      <c r="K1536" s="163">
        <v>622</v>
      </c>
      <c r="L1536" s="193" t="s">
        <v>44</v>
      </c>
      <c r="M1536" s="201"/>
      <c r="N1536" s="168" t="s">
        <v>230</v>
      </c>
      <c r="O1536" s="169">
        <f>SUM(O1537:O1552)</f>
        <v>0</v>
      </c>
      <c r="P1536" s="169">
        <f>SUM(P1537:P1552)</f>
        <v>0</v>
      </c>
      <c r="Q1536" s="169">
        <f t="shared" si="82"/>
        <v>0</v>
      </c>
      <c r="R1536" s="163"/>
      <c r="S1536" s="163"/>
      <c r="T1536" s="166"/>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371</v>
      </c>
      <c r="M1537" s="178">
        <v>0</v>
      </c>
      <c r="N1537" s="179" t="s">
        <v>1066</v>
      </c>
      <c r="O1537" s="180">
        <v>0</v>
      </c>
      <c r="P1537" s="180">
        <v>0</v>
      </c>
      <c r="Q1537" s="181">
        <f t="shared" si="82"/>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372</v>
      </c>
      <c r="M1538" s="178">
        <v>0</v>
      </c>
      <c r="N1538" s="179" t="s">
        <v>1067</v>
      </c>
      <c r="O1538" s="180">
        <v>0</v>
      </c>
      <c r="P1538" s="180">
        <v>0</v>
      </c>
      <c r="Q1538" s="181">
        <f t="shared" si="82"/>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373</v>
      </c>
      <c r="M1539" s="178">
        <v>0</v>
      </c>
      <c r="N1539" s="179" t="s">
        <v>1068</v>
      </c>
      <c r="O1539" s="180">
        <v>0</v>
      </c>
      <c r="P1539" s="180">
        <v>0</v>
      </c>
      <c r="Q1539" s="181">
        <f t="shared" si="82"/>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374</v>
      </c>
      <c r="M1540" s="178">
        <v>0</v>
      </c>
      <c r="N1540" s="179" t="s">
        <v>1069</v>
      </c>
      <c r="O1540" s="180">
        <v>0</v>
      </c>
      <c r="P1540" s="180">
        <v>0</v>
      </c>
      <c r="Q1540" s="181">
        <f t="shared" ref="Q1540:Q1604" si="84">+O1540+P1540</f>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375</v>
      </c>
      <c r="M1541" s="178">
        <v>0</v>
      </c>
      <c r="N1541" s="179" t="s">
        <v>1070</v>
      </c>
      <c r="O1541" s="180">
        <v>0</v>
      </c>
      <c r="P1541" s="180">
        <v>0</v>
      </c>
      <c r="Q1541" s="181">
        <f t="shared" si="84"/>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376</v>
      </c>
      <c r="M1542" s="178">
        <v>0</v>
      </c>
      <c r="N1542" s="179" t="s">
        <v>1071</v>
      </c>
      <c r="O1542" s="180">
        <v>0</v>
      </c>
      <c r="P1542" s="180">
        <v>0</v>
      </c>
      <c r="Q1542" s="181">
        <f t="shared" si="84"/>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950</v>
      </c>
      <c r="M1543" s="178">
        <v>0</v>
      </c>
      <c r="N1543" s="179" t="s">
        <v>1072</v>
      </c>
      <c r="O1543" s="180">
        <v>0</v>
      </c>
      <c r="P1543" s="180">
        <v>0</v>
      </c>
      <c r="Q1543" s="181">
        <f t="shared" si="84"/>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951</v>
      </c>
      <c r="M1544" s="178">
        <v>0</v>
      </c>
      <c r="N1544" s="179" t="s">
        <v>1073</v>
      </c>
      <c r="O1544" s="180">
        <v>0</v>
      </c>
      <c r="P1544" s="180">
        <v>0</v>
      </c>
      <c r="Q1544" s="181">
        <f t="shared" si="84"/>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952</v>
      </c>
      <c r="M1545" s="178">
        <v>0</v>
      </c>
      <c r="N1545" s="179" t="s">
        <v>1074</v>
      </c>
      <c r="O1545" s="180">
        <v>0</v>
      </c>
      <c r="P1545" s="180">
        <v>0</v>
      </c>
      <c r="Q1545" s="181">
        <f t="shared" si="84"/>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953</v>
      </c>
      <c r="M1546" s="178">
        <v>0</v>
      </c>
      <c r="N1546" s="179" t="s">
        <v>1075</v>
      </c>
      <c r="O1546" s="180">
        <v>0</v>
      </c>
      <c r="P1546" s="180">
        <v>0</v>
      </c>
      <c r="Q1546" s="181">
        <f t="shared" si="84"/>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954</v>
      </c>
      <c r="M1547" s="178">
        <v>0</v>
      </c>
      <c r="N1547" s="179" t="s">
        <v>1076</v>
      </c>
      <c r="O1547" s="180">
        <v>0</v>
      </c>
      <c r="P1547" s="180">
        <v>0</v>
      </c>
      <c r="Q1547" s="181">
        <f t="shared" si="84"/>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955</v>
      </c>
      <c r="M1548" s="178">
        <v>0</v>
      </c>
      <c r="N1548" s="179" t="s">
        <v>1077</v>
      </c>
      <c r="O1548" s="180">
        <v>0</v>
      </c>
      <c r="P1548" s="180">
        <v>0</v>
      </c>
      <c r="Q1548" s="181">
        <f t="shared" si="84"/>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956</v>
      </c>
      <c r="M1549" s="178">
        <v>0</v>
      </c>
      <c r="N1549" s="179" t="s">
        <v>1078</v>
      </c>
      <c r="O1549" s="180">
        <v>0</v>
      </c>
      <c r="P1549" s="180">
        <v>0</v>
      </c>
      <c r="Q1549" s="181">
        <f t="shared" si="84"/>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957</v>
      </c>
      <c r="M1550" s="178">
        <v>0</v>
      </c>
      <c r="N1550" s="179" t="s">
        <v>1079</v>
      </c>
      <c r="O1550" s="180">
        <v>0</v>
      </c>
      <c r="P1550" s="180">
        <v>0</v>
      </c>
      <c r="Q1550" s="181">
        <f t="shared" si="84"/>
        <v>0</v>
      </c>
      <c r="R1550" s="182" t="s">
        <v>232</v>
      </c>
      <c r="S1550" s="183"/>
      <c r="T1550" s="183"/>
    </row>
    <row r="1551" spans="2:20" s="129" customFormat="1" ht="90" hidden="1">
      <c r="B1551" s="174">
        <v>2025</v>
      </c>
      <c r="C1551" s="174">
        <v>20</v>
      </c>
      <c r="D1551" s="175">
        <v>0</v>
      </c>
      <c r="E1551" s="176"/>
      <c r="F1551" s="174">
        <v>2</v>
      </c>
      <c r="G1551" s="174">
        <v>5</v>
      </c>
      <c r="H1551" s="174">
        <v>15</v>
      </c>
      <c r="I1551" s="174">
        <v>6000</v>
      </c>
      <c r="J1551" s="174">
        <v>6200</v>
      </c>
      <c r="K1551" s="174">
        <v>622</v>
      </c>
      <c r="L1551" s="177">
        <v>958</v>
      </c>
      <c r="M1551" s="178">
        <v>0</v>
      </c>
      <c r="N1551" s="179" t="s">
        <v>1080</v>
      </c>
      <c r="O1551" s="180">
        <v>0</v>
      </c>
      <c r="P1551" s="180">
        <v>0</v>
      </c>
      <c r="Q1551" s="181">
        <f t="shared" si="84"/>
        <v>0</v>
      </c>
      <c r="R1551" s="182" t="s">
        <v>232</v>
      </c>
      <c r="S1551" s="183"/>
      <c r="T1551" s="183"/>
    </row>
    <row r="1552" spans="2:20" s="129" customFormat="1" ht="165">
      <c r="B1552" s="174">
        <v>2025</v>
      </c>
      <c r="C1552" s="174">
        <v>20</v>
      </c>
      <c r="D1552" s="175" t="s">
        <v>1953</v>
      </c>
      <c r="E1552" s="176">
        <v>20049</v>
      </c>
      <c r="F1552" s="174">
        <v>2</v>
      </c>
      <c r="G1552" s="174">
        <v>5</v>
      </c>
      <c r="H1552" s="174">
        <v>15</v>
      </c>
      <c r="I1552" s="174">
        <v>6000</v>
      </c>
      <c r="J1552" s="174">
        <v>6200</v>
      </c>
      <c r="K1552" s="174">
        <v>622</v>
      </c>
      <c r="L1552" s="177">
        <v>1563</v>
      </c>
      <c r="M1552" s="178" t="s">
        <v>1846</v>
      </c>
      <c r="N1552" s="179" t="s">
        <v>1081</v>
      </c>
      <c r="O1552" s="180">
        <v>0</v>
      </c>
      <c r="P1552" s="180">
        <v>0</v>
      </c>
      <c r="Q1552" s="181">
        <f t="shared" si="84"/>
        <v>0</v>
      </c>
      <c r="R1552" s="182" t="s">
        <v>232</v>
      </c>
      <c r="S1552" s="183"/>
      <c r="T1552" s="183"/>
    </row>
    <row r="1553" spans="2:20" s="129" customFormat="1" ht="31.5" hidden="1">
      <c r="B1553" s="118">
        <v>2025</v>
      </c>
      <c r="C1553" s="217">
        <v>20</v>
      </c>
      <c r="D1553" s="218"/>
      <c r="E1553" s="120"/>
      <c r="F1553" s="118">
        <v>2</v>
      </c>
      <c r="G1553" s="118">
        <v>6</v>
      </c>
      <c r="H1553" s="118"/>
      <c r="I1553" s="118"/>
      <c r="J1553" s="118"/>
      <c r="K1553" s="118"/>
      <c r="L1553" s="121" t="s">
        <v>44</v>
      </c>
      <c r="M1553" s="122"/>
      <c r="N1553" s="123" t="s">
        <v>1082</v>
      </c>
      <c r="O1553" s="124">
        <f>+O1554+O1817+O1835</f>
        <v>0</v>
      </c>
      <c r="P1553" s="124">
        <f>+P1554+P1817+P1835</f>
        <v>0</v>
      </c>
      <c r="Q1553" s="124">
        <f t="shared" si="84"/>
        <v>0</v>
      </c>
      <c r="R1553" s="125"/>
      <c r="S1553" s="126"/>
      <c r="T1553" s="127"/>
    </row>
    <row r="1554" spans="2:20" ht="31.5" hidden="1">
      <c r="B1554" s="130">
        <v>2025</v>
      </c>
      <c r="C1554" s="130">
        <v>20</v>
      </c>
      <c r="D1554" s="131"/>
      <c r="E1554" s="132"/>
      <c r="F1554" s="130">
        <v>2</v>
      </c>
      <c r="G1554" s="130">
        <v>6</v>
      </c>
      <c r="H1554" s="130">
        <v>16</v>
      </c>
      <c r="I1554" s="130"/>
      <c r="J1554" s="130"/>
      <c r="K1554" s="184"/>
      <c r="L1554" s="185" t="s">
        <v>44</v>
      </c>
      <c r="M1554" s="134"/>
      <c r="N1554" s="135" t="s">
        <v>1083</v>
      </c>
      <c r="O1554" s="136">
        <f>+O1555+O1561+O1613+O1663+O1667+O1808</f>
        <v>0</v>
      </c>
      <c r="P1554" s="136">
        <f>+P1555+P1561+P1613+P1663+P1667+P1808</f>
        <v>0</v>
      </c>
      <c r="Q1554" s="136">
        <f t="shared" si="84"/>
        <v>0</v>
      </c>
      <c r="R1554" s="137"/>
      <c r="S1554" s="138"/>
      <c r="T1554" s="139"/>
    </row>
    <row r="1555" spans="2:20" ht="15.75" hidden="1">
      <c r="B1555" s="141">
        <v>2025</v>
      </c>
      <c r="C1555" s="141">
        <v>20</v>
      </c>
      <c r="D1555" s="142"/>
      <c r="E1555" s="143"/>
      <c r="F1555" s="141">
        <v>2</v>
      </c>
      <c r="G1555" s="141">
        <v>6</v>
      </c>
      <c r="H1555" s="141">
        <v>16</v>
      </c>
      <c r="I1555" s="141">
        <v>1000</v>
      </c>
      <c r="J1555" s="141"/>
      <c r="K1555" s="141"/>
      <c r="L1555" s="144" t="s">
        <v>44</v>
      </c>
      <c r="M1555" s="145"/>
      <c r="N1555" s="146" t="s">
        <v>68</v>
      </c>
      <c r="O1555" s="147">
        <f>O1556</f>
        <v>0</v>
      </c>
      <c r="P1555" s="147">
        <f>P1556</f>
        <v>0</v>
      </c>
      <c r="Q1555" s="147">
        <f t="shared" si="84"/>
        <v>0</v>
      </c>
      <c r="R1555" s="148"/>
      <c r="S1555" s="149"/>
      <c r="T1555" s="150"/>
    </row>
    <row r="1556" spans="2:20" ht="15.75" hidden="1">
      <c r="B1556" s="152">
        <v>2025</v>
      </c>
      <c r="C1556" s="152">
        <v>20</v>
      </c>
      <c r="D1556" s="153"/>
      <c r="E1556" s="154"/>
      <c r="F1556" s="152">
        <v>2</v>
      </c>
      <c r="G1556" s="152">
        <v>6</v>
      </c>
      <c r="H1556" s="152">
        <v>16</v>
      </c>
      <c r="I1556" s="152">
        <v>1000</v>
      </c>
      <c r="J1556" s="152">
        <v>1200</v>
      </c>
      <c r="K1556" s="152"/>
      <c r="L1556" s="155" t="s">
        <v>44</v>
      </c>
      <c r="M1556" s="156"/>
      <c r="N1556" s="157" t="s">
        <v>69</v>
      </c>
      <c r="O1556" s="158">
        <f>O1557+O1559</f>
        <v>0</v>
      </c>
      <c r="P1556" s="158">
        <f>P1557+P1559</f>
        <v>0</v>
      </c>
      <c r="Q1556" s="158">
        <f t="shared" si="84"/>
        <v>0</v>
      </c>
      <c r="R1556" s="159"/>
      <c r="S1556" s="160"/>
      <c r="T1556" s="161"/>
    </row>
    <row r="1557" spans="2:20" s="129" customFormat="1" ht="15.75" hidden="1">
      <c r="B1557" s="163">
        <v>2025</v>
      </c>
      <c r="C1557" s="163">
        <v>20</v>
      </c>
      <c r="D1557" s="164"/>
      <c r="E1557" s="165"/>
      <c r="F1557" s="163">
        <v>2</v>
      </c>
      <c r="G1557" s="163">
        <v>6</v>
      </c>
      <c r="H1557" s="163">
        <v>16</v>
      </c>
      <c r="I1557" s="163">
        <v>1000</v>
      </c>
      <c r="J1557" s="163">
        <v>1200</v>
      </c>
      <c r="K1557" s="163">
        <v>121</v>
      </c>
      <c r="L1557" s="166" t="s">
        <v>44</v>
      </c>
      <c r="M1557" s="167"/>
      <c r="N1557" s="168" t="s">
        <v>70</v>
      </c>
      <c r="O1557" s="169">
        <f>O1558</f>
        <v>0</v>
      </c>
      <c r="P1557" s="169">
        <f>P1558</f>
        <v>0</v>
      </c>
      <c r="Q1557" s="169">
        <f t="shared" si="84"/>
        <v>0</v>
      </c>
      <c r="R1557" s="170"/>
      <c r="S1557" s="208"/>
      <c r="T1557" s="170"/>
    </row>
    <row r="1558" spans="2:20" ht="15.75" hidden="1">
      <c r="B1558" s="174">
        <v>2025</v>
      </c>
      <c r="C1558" s="174">
        <v>20</v>
      </c>
      <c r="D1558" s="175">
        <v>0</v>
      </c>
      <c r="E1558" s="176"/>
      <c r="F1558" s="174">
        <v>2</v>
      </c>
      <c r="G1558" s="174">
        <v>6</v>
      </c>
      <c r="H1558" s="174">
        <v>16</v>
      </c>
      <c r="I1558" s="174">
        <v>1000</v>
      </c>
      <c r="J1558" s="174">
        <v>1200</v>
      </c>
      <c r="K1558" s="174">
        <v>121</v>
      </c>
      <c r="L1558" s="177">
        <v>771</v>
      </c>
      <c r="M1558" s="178">
        <v>0</v>
      </c>
      <c r="N1558" s="179" t="s">
        <v>71</v>
      </c>
      <c r="O1558" s="180">
        <v>0</v>
      </c>
      <c r="P1558" s="180">
        <v>0</v>
      </c>
      <c r="Q1558" s="181">
        <f t="shared" si="84"/>
        <v>0</v>
      </c>
      <c r="R1558" s="182" t="s">
        <v>72</v>
      </c>
      <c r="S1558" s="183"/>
      <c r="T1558" s="183"/>
    </row>
    <row r="1559" spans="2:20" ht="15.75" hidden="1">
      <c r="B1559" s="163">
        <v>2025</v>
      </c>
      <c r="C1559" s="163">
        <v>20</v>
      </c>
      <c r="D1559" s="164"/>
      <c r="E1559" s="165"/>
      <c r="F1559" s="163">
        <v>2</v>
      </c>
      <c r="G1559" s="163">
        <v>6</v>
      </c>
      <c r="H1559" s="163">
        <v>16</v>
      </c>
      <c r="I1559" s="163">
        <v>1000</v>
      </c>
      <c r="J1559" s="163">
        <v>1200</v>
      </c>
      <c r="K1559" s="163">
        <v>122</v>
      </c>
      <c r="L1559" s="166" t="s">
        <v>44</v>
      </c>
      <c r="M1559" s="167"/>
      <c r="N1559" s="168" t="s">
        <v>73</v>
      </c>
      <c r="O1559" s="169">
        <f>O1560</f>
        <v>0</v>
      </c>
      <c r="P1559" s="169">
        <f>P1560</f>
        <v>0</v>
      </c>
      <c r="Q1559" s="169">
        <f t="shared" si="84"/>
        <v>0</v>
      </c>
      <c r="R1559" s="170"/>
      <c r="S1559" s="171"/>
      <c r="T1559" s="172"/>
    </row>
    <row r="1560" spans="2:20" ht="15.75" hidden="1">
      <c r="B1560" s="174">
        <v>2025</v>
      </c>
      <c r="C1560" s="174">
        <v>20</v>
      </c>
      <c r="D1560" s="175">
        <v>0</v>
      </c>
      <c r="E1560" s="176"/>
      <c r="F1560" s="174">
        <v>2</v>
      </c>
      <c r="G1560" s="174">
        <v>6</v>
      </c>
      <c r="H1560" s="174">
        <v>16</v>
      </c>
      <c r="I1560" s="174">
        <v>1000</v>
      </c>
      <c r="J1560" s="174">
        <v>1200</v>
      </c>
      <c r="K1560" s="174">
        <v>122</v>
      </c>
      <c r="L1560" s="177">
        <v>1450</v>
      </c>
      <c r="M1560" s="178">
        <v>0</v>
      </c>
      <c r="N1560" s="179" t="s">
        <v>74</v>
      </c>
      <c r="O1560" s="180">
        <v>0</v>
      </c>
      <c r="P1560" s="180">
        <v>0</v>
      </c>
      <c r="Q1560" s="181">
        <f t="shared" si="84"/>
        <v>0</v>
      </c>
      <c r="R1560" s="182" t="s">
        <v>72</v>
      </c>
      <c r="S1560" s="183"/>
      <c r="T1560" s="183"/>
    </row>
    <row r="1561" spans="2:20" ht="15.75" hidden="1">
      <c r="B1561" s="141">
        <v>2025</v>
      </c>
      <c r="C1561" s="141">
        <v>20</v>
      </c>
      <c r="D1561" s="142"/>
      <c r="E1561" s="143"/>
      <c r="F1561" s="141">
        <v>2</v>
      </c>
      <c r="G1561" s="141">
        <v>6</v>
      </c>
      <c r="H1561" s="141">
        <v>16</v>
      </c>
      <c r="I1561" s="141">
        <v>2000</v>
      </c>
      <c r="J1561" s="141"/>
      <c r="K1561" s="141"/>
      <c r="L1561" s="144" t="s">
        <v>44</v>
      </c>
      <c r="M1561" s="145"/>
      <c r="N1561" s="146" t="s">
        <v>78</v>
      </c>
      <c r="O1561" s="147">
        <f>O1562+O1575+O1581+O1590+O1595+O1598+O1605</f>
        <v>0</v>
      </c>
      <c r="P1561" s="147">
        <f>P1562+P1575+P1581+P1590+P1595+P1598+P1605</f>
        <v>0</v>
      </c>
      <c r="Q1561" s="147">
        <f t="shared" si="84"/>
        <v>0</v>
      </c>
      <c r="R1561" s="148"/>
      <c r="S1561" s="149"/>
      <c r="T1561" s="149"/>
    </row>
    <row r="1562" spans="2:20" ht="31.5" hidden="1">
      <c r="B1562" s="152">
        <v>2025</v>
      </c>
      <c r="C1562" s="152">
        <v>20</v>
      </c>
      <c r="D1562" s="153"/>
      <c r="E1562" s="154"/>
      <c r="F1562" s="152">
        <v>2</v>
      </c>
      <c r="G1562" s="152">
        <v>6</v>
      </c>
      <c r="H1562" s="152">
        <v>16</v>
      </c>
      <c r="I1562" s="152">
        <v>2000</v>
      </c>
      <c r="J1562" s="152">
        <v>2100</v>
      </c>
      <c r="K1562" s="152"/>
      <c r="L1562" s="155" t="s">
        <v>44</v>
      </c>
      <c r="M1562" s="156"/>
      <c r="N1562" s="157" t="s">
        <v>79</v>
      </c>
      <c r="O1562" s="158">
        <f>O1563+O1565+O1567+O1569+O1571+O1573</f>
        <v>0</v>
      </c>
      <c r="P1562" s="158">
        <f>P1563+P1565+P1567+P1569+P1571+P1573</f>
        <v>0</v>
      </c>
      <c r="Q1562" s="158">
        <f t="shared" si="84"/>
        <v>0</v>
      </c>
      <c r="R1562" s="159"/>
      <c r="S1562" s="160"/>
      <c r="T1562" s="161"/>
    </row>
    <row r="1563" spans="2:20" s="129" customFormat="1" ht="15.75" hidden="1">
      <c r="B1563" s="163">
        <v>2025</v>
      </c>
      <c r="C1563" s="163">
        <v>20</v>
      </c>
      <c r="D1563" s="164"/>
      <c r="E1563" s="165"/>
      <c r="F1563" s="163">
        <v>2</v>
      </c>
      <c r="G1563" s="163">
        <v>6</v>
      </c>
      <c r="H1563" s="163">
        <v>16</v>
      </c>
      <c r="I1563" s="163">
        <v>2000</v>
      </c>
      <c r="J1563" s="163">
        <v>2100</v>
      </c>
      <c r="K1563" s="163">
        <v>211</v>
      </c>
      <c r="L1563" s="193" t="s">
        <v>44</v>
      </c>
      <c r="M1563" s="201"/>
      <c r="N1563" s="168" t="s">
        <v>80</v>
      </c>
      <c r="O1563" s="169">
        <f>SUM(O1564:O1564)</f>
        <v>0</v>
      </c>
      <c r="P1563" s="169">
        <f>SUM(P1564:P1564)</f>
        <v>0</v>
      </c>
      <c r="Q1563" s="169">
        <f t="shared" si="84"/>
        <v>0</v>
      </c>
      <c r="R1563" s="163"/>
      <c r="S1563" s="163"/>
      <c r="T1563" s="166"/>
    </row>
    <row r="1564" spans="2:20" ht="15.75" hidden="1">
      <c r="B1564" s="174">
        <v>2025</v>
      </c>
      <c r="C1564" s="174">
        <v>20</v>
      </c>
      <c r="D1564" s="175">
        <v>0</v>
      </c>
      <c r="E1564" s="176"/>
      <c r="F1564" s="174">
        <v>2</v>
      </c>
      <c r="G1564" s="174">
        <v>6</v>
      </c>
      <c r="H1564" s="174">
        <v>16</v>
      </c>
      <c r="I1564" s="174">
        <v>2000</v>
      </c>
      <c r="J1564" s="174">
        <v>2100</v>
      </c>
      <c r="K1564" s="174">
        <v>211</v>
      </c>
      <c r="L1564" s="177">
        <v>931</v>
      </c>
      <c r="M1564" s="178">
        <v>0</v>
      </c>
      <c r="N1564" s="179" t="s">
        <v>81</v>
      </c>
      <c r="O1564" s="180">
        <v>0</v>
      </c>
      <c r="P1564" s="180">
        <v>0</v>
      </c>
      <c r="Q1564" s="181">
        <f t="shared" si="84"/>
        <v>0</v>
      </c>
      <c r="R1564" s="182" t="s">
        <v>98</v>
      </c>
      <c r="S1564" s="183"/>
      <c r="T1564" s="183"/>
    </row>
    <row r="1565" spans="2:20" s="129" customFormat="1" ht="15.75" hidden="1">
      <c r="B1565" s="163">
        <v>2025</v>
      </c>
      <c r="C1565" s="163">
        <v>20</v>
      </c>
      <c r="D1565" s="164"/>
      <c r="E1565" s="165"/>
      <c r="F1565" s="163">
        <v>2</v>
      </c>
      <c r="G1565" s="163">
        <v>6</v>
      </c>
      <c r="H1565" s="163">
        <v>16</v>
      </c>
      <c r="I1565" s="163">
        <v>2000</v>
      </c>
      <c r="J1565" s="163">
        <v>2100</v>
      </c>
      <c r="K1565" s="163">
        <v>212</v>
      </c>
      <c r="L1565" s="193" t="s">
        <v>44</v>
      </c>
      <c r="M1565" s="201"/>
      <c r="N1565" s="168" t="s">
        <v>83</v>
      </c>
      <c r="O1565" s="169">
        <f>O1566</f>
        <v>0</v>
      </c>
      <c r="P1565" s="169">
        <f>P1566</f>
        <v>0</v>
      </c>
      <c r="Q1565" s="169">
        <f t="shared" si="84"/>
        <v>0</v>
      </c>
      <c r="R1565" s="163"/>
      <c r="S1565" s="163"/>
      <c r="T1565" s="166"/>
    </row>
    <row r="1566" spans="2:20" ht="15.75" hidden="1">
      <c r="B1566" s="174">
        <v>2025</v>
      </c>
      <c r="C1566" s="174">
        <v>20</v>
      </c>
      <c r="D1566" s="175">
        <v>0</v>
      </c>
      <c r="E1566" s="176"/>
      <c r="F1566" s="174">
        <v>2</v>
      </c>
      <c r="G1566" s="174">
        <v>6</v>
      </c>
      <c r="H1566" s="174">
        <v>16</v>
      </c>
      <c r="I1566" s="174">
        <v>2000</v>
      </c>
      <c r="J1566" s="174">
        <v>2100</v>
      </c>
      <c r="K1566" s="174">
        <v>212</v>
      </c>
      <c r="L1566" s="177">
        <v>930</v>
      </c>
      <c r="M1566" s="178">
        <v>0</v>
      </c>
      <c r="N1566" s="179" t="s">
        <v>83</v>
      </c>
      <c r="O1566" s="180">
        <v>0</v>
      </c>
      <c r="P1566" s="180">
        <v>0</v>
      </c>
      <c r="Q1566" s="181">
        <f t="shared" si="84"/>
        <v>0</v>
      </c>
      <c r="R1566" s="182" t="s">
        <v>82</v>
      </c>
      <c r="S1566" s="183"/>
      <c r="T1566" s="183"/>
    </row>
    <row r="1567" spans="2:20" s="129" customFormat="1" ht="31.5" hidden="1">
      <c r="B1567" s="163">
        <v>2025</v>
      </c>
      <c r="C1567" s="163">
        <v>20</v>
      </c>
      <c r="D1567" s="164"/>
      <c r="E1567" s="165"/>
      <c r="F1567" s="163">
        <v>2</v>
      </c>
      <c r="G1567" s="163">
        <v>6</v>
      </c>
      <c r="H1567" s="163">
        <v>16</v>
      </c>
      <c r="I1567" s="163">
        <v>2000</v>
      </c>
      <c r="J1567" s="163">
        <v>2100</v>
      </c>
      <c r="K1567" s="163">
        <v>214</v>
      </c>
      <c r="L1567" s="193" t="s">
        <v>44</v>
      </c>
      <c r="M1567" s="201"/>
      <c r="N1567" s="168" t="s">
        <v>84</v>
      </c>
      <c r="O1567" s="169">
        <f>O1568</f>
        <v>0</v>
      </c>
      <c r="P1567" s="169">
        <f>P1568</f>
        <v>0</v>
      </c>
      <c r="Q1567" s="169">
        <f t="shared" si="84"/>
        <v>0</v>
      </c>
      <c r="R1567" s="163"/>
      <c r="S1567" s="163"/>
      <c r="T1567" s="166"/>
    </row>
    <row r="1568" spans="2:20" ht="30" hidden="1">
      <c r="B1568" s="174">
        <v>2025</v>
      </c>
      <c r="C1568" s="174">
        <v>20</v>
      </c>
      <c r="D1568" s="175">
        <v>0</v>
      </c>
      <c r="E1568" s="176"/>
      <c r="F1568" s="174">
        <v>2</v>
      </c>
      <c r="G1568" s="174">
        <v>6</v>
      </c>
      <c r="H1568" s="174">
        <v>16</v>
      </c>
      <c r="I1568" s="174">
        <v>2000</v>
      </c>
      <c r="J1568" s="174">
        <v>2100</v>
      </c>
      <c r="K1568" s="174">
        <v>214</v>
      </c>
      <c r="L1568" s="177">
        <v>932</v>
      </c>
      <c r="M1568" s="178">
        <v>0</v>
      </c>
      <c r="N1568" s="179" t="s">
        <v>85</v>
      </c>
      <c r="O1568" s="180">
        <v>0</v>
      </c>
      <c r="P1568" s="180">
        <v>0</v>
      </c>
      <c r="Q1568" s="181">
        <f t="shared" si="84"/>
        <v>0</v>
      </c>
      <c r="R1568" s="182" t="s">
        <v>82</v>
      </c>
      <c r="S1568" s="183"/>
      <c r="T1568" s="183"/>
    </row>
    <row r="1569" spans="2:20" s="129" customFormat="1" ht="15.75" hidden="1">
      <c r="B1569" s="163">
        <v>2025</v>
      </c>
      <c r="C1569" s="163">
        <v>20</v>
      </c>
      <c r="D1569" s="164"/>
      <c r="E1569" s="165"/>
      <c r="F1569" s="163">
        <v>2</v>
      </c>
      <c r="G1569" s="163">
        <v>6</v>
      </c>
      <c r="H1569" s="163">
        <v>16</v>
      </c>
      <c r="I1569" s="163">
        <v>2000</v>
      </c>
      <c r="J1569" s="163">
        <v>2100</v>
      </c>
      <c r="K1569" s="163">
        <v>215</v>
      </c>
      <c r="L1569" s="193" t="s">
        <v>44</v>
      </c>
      <c r="M1569" s="201"/>
      <c r="N1569" s="168" t="s">
        <v>86</v>
      </c>
      <c r="O1569" s="169">
        <f>O1570</f>
        <v>0</v>
      </c>
      <c r="P1569" s="169">
        <f>P1570</f>
        <v>0</v>
      </c>
      <c r="Q1569" s="169">
        <f t="shared" si="84"/>
        <v>0</v>
      </c>
      <c r="R1569" s="163"/>
      <c r="S1569" s="163"/>
      <c r="T1569" s="166"/>
    </row>
    <row r="1570" spans="2:20" ht="15.75" hidden="1">
      <c r="B1570" s="174">
        <v>2025</v>
      </c>
      <c r="C1570" s="174">
        <v>20</v>
      </c>
      <c r="D1570" s="175">
        <v>0</v>
      </c>
      <c r="E1570" s="176"/>
      <c r="F1570" s="174">
        <v>2</v>
      </c>
      <c r="G1570" s="174">
        <v>6</v>
      </c>
      <c r="H1570" s="174">
        <v>16</v>
      </c>
      <c r="I1570" s="174">
        <v>2000</v>
      </c>
      <c r="J1570" s="174">
        <v>2100</v>
      </c>
      <c r="K1570" s="174">
        <v>215</v>
      </c>
      <c r="L1570" s="177">
        <v>923</v>
      </c>
      <c r="M1570" s="178">
        <v>0</v>
      </c>
      <c r="N1570" s="179" t="s">
        <v>87</v>
      </c>
      <c r="O1570" s="180">
        <v>0</v>
      </c>
      <c r="P1570" s="180">
        <v>0</v>
      </c>
      <c r="Q1570" s="181">
        <f t="shared" si="84"/>
        <v>0</v>
      </c>
      <c r="R1570" s="182" t="s">
        <v>82</v>
      </c>
      <c r="S1570" s="183"/>
      <c r="T1570" s="183"/>
    </row>
    <row r="1571" spans="2:20" s="129" customFormat="1" ht="15.75" hidden="1">
      <c r="B1571" s="163">
        <v>2025</v>
      </c>
      <c r="C1571" s="163">
        <v>20</v>
      </c>
      <c r="D1571" s="164"/>
      <c r="E1571" s="165"/>
      <c r="F1571" s="163">
        <v>2</v>
      </c>
      <c r="G1571" s="163">
        <v>6</v>
      </c>
      <c r="H1571" s="163">
        <v>16</v>
      </c>
      <c r="I1571" s="163">
        <v>2000</v>
      </c>
      <c r="J1571" s="163">
        <v>2100</v>
      </c>
      <c r="K1571" s="163">
        <v>216</v>
      </c>
      <c r="L1571" s="193" t="s">
        <v>44</v>
      </c>
      <c r="M1571" s="201"/>
      <c r="N1571" s="168" t="s">
        <v>303</v>
      </c>
      <c r="O1571" s="169">
        <f>O1572</f>
        <v>0</v>
      </c>
      <c r="P1571" s="169">
        <f>P1572</f>
        <v>0</v>
      </c>
      <c r="Q1571" s="169">
        <f t="shared" si="84"/>
        <v>0</v>
      </c>
      <c r="R1571" s="163"/>
      <c r="S1571" s="163"/>
      <c r="T1571" s="166"/>
    </row>
    <row r="1572" spans="2:20" ht="15.75" hidden="1">
      <c r="B1572" s="174">
        <v>2025</v>
      </c>
      <c r="C1572" s="174">
        <v>20</v>
      </c>
      <c r="D1572" s="175">
        <v>0</v>
      </c>
      <c r="E1572" s="176"/>
      <c r="F1572" s="174">
        <v>2</v>
      </c>
      <c r="G1572" s="174">
        <v>6</v>
      </c>
      <c r="H1572" s="174">
        <v>16</v>
      </c>
      <c r="I1572" s="174">
        <v>2000</v>
      </c>
      <c r="J1572" s="174">
        <v>2100</v>
      </c>
      <c r="K1572" s="174">
        <v>216</v>
      </c>
      <c r="L1572" s="177">
        <v>924</v>
      </c>
      <c r="M1572" s="178">
        <v>0</v>
      </c>
      <c r="N1572" s="179" t="s">
        <v>303</v>
      </c>
      <c r="O1572" s="180">
        <v>0</v>
      </c>
      <c r="P1572" s="180">
        <v>0</v>
      </c>
      <c r="Q1572" s="181">
        <f t="shared" si="84"/>
        <v>0</v>
      </c>
      <c r="R1572" s="182" t="s">
        <v>82</v>
      </c>
      <c r="S1572" s="183"/>
      <c r="T1572" s="183"/>
    </row>
    <row r="1573" spans="2:20" s="129" customFormat="1" ht="15.75" hidden="1">
      <c r="B1573" s="163">
        <v>2025</v>
      </c>
      <c r="C1573" s="163">
        <v>20</v>
      </c>
      <c r="D1573" s="164"/>
      <c r="E1573" s="165"/>
      <c r="F1573" s="163">
        <v>2</v>
      </c>
      <c r="G1573" s="163">
        <v>6</v>
      </c>
      <c r="H1573" s="163">
        <v>16</v>
      </c>
      <c r="I1573" s="163">
        <v>2000</v>
      </c>
      <c r="J1573" s="163">
        <v>2100</v>
      </c>
      <c r="K1573" s="163">
        <v>217</v>
      </c>
      <c r="L1573" s="166" t="s">
        <v>44</v>
      </c>
      <c r="M1573" s="167"/>
      <c r="N1573" s="168" t="s">
        <v>304</v>
      </c>
      <c r="O1573" s="169">
        <f>O1574</f>
        <v>0</v>
      </c>
      <c r="P1573" s="169">
        <f>P1574</f>
        <v>0</v>
      </c>
      <c r="Q1573" s="169">
        <f t="shared" si="84"/>
        <v>0</v>
      </c>
      <c r="R1573" s="202"/>
      <c r="S1573" s="170"/>
      <c r="T1573" s="208"/>
    </row>
    <row r="1574" spans="2:20" ht="15.75" hidden="1">
      <c r="B1574" s="174">
        <v>2025</v>
      </c>
      <c r="C1574" s="174">
        <v>20</v>
      </c>
      <c r="D1574" s="175">
        <v>0</v>
      </c>
      <c r="E1574" s="176"/>
      <c r="F1574" s="174">
        <v>2</v>
      </c>
      <c r="G1574" s="174">
        <v>6</v>
      </c>
      <c r="H1574" s="174">
        <v>16</v>
      </c>
      <c r="I1574" s="174">
        <v>2000</v>
      </c>
      <c r="J1574" s="174">
        <v>2100</v>
      </c>
      <c r="K1574" s="174">
        <v>217</v>
      </c>
      <c r="L1574" s="177">
        <v>929</v>
      </c>
      <c r="M1574" s="178">
        <v>0</v>
      </c>
      <c r="N1574" s="179" t="s">
        <v>305</v>
      </c>
      <c r="O1574" s="180">
        <v>0</v>
      </c>
      <c r="P1574" s="180">
        <v>0</v>
      </c>
      <c r="Q1574" s="181">
        <f t="shared" si="84"/>
        <v>0</v>
      </c>
      <c r="R1574" s="182" t="s">
        <v>82</v>
      </c>
      <c r="S1574" s="183"/>
      <c r="T1574" s="183"/>
    </row>
    <row r="1575" spans="2:20" ht="15.75" hidden="1">
      <c r="B1575" s="152">
        <v>2025</v>
      </c>
      <c r="C1575" s="152">
        <v>20</v>
      </c>
      <c r="D1575" s="153"/>
      <c r="E1575" s="154"/>
      <c r="F1575" s="152">
        <v>2</v>
      </c>
      <c r="G1575" s="152">
        <v>6</v>
      </c>
      <c r="H1575" s="152">
        <v>16</v>
      </c>
      <c r="I1575" s="152">
        <v>2000</v>
      </c>
      <c r="J1575" s="152">
        <v>2200</v>
      </c>
      <c r="K1575" s="152"/>
      <c r="L1575" s="155" t="s">
        <v>44</v>
      </c>
      <c r="M1575" s="156"/>
      <c r="N1575" s="157" t="s">
        <v>306</v>
      </c>
      <c r="O1575" s="158">
        <f>O1576+O1579</f>
        <v>0</v>
      </c>
      <c r="P1575" s="158">
        <f>P1576+P1579</f>
        <v>0</v>
      </c>
      <c r="Q1575" s="158">
        <f t="shared" si="84"/>
        <v>0</v>
      </c>
      <c r="R1575" s="159"/>
      <c r="S1575" s="160"/>
      <c r="T1575" s="161"/>
    </row>
    <row r="1576" spans="2:20" s="129" customFormat="1" ht="15.75" hidden="1">
      <c r="B1576" s="163">
        <v>2025</v>
      </c>
      <c r="C1576" s="163">
        <v>20</v>
      </c>
      <c r="D1576" s="164"/>
      <c r="E1576" s="165"/>
      <c r="F1576" s="163">
        <v>2</v>
      </c>
      <c r="G1576" s="163">
        <v>6</v>
      </c>
      <c r="H1576" s="163">
        <v>16</v>
      </c>
      <c r="I1576" s="163">
        <v>2000</v>
      </c>
      <c r="J1576" s="163">
        <v>2200</v>
      </c>
      <c r="K1576" s="163">
        <v>221</v>
      </c>
      <c r="L1576" s="193" t="s">
        <v>44</v>
      </c>
      <c r="M1576" s="201"/>
      <c r="N1576" s="168" t="s">
        <v>307</v>
      </c>
      <c r="O1576" s="169">
        <f>SUM(O1577:O1578)</f>
        <v>0</v>
      </c>
      <c r="P1576" s="169">
        <f>SUM(P1577:P1578)</f>
        <v>0</v>
      </c>
      <c r="Q1576" s="169">
        <f t="shared" si="84"/>
        <v>0</v>
      </c>
      <c r="R1576" s="163"/>
      <c r="S1576" s="163"/>
      <c r="T1576" s="166"/>
    </row>
    <row r="1577" spans="2:20" ht="30" hidden="1">
      <c r="B1577" s="174">
        <v>2025</v>
      </c>
      <c r="C1577" s="174">
        <v>20</v>
      </c>
      <c r="D1577" s="175">
        <v>0</v>
      </c>
      <c r="E1577" s="176"/>
      <c r="F1577" s="174">
        <v>2</v>
      </c>
      <c r="G1577" s="174">
        <v>6</v>
      </c>
      <c r="H1577" s="174">
        <v>16</v>
      </c>
      <c r="I1577" s="174">
        <v>2000</v>
      </c>
      <c r="J1577" s="174">
        <v>2200</v>
      </c>
      <c r="K1577" s="174">
        <v>221</v>
      </c>
      <c r="L1577" s="177">
        <v>1203</v>
      </c>
      <c r="M1577" s="178">
        <v>0</v>
      </c>
      <c r="N1577" s="179" t="s">
        <v>1084</v>
      </c>
      <c r="O1577" s="180">
        <v>0</v>
      </c>
      <c r="P1577" s="180">
        <v>0</v>
      </c>
      <c r="Q1577" s="181">
        <f t="shared" si="84"/>
        <v>0</v>
      </c>
      <c r="R1577" s="182" t="s">
        <v>82</v>
      </c>
      <c r="S1577" s="183"/>
      <c r="T1577" s="183"/>
    </row>
    <row r="1578" spans="2:20" ht="15.75" hidden="1">
      <c r="B1578" s="174">
        <v>2025</v>
      </c>
      <c r="C1578" s="174">
        <v>20</v>
      </c>
      <c r="D1578" s="175">
        <v>0</v>
      </c>
      <c r="E1578" s="176"/>
      <c r="F1578" s="174">
        <v>2</v>
      </c>
      <c r="G1578" s="174">
        <v>6</v>
      </c>
      <c r="H1578" s="174">
        <v>16</v>
      </c>
      <c r="I1578" s="174">
        <v>2000</v>
      </c>
      <c r="J1578" s="174">
        <v>2200</v>
      </c>
      <c r="K1578" s="174">
        <v>221</v>
      </c>
      <c r="L1578" s="177">
        <v>1204</v>
      </c>
      <c r="M1578" s="178">
        <v>0</v>
      </c>
      <c r="N1578" s="179" t="s">
        <v>307</v>
      </c>
      <c r="O1578" s="180">
        <v>0</v>
      </c>
      <c r="P1578" s="180">
        <v>0</v>
      </c>
      <c r="Q1578" s="181">
        <f t="shared" si="84"/>
        <v>0</v>
      </c>
      <c r="R1578" s="182" t="s">
        <v>82</v>
      </c>
      <c r="S1578" s="183"/>
      <c r="T1578" s="183"/>
    </row>
    <row r="1579" spans="2:20" s="129" customFormat="1" ht="15.75" hidden="1">
      <c r="B1579" s="163">
        <v>2025</v>
      </c>
      <c r="C1579" s="163">
        <v>20</v>
      </c>
      <c r="D1579" s="164"/>
      <c r="E1579" s="165"/>
      <c r="F1579" s="163">
        <v>2</v>
      </c>
      <c r="G1579" s="163">
        <v>6</v>
      </c>
      <c r="H1579" s="163">
        <v>16</v>
      </c>
      <c r="I1579" s="163">
        <v>2000</v>
      </c>
      <c r="J1579" s="163">
        <v>2200</v>
      </c>
      <c r="K1579" s="163">
        <v>223</v>
      </c>
      <c r="L1579" s="193" t="s">
        <v>44</v>
      </c>
      <c r="M1579" s="201"/>
      <c r="N1579" s="168" t="s">
        <v>309</v>
      </c>
      <c r="O1579" s="169">
        <f>SUM(O1580:O1580)</f>
        <v>0</v>
      </c>
      <c r="P1579" s="169">
        <f>SUM(P1580:P1580)</f>
        <v>0</v>
      </c>
      <c r="Q1579" s="169">
        <f t="shared" si="84"/>
        <v>0</v>
      </c>
      <c r="R1579" s="163"/>
      <c r="S1579" s="163"/>
      <c r="T1579" s="166"/>
    </row>
    <row r="1580" spans="2:20" ht="15.75" hidden="1">
      <c r="B1580" s="174">
        <v>2025</v>
      </c>
      <c r="C1580" s="174">
        <v>20</v>
      </c>
      <c r="D1580" s="175">
        <v>0</v>
      </c>
      <c r="E1580" s="176"/>
      <c r="F1580" s="174">
        <v>2</v>
      </c>
      <c r="G1580" s="174">
        <v>6</v>
      </c>
      <c r="H1580" s="174">
        <v>16</v>
      </c>
      <c r="I1580" s="174">
        <v>2000</v>
      </c>
      <c r="J1580" s="174">
        <v>2200</v>
      </c>
      <c r="K1580" s="174">
        <v>223</v>
      </c>
      <c r="L1580" s="177">
        <v>1524</v>
      </c>
      <c r="M1580" s="178">
        <v>0</v>
      </c>
      <c r="N1580" s="179" t="s">
        <v>1085</v>
      </c>
      <c r="O1580" s="180">
        <v>0</v>
      </c>
      <c r="P1580" s="180">
        <v>0</v>
      </c>
      <c r="Q1580" s="181">
        <f t="shared" si="84"/>
        <v>0</v>
      </c>
      <c r="R1580" s="182" t="s">
        <v>98</v>
      </c>
      <c r="S1580" s="183"/>
      <c r="T1580" s="183"/>
    </row>
    <row r="1581" spans="2:20" ht="15.75" hidden="1">
      <c r="B1581" s="152">
        <v>2025</v>
      </c>
      <c r="C1581" s="152">
        <v>20</v>
      </c>
      <c r="D1581" s="153"/>
      <c r="E1581" s="154"/>
      <c r="F1581" s="152">
        <v>2</v>
      </c>
      <c r="G1581" s="152">
        <v>6</v>
      </c>
      <c r="H1581" s="152">
        <v>16</v>
      </c>
      <c r="I1581" s="152">
        <v>2000</v>
      </c>
      <c r="J1581" s="152">
        <v>2400</v>
      </c>
      <c r="K1581" s="152"/>
      <c r="L1581" s="155" t="s">
        <v>44</v>
      </c>
      <c r="M1581" s="156"/>
      <c r="N1581" s="157" t="s">
        <v>310</v>
      </c>
      <c r="O1581" s="158">
        <f>O1582+O1584+O1586+O1588</f>
        <v>0</v>
      </c>
      <c r="P1581" s="158">
        <f>P1582+P1584+P1586+P1588</f>
        <v>0</v>
      </c>
      <c r="Q1581" s="158">
        <f t="shared" si="84"/>
        <v>0</v>
      </c>
      <c r="R1581" s="159"/>
      <c r="S1581" s="160"/>
      <c r="T1581" s="161"/>
    </row>
    <row r="1582" spans="2:20" s="129" customFormat="1" ht="15.75" hidden="1">
      <c r="B1582" s="163">
        <v>2025</v>
      </c>
      <c r="C1582" s="163">
        <v>20</v>
      </c>
      <c r="D1582" s="164"/>
      <c r="E1582" s="165"/>
      <c r="F1582" s="163">
        <v>2</v>
      </c>
      <c r="G1582" s="163">
        <v>6</v>
      </c>
      <c r="H1582" s="163">
        <v>16</v>
      </c>
      <c r="I1582" s="163">
        <v>2000</v>
      </c>
      <c r="J1582" s="163">
        <v>2400</v>
      </c>
      <c r="K1582" s="192">
        <v>244</v>
      </c>
      <c r="L1582" s="193" t="s">
        <v>44</v>
      </c>
      <c r="M1582" s="201"/>
      <c r="N1582" s="168" t="s">
        <v>1086</v>
      </c>
      <c r="O1582" s="169">
        <f>O1583</f>
        <v>0</v>
      </c>
      <c r="P1582" s="169">
        <f>P1583</f>
        <v>0</v>
      </c>
      <c r="Q1582" s="169">
        <f t="shared" si="84"/>
        <v>0</v>
      </c>
      <c r="R1582" s="163"/>
      <c r="S1582" s="163"/>
      <c r="T1582" s="192"/>
    </row>
    <row r="1583" spans="2:20" ht="15.75" hidden="1">
      <c r="B1583" s="174">
        <v>2025</v>
      </c>
      <c r="C1583" s="174">
        <v>20</v>
      </c>
      <c r="D1583" s="175">
        <v>0</v>
      </c>
      <c r="E1583" s="176"/>
      <c r="F1583" s="174">
        <v>2</v>
      </c>
      <c r="G1583" s="174">
        <v>6</v>
      </c>
      <c r="H1583" s="174">
        <v>16</v>
      </c>
      <c r="I1583" s="174">
        <v>2000</v>
      </c>
      <c r="J1583" s="174">
        <v>2400</v>
      </c>
      <c r="K1583" s="174">
        <v>244</v>
      </c>
      <c r="L1583" s="177">
        <v>885</v>
      </c>
      <c r="M1583" s="178">
        <v>0</v>
      </c>
      <c r="N1583" s="179" t="s">
        <v>1086</v>
      </c>
      <c r="O1583" s="180">
        <v>0</v>
      </c>
      <c r="P1583" s="180">
        <v>0</v>
      </c>
      <c r="Q1583" s="181">
        <f t="shared" si="84"/>
        <v>0</v>
      </c>
      <c r="R1583" s="182" t="s">
        <v>82</v>
      </c>
      <c r="S1583" s="183"/>
      <c r="T1583" s="183"/>
    </row>
    <row r="1584" spans="2:20" ht="15.75" hidden="1">
      <c r="B1584" s="163">
        <v>2025</v>
      </c>
      <c r="C1584" s="163">
        <v>20</v>
      </c>
      <c r="D1584" s="164"/>
      <c r="E1584" s="165"/>
      <c r="F1584" s="163">
        <v>2</v>
      </c>
      <c r="G1584" s="163">
        <v>6</v>
      </c>
      <c r="H1584" s="163">
        <v>16</v>
      </c>
      <c r="I1584" s="163">
        <v>2000</v>
      </c>
      <c r="J1584" s="163">
        <v>2400</v>
      </c>
      <c r="K1584" s="163">
        <v>246</v>
      </c>
      <c r="L1584" s="192" t="s">
        <v>44</v>
      </c>
      <c r="M1584" s="167"/>
      <c r="N1584" s="168" t="s">
        <v>1087</v>
      </c>
      <c r="O1584" s="169">
        <f>O1585</f>
        <v>0</v>
      </c>
      <c r="P1584" s="169">
        <f>P1585</f>
        <v>0</v>
      </c>
      <c r="Q1584" s="169">
        <f t="shared" si="84"/>
        <v>0</v>
      </c>
      <c r="R1584" s="170"/>
      <c r="S1584" s="171"/>
      <c r="T1584" s="172"/>
    </row>
    <row r="1585" spans="2:20" ht="15.75" hidden="1">
      <c r="B1585" s="174">
        <v>2025</v>
      </c>
      <c r="C1585" s="174">
        <v>20</v>
      </c>
      <c r="D1585" s="175">
        <v>0</v>
      </c>
      <c r="E1585" s="176"/>
      <c r="F1585" s="174">
        <v>2</v>
      </c>
      <c r="G1585" s="174">
        <v>6</v>
      </c>
      <c r="H1585" s="174">
        <v>16</v>
      </c>
      <c r="I1585" s="174">
        <v>2000</v>
      </c>
      <c r="J1585" s="174">
        <v>2400</v>
      </c>
      <c r="K1585" s="174">
        <v>246</v>
      </c>
      <c r="L1585" s="177">
        <v>925</v>
      </c>
      <c r="M1585" s="178">
        <v>0</v>
      </c>
      <c r="N1585" s="179" t="s">
        <v>1087</v>
      </c>
      <c r="O1585" s="180">
        <v>0</v>
      </c>
      <c r="P1585" s="180">
        <v>0</v>
      </c>
      <c r="Q1585" s="181">
        <f t="shared" si="84"/>
        <v>0</v>
      </c>
      <c r="R1585" s="182" t="s">
        <v>82</v>
      </c>
      <c r="S1585" s="183"/>
      <c r="T1585" s="183"/>
    </row>
    <row r="1586" spans="2:20" ht="15.75" hidden="1">
      <c r="B1586" s="163">
        <v>2025</v>
      </c>
      <c r="C1586" s="163">
        <v>20</v>
      </c>
      <c r="D1586" s="164"/>
      <c r="E1586" s="165"/>
      <c r="F1586" s="163">
        <v>2</v>
      </c>
      <c r="G1586" s="163">
        <v>6</v>
      </c>
      <c r="H1586" s="163">
        <v>16</v>
      </c>
      <c r="I1586" s="163">
        <v>2000</v>
      </c>
      <c r="J1586" s="163">
        <v>2400</v>
      </c>
      <c r="K1586" s="163">
        <v>248</v>
      </c>
      <c r="L1586" s="192" t="s">
        <v>44</v>
      </c>
      <c r="M1586" s="167"/>
      <c r="N1586" s="168" t="s">
        <v>312</v>
      </c>
      <c r="O1586" s="169">
        <f>O1587</f>
        <v>0</v>
      </c>
      <c r="P1586" s="169">
        <f>P1587</f>
        <v>0</v>
      </c>
      <c r="Q1586" s="169">
        <f t="shared" si="84"/>
        <v>0</v>
      </c>
      <c r="R1586" s="170"/>
      <c r="S1586" s="171"/>
      <c r="T1586" s="172"/>
    </row>
    <row r="1587" spans="2:20" ht="15.75" hidden="1">
      <c r="B1587" s="174">
        <v>2025</v>
      </c>
      <c r="C1587" s="174">
        <v>20</v>
      </c>
      <c r="D1587" s="175">
        <v>0</v>
      </c>
      <c r="E1587" s="176"/>
      <c r="F1587" s="174">
        <v>2</v>
      </c>
      <c r="G1587" s="174">
        <v>6</v>
      </c>
      <c r="H1587" s="174">
        <v>16</v>
      </c>
      <c r="I1587" s="174">
        <v>2000</v>
      </c>
      <c r="J1587" s="174">
        <v>2400</v>
      </c>
      <c r="K1587" s="174">
        <v>248</v>
      </c>
      <c r="L1587" s="177">
        <v>926</v>
      </c>
      <c r="M1587" s="178">
        <v>0</v>
      </c>
      <c r="N1587" s="179" t="s">
        <v>312</v>
      </c>
      <c r="O1587" s="180">
        <v>0</v>
      </c>
      <c r="P1587" s="180">
        <v>0</v>
      </c>
      <c r="Q1587" s="181">
        <f t="shared" si="84"/>
        <v>0</v>
      </c>
      <c r="R1587" s="182" t="s">
        <v>98</v>
      </c>
      <c r="S1587" s="183"/>
      <c r="T1587" s="183"/>
    </row>
    <row r="1588" spans="2:20" ht="15.75" hidden="1">
      <c r="B1588" s="163">
        <v>2025</v>
      </c>
      <c r="C1588" s="163">
        <v>20</v>
      </c>
      <c r="D1588" s="164"/>
      <c r="E1588" s="165"/>
      <c r="F1588" s="163">
        <v>2</v>
      </c>
      <c r="G1588" s="163">
        <v>6</v>
      </c>
      <c r="H1588" s="163">
        <v>16</v>
      </c>
      <c r="I1588" s="163">
        <v>2000</v>
      </c>
      <c r="J1588" s="163">
        <v>2400</v>
      </c>
      <c r="K1588" s="163">
        <v>249</v>
      </c>
      <c r="L1588" s="192" t="s">
        <v>44</v>
      </c>
      <c r="M1588" s="167"/>
      <c r="N1588" s="168" t="s">
        <v>1088</v>
      </c>
      <c r="O1588" s="169">
        <f>O1589</f>
        <v>0</v>
      </c>
      <c r="P1588" s="169">
        <f>P1589</f>
        <v>0</v>
      </c>
      <c r="Q1588" s="169">
        <f t="shared" si="84"/>
        <v>0</v>
      </c>
      <c r="R1588" s="170"/>
      <c r="S1588" s="171"/>
      <c r="T1588" s="172"/>
    </row>
    <row r="1589" spans="2:20" ht="15.75" hidden="1">
      <c r="B1589" s="174">
        <v>2025</v>
      </c>
      <c r="C1589" s="174">
        <v>20</v>
      </c>
      <c r="D1589" s="175">
        <v>0</v>
      </c>
      <c r="E1589" s="176"/>
      <c r="F1589" s="174">
        <v>2</v>
      </c>
      <c r="G1589" s="174">
        <v>6</v>
      </c>
      <c r="H1589" s="174">
        <v>16</v>
      </c>
      <c r="I1589" s="174">
        <v>2000</v>
      </c>
      <c r="J1589" s="174">
        <v>2400</v>
      </c>
      <c r="K1589" s="174">
        <v>249</v>
      </c>
      <c r="L1589" s="177">
        <v>1078</v>
      </c>
      <c r="M1589" s="178">
        <v>0</v>
      </c>
      <c r="N1589" s="179" t="s">
        <v>1088</v>
      </c>
      <c r="O1589" s="180">
        <v>0</v>
      </c>
      <c r="P1589" s="180">
        <v>0</v>
      </c>
      <c r="Q1589" s="181">
        <f t="shared" si="84"/>
        <v>0</v>
      </c>
      <c r="R1589" s="182" t="s">
        <v>82</v>
      </c>
      <c r="S1589" s="183"/>
      <c r="T1589" s="183"/>
    </row>
    <row r="1590" spans="2:20" ht="15.75" hidden="1">
      <c r="B1590" s="152">
        <v>2025</v>
      </c>
      <c r="C1590" s="152">
        <v>20</v>
      </c>
      <c r="D1590" s="153"/>
      <c r="E1590" s="154"/>
      <c r="F1590" s="152">
        <v>2</v>
      </c>
      <c r="G1590" s="152">
        <v>6</v>
      </c>
      <c r="H1590" s="152">
        <v>16</v>
      </c>
      <c r="I1590" s="152">
        <v>2000</v>
      </c>
      <c r="J1590" s="152">
        <v>2500</v>
      </c>
      <c r="K1590" s="152"/>
      <c r="L1590" s="155" t="s">
        <v>44</v>
      </c>
      <c r="M1590" s="156"/>
      <c r="N1590" s="157" t="s">
        <v>88</v>
      </c>
      <c r="O1590" s="158">
        <f>O1591+O1593</f>
        <v>0</v>
      </c>
      <c r="P1590" s="158">
        <f>P1591+P1593</f>
        <v>0</v>
      </c>
      <c r="Q1590" s="158">
        <f t="shared" si="84"/>
        <v>0</v>
      </c>
      <c r="R1590" s="159"/>
      <c r="S1590" s="160"/>
      <c r="T1590" s="161"/>
    </row>
    <row r="1591" spans="2:20" s="129" customFormat="1" ht="15.75" hidden="1">
      <c r="B1591" s="163">
        <v>2025</v>
      </c>
      <c r="C1591" s="163">
        <v>20</v>
      </c>
      <c r="D1591" s="164"/>
      <c r="E1591" s="165"/>
      <c r="F1591" s="163">
        <v>2</v>
      </c>
      <c r="G1591" s="163">
        <v>6</v>
      </c>
      <c r="H1591" s="163">
        <v>16</v>
      </c>
      <c r="I1591" s="163">
        <v>2000</v>
      </c>
      <c r="J1591" s="163">
        <v>2500</v>
      </c>
      <c r="K1591" s="163">
        <v>254</v>
      </c>
      <c r="L1591" s="193"/>
      <c r="M1591" s="201"/>
      <c r="N1591" s="168" t="s">
        <v>90</v>
      </c>
      <c r="O1591" s="169">
        <f>O1592</f>
        <v>0</v>
      </c>
      <c r="P1591" s="169">
        <f>P1592</f>
        <v>0</v>
      </c>
      <c r="Q1591" s="169">
        <f t="shared" si="84"/>
        <v>0</v>
      </c>
      <c r="R1591" s="163"/>
      <c r="S1591" s="163"/>
      <c r="T1591" s="166"/>
    </row>
    <row r="1592" spans="2:20" ht="15.75" hidden="1">
      <c r="B1592" s="174">
        <v>2025</v>
      </c>
      <c r="C1592" s="174">
        <v>20</v>
      </c>
      <c r="D1592" s="175">
        <v>0</v>
      </c>
      <c r="E1592" s="176"/>
      <c r="F1592" s="174">
        <v>2</v>
      </c>
      <c r="G1592" s="174">
        <v>6</v>
      </c>
      <c r="H1592" s="174">
        <v>16</v>
      </c>
      <c r="I1592" s="174">
        <v>2000</v>
      </c>
      <c r="J1592" s="174">
        <v>2500</v>
      </c>
      <c r="K1592" s="174">
        <v>254</v>
      </c>
      <c r="L1592" s="177">
        <v>934</v>
      </c>
      <c r="M1592" s="178">
        <v>0</v>
      </c>
      <c r="N1592" s="179" t="s">
        <v>90</v>
      </c>
      <c r="O1592" s="180">
        <v>0</v>
      </c>
      <c r="P1592" s="180">
        <v>0</v>
      </c>
      <c r="Q1592" s="181">
        <f t="shared" si="84"/>
        <v>0</v>
      </c>
      <c r="R1592" s="182" t="s">
        <v>98</v>
      </c>
      <c r="S1592" s="183"/>
      <c r="T1592" s="183"/>
    </row>
    <row r="1593" spans="2:20" s="129" customFormat="1" ht="15.75" hidden="1">
      <c r="B1593" s="163">
        <v>2025</v>
      </c>
      <c r="C1593" s="163">
        <v>20</v>
      </c>
      <c r="D1593" s="164"/>
      <c r="E1593" s="165"/>
      <c r="F1593" s="163">
        <v>2</v>
      </c>
      <c r="G1593" s="163">
        <v>6</v>
      </c>
      <c r="H1593" s="163">
        <v>16</v>
      </c>
      <c r="I1593" s="163">
        <v>2000</v>
      </c>
      <c r="J1593" s="163">
        <v>2500</v>
      </c>
      <c r="K1593" s="163">
        <v>255</v>
      </c>
      <c r="L1593" s="193"/>
      <c r="M1593" s="201"/>
      <c r="N1593" s="168" t="s">
        <v>91</v>
      </c>
      <c r="O1593" s="169">
        <f>O1594</f>
        <v>0</v>
      </c>
      <c r="P1593" s="169">
        <f>P1594</f>
        <v>0</v>
      </c>
      <c r="Q1593" s="169">
        <f t="shared" si="84"/>
        <v>0</v>
      </c>
      <c r="R1593" s="163"/>
      <c r="S1593" s="163"/>
      <c r="T1593" s="166"/>
    </row>
    <row r="1594" spans="2:20" ht="15.75" hidden="1">
      <c r="B1594" s="174">
        <v>2025</v>
      </c>
      <c r="C1594" s="174">
        <v>20</v>
      </c>
      <c r="D1594" s="175">
        <v>0</v>
      </c>
      <c r="E1594" s="176"/>
      <c r="F1594" s="174">
        <v>2</v>
      </c>
      <c r="G1594" s="174">
        <v>6</v>
      </c>
      <c r="H1594" s="174">
        <v>16</v>
      </c>
      <c r="I1594" s="174">
        <v>2000</v>
      </c>
      <c r="J1594" s="174">
        <v>2500</v>
      </c>
      <c r="K1594" s="174">
        <v>255</v>
      </c>
      <c r="L1594" s="177">
        <v>933</v>
      </c>
      <c r="M1594" s="178">
        <v>0</v>
      </c>
      <c r="N1594" s="179" t="s">
        <v>91</v>
      </c>
      <c r="O1594" s="180">
        <v>0</v>
      </c>
      <c r="P1594" s="180">
        <v>0</v>
      </c>
      <c r="Q1594" s="181">
        <f t="shared" si="84"/>
        <v>0</v>
      </c>
      <c r="R1594" s="182" t="s">
        <v>98</v>
      </c>
      <c r="S1594" s="183"/>
      <c r="T1594" s="183"/>
    </row>
    <row r="1595" spans="2:20" ht="15.75" hidden="1">
      <c r="B1595" s="152">
        <v>2025</v>
      </c>
      <c r="C1595" s="152">
        <v>20</v>
      </c>
      <c r="D1595" s="153"/>
      <c r="E1595" s="154"/>
      <c r="F1595" s="152">
        <v>2</v>
      </c>
      <c r="G1595" s="152">
        <v>6</v>
      </c>
      <c r="H1595" s="152">
        <v>16</v>
      </c>
      <c r="I1595" s="152">
        <v>2000</v>
      </c>
      <c r="J1595" s="152">
        <v>2600</v>
      </c>
      <c r="K1595" s="152"/>
      <c r="L1595" s="155" t="s">
        <v>44</v>
      </c>
      <c r="M1595" s="156"/>
      <c r="N1595" s="157" t="s">
        <v>1089</v>
      </c>
      <c r="O1595" s="158">
        <f>O1596</f>
        <v>0</v>
      </c>
      <c r="P1595" s="158">
        <f>P1596</f>
        <v>0</v>
      </c>
      <c r="Q1595" s="158">
        <f t="shared" si="84"/>
        <v>0</v>
      </c>
      <c r="R1595" s="159"/>
      <c r="S1595" s="160"/>
      <c r="T1595" s="161"/>
    </row>
    <row r="1596" spans="2:20" s="129" customFormat="1" ht="15.75" hidden="1">
      <c r="B1596" s="163">
        <v>2025</v>
      </c>
      <c r="C1596" s="163">
        <v>20</v>
      </c>
      <c r="D1596" s="164"/>
      <c r="E1596" s="165"/>
      <c r="F1596" s="163">
        <v>2</v>
      </c>
      <c r="G1596" s="163">
        <v>6</v>
      </c>
      <c r="H1596" s="163">
        <v>16</v>
      </c>
      <c r="I1596" s="163">
        <v>2000</v>
      </c>
      <c r="J1596" s="163">
        <v>2600</v>
      </c>
      <c r="K1596" s="163">
        <v>261</v>
      </c>
      <c r="L1596" s="193" t="s">
        <v>44</v>
      </c>
      <c r="M1596" s="201"/>
      <c r="N1596" s="168" t="s">
        <v>93</v>
      </c>
      <c r="O1596" s="169">
        <f>O1597</f>
        <v>0</v>
      </c>
      <c r="P1596" s="169">
        <f>P1597</f>
        <v>0</v>
      </c>
      <c r="Q1596" s="169">
        <f t="shared" si="84"/>
        <v>0</v>
      </c>
      <c r="R1596" s="163"/>
      <c r="S1596" s="163"/>
      <c r="T1596" s="166"/>
    </row>
    <row r="1597" spans="2:20" ht="15.75" hidden="1">
      <c r="B1597" s="174">
        <v>2025</v>
      </c>
      <c r="C1597" s="174">
        <v>20</v>
      </c>
      <c r="D1597" s="175">
        <v>0</v>
      </c>
      <c r="E1597" s="176"/>
      <c r="F1597" s="174">
        <v>2</v>
      </c>
      <c r="G1597" s="174">
        <v>6</v>
      </c>
      <c r="H1597" s="174">
        <v>16</v>
      </c>
      <c r="I1597" s="174">
        <v>2000</v>
      </c>
      <c r="J1597" s="174">
        <v>2600</v>
      </c>
      <c r="K1597" s="174">
        <v>261</v>
      </c>
      <c r="L1597" s="177">
        <v>715</v>
      </c>
      <c r="M1597" s="178">
        <v>0</v>
      </c>
      <c r="N1597" s="179" t="s">
        <v>94</v>
      </c>
      <c r="O1597" s="180">
        <v>0</v>
      </c>
      <c r="P1597" s="180">
        <v>0</v>
      </c>
      <c r="Q1597" s="181">
        <f t="shared" si="84"/>
        <v>0</v>
      </c>
      <c r="R1597" s="182" t="s">
        <v>95</v>
      </c>
      <c r="S1597" s="183"/>
      <c r="T1597" s="183"/>
    </row>
    <row r="1598" spans="2:20" ht="31.5" hidden="1">
      <c r="B1598" s="152">
        <v>2025</v>
      </c>
      <c r="C1598" s="152">
        <v>20</v>
      </c>
      <c r="D1598" s="153"/>
      <c r="E1598" s="154"/>
      <c r="F1598" s="152">
        <v>2</v>
      </c>
      <c r="G1598" s="152">
        <v>6</v>
      </c>
      <c r="H1598" s="152">
        <v>16</v>
      </c>
      <c r="I1598" s="152">
        <v>2000</v>
      </c>
      <c r="J1598" s="152">
        <v>2700</v>
      </c>
      <c r="K1598" s="152"/>
      <c r="L1598" s="155" t="s">
        <v>44</v>
      </c>
      <c r="M1598" s="156"/>
      <c r="N1598" s="157" t="s">
        <v>96</v>
      </c>
      <c r="O1598" s="158">
        <f>O1599+O1601+O1603</f>
        <v>0</v>
      </c>
      <c r="P1598" s="158">
        <f>P1599+P1601+P1603</f>
        <v>0</v>
      </c>
      <c r="Q1598" s="158">
        <f t="shared" si="84"/>
        <v>0</v>
      </c>
      <c r="R1598" s="159"/>
      <c r="S1598" s="160"/>
      <c r="T1598" s="161"/>
    </row>
    <row r="1599" spans="2:20" ht="15.75" hidden="1">
      <c r="B1599" s="163">
        <v>2025</v>
      </c>
      <c r="C1599" s="163">
        <v>20</v>
      </c>
      <c r="D1599" s="164"/>
      <c r="E1599" s="165"/>
      <c r="F1599" s="163">
        <v>2</v>
      </c>
      <c r="G1599" s="163">
        <v>6</v>
      </c>
      <c r="H1599" s="163">
        <v>16</v>
      </c>
      <c r="I1599" s="163">
        <v>2000</v>
      </c>
      <c r="J1599" s="163">
        <v>2700</v>
      </c>
      <c r="K1599" s="163">
        <v>271</v>
      </c>
      <c r="L1599" s="192" t="s">
        <v>44</v>
      </c>
      <c r="M1599" s="167"/>
      <c r="N1599" s="168" t="s">
        <v>97</v>
      </c>
      <c r="O1599" s="169">
        <f>O1600</f>
        <v>0</v>
      </c>
      <c r="P1599" s="169">
        <f>P1600</f>
        <v>0</v>
      </c>
      <c r="Q1599" s="169">
        <f t="shared" si="84"/>
        <v>0</v>
      </c>
      <c r="R1599" s="170"/>
      <c r="S1599" s="171"/>
      <c r="T1599" s="172"/>
    </row>
    <row r="1600" spans="2:20" ht="15.75" hidden="1">
      <c r="B1600" s="174">
        <v>2025</v>
      </c>
      <c r="C1600" s="174">
        <v>20</v>
      </c>
      <c r="D1600" s="175">
        <v>0</v>
      </c>
      <c r="E1600" s="176"/>
      <c r="F1600" s="174">
        <v>2</v>
      </c>
      <c r="G1600" s="174">
        <v>6</v>
      </c>
      <c r="H1600" s="174">
        <v>16</v>
      </c>
      <c r="I1600" s="174">
        <v>2000</v>
      </c>
      <c r="J1600" s="174">
        <v>2700</v>
      </c>
      <c r="K1600" s="174">
        <v>271</v>
      </c>
      <c r="L1600" s="177">
        <v>1542</v>
      </c>
      <c r="M1600" s="178">
        <v>0</v>
      </c>
      <c r="N1600" s="179" t="s">
        <v>97</v>
      </c>
      <c r="O1600" s="180">
        <v>0</v>
      </c>
      <c r="P1600" s="180">
        <v>0</v>
      </c>
      <c r="Q1600" s="181">
        <f t="shared" si="84"/>
        <v>0</v>
      </c>
      <c r="R1600" s="182" t="s">
        <v>1090</v>
      </c>
      <c r="S1600" s="183"/>
      <c r="T1600" s="183"/>
    </row>
    <row r="1601" spans="2:20" ht="15.75" hidden="1">
      <c r="B1601" s="163">
        <v>2025</v>
      </c>
      <c r="C1601" s="163">
        <v>20</v>
      </c>
      <c r="D1601" s="164"/>
      <c r="E1601" s="165"/>
      <c r="F1601" s="163">
        <v>2</v>
      </c>
      <c r="G1601" s="163">
        <v>6</v>
      </c>
      <c r="H1601" s="163">
        <v>16</v>
      </c>
      <c r="I1601" s="163">
        <v>2000</v>
      </c>
      <c r="J1601" s="163">
        <v>2700</v>
      </c>
      <c r="K1601" s="163">
        <v>272</v>
      </c>
      <c r="L1601" s="192" t="s">
        <v>44</v>
      </c>
      <c r="M1601" s="167"/>
      <c r="N1601" s="168" t="s">
        <v>99</v>
      </c>
      <c r="O1601" s="169">
        <f>O1602</f>
        <v>0</v>
      </c>
      <c r="P1601" s="169">
        <f>P1602</f>
        <v>0</v>
      </c>
      <c r="Q1601" s="169">
        <f t="shared" si="84"/>
        <v>0</v>
      </c>
      <c r="R1601" s="170"/>
      <c r="S1601" s="171"/>
      <c r="T1601" s="172"/>
    </row>
    <row r="1602" spans="2:20" ht="15.75" hidden="1">
      <c r="B1602" s="174">
        <v>2025</v>
      </c>
      <c r="C1602" s="174">
        <v>20</v>
      </c>
      <c r="D1602" s="175">
        <v>0</v>
      </c>
      <c r="E1602" s="176"/>
      <c r="F1602" s="174">
        <v>2</v>
      </c>
      <c r="G1602" s="174">
        <v>6</v>
      </c>
      <c r="H1602" s="174">
        <v>16</v>
      </c>
      <c r="I1602" s="174">
        <v>2000</v>
      </c>
      <c r="J1602" s="174">
        <v>2700</v>
      </c>
      <c r="K1602" s="174">
        <v>272</v>
      </c>
      <c r="L1602" s="177">
        <v>1200</v>
      </c>
      <c r="M1602" s="178">
        <v>0</v>
      </c>
      <c r="N1602" s="179" t="s">
        <v>99</v>
      </c>
      <c r="O1602" s="180">
        <v>0</v>
      </c>
      <c r="P1602" s="180">
        <v>0</v>
      </c>
      <c r="Q1602" s="181">
        <f t="shared" si="84"/>
        <v>0</v>
      </c>
      <c r="R1602" s="182" t="s">
        <v>98</v>
      </c>
      <c r="S1602" s="183"/>
      <c r="T1602" s="183"/>
    </row>
    <row r="1603" spans="2:20" ht="15.75" hidden="1">
      <c r="B1603" s="163">
        <v>2025</v>
      </c>
      <c r="C1603" s="163">
        <v>20</v>
      </c>
      <c r="D1603" s="164"/>
      <c r="E1603" s="165"/>
      <c r="F1603" s="163">
        <v>2</v>
      </c>
      <c r="G1603" s="163">
        <v>6</v>
      </c>
      <c r="H1603" s="163">
        <v>16</v>
      </c>
      <c r="I1603" s="163">
        <v>2000</v>
      </c>
      <c r="J1603" s="163">
        <v>2700</v>
      </c>
      <c r="K1603" s="163">
        <v>273</v>
      </c>
      <c r="L1603" s="192" t="s">
        <v>44</v>
      </c>
      <c r="M1603" s="167"/>
      <c r="N1603" s="168" t="s">
        <v>342</v>
      </c>
      <c r="O1603" s="169">
        <f>O1604</f>
        <v>0</v>
      </c>
      <c r="P1603" s="169">
        <f>P1604</f>
        <v>0</v>
      </c>
      <c r="Q1603" s="169">
        <f t="shared" si="84"/>
        <v>0</v>
      </c>
      <c r="R1603" s="170"/>
      <c r="S1603" s="171"/>
      <c r="T1603" s="172"/>
    </row>
    <row r="1604" spans="2:20" ht="15.75" hidden="1">
      <c r="B1604" s="174">
        <v>2025</v>
      </c>
      <c r="C1604" s="174">
        <v>20</v>
      </c>
      <c r="D1604" s="175">
        <v>0</v>
      </c>
      <c r="E1604" s="176"/>
      <c r="F1604" s="174">
        <v>2</v>
      </c>
      <c r="G1604" s="174">
        <v>6</v>
      </c>
      <c r="H1604" s="174">
        <v>16</v>
      </c>
      <c r="I1604" s="174">
        <v>2000</v>
      </c>
      <c r="J1604" s="174">
        <v>2700</v>
      </c>
      <c r="K1604" s="174">
        <v>273</v>
      </c>
      <c r="L1604" s="177">
        <v>72</v>
      </c>
      <c r="M1604" s="178">
        <v>0</v>
      </c>
      <c r="N1604" s="179" t="s">
        <v>342</v>
      </c>
      <c r="O1604" s="180">
        <v>0</v>
      </c>
      <c r="P1604" s="180">
        <v>0</v>
      </c>
      <c r="Q1604" s="181">
        <f t="shared" si="84"/>
        <v>0</v>
      </c>
      <c r="R1604" s="182" t="s">
        <v>98</v>
      </c>
      <c r="S1604" s="183"/>
      <c r="T1604" s="183"/>
    </row>
    <row r="1605" spans="2:20" ht="15.75" hidden="1">
      <c r="B1605" s="152">
        <v>2025</v>
      </c>
      <c r="C1605" s="152">
        <v>20</v>
      </c>
      <c r="D1605" s="153"/>
      <c r="E1605" s="154"/>
      <c r="F1605" s="152">
        <v>2</v>
      </c>
      <c r="G1605" s="152">
        <v>6</v>
      </c>
      <c r="H1605" s="152">
        <v>16</v>
      </c>
      <c r="I1605" s="152">
        <v>2000</v>
      </c>
      <c r="J1605" s="152">
        <v>2900</v>
      </c>
      <c r="K1605" s="152"/>
      <c r="L1605" s="155" t="s">
        <v>44</v>
      </c>
      <c r="M1605" s="156"/>
      <c r="N1605" s="157" t="s">
        <v>101</v>
      </c>
      <c r="O1605" s="158">
        <f>O1606+O1608+O1610</f>
        <v>0</v>
      </c>
      <c r="P1605" s="158">
        <f>P1606+P1608+P1610</f>
        <v>0</v>
      </c>
      <c r="Q1605" s="158">
        <f t="shared" ref="Q1605:Q1668" si="85">+O1605+P1605</f>
        <v>0</v>
      </c>
      <c r="R1605" s="159"/>
      <c r="S1605" s="160"/>
      <c r="T1605" s="161"/>
    </row>
    <row r="1606" spans="2:20" ht="15.75" hidden="1">
      <c r="B1606" s="163">
        <v>2025</v>
      </c>
      <c r="C1606" s="163">
        <v>20</v>
      </c>
      <c r="D1606" s="164"/>
      <c r="E1606" s="165"/>
      <c r="F1606" s="163">
        <v>2</v>
      </c>
      <c r="G1606" s="163">
        <v>6</v>
      </c>
      <c r="H1606" s="163">
        <v>16</v>
      </c>
      <c r="I1606" s="163">
        <v>2000</v>
      </c>
      <c r="J1606" s="163">
        <v>2900</v>
      </c>
      <c r="K1606" s="163">
        <v>291</v>
      </c>
      <c r="L1606" s="192" t="s">
        <v>44</v>
      </c>
      <c r="M1606" s="167"/>
      <c r="N1606" s="168" t="s">
        <v>408</v>
      </c>
      <c r="O1606" s="169">
        <f>O1607</f>
        <v>0</v>
      </c>
      <c r="P1606" s="169">
        <f>P1607</f>
        <v>0</v>
      </c>
      <c r="Q1606" s="169">
        <f t="shared" si="85"/>
        <v>0</v>
      </c>
      <c r="R1606" s="170"/>
      <c r="S1606" s="171"/>
      <c r="T1606" s="172"/>
    </row>
    <row r="1607" spans="2:20" ht="15.75" hidden="1">
      <c r="B1607" s="174">
        <v>2025</v>
      </c>
      <c r="C1607" s="174">
        <v>20</v>
      </c>
      <c r="D1607" s="175">
        <v>0</v>
      </c>
      <c r="E1607" s="176"/>
      <c r="F1607" s="174">
        <v>2</v>
      </c>
      <c r="G1607" s="174">
        <v>6</v>
      </c>
      <c r="H1607" s="174">
        <v>16</v>
      </c>
      <c r="I1607" s="174">
        <v>2000</v>
      </c>
      <c r="J1607" s="174">
        <v>2900</v>
      </c>
      <c r="K1607" s="174">
        <v>291</v>
      </c>
      <c r="L1607" s="177">
        <v>768</v>
      </c>
      <c r="M1607" s="178">
        <v>0</v>
      </c>
      <c r="N1607" s="179" t="s">
        <v>408</v>
      </c>
      <c r="O1607" s="180">
        <v>0</v>
      </c>
      <c r="P1607" s="180">
        <v>0</v>
      </c>
      <c r="Q1607" s="181">
        <f t="shared" si="85"/>
        <v>0</v>
      </c>
      <c r="R1607" s="182" t="s">
        <v>82</v>
      </c>
      <c r="S1607" s="183"/>
      <c r="T1607" s="183"/>
    </row>
    <row r="1608" spans="2:20" ht="31.5" hidden="1">
      <c r="B1608" s="163">
        <v>2025</v>
      </c>
      <c r="C1608" s="163">
        <v>20</v>
      </c>
      <c r="D1608" s="164"/>
      <c r="E1608" s="165"/>
      <c r="F1608" s="163">
        <v>2</v>
      </c>
      <c r="G1608" s="163">
        <v>6</v>
      </c>
      <c r="H1608" s="163">
        <v>16</v>
      </c>
      <c r="I1608" s="163">
        <v>2000</v>
      </c>
      <c r="J1608" s="163">
        <v>2900</v>
      </c>
      <c r="K1608" s="163">
        <v>294</v>
      </c>
      <c r="L1608" s="192" t="s">
        <v>44</v>
      </c>
      <c r="M1608" s="167"/>
      <c r="N1608" s="168" t="s">
        <v>102</v>
      </c>
      <c r="O1608" s="169">
        <f>O1609</f>
        <v>0</v>
      </c>
      <c r="P1608" s="169">
        <f>P1609</f>
        <v>0</v>
      </c>
      <c r="Q1608" s="169">
        <f t="shared" si="85"/>
        <v>0</v>
      </c>
      <c r="R1608" s="170"/>
      <c r="S1608" s="171"/>
      <c r="T1608" s="172"/>
    </row>
    <row r="1609" spans="2:20" ht="30" hidden="1">
      <c r="B1609" s="174">
        <v>2025</v>
      </c>
      <c r="C1609" s="174">
        <v>20</v>
      </c>
      <c r="D1609" s="175">
        <v>0</v>
      </c>
      <c r="E1609" s="176"/>
      <c r="F1609" s="174">
        <v>2</v>
      </c>
      <c r="G1609" s="174">
        <v>6</v>
      </c>
      <c r="H1609" s="174">
        <v>16</v>
      </c>
      <c r="I1609" s="174">
        <v>2000</v>
      </c>
      <c r="J1609" s="174">
        <v>2900</v>
      </c>
      <c r="K1609" s="174">
        <v>294</v>
      </c>
      <c r="L1609" s="177">
        <v>1240</v>
      </c>
      <c r="M1609" s="178">
        <v>0</v>
      </c>
      <c r="N1609" s="179" t="s">
        <v>102</v>
      </c>
      <c r="O1609" s="180">
        <v>0</v>
      </c>
      <c r="P1609" s="180">
        <v>0</v>
      </c>
      <c r="Q1609" s="181">
        <f t="shared" si="85"/>
        <v>0</v>
      </c>
      <c r="R1609" s="182" t="s">
        <v>82</v>
      </c>
      <c r="S1609" s="183"/>
      <c r="T1609" s="183"/>
    </row>
    <row r="1610" spans="2:20" ht="15.75" hidden="1">
      <c r="B1610" s="163">
        <v>2025</v>
      </c>
      <c r="C1610" s="163">
        <v>20</v>
      </c>
      <c r="D1610" s="164"/>
      <c r="E1610" s="165"/>
      <c r="F1610" s="163">
        <v>2</v>
      </c>
      <c r="G1610" s="163">
        <v>6</v>
      </c>
      <c r="H1610" s="163">
        <v>16</v>
      </c>
      <c r="I1610" s="163">
        <v>2000</v>
      </c>
      <c r="J1610" s="163">
        <v>2900</v>
      </c>
      <c r="K1610" s="163">
        <v>299</v>
      </c>
      <c r="L1610" s="192" t="s">
        <v>44</v>
      </c>
      <c r="M1610" s="167"/>
      <c r="N1610" s="168" t="s">
        <v>1091</v>
      </c>
      <c r="O1610" s="169">
        <f>SUM(O1611:O1612)</f>
        <v>0</v>
      </c>
      <c r="P1610" s="169">
        <f>SUM(P1611:P1612)</f>
        <v>0</v>
      </c>
      <c r="Q1610" s="169">
        <f t="shared" si="85"/>
        <v>0</v>
      </c>
      <c r="R1610" s="170"/>
      <c r="S1610" s="171"/>
      <c r="T1610" s="172"/>
    </row>
    <row r="1611" spans="2:20" ht="15.75" hidden="1">
      <c r="B1611" s="174">
        <v>2025</v>
      </c>
      <c r="C1611" s="174">
        <v>20</v>
      </c>
      <c r="D1611" s="175">
        <v>0</v>
      </c>
      <c r="E1611" s="176"/>
      <c r="F1611" s="174">
        <v>2</v>
      </c>
      <c r="G1611" s="174">
        <v>6</v>
      </c>
      <c r="H1611" s="174">
        <v>16</v>
      </c>
      <c r="I1611" s="174">
        <v>2000</v>
      </c>
      <c r="J1611" s="174">
        <v>2900</v>
      </c>
      <c r="K1611" s="174">
        <v>299</v>
      </c>
      <c r="L1611" s="177">
        <v>1487</v>
      </c>
      <c r="M1611" s="178">
        <v>0</v>
      </c>
      <c r="N1611" s="179" t="s">
        <v>1092</v>
      </c>
      <c r="O1611" s="180">
        <v>0</v>
      </c>
      <c r="P1611" s="180">
        <v>0</v>
      </c>
      <c r="Q1611" s="181">
        <f t="shared" si="85"/>
        <v>0</v>
      </c>
      <c r="R1611" s="182" t="s">
        <v>98</v>
      </c>
      <c r="S1611" s="183"/>
      <c r="T1611" s="183"/>
    </row>
    <row r="1612" spans="2:20" ht="15.75" hidden="1">
      <c r="B1612" s="174">
        <v>2025</v>
      </c>
      <c r="C1612" s="174">
        <v>20</v>
      </c>
      <c r="D1612" s="175">
        <v>0</v>
      </c>
      <c r="E1612" s="176"/>
      <c r="F1612" s="174">
        <v>2</v>
      </c>
      <c r="G1612" s="174">
        <v>6</v>
      </c>
      <c r="H1612" s="174">
        <v>16</v>
      </c>
      <c r="I1612" s="174">
        <v>2000</v>
      </c>
      <c r="J1612" s="174">
        <v>2900</v>
      </c>
      <c r="K1612" s="174">
        <v>299</v>
      </c>
      <c r="L1612" s="177">
        <v>1431</v>
      </c>
      <c r="M1612" s="178">
        <v>0</v>
      </c>
      <c r="N1612" s="179" t="s">
        <v>1093</v>
      </c>
      <c r="O1612" s="180">
        <v>0</v>
      </c>
      <c r="P1612" s="180">
        <v>0</v>
      </c>
      <c r="Q1612" s="181">
        <f t="shared" si="85"/>
        <v>0</v>
      </c>
      <c r="R1612" s="182" t="s">
        <v>98</v>
      </c>
      <c r="S1612" s="183"/>
      <c r="T1612" s="183"/>
    </row>
    <row r="1613" spans="2:20" ht="15.75" hidden="1">
      <c r="B1613" s="141">
        <v>2025</v>
      </c>
      <c r="C1613" s="141">
        <v>20</v>
      </c>
      <c r="D1613" s="142"/>
      <c r="E1613" s="143"/>
      <c r="F1613" s="141">
        <v>2</v>
      </c>
      <c r="G1613" s="141">
        <v>6</v>
      </c>
      <c r="H1613" s="141">
        <v>16</v>
      </c>
      <c r="I1613" s="141">
        <v>3000</v>
      </c>
      <c r="J1613" s="141"/>
      <c r="K1613" s="141"/>
      <c r="L1613" s="144" t="s">
        <v>44</v>
      </c>
      <c r="M1613" s="145"/>
      <c r="N1613" s="146" t="s">
        <v>46</v>
      </c>
      <c r="O1613" s="147">
        <f>O1614+O1619+O1626+O1635+O1642+O1649+O1658</f>
        <v>0</v>
      </c>
      <c r="P1613" s="147">
        <f>P1614+P1619+P1626+P1635+P1642+P1649+P1658</f>
        <v>0</v>
      </c>
      <c r="Q1613" s="147">
        <f t="shared" si="85"/>
        <v>0</v>
      </c>
      <c r="R1613" s="148"/>
      <c r="S1613" s="149"/>
      <c r="T1613" s="150"/>
    </row>
    <row r="1614" spans="2:20" ht="15.75" hidden="1">
      <c r="B1614" s="152">
        <v>2025</v>
      </c>
      <c r="C1614" s="152">
        <v>20</v>
      </c>
      <c r="D1614" s="153"/>
      <c r="E1614" s="154"/>
      <c r="F1614" s="152">
        <v>2</v>
      </c>
      <c r="G1614" s="152">
        <v>6</v>
      </c>
      <c r="H1614" s="152">
        <v>16</v>
      </c>
      <c r="I1614" s="152">
        <v>3000</v>
      </c>
      <c r="J1614" s="152">
        <v>3100</v>
      </c>
      <c r="K1614" s="152"/>
      <c r="L1614" s="155" t="s">
        <v>44</v>
      </c>
      <c r="M1614" s="156"/>
      <c r="N1614" s="157" t="s">
        <v>103</v>
      </c>
      <c r="O1614" s="158">
        <f>O1615+O1617</f>
        <v>0</v>
      </c>
      <c r="P1614" s="158">
        <f>P1615+P1617</f>
        <v>0</v>
      </c>
      <c r="Q1614" s="158">
        <f t="shared" si="85"/>
        <v>0</v>
      </c>
      <c r="R1614" s="159"/>
      <c r="S1614" s="160"/>
      <c r="T1614" s="161"/>
    </row>
    <row r="1615" spans="2:20" ht="31.5" hidden="1">
      <c r="B1615" s="163">
        <v>2025</v>
      </c>
      <c r="C1615" s="163">
        <v>20</v>
      </c>
      <c r="D1615" s="164"/>
      <c r="E1615" s="165"/>
      <c r="F1615" s="163">
        <v>2</v>
      </c>
      <c r="G1615" s="163">
        <v>6</v>
      </c>
      <c r="H1615" s="163">
        <v>16</v>
      </c>
      <c r="I1615" s="163">
        <v>3000</v>
      </c>
      <c r="J1615" s="163">
        <v>3100</v>
      </c>
      <c r="K1615" s="163">
        <v>317</v>
      </c>
      <c r="L1615" s="192" t="s">
        <v>44</v>
      </c>
      <c r="M1615" s="167"/>
      <c r="N1615" s="168" t="s">
        <v>106</v>
      </c>
      <c r="O1615" s="169">
        <f>O1616</f>
        <v>0</v>
      </c>
      <c r="P1615" s="169">
        <f>P1616</f>
        <v>0</v>
      </c>
      <c r="Q1615" s="169">
        <f t="shared" si="85"/>
        <v>0</v>
      </c>
      <c r="R1615" s="170"/>
      <c r="S1615" s="171"/>
      <c r="T1615" s="172"/>
    </row>
    <row r="1616" spans="2:20" ht="15.75" hidden="1">
      <c r="B1616" s="174">
        <v>2025</v>
      </c>
      <c r="C1616" s="174">
        <v>20</v>
      </c>
      <c r="D1616" s="175">
        <v>0</v>
      </c>
      <c r="E1616" s="176"/>
      <c r="F1616" s="174">
        <v>2</v>
      </c>
      <c r="G1616" s="174">
        <v>6</v>
      </c>
      <c r="H1616" s="174">
        <v>16</v>
      </c>
      <c r="I1616" s="174">
        <v>3000</v>
      </c>
      <c r="J1616" s="174">
        <v>3100</v>
      </c>
      <c r="K1616" s="174">
        <v>317</v>
      </c>
      <c r="L1616" s="177">
        <v>540</v>
      </c>
      <c r="M1616" s="178">
        <v>0</v>
      </c>
      <c r="N1616" s="179" t="s">
        <v>107</v>
      </c>
      <c r="O1616" s="180">
        <v>0</v>
      </c>
      <c r="P1616" s="180">
        <v>0</v>
      </c>
      <c r="Q1616" s="181">
        <f t="shared" si="85"/>
        <v>0</v>
      </c>
      <c r="R1616" s="182" t="s">
        <v>50</v>
      </c>
      <c r="S1616" s="183"/>
      <c r="T1616" s="183"/>
    </row>
    <row r="1617" spans="2:20" s="129" customFormat="1" ht="15.75" hidden="1">
      <c r="B1617" s="163">
        <v>2025</v>
      </c>
      <c r="C1617" s="163">
        <v>20</v>
      </c>
      <c r="D1617" s="164"/>
      <c r="E1617" s="165"/>
      <c r="F1617" s="163">
        <v>2</v>
      </c>
      <c r="G1617" s="163">
        <v>6</v>
      </c>
      <c r="H1617" s="163">
        <v>16</v>
      </c>
      <c r="I1617" s="163">
        <v>3000</v>
      </c>
      <c r="J1617" s="163">
        <v>3100</v>
      </c>
      <c r="K1617" s="163">
        <v>318</v>
      </c>
      <c r="L1617" s="193"/>
      <c r="M1617" s="201"/>
      <c r="N1617" s="168" t="s">
        <v>1094</v>
      </c>
      <c r="O1617" s="169">
        <f>O1618</f>
        <v>0</v>
      </c>
      <c r="P1617" s="169">
        <f>P1618</f>
        <v>0</v>
      </c>
      <c r="Q1617" s="169">
        <f t="shared" si="85"/>
        <v>0</v>
      </c>
      <c r="R1617" s="163"/>
      <c r="S1617" s="163"/>
      <c r="T1617" s="166"/>
    </row>
    <row r="1618" spans="2:20" ht="15.75" hidden="1">
      <c r="B1618" s="174">
        <v>2025</v>
      </c>
      <c r="C1618" s="174">
        <v>20</v>
      </c>
      <c r="D1618" s="175">
        <v>0</v>
      </c>
      <c r="E1618" s="176"/>
      <c r="F1618" s="174">
        <v>2</v>
      </c>
      <c r="G1618" s="174">
        <v>6</v>
      </c>
      <c r="H1618" s="174">
        <v>16</v>
      </c>
      <c r="I1618" s="174">
        <v>3000</v>
      </c>
      <c r="J1618" s="174">
        <v>3100</v>
      </c>
      <c r="K1618" s="174">
        <v>318</v>
      </c>
      <c r="L1618" s="177">
        <v>1311</v>
      </c>
      <c r="M1618" s="178">
        <v>0</v>
      </c>
      <c r="N1618" s="179" t="s">
        <v>1095</v>
      </c>
      <c r="O1618" s="180">
        <v>0</v>
      </c>
      <c r="P1618" s="180">
        <v>0</v>
      </c>
      <c r="Q1618" s="181">
        <f t="shared" si="85"/>
        <v>0</v>
      </c>
      <c r="R1618" s="182" t="s">
        <v>50</v>
      </c>
      <c r="S1618" s="183"/>
      <c r="T1618" s="183"/>
    </row>
    <row r="1619" spans="2:20" ht="15.75" hidden="1">
      <c r="B1619" s="152">
        <v>2025</v>
      </c>
      <c r="C1619" s="152">
        <v>20</v>
      </c>
      <c r="D1619" s="153"/>
      <c r="E1619" s="154"/>
      <c r="F1619" s="152">
        <v>2</v>
      </c>
      <c r="G1619" s="152">
        <v>6</v>
      </c>
      <c r="H1619" s="152">
        <v>16</v>
      </c>
      <c r="I1619" s="152">
        <v>3000</v>
      </c>
      <c r="J1619" s="152">
        <v>3200</v>
      </c>
      <c r="K1619" s="152"/>
      <c r="L1619" s="155" t="s">
        <v>44</v>
      </c>
      <c r="M1619" s="156"/>
      <c r="N1619" s="157" t="s">
        <v>108</v>
      </c>
      <c r="O1619" s="158">
        <f>O1620+O1622+O1624</f>
        <v>0</v>
      </c>
      <c r="P1619" s="158">
        <f>P1620+P1622+P1624</f>
        <v>0</v>
      </c>
      <c r="Q1619" s="158">
        <f t="shared" si="85"/>
        <v>0</v>
      </c>
      <c r="R1619" s="159"/>
      <c r="S1619" s="160"/>
      <c r="T1619" s="161"/>
    </row>
    <row r="1620" spans="2:20" ht="15.75" hidden="1">
      <c r="B1620" s="163">
        <v>2025</v>
      </c>
      <c r="C1620" s="163">
        <v>20</v>
      </c>
      <c r="D1620" s="164"/>
      <c r="E1620" s="165"/>
      <c r="F1620" s="163">
        <v>2</v>
      </c>
      <c r="G1620" s="163">
        <v>6</v>
      </c>
      <c r="H1620" s="163">
        <v>16</v>
      </c>
      <c r="I1620" s="163">
        <v>3000</v>
      </c>
      <c r="J1620" s="163">
        <v>3200</v>
      </c>
      <c r="K1620" s="163">
        <v>322</v>
      </c>
      <c r="L1620" s="192" t="s">
        <v>44</v>
      </c>
      <c r="M1620" s="167"/>
      <c r="N1620" s="168" t="s">
        <v>1096</v>
      </c>
      <c r="O1620" s="169">
        <f>O1621</f>
        <v>0</v>
      </c>
      <c r="P1620" s="169">
        <f>P1621</f>
        <v>0</v>
      </c>
      <c r="Q1620" s="169">
        <f t="shared" si="85"/>
        <v>0</v>
      </c>
      <c r="R1620" s="170"/>
      <c r="S1620" s="171"/>
      <c r="T1620" s="172"/>
    </row>
    <row r="1621" spans="2:20" ht="15.75" hidden="1">
      <c r="B1621" s="174">
        <v>2025</v>
      </c>
      <c r="C1621" s="174">
        <v>20</v>
      </c>
      <c r="D1621" s="175">
        <v>0</v>
      </c>
      <c r="E1621" s="176"/>
      <c r="F1621" s="174">
        <v>2</v>
      </c>
      <c r="G1621" s="174">
        <v>6</v>
      </c>
      <c r="H1621" s="174">
        <v>16</v>
      </c>
      <c r="I1621" s="174">
        <v>3000</v>
      </c>
      <c r="J1621" s="174">
        <v>3200</v>
      </c>
      <c r="K1621" s="174">
        <v>322</v>
      </c>
      <c r="L1621" s="177">
        <v>63</v>
      </c>
      <c r="M1621" s="178">
        <v>0</v>
      </c>
      <c r="N1621" s="179" t="s">
        <v>1097</v>
      </c>
      <c r="O1621" s="180">
        <v>0</v>
      </c>
      <c r="P1621" s="180">
        <v>0</v>
      </c>
      <c r="Q1621" s="181">
        <f t="shared" si="85"/>
        <v>0</v>
      </c>
      <c r="R1621" s="182" t="s">
        <v>50</v>
      </c>
      <c r="S1621" s="183"/>
      <c r="T1621" s="183"/>
    </row>
    <row r="1622" spans="2:20" s="129" customFormat="1" ht="31.5" hidden="1">
      <c r="B1622" s="163">
        <v>2025</v>
      </c>
      <c r="C1622" s="163">
        <v>20</v>
      </c>
      <c r="D1622" s="164"/>
      <c r="E1622" s="165"/>
      <c r="F1622" s="163">
        <v>2</v>
      </c>
      <c r="G1622" s="163">
        <v>6</v>
      </c>
      <c r="H1622" s="163">
        <v>16</v>
      </c>
      <c r="I1622" s="163">
        <v>3000</v>
      </c>
      <c r="J1622" s="163">
        <v>3200</v>
      </c>
      <c r="K1622" s="163">
        <v>323</v>
      </c>
      <c r="L1622" s="193" t="s">
        <v>44</v>
      </c>
      <c r="M1622" s="201"/>
      <c r="N1622" s="168" t="s">
        <v>241</v>
      </c>
      <c r="O1622" s="169">
        <f>O1623</f>
        <v>0</v>
      </c>
      <c r="P1622" s="169">
        <f>P1623</f>
        <v>0</v>
      </c>
      <c r="Q1622" s="169">
        <f t="shared" si="85"/>
        <v>0</v>
      </c>
      <c r="R1622" s="163"/>
      <c r="S1622" s="163"/>
      <c r="T1622" s="166"/>
    </row>
    <row r="1623" spans="2:20" ht="15.75" hidden="1">
      <c r="B1623" s="174">
        <v>2025</v>
      </c>
      <c r="C1623" s="174">
        <v>20</v>
      </c>
      <c r="D1623" s="175">
        <v>0</v>
      </c>
      <c r="E1623" s="176"/>
      <c r="F1623" s="174">
        <v>2</v>
      </c>
      <c r="G1623" s="174">
        <v>6</v>
      </c>
      <c r="H1623" s="174">
        <v>16</v>
      </c>
      <c r="I1623" s="174">
        <v>3000</v>
      </c>
      <c r="J1623" s="174">
        <v>3200</v>
      </c>
      <c r="K1623" s="174">
        <v>323</v>
      </c>
      <c r="L1623" s="177">
        <v>65</v>
      </c>
      <c r="M1623" s="178">
        <v>0</v>
      </c>
      <c r="N1623" s="179" t="s">
        <v>1098</v>
      </c>
      <c r="O1623" s="180">
        <v>0</v>
      </c>
      <c r="P1623" s="180">
        <v>0</v>
      </c>
      <c r="Q1623" s="181">
        <f t="shared" si="85"/>
        <v>0</v>
      </c>
      <c r="R1623" s="182" t="s">
        <v>50</v>
      </c>
      <c r="S1623" s="183"/>
      <c r="T1623" s="183"/>
    </row>
    <row r="1624" spans="2:20" s="129" customFormat="1" ht="15.75" hidden="1">
      <c r="B1624" s="163">
        <v>2025</v>
      </c>
      <c r="C1624" s="163">
        <v>20</v>
      </c>
      <c r="D1624" s="164"/>
      <c r="E1624" s="165"/>
      <c r="F1624" s="163">
        <v>2</v>
      </c>
      <c r="G1624" s="163">
        <v>6</v>
      </c>
      <c r="H1624" s="163">
        <v>16</v>
      </c>
      <c r="I1624" s="163">
        <v>3000</v>
      </c>
      <c r="J1624" s="163">
        <v>3200</v>
      </c>
      <c r="K1624" s="163">
        <v>325</v>
      </c>
      <c r="L1624" s="193" t="s">
        <v>44</v>
      </c>
      <c r="M1624" s="201"/>
      <c r="N1624" s="168" t="s">
        <v>883</v>
      </c>
      <c r="O1624" s="169">
        <f>O1625</f>
        <v>0</v>
      </c>
      <c r="P1624" s="169">
        <f>P1625</f>
        <v>0</v>
      </c>
      <c r="Q1624" s="169">
        <f t="shared" si="85"/>
        <v>0</v>
      </c>
      <c r="R1624" s="163"/>
      <c r="S1624" s="163"/>
      <c r="T1624" s="166"/>
    </row>
    <row r="1625" spans="2:20" ht="15.75" hidden="1">
      <c r="B1625" s="174">
        <v>2025</v>
      </c>
      <c r="C1625" s="174">
        <v>20</v>
      </c>
      <c r="D1625" s="175">
        <v>0</v>
      </c>
      <c r="E1625" s="176"/>
      <c r="F1625" s="174">
        <v>2</v>
      </c>
      <c r="G1625" s="174">
        <v>6</v>
      </c>
      <c r="H1625" s="174">
        <v>16</v>
      </c>
      <c r="I1625" s="174">
        <v>3000</v>
      </c>
      <c r="J1625" s="174">
        <v>3200</v>
      </c>
      <c r="K1625" s="174">
        <v>325</v>
      </c>
      <c r="L1625" s="177">
        <v>64</v>
      </c>
      <c r="M1625" s="178">
        <v>0</v>
      </c>
      <c r="N1625" s="179" t="s">
        <v>1099</v>
      </c>
      <c r="O1625" s="180">
        <v>0</v>
      </c>
      <c r="P1625" s="180">
        <v>0</v>
      </c>
      <c r="Q1625" s="181">
        <f t="shared" si="85"/>
        <v>0</v>
      </c>
      <c r="R1625" s="182" t="s">
        <v>50</v>
      </c>
      <c r="S1625" s="183"/>
      <c r="T1625" s="183"/>
    </row>
    <row r="1626" spans="2:20" ht="15.75" hidden="1">
      <c r="B1626" s="152">
        <v>2025</v>
      </c>
      <c r="C1626" s="152">
        <v>20</v>
      </c>
      <c r="D1626" s="153"/>
      <c r="E1626" s="154"/>
      <c r="F1626" s="152">
        <v>2</v>
      </c>
      <c r="G1626" s="152">
        <v>6</v>
      </c>
      <c r="H1626" s="152">
        <v>16</v>
      </c>
      <c r="I1626" s="152">
        <v>3000</v>
      </c>
      <c r="J1626" s="152">
        <v>3300</v>
      </c>
      <c r="K1626" s="152"/>
      <c r="L1626" s="155" t="s">
        <v>44</v>
      </c>
      <c r="M1626" s="156"/>
      <c r="N1626" s="157" t="s">
        <v>111</v>
      </c>
      <c r="O1626" s="158">
        <f>O1627+O1629+O1631+O1633</f>
        <v>0</v>
      </c>
      <c r="P1626" s="158">
        <f>P1627+P1629+P1631+P1633</f>
        <v>0</v>
      </c>
      <c r="Q1626" s="158">
        <f t="shared" si="85"/>
        <v>0</v>
      </c>
      <c r="R1626" s="159"/>
      <c r="S1626" s="160"/>
      <c r="T1626" s="161"/>
    </row>
    <row r="1627" spans="2:20" ht="15.75" hidden="1">
      <c r="B1627" s="163">
        <v>2025</v>
      </c>
      <c r="C1627" s="163">
        <v>20</v>
      </c>
      <c r="D1627" s="164"/>
      <c r="E1627" s="165"/>
      <c r="F1627" s="163">
        <v>2</v>
      </c>
      <c r="G1627" s="163">
        <v>6</v>
      </c>
      <c r="H1627" s="163">
        <v>16</v>
      </c>
      <c r="I1627" s="163">
        <v>3000</v>
      </c>
      <c r="J1627" s="163">
        <v>3300</v>
      </c>
      <c r="K1627" s="163">
        <v>331</v>
      </c>
      <c r="L1627" s="192" t="s">
        <v>44</v>
      </c>
      <c r="M1627" s="167"/>
      <c r="N1627" s="168" t="s">
        <v>1100</v>
      </c>
      <c r="O1627" s="169">
        <f>O1628</f>
        <v>0</v>
      </c>
      <c r="P1627" s="169">
        <f>P1628</f>
        <v>0</v>
      </c>
      <c r="Q1627" s="169">
        <f t="shared" si="85"/>
        <v>0</v>
      </c>
      <c r="R1627" s="170"/>
      <c r="S1627" s="171"/>
      <c r="T1627" s="172"/>
    </row>
    <row r="1628" spans="2:20" ht="15.75" hidden="1">
      <c r="B1628" s="174">
        <v>2025</v>
      </c>
      <c r="C1628" s="174">
        <v>20</v>
      </c>
      <c r="D1628" s="175">
        <v>0</v>
      </c>
      <c r="E1628" s="176"/>
      <c r="F1628" s="174">
        <v>2</v>
      </c>
      <c r="G1628" s="174">
        <v>6</v>
      </c>
      <c r="H1628" s="174">
        <v>16</v>
      </c>
      <c r="I1628" s="174">
        <v>3000</v>
      </c>
      <c r="J1628" s="174">
        <v>3300</v>
      </c>
      <c r="K1628" s="174">
        <v>331</v>
      </c>
      <c r="L1628" s="177">
        <v>1075</v>
      </c>
      <c r="M1628" s="178">
        <v>0</v>
      </c>
      <c r="N1628" s="179" t="s">
        <v>1101</v>
      </c>
      <c r="O1628" s="180">
        <v>0</v>
      </c>
      <c r="P1628" s="180">
        <v>0</v>
      </c>
      <c r="Q1628" s="181">
        <f t="shared" si="85"/>
        <v>0</v>
      </c>
      <c r="R1628" s="182" t="s">
        <v>50</v>
      </c>
      <c r="S1628" s="183"/>
      <c r="T1628" s="183"/>
    </row>
    <row r="1629" spans="2:20" ht="15.75" hidden="1">
      <c r="B1629" s="163">
        <v>2025</v>
      </c>
      <c r="C1629" s="163">
        <v>20</v>
      </c>
      <c r="D1629" s="164"/>
      <c r="E1629" s="165"/>
      <c r="F1629" s="163">
        <v>2</v>
      </c>
      <c r="G1629" s="163">
        <v>6</v>
      </c>
      <c r="H1629" s="163">
        <v>16</v>
      </c>
      <c r="I1629" s="163">
        <v>3000</v>
      </c>
      <c r="J1629" s="163">
        <v>3300</v>
      </c>
      <c r="K1629" s="163">
        <v>335</v>
      </c>
      <c r="L1629" s="192" t="s">
        <v>44</v>
      </c>
      <c r="M1629" s="167"/>
      <c r="N1629" s="168" t="s">
        <v>1102</v>
      </c>
      <c r="O1629" s="169">
        <f>O1630</f>
        <v>0</v>
      </c>
      <c r="P1629" s="169">
        <f>P1630</f>
        <v>0</v>
      </c>
      <c r="Q1629" s="169">
        <f t="shared" si="85"/>
        <v>0</v>
      </c>
      <c r="R1629" s="170"/>
      <c r="S1629" s="171"/>
      <c r="T1629" s="172"/>
    </row>
    <row r="1630" spans="2:20" ht="15.75" hidden="1">
      <c r="B1630" s="174">
        <v>2025</v>
      </c>
      <c r="C1630" s="174">
        <v>20</v>
      </c>
      <c r="D1630" s="175">
        <v>0</v>
      </c>
      <c r="E1630" s="176"/>
      <c r="F1630" s="174">
        <v>2</v>
      </c>
      <c r="G1630" s="174">
        <v>6</v>
      </c>
      <c r="H1630" s="174">
        <v>16</v>
      </c>
      <c r="I1630" s="174">
        <v>3000</v>
      </c>
      <c r="J1630" s="174">
        <v>3300</v>
      </c>
      <c r="K1630" s="174">
        <v>335</v>
      </c>
      <c r="L1630" s="177">
        <v>672</v>
      </c>
      <c r="M1630" s="178">
        <v>0</v>
      </c>
      <c r="N1630" s="179" t="s">
        <v>1103</v>
      </c>
      <c r="O1630" s="180">
        <v>0</v>
      </c>
      <c r="P1630" s="180">
        <v>0</v>
      </c>
      <c r="Q1630" s="181">
        <f t="shared" si="85"/>
        <v>0</v>
      </c>
      <c r="R1630" s="182" t="s">
        <v>50</v>
      </c>
      <c r="S1630" s="183"/>
      <c r="T1630" s="183"/>
    </row>
    <row r="1631" spans="2:20" ht="31.5" hidden="1">
      <c r="B1631" s="163">
        <v>2025</v>
      </c>
      <c r="C1631" s="163">
        <v>20</v>
      </c>
      <c r="D1631" s="164"/>
      <c r="E1631" s="165"/>
      <c r="F1631" s="163">
        <v>2</v>
      </c>
      <c r="G1631" s="163">
        <v>6</v>
      </c>
      <c r="H1631" s="163">
        <v>16</v>
      </c>
      <c r="I1631" s="163">
        <v>3000</v>
      </c>
      <c r="J1631" s="163">
        <v>3300</v>
      </c>
      <c r="K1631" s="163">
        <v>336</v>
      </c>
      <c r="L1631" s="192"/>
      <c r="M1631" s="167"/>
      <c r="N1631" s="168" t="s">
        <v>114</v>
      </c>
      <c r="O1631" s="169">
        <f>O1632</f>
        <v>0</v>
      </c>
      <c r="P1631" s="169">
        <f>P1632</f>
        <v>0</v>
      </c>
      <c r="Q1631" s="169">
        <f t="shared" si="85"/>
        <v>0</v>
      </c>
      <c r="R1631" s="170"/>
      <c r="S1631" s="171"/>
      <c r="T1631" s="172"/>
    </row>
    <row r="1632" spans="2:20" ht="30" hidden="1">
      <c r="B1632" s="174">
        <v>2025</v>
      </c>
      <c r="C1632" s="174">
        <v>20</v>
      </c>
      <c r="D1632" s="175">
        <v>0</v>
      </c>
      <c r="E1632" s="176"/>
      <c r="F1632" s="174">
        <v>2</v>
      </c>
      <c r="G1632" s="174">
        <v>6</v>
      </c>
      <c r="H1632" s="174">
        <v>16</v>
      </c>
      <c r="I1632" s="174">
        <v>3000</v>
      </c>
      <c r="J1632" s="174">
        <v>3300</v>
      </c>
      <c r="K1632" s="174">
        <v>336</v>
      </c>
      <c r="L1632" s="177">
        <v>783</v>
      </c>
      <c r="M1632" s="178">
        <v>0</v>
      </c>
      <c r="N1632" s="179" t="s">
        <v>1104</v>
      </c>
      <c r="O1632" s="180">
        <v>0</v>
      </c>
      <c r="P1632" s="180">
        <v>0</v>
      </c>
      <c r="Q1632" s="181">
        <f t="shared" si="85"/>
        <v>0</v>
      </c>
      <c r="R1632" s="182" t="s">
        <v>50</v>
      </c>
      <c r="S1632" s="183"/>
      <c r="T1632" s="183"/>
    </row>
    <row r="1633" spans="2:20" ht="15.75" hidden="1">
      <c r="B1633" s="163">
        <v>2025</v>
      </c>
      <c r="C1633" s="163">
        <v>20</v>
      </c>
      <c r="D1633" s="164"/>
      <c r="E1633" s="165"/>
      <c r="F1633" s="163">
        <v>2</v>
      </c>
      <c r="G1633" s="163">
        <v>6</v>
      </c>
      <c r="H1633" s="163">
        <v>16</v>
      </c>
      <c r="I1633" s="163">
        <v>3000</v>
      </c>
      <c r="J1633" s="163">
        <v>3300</v>
      </c>
      <c r="K1633" s="163">
        <v>339</v>
      </c>
      <c r="L1633" s="192" t="s">
        <v>44</v>
      </c>
      <c r="M1633" s="167"/>
      <c r="N1633" s="168" t="s">
        <v>116</v>
      </c>
      <c r="O1633" s="169">
        <f>O1634</f>
        <v>0</v>
      </c>
      <c r="P1633" s="169">
        <f>P1634</f>
        <v>0</v>
      </c>
      <c r="Q1633" s="169">
        <f t="shared" si="85"/>
        <v>0</v>
      </c>
      <c r="R1633" s="170"/>
      <c r="S1633" s="171"/>
      <c r="T1633" s="172"/>
    </row>
    <row r="1634" spans="2:20" ht="15.75" hidden="1">
      <c r="B1634" s="174">
        <v>2025</v>
      </c>
      <c r="C1634" s="174">
        <v>20</v>
      </c>
      <c r="D1634" s="175">
        <v>0</v>
      </c>
      <c r="E1634" s="176"/>
      <c r="F1634" s="174">
        <v>2</v>
      </c>
      <c r="G1634" s="174">
        <v>6</v>
      </c>
      <c r="H1634" s="174">
        <v>16</v>
      </c>
      <c r="I1634" s="174">
        <v>3000</v>
      </c>
      <c r="J1634" s="174">
        <v>3300</v>
      </c>
      <c r="K1634" s="174">
        <v>339</v>
      </c>
      <c r="L1634" s="177">
        <v>1322</v>
      </c>
      <c r="M1634" s="178">
        <v>0</v>
      </c>
      <c r="N1634" s="179" t="s">
        <v>1105</v>
      </c>
      <c r="O1634" s="180">
        <v>0</v>
      </c>
      <c r="P1634" s="180">
        <v>0</v>
      </c>
      <c r="Q1634" s="181">
        <f t="shared" si="85"/>
        <v>0</v>
      </c>
      <c r="R1634" s="182" t="s">
        <v>50</v>
      </c>
      <c r="S1634" s="183"/>
      <c r="T1634" s="183"/>
    </row>
    <row r="1635" spans="2:20" ht="31.5" hidden="1">
      <c r="B1635" s="152">
        <v>2025</v>
      </c>
      <c r="C1635" s="152">
        <v>20</v>
      </c>
      <c r="D1635" s="153"/>
      <c r="E1635" s="154"/>
      <c r="F1635" s="152">
        <v>2</v>
      </c>
      <c r="G1635" s="152">
        <v>6</v>
      </c>
      <c r="H1635" s="152">
        <v>16</v>
      </c>
      <c r="I1635" s="152">
        <v>3000</v>
      </c>
      <c r="J1635" s="152">
        <v>3500</v>
      </c>
      <c r="K1635" s="152"/>
      <c r="L1635" s="155" t="s">
        <v>44</v>
      </c>
      <c r="M1635" s="156"/>
      <c r="N1635" s="157" t="s">
        <v>122</v>
      </c>
      <c r="O1635" s="158">
        <f>O1636+O1638+O1640</f>
        <v>0</v>
      </c>
      <c r="P1635" s="158">
        <f>P1636+P1638+P1640</f>
        <v>0</v>
      </c>
      <c r="Q1635" s="158">
        <f t="shared" si="85"/>
        <v>0</v>
      </c>
      <c r="R1635" s="159"/>
      <c r="S1635" s="160"/>
      <c r="T1635" s="161"/>
    </row>
    <row r="1636" spans="2:20" ht="15.75" hidden="1">
      <c r="B1636" s="163">
        <v>2025</v>
      </c>
      <c r="C1636" s="163">
        <v>20</v>
      </c>
      <c r="D1636" s="164"/>
      <c r="E1636" s="165"/>
      <c r="F1636" s="163">
        <v>2</v>
      </c>
      <c r="G1636" s="163">
        <v>6</v>
      </c>
      <c r="H1636" s="163">
        <v>16</v>
      </c>
      <c r="I1636" s="163">
        <v>3000</v>
      </c>
      <c r="J1636" s="163">
        <v>3500</v>
      </c>
      <c r="K1636" s="163">
        <v>351</v>
      </c>
      <c r="L1636" s="192" t="s">
        <v>44</v>
      </c>
      <c r="M1636" s="167"/>
      <c r="N1636" s="168" t="s">
        <v>628</v>
      </c>
      <c r="O1636" s="169">
        <f>O1637</f>
        <v>0</v>
      </c>
      <c r="P1636" s="169">
        <f>P1637</f>
        <v>0</v>
      </c>
      <c r="Q1636" s="169">
        <f t="shared" si="85"/>
        <v>0</v>
      </c>
      <c r="R1636" s="170"/>
      <c r="S1636" s="171"/>
      <c r="T1636" s="172"/>
    </row>
    <row r="1637" spans="2:20" ht="30" hidden="1">
      <c r="B1637" s="174">
        <v>2025</v>
      </c>
      <c r="C1637" s="174">
        <v>20</v>
      </c>
      <c r="D1637" s="175">
        <v>0</v>
      </c>
      <c r="E1637" s="176"/>
      <c r="F1637" s="174">
        <v>2</v>
      </c>
      <c r="G1637" s="174">
        <v>6</v>
      </c>
      <c r="H1637" s="174">
        <v>16</v>
      </c>
      <c r="I1637" s="174">
        <v>3000</v>
      </c>
      <c r="J1637" s="174">
        <v>3500</v>
      </c>
      <c r="K1637" s="174">
        <v>351</v>
      </c>
      <c r="L1637" s="177">
        <v>910</v>
      </c>
      <c r="M1637" s="178">
        <v>0</v>
      </c>
      <c r="N1637" s="179" t="s">
        <v>629</v>
      </c>
      <c r="O1637" s="180">
        <v>0</v>
      </c>
      <c r="P1637" s="180">
        <v>0</v>
      </c>
      <c r="Q1637" s="181">
        <f t="shared" si="85"/>
        <v>0</v>
      </c>
      <c r="R1637" s="182" t="s">
        <v>50</v>
      </c>
      <c r="S1637" s="183"/>
      <c r="T1637" s="183"/>
    </row>
    <row r="1638" spans="2:20" ht="31.5" hidden="1">
      <c r="B1638" s="163">
        <v>2025</v>
      </c>
      <c r="C1638" s="163">
        <v>20</v>
      </c>
      <c r="D1638" s="164"/>
      <c r="E1638" s="165"/>
      <c r="F1638" s="163">
        <v>2</v>
      </c>
      <c r="G1638" s="163">
        <v>6</v>
      </c>
      <c r="H1638" s="163">
        <v>16</v>
      </c>
      <c r="I1638" s="163">
        <v>3000</v>
      </c>
      <c r="J1638" s="163">
        <v>3500</v>
      </c>
      <c r="K1638" s="163">
        <v>353</v>
      </c>
      <c r="L1638" s="192" t="s">
        <v>44</v>
      </c>
      <c r="M1638" s="167"/>
      <c r="N1638" s="168" t="s">
        <v>888</v>
      </c>
      <c r="O1638" s="169">
        <f>O1639</f>
        <v>0</v>
      </c>
      <c r="P1638" s="169">
        <f>P1639</f>
        <v>0</v>
      </c>
      <c r="Q1638" s="169">
        <f t="shared" si="85"/>
        <v>0</v>
      </c>
      <c r="R1638" s="170"/>
      <c r="S1638" s="171"/>
      <c r="T1638" s="172"/>
    </row>
    <row r="1639" spans="2:20" ht="15.75" hidden="1">
      <c r="B1639" s="174">
        <v>2025</v>
      </c>
      <c r="C1639" s="174">
        <v>20</v>
      </c>
      <c r="D1639" s="175">
        <v>0</v>
      </c>
      <c r="E1639" s="176"/>
      <c r="F1639" s="174">
        <v>2</v>
      </c>
      <c r="G1639" s="174">
        <v>6</v>
      </c>
      <c r="H1639" s="174">
        <v>16</v>
      </c>
      <c r="I1639" s="174">
        <v>3000</v>
      </c>
      <c r="J1639" s="174">
        <v>3500</v>
      </c>
      <c r="K1639" s="174">
        <v>353</v>
      </c>
      <c r="L1639" s="177">
        <v>908</v>
      </c>
      <c r="M1639" s="178">
        <v>0</v>
      </c>
      <c r="N1639" s="179" t="s">
        <v>889</v>
      </c>
      <c r="O1639" s="180">
        <v>0</v>
      </c>
      <c r="P1639" s="180">
        <v>0</v>
      </c>
      <c r="Q1639" s="181">
        <f t="shared" si="85"/>
        <v>0</v>
      </c>
      <c r="R1639" s="182" t="s">
        <v>50</v>
      </c>
      <c r="S1639" s="183"/>
      <c r="T1639" s="183"/>
    </row>
    <row r="1640" spans="2:20" ht="15.75" hidden="1">
      <c r="B1640" s="163">
        <v>2025</v>
      </c>
      <c r="C1640" s="163">
        <v>20</v>
      </c>
      <c r="D1640" s="164"/>
      <c r="E1640" s="165"/>
      <c r="F1640" s="163">
        <v>2</v>
      </c>
      <c r="G1640" s="163">
        <v>6</v>
      </c>
      <c r="H1640" s="163">
        <v>16</v>
      </c>
      <c r="I1640" s="163">
        <v>3000</v>
      </c>
      <c r="J1640" s="163">
        <v>3500</v>
      </c>
      <c r="K1640" s="163">
        <v>355</v>
      </c>
      <c r="L1640" s="192" t="s">
        <v>44</v>
      </c>
      <c r="M1640" s="167"/>
      <c r="N1640" s="168" t="s">
        <v>1106</v>
      </c>
      <c r="O1640" s="169">
        <f>O1641</f>
        <v>0</v>
      </c>
      <c r="P1640" s="169">
        <f>P1641</f>
        <v>0</v>
      </c>
      <c r="Q1640" s="169">
        <f t="shared" si="85"/>
        <v>0</v>
      </c>
      <c r="R1640" s="170"/>
      <c r="S1640" s="171"/>
      <c r="T1640" s="172"/>
    </row>
    <row r="1641" spans="2:20" ht="15.75" hidden="1">
      <c r="B1641" s="174">
        <v>2025</v>
      </c>
      <c r="C1641" s="174">
        <v>20</v>
      </c>
      <c r="D1641" s="175">
        <v>0</v>
      </c>
      <c r="E1641" s="176"/>
      <c r="F1641" s="174">
        <v>2</v>
      </c>
      <c r="G1641" s="174">
        <v>6</v>
      </c>
      <c r="H1641" s="174">
        <v>16</v>
      </c>
      <c r="I1641" s="174">
        <v>3000</v>
      </c>
      <c r="J1641" s="174">
        <v>3500</v>
      </c>
      <c r="K1641" s="174">
        <v>355</v>
      </c>
      <c r="L1641" s="177">
        <v>914</v>
      </c>
      <c r="M1641" s="178">
        <v>0</v>
      </c>
      <c r="N1641" s="179" t="s">
        <v>1107</v>
      </c>
      <c r="O1641" s="180">
        <v>0</v>
      </c>
      <c r="P1641" s="180">
        <v>0</v>
      </c>
      <c r="Q1641" s="181">
        <f t="shared" si="85"/>
        <v>0</v>
      </c>
      <c r="R1641" s="182" t="s">
        <v>50</v>
      </c>
      <c r="S1641" s="183"/>
      <c r="T1641" s="183"/>
    </row>
    <row r="1642" spans="2:20" ht="15.75" hidden="1">
      <c r="B1642" s="152">
        <v>2025</v>
      </c>
      <c r="C1642" s="152">
        <v>20</v>
      </c>
      <c r="D1642" s="153"/>
      <c r="E1642" s="154"/>
      <c r="F1642" s="152">
        <v>2</v>
      </c>
      <c r="G1642" s="152">
        <v>6</v>
      </c>
      <c r="H1642" s="152">
        <v>16</v>
      </c>
      <c r="I1642" s="152">
        <v>3000</v>
      </c>
      <c r="J1642" s="152">
        <v>3600</v>
      </c>
      <c r="K1642" s="152"/>
      <c r="L1642" s="155" t="s">
        <v>44</v>
      </c>
      <c r="M1642" s="156"/>
      <c r="N1642" s="157" t="s">
        <v>1108</v>
      </c>
      <c r="O1642" s="158">
        <f>O1643+O1645+O1647</f>
        <v>0</v>
      </c>
      <c r="P1642" s="158">
        <f>P1643+P1645+P1647</f>
        <v>0</v>
      </c>
      <c r="Q1642" s="158">
        <f t="shared" si="85"/>
        <v>0</v>
      </c>
      <c r="R1642" s="159"/>
      <c r="S1642" s="160"/>
      <c r="T1642" s="161"/>
    </row>
    <row r="1643" spans="2:20" ht="31.5" hidden="1">
      <c r="B1643" s="163">
        <v>2025</v>
      </c>
      <c r="C1643" s="163">
        <v>20</v>
      </c>
      <c r="D1643" s="164"/>
      <c r="E1643" s="165"/>
      <c r="F1643" s="163">
        <v>2</v>
      </c>
      <c r="G1643" s="163">
        <v>6</v>
      </c>
      <c r="H1643" s="163">
        <v>16</v>
      </c>
      <c r="I1643" s="163">
        <v>3000</v>
      </c>
      <c r="J1643" s="163">
        <v>3600</v>
      </c>
      <c r="K1643" s="163">
        <v>361</v>
      </c>
      <c r="L1643" s="192" t="s">
        <v>44</v>
      </c>
      <c r="M1643" s="167"/>
      <c r="N1643" s="168" t="s">
        <v>48</v>
      </c>
      <c r="O1643" s="169">
        <f>O1644</f>
        <v>0</v>
      </c>
      <c r="P1643" s="169">
        <f>P1644</f>
        <v>0</v>
      </c>
      <c r="Q1643" s="169">
        <f t="shared" si="85"/>
        <v>0</v>
      </c>
      <c r="R1643" s="170"/>
      <c r="S1643" s="171"/>
      <c r="T1643" s="172"/>
    </row>
    <row r="1644" spans="2:20" ht="30" hidden="1">
      <c r="B1644" s="174">
        <v>2025</v>
      </c>
      <c r="C1644" s="174">
        <v>20</v>
      </c>
      <c r="D1644" s="175">
        <v>0</v>
      </c>
      <c r="E1644" s="176"/>
      <c r="F1644" s="174">
        <v>2</v>
      </c>
      <c r="G1644" s="174">
        <v>6</v>
      </c>
      <c r="H1644" s="174">
        <v>16</v>
      </c>
      <c r="I1644" s="174">
        <v>3000</v>
      </c>
      <c r="J1644" s="174">
        <v>3600</v>
      </c>
      <c r="K1644" s="174">
        <v>361</v>
      </c>
      <c r="L1644" s="177">
        <v>505</v>
      </c>
      <c r="M1644" s="178">
        <v>0</v>
      </c>
      <c r="N1644" s="179" t="s">
        <v>1109</v>
      </c>
      <c r="O1644" s="180">
        <v>0</v>
      </c>
      <c r="P1644" s="180">
        <v>0</v>
      </c>
      <c r="Q1644" s="181">
        <f t="shared" si="85"/>
        <v>0</v>
      </c>
      <c r="R1644" s="182" t="s">
        <v>50</v>
      </c>
      <c r="S1644" s="183"/>
      <c r="T1644" s="183"/>
    </row>
    <row r="1645" spans="2:20" ht="31.5" hidden="1">
      <c r="B1645" s="163">
        <v>2025</v>
      </c>
      <c r="C1645" s="163">
        <v>20</v>
      </c>
      <c r="D1645" s="164"/>
      <c r="E1645" s="165"/>
      <c r="F1645" s="163">
        <v>2</v>
      </c>
      <c r="G1645" s="163">
        <v>6</v>
      </c>
      <c r="H1645" s="163">
        <v>16</v>
      </c>
      <c r="I1645" s="163">
        <v>3000</v>
      </c>
      <c r="J1645" s="163">
        <v>3600</v>
      </c>
      <c r="K1645" s="163">
        <v>363</v>
      </c>
      <c r="L1645" s="192" t="s">
        <v>44</v>
      </c>
      <c r="M1645" s="167"/>
      <c r="N1645" s="168" t="s">
        <v>1110</v>
      </c>
      <c r="O1645" s="169">
        <f>O1646</f>
        <v>0</v>
      </c>
      <c r="P1645" s="169">
        <f>P1646</f>
        <v>0</v>
      </c>
      <c r="Q1645" s="169">
        <f t="shared" si="85"/>
        <v>0</v>
      </c>
      <c r="R1645" s="170"/>
      <c r="S1645" s="171"/>
      <c r="T1645" s="172"/>
    </row>
    <row r="1646" spans="2:20" ht="30" hidden="1">
      <c r="B1646" s="174">
        <v>2025</v>
      </c>
      <c r="C1646" s="174">
        <v>20</v>
      </c>
      <c r="D1646" s="175">
        <v>0</v>
      </c>
      <c r="E1646" s="176"/>
      <c r="F1646" s="174">
        <v>2</v>
      </c>
      <c r="G1646" s="174">
        <v>6</v>
      </c>
      <c r="H1646" s="174">
        <v>16</v>
      </c>
      <c r="I1646" s="174">
        <v>3000</v>
      </c>
      <c r="J1646" s="174">
        <v>3600</v>
      </c>
      <c r="K1646" s="174">
        <v>363</v>
      </c>
      <c r="L1646" s="177">
        <v>1315</v>
      </c>
      <c r="M1646" s="178">
        <v>0</v>
      </c>
      <c r="N1646" s="179" t="s">
        <v>1110</v>
      </c>
      <c r="O1646" s="180">
        <v>0</v>
      </c>
      <c r="P1646" s="180">
        <v>0</v>
      </c>
      <c r="Q1646" s="181">
        <f t="shared" si="85"/>
        <v>0</v>
      </c>
      <c r="R1646" s="182" t="s">
        <v>50</v>
      </c>
      <c r="S1646" s="183"/>
      <c r="T1646" s="183"/>
    </row>
    <row r="1647" spans="2:20" ht="31.5" hidden="1">
      <c r="B1647" s="163">
        <v>2025</v>
      </c>
      <c r="C1647" s="163">
        <v>20</v>
      </c>
      <c r="D1647" s="164"/>
      <c r="E1647" s="165"/>
      <c r="F1647" s="163">
        <v>2</v>
      </c>
      <c r="G1647" s="163">
        <v>6</v>
      </c>
      <c r="H1647" s="163">
        <v>16</v>
      </c>
      <c r="I1647" s="163">
        <v>3000</v>
      </c>
      <c r="J1647" s="163">
        <v>3600</v>
      </c>
      <c r="K1647" s="163">
        <v>366</v>
      </c>
      <c r="L1647" s="192" t="s">
        <v>44</v>
      </c>
      <c r="M1647" s="167"/>
      <c r="N1647" s="168" t="s">
        <v>52</v>
      </c>
      <c r="O1647" s="169">
        <f>O1648</f>
        <v>0</v>
      </c>
      <c r="P1647" s="169">
        <f>P1648</f>
        <v>0</v>
      </c>
      <c r="Q1647" s="169">
        <f t="shared" si="85"/>
        <v>0</v>
      </c>
      <c r="R1647" s="170"/>
      <c r="S1647" s="171"/>
      <c r="T1647" s="172"/>
    </row>
    <row r="1648" spans="2:20" ht="30" hidden="1">
      <c r="B1648" s="174">
        <v>2025</v>
      </c>
      <c r="C1648" s="174">
        <v>20</v>
      </c>
      <c r="D1648" s="175">
        <v>0</v>
      </c>
      <c r="E1648" s="176"/>
      <c r="F1648" s="174">
        <v>2</v>
      </c>
      <c r="G1648" s="174">
        <v>6</v>
      </c>
      <c r="H1648" s="174">
        <v>16</v>
      </c>
      <c r="I1648" s="174">
        <v>3000</v>
      </c>
      <c r="J1648" s="174">
        <v>3600</v>
      </c>
      <c r="K1648" s="174">
        <v>366</v>
      </c>
      <c r="L1648" s="177">
        <v>1306</v>
      </c>
      <c r="M1648" s="178">
        <v>0</v>
      </c>
      <c r="N1648" s="179" t="s">
        <v>52</v>
      </c>
      <c r="O1648" s="180">
        <v>0</v>
      </c>
      <c r="P1648" s="180">
        <v>0</v>
      </c>
      <c r="Q1648" s="181">
        <f t="shared" si="85"/>
        <v>0</v>
      </c>
      <c r="R1648" s="182" t="s">
        <v>50</v>
      </c>
      <c r="S1648" s="183"/>
      <c r="T1648" s="183"/>
    </row>
    <row r="1649" spans="2:20" ht="15.75" hidden="1">
      <c r="B1649" s="152">
        <v>2025</v>
      </c>
      <c r="C1649" s="152">
        <v>20</v>
      </c>
      <c r="D1649" s="153"/>
      <c r="E1649" s="154"/>
      <c r="F1649" s="152">
        <v>2</v>
      </c>
      <c r="G1649" s="152">
        <v>6</v>
      </c>
      <c r="H1649" s="152">
        <v>16</v>
      </c>
      <c r="I1649" s="152">
        <v>3000</v>
      </c>
      <c r="J1649" s="152">
        <v>3700</v>
      </c>
      <c r="K1649" s="152"/>
      <c r="L1649" s="155" t="s">
        <v>44</v>
      </c>
      <c r="M1649" s="156"/>
      <c r="N1649" s="157" t="s">
        <v>131</v>
      </c>
      <c r="O1649" s="158">
        <f>O1650+O1652+O1654+O1656</f>
        <v>0</v>
      </c>
      <c r="P1649" s="158">
        <f>P1650+P1652+P1654+P1656</f>
        <v>0</v>
      </c>
      <c r="Q1649" s="158">
        <f t="shared" si="85"/>
        <v>0</v>
      </c>
      <c r="R1649" s="159"/>
      <c r="S1649" s="160"/>
      <c r="T1649" s="161"/>
    </row>
    <row r="1650" spans="2:20" ht="15.75" hidden="1">
      <c r="B1650" s="163">
        <v>2025</v>
      </c>
      <c r="C1650" s="163">
        <v>20</v>
      </c>
      <c r="D1650" s="164"/>
      <c r="E1650" s="165"/>
      <c r="F1650" s="163">
        <v>2</v>
      </c>
      <c r="G1650" s="163">
        <v>6</v>
      </c>
      <c r="H1650" s="163">
        <v>16</v>
      </c>
      <c r="I1650" s="163">
        <v>3000</v>
      </c>
      <c r="J1650" s="163">
        <v>3700</v>
      </c>
      <c r="K1650" s="163">
        <v>371</v>
      </c>
      <c r="L1650" s="192" t="s">
        <v>44</v>
      </c>
      <c r="M1650" s="167"/>
      <c r="N1650" s="168" t="s">
        <v>132</v>
      </c>
      <c r="O1650" s="169">
        <f>O1651</f>
        <v>0</v>
      </c>
      <c r="P1650" s="169">
        <f>P1651</f>
        <v>0</v>
      </c>
      <c r="Q1650" s="169">
        <f t="shared" si="85"/>
        <v>0</v>
      </c>
      <c r="R1650" s="170"/>
      <c r="S1650" s="171"/>
      <c r="T1650" s="172"/>
    </row>
    <row r="1651" spans="2:20" ht="15.75" hidden="1">
      <c r="B1651" s="174">
        <v>2025</v>
      </c>
      <c r="C1651" s="174">
        <v>20</v>
      </c>
      <c r="D1651" s="175">
        <v>0</v>
      </c>
      <c r="E1651" s="176"/>
      <c r="F1651" s="174">
        <v>2</v>
      </c>
      <c r="G1651" s="174">
        <v>6</v>
      </c>
      <c r="H1651" s="174">
        <v>16</v>
      </c>
      <c r="I1651" s="174">
        <v>3000</v>
      </c>
      <c r="J1651" s="174">
        <v>3700</v>
      </c>
      <c r="K1651" s="174">
        <v>371</v>
      </c>
      <c r="L1651" s="177">
        <v>1114</v>
      </c>
      <c r="M1651" s="178">
        <v>0</v>
      </c>
      <c r="N1651" s="179" t="s">
        <v>133</v>
      </c>
      <c r="O1651" s="180">
        <v>0</v>
      </c>
      <c r="P1651" s="180">
        <v>0</v>
      </c>
      <c r="Q1651" s="181">
        <f t="shared" si="85"/>
        <v>0</v>
      </c>
      <c r="R1651" s="182" t="s">
        <v>134</v>
      </c>
      <c r="S1651" s="183"/>
      <c r="T1651" s="183"/>
    </row>
    <row r="1652" spans="2:20" ht="15.75" hidden="1">
      <c r="B1652" s="163">
        <v>2025</v>
      </c>
      <c r="C1652" s="163">
        <v>20</v>
      </c>
      <c r="D1652" s="164"/>
      <c r="E1652" s="165"/>
      <c r="F1652" s="163">
        <v>2</v>
      </c>
      <c r="G1652" s="163">
        <v>6</v>
      </c>
      <c r="H1652" s="163">
        <v>16</v>
      </c>
      <c r="I1652" s="163">
        <v>3000</v>
      </c>
      <c r="J1652" s="163">
        <v>3700</v>
      </c>
      <c r="K1652" s="163">
        <v>372</v>
      </c>
      <c r="L1652" s="192" t="s">
        <v>44</v>
      </c>
      <c r="M1652" s="167"/>
      <c r="N1652" s="168" t="s">
        <v>135</v>
      </c>
      <c r="O1652" s="169">
        <f>O1653</f>
        <v>0</v>
      </c>
      <c r="P1652" s="169">
        <f>P1653</f>
        <v>0</v>
      </c>
      <c r="Q1652" s="169">
        <f t="shared" si="85"/>
        <v>0</v>
      </c>
      <c r="R1652" s="170"/>
      <c r="S1652" s="171"/>
      <c r="T1652" s="172"/>
    </row>
    <row r="1653" spans="2:20" ht="15.75" hidden="1">
      <c r="B1653" s="174">
        <v>2025</v>
      </c>
      <c r="C1653" s="174">
        <v>20</v>
      </c>
      <c r="D1653" s="175">
        <v>0</v>
      </c>
      <c r="E1653" s="176"/>
      <c r="F1653" s="174">
        <v>2</v>
      </c>
      <c r="G1653" s="174">
        <v>6</v>
      </c>
      <c r="H1653" s="174">
        <v>16</v>
      </c>
      <c r="I1653" s="174">
        <v>3000</v>
      </c>
      <c r="J1653" s="174">
        <v>3700</v>
      </c>
      <c r="K1653" s="174">
        <v>372</v>
      </c>
      <c r="L1653" s="177">
        <v>1115</v>
      </c>
      <c r="M1653" s="178">
        <v>0</v>
      </c>
      <c r="N1653" s="179" t="s">
        <v>136</v>
      </c>
      <c r="O1653" s="180">
        <v>0</v>
      </c>
      <c r="P1653" s="180">
        <v>0</v>
      </c>
      <c r="Q1653" s="181">
        <f t="shared" si="85"/>
        <v>0</v>
      </c>
      <c r="R1653" s="182" t="s">
        <v>134</v>
      </c>
      <c r="S1653" s="183"/>
      <c r="T1653" s="183"/>
    </row>
    <row r="1654" spans="2:20" ht="15.75" hidden="1">
      <c r="B1654" s="163">
        <v>2025</v>
      </c>
      <c r="C1654" s="163">
        <v>20</v>
      </c>
      <c r="D1654" s="164"/>
      <c r="E1654" s="165"/>
      <c r="F1654" s="163">
        <v>2</v>
      </c>
      <c r="G1654" s="163">
        <v>6</v>
      </c>
      <c r="H1654" s="163">
        <v>16</v>
      </c>
      <c r="I1654" s="163">
        <v>3000</v>
      </c>
      <c r="J1654" s="163">
        <v>3700</v>
      </c>
      <c r="K1654" s="163">
        <v>375</v>
      </c>
      <c r="L1654" s="192" t="s">
        <v>44</v>
      </c>
      <c r="M1654" s="167"/>
      <c r="N1654" s="168" t="s">
        <v>137</v>
      </c>
      <c r="O1654" s="169">
        <f>O1655</f>
        <v>0</v>
      </c>
      <c r="P1654" s="169">
        <f>P1655</f>
        <v>0</v>
      </c>
      <c r="Q1654" s="169">
        <f t="shared" si="85"/>
        <v>0</v>
      </c>
      <c r="R1654" s="170"/>
      <c r="S1654" s="171"/>
      <c r="T1654" s="172"/>
    </row>
    <row r="1655" spans="2:20" ht="15.75" hidden="1">
      <c r="B1655" s="174">
        <v>2025</v>
      </c>
      <c r="C1655" s="174">
        <v>20</v>
      </c>
      <c r="D1655" s="175">
        <v>0</v>
      </c>
      <c r="E1655" s="176"/>
      <c r="F1655" s="174">
        <v>2</v>
      </c>
      <c r="G1655" s="174">
        <v>6</v>
      </c>
      <c r="H1655" s="174">
        <v>16</v>
      </c>
      <c r="I1655" s="174">
        <v>3000</v>
      </c>
      <c r="J1655" s="174">
        <v>3700</v>
      </c>
      <c r="K1655" s="174">
        <v>375</v>
      </c>
      <c r="L1655" s="177">
        <v>1543</v>
      </c>
      <c r="M1655" s="178">
        <v>0</v>
      </c>
      <c r="N1655" s="179" t="s">
        <v>138</v>
      </c>
      <c r="O1655" s="180">
        <v>0</v>
      </c>
      <c r="P1655" s="180">
        <v>0</v>
      </c>
      <c r="Q1655" s="181">
        <f t="shared" si="85"/>
        <v>0</v>
      </c>
      <c r="R1655" s="182" t="s">
        <v>134</v>
      </c>
      <c r="S1655" s="183"/>
      <c r="T1655" s="183"/>
    </row>
    <row r="1656" spans="2:20" ht="15.75" hidden="1">
      <c r="B1656" s="163">
        <v>2025</v>
      </c>
      <c r="C1656" s="163">
        <v>20</v>
      </c>
      <c r="D1656" s="164"/>
      <c r="E1656" s="165"/>
      <c r="F1656" s="163">
        <v>2</v>
      </c>
      <c r="G1656" s="163">
        <v>6</v>
      </c>
      <c r="H1656" s="163">
        <v>16</v>
      </c>
      <c r="I1656" s="163">
        <v>3000</v>
      </c>
      <c r="J1656" s="163">
        <v>3700</v>
      </c>
      <c r="K1656" s="163">
        <v>379</v>
      </c>
      <c r="L1656" s="192" t="s">
        <v>44</v>
      </c>
      <c r="M1656" s="167"/>
      <c r="N1656" s="168" t="s">
        <v>1111</v>
      </c>
      <c r="O1656" s="169">
        <f>O1657</f>
        <v>0</v>
      </c>
      <c r="P1656" s="169">
        <f>P1657</f>
        <v>0</v>
      </c>
      <c r="Q1656" s="169">
        <f t="shared" si="85"/>
        <v>0</v>
      </c>
      <c r="R1656" s="170"/>
      <c r="S1656" s="171"/>
      <c r="T1656" s="172"/>
    </row>
    <row r="1657" spans="2:20" ht="15.75" hidden="1">
      <c r="B1657" s="174">
        <v>2025</v>
      </c>
      <c r="C1657" s="174">
        <v>20</v>
      </c>
      <c r="D1657" s="175">
        <v>0</v>
      </c>
      <c r="E1657" s="176"/>
      <c r="F1657" s="174">
        <v>2</v>
      </c>
      <c r="G1657" s="174">
        <v>6</v>
      </c>
      <c r="H1657" s="174">
        <v>16</v>
      </c>
      <c r="I1657" s="174">
        <v>3000</v>
      </c>
      <c r="J1657" s="174">
        <v>3700</v>
      </c>
      <c r="K1657" s="174">
        <v>379</v>
      </c>
      <c r="L1657" s="177">
        <v>1116</v>
      </c>
      <c r="M1657" s="178">
        <v>0</v>
      </c>
      <c r="N1657" s="179" t="s">
        <v>1112</v>
      </c>
      <c r="O1657" s="180">
        <v>0</v>
      </c>
      <c r="P1657" s="180">
        <v>0</v>
      </c>
      <c r="Q1657" s="181">
        <f t="shared" si="85"/>
        <v>0</v>
      </c>
      <c r="R1657" s="182" t="s">
        <v>134</v>
      </c>
      <c r="S1657" s="183"/>
      <c r="T1657" s="183"/>
    </row>
    <row r="1658" spans="2:20" ht="15.75" hidden="1">
      <c r="B1658" s="152">
        <v>2025</v>
      </c>
      <c r="C1658" s="152">
        <v>20</v>
      </c>
      <c r="D1658" s="153"/>
      <c r="E1658" s="154"/>
      <c r="F1658" s="152">
        <v>2</v>
      </c>
      <c r="G1658" s="152">
        <v>6</v>
      </c>
      <c r="H1658" s="152">
        <v>16</v>
      </c>
      <c r="I1658" s="152">
        <v>3000</v>
      </c>
      <c r="J1658" s="152">
        <v>3800</v>
      </c>
      <c r="K1658" s="152"/>
      <c r="L1658" s="155" t="s">
        <v>44</v>
      </c>
      <c r="M1658" s="156"/>
      <c r="N1658" s="157" t="s">
        <v>1113</v>
      </c>
      <c r="O1658" s="158">
        <f>O1659+O1661</f>
        <v>0</v>
      </c>
      <c r="P1658" s="158">
        <f>P1659+P1661</f>
        <v>0</v>
      </c>
      <c r="Q1658" s="158">
        <f t="shared" si="85"/>
        <v>0</v>
      </c>
      <c r="R1658" s="159"/>
      <c r="S1658" s="160"/>
      <c r="T1658" s="161"/>
    </row>
    <row r="1659" spans="2:20" ht="15.75" hidden="1">
      <c r="B1659" s="163">
        <v>2025</v>
      </c>
      <c r="C1659" s="163">
        <v>20</v>
      </c>
      <c r="D1659" s="164"/>
      <c r="E1659" s="165"/>
      <c r="F1659" s="163">
        <v>2</v>
      </c>
      <c r="G1659" s="163">
        <v>6</v>
      </c>
      <c r="H1659" s="163">
        <v>16</v>
      </c>
      <c r="I1659" s="163">
        <v>3000</v>
      </c>
      <c r="J1659" s="163">
        <v>3800</v>
      </c>
      <c r="K1659" s="163">
        <v>382</v>
      </c>
      <c r="L1659" s="192" t="s">
        <v>44</v>
      </c>
      <c r="M1659" s="167"/>
      <c r="N1659" s="168" t="s">
        <v>1114</v>
      </c>
      <c r="O1659" s="169">
        <f>O1660</f>
        <v>0</v>
      </c>
      <c r="P1659" s="169">
        <f>P1660</f>
        <v>0</v>
      </c>
      <c r="Q1659" s="169">
        <f t="shared" si="85"/>
        <v>0</v>
      </c>
      <c r="R1659" s="170"/>
      <c r="S1659" s="171"/>
      <c r="T1659" s="172"/>
    </row>
    <row r="1660" spans="2:20" ht="15.75" hidden="1">
      <c r="B1660" s="174">
        <v>2025</v>
      </c>
      <c r="C1660" s="174">
        <v>20</v>
      </c>
      <c r="D1660" s="175">
        <v>0</v>
      </c>
      <c r="E1660" s="176"/>
      <c r="F1660" s="174">
        <v>2</v>
      </c>
      <c r="G1660" s="174">
        <v>6</v>
      </c>
      <c r="H1660" s="174">
        <v>16</v>
      </c>
      <c r="I1660" s="174">
        <v>3000</v>
      </c>
      <c r="J1660" s="174">
        <v>3800</v>
      </c>
      <c r="K1660" s="174">
        <v>382</v>
      </c>
      <c r="L1660" s="177">
        <v>718</v>
      </c>
      <c r="M1660" s="178">
        <v>0</v>
      </c>
      <c r="N1660" s="179" t="s">
        <v>1115</v>
      </c>
      <c r="O1660" s="180">
        <v>0</v>
      </c>
      <c r="P1660" s="180">
        <v>0</v>
      </c>
      <c r="Q1660" s="181">
        <f t="shared" si="85"/>
        <v>0</v>
      </c>
      <c r="R1660" s="182" t="s">
        <v>50</v>
      </c>
      <c r="S1660" s="183"/>
      <c r="T1660" s="183"/>
    </row>
    <row r="1661" spans="2:20" ht="15.75" hidden="1">
      <c r="B1661" s="163">
        <v>2025</v>
      </c>
      <c r="C1661" s="163">
        <v>20</v>
      </c>
      <c r="D1661" s="164"/>
      <c r="E1661" s="165"/>
      <c r="F1661" s="163">
        <v>2</v>
      </c>
      <c r="G1661" s="163">
        <v>6</v>
      </c>
      <c r="H1661" s="163">
        <v>16</v>
      </c>
      <c r="I1661" s="163">
        <v>3000</v>
      </c>
      <c r="J1661" s="163">
        <v>3800</v>
      </c>
      <c r="K1661" s="163">
        <v>383</v>
      </c>
      <c r="L1661" s="192" t="s">
        <v>44</v>
      </c>
      <c r="M1661" s="167"/>
      <c r="N1661" s="168" t="s">
        <v>1116</v>
      </c>
      <c r="O1661" s="169">
        <f>O1662</f>
        <v>0</v>
      </c>
      <c r="P1661" s="169">
        <f>P1662</f>
        <v>0</v>
      </c>
      <c r="Q1661" s="169">
        <f t="shared" si="85"/>
        <v>0</v>
      </c>
      <c r="R1661" s="170"/>
      <c r="S1661" s="171"/>
      <c r="T1661" s="172"/>
    </row>
    <row r="1662" spans="2:20" ht="15.75" hidden="1">
      <c r="B1662" s="174">
        <v>2025</v>
      </c>
      <c r="C1662" s="174">
        <v>20</v>
      </c>
      <c r="D1662" s="175">
        <v>0</v>
      </c>
      <c r="E1662" s="176"/>
      <c r="F1662" s="174">
        <v>2</v>
      </c>
      <c r="G1662" s="174">
        <v>6</v>
      </c>
      <c r="H1662" s="174">
        <v>16</v>
      </c>
      <c r="I1662" s="174">
        <v>3000</v>
      </c>
      <c r="J1662" s="174">
        <v>3800</v>
      </c>
      <c r="K1662" s="174">
        <v>383</v>
      </c>
      <c r="L1662" s="177">
        <v>348</v>
      </c>
      <c r="M1662" s="178">
        <v>0</v>
      </c>
      <c r="N1662" s="179" t="s">
        <v>1116</v>
      </c>
      <c r="O1662" s="180">
        <v>0</v>
      </c>
      <c r="P1662" s="180">
        <v>0</v>
      </c>
      <c r="Q1662" s="181">
        <f t="shared" si="85"/>
        <v>0</v>
      </c>
      <c r="R1662" s="182" t="s">
        <v>50</v>
      </c>
      <c r="S1662" s="183"/>
      <c r="T1662" s="183"/>
    </row>
    <row r="1663" spans="2:20" ht="15.75" hidden="1">
      <c r="B1663" s="141">
        <v>2025</v>
      </c>
      <c r="C1663" s="141">
        <v>20</v>
      </c>
      <c r="D1663" s="142"/>
      <c r="E1663" s="143"/>
      <c r="F1663" s="141">
        <v>2</v>
      </c>
      <c r="G1663" s="141">
        <v>6</v>
      </c>
      <c r="H1663" s="141">
        <v>16</v>
      </c>
      <c r="I1663" s="141">
        <v>4000</v>
      </c>
      <c r="J1663" s="141"/>
      <c r="K1663" s="141"/>
      <c r="L1663" s="144" t="s">
        <v>44</v>
      </c>
      <c r="M1663" s="145"/>
      <c r="N1663" s="146" t="s">
        <v>53</v>
      </c>
      <c r="O1663" s="147">
        <f t="shared" ref="O1663:P1665" si="86">O1664</f>
        <v>0</v>
      </c>
      <c r="P1663" s="147">
        <f t="shared" si="86"/>
        <v>0</v>
      </c>
      <c r="Q1663" s="147">
        <f t="shared" si="85"/>
        <v>0</v>
      </c>
      <c r="R1663" s="148"/>
      <c r="S1663" s="149"/>
      <c r="T1663" s="150"/>
    </row>
    <row r="1664" spans="2:20" ht="15.75" hidden="1">
      <c r="B1664" s="152">
        <v>2025</v>
      </c>
      <c r="C1664" s="152">
        <v>20</v>
      </c>
      <c r="D1664" s="153"/>
      <c r="E1664" s="154"/>
      <c r="F1664" s="152">
        <v>2</v>
      </c>
      <c r="G1664" s="152">
        <v>6</v>
      </c>
      <c r="H1664" s="152">
        <v>16</v>
      </c>
      <c r="I1664" s="152">
        <v>4000</v>
      </c>
      <c r="J1664" s="152">
        <v>4400</v>
      </c>
      <c r="K1664" s="152"/>
      <c r="L1664" s="155" t="s">
        <v>44</v>
      </c>
      <c r="M1664" s="156"/>
      <c r="N1664" s="157" t="s">
        <v>54</v>
      </c>
      <c r="O1664" s="158">
        <f t="shared" si="86"/>
        <v>0</v>
      </c>
      <c r="P1664" s="158">
        <f t="shared" si="86"/>
        <v>0</v>
      </c>
      <c r="Q1664" s="158">
        <f t="shared" si="85"/>
        <v>0</v>
      </c>
      <c r="R1664" s="159"/>
      <c r="S1664" s="160"/>
      <c r="T1664" s="161"/>
    </row>
    <row r="1665" spans="2:20" ht="15.75" hidden="1">
      <c r="B1665" s="163">
        <v>2025</v>
      </c>
      <c r="C1665" s="163">
        <v>20</v>
      </c>
      <c r="D1665" s="164"/>
      <c r="E1665" s="165"/>
      <c r="F1665" s="163">
        <v>2</v>
      </c>
      <c r="G1665" s="163">
        <v>6</v>
      </c>
      <c r="H1665" s="163">
        <v>16</v>
      </c>
      <c r="I1665" s="163">
        <v>4000</v>
      </c>
      <c r="J1665" s="163">
        <v>4400</v>
      </c>
      <c r="K1665" s="163">
        <v>441</v>
      </c>
      <c r="L1665" s="192" t="s">
        <v>44</v>
      </c>
      <c r="M1665" s="167"/>
      <c r="N1665" s="168" t="s">
        <v>299</v>
      </c>
      <c r="O1665" s="169">
        <f t="shared" si="86"/>
        <v>0</v>
      </c>
      <c r="P1665" s="169">
        <f t="shared" si="86"/>
        <v>0</v>
      </c>
      <c r="Q1665" s="169">
        <f t="shared" si="85"/>
        <v>0</v>
      </c>
      <c r="R1665" s="170"/>
      <c r="S1665" s="171"/>
      <c r="T1665" s="172"/>
    </row>
    <row r="1666" spans="2:20" ht="30" hidden="1">
      <c r="B1666" s="174">
        <v>2025</v>
      </c>
      <c r="C1666" s="174">
        <v>20</v>
      </c>
      <c r="D1666" s="175">
        <v>0</v>
      </c>
      <c r="E1666" s="176"/>
      <c r="F1666" s="174">
        <v>2</v>
      </c>
      <c r="G1666" s="174">
        <v>6</v>
      </c>
      <c r="H1666" s="174">
        <v>16</v>
      </c>
      <c r="I1666" s="174">
        <v>4000</v>
      </c>
      <c r="J1666" s="174">
        <v>4400</v>
      </c>
      <c r="K1666" s="174">
        <v>441</v>
      </c>
      <c r="L1666" s="177">
        <v>720</v>
      </c>
      <c r="M1666" s="178">
        <v>0</v>
      </c>
      <c r="N1666" s="179" t="s">
        <v>300</v>
      </c>
      <c r="O1666" s="180">
        <v>0</v>
      </c>
      <c r="P1666" s="180">
        <v>0</v>
      </c>
      <c r="Q1666" s="181">
        <f t="shared" si="85"/>
        <v>0</v>
      </c>
      <c r="R1666" s="182" t="s">
        <v>1117</v>
      </c>
      <c r="S1666" s="183"/>
      <c r="T1666" s="183"/>
    </row>
    <row r="1667" spans="2:20" ht="15.75" hidden="1">
      <c r="B1667" s="141">
        <v>2025</v>
      </c>
      <c r="C1667" s="141">
        <v>20</v>
      </c>
      <c r="D1667" s="142"/>
      <c r="E1667" s="143"/>
      <c r="F1667" s="141">
        <v>2</v>
      </c>
      <c r="G1667" s="141">
        <v>6</v>
      </c>
      <c r="H1667" s="141">
        <v>16</v>
      </c>
      <c r="I1667" s="141">
        <v>5000</v>
      </c>
      <c r="J1667" s="141"/>
      <c r="K1667" s="141"/>
      <c r="L1667" s="144" t="s">
        <v>44</v>
      </c>
      <c r="M1667" s="145"/>
      <c r="N1667" s="146" t="s">
        <v>139</v>
      </c>
      <c r="O1667" s="147">
        <f>+O1668+O1739+O1770+O1787+O1793+O1803</f>
        <v>0</v>
      </c>
      <c r="P1667" s="147">
        <f>+P1668+P1739+P1770+P1787+P1793+P1803</f>
        <v>0</v>
      </c>
      <c r="Q1667" s="147">
        <f t="shared" si="85"/>
        <v>0</v>
      </c>
      <c r="R1667" s="148"/>
      <c r="S1667" s="149"/>
      <c r="T1667" s="150"/>
    </row>
    <row r="1668" spans="2:20" ht="15.75" hidden="1">
      <c r="B1668" s="152">
        <v>2025</v>
      </c>
      <c r="C1668" s="152">
        <v>20</v>
      </c>
      <c r="D1668" s="153"/>
      <c r="E1668" s="154"/>
      <c r="F1668" s="152">
        <v>2</v>
      </c>
      <c r="G1668" s="152">
        <v>6</v>
      </c>
      <c r="H1668" s="152">
        <v>16</v>
      </c>
      <c r="I1668" s="152">
        <v>5000</v>
      </c>
      <c r="J1668" s="152">
        <v>5100</v>
      </c>
      <c r="K1668" s="152"/>
      <c r="L1668" s="155" t="s">
        <v>44</v>
      </c>
      <c r="M1668" s="156"/>
      <c r="N1668" s="157" t="s">
        <v>140</v>
      </c>
      <c r="O1668" s="158">
        <f>O1669+O1697+O1704+O1723</f>
        <v>0</v>
      </c>
      <c r="P1668" s="158">
        <f>P1669+P1697+P1704+P1723</f>
        <v>0</v>
      </c>
      <c r="Q1668" s="158">
        <f t="shared" si="85"/>
        <v>0</v>
      </c>
      <c r="R1668" s="159"/>
      <c r="S1668" s="160"/>
      <c r="T1668" s="161"/>
    </row>
    <row r="1669" spans="2:20" ht="15.75" hidden="1">
      <c r="B1669" s="163">
        <v>2025</v>
      </c>
      <c r="C1669" s="163">
        <v>20</v>
      </c>
      <c r="D1669" s="164"/>
      <c r="E1669" s="165"/>
      <c r="F1669" s="163">
        <v>2</v>
      </c>
      <c r="G1669" s="163">
        <v>6</v>
      </c>
      <c r="H1669" s="163">
        <v>16</v>
      </c>
      <c r="I1669" s="163">
        <v>5000</v>
      </c>
      <c r="J1669" s="163">
        <v>5100</v>
      </c>
      <c r="K1669" s="163">
        <v>511</v>
      </c>
      <c r="L1669" s="192" t="s">
        <v>44</v>
      </c>
      <c r="M1669" s="167"/>
      <c r="N1669" s="168" t="s">
        <v>141</v>
      </c>
      <c r="O1669" s="169">
        <f>SUM(O1670:O1696)</f>
        <v>0</v>
      </c>
      <c r="P1669" s="169">
        <f>SUM(P1670:P1696)</f>
        <v>0</v>
      </c>
      <c r="Q1669" s="169">
        <f t="shared" ref="Q1669:Q1732" si="87">+O1669+P1669</f>
        <v>0</v>
      </c>
      <c r="R1669" s="170"/>
      <c r="S1669" s="171"/>
      <c r="T1669" s="172"/>
    </row>
    <row r="1670" spans="2:20" ht="15.75" hidden="1">
      <c r="B1670" s="174">
        <v>2025</v>
      </c>
      <c r="C1670" s="174">
        <v>20</v>
      </c>
      <c r="D1670" s="175">
        <v>0</v>
      </c>
      <c r="E1670" s="176"/>
      <c r="F1670" s="174">
        <v>2</v>
      </c>
      <c r="G1670" s="174">
        <v>6</v>
      </c>
      <c r="H1670" s="174">
        <v>16</v>
      </c>
      <c r="I1670" s="174">
        <v>5000</v>
      </c>
      <c r="J1670" s="174">
        <v>5100</v>
      </c>
      <c r="K1670" s="174">
        <v>511</v>
      </c>
      <c r="L1670" s="177">
        <v>44</v>
      </c>
      <c r="M1670" s="178">
        <v>0</v>
      </c>
      <c r="N1670" s="179" t="s">
        <v>143</v>
      </c>
      <c r="O1670" s="180">
        <v>0</v>
      </c>
      <c r="P1670" s="180">
        <v>0</v>
      </c>
      <c r="Q1670" s="181">
        <f t="shared" si="87"/>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83</v>
      </c>
      <c r="M1671" s="178">
        <v>0</v>
      </c>
      <c r="N1671" s="179" t="s">
        <v>1118</v>
      </c>
      <c r="O1671" s="180">
        <v>0</v>
      </c>
      <c r="P1671" s="180">
        <v>0</v>
      </c>
      <c r="Q1671" s="181">
        <f t="shared" si="87"/>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161</v>
      </c>
      <c r="M1672" s="178">
        <v>0</v>
      </c>
      <c r="N1672" s="179" t="s">
        <v>144</v>
      </c>
      <c r="O1672" s="180">
        <v>0</v>
      </c>
      <c r="P1672" s="180">
        <v>0</v>
      </c>
      <c r="Q1672" s="181">
        <f t="shared" si="87"/>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166</v>
      </c>
      <c r="M1673" s="178">
        <v>0</v>
      </c>
      <c r="N1673" s="179" t="s">
        <v>1119</v>
      </c>
      <c r="O1673" s="180">
        <v>0</v>
      </c>
      <c r="P1673" s="180">
        <v>0</v>
      </c>
      <c r="Q1673" s="181">
        <f t="shared" si="87"/>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408</v>
      </c>
      <c r="M1674" s="178">
        <v>0</v>
      </c>
      <c r="N1674" s="179" t="s">
        <v>147</v>
      </c>
      <c r="O1674" s="180">
        <v>0</v>
      </c>
      <c r="P1674" s="180">
        <v>0</v>
      </c>
      <c r="Q1674" s="181">
        <f t="shared" si="87"/>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623</v>
      </c>
      <c r="M1675" s="178">
        <v>0</v>
      </c>
      <c r="N1675" s="179" t="s">
        <v>148</v>
      </c>
      <c r="O1675" s="180">
        <v>0</v>
      </c>
      <c r="P1675" s="180">
        <v>0</v>
      </c>
      <c r="Q1675" s="181">
        <f t="shared" si="87"/>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652</v>
      </c>
      <c r="M1676" s="178">
        <v>0</v>
      </c>
      <c r="N1676" s="179" t="s">
        <v>439</v>
      </c>
      <c r="O1676" s="180">
        <v>0</v>
      </c>
      <c r="P1676" s="180">
        <v>0</v>
      </c>
      <c r="Q1676" s="181">
        <f t="shared" si="87"/>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659</v>
      </c>
      <c r="M1677" s="178">
        <v>0</v>
      </c>
      <c r="N1677" s="179" t="s">
        <v>149</v>
      </c>
      <c r="O1677" s="180">
        <v>0</v>
      </c>
      <c r="P1677" s="180">
        <v>0</v>
      </c>
      <c r="Q1677" s="181">
        <f t="shared" si="87"/>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866</v>
      </c>
      <c r="M1678" s="178">
        <v>0</v>
      </c>
      <c r="N1678" s="179" t="s">
        <v>151</v>
      </c>
      <c r="O1678" s="180">
        <v>0</v>
      </c>
      <c r="P1678" s="180">
        <v>0</v>
      </c>
      <c r="Q1678" s="181">
        <f t="shared" si="87"/>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879</v>
      </c>
      <c r="M1679" s="178">
        <v>0</v>
      </c>
      <c r="N1679" s="179" t="s">
        <v>419</v>
      </c>
      <c r="O1679" s="180">
        <v>0</v>
      </c>
      <c r="P1679" s="180">
        <v>0</v>
      </c>
      <c r="Q1679" s="181">
        <f t="shared" si="87"/>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981</v>
      </c>
      <c r="M1680" s="178">
        <v>0</v>
      </c>
      <c r="N1680" s="179" t="s">
        <v>152</v>
      </c>
      <c r="O1680" s="180">
        <v>0</v>
      </c>
      <c r="P1680" s="180">
        <v>0</v>
      </c>
      <c r="Q1680" s="181">
        <f t="shared" si="87"/>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992</v>
      </c>
      <c r="M1681" s="178">
        <v>0</v>
      </c>
      <c r="N1681" s="179" t="s">
        <v>630</v>
      </c>
      <c r="O1681" s="180">
        <v>0</v>
      </c>
      <c r="P1681" s="180">
        <v>0</v>
      </c>
      <c r="Q1681" s="181">
        <f t="shared" si="87"/>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1028</v>
      </c>
      <c r="M1682" s="178">
        <v>0</v>
      </c>
      <c r="N1682" s="179" t="s">
        <v>1120</v>
      </c>
      <c r="O1682" s="180">
        <v>0</v>
      </c>
      <c r="P1682" s="180">
        <v>0</v>
      </c>
      <c r="Q1682" s="181">
        <f t="shared" si="87"/>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1029</v>
      </c>
      <c r="M1683" s="178">
        <v>0</v>
      </c>
      <c r="N1683" s="179" t="s">
        <v>1121</v>
      </c>
      <c r="O1683" s="180">
        <v>0</v>
      </c>
      <c r="P1683" s="180">
        <v>0</v>
      </c>
      <c r="Q1683" s="181">
        <f t="shared" si="87"/>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1030</v>
      </c>
      <c r="M1684" s="178">
        <v>0</v>
      </c>
      <c r="N1684" s="179" t="s">
        <v>1122</v>
      </c>
      <c r="O1684" s="180">
        <v>0</v>
      </c>
      <c r="P1684" s="180">
        <v>0</v>
      </c>
      <c r="Q1684" s="181">
        <f t="shared" si="87"/>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1031</v>
      </c>
      <c r="M1685" s="178">
        <v>0</v>
      </c>
      <c r="N1685" s="179" t="s">
        <v>1123</v>
      </c>
      <c r="O1685" s="180">
        <v>0</v>
      </c>
      <c r="P1685" s="180">
        <v>0</v>
      </c>
      <c r="Q1685" s="181">
        <f t="shared" si="87"/>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1046</v>
      </c>
      <c r="M1686" s="178">
        <v>0</v>
      </c>
      <c r="N1686" s="179" t="s">
        <v>421</v>
      </c>
      <c r="O1686" s="180">
        <v>0</v>
      </c>
      <c r="P1686" s="180">
        <v>0</v>
      </c>
      <c r="Q1686" s="181">
        <f t="shared" si="87"/>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1055</v>
      </c>
      <c r="M1687" s="178">
        <v>0</v>
      </c>
      <c r="N1687" s="179" t="s">
        <v>1124</v>
      </c>
      <c r="O1687" s="180">
        <v>0</v>
      </c>
      <c r="P1687" s="180">
        <v>0</v>
      </c>
      <c r="Q1687" s="181">
        <f t="shared" si="87"/>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1118</v>
      </c>
      <c r="M1688" s="178">
        <v>0</v>
      </c>
      <c r="N1688" s="179" t="s">
        <v>1125</v>
      </c>
      <c r="O1688" s="180">
        <v>0</v>
      </c>
      <c r="P1688" s="180">
        <v>0</v>
      </c>
      <c r="Q1688" s="181">
        <f t="shared" si="87"/>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1291</v>
      </c>
      <c r="M1689" s="178">
        <v>0</v>
      </c>
      <c r="N1689" s="179" t="s">
        <v>1126</v>
      </c>
      <c r="O1689" s="180">
        <v>0</v>
      </c>
      <c r="P1689" s="180">
        <v>0</v>
      </c>
      <c r="Q1689" s="181">
        <f t="shared" si="87"/>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1342</v>
      </c>
      <c r="M1690" s="178">
        <v>0</v>
      </c>
      <c r="N1690" s="179" t="s">
        <v>153</v>
      </c>
      <c r="O1690" s="180">
        <v>0</v>
      </c>
      <c r="P1690" s="180">
        <v>0</v>
      </c>
      <c r="Q1690" s="181">
        <f t="shared" si="87"/>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1346</v>
      </c>
      <c r="M1691" s="178">
        <v>0</v>
      </c>
      <c r="N1691" s="179" t="s">
        <v>1127</v>
      </c>
      <c r="O1691" s="180">
        <v>0</v>
      </c>
      <c r="P1691" s="180">
        <v>0</v>
      </c>
      <c r="Q1691" s="181">
        <f t="shared" si="87"/>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1351</v>
      </c>
      <c r="M1692" s="178">
        <v>0</v>
      </c>
      <c r="N1692" s="179" t="s">
        <v>1128</v>
      </c>
      <c r="O1692" s="180">
        <v>0</v>
      </c>
      <c r="P1692" s="180">
        <v>0</v>
      </c>
      <c r="Q1692" s="181">
        <f t="shared" si="87"/>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1352</v>
      </c>
      <c r="M1693" s="178">
        <v>0</v>
      </c>
      <c r="N1693" s="179" t="s">
        <v>1129</v>
      </c>
      <c r="O1693" s="180">
        <v>0</v>
      </c>
      <c r="P1693" s="180">
        <v>0</v>
      </c>
      <c r="Q1693" s="181">
        <f t="shared" si="87"/>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1357</v>
      </c>
      <c r="M1694" s="178">
        <v>0</v>
      </c>
      <c r="N1694" s="179" t="s">
        <v>426</v>
      </c>
      <c r="O1694" s="180">
        <v>0</v>
      </c>
      <c r="P1694" s="180">
        <v>0</v>
      </c>
      <c r="Q1694" s="181">
        <f t="shared" si="87"/>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705</v>
      </c>
      <c r="M1695" s="178">
        <v>0</v>
      </c>
      <c r="N1695" s="179" t="s">
        <v>1130</v>
      </c>
      <c r="O1695" s="180">
        <v>0</v>
      </c>
      <c r="P1695" s="180">
        <v>0</v>
      </c>
      <c r="Q1695" s="181">
        <f t="shared" si="87"/>
        <v>0</v>
      </c>
      <c r="R1695" s="182" t="s">
        <v>98</v>
      </c>
      <c r="S1695" s="183"/>
      <c r="T1695" s="183"/>
    </row>
    <row r="1696" spans="2:20" ht="15.75" hidden="1">
      <c r="B1696" s="174">
        <v>2025</v>
      </c>
      <c r="C1696" s="174">
        <v>20</v>
      </c>
      <c r="D1696" s="175">
        <v>0</v>
      </c>
      <c r="E1696" s="176"/>
      <c r="F1696" s="174">
        <v>2</v>
      </c>
      <c r="G1696" s="174">
        <v>6</v>
      </c>
      <c r="H1696" s="174">
        <v>16</v>
      </c>
      <c r="I1696" s="174">
        <v>5000</v>
      </c>
      <c r="J1696" s="174">
        <v>5100</v>
      </c>
      <c r="K1696" s="174">
        <v>511</v>
      </c>
      <c r="L1696" s="177">
        <v>29</v>
      </c>
      <c r="M1696" s="178">
        <v>0</v>
      </c>
      <c r="N1696" s="179" t="s">
        <v>142</v>
      </c>
      <c r="O1696" s="180">
        <v>0</v>
      </c>
      <c r="P1696" s="180">
        <v>0</v>
      </c>
      <c r="Q1696" s="181">
        <f t="shared" si="87"/>
        <v>0</v>
      </c>
      <c r="R1696" s="182" t="s">
        <v>98</v>
      </c>
      <c r="S1696" s="183"/>
      <c r="T1696" s="183"/>
    </row>
    <row r="1697" spans="2:20" ht="15.75" hidden="1">
      <c r="B1697" s="163">
        <v>2025</v>
      </c>
      <c r="C1697" s="163">
        <v>20</v>
      </c>
      <c r="D1697" s="164"/>
      <c r="E1697" s="165"/>
      <c r="F1697" s="163">
        <v>2</v>
      </c>
      <c r="G1697" s="163">
        <v>6</v>
      </c>
      <c r="H1697" s="163">
        <v>16</v>
      </c>
      <c r="I1697" s="163">
        <v>5000</v>
      </c>
      <c r="J1697" s="163">
        <v>5100</v>
      </c>
      <c r="K1697" s="163">
        <v>512</v>
      </c>
      <c r="L1697" s="192"/>
      <c r="M1697" s="167"/>
      <c r="N1697" s="168" t="s">
        <v>428</v>
      </c>
      <c r="O1697" s="169">
        <f>SUM(O1698:O1703)</f>
        <v>0</v>
      </c>
      <c r="P1697" s="169">
        <f>SUM(P1698:P1703)</f>
        <v>0</v>
      </c>
      <c r="Q1697" s="169">
        <f t="shared" si="87"/>
        <v>0</v>
      </c>
      <c r="R1697" s="170"/>
      <c r="S1697" s="171"/>
      <c r="T1697" s="172"/>
    </row>
    <row r="1698" spans="2:20" ht="15.75" hidden="1">
      <c r="B1698" s="174">
        <v>2025</v>
      </c>
      <c r="C1698" s="174">
        <v>20</v>
      </c>
      <c r="D1698" s="175">
        <v>0</v>
      </c>
      <c r="E1698" s="176"/>
      <c r="F1698" s="174">
        <v>2</v>
      </c>
      <c r="G1698" s="174">
        <v>6</v>
      </c>
      <c r="H1698" s="174">
        <v>16</v>
      </c>
      <c r="I1698" s="174">
        <v>5000</v>
      </c>
      <c r="J1698" s="174">
        <v>5100</v>
      </c>
      <c r="K1698" s="174">
        <v>512</v>
      </c>
      <c r="L1698" s="177">
        <v>197</v>
      </c>
      <c r="M1698" s="178">
        <v>0</v>
      </c>
      <c r="N1698" s="179" t="s">
        <v>1131</v>
      </c>
      <c r="O1698" s="180">
        <v>0</v>
      </c>
      <c r="P1698" s="180">
        <v>0</v>
      </c>
      <c r="Q1698" s="181">
        <f t="shared" si="87"/>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322</v>
      </c>
      <c r="M1699" s="178">
        <v>0</v>
      </c>
      <c r="N1699" s="179" t="s">
        <v>429</v>
      </c>
      <c r="O1699" s="180">
        <v>0</v>
      </c>
      <c r="P1699" s="180">
        <v>0</v>
      </c>
      <c r="Q1699" s="181">
        <f t="shared" si="87"/>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336</v>
      </c>
      <c r="M1700" s="178">
        <v>0</v>
      </c>
      <c r="N1700" s="179" t="s">
        <v>1132</v>
      </c>
      <c r="O1700" s="180">
        <v>0</v>
      </c>
      <c r="P1700" s="180">
        <v>0</v>
      </c>
      <c r="Q1700" s="181">
        <f t="shared" si="87"/>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404</v>
      </c>
      <c r="M1701" s="178">
        <v>0</v>
      </c>
      <c r="N1701" s="179" t="s">
        <v>1133</v>
      </c>
      <c r="O1701" s="180">
        <v>0</v>
      </c>
      <c r="P1701" s="180">
        <v>0</v>
      </c>
      <c r="Q1701" s="181">
        <f t="shared" si="87"/>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1350</v>
      </c>
      <c r="M1702" s="178">
        <v>0</v>
      </c>
      <c r="N1702" s="179" t="s">
        <v>1134</v>
      </c>
      <c r="O1702" s="180">
        <v>0</v>
      </c>
      <c r="P1702" s="180">
        <v>0</v>
      </c>
      <c r="Q1702" s="181">
        <f t="shared" si="87"/>
        <v>0</v>
      </c>
      <c r="R1702" s="182" t="s">
        <v>98</v>
      </c>
      <c r="S1702" s="183"/>
      <c r="T1702" s="183"/>
    </row>
    <row r="1703" spans="2:20" ht="15.75" hidden="1">
      <c r="B1703" s="174">
        <v>2025</v>
      </c>
      <c r="C1703" s="174">
        <v>20</v>
      </c>
      <c r="D1703" s="175">
        <v>0</v>
      </c>
      <c r="E1703" s="176"/>
      <c r="F1703" s="174">
        <v>2</v>
      </c>
      <c r="G1703" s="174">
        <v>6</v>
      </c>
      <c r="H1703" s="174">
        <v>16</v>
      </c>
      <c r="I1703" s="174">
        <v>5000</v>
      </c>
      <c r="J1703" s="174">
        <v>5100</v>
      </c>
      <c r="K1703" s="174">
        <v>512</v>
      </c>
      <c r="L1703" s="177">
        <v>1406</v>
      </c>
      <c r="M1703" s="178">
        <v>0</v>
      </c>
      <c r="N1703" s="179" t="s">
        <v>1135</v>
      </c>
      <c r="O1703" s="180">
        <v>0</v>
      </c>
      <c r="P1703" s="180">
        <v>0</v>
      </c>
      <c r="Q1703" s="181">
        <f t="shared" si="87"/>
        <v>0</v>
      </c>
      <c r="R1703" s="182" t="s">
        <v>98</v>
      </c>
      <c r="S1703" s="183"/>
      <c r="T1703" s="183"/>
    </row>
    <row r="1704" spans="2:20" ht="15.75" hidden="1">
      <c r="B1704" s="163">
        <v>2025</v>
      </c>
      <c r="C1704" s="163">
        <v>20</v>
      </c>
      <c r="D1704" s="164"/>
      <c r="E1704" s="165"/>
      <c r="F1704" s="163">
        <v>2</v>
      </c>
      <c r="G1704" s="163">
        <v>6</v>
      </c>
      <c r="H1704" s="163">
        <v>16</v>
      </c>
      <c r="I1704" s="163">
        <v>5000</v>
      </c>
      <c r="J1704" s="163">
        <v>5100</v>
      </c>
      <c r="K1704" s="163">
        <v>515</v>
      </c>
      <c r="L1704" s="192" t="s">
        <v>44</v>
      </c>
      <c r="M1704" s="167"/>
      <c r="N1704" s="168" t="s">
        <v>155</v>
      </c>
      <c r="O1704" s="169">
        <f>SUM(O1705:O1722)</f>
        <v>0</v>
      </c>
      <c r="P1704" s="169">
        <f>SUM(P1705:P1722)</f>
        <v>0</v>
      </c>
      <c r="Q1704" s="169">
        <f t="shared" si="87"/>
        <v>0</v>
      </c>
      <c r="R1704" s="170"/>
      <c r="S1704" s="171"/>
      <c r="T1704" s="172"/>
    </row>
    <row r="1705" spans="2:20" ht="15.75" hidden="1">
      <c r="B1705" s="174">
        <v>2025</v>
      </c>
      <c r="C1705" s="174">
        <v>20</v>
      </c>
      <c r="D1705" s="175">
        <v>0</v>
      </c>
      <c r="E1705" s="176"/>
      <c r="F1705" s="174">
        <v>2</v>
      </c>
      <c r="G1705" s="174">
        <v>6</v>
      </c>
      <c r="H1705" s="174">
        <v>16</v>
      </c>
      <c r="I1705" s="174">
        <v>5000</v>
      </c>
      <c r="J1705" s="174">
        <v>5100</v>
      </c>
      <c r="K1705" s="174">
        <v>515</v>
      </c>
      <c r="L1705" s="177">
        <v>5</v>
      </c>
      <c r="M1705" s="178">
        <v>0</v>
      </c>
      <c r="N1705" s="179" t="s">
        <v>434</v>
      </c>
      <c r="O1705" s="180">
        <v>0</v>
      </c>
      <c r="P1705" s="180">
        <v>0</v>
      </c>
      <c r="Q1705" s="181">
        <f t="shared" si="87"/>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338</v>
      </c>
      <c r="M1706" s="178">
        <v>0</v>
      </c>
      <c r="N1706" s="179" t="s">
        <v>157</v>
      </c>
      <c r="O1706" s="180">
        <v>0</v>
      </c>
      <c r="P1706" s="180">
        <v>0</v>
      </c>
      <c r="Q1706" s="181">
        <f t="shared" si="87"/>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342</v>
      </c>
      <c r="M1707" s="178">
        <v>0</v>
      </c>
      <c r="N1707" s="179" t="s">
        <v>158</v>
      </c>
      <c r="O1707" s="180">
        <v>0</v>
      </c>
      <c r="P1707" s="180">
        <v>0</v>
      </c>
      <c r="Q1707" s="181">
        <f t="shared" si="87"/>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354</v>
      </c>
      <c r="M1708" s="178">
        <v>0</v>
      </c>
      <c r="N1708" s="179" t="s">
        <v>159</v>
      </c>
      <c r="O1708" s="180">
        <v>0</v>
      </c>
      <c r="P1708" s="180">
        <v>0</v>
      </c>
      <c r="Q1708" s="181">
        <f t="shared" si="87"/>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358</v>
      </c>
      <c r="M1709" s="178">
        <v>0</v>
      </c>
      <c r="N1709" s="179" t="s">
        <v>1136</v>
      </c>
      <c r="O1709" s="180">
        <v>0</v>
      </c>
      <c r="P1709" s="180">
        <v>0</v>
      </c>
      <c r="Q1709" s="181">
        <f t="shared" si="87"/>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512</v>
      </c>
      <c r="M1710" s="178">
        <v>0</v>
      </c>
      <c r="N1710" s="179" t="s">
        <v>631</v>
      </c>
      <c r="O1710" s="180">
        <v>0</v>
      </c>
      <c r="P1710" s="180">
        <v>0</v>
      </c>
      <c r="Q1710" s="181">
        <f t="shared" si="87"/>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572</v>
      </c>
      <c r="M1711" s="178">
        <v>0</v>
      </c>
      <c r="N1711" s="179" t="s">
        <v>163</v>
      </c>
      <c r="O1711" s="180">
        <v>0</v>
      </c>
      <c r="P1711" s="180">
        <v>0</v>
      </c>
      <c r="Q1711" s="181">
        <f t="shared" si="87"/>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618</v>
      </c>
      <c r="M1712" s="178">
        <v>0</v>
      </c>
      <c r="N1712" s="179" t="s">
        <v>164</v>
      </c>
      <c r="O1712" s="180">
        <v>0</v>
      </c>
      <c r="P1712" s="180">
        <v>0</v>
      </c>
      <c r="Q1712" s="181">
        <f t="shared" si="87"/>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785</v>
      </c>
      <c r="M1713" s="178">
        <v>0</v>
      </c>
      <c r="N1713" s="179" t="s">
        <v>165</v>
      </c>
      <c r="O1713" s="180">
        <v>0</v>
      </c>
      <c r="P1713" s="180">
        <v>0</v>
      </c>
      <c r="Q1713" s="181">
        <f t="shared" si="87"/>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1059</v>
      </c>
      <c r="M1714" s="178">
        <v>0</v>
      </c>
      <c r="N1714" s="179" t="s">
        <v>168</v>
      </c>
      <c r="O1714" s="180">
        <v>0</v>
      </c>
      <c r="P1714" s="180">
        <v>0</v>
      </c>
      <c r="Q1714" s="181">
        <f t="shared" si="87"/>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1132</v>
      </c>
      <c r="M1715" s="178">
        <v>0</v>
      </c>
      <c r="N1715" s="179" t="s">
        <v>1137</v>
      </c>
      <c r="O1715" s="180">
        <v>0</v>
      </c>
      <c r="P1715" s="180">
        <v>0</v>
      </c>
      <c r="Q1715" s="181">
        <f t="shared" si="87"/>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1459</v>
      </c>
      <c r="M1716" s="178">
        <v>0</v>
      </c>
      <c r="N1716" s="179" t="s">
        <v>1138</v>
      </c>
      <c r="O1716" s="180">
        <v>0</v>
      </c>
      <c r="P1716" s="180">
        <v>0</v>
      </c>
      <c r="Q1716" s="181">
        <f t="shared" si="87"/>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1464</v>
      </c>
      <c r="M1717" s="178">
        <v>0</v>
      </c>
      <c r="N1717" s="179" t="s">
        <v>445</v>
      </c>
      <c r="O1717" s="180">
        <v>0</v>
      </c>
      <c r="P1717" s="180">
        <v>0</v>
      </c>
      <c r="Q1717" s="181">
        <f t="shared" si="87"/>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1517</v>
      </c>
      <c r="M1718" s="178">
        <v>0</v>
      </c>
      <c r="N1718" s="179" t="s">
        <v>176</v>
      </c>
      <c r="O1718" s="180">
        <v>0</v>
      </c>
      <c r="P1718" s="180">
        <v>0</v>
      </c>
      <c r="Q1718" s="181">
        <f t="shared" si="87"/>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1287</v>
      </c>
      <c r="M1719" s="178">
        <v>0</v>
      </c>
      <c r="N1719" s="179" t="s">
        <v>171</v>
      </c>
      <c r="O1719" s="180">
        <v>0</v>
      </c>
      <c r="P1719" s="180">
        <v>0</v>
      </c>
      <c r="Q1719" s="181">
        <f t="shared" si="87"/>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1329</v>
      </c>
      <c r="M1720" s="178">
        <v>0</v>
      </c>
      <c r="N1720" s="179" t="s">
        <v>442</v>
      </c>
      <c r="O1720" s="180">
        <v>0</v>
      </c>
      <c r="P1720" s="180">
        <v>0</v>
      </c>
      <c r="Q1720" s="181">
        <f t="shared" si="87"/>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1376</v>
      </c>
      <c r="M1721" s="178">
        <v>0</v>
      </c>
      <c r="N1721" s="179" t="s">
        <v>1139</v>
      </c>
      <c r="O1721" s="180">
        <v>0</v>
      </c>
      <c r="P1721" s="180">
        <v>0</v>
      </c>
      <c r="Q1721" s="181">
        <f t="shared" si="87"/>
        <v>0</v>
      </c>
      <c r="R1721" s="182" t="s">
        <v>98</v>
      </c>
      <c r="S1721" s="183"/>
      <c r="T1721" s="183"/>
    </row>
    <row r="1722" spans="2:20" ht="15.75" hidden="1">
      <c r="B1722" s="174">
        <v>2025</v>
      </c>
      <c r="C1722" s="174">
        <v>20</v>
      </c>
      <c r="D1722" s="175">
        <v>0</v>
      </c>
      <c r="E1722" s="176"/>
      <c r="F1722" s="174">
        <v>2</v>
      </c>
      <c r="G1722" s="174">
        <v>6</v>
      </c>
      <c r="H1722" s="174">
        <v>16</v>
      </c>
      <c r="I1722" s="174">
        <v>5000</v>
      </c>
      <c r="J1722" s="174">
        <v>5100</v>
      </c>
      <c r="K1722" s="174">
        <v>515</v>
      </c>
      <c r="L1722" s="177">
        <v>1514</v>
      </c>
      <c r="M1722" s="178">
        <v>0</v>
      </c>
      <c r="N1722" s="179" t="s">
        <v>177</v>
      </c>
      <c r="O1722" s="180">
        <v>0</v>
      </c>
      <c r="P1722" s="180">
        <v>0</v>
      </c>
      <c r="Q1722" s="181">
        <f t="shared" si="87"/>
        <v>0</v>
      </c>
      <c r="R1722" s="182" t="s">
        <v>98</v>
      </c>
      <c r="S1722" s="183"/>
      <c r="T1722" s="183"/>
    </row>
    <row r="1723" spans="2:20" ht="15.75" hidden="1">
      <c r="B1723" s="163">
        <v>2025</v>
      </c>
      <c r="C1723" s="163">
        <v>20</v>
      </c>
      <c r="D1723" s="164"/>
      <c r="E1723" s="165"/>
      <c r="F1723" s="163">
        <v>2</v>
      </c>
      <c r="G1723" s="163">
        <v>6</v>
      </c>
      <c r="H1723" s="163">
        <v>16</v>
      </c>
      <c r="I1723" s="163">
        <v>5000</v>
      </c>
      <c r="J1723" s="163">
        <v>5100</v>
      </c>
      <c r="K1723" s="163">
        <v>519</v>
      </c>
      <c r="L1723" s="192" t="s">
        <v>44</v>
      </c>
      <c r="M1723" s="167"/>
      <c r="N1723" s="168" t="s">
        <v>178</v>
      </c>
      <c r="O1723" s="169">
        <f>SUM(O1724:O1738)</f>
        <v>0</v>
      </c>
      <c r="P1723" s="169">
        <f>SUM(P1724:P1738)</f>
        <v>0</v>
      </c>
      <c r="Q1723" s="169">
        <f t="shared" si="87"/>
        <v>0</v>
      </c>
      <c r="R1723" s="170"/>
      <c r="S1723" s="171"/>
      <c r="T1723" s="172"/>
    </row>
    <row r="1724" spans="2:20" ht="15.75" hidden="1">
      <c r="B1724" s="174">
        <v>2025</v>
      </c>
      <c r="C1724" s="174">
        <v>20</v>
      </c>
      <c r="D1724" s="175">
        <v>0</v>
      </c>
      <c r="E1724" s="176"/>
      <c r="F1724" s="174">
        <v>2</v>
      </c>
      <c r="G1724" s="174">
        <v>6</v>
      </c>
      <c r="H1724" s="174">
        <v>16</v>
      </c>
      <c r="I1724" s="174">
        <v>5000</v>
      </c>
      <c r="J1724" s="174">
        <v>5100</v>
      </c>
      <c r="K1724" s="174">
        <v>519</v>
      </c>
      <c r="L1724" s="177">
        <v>14</v>
      </c>
      <c r="M1724" s="178">
        <v>0</v>
      </c>
      <c r="N1724" s="179" t="s">
        <v>179</v>
      </c>
      <c r="O1724" s="180">
        <v>0</v>
      </c>
      <c r="P1724" s="180">
        <v>0</v>
      </c>
      <c r="Q1724" s="181">
        <f t="shared" si="87"/>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317</v>
      </c>
      <c r="M1725" s="178">
        <v>0</v>
      </c>
      <c r="N1725" s="179" t="s">
        <v>180</v>
      </c>
      <c r="O1725" s="180">
        <v>0</v>
      </c>
      <c r="P1725" s="180">
        <v>0</v>
      </c>
      <c r="Q1725" s="181">
        <f t="shared" si="87"/>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535</v>
      </c>
      <c r="M1726" s="178">
        <v>0</v>
      </c>
      <c r="N1726" s="179" t="s">
        <v>449</v>
      </c>
      <c r="O1726" s="180">
        <v>0</v>
      </c>
      <c r="P1726" s="180">
        <v>0</v>
      </c>
      <c r="Q1726" s="181">
        <f t="shared" si="87"/>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673</v>
      </c>
      <c r="M1727" s="178">
        <v>0</v>
      </c>
      <c r="N1727" s="179" t="s">
        <v>1140</v>
      </c>
      <c r="O1727" s="180">
        <v>0</v>
      </c>
      <c r="P1727" s="180">
        <v>0</v>
      </c>
      <c r="Q1727" s="181">
        <f t="shared" si="87"/>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773</v>
      </c>
      <c r="M1728" s="178">
        <v>0</v>
      </c>
      <c r="N1728" s="179" t="s">
        <v>1141</v>
      </c>
      <c r="O1728" s="180">
        <v>0</v>
      </c>
      <c r="P1728" s="180">
        <v>0</v>
      </c>
      <c r="Q1728" s="181">
        <f t="shared" si="87"/>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851</v>
      </c>
      <c r="M1729" s="178">
        <v>0</v>
      </c>
      <c r="N1729" s="179" t="s">
        <v>1142</v>
      </c>
      <c r="O1729" s="180">
        <v>0</v>
      </c>
      <c r="P1729" s="180">
        <v>0</v>
      </c>
      <c r="Q1729" s="181">
        <f t="shared" si="87"/>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1091</v>
      </c>
      <c r="M1730" s="178">
        <v>0</v>
      </c>
      <c r="N1730" s="179" t="s">
        <v>1143</v>
      </c>
      <c r="O1730" s="180">
        <v>0</v>
      </c>
      <c r="P1730" s="180">
        <v>0</v>
      </c>
      <c r="Q1730" s="181">
        <f t="shared" si="87"/>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1097</v>
      </c>
      <c r="M1731" s="178">
        <v>0</v>
      </c>
      <c r="N1731" s="179" t="s">
        <v>1144</v>
      </c>
      <c r="O1731" s="180">
        <v>0</v>
      </c>
      <c r="P1731" s="180">
        <v>0</v>
      </c>
      <c r="Q1731" s="181">
        <f t="shared" si="87"/>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1248</v>
      </c>
      <c r="M1732" s="178">
        <v>0</v>
      </c>
      <c r="N1732" s="179" t="s">
        <v>199</v>
      </c>
      <c r="O1732" s="180">
        <v>0</v>
      </c>
      <c r="P1732" s="180">
        <v>0</v>
      </c>
      <c r="Q1732" s="181">
        <f t="shared" si="87"/>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1431</v>
      </c>
      <c r="M1733" s="178">
        <v>0</v>
      </c>
      <c r="N1733" s="179" t="s">
        <v>1145</v>
      </c>
      <c r="O1733" s="180">
        <v>0</v>
      </c>
      <c r="P1733" s="180">
        <v>0</v>
      </c>
      <c r="Q1733" s="181">
        <f t="shared" ref="Q1733:Q1796" si="88">+O1733+P1733</f>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1430</v>
      </c>
      <c r="M1734" s="178">
        <v>0</v>
      </c>
      <c r="N1734" s="179" t="s">
        <v>1146</v>
      </c>
      <c r="O1734" s="180">
        <v>0</v>
      </c>
      <c r="P1734" s="180">
        <v>0</v>
      </c>
      <c r="Q1734" s="181">
        <f t="shared" si="88"/>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1509</v>
      </c>
      <c r="M1735" s="178">
        <v>0</v>
      </c>
      <c r="N1735" s="179" t="s">
        <v>182</v>
      </c>
      <c r="O1735" s="180">
        <v>0</v>
      </c>
      <c r="P1735" s="180">
        <v>0</v>
      </c>
      <c r="Q1735" s="181">
        <f t="shared" si="88"/>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1539</v>
      </c>
      <c r="M1736" s="178">
        <v>0</v>
      </c>
      <c r="N1736" s="179" t="s">
        <v>452</v>
      </c>
      <c r="O1736" s="180">
        <v>0</v>
      </c>
      <c r="P1736" s="180">
        <v>0</v>
      </c>
      <c r="Q1736" s="181">
        <f t="shared" si="88"/>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662</v>
      </c>
      <c r="M1737" s="178">
        <v>0</v>
      </c>
      <c r="N1737" s="179" t="s">
        <v>1147</v>
      </c>
      <c r="O1737" s="180">
        <v>0</v>
      </c>
      <c r="P1737" s="180">
        <v>0</v>
      </c>
      <c r="Q1737" s="181">
        <f t="shared" si="88"/>
        <v>0</v>
      </c>
      <c r="R1737" s="182" t="s">
        <v>98</v>
      </c>
      <c r="S1737" s="183"/>
      <c r="T1737" s="183"/>
    </row>
    <row r="1738" spans="2:20" ht="15.75" hidden="1">
      <c r="B1738" s="174">
        <v>2025</v>
      </c>
      <c r="C1738" s="174">
        <v>20</v>
      </c>
      <c r="D1738" s="175">
        <v>0</v>
      </c>
      <c r="E1738" s="176"/>
      <c r="F1738" s="174">
        <v>2</v>
      </c>
      <c r="G1738" s="174">
        <v>6</v>
      </c>
      <c r="H1738" s="174">
        <v>16</v>
      </c>
      <c r="I1738" s="174">
        <v>5000</v>
      </c>
      <c r="J1738" s="174">
        <v>5100</v>
      </c>
      <c r="K1738" s="174">
        <v>519</v>
      </c>
      <c r="L1738" s="177">
        <v>273</v>
      </c>
      <c r="M1738" s="178">
        <v>0</v>
      </c>
      <c r="N1738" s="179" t="s">
        <v>1148</v>
      </c>
      <c r="O1738" s="180">
        <v>0</v>
      </c>
      <c r="P1738" s="180">
        <v>0</v>
      </c>
      <c r="Q1738" s="181">
        <f t="shared" si="88"/>
        <v>0</v>
      </c>
      <c r="R1738" s="182" t="s">
        <v>98</v>
      </c>
      <c r="S1738" s="183"/>
      <c r="T1738" s="183"/>
    </row>
    <row r="1739" spans="2:20" ht="15.75" hidden="1">
      <c r="B1739" s="152">
        <v>2025</v>
      </c>
      <c r="C1739" s="152">
        <v>20</v>
      </c>
      <c r="D1739" s="153"/>
      <c r="E1739" s="154"/>
      <c r="F1739" s="152">
        <v>2</v>
      </c>
      <c r="G1739" s="152">
        <v>6</v>
      </c>
      <c r="H1739" s="152">
        <v>16</v>
      </c>
      <c r="I1739" s="152">
        <v>5000</v>
      </c>
      <c r="J1739" s="152">
        <v>5200</v>
      </c>
      <c r="K1739" s="152"/>
      <c r="L1739" s="155" t="s">
        <v>44</v>
      </c>
      <c r="M1739" s="156"/>
      <c r="N1739" s="157" t="s">
        <v>183</v>
      </c>
      <c r="O1739" s="158">
        <f>O1740+O1750+O1759</f>
        <v>0</v>
      </c>
      <c r="P1739" s="158">
        <f>P1740+P1750+P1759</f>
        <v>0</v>
      </c>
      <c r="Q1739" s="158">
        <f t="shared" si="88"/>
        <v>0</v>
      </c>
      <c r="R1739" s="159"/>
      <c r="S1739" s="160"/>
      <c r="T1739" s="161"/>
    </row>
    <row r="1740" spans="2:20" ht="15.75" hidden="1">
      <c r="B1740" s="163">
        <v>2025</v>
      </c>
      <c r="C1740" s="163">
        <v>20</v>
      </c>
      <c r="D1740" s="164"/>
      <c r="E1740" s="165"/>
      <c r="F1740" s="163">
        <v>2</v>
      </c>
      <c r="G1740" s="163">
        <v>6</v>
      </c>
      <c r="H1740" s="163">
        <v>16</v>
      </c>
      <c r="I1740" s="163">
        <v>5000</v>
      </c>
      <c r="J1740" s="163">
        <v>5200</v>
      </c>
      <c r="K1740" s="163">
        <v>521</v>
      </c>
      <c r="L1740" s="192" t="s">
        <v>44</v>
      </c>
      <c r="M1740" s="167"/>
      <c r="N1740" s="168" t="s">
        <v>184</v>
      </c>
      <c r="O1740" s="169">
        <f>SUM(O1741:O1749)</f>
        <v>0</v>
      </c>
      <c r="P1740" s="169">
        <f>SUM(P1741:P1749)</f>
        <v>0</v>
      </c>
      <c r="Q1740" s="169">
        <f t="shared" si="88"/>
        <v>0</v>
      </c>
      <c r="R1740" s="170"/>
      <c r="S1740" s="171"/>
      <c r="T1740" s="172"/>
    </row>
    <row r="1741" spans="2:20" ht="15.75" hidden="1">
      <c r="B1741" s="174">
        <v>2025</v>
      </c>
      <c r="C1741" s="174">
        <v>20</v>
      </c>
      <c r="D1741" s="175">
        <v>0</v>
      </c>
      <c r="E1741" s="176"/>
      <c r="F1741" s="174">
        <v>2</v>
      </c>
      <c r="G1741" s="174">
        <v>6</v>
      </c>
      <c r="H1741" s="174">
        <v>16</v>
      </c>
      <c r="I1741" s="174">
        <v>5000</v>
      </c>
      <c r="J1741" s="174">
        <v>5200</v>
      </c>
      <c r="K1741" s="174">
        <v>521</v>
      </c>
      <c r="L1741" s="177">
        <v>576</v>
      </c>
      <c r="M1741" s="178">
        <v>0</v>
      </c>
      <c r="N1741" s="179" t="s">
        <v>1149</v>
      </c>
      <c r="O1741" s="180">
        <v>0</v>
      </c>
      <c r="P1741" s="180">
        <v>0</v>
      </c>
      <c r="Q1741" s="181">
        <f t="shared" si="88"/>
        <v>0</v>
      </c>
      <c r="R1741" s="182" t="s">
        <v>978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1000</v>
      </c>
      <c r="M1742" s="178">
        <v>0</v>
      </c>
      <c r="N1742" s="179" t="s">
        <v>1150</v>
      </c>
      <c r="O1742" s="180">
        <v>0</v>
      </c>
      <c r="P1742" s="180">
        <v>0</v>
      </c>
      <c r="Q1742" s="181">
        <f t="shared" si="88"/>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998</v>
      </c>
      <c r="M1743" s="178">
        <v>0</v>
      </c>
      <c r="N1743" s="179" t="s">
        <v>1151</v>
      </c>
      <c r="O1743" s="180">
        <v>0</v>
      </c>
      <c r="P1743" s="180">
        <v>0</v>
      </c>
      <c r="Q1743" s="181">
        <f t="shared" si="88"/>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1002</v>
      </c>
      <c r="M1744" s="178">
        <v>0</v>
      </c>
      <c r="N1744" s="179" t="s">
        <v>458</v>
      </c>
      <c r="O1744" s="180">
        <v>0</v>
      </c>
      <c r="P1744" s="180">
        <v>0</v>
      </c>
      <c r="Q1744" s="181">
        <f t="shared" si="88"/>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1090</v>
      </c>
      <c r="M1745" s="178">
        <v>0</v>
      </c>
      <c r="N1745" s="179" t="s">
        <v>459</v>
      </c>
      <c r="O1745" s="180">
        <v>0</v>
      </c>
      <c r="P1745" s="180">
        <v>0</v>
      </c>
      <c r="Q1745" s="181">
        <f t="shared" si="88"/>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1096</v>
      </c>
      <c r="M1746" s="178">
        <v>0</v>
      </c>
      <c r="N1746" s="179" t="s">
        <v>1152</v>
      </c>
      <c r="O1746" s="180">
        <v>0</v>
      </c>
      <c r="P1746" s="180">
        <v>0</v>
      </c>
      <c r="Q1746" s="181">
        <f t="shared" si="88"/>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738</v>
      </c>
      <c r="M1747" s="178">
        <v>0</v>
      </c>
      <c r="N1747" s="179" t="s">
        <v>1153</v>
      </c>
      <c r="O1747" s="180">
        <v>0</v>
      </c>
      <c r="P1747" s="180">
        <v>0</v>
      </c>
      <c r="Q1747" s="181">
        <f t="shared" si="88"/>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1375</v>
      </c>
      <c r="M1748" s="178">
        <v>0</v>
      </c>
      <c r="N1748" s="179" t="s">
        <v>1154</v>
      </c>
      <c r="O1748" s="180">
        <v>0</v>
      </c>
      <c r="P1748" s="180">
        <v>0</v>
      </c>
      <c r="Q1748" s="181">
        <f t="shared" si="88"/>
        <v>0</v>
      </c>
      <c r="R1748" s="182" t="s">
        <v>98</v>
      </c>
      <c r="S1748" s="183"/>
      <c r="T1748" s="183"/>
    </row>
    <row r="1749" spans="2:20" ht="15.75" hidden="1">
      <c r="B1749" s="174">
        <v>2025</v>
      </c>
      <c r="C1749" s="174">
        <v>20</v>
      </c>
      <c r="D1749" s="175">
        <v>0</v>
      </c>
      <c r="E1749" s="176"/>
      <c r="F1749" s="174">
        <v>2</v>
      </c>
      <c r="G1749" s="174">
        <v>6</v>
      </c>
      <c r="H1749" s="174">
        <v>16</v>
      </c>
      <c r="I1749" s="174">
        <v>5000</v>
      </c>
      <c r="J1749" s="174">
        <v>5200</v>
      </c>
      <c r="K1749" s="174">
        <v>521</v>
      </c>
      <c r="L1749" s="177">
        <v>738</v>
      </c>
      <c r="M1749" s="178">
        <v>0</v>
      </c>
      <c r="N1749" s="179" t="s">
        <v>1155</v>
      </c>
      <c r="O1749" s="180">
        <v>0</v>
      </c>
      <c r="P1749" s="180">
        <v>0</v>
      </c>
      <c r="Q1749" s="181">
        <f t="shared" si="88"/>
        <v>0</v>
      </c>
      <c r="R1749" s="182" t="s">
        <v>98</v>
      </c>
      <c r="S1749" s="183"/>
      <c r="T1749" s="183"/>
    </row>
    <row r="1750" spans="2:20" ht="15.75" hidden="1">
      <c r="B1750" s="163">
        <v>2025</v>
      </c>
      <c r="C1750" s="163">
        <v>20</v>
      </c>
      <c r="D1750" s="164"/>
      <c r="E1750" s="165"/>
      <c r="F1750" s="163">
        <v>2</v>
      </c>
      <c r="G1750" s="163">
        <v>6</v>
      </c>
      <c r="H1750" s="163">
        <v>16</v>
      </c>
      <c r="I1750" s="163">
        <v>5000</v>
      </c>
      <c r="J1750" s="163">
        <v>5200</v>
      </c>
      <c r="K1750" s="163">
        <v>523</v>
      </c>
      <c r="L1750" s="192" t="s">
        <v>44</v>
      </c>
      <c r="M1750" s="167"/>
      <c r="N1750" s="168" t="s">
        <v>186</v>
      </c>
      <c r="O1750" s="169">
        <f>SUM(O1751:O1758)</f>
        <v>0</v>
      </c>
      <c r="P1750" s="169">
        <f>SUM(P1751:P1758)</f>
        <v>0</v>
      </c>
      <c r="Q1750" s="169">
        <f t="shared" si="88"/>
        <v>0</v>
      </c>
      <c r="R1750" s="170"/>
      <c r="S1750" s="171"/>
      <c r="T1750" s="172"/>
    </row>
    <row r="1751" spans="2:20" ht="15.75" hidden="1">
      <c r="B1751" s="174">
        <v>2025</v>
      </c>
      <c r="C1751" s="174">
        <v>20</v>
      </c>
      <c r="D1751" s="175">
        <v>0</v>
      </c>
      <c r="E1751" s="176"/>
      <c r="F1751" s="174">
        <v>2</v>
      </c>
      <c r="G1751" s="174">
        <v>6</v>
      </c>
      <c r="H1751" s="174">
        <v>16</v>
      </c>
      <c r="I1751" s="174">
        <v>5000</v>
      </c>
      <c r="J1751" s="174">
        <v>5200</v>
      </c>
      <c r="K1751" s="174">
        <v>523</v>
      </c>
      <c r="L1751" s="177">
        <v>172</v>
      </c>
      <c r="M1751" s="178">
        <v>0</v>
      </c>
      <c r="N1751" s="179" t="s">
        <v>187</v>
      </c>
      <c r="O1751" s="180">
        <v>0</v>
      </c>
      <c r="P1751" s="180">
        <v>0</v>
      </c>
      <c r="Q1751" s="181">
        <f t="shared" si="88"/>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173</v>
      </c>
      <c r="M1752" s="178">
        <v>0</v>
      </c>
      <c r="N1752" s="179" t="s">
        <v>1156</v>
      </c>
      <c r="O1752" s="180">
        <v>0</v>
      </c>
      <c r="P1752" s="180">
        <v>0</v>
      </c>
      <c r="Q1752" s="181">
        <f t="shared" si="88"/>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583</v>
      </c>
      <c r="M1753" s="178">
        <v>0</v>
      </c>
      <c r="N1753" s="179" t="s">
        <v>1157</v>
      </c>
      <c r="O1753" s="180">
        <v>0</v>
      </c>
      <c r="P1753" s="180">
        <v>0</v>
      </c>
      <c r="Q1753" s="181">
        <f t="shared" si="88"/>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584</v>
      </c>
      <c r="M1754" s="178">
        <v>0</v>
      </c>
      <c r="N1754" s="179" t="s">
        <v>1158</v>
      </c>
      <c r="O1754" s="180">
        <v>0</v>
      </c>
      <c r="P1754" s="180">
        <v>0</v>
      </c>
      <c r="Q1754" s="181">
        <f t="shared" si="88"/>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1221</v>
      </c>
      <c r="M1755" s="178">
        <v>0</v>
      </c>
      <c r="N1755" s="179" t="s">
        <v>1159</v>
      </c>
      <c r="O1755" s="180">
        <v>0</v>
      </c>
      <c r="P1755" s="180">
        <v>0</v>
      </c>
      <c r="Q1755" s="181">
        <f t="shared" si="88"/>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1508</v>
      </c>
      <c r="M1756" s="178">
        <v>0</v>
      </c>
      <c r="N1756" s="179" t="s">
        <v>502</v>
      </c>
      <c r="O1756" s="180">
        <v>0</v>
      </c>
      <c r="P1756" s="180">
        <v>0</v>
      </c>
      <c r="Q1756" s="181">
        <f t="shared" si="88"/>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1546</v>
      </c>
      <c r="M1757" s="178">
        <v>0</v>
      </c>
      <c r="N1757" s="179" t="s">
        <v>503</v>
      </c>
      <c r="O1757" s="180">
        <v>0</v>
      </c>
      <c r="P1757" s="180">
        <v>0</v>
      </c>
      <c r="Q1757" s="181">
        <f t="shared" si="88"/>
        <v>0</v>
      </c>
      <c r="R1757" s="182" t="s">
        <v>98</v>
      </c>
      <c r="S1757" s="183"/>
      <c r="T1757" s="183"/>
    </row>
    <row r="1758" spans="2:20" ht="15.75" hidden="1">
      <c r="B1758" s="174">
        <v>2025</v>
      </c>
      <c r="C1758" s="174">
        <v>20</v>
      </c>
      <c r="D1758" s="175">
        <v>0</v>
      </c>
      <c r="E1758" s="176"/>
      <c r="F1758" s="174">
        <v>2</v>
      </c>
      <c r="G1758" s="174">
        <v>6</v>
      </c>
      <c r="H1758" s="174">
        <v>16</v>
      </c>
      <c r="I1758" s="174">
        <v>5000</v>
      </c>
      <c r="J1758" s="174">
        <v>5200</v>
      </c>
      <c r="K1758" s="174">
        <v>523</v>
      </c>
      <c r="L1758" s="177">
        <v>1548</v>
      </c>
      <c r="M1758" s="178">
        <v>0</v>
      </c>
      <c r="N1758" s="179" t="s">
        <v>188</v>
      </c>
      <c r="O1758" s="180">
        <v>0</v>
      </c>
      <c r="P1758" s="180">
        <v>0</v>
      </c>
      <c r="Q1758" s="181">
        <f t="shared" si="88"/>
        <v>0</v>
      </c>
      <c r="R1758" s="182" t="s">
        <v>98</v>
      </c>
      <c r="S1758" s="183"/>
      <c r="T1758" s="183"/>
    </row>
    <row r="1759" spans="2:20" ht="15.75" hidden="1">
      <c r="B1759" s="163">
        <v>2025</v>
      </c>
      <c r="C1759" s="163">
        <v>20</v>
      </c>
      <c r="D1759" s="164"/>
      <c r="E1759" s="165"/>
      <c r="F1759" s="163">
        <v>2</v>
      </c>
      <c r="G1759" s="163">
        <v>6</v>
      </c>
      <c r="H1759" s="163">
        <v>16</v>
      </c>
      <c r="I1759" s="163">
        <v>5000</v>
      </c>
      <c r="J1759" s="163">
        <v>5200</v>
      </c>
      <c r="K1759" s="163">
        <v>529</v>
      </c>
      <c r="L1759" s="192" t="s">
        <v>44</v>
      </c>
      <c r="M1759" s="167"/>
      <c r="N1759" s="168" t="s">
        <v>1160</v>
      </c>
      <c r="O1759" s="169">
        <f>SUM(O1760:O1769)</f>
        <v>0</v>
      </c>
      <c r="P1759" s="169">
        <f>SUM(P1760:P1769)</f>
        <v>0</v>
      </c>
      <c r="Q1759" s="169">
        <f t="shared" si="88"/>
        <v>0</v>
      </c>
      <c r="R1759" s="170"/>
      <c r="S1759" s="171"/>
      <c r="T1759" s="172"/>
    </row>
    <row r="1760" spans="2:20" ht="15.75" hidden="1">
      <c r="B1760" s="174">
        <v>2025</v>
      </c>
      <c r="C1760" s="174">
        <v>20</v>
      </c>
      <c r="D1760" s="175">
        <v>0</v>
      </c>
      <c r="E1760" s="176"/>
      <c r="F1760" s="174">
        <v>2</v>
      </c>
      <c r="G1760" s="174">
        <v>6</v>
      </c>
      <c r="H1760" s="174">
        <v>16</v>
      </c>
      <c r="I1760" s="174">
        <v>5000</v>
      </c>
      <c r="J1760" s="174">
        <v>5200</v>
      </c>
      <c r="K1760" s="174">
        <v>529</v>
      </c>
      <c r="L1760" s="177">
        <v>41</v>
      </c>
      <c r="M1760" s="178">
        <v>0</v>
      </c>
      <c r="N1760" s="179" t="s">
        <v>1161</v>
      </c>
      <c r="O1760" s="180">
        <v>0</v>
      </c>
      <c r="P1760" s="180">
        <v>0</v>
      </c>
      <c r="Q1760" s="181">
        <f t="shared" si="88"/>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525</v>
      </c>
      <c r="M1761" s="178">
        <v>0</v>
      </c>
      <c r="N1761" s="179" t="s">
        <v>1162</v>
      </c>
      <c r="O1761" s="180">
        <v>0</v>
      </c>
      <c r="P1761" s="180">
        <v>0</v>
      </c>
      <c r="Q1761" s="181">
        <f t="shared" si="88"/>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801</v>
      </c>
      <c r="M1762" s="178">
        <v>0</v>
      </c>
      <c r="N1762" s="179" t="s">
        <v>1163</v>
      </c>
      <c r="O1762" s="180">
        <v>0</v>
      </c>
      <c r="P1762" s="180">
        <v>0</v>
      </c>
      <c r="Q1762" s="181">
        <f t="shared" si="88"/>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808</v>
      </c>
      <c r="M1763" s="178">
        <v>0</v>
      </c>
      <c r="N1763" s="179" t="s">
        <v>1164</v>
      </c>
      <c r="O1763" s="180">
        <v>0</v>
      </c>
      <c r="P1763" s="180">
        <v>0</v>
      </c>
      <c r="Q1763" s="181">
        <f t="shared" si="88"/>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809</v>
      </c>
      <c r="M1764" s="178">
        <v>0</v>
      </c>
      <c r="N1764" s="179" t="s">
        <v>1165</v>
      </c>
      <c r="O1764" s="180">
        <v>0</v>
      </c>
      <c r="P1764" s="180">
        <v>0</v>
      </c>
      <c r="Q1764" s="181">
        <f t="shared" si="88"/>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989</v>
      </c>
      <c r="M1765" s="178">
        <v>0</v>
      </c>
      <c r="N1765" s="179" t="s">
        <v>1166</v>
      </c>
      <c r="O1765" s="180">
        <v>0</v>
      </c>
      <c r="P1765" s="180">
        <v>0</v>
      </c>
      <c r="Q1765" s="181">
        <f t="shared" si="88"/>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984</v>
      </c>
      <c r="M1766" s="178">
        <v>0</v>
      </c>
      <c r="N1766" s="179" t="s">
        <v>1167</v>
      </c>
      <c r="O1766" s="180">
        <v>0</v>
      </c>
      <c r="P1766" s="180">
        <v>0</v>
      </c>
      <c r="Q1766" s="181">
        <f t="shared" si="88"/>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1344</v>
      </c>
      <c r="M1767" s="178">
        <v>0</v>
      </c>
      <c r="N1767" s="179" t="s">
        <v>1168</v>
      </c>
      <c r="O1767" s="180">
        <v>0</v>
      </c>
      <c r="P1767" s="180">
        <v>0</v>
      </c>
      <c r="Q1767" s="181">
        <f t="shared" si="88"/>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1347</v>
      </c>
      <c r="M1768" s="178">
        <v>0</v>
      </c>
      <c r="N1768" s="179" t="s">
        <v>1169</v>
      </c>
      <c r="O1768" s="180">
        <v>0</v>
      </c>
      <c r="P1768" s="180">
        <v>0</v>
      </c>
      <c r="Q1768" s="181">
        <f t="shared" si="88"/>
        <v>0</v>
      </c>
      <c r="R1768" s="182" t="s">
        <v>98</v>
      </c>
      <c r="S1768" s="183"/>
      <c r="T1768" s="183"/>
    </row>
    <row r="1769" spans="2:20" ht="15.75" hidden="1">
      <c r="B1769" s="174">
        <v>2025</v>
      </c>
      <c r="C1769" s="174">
        <v>20</v>
      </c>
      <c r="D1769" s="175">
        <v>0</v>
      </c>
      <c r="E1769" s="176"/>
      <c r="F1769" s="174">
        <v>2</v>
      </c>
      <c r="G1769" s="174">
        <v>6</v>
      </c>
      <c r="H1769" s="174">
        <v>16</v>
      </c>
      <c r="I1769" s="174">
        <v>5000</v>
      </c>
      <c r="J1769" s="174">
        <v>5200</v>
      </c>
      <c r="K1769" s="174">
        <v>529</v>
      </c>
      <c r="L1769" s="177">
        <v>1066</v>
      </c>
      <c r="M1769" s="178">
        <v>0</v>
      </c>
      <c r="N1769" s="179" t="s">
        <v>1170</v>
      </c>
      <c r="O1769" s="180">
        <v>0</v>
      </c>
      <c r="P1769" s="180">
        <v>0</v>
      </c>
      <c r="Q1769" s="181">
        <f t="shared" si="88"/>
        <v>0</v>
      </c>
      <c r="R1769" s="182" t="s">
        <v>98</v>
      </c>
      <c r="S1769" s="183"/>
      <c r="T1769" s="183"/>
    </row>
    <row r="1770" spans="2:20" ht="15.75" hidden="1">
      <c r="B1770" s="152">
        <v>2025</v>
      </c>
      <c r="C1770" s="152">
        <v>20</v>
      </c>
      <c r="D1770" s="153"/>
      <c r="E1770" s="154"/>
      <c r="F1770" s="152">
        <v>2</v>
      </c>
      <c r="G1770" s="152">
        <v>6</v>
      </c>
      <c r="H1770" s="152">
        <v>16</v>
      </c>
      <c r="I1770" s="152">
        <v>5000</v>
      </c>
      <c r="J1770" s="152">
        <v>5300</v>
      </c>
      <c r="K1770" s="152"/>
      <c r="L1770" s="155" t="s">
        <v>44</v>
      </c>
      <c r="M1770" s="156"/>
      <c r="N1770" s="157" t="s">
        <v>189</v>
      </c>
      <c r="O1770" s="158">
        <f>O1771+O1780</f>
        <v>0</v>
      </c>
      <c r="P1770" s="158">
        <f>P1771+P1780</f>
        <v>0</v>
      </c>
      <c r="Q1770" s="158">
        <f t="shared" si="88"/>
        <v>0</v>
      </c>
      <c r="R1770" s="159"/>
      <c r="S1770" s="160"/>
      <c r="T1770" s="161"/>
    </row>
    <row r="1771" spans="2:20" ht="15.75" hidden="1">
      <c r="B1771" s="163">
        <v>2025</v>
      </c>
      <c r="C1771" s="163">
        <v>20</v>
      </c>
      <c r="D1771" s="164"/>
      <c r="E1771" s="165"/>
      <c r="F1771" s="163">
        <v>2</v>
      </c>
      <c r="G1771" s="163">
        <v>6</v>
      </c>
      <c r="H1771" s="163">
        <v>16</v>
      </c>
      <c r="I1771" s="163">
        <v>5000</v>
      </c>
      <c r="J1771" s="163">
        <v>5300</v>
      </c>
      <c r="K1771" s="163">
        <v>531</v>
      </c>
      <c r="L1771" s="192" t="s">
        <v>44</v>
      </c>
      <c r="M1771" s="167"/>
      <c r="N1771" s="168" t="s">
        <v>190</v>
      </c>
      <c r="O1771" s="169">
        <f>SUM(O1772:O1779)</f>
        <v>0</v>
      </c>
      <c r="P1771" s="169">
        <f>SUM(P1772:P1779)</f>
        <v>0</v>
      </c>
      <c r="Q1771" s="169">
        <f t="shared" si="88"/>
        <v>0</v>
      </c>
      <c r="R1771" s="170"/>
      <c r="S1771" s="171"/>
      <c r="T1771" s="172"/>
    </row>
    <row r="1772" spans="2:20" ht="15.75" hidden="1">
      <c r="B1772" s="174">
        <v>2025</v>
      </c>
      <c r="C1772" s="174">
        <v>20</v>
      </c>
      <c r="D1772" s="175">
        <v>0</v>
      </c>
      <c r="E1772" s="176"/>
      <c r="F1772" s="174">
        <v>2</v>
      </c>
      <c r="G1772" s="174">
        <v>6</v>
      </c>
      <c r="H1772" s="174">
        <v>16</v>
      </c>
      <c r="I1772" s="174">
        <v>5000</v>
      </c>
      <c r="J1772" s="174">
        <v>5300</v>
      </c>
      <c r="K1772" s="174">
        <v>531</v>
      </c>
      <c r="L1772" s="177">
        <v>169</v>
      </c>
      <c r="M1772" s="178">
        <v>0</v>
      </c>
      <c r="N1772" s="179" t="s">
        <v>1171</v>
      </c>
      <c r="O1772" s="180">
        <v>0</v>
      </c>
      <c r="P1772" s="180">
        <v>0</v>
      </c>
      <c r="Q1772" s="181">
        <f t="shared" si="88"/>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198</v>
      </c>
      <c r="M1773" s="178">
        <v>0</v>
      </c>
      <c r="N1773" s="179" t="s">
        <v>508</v>
      </c>
      <c r="O1773" s="180">
        <v>0</v>
      </c>
      <c r="P1773" s="180">
        <v>0</v>
      </c>
      <c r="Q1773" s="181">
        <f t="shared" si="88"/>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608</v>
      </c>
      <c r="M1774" s="178">
        <v>0</v>
      </c>
      <c r="N1774" s="179" t="s">
        <v>1172</v>
      </c>
      <c r="O1774" s="180">
        <v>0</v>
      </c>
      <c r="P1774" s="180">
        <v>0</v>
      </c>
      <c r="Q1774" s="181">
        <f t="shared" si="88"/>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704</v>
      </c>
      <c r="M1775" s="178">
        <v>0</v>
      </c>
      <c r="N1775" s="179" t="s">
        <v>1173</v>
      </c>
      <c r="O1775" s="180">
        <v>0</v>
      </c>
      <c r="P1775" s="180">
        <v>0</v>
      </c>
      <c r="Q1775" s="181">
        <f t="shared" si="88"/>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982</v>
      </c>
      <c r="M1776" s="178">
        <v>0</v>
      </c>
      <c r="N1776" s="179" t="s">
        <v>197</v>
      </c>
      <c r="O1776" s="180">
        <v>0</v>
      </c>
      <c r="P1776" s="180">
        <v>0</v>
      </c>
      <c r="Q1776" s="181">
        <f t="shared" si="88"/>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1355</v>
      </c>
      <c r="M1777" s="178">
        <v>0</v>
      </c>
      <c r="N1777" s="179" t="s">
        <v>1174</v>
      </c>
      <c r="O1777" s="180">
        <v>0</v>
      </c>
      <c r="P1777" s="180">
        <v>0</v>
      </c>
      <c r="Q1777" s="181">
        <f t="shared" si="88"/>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1551</v>
      </c>
      <c r="M1778" s="178">
        <v>0</v>
      </c>
      <c r="N1778" s="179" t="s">
        <v>200</v>
      </c>
      <c r="O1778" s="180">
        <v>0</v>
      </c>
      <c r="P1778" s="180">
        <v>0</v>
      </c>
      <c r="Q1778" s="181">
        <f t="shared" si="88"/>
        <v>0</v>
      </c>
      <c r="R1778" s="182" t="s">
        <v>98</v>
      </c>
      <c r="S1778" s="183"/>
      <c r="T1778" s="183"/>
    </row>
    <row r="1779" spans="2:20" ht="15.75" hidden="1">
      <c r="B1779" s="174">
        <v>2025</v>
      </c>
      <c r="C1779" s="174">
        <v>20</v>
      </c>
      <c r="D1779" s="175">
        <v>0</v>
      </c>
      <c r="E1779" s="176"/>
      <c r="F1779" s="174">
        <v>2</v>
      </c>
      <c r="G1779" s="174">
        <v>6</v>
      </c>
      <c r="H1779" s="174">
        <v>16</v>
      </c>
      <c r="I1779" s="174">
        <v>5000</v>
      </c>
      <c r="J1779" s="174">
        <v>5300</v>
      </c>
      <c r="K1779" s="174">
        <v>531</v>
      </c>
      <c r="L1779" s="177">
        <v>89</v>
      </c>
      <c r="M1779" s="178">
        <v>0</v>
      </c>
      <c r="N1779" s="179" t="s">
        <v>1175</v>
      </c>
      <c r="O1779" s="180">
        <v>0</v>
      </c>
      <c r="P1779" s="180">
        <v>0</v>
      </c>
      <c r="Q1779" s="181">
        <f t="shared" si="88"/>
        <v>0</v>
      </c>
      <c r="R1779" s="182" t="s">
        <v>98</v>
      </c>
      <c r="S1779" s="183"/>
      <c r="T1779" s="183"/>
    </row>
    <row r="1780" spans="2:20" ht="15.75" hidden="1">
      <c r="B1780" s="163">
        <v>2025</v>
      </c>
      <c r="C1780" s="163">
        <v>20</v>
      </c>
      <c r="D1780" s="164"/>
      <c r="E1780" s="165"/>
      <c r="F1780" s="163">
        <v>2</v>
      </c>
      <c r="G1780" s="163">
        <v>6</v>
      </c>
      <c r="H1780" s="163">
        <v>16</v>
      </c>
      <c r="I1780" s="163">
        <v>5000</v>
      </c>
      <c r="J1780" s="163">
        <v>5300</v>
      </c>
      <c r="K1780" s="163">
        <v>532</v>
      </c>
      <c r="L1780" s="192" t="s">
        <v>44</v>
      </c>
      <c r="M1780" s="167"/>
      <c r="N1780" s="168" t="s">
        <v>201</v>
      </c>
      <c r="O1780" s="169">
        <f>SUM(O1781:O1786)</f>
        <v>0</v>
      </c>
      <c r="P1780" s="169">
        <f>SUM(P1781:P1786)</f>
        <v>0</v>
      </c>
      <c r="Q1780" s="169">
        <f t="shared" si="88"/>
        <v>0</v>
      </c>
      <c r="R1780" s="170"/>
      <c r="S1780" s="171"/>
      <c r="T1780" s="172"/>
    </row>
    <row r="1781" spans="2:20" ht="15.75" hidden="1">
      <c r="B1781" s="174">
        <v>2025</v>
      </c>
      <c r="C1781" s="174">
        <v>20</v>
      </c>
      <c r="D1781" s="175">
        <v>0</v>
      </c>
      <c r="E1781" s="176"/>
      <c r="F1781" s="174">
        <v>2</v>
      </c>
      <c r="G1781" s="174">
        <v>6</v>
      </c>
      <c r="H1781" s="174">
        <v>16</v>
      </c>
      <c r="I1781" s="174">
        <v>5000</v>
      </c>
      <c r="J1781" s="174">
        <v>5300</v>
      </c>
      <c r="K1781" s="174">
        <v>532</v>
      </c>
      <c r="L1781" s="177">
        <v>95</v>
      </c>
      <c r="M1781" s="178">
        <v>0</v>
      </c>
      <c r="N1781" s="179" t="s">
        <v>533</v>
      </c>
      <c r="O1781" s="180">
        <v>0</v>
      </c>
      <c r="P1781" s="180">
        <v>0</v>
      </c>
      <c r="Q1781" s="181">
        <f t="shared" si="88"/>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335</v>
      </c>
      <c r="M1782" s="178">
        <v>0</v>
      </c>
      <c r="N1782" s="179" t="s">
        <v>1176</v>
      </c>
      <c r="O1782" s="180">
        <v>0</v>
      </c>
      <c r="P1782" s="180">
        <v>0</v>
      </c>
      <c r="Q1782" s="181">
        <f t="shared" si="88"/>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499</v>
      </c>
      <c r="M1783" s="178">
        <v>0</v>
      </c>
      <c r="N1783" s="179" t="s">
        <v>1177</v>
      </c>
      <c r="O1783" s="180">
        <v>0</v>
      </c>
      <c r="P1783" s="180">
        <v>0</v>
      </c>
      <c r="Q1783" s="181">
        <f t="shared" si="88"/>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590</v>
      </c>
      <c r="M1784" s="178">
        <v>0</v>
      </c>
      <c r="N1784" s="179" t="s">
        <v>1178</v>
      </c>
      <c r="O1784" s="180">
        <v>0</v>
      </c>
      <c r="P1784" s="180">
        <v>0</v>
      </c>
      <c r="Q1784" s="181">
        <f t="shared" si="88"/>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119</v>
      </c>
      <c r="M1785" s="178">
        <v>0</v>
      </c>
      <c r="N1785" s="179" t="s">
        <v>203</v>
      </c>
      <c r="O1785" s="180">
        <v>0</v>
      </c>
      <c r="P1785" s="180">
        <v>0</v>
      </c>
      <c r="Q1785" s="181">
        <f t="shared" si="88"/>
        <v>0</v>
      </c>
      <c r="R1785" s="182" t="s">
        <v>98</v>
      </c>
      <c r="S1785" s="183"/>
      <c r="T1785" s="183"/>
    </row>
    <row r="1786" spans="2:20" ht="15.75" hidden="1">
      <c r="B1786" s="174">
        <v>2025</v>
      </c>
      <c r="C1786" s="174">
        <v>20</v>
      </c>
      <c r="D1786" s="175">
        <v>0</v>
      </c>
      <c r="E1786" s="176"/>
      <c r="F1786" s="174">
        <v>2</v>
      </c>
      <c r="G1786" s="174">
        <v>6</v>
      </c>
      <c r="H1786" s="174">
        <v>16</v>
      </c>
      <c r="I1786" s="174">
        <v>5000</v>
      </c>
      <c r="J1786" s="174">
        <v>5300</v>
      </c>
      <c r="K1786" s="174">
        <v>532</v>
      </c>
      <c r="L1786" s="177">
        <v>663</v>
      </c>
      <c r="M1786" s="178">
        <v>0</v>
      </c>
      <c r="N1786" s="179" t="s">
        <v>195</v>
      </c>
      <c r="O1786" s="180">
        <v>0</v>
      </c>
      <c r="P1786" s="180">
        <v>0</v>
      </c>
      <c r="Q1786" s="181">
        <f t="shared" si="88"/>
        <v>0</v>
      </c>
      <c r="R1786" s="182" t="s">
        <v>98</v>
      </c>
      <c r="S1786" s="183"/>
      <c r="T1786" s="183"/>
    </row>
    <row r="1787" spans="2:20" ht="15.75" hidden="1">
      <c r="B1787" s="152">
        <v>2025</v>
      </c>
      <c r="C1787" s="152">
        <v>20</v>
      </c>
      <c r="D1787" s="153"/>
      <c r="E1787" s="154"/>
      <c r="F1787" s="152">
        <v>2</v>
      </c>
      <c r="G1787" s="152">
        <v>6</v>
      </c>
      <c r="H1787" s="152">
        <v>16</v>
      </c>
      <c r="I1787" s="152">
        <v>5000</v>
      </c>
      <c r="J1787" s="152">
        <v>5400</v>
      </c>
      <c r="K1787" s="152"/>
      <c r="L1787" s="155" t="s">
        <v>44</v>
      </c>
      <c r="M1787" s="156"/>
      <c r="N1787" s="157" t="s">
        <v>216</v>
      </c>
      <c r="O1787" s="158">
        <f>+O1788+O1791</f>
        <v>0</v>
      </c>
      <c r="P1787" s="158">
        <f>+P1788+P1791</f>
        <v>0</v>
      </c>
      <c r="Q1787" s="158">
        <f t="shared" si="88"/>
        <v>0</v>
      </c>
      <c r="R1787" s="159"/>
      <c r="S1787" s="160"/>
      <c r="T1787" s="161"/>
    </row>
    <row r="1788" spans="2:20" ht="15.75" hidden="1">
      <c r="B1788" s="163">
        <v>2025</v>
      </c>
      <c r="C1788" s="163">
        <v>20</v>
      </c>
      <c r="D1788" s="164"/>
      <c r="E1788" s="165"/>
      <c r="F1788" s="163">
        <v>2</v>
      </c>
      <c r="G1788" s="163">
        <v>6</v>
      </c>
      <c r="H1788" s="163">
        <v>16</v>
      </c>
      <c r="I1788" s="163">
        <v>5000</v>
      </c>
      <c r="J1788" s="163">
        <v>5400</v>
      </c>
      <c r="K1788" s="163">
        <v>541</v>
      </c>
      <c r="L1788" s="192" t="s">
        <v>44</v>
      </c>
      <c r="M1788" s="167"/>
      <c r="N1788" s="168" t="s">
        <v>217</v>
      </c>
      <c r="O1788" s="169">
        <f>SUM(O1789:O1790)</f>
        <v>0</v>
      </c>
      <c r="P1788" s="169">
        <f>SUM(P1789:P1790)</f>
        <v>0</v>
      </c>
      <c r="Q1788" s="169">
        <f t="shared" si="88"/>
        <v>0</v>
      </c>
      <c r="R1788" s="170"/>
      <c r="S1788" s="171"/>
      <c r="T1788" s="172"/>
    </row>
    <row r="1789" spans="2:20" ht="15.75" hidden="1">
      <c r="B1789" s="174">
        <v>2025</v>
      </c>
      <c r="C1789" s="174">
        <v>20</v>
      </c>
      <c r="D1789" s="175">
        <v>0</v>
      </c>
      <c r="E1789" s="176"/>
      <c r="F1789" s="174">
        <v>2</v>
      </c>
      <c r="G1789" s="174">
        <v>6</v>
      </c>
      <c r="H1789" s="174">
        <v>16</v>
      </c>
      <c r="I1789" s="174">
        <v>5000</v>
      </c>
      <c r="J1789" s="174">
        <v>5400</v>
      </c>
      <c r="K1789" s="174">
        <v>541</v>
      </c>
      <c r="L1789" s="177">
        <v>1526</v>
      </c>
      <c r="M1789" s="178">
        <v>0</v>
      </c>
      <c r="N1789" s="179" t="s">
        <v>218</v>
      </c>
      <c r="O1789" s="180">
        <v>0</v>
      </c>
      <c r="P1789" s="180">
        <v>0</v>
      </c>
      <c r="Q1789" s="181">
        <f t="shared" si="88"/>
        <v>0</v>
      </c>
      <c r="R1789" s="182" t="s">
        <v>98</v>
      </c>
      <c r="S1789" s="183"/>
      <c r="T1789" s="183"/>
    </row>
    <row r="1790" spans="2:20" ht="15.75" hidden="1">
      <c r="B1790" s="174">
        <v>2025</v>
      </c>
      <c r="C1790" s="174">
        <v>20</v>
      </c>
      <c r="D1790" s="175">
        <v>0</v>
      </c>
      <c r="E1790" s="176"/>
      <c r="F1790" s="174">
        <v>2</v>
      </c>
      <c r="G1790" s="174">
        <v>6</v>
      </c>
      <c r="H1790" s="174">
        <v>16</v>
      </c>
      <c r="I1790" s="174">
        <v>5000</v>
      </c>
      <c r="J1790" s="174">
        <v>5400</v>
      </c>
      <c r="K1790" s="174">
        <v>541</v>
      </c>
      <c r="L1790" s="177">
        <v>1051</v>
      </c>
      <c r="M1790" s="178">
        <v>0</v>
      </c>
      <c r="N1790" s="179" t="s">
        <v>1179</v>
      </c>
      <c r="O1790" s="180">
        <v>0</v>
      </c>
      <c r="P1790" s="180">
        <v>0</v>
      </c>
      <c r="Q1790" s="181">
        <f t="shared" si="88"/>
        <v>0</v>
      </c>
      <c r="R1790" s="182" t="s">
        <v>98</v>
      </c>
      <c r="S1790" s="183"/>
      <c r="T1790" s="183"/>
    </row>
    <row r="1791" spans="2:20" ht="15.75" hidden="1">
      <c r="B1791" s="163">
        <v>2025</v>
      </c>
      <c r="C1791" s="163">
        <v>20</v>
      </c>
      <c r="D1791" s="164"/>
      <c r="E1791" s="165"/>
      <c r="F1791" s="163">
        <v>2</v>
      </c>
      <c r="G1791" s="163">
        <v>6</v>
      </c>
      <c r="H1791" s="163">
        <v>16</v>
      </c>
      <c r="I1791" s="163">
        <v>5000</v>
      </c>
      <c r="J1791" s="163">
        <v>5400</v>
      </c>
      <c r="K1791" s="163">
        <v>543</v>
      </c>
      <c r="L1791" s="192" t="s">
        <v>44</v>
      </c>
      <c r="M1791" s="167"/>
      <c r="N1791" s="168" t="s">
        <v>1180</v>
      </c>
      <c r="O1791" s="169">
        <f>+O1792</f>
        <v>0</v>
      </c>
      <c r="P1791" s="169">
        <f>+P1792</f>
        <v>0</v>
      </c>
      <c r="Q1791" s="169">
        <f t="shared" si="88"/>
        <v>0</v>
      </c>
      <c r="R1791" s="170"/>
      <c r="S1791" s="171"/>
      <c r="T1791" s="172"/>
    </row>
    <row r="1792" spans="2:20" ht="15.75" hidden="1">
      <c r="B1792" s="174">
        <v>2025</v>
      </c>
      <c r="C1792" s="174">
        <v>20</v>
      </c>
      <c r="D1792" s="175">
        <v>0</v>
      </c>
      <c r="E1792" s="176"/>
      <c r="F1792" s="174">
        <v>2</v>
      </c>
      <c r="G1792" s="174">
        <v>6</v>
      </c>
      <c r="H1792" s="174">
        <v>16</v>
      </c>
      <c r="I1792" s="174">
        <v>5000</v>
      </c>
      <c r="J1792" s="174">
        <v>5400</v>
      </c>
      <c r="K1792" s="174">
        <v>543</v>
      </c>
      <c r="L1792" s="177">
        <v>1534</v>
      </c>
      <c r="M1792" s="178">
        <v>0</v>
      </c>
      <c r="N1792" s="179" t="s">
        <v>1181</v>
      </c>
      <c r="O1792" s="180">
        <v>0</v>
      </c>
      <c r="P1792" s="180">
        <v>0</v>
      </c>
      <c r="Q1792" s="181">
        <f t="shared" si="88"/>
        <v>0</v>
      </c>
      <c r="R1792" s="182" t="s">
        <v>98</v>
      </c>
      <c r="S1792" s="183"/>
      <c r="T1792" s="183"/>
    </row>
    <row r="1793" spans="2:20" ht="15.75" hidden="1">
      <c r="B1793" s="152">
        <v>2025</v>
      </c>
      <c r="C1793" s="152">
        <v>20</v>
      </c>
      <c r="D1793" s="153"/>
      <c r="E1793" s="154"/>
      <c r="F1793" s="152">
        <v>2</v>
      </c>
      <c r="G1793" s="152">
        <v>6</v>
      </c>
      <c r="H1793" s="152">
        <v>16</v>
      </c>
      <c r="I1793" s="152">
        <v>5000</v>
      </c>
      <c r="J1793" s="152">
        <v>5600</v>
      </c>
      <c r="K1793" s="152"/>
      <c r="L1793" s="155"/>
      <c r="M1793" s="156"/>
      <c r="N1793" s="157" t="s">
        <v>1050</v>
      </c>
      <c r="O1793" s="158">
        <f>O1794+O1796+O1799+O1801</f>
        <v>0</v>
      </c>
      <c r="P1793" s="158">
        <f>P1794+P1796+P1799+P1801</f>
        <v>0</v>
      </c>
      <c r="Q1793" s="158">
        <f t="shared" si="88"/>
        <v>0</v>
      </c>
      <c r="R1793" s="159"/>
      <c r="S1793" s="160"/>
      <c r="T1793" s="161"/>
    </row>
    <row r="1794" spans="2:20" ht="31.5" hidden="1">
      <c r="B1794" s="163">
        <v>2025</v>
      </c>
      <c r="C1794" s="163">
        <v>20</v>
      </c>
      <c r="D1794" s="164"/>
      <c r="E1794" s="165"/>
      <c r="F1794" s="163">
        <v>2</v>
      </c>
      <c r="G1794" s="163">
        <v>6</v>
      </c>
      <c r="H1794" s="163">
        <v>16</v>
      </c>
      <c r="I1794" s="163">
        <v>5000</v>
      </c>
      <c r="J1794" s="163">
        <v>5600</v>
      </c>
      <c r="K1794" s="163">
        <v>564</v>
      </c>
      <c r="L1794" s="192"/>
      <c r="M1794" s="167"/>
      <c r="N1794" s="168" t="s">
        <v>220</v>
      </c>
      <c r="O1794" s="169">
        <f>O1795</f>
        <v>0</v>
      </c>
      <c r="P1794" s="169">
        <f>P1795</f>
        <v>0</v>
      </c>
      <c r="Q1794" s="169">
        <f t="shared" si="88"/>
        <v>0</v>
      </c>
      <c r="R1794" s="170"/>
      <c r="S1794" s="171"/>
      <c r="T1794" s="172"/>
    </row>
    <row r="1795" spans="2:20" ht="15.75" hidden="1">
      <c r="B1795" s="174">
        <v>2025</v>
      </c>
      <c r="C1795" s="174">
        <v>20</v>
      </c>
      <c r="D1795" s="175">
        <v>0</v>
      </c>
      <c r="E1795" s="176"/>
      <c r="F1795" s="174">
        <v>2</v>
      </c>
      <c r="G1795" s="174">
        <v>6</v>
      </c>
      <c r="H1795" s="174">
        <v>16</v>
      </c>
      <c r="I1795" s="174">
        <v>5000</v>
      </c>
      <c r="J1795" s="174">
        <v>5600</v>
      </c>
      <c r="K1795" s="174">
        <v>564</v>
      </c>
      <c r="L1795" s="177">
        <v>14</v>
      </c>
      <c r="M1795" s="178">
        <v>0</v>
      </c>
      <c r="N1795" s="179" t="s">
        <v>179</v>
      </c>
      <c r="O1795" s="180">
        <v>0</v>
      </c>
      <c r="P1795" s="180">
        <v>0</v>
      </c>
      <c r="Q1795" s="181">
        <f t="shared" si="88"/>
        <v>0</v>
      </c>
      <c r="R1795" s="182" t="s">
        <v>98</v>
      </c>
      <c r="S1795" s="183"/>
      <c r="T1795" s="183"/>
    </row>
    <row r="1796" spans="2:20" ht="15.75" hidden="1">
      <c r="B1796" s="163">
        <v>2025</v>
      </c>
      <c r="C1796" s="163">
        <v>20</v>
      </c>
      <c r="D1796" s="164"/>
      <c r="E1796" s="165"/>
      <c r="F1796" s="163">
        <v>2</v>
      </c>
      <c r="G1796" s="163">
        <v>6</v>
      </c>
      <c r="H1796" s="163">
        <v>16</v>
      </c>
      <c r="I1796" s="163">
        <v>5000</v>
      </c>
      <c r="J1796" s="163">
        <v>5600</v>
      </c>
      <c r="K1796" s="163">
        <v>565</v>
      </c>
      <c r="L1796" s="192"/>
      <c r="M1796" s="167"/>
      <c r="N1796" s="168" t="s">
        <v>590</v>
      </c>
      <c r="O1796" s="169">
        <f>SUM(O1797:O1798)</f>
        <v>0</v>
      </c>
      <c r="P1796" s="169">
        <f>SUM(P1797:P1798)</f>
        <v>0</v>
      </c>
      <c r="Q1796" s="169">
        <f t="shared" si="88"/>
        <v>0</v>
      </c>
      <c r="R1796" s="170"/>
      <c r="S1796" s="171"/>
      <c r="T1796" s="172"/>
    </row>
    <row r="1797" spans="2:20" ht="15.75" hidden="1">
      <c r="B1797" s="174">
        <v>2025</v>
      </c>
      <c r="C1797" s="174">
        <v>20</v>
      </c>
      <c r="D1797" s="175">
        <v>0</v>
      </c>
      <c r="E1797" s="176"/>
      <c r="F1797" s="174">
        <v>2</v>
      </c>
      <c r="G1797" s="174">
        <v>6</v>
      </c>
      <c r="H1797" s="174">
        <v>16</v>
      </c>
      <c r="I1797" s="174">
        <v>5000</v>
      </c>
      <c r="J1797" s="174">
        <v>5600</v>
      </c>
      <c r="K1797" s="174">
        <v>565</v>
      </c>
      <c r="L1797" s="177">
        <v>602</v>
      </c>
      <c r="M1797" s="178">
        <v>0</v>
      </c>
      <c r="N1797" s="179" t="s">
        <v>1182</v>
      </c>
      <c r="O1797" s="180">
        <v>0</v>
      </c>
      <c r="P1797" s="180">
        <v>0</v>
      </c>
      <c r="Q1797" s="181">
        <f t="shared" ref="Q1797:Q1860" si="89">+O1797+P1797</f>
        <v>0</v>
      </c>
      <c r="R1797" s="182" t="s">
        <v>98</v>
      </c>
      <c r="S1797" s="183"/>
      <c r="T1797" s="183"/>
    </row>
    <row r="1798" spans="2:20" ht="15.75" hidden="1">
      <c r="B1798" s="174">
        <v>2025</v>
      </c>
      <c r="C1798" s="174">
        <v>20</v>
      </c>
      <c r="D1798" s="175">
        <v>0</v>
      </c>
      <c r="E1798" s="176"/>
      <c r="F1798" s="174">
        <v>2</v>
      </c>
      <c r="G1798" s="174">
        <v>6</v>
      </c>
      <c r="H1798" s="174">
        <v>16</v>
      </c>
      <c r="I1798" s="174">
        <v>5000</v>
      </c>
      <c r="J1798" s="174">
        <v>5600</v>
      </c>
      <c r="K1798" s="174">
        <v>565</v>
      </c>
      <c r="L1798" s="177">
        <v>193</v>
      </c>
      <c r="M1798" s="178">
        <v>0</v>
      </c>
      <c r="N1798" s="179" t="s">
        <v>1183</v>
      </c>
      <c r="O1798" s="180">
        <v>0</v>
      </c>
      <c r="P1798" s="180">
        <v>0</v>
      </c>
      <c r="Q1798" s="181">
        <f t="shared" si="89"/>
        <v>0</v>
      </c>
      <c r="R1798" s="182" t="s">
        <v>98</v>
      </c>
      <c r="S1798" s="183"/>
      <c r="T1798" s="183"/>
    </row>
    <row r="1799" spans="2:20" ht="31.5" hidden="1">
      <c r="B1799" s="163">
        <v>2025</v>
      </c>
      <c r="C1799" s="163">
        <v>20</v>
      </c>
      <c r="D1799" s="164"/>
      <c r="E1799" s="165"/>
      <c r="F1799" s="163">
        <v>2</v>
      </c>
      <c r="G1799" s="163">
        <v>6</v>
      </c>
      <c r="H1799" s="163">
        <v>16</v>
      </c>
      <c r="I1799" s="163">
        <v>5000</v>
      </c>
      <c r="J1799" s="163">
        <v>5600</v>
      </c>
      <c r="K1799" s="163">
        <v>566</v>
      </c>
      <c r="L1799" s="192" t="s">
        <v>44</v>
      </c>
      <c r="M1799" s="167"/>
      <c r="N1799" s="168" t="s">
        <v>221</v>
      </c>
      <c r="O1799" s="169">
        <f>O1800</f>
        <v>0</v>
      </c>
      <c r="P1799" s="169">
        <f>P1800</f>
        <v>0</v>
      </c>
      <c r="Q1799" s="169">
        <f t="shared" si="89"/>
        <v>0</v>
      </c>
      <c r="R1799" s="170"/>
      <c r="S1799" s="171"/>
      <c r="T1799" s="172"/>
    </row>
    <row r="1800" spans="2:20" ht="15.75" hidden="1">
      <c r="B1800" s="174">
        <v>2025</v>
      </c>
      <c r="C1800" s="174">
        <v>20</v>
      </c>
      <c r="D1800" s="175">
        <v>0</v>
      </c>
      <c r="E1800" s="176"/>
      <c r="F1800" s="174">
        <v>2</v>
      </c>
      <c r="G1800" s="174">
        <v>6</v>
      </c>
      <c r="H1800" s="174">
        <v>16</v>
      </c>
      <c r="I1800" s="174">
        <v>5000</v>
      </c>
      <c r="J1800" s="174">
        <v>5600</v>
      </c>
      <c r="K1800" s="174">
        <v>566</v>
      </c>
      <c r="L1800" s="177">
        <v>1142</v>
      </c>
      <c r="M1800" s="178">
        <v>0</v>
      </c>
      <c r="N1800" s="179" t="s">
        <v>1184</v>
      </c>
      <c r="O1800" s="180">
        <v>0</v>
      </c>
      <c r="P1800" s="180">
        <v>0</v>
      </c>
      <c r="Q1800" s="181">
        <f t="shared" si="89"/>
        <v>0</v>
      </c>
      <c r="R1800" s="182" t="s">
        <v>98</v>
      </c>
      <c r="S1800" s="183"/>
      <c r="T1800" s="183"/>
    </row>
    <row r="1801" spans="2:20" ht="15.75" hidden="1">
      <c r="B1801" s="163">
        <v>2025</v>
      </c>
      <c r="C1801" s="163">
        <v>20</v>
      </c>
      <c r="D1801" s="164"/>
      <c r="E1801" s="165"/>
      <c r="F1801" s="163">
        <v>2</v>
      </c>
      <c r="G1801" s="163">
        <v>6</v>
      </c>
      <c r="H1801" s="163">
        <v>16</v>
      </c>
      <c r="I1801" s="163">
        <v>5000</v>
      </c>
      <c r="J1801" s="163">
        <v>5600</v>
      </c>
      <c r="K1801" s="163">
        <v>567</v>
      </c>
      <c r="L1801" s="192" t="s">
        <v>44</v>
      </c>
      <c r="M1801" s="167"/>
      <c r="N1801" s="168" t="s">
        <v>1185</v>
      </c>
      <c r="O1801" s="169">
        <f>O1802</f>
        <v>0</v>
      </c>
      <c r="P1801" s="169">
        <f>P1802</f>
        <v>0</v>
      </c>
      <c r="Q1801" s="169">
        <f t="shared" si="89"/>
        <v>0</v>
      </c>
      <c r="R1801" s="170"/>
      <c r="S1801" s="171"/>
      <c r="T1801" s="172"/>
    </row>
    <row r="1802" spans="2:20" ht="15.75" hidden="1">
      <c r="B1802" s="174">
        <v>2025</v>
      </c>
      <c r="C1802" s="174">
        <v>20</v>
      </c>
      <c r="D1802" s="175">
        <v>0</v>
      </c>
      <c r="E1802" s="176"/>
      <c r="F1802" s="174">
        <v>2</v>
      </c>
      <c r="G1802" s="174">
        <v>6</v>
      </c>
      <c r="H1802" s="174">
        <v>16</v>
      </c>
      <c r="I1802" s="174">
        <v>5000</v>
      </c>
      <c r="J1802" s="174">
        <v>5600</v>
      </c>
      <c r="K1802" s="174">
        <v>567</v>
      </c>
      <c r="L1802" s="177">
        <v>769</v>
      </c>
      <c r="M1802" s="178">
        <v>0</v>
      </c>
      <c r="N1802" s="179" t="s">
        <v>1185</v>
      </c>
      <c r="O1802" s="180">
        <v>0</v>
      </c>
      <c r="P1802" s="180">
        <v>0</v>
      </c>
      <c r="Q1802" s="181">
        <f t="shared" si="89"/>
        <v>0</v>
      </c>
      <c r="R1802" s="182" t="s">
        <v>98</v>
      </c>
      <c r="S1802" s="183"/>
      <c r="T1802" s="183"/>
    </row>
    <row r="1803" spans="2:20" ht="15.75" hidden="1">
      <c r="B1803" s="152">
        <v>2025</v>
      </c>
      <c r="C1803" s="152">
        <v>20</v>
      </c>
      <c r="D1803" s="153"/>
      <c r="E1803" s="154"/>
      <c r="F1803" s="152">
        <v>2</v>
      </c>
      <c r="G1803" s="152">
        <v>6</v>
      </c>
      <c r="H1803" s="152">
        <v>16</v>
      </c>
      <c r="I1803" s="152">
        <v>5000</v>
      </c>
      <c r="J1803" s="152">
        <v>5900</v>
      </c>
      <c r="K1803" s="152"/>
      <c r="L1803" s="155" t="s">
        <v>44</v>
      </c>
      <c r="M1803" s="156"/>
      <c r="N1803" s="157" t="s">
        <v>223</v>
      </c>
      <c r="O1803" s="158">
        <f>O1804+O1806</f>
        <v>0</v>
      </c>
      <c r="P1803" s="158">
        <f>P1804+P1806</f>
        <v>0</v>
      </c>
      <c r="Q1803" s="158">
        <f t="shared" si="89"/>
        <v>0</v>
      </c>
      <c r="R1803" s="159"/>
      <c r="S1803" s="160"/>
      <c r="T1803" s="161"/>
    </row>
    <row r="1804" spans="2:20" ht="15.75" hidden="1">
      <c r="B1804" s="163">
        <v>2025</v>
      </c>
      <c r="C1804" s="163">
        <v>20</v>
      </c>
      <c r="D1804" s="164"/>
      <c r="E1804" s="165"/>
      <c r="F1804" s="163">
        <v>2</v>
      </c>
      <c r="G1804" s="163">
        <v>6</v>
      </c>
      <c r="H1804" s="163">
        <v>16</v>
      </c>
      <c r="I1804" s="163">
        <v>5000</v>
      </c>
      <c r="J1804" s="163">
        <v>5900</v>
      </c>
      <c r="K1804" s="163">
        <v>591</v>
      </c>
      <c r="L1804" s="192" t="s">
        <v>44</v>
      </c>
      <c r="M1804" s="167"/>
      <c r="N1804" s="168" t="s">
        <v>224</v>
      </c>
      <c r="O1804" s="169">
        <f>O1805</f>
        <v>0</v>
      </c>
      <c r="P1804" s="169">
        <f>P1805</f>
        <v>0</v>
      </c>
      <c r="Q1804" s="169">
        <f t="shared" si="89"/>
        <v>0</v>
      </c>
      <c r="R1804" s="170"/>
      <c r="S1804" s="171"/>
      <c r="T1804" s="172"/>
    </row>
    <row r="1805" spans="2:20" ht="15.75" hidden="1">
      <c r="B1805" s="174">
        <v>2025</v>
      </c>
      <c r="C1805" s="174">
        <v>20</v>
      </c>
      <c r="D1805" s="175">
        <v>0</v>
      </c>
      <c r="E1805" s="176"/>
      <c r="F1805" s="174">
        <v>2</v>
      </c>
      <c r="G1805" s="174">
        <v>6</v>
      </c>
      <c r="H1805" s="174">
        <v>16</v>
      </c>
      <c r="I1805" s="174">
        <v>5000</v>
      </c>
      <c r="J1805" s="174">
        <v>5900</v>
      </c>
      <c r="K1805" s="174">
        <v>591</v>
      </c>
      <c r="L1805" s="177">
        <v>1407</v>
      </c>
      <c r="M1805" s="178">
        <v>0</v>
      </c>
      <c r="N1805" s="179" t="s">
        <v>224</v>
      </c>
      <c r="O1805" s="180">
        <v>0</v>
      </c>
      <c r="P1805" s="180">
        <v>0</v>
      </c>
      <c r="Q1805" s="181">
        <f t="shared" si="89"/>
        <v>0</v>
      </c>
      <c r="R1805" s="182" t="s">
        <v>225</v>
      </c>
      <c r="S1805" s="183"/>
      <c r="T1805" s="183"/>
    </row>
    <row r="1806" spans="2:20" ht="15.75" hidden="1">
      <c r="B1806" s="163">
        <v>2025</v>
      </c>
      <c r="C1806" s="163">
        <v>20</v>
      </c>
      <c r="D1806" s="164"/>
      <c r="E1806" s="165"/>
      <c r="F1806" s="163">
        <v>2</v>
      </c>
      <c r="G1806" s="163">
        <v>6</v>
      </c>
      <c r="H1806" s="163">
        <v>16</v>
      </c>
      <c r="I1806" s="163">
        <v>5000</v>
      </c>
      <c r="J1806" s="163">
        <v>5900</v>
      </c>
      <c r="K1806" s="163">
        <v>597</v>
      </c>
      <c r="L1806" s="192" t="s">
        <v>44</v>
      </c>
      <c r="M1806" s="167"/>
      <c r="N1806" s="168" t="s">
        <v>226</v>
      </c>
      <c r="O1806" s="169">
        <f>O1807</f>
        <v>0</v>
      </c>
      <c r="P1806" s="169">
        <f>P1807</f>
        <v>0</v>
      </c>
      <c r="Q1806" s="169">
        <f t="shared" si="89"/>
        <v>0</v>
      </c>
      <c r="R1806" s="170"/>
      <c r="S1806" s="171"/>
      <c r="T1806" s="172"/>
    </row>
    <row r="1807" spans="2:20" ht="15.75" hidden="1">
      <c r="B1807" s="174">
        <v>2025</v>
      </c>
      <c r="C1807" s="174">
        <v>20</v>
      </c>
      <c r="D1807" s="175">
        <v>0</v>
      </c>
      <c r="E1807" s="176"/>
      <c r="F1807" s="174">
        <v>2</v>
      </c>
      <c r="G1807" s="174">
        <v>6</v>
      </c>
      <c r="H1807" s="174">
        <v>16</v>
      </c>
      <c r="I1807" s="174">
        <v>5000</v>
      </c>
      <c r="J1807" s="174">
        <v>5900</v>
      </c>
      <c r="K1807" s="174">
        <v>597</v>
      </c>
      <c r="L1807" s="177">
        <v>869</v>
      </c>
      <c r="M1807" s="178">
        <v>0</v>
      </c>
      <c r="N1807" s="179" t="s">
        <v>227</v>
      </c>
      <c r="O1807" s="180">
        <v>0</v>
      </c>
      <c r="P1807" s="180">
        <v>0</v>
      </c>
      <c r="Q1807" s="181">
        <f t="shared" si="89"/>
        <v>0</v>
      </c>
      <c r="R1807" s="182" t="s">
        <v>225</v>
      </c>
      <c r="S1807" s="183"/>
      <c r="T1807" s="183"/>
    </row>
    <row r="1808" spans="2:20" ht="15.75" hidden="1">
      <c r="B1808" s="141">
        <v>2025</v>
      </c>
      <c r="C1808" s="141">
        <v>20</v>
      </c>
      <c r="D1808" s="142"/>
      <c r="E1808" s="143"/>
      <c r="F1808" s="141">
        <v>2</v>
      </c>
      <c r="G1808" s="141">
        <v>6</v>
      </c>
      <c r="H1808" s="141">
        <v>16</v>
      </c>
      <c r="I1808" s="141">
        <v>6000</v>
      </c>
      <c r="J1808" s="141"/>
      <c r="K1808" s="141"/>
      <c r="L1808" s="144" t="s">
        <v>44</v>
      </c>
      <c r="M1808" s="145"/>
      <c r="N1808" s="146" t="s">
        <v>228</v>
      </c>
      <c r="O1808" s="147">
        <f>O1809</f>
        <v>0</v>
      </c>
      <c r="P1808" s="147">
        <f>P1809</f>
        <v>0</v>
      </c>
      <c r="Q1808" s="147">
        <f t="shared" si="89"/>
        <v>0</v>
      </c>
      <c r="R1808" s="148"/>
      <c r="S1808" s="149"/>
      <c r="T1808" s="150"/>
    </row>
    <row r="1809" spans="2:20" ht="15.75" hidden="1">
      <c r="B1809" s="152">
        <v>2025</v>
      </c>
      <c r="C1809" s="152">
        <v>20</v>
      </c>
      <c r="D1809" s="153"/>
      <c r="E1809" s="154"/>
      <c r="F1809" s="152">
        <v>2</v>
      </c>
      <c r="G1809" s="152">
        <v>6</v>
      </c>
      <c r="H1809" s="152">
        <v>16</v>
      </c>
      <c r="I1809" s="152">
        <v>6000</v>
      </c>
      <c r="J1809" s="152">
        <v>6200</v>
      </c>
      <c r="K1809" s="152"/>
      <c r="L1809" s="155" t="s">
        <v>44</v>
      </c>
      <c r="M1809" s="156"/>
      <c r="N1809" s="157" t="s">
        <v>229</v>
      </c>
      <c r="O1809" s="158">
        <f>O1810</f>
        <v>0</v>
      </c>
      <c r="P1809" s="158">
        <f>P1810</f>
        <v>0</v>
      </c>
      <c r="Q1809" s="158">
        <f t="shared" si="89"/>
        <v>0</v>
      </c>
      <c r="R1809" s="159"/>
      <c r="S1809" s="160"/>
      <c r="T1809" s="161"/>
    </row>
    <row r="1810" spans="2:20" ht="15.75" hidden="1">
      <c r="B1810" s="163">
        <v>2025</v>
      </c>
      <c r="C1810" s="163">
        <v>20</v>
      </c>
      <c r="D1810" s="164"/>
      <c r="E1810" s="165"/>
      <c r="F1810" s="163">
        <v>2</v>
      </c>
      <c r="G1810" s="163">
        <v>6</v>
      </c>
      <c r="H1810" s="163">
        <v>16</v>
      </c>
      <c r="I1810" s="163">
        <v>6000</v>
      </c>
      <c r="J1810" s="163">
        <v>6200</v>
      </c>
      <c r="K1810" s="163">
        <v>622</v>
      </c>
      <c r="L1810" s="192" t="s">
        <v>44</v>
      </c>
      <c r="M1810" s="167"/>
      <c r="N1810" s="168" t="s">
        <v>230</v>
      </c>
      <c r="O1810" s="169">
        <f>SUM(O1811:O1816)</f>
        <v>0</v>
      </c>
      <c r="P1810" s="169">
        <f>SUM(P1811:P1816)</f>
        <v>0</v>
      </c>
      <c r="Q1810" s="169">
        <f t="shared" si="89"/>
        <v>0</v>
      </c>
      <c r="R1810" s="170"/>
      <c r="S1810" s="171"/>
      <c r="T1810" s="172"/>
    </row>
    <row r="1811" spans="2:20" ht="90" hidden="1">
      <c r="B1811" s="219">
        <v>2025</v>
      </c>
      <c r="C1811" s="219">
        <v>20</v>
      </c>
      <c r="D1811" s="175">
        <v>0</v>
      </c>
      <c r="E1811" s="176"/>
      <c r="F1811" s="219">
        <v>2</v>
      </c>
      <c r="G1811" s="219">
        <v>6</v>
      </c>
      <c r="H1811" s="219">
        <v>16</v>
      </c>
      <c r="I1811" s="219">
        <v>6000</v>
      </c>
      <c r="J1811" s="174">
        <v>6200</v>
      </c>
      <c r="K1811" s="174">
        <v>622</v>
      </c>
      <c r="L1811" s="177">
        <v>377</v>
      </c>
      <c r="M1811" s="178">
        <v>0</v>
      </c>
      <c r="N1811" s="179" t="s">
        <v>1186</v>
      </c>
      <c r="O1811" s="180">
        <v>0</v>
      </c>
      <c r="P1811" s="180">
        <v>0</v>
      </c>
      <c r="Q1811" s="181">
        <f t="shared" si="89"/>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378</v>
      </c>
      <c r="M1812" s="178">
        <v>0</v>
      </c>
      <c r="N1812" s="179" t="s">
        <v>1187</v>
      </c>
      <c r="O1812" s="180">
        <v>0</v>
      </c>
      <c r="P1812" s="180">
        <v>0</v>
      </c>
      <c r="Q1812" s="181">
        <f t="shared" si="89"/>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379</v>
      </c>
      <c r="M1813" s="178">
        <v>0</v>
      </c>
      <c r="N1813" s="179" t="s">
        <v>1188</v>
      </c>
      <c r="O1813" s="180">
        <v>0</v>
      </c>
      <c r="P1813" s="180">
        <v>0</v>
      </c>
      <c r="Q1813" s="181">
        <f t="shared" si="89"/>
        <v>0</v>
      </c>
      <c r="R1813" s="182" t="s">
        <v>232</v>
      </c>
      <c r="S1813" s="183"/>
      <c r="T1813" s="183"/>
    </row>
    <row r="1814" spans="2:20" ht="90" hidden="1">
      <c r="B1814" s="219">
        <v>2025</v>
      </c>
      <c r="C1814" s="219">
        <v>20</v>
      </c>
      <c r="D1814" s="175">
        <v>0</v>
      </c>
      <c r="E1814" s="176"/>
      <c r="F1814" s="219">
        <v>2</v>
      </c>
      <c r="G1814" s="219">
        <v>6</v>
      </c>
      <c r="H1814" s="219">
        <v>16</v>
      </c>
      <c r="I1814" s="219">
        <v>6000</v>
      </c>
      <c r="J1814" s="174">
        <v>6200</v>
      </c>
      <c r="K1814" s="174">
        <v>622</v>
      </c>
      <c r="L1814" s="177">
        <v>959</v>
      </c>
      <c r="M1814" s="178">
        <v>0</v>
      </c>
      <c r="N1814" s="179" t="s">
        <v>1189</v>
      </c>
      <c r="O1814" s="180">
        <v>0</v>
      </c>
      <c r="P1814" s="180">
        <v>0</v>
      </c>
      <c r="Q1814" s="181">
        <f t="shared" si="89"/>
        <v>0</v>
      </c>
      <c r="R1814" s="182" t="s">
        <v>232</v>
      </c>
      <c r="S1814" s="183"/>
      <c r="T1814" s="183"/>
    </row>
    <row r="1815" spans="2:20" ht="75" hidden="1">
      <c r="B1815" s="219">
        <v>2025</v>
      </c>
      <c r="C1815" s="219">
        <v>20</v>
      </c>
      <c r="D1815" s="175">
        <v>0</v>
      </c>
      <c r="E1815" s="176"/>
      <c r="F1815" s="219">
        <v>2</v>
      </c>
      <c r="G1815" s="219">
        <v>6</v>
      </c>
      <c r="H1815" s="219">
        <v>16</v>
      </c>
      <c r="I1815" s="219">
        <v>6000</v>
      </c>
      <c r="J1815" s="174">
        <v>6200</v>
      </c>
      <c r="K1815" s="174">
        <v>622</v>
      </c>
      <c r="L1815" s="177">
        <v>960</v>
      </c>
      <c r="M1815" s="178">
        <v>0</v>
      </c>
      <c r="N1815" s="179" t="s">
        <v>1190</v>
      </c>
      <c r="O1815" s="180">
        <v>0</v>
      </c>
      <c r="P1815" s="180">
        <v>0</v>
      </c>
      <c r="Q1815" s="181">
        <f t="shared" si="89"/>
        <v>0</v>
      </c>
      <c r="R1815" s="182" t="s">
        <v>232</v>
      </c>
      <c r="S1815" s="183"/>
      <c r="T1815" s="183"/>
    </row>
    <row r="1816" spans="2:20" ht="90" hidden="1">
      <c r="B1816" s="219">
        <v>2025</v>
      </c>
      <c r="C1816" s="219">
        <v>20</v>
      </c>
      <c r="D1816" s="175">
        <v>0</v>
      </c>
      <c r="E1816" s="176"/>
      <c r="F1816" s="219">
        <v>2</v>
      </c>
      <c r="G1816" s="219">
        <v>6</v>
      </c>
      <c r="H1816" s="219">
        <v>16</v>
      </c>
      <c r="I1816" s="219">
        <v>6000</v>
      </c>
      <c r="J1816" s="174">
        <v>6200</v>
      </c>
      <c r="K1816" s="174">
        <v>622</v>
      </c>
      <c r="L1816" s="177">
        <v>961</v>
      </c>
      <c r="M1816" s="178">
        <v>0</v>
      </c>
      <c r="N1816" s="179" t="s">
        <v>1191</v>
      </c>
      <c r="O1816" s="180">
        <v>0</v>
      </c>
      <c r="P1816" s="180">
        <v>0</v>
      </c>
      <c r="Q1816" s="181">
        <f t="shared" si="89"/>
        <v>0</v>
      </c>
      <c r="R1816" s="182" t="s">
        <v>232</v>
      </c>
      <c r="S1816" s="183"/>
      <c r="T1816" s="183"/>
    </row>
    <row r="1817" spans="2:20" ht="31.5" hidden="1">
      <c r="B1817" s="130">
        <v>2025</v>
      </c>
      <c r="C1817" s="130">
        <v>20</v>
      </c>
      <c r="D1817" s="131"/>
      <c r="E1817" s="132"/>
      <c r="F1817" s="130">
        <v>2</v>
      </c>
      <c r="G1817" s="130">
        <v>6</v>
      </c>
      <c r="H1817" s="130">
        <v>17</v>
      </c>
      <c r="I1817" s="130"/>
      <c r="J1817" s="130"/>
      <c r="K1817" s="184"/>
      <c r="L1817" s="185" t="s">
        <v>44</v>
      </c>
      <c r="M1817" s="134"/>
      <c r="N1817" s="135" t="s">
        <v>1192</v>
      </c>
      <c r="O1817" s="136">
        <f>+O1818+O1826</f>
        <v>0</v>
      </c>
      <c r="P1817" s="136">
        <f>+P1818+P1826</f>
        <v>0</v>
      </c>
      <c r="Q1817" s="136">
        <f t="shared" si="89"/>
        <v>0</v>
      </c>
      <c r="R1817" s="137"/>
      <c r="S1817" s="138"/>
      <c r="T1817" s="139"/>
    </row>
    <row r="1818" spans="2:20" ht="15.75" hidden="1">
      <c r="B1818" s="141">
        <v>2025</v>
      </c>
      <c r="C1818" s="141">
        <v>20</v>
      </c>
      <c r="D1818" s="142"/>
      <c r="E1818" s="143"/>
      <c r="F1818" s="141">
        <v>2</v>
      </c>
      <c r="G1818" s="141">
        <v>6</v>
      </c>
      <c r="H1818" s="141">
        <v>17</v>
      </c>
      <c r="I1818" s="141">
        <v>3000</v>
      </c>
      <c r="J1818" s="141"/>
      <c r="K1818" s="141"/>
      <c r="L1818" s="144" t="s">
        <v>44</v>
      </c>
      <c r="M1818" s="145"/>
      <c r="N1818" s="146" t="s">
        <v>46</v>
      </c>
      <c r="O1818" s="147">
        <f>O1819</f>
        <v>0</v>
      </c>
      <c r="P1818" s="147">
        <f>P1819</f>
        <v>0</v>
      </c>
      <c r="Q1818" s="147">
        <f t="shared" si="89"/>
        <v>0</v>
      </c>
      <c r="R1818" s="148"/>
      <c r="S1818" s="149"/>
      <c r="T1818" s="150"/>
    </row>
    <row r="1819" spans="2:20" s="129" customFormat="1" ht="15.75" hidden="1">
      <c r="B1819" s="163">
        <v>2025</v>
      </c>
      <c r="C1819" s="163">
        <v>20</v>
      </c>
      <c r="D1819" s="164"/>
      <c r="E1819" s="165"/>
      <c r="F1819" s="163">
        <v>2</v>
      </c>
      <c r="G1819" s="163">
        <v>6</v>
      </c>
      <c r="H1819" s="163">
        <v>17</v>
      </c>
      <c r="I1819" s="163">
        <v>3000</v>
      </c>
      <c r="J1819" s="163">
        <v>3300</v>
      </c>
      <c r="K1819" s="163">
        <v>334</v>
      </c>
      <c r="L1819" s="192" t="s">
        <v>44</v>
      </c>
      <c r="M1819" s="167"/>
      <c r="N1819" s="168" t="s">
        <v>244</v>
      </c>
      <c r="O1819" s="169">
        <f>SUM(O1820:O1825)</f>
        <v>0</v>
      </c>
      <c r="P1819" s="169">
        <f>SUM(P1820:P1825)</f>
        <v>0</v>
      </c>
      <c r="Q1819" s="169">
        <f t="shared" si="89"/>
        <v>0</v>
      </c>
      <c r="R1819" s="170"/>
      <c r="S1819" s="171"/>
      <c r="T1819" s="172"/>
    </row>
    <row r="1820" spans="2:20" s="129" customFormat="1" ht="30" hidden="1">
      <c r="B1820" s="174">
        <v>2025</v>
      </c>
      <c r="C1820" s="174">
        <v>20</v>
      </c>
      <c r="D1820" s="175">
        <v>0</v>
      </c>
      <c r="E1820" s="176"/>
      <c r="F1820" s="174">
        <v>2</v>
      </c>
      <c r="G1820" s="174">
        <v>6</v>
      </c>
      <c r="H1820" s="174">
        <v>17</v>
      </c>
      <c r="I1820" s="174">
        <v>3000</v>
      </c>
      <c r="J1820" s="174">
        <v>3300</v>
      </c>
      <c r="K1820" s="174">
        <v>334</v>
      </c>
      <c r="L1820" s="177">
        <v>475</v>
      </c>
      <c r="M1820" s="178">
        <v>0</v>
      </c>
      <c r="N1820" s="179" t="s">
        <v>1193</v>
      </c>
      <c r="O1820" s="180">
        <v>0</v>
      </c>
      <c r="P1820" s="180">
        <v>0</v>
      </c>
      <c r="Q1820" s="181">
        <f t="shared" si="89"/>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483</v>
      </c>
      <c r="M1821" s="178">
        <v>0</v>
      </c>
      <c r="N1821" s="179" t="s">
        <v>1194</v>
      </c>
      <c r="O1821" s="180">
        <v>0</v>
      </c>
      <c r="P1821" s="180">
        <v>0</v>
      </c>
      <c r="Q1821" s="181">
        <f t="shared" si="89"/>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468</v>
      </c>
      <c r="M1822" s="178">
        <v>0</v>
      </c>
      <c r="N1822" s="179" t="s">
        <v>1195</v>
      </c>
      <c r="O1822" s="180">
        <v>0</v>
      </c>
      <c r="P1822" s="180">
        <v>0</v>
      </c>
      <c r="Q1822" s="181">
        <f t="shared" si="89"/>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449</v>
      </c>
      <c r="M1823" s="178">
        <v>0</v>
      </c>
      <c r="N1823" s="179" t="s">
        <v>1196</v>
      </c>
      <c r="O1823" s="180">
        <v>0</v>
      </c>
      <c r="P1823" s="180">
        <v>0</v>
      </c>
      <c r="Q1823" s="181">
        <f t="shared" si="89"/>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436</v>
      </c>
      <c r="M1824" s="178">
        <v>0</v>
      </c>
      <c r="N1824" s="179" t="s">
        <v>1197</v>
      </c>
      <c r="O1824" s="180">
        <v>0</v>
      </c>
      <c r="P1824" s="180">
        <v>0</v>
      </c>
      <c r="Q1824" s="181">
        <f t="shared" si="89"/>
        <v>0</v>
      </c>
      <c r="R1824" s="182" t="s">
        <v>50</v>
      </c>
      <c r="S1824" s="183"/>
      <c r="T1824" s="183"/>
    </row>
    <row r="1825" spans="2:20" s="129" customFormat="1" ht="30" hidden="1">
      <c r="B1825" s="174">
        <v>2025</v>
      </c>
      <c r="C1825" s="174">
        <v>20</v>
      </c>
      <c r="D1825" s="175">
        <v>0</v>
      </c>
      <c r="E1825" s="176"/>
      <c r="F1825" s="174">
        <v>2</v>
      </c>
      <c r="G1825" s="174">
        <v>6</v>
      </c>
      <c r="H1825" s="174">
        <v>17</v>
      </c>
      <c r="I1825" s="174">
        <v>3000</v>
      </c>
      <c r="J1825" s="174">
        <v>3300</v>
      </c>
      <c r="K1825" s="174">
        <v>334</v>
      </c>
      <c r="L1825" s="177">
        <v>458</v>
      </c>
      <c r="M1825" s="178">
        <v>0</v>
      </c>
      <c r="N1825" s="179" t="s">
        <v>1198</v>
      </c>
      <c r="O1825" s="180">
        <v>0</v>
      </c>
      <c r="P1825" s="180">
        <v>0</v>
      </c>
      <c r="Q1825" s="181">
        <f t="shared" si="89"/>
        <v>0</v>
      </c>
      <c r="R1825" s="182" t="s">
        <v>50</v>
      </c>
      <c r="S1825" s="183"/>
      <c r="T1825" s="183"/>
    </row>
    <row r="1826" spans="2:20" ht="15.75" hidden="1">
      <c r="B1826" s="141">
        <v>2025</v>
      </c>
      <c r="C1826" s="141">
        <v>20</v>
      </c>
      <c r="D1826" s="142"/>
      <c r="E1826" s="143"/>
      <c r="F1826" s="141">
        <v>2</v>
      </c>
      <c r="G1826" s="141">
        <v>6</v>
      </c>
      <c r="H1826" s="141">
        <v>17</v>
      </c>
      <c r="I1826" s="141">
        <v>6000</v>
      </c>
      <c r="J1826" s="141"/>
      <c r="K1826" s="141"/>
      <c r="L1826" s="144" t="s">
        <v>44</v>
      </c>
      <c r="M1826" s="145"/>
      <c r="N1826" s="146" t="s">
        <v>228</v>
      </c>
      <c r="O1826" s="147">
        <f>O1827</f>
        <v>0</v>
      </c>
      <c r="P1826" s="147">
        <f>P1827</f>
        <v>0</v>
      </c>
      <c r="Q1826" s="147">
        <f t="shared" si="89"/>
        <v>0</v>
      </c>
      <c r="R1826" s="148"/>
      <c r="S1826" s="197"/>
      <c r="T1826" s="198"/>
    </row>
    <row r="1827" spans="2:20" ht="15.75" hidden="1">
      <c r="B1827" s="152">
        <v>2025</v>
      </c>
      <c r="C1827" s="152">
        <v>20</v>
      </c>
      <c r="D1827" s="153"/>
      <c r="E1827" s="154"/>
      <c r="F1827" s="152">
        <v>2</v>
      </c>
      <c r="G1827" s="152">
        <v>6</v>
      </c>
      <c r="H1827" s="152">
        <v>17</v>
      </c>
      <c r="I1827" s="152">
        <v>6000</v>
      </c>
      <c r="J1827" s="152">
        <v>6200</v>
      </c>
      <c r="K1827" s="152"/>
      <c r="L1827" s="155" t="s">
        <v>44</v>
      </c>
      <c r="M1827" s="156"/>
      <c r="N1827" s="157" t="s">
        <v>229</v>
      </c>
      <c r="O1827" s="158">
        <f>O1828</f>
        <v>0</v>
      </c>
      <c r="P1827" s="158">
        <f>P1828</f>
        <v>0</v>
      </c>
      <c r="Q1827" s="158">
        <f t="shared" si="89"/>
        <v>0</v>
      </c>
      <c r="R1827" s="159"/>
      <c r="S1827" s="160"/>
      <c r="T1827" s="161"/>
    </row>
    <row r="1828" spans="2:20" ht="15.75" hidden="1">
      <c r="B1828" s="163">
        <v>2025</v>
      </c>
      <c r="C1828" s="163">
        <v>20</v>
      </c>
      <c r="D1828" s="164"/>
      <c r="E1828" s="165"/>
      <c r="F1828" s="163">
        <v>2</v>
      </c>
      <c r="G1828" s="163">
        <v>6</v>
      </c>
      <c r="H1828" s="163">
        <v>17</v>
      </c>
      <c r="I1828" s="163">
        <v>6000</v>
      </c>
      <c r="J1828" s="163">
        <v>6200</v>
      </c>
      <c r="K1828" s="163">
        <v>622</v>
      </c>
      <c r="L1828" s="166" t="s">
        <v>44</v>
      </c>
      <c r="M1828" s="167"/>
      <c r="N1828" s="168" t="s">
        <v>230</v>
      </c>
      <c r="O1828" s="169">
        <f>SUM(O1829:O1834)</f>
        <v>0</v>
      </c>
      <c r="P1828" s="169">
        <f>SUM(P1829:P1834)</f>
        <v>0</v>
      </c>
      <c r="Q1828" s="169">
        <f t="shared" si="89"/>
        <v>0</v>
      </c>
      <c r="R1828" s="170"/>
      <c r="S1828" s="171"/>
      <c r="T1828" s="172"/>
    </row>
    <row r="1829" spans="2:20" ht="90" hidden="1">
      <c r="B1829" s="219">
        <v>2025</v>
      </c>
      <c r="C1829" s="219">
        <v>20</v>
      </c>
      <c r="D1829" s="175">
        <v>0</v>
      </c>
      <c r="E1829" s="176"/>
      <c r="F1829" s="219">
        <v>2</v>
      </c>
      <c r="G1829" s="219">
        <v>6</v>
      </c>
      <c r="H1829" s="219">
        <v>17</v>
      </c>
      <c r="I1829" s="219">
        <v>6000</v>
      </c>
      <c r="J1829" s="174">
        <v>6200</v>
      </c>
      <c r="K1829" s="174">
        <v>62201</v>
      </c>
      <c r="L1829" s="177">
        <v>380</v>
      </c>
      <c r="M1829" s="178">
        <v>0</v>
      </c>
      <c r="N1829" s="179" t="s">
        <v>1199</v>
      </c>
      <c r="O1829" s="180">
        <v>0</v>
      </c>
      <c r="P1829" s="180">
        <v>0</v>
      </c>
      <c r="Q1829" s="181">
        <f t="shared" si="89"/>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381</v>
      </c>
      <c r="M1830" s="178">
        <v>0</v>
      </c>
      <c r="N1830" s="179" t="s">
        <v>1200</v>
      </c>
      <c r="O1830" s="180">
        <v>0</v>
      </c>
      <c r="P1830" s="180">
        <v>0</v>
      </c>
      <c r="Q1830" s="181">
        <f t="shared" si="89"/>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62201</v>
      </c>
      <c r="L1831" s="177">
        <v>382</v>
      </c>
      <c r="M1831" s="178">
        <v>0</v>
      </c>
      <c r="N1831" s="179" t="s">
        <v>1201</v>
      </c>
      <c r="O1831" s="180">
        <v>0</v>
      </c>
      <c r="P1831" s="180">
        <v>0</v>
      </c>
      <c r="Q1831" s="181">
        <f t="shared" si="89"/>
        <v>0</v>
      </c>
      <c r="R1831" s="182" t="s">
        <v>232</v>
      </c>
      <c r="S1831" s="183"/>
      <c r="T1831" s="183"/>
    </row>
    <row r="1832" spans="2:20" ht="90" hidden="1">
      <c r="B1832" s="219">
        <v>2025</v>
      </c>
      <c r="C1832" s="219">
        <v>20</v>
      </c>
      <c r="D1832" s="175">
        <v>0</v>
      </c>
      <c r="E1832" s="176"/>
      <c r="F1832" s="219">
        <v>2</v>
      </c>
      <c r="G1832" s="219">
        <v>6</v>
      </c>
      <c r="H1832" s="219">
        <v>17</v>
      </c>
      <c r="I1832" s="219">
        <v>6000</v>
      </c>
      <c r="J1832" s="174">
        <v>6200</v>
      </c>
      <c r="K1832" s="174">
        <v>62202</v>
      </c>
      <c r="L1832" s="177">
        <v>962</v>
      </c>
      <c r="M1832" s="178">
        <v>0</v>
      </c>
      <c r="N1832" s="179" t="s">
        <v>1202</v>
      </c>
      <c r="O1832" s="180">
        <v>0</v>
      </c>
      <c r="P1832" s="180">
        <v>0</v>
      </c>
      <c r="Q1832" s="181">
        <f t="shared" si="89"/>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963</v>
      </c>
      <c r="M1833" s="178">
        <v>0</v>
      </c>
      <c r="N1833" s="179" t="s">
        <v>1203</v>
      </c>
      <c r="O1833" s="180">
        <v>0</v>
      </c>
      <c r="P1833" s="180">
        <v>0</v>
      </c>
      <c r="Q1833" s="181">
        <f t="shared" si="89"/>
        <v>0</v>
      </c>
      <c r="R1833" s="182" t="s">
        <v>232</v>
      </c>
      <c r="S1833" s="183"/>
      <c r="T1833" s="183"/>
    </row>
    <row r="1834" spans="2:20" ht="75" hidden="1">
      <c r="B1834" s="219">
        <v>2025</v>
      </c>
      <c r="C1834" s="219">
        <v>20</v>
      </c>
      <c r="D1834" s="175">
        <v>0</v>
      </c>
      <c r="E1834" s="176"/>
      <c r="F1834" s="219">
        <v>2</v>
      </c>
      <c r="G1834" s="219">
        <v>6</v>
      </c>
      <c r="H1834" s="219">
        <v>17</v>
      </c>
      <c r="I1834" s="219">
        <v>6000</v>
      </c>
      <c r="J1834" s="174">
        <v>6200</v>
      </c>
      <c r="K1834" s="174">
        <v>62202</v>
      </c>
      <c r="L1834" s="177">
        <v>964</v>
      </c>
      <c r="M1834" s="178">
        <v>0</v>
      </c>
      <c r="N1834" s="179" t="s">
        <v>1204</v>
      </c>
      <c r="O1834" s="180">
        <v>0</v>
      </c>
      <c r="P1834" s="180">
        <v>0</v>
      </c>
      <c r="Q1834" s="181">
        <f t="shared" si="89"/>
        <v>0</v>
      </c>
      <c r="R1834" s="182" t="s">
        <v>232</v>
      </c>
      <c r="S1834" s="183"/>
      <c r="T1834" s="183"/>
    </row>
    <row r="1835" spans="2:20" ht="31.5" hidden="1">
      <c r="B1835" s="130">
        <v>2025</v>
      </c>
      <c r="C1835" s="130">
        <v>20</v>
      </c>
      <c r="D1835" s="131"/>
      <c r="E1835" s="132"/>
      <c r="F1835" s="130">
        <v>2</v>
      </c>
      <c r="G1835" s="130">
        <v>6</v>
      </c>
      <c r="H1835" s="130">
        <v>18</v>
      </c>
      <c r="I1835" s="130"/>
      <c r="J1835" s="130"/>
      <c r="K1835" s="184"/>
      <c r="L1835" s="185" t="s">
        <v>44</v>
      </c>
      <c r="M1835" s="134"/>
      <c r="N1835" s="135" t="s">
        <v>1205</v>
      </c>
      <c r="O1835" s="136">
        <f t="shared" ref="O1835:P1837" si="90">O1836</f>
        <v>0</v>
      </c>
      <c r="P1835" s="136">
        <f t="shared" si="90"/>
        <v>0</v>
      </c>
      <c r="Q1835" s="136">
        <f t="shared" si="89"/>
        <v>0</v>
      </c>
      <c r="R1835" s="137"/>
      <c r="S1835" s="138"/>
      <c r="T1835" s="139"/>
    </row>
    <row r="1836" spans="2:20" ht="15.75" hidden="1">
      <c r="B1836" s="141">
        <v>2025</v>
      </c>
      <c r="C1836" s="141">
        <v>20</v>
      </c>
      <c r="D1836" s="142"/>
      <c r="E1836" s="143"/>
      <c r="F1836" s="141">
        <v>2</v>
      </c>
      <c r="G1836" s="141">
        <v>6</v>
      </c>
      <c r="H1836" s="141">
        <v>18</v>
      </c>
      <c r="I1836" s="141">
        <v>3000</v>
      </c>
      <c r="J1836" s="141"/>
      <c r="K1836" s="141"/>
      <c r="L1836" s="144" t="s">
        <v>44</v>
      </c>
      <c r="M1836" s="145"/>
      <c r="N1836" s="146" t="s">
        <v>46</v>
      </c>
      <c r="O1836" s="147">
        <f t="shared" si="90"/>
        <v>0</v>
      </c>
      <c r="P1836" s="147">
        <f t="shared" si="90"/>
        <v>0</v>
      </c>
      <c r="Q1836" s="147">
        <f t="shared" si="89"/>
        <v>0</v>
      </c>
      <c r="R1836" s="148"/>
      <c r="S1836" s="149"/>
      <c r="T1836" s="150"/>
    </row>
    <row r="1837" spans="2:20" ht="15.75" hidden="1">
      <c r="B1837" s="152">
        <v>2025</v>
      </c>
      <c r="C1837" s="152">
        <v>20</v>
      </c>
      <c r="D1837" s="153"/>
      <c r="E1837" s="154"/>
      <c r="F1837" s="152">
        <v>2</v>
      </c>
      <c r="G1837" s="152">
        <v>6</v>
      </c>
      <c r="H1837" s="152">
        <v>18</v>
      </c>
      <c r="I1837" s="152">
        <v>3000</v>
      </c>
      <c r="J1837" s="152">
        <v>3300</v>
      </c>
      <c r="K1837" s="152"/>
      <c r="L1837" s="155" t="s">
        <v>44</v>
      </c>
      <c r="M1837" s="156"/>
      <c r="N1837" s="157" t="s">
        <v>111</v>
      </c>
      <c r="O1837" s="158">
        <f t="shared" si="90"/>
        <v>0</v>
      </c>
      <c r="P1837" s="158">
        <f t="shared" si="90"/>
        <v>0</v>
      </c>
      <c r="Q1837" s="158">
        <f t="shared" si="89"/>
        <v>0</v>
      </c>
      <c r="R1837" s="159"/>
      <c r="S1837" s="160"/>
      <c r="T1837" s="161"/>
    </row>
    <row r="1838" spans="2:20" ht="15.75" hidden="1">
      <c r="B1838" s="163">
        <v>2025</v>
      </c>
      <c r="C1838" s="163">
        <v>20</v>
      </c>
      <c r="D1838" s="164"/>
      <c r="E1838" s="165"/>
      <c r="F1838" s="163">
        <v>2</v>
      </c>
      <c r="G1838" s="163">
        <v>6</v>
      </c>
      <c r="H1838" s="163">
        <v>18</v>
      </c>
      <c r="I1838" s="163">
        <v>3000</v>
      </c>
      <c r="J1838" s="163">
        <v>3300</v>
      </c>
      <c r="K1838" s="163">
        <v>334</v>
      </c>
      <c r="L1838" s="192" t="s">
        <v>44</v>
      </c>
      <c r="M1838" s="167"/>
      <c r="N1838" s="168" t="s">
        <v>244</v>
      </c>
      <c r="O1838" s="169">
        <f>SUM(O1839:O1844)</f>
        <v>0</v>
      </c>
      <c r="P1838" s="169">
        <f>SUM(P1839:P1844)</f>
        <v>0</v>
      </c>
      <c r="Q1838" s="169">
        <f t="shared" si="89"/>
        <v>0</v>
      </c>
      <c r="R1838" s="170"/>
      <c r="S1838" s="171"/>
      <c r="T1838" s="172"/>
    </row>
    <row r="1839" spans="2:20" ht="30" hidden="1">
      <c r="B1839" s="174">
        <v>2025</v>
      </c>
      <c r="C1839" s="174">
        <v>20</v>
      </c>
      <c r="D1839" s="175">
        <v>0</v>
      </c>
      <c r="E1839" s="176"/>
      <c r="F1839" s="174">
        <v>2</v>
      </c>
      <c r="G1839" s="174">
        <v>6</v>
      </c>
      <c r="H1839" s="174">
        <v>18</v>
      </c>
      <c r="I1839" s="174">
        <v>3000</v>
      </c>
      <c r="J1839" s="174">
        <v>3300</v>
      </c>
      <c r="K1839" s="174">
        <v>334</v>
      </c>
      <c r="L1839" s="177">
        <v>476</v>
      </c>
      <c r="M1839" s="178">
        <v>0</v>
      </c>
      <c r="N1839" s="179" t="s">
        <v>1206</v>
      </c>
      <c r="O1839" s="180">
        <v>0</v>
      </c>
      <c r="P1839" s="180">
        <v>0</v>
      </c>
      <c r="Q1839" s="181">
        <f t="shared" si="89"/>
        <v>0</v>
      </c>
      <c r="R1839" s="182" t="s">
        <v>50</v>
      </c>
      <c r="S1839" s="183"/>
      <c r="T1839" s="183"/>
    </row>
    <row r="1840" spans="2:20" ht="30" hidden="1">
      <c r="B1840" s="174">
        <v>2025</v>
      </c>
      <c r="C1840" s="174">
        <v>20</v>
      </c>
      <c r="D1840" s="175">
        <v>0</v>
      </c>
      <c r="E1840" s="176"/>
      <c r="F1840" s="174">
        <v>2</v>
      </c>
      <c r="G1840" s="174">
        <v>6</v>
      </c>
      <c r="H1840" s="174">
        <v>18</v>
      </c>
      <c r="I1840" s="174">
        <v>3000</v>
      </c>
      <c r="J1840" s="174">
        <v>3300</v>
      </c>
      <c r="K1840" s="174">
        <v>334</v>
      </c>
      <c r="L1840" s="177">
        <v>484</v>
      </c>
      <c r="M1840" s="178">
        <v>0</v>
      </c>
      <c r="N1840" s="179" t="s">
        <v>1207</v>
      </c>
      <c r="O1840" s="180">
        <v>0</v>
      </c>
      <c r="P1840" s="180">
        <v>0</v>
      </c>
      <c r="Q1840" s="181">
        <f t="shared" si="89"/>
        <v>0</v>
      </c>
      <c r="R1840" s="182" t="s">
        <v>50</v>
      </c>
      <c r="S1840" s="183"/>
      <c r="T1840" s="183"/>
    </row>
    <row r="1841" spans="2:20" ht="45" hidden="1">
      <c r="B1841" s="174">
        <v>2025</v>
      </c>
      <c r="C1841" s="174">
        <v>20</v>
      </c>
      <c r="D1841" s="175">
        <v>0</v>
      </c>
      <c r="E1841" s="176"/>
      <c r="F1841" s="174">
        <v>2</v>
      </c>
      <c r="G1841" s="174">
        <v>6</v>
      </c>
      <c r="H1841" s="174">
        <v>18</v>
      </c>
      <c r="I1841" s="174">
        <v>3000</v>
      </c>
      <c r="J1841" s="174">
        <v>3300</v>
      </c>
      <c r="K1841" s="174">
        <v>334</v>
      </c>
      <c r="L1841" s="177">
        <v>469</v>
      </c>
      <c r="M1841" s="178">
        <v>0</v>
      </c>
      <c r="N1841" s="179" t="s">
        <v>1208</v>
      </c>
      <c r="O1841" s="180">
        <v>0</v>
      </c>
      <c r="P1841" s="180">
        <v>0</v>
      </c>
      <c r="Q1841" s="181">
        <f t="shared" si="89"/>
        <v>0</v>
      </c>
      <c r="R1841" s="182" t="s">
        <v>50</v>
      </c>
      <c r="S1841" s="183"/>
      <c r="T1841" s="183"/>
    </row>
    <row r="1842" spans="2:20" ht="30" hidden="1">
      <c r="B1842" s="174">
        <v>2025</v>
      </c>
      <c r="C1842" s="174">
        <v>20</v>
      </c>
      <c r="D1842" s="175">
        <v>0</v>
      </c>
      <c r="E1842" s="176"/>
      <c r="F1842" s="174">
        <v>2</v>
      </c>
      <c r="G1842" s="174">
        <v>6</v>
      </c>
      <c r="H1842" s="174">
        <v>18</v>
      </c>
      <c r="I1842" s="174">
        <v>3000</v>
      </c>
      <c r="J1842" s="174">
        <v>3300</v>
      </c>
      <c r="K1842" s="174">
        <v>334</v>
      </c>
      <c r="L1842" s="177">
        <v>450</v>
      </c>
      <c r="M1842" s="178">
        <v>0</v>
      </c>
      <c r="N1842" s="179" t="s">
        <v>1209</v>
      </c>
      <c r="O1842" s="180">
        <v>0</v>
      </c>
      <c r="P1842" s="180">
        <v>0</v>
      </c>
      <c r="Q1842" s="181">
        <f t="shared" si="89"/>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437</v>
      </c>
      <c r="M1843" s="178">
        <v>0</v>
      </c>
      <c r="N1843" s="179" t="s">
        <v>1210</v>
      </c>
      <c r="O1843" s="180">
        <v>0</v>
      </c>
      <c r="P1843" s="180">
        <v>0</v>
      </c>
      <c r="Q1843" s="181">
        <f t="shared" si="89"/>
        <v>0</v>
      </c>
      <c r="R1843" s="182" t="s">
        <v>50</v>
      </c>
      <c r="S1843" s="183"/>
      <c r="T1843" s="183"/>
    </row>
    <row r="1844" spans="2:20" ht="45" hidden="1">
      <c r="B1844" s="174">
        <v>2025</v>
      </c>
      <c r="C1844" s="174">
        <v>20</v>
      </c>
      <c r="D1844" s="175">
        <v>0</v>
      </c>
      <c r="E1844" s="176"/>
      <c r="F1844" s="174">
        <v>2</v>
      </c>
      <c r="G1844" s="174">
        <v>6</v>
      </c>
      <c r="H1844" s="174">
        <v>18</v>
      </c>
      <c r="I1844" s="174">
        <v>3000</v>
      </c>
      <c r="J1844" s="174">
        <v>3300</v>
      </c>
      <c r="K1844" s="174">
        <v>334</v>
      </c>
      <c r="L1844" s="177">
        <v>459</v>
      </c>
      <c r="M1844" s="178">
        <v>0</v>
      </c>
      <c r="N1844" s="179" t="s">
        <v>1211</v>
      </c>
      <c r="O1844" s="180">
        <v>0</v>
      </c>
      <c r="P1844" s="180">
        <v>0</v>
      </c>
      <c r="Q1844" s="181">
        <f t="shared" si="89"/>
        <v>0</v>
      </c>
      <c r="R1844" s="182" t="s">
        <v>50</v>
      </c>
      <c r="S1844" s="183"/>
      <c r="T1844" s="183"/>
    </row>
    <row r="1845" spans="2:20" ht="31.5">
      <c r="B1845" s="106">
        <v>2025</v>
      </c>
      <c r="C1845" s="106">
        <v>20</v>
      </c>
      <c r="D1845" s="107"/>
      <c r="E1845" s="108"/>
      <c r="F1845" s="106">
        <v>3</v>
      </c>
      <c r="G1845" s="106"/>
      <c r="H1845" s="106"/>
      <c r="I1845" s="106"/>
      <c r="J1845" s="106"/>
      <c r="K1845" s="109"/>
      <c r="L1845" s="110"/>
      <c r="M1845" s="111"/>
      <c r="N1845" s="112" t="s">
        <v>1212</v>
      </c>
      <c r="O1845" s="113">
        <f>+O1846</f>
        <v>0</v>
      </c>
      <c r="P1845" s="113">
        <f>+P1846</f>
        <v>0</v>
      </c>
      <c r="Q1845" s="113">
        <f t="shared" si="89"/>
        <v>0</v>
      </c>
      <c r="R1845" s="114"/>
      <c r="S1845" s="115"/>
      <c r="T1845" s="116"/>
    </row>
    <row r="1846" spans="2:20" s="129" customFormat="1" ht="15.75">
      <c r="B1846" s="118">
        <v>2025</v>
      </c>
      <c r="C1846" s="118">
        <v>20</v>
      </c>
      <c r="D1846" s="119"/>
      <c r="E1846" s="120"/>
      <c r="F1846" s="118">
        <v>3</v>
      </c>
      <c r="G1846" s="118">
        <v>7</v>
      </c>
      <c r="H1846" s="118"/>
      <c r="I1846" s="118"/>
      <c r="J1846" s="118"/>
      <c r="K1846" s="118"/>
      <c r="L1846" s="121"/>
      <c r="M1846" s="122"/>
      <c r="N1846" s="123" t="s">
        <v>1213</v>
      </c>
      <c r="O1846" s="124">
        <f>+O1847+O2230+O2240</f>
        <v>0</v>
      </c>
      <c r="P1846" s="124">
        <f>+P1847+P2230+P2240</f>
        <v>0</v>
      </c>
      <c r="Q1846" s="124">
        <f t="shared" si="89"/>
        <v>0</v>
      </c>
      <c r="R1846" s="125" t="s">
        <v>44</v>
      </c>
      <c r="S1846" s="126"/>
      <c r="T1846" s="127"/>
    </row>
    <row r="1847" spans="2:20" s="129" customFormat="1" ht="63">
      <c r="B1847" s="130">
        <v>2025</v>
      </c>
      <c r="C1847" s="130">
        <v>20</v>
      </c>
      <c r="D1847" s="131"/>
      <c r="E1847" s="132"/>
      <c r="F1847" s="130">
        <v>3</v>
      </c>
      <c r="G1847" s="130">
        <v>7</v>
      </c>
      <c r="H1847" s="130">
        <v>19</v>
      </c>
      <c r="I1847" s="130"/>
      <c r="J1847" s="130"/>
      <c r="K1847" s="184"/>
      <c r="L1847" s="185" t="s">
        <v>44</v>
      </c>
      <c r="M1847" s="134"/>
      <c r="N1847" s="135" t="s">
        <v>1214</v>
      </c>
      <c r="O1847" s="136">
        <f>+O1848+O1852+O1942+O1960</f>
        <v>0</v>
      </c>
      <c r="P1847" s="136">
        <f>+P1848+P1852+P1942+P1960</f>
        <v>0</v>
      </c>
      <c r="Q1847" s="136">
        <f t="shared" si="89"/>
        <v>0</v>
      </c>
      <c r="R1847" s="137"/>
      <c r="S1847" s="136"/>
      <c r="T1847" s="136"/>
    </row>
    <row r="1848" spans="2:20" ht="15.75" hidden="1">
      <c r="B1848" s="141">
        <v>2025</v>
      </c>
      <c r="C1848" s="141">
        <v>20</v>
      </c>
      <c r="D1848" s="142"/>
      <c r="E1848" s="143"/>
      <c r="F1848" s="141">
        <v>3</v>
      </c>
      <c r="G1848" s="141">
        <v>7</v>
      </c>
      <c r="H1848" s="141">
        <v>19</v>
      </c>
      <c r="I1848" s="141">
        <v>1000</v>
      </c>
      <c r="J1848" s="141"/>
      <c r="K1848" s="141"/>
      <c r="L1848" s="144" t="s">
        <v>44</v>
      </c>
      <c r="M1848" s="145"/>
      <c r="N1848" s="146" t="s">
        <v>68</v>
      </c>
      <c r="O1848" s="147">
        <f t="shared" ref="O1848:P1850" si="91">O1849</f>
        <v>0</v>
      </c>
      <c r="P1848" s="147">
        <f t="shared" si="91"/>
        <v>0</v>
      </c>
      <c r="Q1848" s="147">
        <f t="shared" si="89"/>
        <v>0</v>
      </c>
      <c r="R1848" s="148"/>
      <c r="S1848" s="149"/>
      <c r="T1848" s="150"/>
    </row>
    <row r="1849" spans="2:20" ht="15.75" hidden="1">
      <c r="B1849" s="152">
        <v>2025</v>
      </c>
      <c r="C1849" s="152">
        <v>20</v>
      </c>
      <c r="D1849" s="153"/>
      <c r="E1849" s="154"/>
      <c r="F1849" s="152">
        <v>3</v>
      </c>
      <c r="G1849" s="152">
        <v>7</v>
      </c>
      <c r="H1849" s="152">
        <v>19</v>
      </c>
      <c r="I1849" s="152">
        <v>1000</v>
      </c>
      <c r="J1849" s="152">
        <v>1200</v>
      </c>
      <c r="K1849" s="152"/>
      <c r="L1849" s="155" t="s">
        <v>44</v>
      </c>
      <c r="M1849" s="156"/>
      <c r="N1849" s="157" t="s">
        <v>69</v>
      </c>
      <c r="O1849" s="158">
        <f t="shared" si="91"/>
        <v>0</v>
      </c>
      <c r="P1849" s="158">
        <f t="shared" si="91"/>
        <v>0</v>
      </c>
      <c r="Q1849" s="158">
        <f t="shared" si="89"/>
        <v>0</v>
      </c>
      <c r="R1849" s="159"/>
      <c r="S1849" s="160"/>
      <c r="T1849" s="161"/>
    </row>
    <row r="1850" spans="2:20" ht="15.75" hidden="1">
      <c r="B1850" s="163">
        <v>2025</v>
      </c>
      <c r="C1850" s="163">
        <v>20</v>
      </c>
      <c r="D1850" s="164"/>
      <c r="E1850" s="165"/>
      <c r="F1850" s="163">
        <v>3</v>
      </c>
      <c r="G1850" s="163">
        <v>7</v>
      </c>
      <c r="H1850" s="163">
        <v>19</v>
      </c>
      <c r="I1850" s="163">
        <v>1000</v>
      </c>
      <c r="J1850" s="163">
        <v>1200</v>
      </c>
      <c r="K1850" s="163">
        <v>121</v>
      </c>
      <c r="L1850" s="166" t="s">
        <v>44</v>
      </c>
      <c r="M1850" s="167"/>
      <c r="N1850" s="168" t="s">
        <v>70</v>
      </c>
      <c r="O1850" s="169">
        <f t="shared" si="91"/>
        <v>0</v>
      </c>
      <c r="P1850" s="169">
        <f t="shared" si="91"/>
        <v>0</v>
      </c>
      <c r="Q1850" s="169">
        <f t="shared" si="89"/>
        <v>0</v>
      </c>
      <c r="R1850" s="170"/>
      <c r="S1850" s="171"/>
      <c r="T1850" s="172"/>
    </row>
    <row r="1851" spans="2:20" ht="15.75" hidden="1">
      <c r="B1851" s="174">
        <v>2025</v>
      </c>
      <c r="C1851" s="174">
        <v>20</v>
      </c>
      <c r="D1851" s="175">
        <v>0</v>
      </c>
      <c r="E1851" s="176"/>
      <c r="F1851" s="174">
        <v>3</v>
      </c>
      <c r="G1851" s="174">
        <v>7</v>
      </c>
      <c r="H1851" s="174">
        <v>19</v>
      </c>
      <c r="I1851" s="174">
        <v>1000</v>
      </c>
      <c r="J1851" s="174">
        <v>1200</v>
      </c>
      <c r="K1851" s="174">
        <v>121</v>
      </c>
      <c r="L1851" s="177">
        <v>771</v>
      </c>
      <c r="M1851" s="178">
        <v>0</v>
      </c>
      <c r="N1851" s="179" t="s">
        <v>71</v>
      </c>
      <c r="O1851" s="180">
        <v>0</v>
      </c>
      <c r="P1851" s="180">
        <v>0</v>
      </c>
      <c r="Q1851" s="181">
        <f t="shared" si="89"/>
        <v>0</v>
      </c>
      <c r="R1851" s="182" t="s">
        <v>72</v>
      </c>
      <c r="S1851" s="183"/>
      <c r="T1851" s="183"/>
    </row>
    <row r="1852" spans="2:20" ht="15.75" hidden="1">
      <c r="B1852" s="141">
        <v>2025</v>
      </c>
      <c r="C1852" s="141">
        <v>20</v>
      </c>
      <c r="D1852" s="142"/>
      <c r="E1852" s="143"/>
      <c r="F1852" s="141">
        <v>3</v>
      </c>
      <c r="G1852" s="141">
        <v>7</v>
      </c>
      <c r="H1852" s="141">
        <v>19</v>
      </c>
      <c r="I1852" s="141">
        <v>2000</v>
      </c>
      <c r="J1852" s="141"/>
      <c r="K1852" s="141"/>
      <c r="L1852" s="144" t="s">
        <v>44</v>
      </c>
      <c r="M1852" s="145"/>
      <c r="N1852" s="146" t="s">
        <v>78</v>
      </c>
      <c r="O1852" s="147">
        <f>+O1853+O1858+O1861+O1873+O1936</f>
        <v>0</v>
      </c>
      <c r="P1852" s="147">
        <f>+P1853+P1858+P1861+P1873+P1936</f>
        <v>0</v>
      </c>
      <c r="Q1852" s="147">
        <f t="shared" si="89"/>
        <v>0</v>
      </c>
      <c r="R1852" s="148"/>
      <c r="S1852" s="149"/>
      <c r="T1852" s="150"/>
    </row>
    <row r="1853" spans="2:20" ht="31.5" hidden="1">
      <c r="B1853" s="152">
        <v>2025</v>
      </c>
      <c r="C1853" s="152">
        <v>20</v>
      </c>
      <c r="D1853" s="153"/>
      <c r="E1853" s="154"/>
      <c r="F1853" s="152">
        <v>3</v>
      </c>
      <c r="G1853" s="152">
        <v>7</v>
      </c>
      <c r="H1853" s="152">
        <v>19</v>
      </c>
      <c r="I1853" s="152">
        <v>2000</v>
      </c>
      <c r="J1853" s="152">
        <v>2100</v>
      </c>
      <c r="K1853" s="152"/>
      <c r="L1853" s="155"/>
      <c r="M1853" s="156"/>
      <c r="N1853" s="157" t="s">
        <v>79</v>
      </c>
      <c r="O1853" s="158">
        <f>O1854+O1856</f>
        <v>0</v>
      </c>
      <c r="P1853" s="158">
        <f>P1854+P1856</f>
        <v>0</v>
      </c>
      <c r="Q1853" s="158">
        <f t="shared" si="89"/>
        <v>0</v>
      </c>
      <c r="R1853" s="159"/>
      <c r="S1853" s="160"/>
      <c r="T1853" s="161"/>
    </row>
    <row r="1854" spans="2:20" ht="31.5" hidden="1">
      <c r="B1854" s="163">
        <v>2025</v>
      </c>
      <c r="C1854" s="163">
        <v>20</v>
      </c>
      <c r="D1854" s="164"/>
      <c r="E1854" s="165"/>
      <c r="F1854" s="163">
        <v>3</v>
      </c>
      <c r="G1854" s="163">
        <v>7</v>
      </c>
      <c r="H1854" s="163">
        <v>19</v>
      </c>
      <c r="I1854" s="163">
        <v>2000</v>
      </c>
      <c r="J1854" s="163">
        <v>2100</v>
      </c>
      <c r="K1854" s="163">
        <v>214</v>
      </c>
      <c r="L1854" s="166"/>
      <c r="M1854" s="167"/>
      <c r="N1854" s="168" t="s">
        <v>84</v>
      </c>
      <c r="O1854" s="169">
        <f>SUM(O1855)</f>
        <v>0</v>
      </c>
      <c r="P1854" s="169">
        <f>SUM(P1855)</f>
        <v>0</v>
      </c>
      <c r="Q1854" s="169">
        <f t="shared" si="89"/>
        <v>0</v>
      </c>
      <c r="R1854" s="170"/>
      <c r="S1854" s="171"/>
      <c r="T1854" s="172"/>
    </row>
    <row r="1855" spans="2:20" ht="30" hidden="1">
      <c r="B1855" s="174">
        <v>2025</v>
      </c>
      <c r="C1855" s="174">
        <v>20</v>
      </c>
      <c r="D1855" s="175">
        <v>0</v>
      </c>
      <c r="E1855" s="176"/>
      <c r="F1855" s="174">
        <v>3</v>
      </c>
      <c r="G1855" s="174">
        <v>7</v>
      </c>
      <c r="H1855" s="174">
        <v>19</v>
      </c>
      <c r="I1855" s="174">
        <v>2000</v>
      </c>
      <c r="J1855" s="174">
        <v>2100</v>
      </c>
      <c r="K1855" s="174">
        <v>214</v>
      </c>
      <c r="L1855" s="177">
        <v>932</v>
      </c>
      <c r="M1855" s="178">
        <v>0</v>
      </c>
      <c r="N1855" s="179" t="s">
        <v>85</v>
      </c>
      <c r="O1855" s="180">
        <v>0</v>
      </c>
      <c r="P1855" s="180">
        <v>0</v>
      </c>
      <c r="Q1855" s="181">
        <f t="shared" si="89"/>
        <v>0</v>
      </c>
      <c r="R1855" s="182" t="s">
        <v>98</v>
      </c>
      <c r="S1855" s="183"/>
      <c r="T1855" s="183"/>
    </row>
    <row r="1856" spans="2:20" ht="15.75" hidden="1">
      <c r="B1856" s="163">
        <v>2025</v>
      </c>
      <c r="C1856" s="163">
        <v>20</v>
      </c>
      <c r="D1856" s="164"/>
      <c r="E1856" s="165"/>
      <c r="F1856" s="163">
        <v>3</v>
      </c>
      <c r="G1856" s="163">
        <v>7</v>
      </c>
      <c r="H1856" s="163">
        <v>19</v>
      </c>
      <c r="I1856" s="163">
        <v>2000</v>
      </c>
      <c r="J1856" s="163">
        <v>2100</v>
      </c>
      <c r="K1856" s="163">
        <v>217</v>
      </c>
      <c r="L1856" s="166"/>
      <c r="M1856" s="167"/>
      <c r="N1856" s="168" t="s">
        <v>304</v>
      </c>
      <c r="O1856" s="169">
        <f>SUM(O1857)</f>
        <v>0</v>
      </c>
      <c r="P1856" s="169">
        <f>SUM(P1857)</f>
        <v>0</v>
      </c>
      <c r="Q1856" s="169">
        <f t="shared" si="89"/>
        <v>0</v>
      </c>
      <c r="R1856" s="170"/>
      <c r="S1856" s="171"/>
      <c r="T1856" s="172"/>
    </row>
    <row r="1857" spans="2:20" ht="15.75" hidden="1">
      <c r="B1857" s="174">
        <v>2025</v>
      </c>
      <c r="C1857" s="174">
        <v>20</v>
      </c>
      <c r="D1857" s="175">
        <v>0</v>
      </c>
      <c r="E1857" s="176"/>
      <c r="F1857" s="174">
        <v>3</v>
      </c>
      <c r="G1857" s="174">
        <v>7</v>
      </c>
      <c r="H1857" s="174">
        <v>19</v>
      </c>
      <c r="I1857" s="174">
        <v>2000</v>
      </c>
      <c r="J1857" s="174">
        <v>2100</v>
      </c>
      <c r="K1857" s="174">
        <v>217</v>
      </c>
      <c r="L1857" s="177">
        <v>929</v>
      </c>
      <c r="M1857" s="178">
        <v>0</v>
      </c>
      <c r="N1857" s="179" t="s">
        <v>305</v>
      </c>
      <c r="O1857" s="180">
        <v>0</v>
      </c>
      <c r="P1857" s="180">
        <v>0</v>
      </c>
      <c r="Q1857" s="181">
        <f t="shared" si="89"/>
        <v>0</v>
      </c>
      <c r="R1857" s="182" t="s">
        <v>98</v>
      </c>
      <c r="S1857" s="183"/>
      <c r="T1857" s="183"/>
    </row>
    <row r="1858" spans="2:20" ht="15.75" hidden="1">
      <c r="B1858" s="152">
        <v>2025</v>
      </c>
      <c r="C1858" s="152">
        <v>20</v>
      </c>
      <c r="D1858" s="153"/>
      <c r="E1858" s="154"/>
      <c r="F1858" s="152">
        <v>3</v>
      </c>
      <c r="G1858" s="152">
        <v>7</v>
      </c>
      <c r="H1858" s="152">
        <v>19</v>
      </c>
      <c r="I1858" s="152">
        <v>2000</v>
      </c>
      <c r="J1858" s="152">
        <v>2200</v>
      </c>
      <c r="K1858" s="152"/>
      <c r="L1858" s="155" t="s">
        <v>44</v>
      </c>
      <c r="M1858" s="156"/>
      <c r="N1858" s="157" t="s">
        <v>306</v>
      </c>
      <c r="O1858" s="158">
        <f>O1859</f>
        <v>0</v>
      </c>
      <c r="P1858" s="158">
        <f>P1859</f>
        <v>0</v>
      </c>
      <c r="Q1858" s="158">
        <f t="shared" si="89"/>
        <v>0</v>
      </c>
      <c r="R1858" s="159"/>
      <c r="S1858" s="160"/>
      <c r="T1858" s="161"/>
    </row>
    <row r="1859" spans="2:20" ht="15.75" hidden="1">
      <c r="B1859" s="163">
        <v>2025</v>
      </c>
      <c r="C1859" s="163">
        <v>20</v>
      </c>
      <c r="D1859" s="164"/>
      <c r="E1859" s="165"/>
      <c r="F1859" s="163">
        <v>3</v>
      </c>
      <c r="G1859" s="163">
        <v>7</v>
      </c>
      <c r="H1859" s="163">
        <v>19</v>
      </c>
      <c r="I1859" s="163">
        <v>2000</v>
      </c>
      <c r="J1859" s="163">
        <v>2200</v>
      </c>
      <c r="K1859" s="163">
        <v>222</v>
      </c>
      <c r="L1859" s="166" t="s">
        <v>44</v>
      </c>
      <c r="M1859" s="167"/>
      <c r="N1859" s="168" t="s">
        <v>1215</v>
      </c>
      <c r="O1859" s="169">
        <f>SUM(O1860)</f>
        <v>0</v>
      </c>
      <c r="P1859" s="169">
        <f>SUM(P1860)</f>
        <v>0</v>
      </c>
      <c r="Q1859" s="169">
        <f t="shared" si="89"/>
        <v>0</v>
      </c>
      <c r="R1859" s="170"/>
      <c r="S1859" s="171"/>
      <c r="T1859" s="172"/>
    </row>
    <row r="1860" spans="2:20" ht="15.75" hidden="1">
      <c r="B1860" s="174">
        <v>2025</v>
      </c>
      <c r="C1860" s="174">
        <v>20</v>
      </c>
      <c r="D1860" s="175">
        <v>0</v>
      </c>
      <c r="E1860" s="176"/>
      <c r="F1860" s="174">
        <v>3</v>
      </c>
      <c r="G1860" s="174">
        <v>7</v>
      </c>
      <c r="H1860" s="174">
        <v>19</v>
      </c>
      <c r="I1860" s="174">
        <v>2000</v>
      </c>
      <c r="J1860" s="174">
        <v>2200</v>
      </c>
      <c r="K1860" s="174">
        <v>222</v>
      </c>
      <c r="L1860" s="177">
        <v>20</v>
      </c>
      <c r="M1860" s="178">
        <v>0</v>
      </c>
      <c r="N1860" s="179" t="s">
        <v>1216</v>
      </c>
      <c r="O1860" s="180">
        <v>0</v>
      </c>
      <c r="P1860" s="180">
        <v>0</v>
      </c>
      <c r="Q1860" s="181">
        <f t="shared" si="89"/>
        <v>0</v>
      </c>
      <c r="R1860" s="182" t="s">
        <v>82</v>
      </c>
      <c r="S1860" s="183"/>
      <c r="T1860" s="183"/>
    </row>
    <row r="1861" spans="2:20" ht="15.75" hidden="1">
      <c r="B1861" s="152">
        <v>2025</v>
      </c>
      <c r="C1861" s="152">
        <v>20</v>
      </c>
      <c r="D1861" s="153"/>
      <c r="E1861" s="154"/>
      <c r="F1861" s="152">
        <v>3</v>
      </c>
      <c r="G1861" s="152">
        <v>7</v>
      </c>
      <c r="H1861" s="152">
        <v>19</v>
      </c>
      <c r="I1861" s="152">
        <v>2000</v>
      </c>
      <c r="J1861" s="152">
        <v>2500</v>
      </c>
      <c r="K1861" s="152"/>
      <c r="L1861" s="155" t="s">
        <v>44</v>
      </c>
      <c r="M1861" s="156"/>
      <c r="N1861" s="157" t="s">
        <v>88</v>
      </c>
      <c r="O1861" s="158">
        <f>+O1862+O1864+O1870</f>
        <v>0</v>
      </c>
      <c r="P1861" s="158">
        <f>+P1862+P1864+P1870</f>
        <v>0</v>
      </c>
      <c r="Q1861" s="158">
        <f t="shared" ref="Q1861:Q1924" si="92">+O1861+P1861</f>
        <v>0</v>
      </c>
      <c r="R1861" s="159"/>
      <c r="S1861" s="160"/>
      <c r="T1861" s="161"/>
    </row>
    <row r="1862" spans="2:20" ht="15.75" hidden="1">
      <c r="B1862" s="163">
        <v>2025</v>
      </c>
      <c r="C1862" s="163">
        <v>20</v>
      </c>
      <c r="D1862" s="164"/>
      <c r="E1862" s="165"/>
      <c r="F1862" s="163">
        <v>3</v>
      </c>
      <c r="G1862" s="163">
        <v>7</v>
      </c>
      <c r="H1862" s="163">
        <v>19</v>
      </c>
      <c r="I1862" s="163">
        <v>2000</v>
      </c>
      <c r="J1862" s="163">
        <v>2500</v>
      </c>
      <c r="K1862" s="163">
        <v>254</v>
      </c>
      <c r="L1862" s="166" t="s">
        <v>44</v>
      </c>
      <c r="M1862" s="167"/>
      <c r="N1862" s="189" t="s">
        <v>90</v>
      </c>
      <c r="O1862" s="169">
        <f>SUM(O1863:O1863)</f>
        <v>0</v>
      </c>
      <c r="P1862" s="169">
        <f>SUM(P1863:P1863)</f>
        <v>0</v>
      </c>
      <c r="Q1862" s="169">
        <f t="shared" si="92"/>
        <v>0</v>
      </c>
      <c r="R1862" s="170"/>
      <c r="S1862" s="172"/>
      <c r="T1862" s="171"/>
    </row>
    <row r="1863" spans="2:20" ht="15.75" hidden="1">
      <c r="B1863" s="174">
        <v>2025</v>
      </c>
      <c r="C1863" s="174">
        <v>20</v>
      </c>
      <c r="D1863" s="175">
        <v>0</v>
      </c>
      <c r="E1863" s="176"/>
      <c r="F1863" s="174">
        <v>3</v>
      </c>
      <c r="G1863" s="174">
        <v>7</v>
      </c>
      <c r="H1863" s="174">
        <v>19</v>
      </c>
      <c r="I1863" s="174">
        <v>2000</v>
      </c>
      <c r="J1863" s="174">
        <v>2500</v>
      </c>
      <c r="K1863" s="174">
        <v>254</v>
      </c>
      <c r="L1863" s="177">
        <v>151</v>
      </c>
      <c r="M1863" s="178">
        <v>0</v>
      </c>
      <c r="N1863" s="179" t="s">
        <v>317</v>
      </c>
      <c r="O1863" s="180">
        <v>0</v>
      </c>
      <c r="P1863" s="180">
        <v>0</v>
      </c>
      <c r="Q1863" s="181">
        <f t="shared" si="92"/>
        <v>0</v>
      </c>
      <c r="R1863" s="182" t="s">
        <v>318</v>
      </c>
      <c r="S1863" s="183"/>
      <c r="T1863" s="183"/>
    </row>
    <row r="1864" spans="2:20" ht="15.75" hidden="1">
      <c r="B1864" s="163">
        <v>2025</v>
      </c>
      <c r="C1864" s="163">
        <v>20</v>
      </c>
      <c r="D1864" s="164"/>
      <c r="E1864" s="165"/>
      <c r="F1864" s="163">
        <v>3</v>
      </c>
      <c r="G1864" s="163">
        <v>7</v>
      </c>
      <c r="H1864" s="163">
        <v>19</v>
      </c>
      <c r="I1864" s="163">
        <v>2000</v>
      </c>
      <c r="J1864" s="163">
        <v>2500</v>
      </c>
      <c r="K1864" s="163">
        <v>255</v>
      </c>
      <c r="L1864" s="166" t="s">
        <v>44</v>
      </c>
      <c r="M1864" s="167"/>
      <c r="N1864" s="168" t="s">
        <v>91</v>
      </c>
      <c r="O1864" s="169">
        <f>SUM(O1865:O1869)</f>
        <v>0</v>
      </c>
      <c r="P1864" s="169">
        <f>SUM(P1865:P1869)</f>
        <v>0</v>
      </c>
      <c r="Q1864" s="169">
        <f t="shared" si="92"/>
        <v>0</v>
      </c>
      <c r="R1864" s="170"/>
      <c r="S1864" s="171"/>
      <c r="T1864" s="172"/>
    </row>
    <row r="1865" spans="2:20" ht="15.75" hidden="1">
      <c r="B1865" s="174">
        <v>2025</v>
      </c>
      <c r="C1865" s="174">
        <v>20</v>
      </c>
      <c r="D1865" s="175">
        <v>0</v>
      </c>
      <c r="E1865" s="176"/>
      <c r="F1865" s="174">
        <v>3</v>
      </c>
      <c r="G1865" s="174">
        <v>7</v>
      </c>
      <c r="H1865" s="174">
        <v>19</v>
      </c>
      <c r="I1865" s="174">
        <v>2000</v>
      </c>
      <c r="J1865" s="174">
        <v>2500</v>
      </c>
      <c r="K1865" s="174">
        <v>255</v>
      </c>
      <c r="L1865" s="177">
        <v>148</v>
      </c>
      <c r="M1865" s="178">
        <v>0</v>
      </c>
      <c r="N1865" s="179" t="s">
        <v>1217</v>
      </c>
      <c r="O1865" s="180">
        <v>0</v>
      </c>
      <c r="P1865" s="180">
        <v>0</v>
      </c>
      <c r="Q1865" s="181">
        <f t="shared" si="92"/>
        <v>0</v>
      </c>
      <c r="R1865" s="182" t="s">
        <v>98</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817</v>
      </c>
      <c r="M1866" s="178">
        <v>0</v>
      </c>
      <c r="N1866" s="179" t="s">
        <v>537</v>
      </c>
      <c r="O1866" s="180">
        <v>0</v>
      </c>
      <c r="P1866" s="180">
        <v>0</v>
      </c>
      <c r="Q1866" s="181">
        <f t="shared" si="92"/>
        <v>0</v>
      </c>
      <c r="R1866" s="182" t="s">
        <v>209</v>
      </c>
      <c r="S1866" s="183"/>
      <c r="T1866" s="183"/>
    </row>
    <row r="1867" spans="2:20" ht="15.75" hidden="1">
      <c r="B1867" s="174">
        <v>2025</v>
      </c>
      <c r="C1867" s="174">
        <v>20</v>
      </c>
      <c r="D1867" s="175">
        <v>0</v>
      </c>
      <c r="E1867" s="176"/>
      <c r="F1867" s="174">
        <v>3</v>
      </c>
      <c r="G1867" s="174">
        <v>7</v>
      </c>
      <c r="H1867" s="174">
        <v>19</v>
      </c>
      <c r="I1867" s="174">
        <v>2000</v>
      </c>
      <c r="J1867" s="174">
        <v>2500</v>
      </c>
      <c r="K1867" s="174">
        <v>255</v>
      </c>
      <c r="L1867" s="177">
        <v>933</v>
      </c>
      <c r="M1867" s="178">
        <v>0</v>
      </c>
      <c r="N1867" s="179" t="s">
        <v>91</v>
      </c>
      <c r="O1867" s="180">
        <v>0</v>
      </c>
      <c r="P1867" s="180">
        <v>0</v>
      </c>
      <c r="Q1867" s="181">
        <f t="shared" si="92"/>
        <v>0</v>
      </c>
      <c r="R1867" s="182" t="s">
        <v>98</v>
      </c>
      <c r="S1867" s="183"/>
      <c r="T1867" s="183"/>
    </row>
    <row r="1868" spans="2:20" ht="30" hidden="1">
      <c r="B1868" s="174">
        <v>2025</v>
      </c>
      <c r="C1868" s="174">
        <v>20</v>
      </c>
      <c r="D1868" s="175">
        <v>0</v>
      </c>
      <c r="E1868" s="176"/>
      <c r="F1868" s="174">
        <v>3</v>
      </c>
      <c r="G1868" s="174">
        <v>7</v>
      </c>
      <c r="H1868" s="174">
        <v>19</v>
      </c>
      <c r="I1868" s="174">
        <v>2000</v>
      </c>
      <c r="J1868" s="174">
        <v>2500</v>
      </c>
      <c r="K1868" s="174">
        <v>255</v>
      </c>
      <c r="L1868" s="177">
        <v>928</v>
      </c>
      <c r="M1868" s="178">
        <v>0</v>
      </c>
      <c r="N1868" s="179" t="s">
        <v>1218</v>
      </c>
      <c r="O1868" s="180">
        <v>0</v>
      </c>
      <c r="P1868" s="180">
        <v>0</v>
      </c>
      <c r="Q1868" s="181">
        <f t="shared" si="92"/>
        <v>0</v>
      </c>
      <c r="R1868" s="182" t="s">
        <v>98</v>
      </c>
      <c r="S1868" s="183"/>
      <c r="T1868" s="183"/>
    </row>
    <row r="1869" spans="2:20" ht="15.75" hidden="1">
      <c r="B1869" s="174">
        <v>2025</v>
      </c>
      <c r="C1869" s="174">
        <v>20</v>
      </c>
      <c r="D1869" s="175">
        <v>0</v>
      </c>
      <c r="E1869" s="176"/>
      <c r="F1869" s="174">
        <v>3</v>
      </c>
      <c r="G1869" s="174">
        <v>7</v>
      </c>
      <c r="H1869" s="174">
        <v>19</v>
      </c>
      <c r="I1869" s="174">
        <v>2000</v>
      </c>
      <c r="J1869" s="174">
        <v>2500</v>
      </c>
      <c r="K1869" s="174">
        <v>255</v>
      </c>
      <c r="L1869" s="177">
        <v>3</v>
      </c>
      <c r="M1869" s="178">
        <v>0</v>
      </c>
      <c r="N1869" s="179" t="s">
        <v>1219</v>
      </c>
      <c r="O1869" s="180">
        <v>0</v>
      </c>
      <c r="P1869" s="180">
        <v>0</v>
      </c>
      <c r="Q1869" s="181">
        <f t="shared" si="92"/>
        <v>0</v>
      </c>
      <c r="R1869" s="182" t="s">
        <v>98</v>
      </c>
      <c r="S1869" s="183"/>
      <c r="T1869" s="183"/>
    </row>
    <row r="1870" spans="2:20" ht="15.75" hidden="1">
      <c r="B1870" s="163">
        <v>2025</v>
      </c>
      <c r="C1870" s="163">
        <v>20</v>
      </c>
      <c r="D1870" s="164"/>
      <c r="E1870" s="165"/>
      <c r="F1870" s="163">
        <v>3</v>
      </c>
      <c r="G1870" s="163">
        <v>7</v>
      </c>
      <c r="H1870" s="163">
        <v>19</v>
      </c>
      <c r="I1870" s="163">
        <v>2000</v>
      </c>
      <c r="J1870" s="163">
        <v>2500</v>
      </c>
      <c r="K1870" s="163">
        <v>259</v>
      </c>
      <c r="L1870" s="166" t="s">
        <v>44</v>
      </c>
      <c r="M1870" s="167"/>
      <c r="N1870" s="168" t="s">
        <v>92</v>
      </c>
      <c r="O1870" s="169">
        <f>SUM(O1871:O1872)</f>
        <v>0</v>
      </c>
      <c r="P1870" s="169">
        <f>SUM(P1871:P1872)</f>
        <v>0</v>
      </c>
      <c r="Q1870" s="169">
        <f t="shared" si="92"/>
        <v>0</v>
      </c>
      <c r="R1870" s="170"/>
      <c r="S1870" s="171"/>
      <c r="T1870" s="172"/>
    </row>
    <row r="1871" spans="2:20" ht="15.75" hidden="1">
      <c r="B1871" s="174">
        <v>2025</v>
      </c>
      <c r="C1871" s="174">
        <v>20</v>
      </c>
      <c r="D1871" s="175">
        <v>0</v>
      </c>
      <c r="E1871" s="176"/>
      <c r="F1871" s="174">
        <v>3</v>
      </c>
      <c r="G1871" s="174">
        <v>7</v>
      </c>
      <c r="H1871" s="174">
        <v>19</v>
      </c>
      <c r="I1871" s="174">
        <v>2000</v>
      </c>
      <c r="J1871" s="174">
        <v>2500</v>
      </c>
      <c r="K1871" s="174">
        <v>259</v>
      </c>
      <c r="L1871" s="177">
        <v>1079</v>
      </c>
      <c r="M1871" s="178">
        <v>0</v>
      </c>
      <c r="N1871" s="179" t="s">
        <v>92</v>
      </c>
      <c r="O1871" s="180">
        <v>0</v>
      </c>
      <c r="P1871" s="180">
        <v>0</v>
      </c>
      <c r="Q1871" s="181">
        <f t="shared" si="92"/>
        <v>0</v>
      </c>
      <c r="R1871" s="182" t="s">
        <v>98</v>
      </c>
      <c r="S1871" s="183"/>
      <c r="T1871" s="183"/>
    </row>
    <row r="1872" spans="2:20" ht="15.75" hidden="1">
      <c r="B1872" s="174">
        <v>2025</v>
      </c>
      <c r="C1872" s="174">
        <v>20</v>
      </c>
      <c r="D1872" s="175">
        <v>0</v>
      </c>
      <c r="E1872" s="176"/>
      <c r="F1872" s="174">
        <v>3</v>
      </c>
      <c r="G1872" s="174">
        <v>7</v>
      </c>
      <c r="H1872" s="174">
        <v>19</v>
      </c>
      <c r="I1872" s="174">
        <v>2000</v>
      </c>
      <c r="J1872" s="174">
        <v>2500</v>
      </c>
      <c r="K1872" s="174">
        <v>259</v>
      </c>
      <c r="L1872" s="177">
        <v>1385</v>
      </c>
      <c r="M1872" s="178">
        <v>0</v>
      </c>
      <c r="N1872" s="179" t="s">
        <v>1220</v>
      </c>
      <c r="O1872" s="180">
        <v>0</v>
      </c>
      <c r="P1872" s="180">
        <v>0</v>
      </c>
      <c r="Q1872" s="181">
        <f t="shared" si="92"/>
        <v>0</v>
      </c>
      <c r="R1872" s="182" t="s">
        <v>98</v>
      </c>
      <c r="S1872" s="183"/>
      <c r="T1872" s="183"/>
    </row>
    <row r="1873" spans="2:20" ht="31.5" hidden="1">
      <c r="B1873" s="152">
        <v>2025</v>
      </c>
      <c r="C1873" s="152">
        <v>20</v>
      </c>
      <c r="D1873" s="153"/>
      <c r="E1873" s="154"/>
      <c r="F1873" s="152">
        <v>3</v>
      </c>
      <c r="G1873" s="152">
        <v>7</v>
      </c>
      <c r="H1873" s="152">
        <v>19</v>
      </c>
      <c r="I1873" s="152">
        <v>2000</v>
      </c>
      <c r="J1873" s="152">
        <v>2700</v>
      </c>
      <c r="K1873" s="152"/>
      <c r="L1873" s="155" t="s">
        <v>44</v>
      </c>
      <c r="M1873" s="156"/>
      <c r="N1873" s="157" t="s">
        <v>96</v>
      </c>
      <c r="O1873" s="158">
        <f>+O1874+O1882+O1906</f>
        <v>0</v>
      </c>
      <c r="P1873" s="158">
        <f>+P1874+P1882+P1906</f>
        <v>0</v>
      </c>
      <c r="Q1873" s="158">
        <f t="shared" si="92"/>
        <v>0</v>
      </c>
      <c r="R1873" s="159"/>
      <c r="S1873" s="160"/>
      <c r="T1873" s="161"/>
    </row>
    <row r="1874" spans="2:20" ht="15.75" hidden="1">
      <c r="B1874" s="163">
        <v>2025</v>
      </c>
      <c r="C1874" s="163">
        <v>20</v>
      </c>
      <c r="D1874" s="164"/>
      <c r="E1874" s="165"/>
      <c r="F1874" s="163">
        <v>3</v>
      </c>
      <c r="G1874" s="163">
        <v>7</v>
      </c>
      <c r="H1874" s="163">
        <v>19</v>
      </c>
      <c r="I1874" s="163">
        <v>2000</v>
      </c>
      <c r="J1874" s="163">
        <v>2700</v>
      </c>
      <c r="K1874" s="163">
        <v>271</v>
      </c>
      <c r="L1874" s="166" t="s">
        <v>44</v>
      </c>
      <c r="M1874" s="167"/>
      <c r="N1874" s="168" t="s">
        <v>97</v>
      </c>
      <c r="O1874" s="169">
        <f>SUM(O1875:O1881)</f>
        <v>0</v>
      </c>
      <c r="P1874" s="169">
        <f>SUM(P1875:P1881)</f>
        <v>0</v>
      </c>
      <c r="Q1874" s="169">
        <f t="shared" si="92"/>
        <v>0</v>
      </c>
      <c r="R1874" s="170"/>
      <c r="S1874" s="171"/>
      <c r="T1874" s="172"/>
    </row>
    <row r="1875" spans="2:20" ht="15.75" hidden="1">
      <c r="B1875" s="174">
        <v>2025</v>
      </c>
      <c r="C1875" s="174">
        <v>20</v>
      </c>
      <c r="D1875" s="175">
        <v>0</v>
      </c>
      <c r="E1875" s="176"/>
      <c r="F1875" s="174">
        <v>3</v>
      </c>
      <c r="G1875" s="174">
        <v>7</v>
      </c>
      <c r="H1875" s="174">
        <v>19</v>
      </c>
      <c r="I1875" s="174">
        <v>2000</v>
      </c>
      <c r="J1875" s="174">
        <v>2700</v>
      </c>
      <c r="K1875" s="174">
        <v>271</v>
      </c>
      <c r="L1875" s="177">
        <v>151</v>
      </c>
      <c r="M1875" s="178">
        <v>0</v>
      </c>
      <c r="N1875" s="179" t="s">
        <v>317</v>
      </c>
      <c r="O1875" s="180">
        <v>0</v>
      </c>
      <c r="P1875" s="180">
        <v>0</v>
      </c>
      <c r="Q1875" s="181">
        <f t="shared" si="92"/>
        <v>0</v>
      </c>
      <c r="R1875" s="182" t="s">
        <v>318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212</v>
      </c>
      <c r="M1876" s="178">
        <v>0</v>
      </c>
      <c r="N1876" s="179" t="s">
        <v>320</v>
      </c>
      <c r="O1876" s="180">
        <v>0</v>
      </c>
      <c r="P1876" s="180">
        <v>0</v>
      </c>
      <c r="Q1876" s="181">
        <f t="shared" si="92"/>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299</v>
      </c>
      <c r="M1877" s="178">
        <v>0</v>
      </c>
      <c r="N1877" s="179" t="s">
        <v>321</v>
      </c>
      <c r="O1877" s="180">
        <v>0</v>
      </c>
      <c r="P1877" s="180">
        <v>0</v>
      </c>
      <c r="Q1877" s="181">
        <f t="shared" si="92"/>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313</v>
      </c>
      <c r="M1878" s="178">
        <v>0</v>
      </c>
      <c r="N1878" s="179" t="s">
        <v>1221</v>
      </c>
      <c r="O1878" s="180">
        <v>0</v>
      </c>
      <c r="P1878" s="180">
        <v>0</v>
      </c>
      <c r="Q1878" s="181">
        <f t="shared" si="92"/>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730</v>
      </c>
      <c r="M1879" s="178">
        <v>0</v>
      </c>
      <c r="N1879" s="179" t="s">
        <v>1222</v>
      </c>
      <c r="O1879" s="180">
        <v>0</v>
      </c>
      <c r="P1879" s="180">
        <v>0</v>
      </c>
      <c r="Q1879" s="181">
        <f t="shared" si="92"/>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1104</v>
      </c>
      <c r="M1880" s="178">
        <v>0</v>
      </c>
      <c r="N1880" s="179" t="s">
        <v>328</v>
      </c>
      <c r="O1880" s="180">
        <v>0</v>
      </c>
      <c r="P1880" s="180">
        <v>0</v>
      </c>
      <c r="Q1880" s="181">
        <f t="shared" si="92"/>
        <v>0</v>
      </c>
      <c r="R1880" s="182" t="s">
        <v>98</v>
      </c>
      <c r="S1880" s="183"/>
      <c r="T1880" s="183"/>
    </row>
    <row r="1881" spans="2:20" ht="15.75" hidden="1">
      <c r="B1881" s="174">
        <v>2025</v>
      </c>
      <c r="C1881" s="174">
        <v>20</v>
      </c>
      <c r="D1881" s="175">
        <v>0</v>
      </c>
      <c r="E1881" s="176"/>
      <c r="F1881" s="174">
        <v>3</v>
      </c>
      <c r="G1881" s="174">
        <v>7</v>
      </c>
      <c r="H1881" s="174">
        <v>19</v>
      </c>
      <c r="I1881" s="174">
        <v>2000</v>
      </c>
      <c r="J1881" s="174">
        <v>2700</v>
      </c>
      <c r="K1881" s="174">
        <v>271</v>
      </c>
      <c r="L1881" s="177">
        <v>1144</v>
      </c>
      <c r="M1881" s="178">
        <v>0</v>
      </c>
      <c r="N1881" s="179" t="s">
        <v>1223</v>
      </c>
      <c r="O1881" s="180">
        <v>0</v>
      </c>
      <c r="P1881" s="180">
        <v>0</v>
      </c>
      <c r="Q1881" s="181">
        <f t="shared" si="92"/>
        <v>0</v>
      </c>
      <c r="R1881" s="182" t="s">
        <v>98</v>
      </c>
      <c r="S1881" s="183"/>
      <c r="T1881" s="183"/>
    </row>
    <row r="1882" spans="2:20" ht="15.75" hidden="1">
      <c r="B1882" s="163">
        <v>2025</v>
      </c>
      <c r="C1882" s="163">
        <v>20</v>
      </c>
      <c r="D1882" s="164"/>
      <c r="E1882" s="165"/>
      <c r="F1882" s="163">
        <v>3</v>
      </c>
      <c r="G1882" s="163">
        <v>7</v>
      </c>
      <c r="H1882" s="163">
        <v>19</v>
      </c>
      <c r="I1882" s="163">
        <v>2000</v>
      </c>
      <c r="J1882" s="163">
        <v>2700</v>
      </c>
      <c r="K1882" s="163">
        <v>272</v>
      </c>
      <c r="L1882" s="166" t="s">
        <v>44</v>
      </c>
      <c r="M1882" s="167"/>
      <c r="N1882" s="168" t="s">
        <v>99</v>
      </c>
      <c r="O1882" s="169">
        <f>SUM(O1883:O1905)</f>
        <v>0</v>
      </c>
      <c r="P1882" s="169">
        <f>SUM(P1883:P1905)</f>
        <v>0</v>
      </c>
      <c r="Q1882" s="169">
        <f t="shared" si="92"/>
        <v>0</v>
      </c>
      <c r="R1882" s="170"/>
      <c r="S1882" s="171"/>
      <c r="T1882" s="172"/>
    </row>
    <row r="1883" spans="2:20" ht="15.75" hidden="1">
      <c r="B1883" s="174">
        <v>2025</v>
      </c>
      <c r="C1883" s="174">
        <v>20</v>
      </c>
      <c r="D1883" s="175">
        <v>0</v>
      </c>
      <c r="E1883" s="176"/>
      <c r="F1883" s="174">
        <v>3</v>
      </c>
      <c r="G1883" s="174">
        <v>7</v>
      </c>
      <c r="H1883" s="174">
        <v>19</v>
      </c>
      <c r="I1883" s="174">
        <v>2000</v>
      </c>
      <c r="J1883" s="174">
        <v>2700</v>
      </c>
      <c r="K1883" s="174">
        <v>272</v>
      </c>
      <c r="L1883" s="177">
        <v>111</v>
      </c>
      <c r="M1883" s="178">
        <v>0</v>
      </c>
      <c r="N1883" s="179" t="s">
        <v>1224</v>
      </c>
      <c r="O1883" s="180">
        <v>0</v>
      </c>
      <c r="P1883" s="180">
        <v>0</v>
      </c>
      <c r="Q1883" s="181">
        <f t="shared" si="92"/>
        <v>0</v>
      </c>
      <c r="R1883" s="182" t="s">
        <v>98</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219</v>
      </c>
      <c r="M1884" s="178">
        <v>0</v>
      </c>
      <c r="N1884" s="179" t="s">
        <v>1225</v>
      </c>
      <c r="O1884" s="180">
        <v>0</v>
      </c>
      <c r="P1884" s="180">
        <v>0</v>
      </c>
      <c r="Q1884" s="181">
        <f t="shared" si="92"/>
        <v>0</v>
      </c>
      <c r="R1884" s="182" t="s">
        <v>1226</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247</v>
      </c>
      <c r="M1885" s="178">
        <v>0</v>
      </c>
      <c r="N1885" s="179" t="s">
        <v>1227</v>
      </c>
      <c r="O1885" s="180">
        <v>0</v>
      </c>
      <c r="P1885" s="180">
        <v>0</v>
      </c>
      <c r="Q1885" s="181">
        <f t="shared" si="92"/>
        <v>0</v>
      </c>
      <c r="R1885" s="182" t="s">
        <v>318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292</v>
      </c>
      <c r="M1886" s="178">
        <v>0</v>
      </c>
      <c r="N1886" s="179" t="s">
        <v>1228</v>
      </c>
      <c r="O1886" s="180">
        <v>0</v>
      </c>
      <c r="P1886" s="180">
        <v>0</v>
      </c>
      <c r="Q1886" s="181">
        <f t="shared" si="92"/>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419</v>
      </c>
      <c r="M1887" s="178">
        <v>0</v>
      </c>
      <c r="N1887" s="179" t="s">
        <v>1229</v>
      </c>
      <c r="O1887" s="180">
        <v>0</v>
      </c>
      <c r="P1887" s="180">
        <v>0</v>
      </c>
      <c r="Q1887" s="181">
        <f t="shared" si="92"/>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615</v>
      </c>
      <c r="M1888" s="178">
        <v>0</v>
      </c>
      <c r="N1888" s="179" t="s">
        <v>1230</v>
      </c>
      <c r="O1888" s="180">
        <v>0</v>
      </c>
      <c r="P1888" s="180">
        <v>0</v>
      </c>
      <c r="Q1888" s="181">
        <f t="shared" si="92"/>
        <v>0</v>
      </c>
      <c r="R1888" s="182" t="s">
        <v>98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748</v>
      </c>
      <c r="M1889" s="178">
        <v>0</v>
      </c>
      <c r="N1889" s="179" t="s">
        <v>1231</v>
      </c>
      <c r="O1889" s="180">
        <v>0</v>
      </c>
      <c r="P1889" s="180">
        <v>0</v>
      </c>
      <c r="Q1889" s="181">
        <f t="shared" si="92"/>
        <v>0</v>
      </c>
      <c r="R1889" s="182" t="s">
        <v>318</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751</v>
      </c>
      <c r="M1890" s="178">
        <v>0</v>
      </c>
      <c r="N1890" s="179" t="s">
        <v>1232</v>
      </c>
      <c r="O1890" s="180">
        <v>0</v>
      </c>
      <c r="P1890" s="180">
        <v>0</v>
      </c>
      <c r="Q1890" s="181">
        <f t="shared" si="92"/>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755</v>
      </c>
      <c r="M1891" s="178">
        <v>0</v>
      </c>
      <c r="N1891" s="179" t="s">
        <v>1234</v>
      </c>
      <c r="O1891" s="180">
        <v>0</v>
      </c>
      <c r="P1891" s="180">
        <v>0</v>
      </c>
      <c r="Q1891" s="181">
        <f t="shared" si="92"/>
        <v>0</v>
      </c>
      <c r="R1891" s="182" t="s">
        <v>1233</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756</v>
      </c>
      <c r="M1892" s="178">
        <v>0</v>
      </c>
      <c r="N1892" s="179" t="s">
        <v>1235</v>
      </c>
      <c r="O1892" s="180">
        <v>0</v>
      </c>
      <c r="P1892" s="180">
        <v>0</v>
      </c>
      <c r="Q1892" s="181">
        <f t="shared" si="92"/>
        <v>0</v>
      </c>
      <c r="R1892" s="182" t="s">
        <v>318</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757</v>
      </c>
      <c r="M1893" s="178">
        <v>0</v>
      </c>
      <c r="N1893" s="179" t="s">
        <v>1236</v>
      </c>
      <c r="O1893" s="180">
        <v>0</v>
      </c>
      <c r="P1893" s="180">
        <v>0</v>
      </c>
      <c r="Q1893" s="181">
        <f t="shared" si="92"/>
        <v>0</v>
      </c>
      <c r="R1893" s="182" t="s">
        <v>1233</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864</v>
      </c>
      <c r="M1894" s="178">
        <v>0</v>
      </c>
      <c r="N1894" s="179" t="s">
        <v>1237</v>
      </c>
      <c r="O1894" s="180">
        <v>0</v>
      </c>
      <c r="P1894" s="180">
        <v>0</v>
      </c>
      <c r="Q1894" s="181">
        <f t="shared" si="92"/>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922</v>
      </c>
      <c r="M1895" s="178">
        <v>0</v>
      </c>
      <c r="N1895" s="179" t="s">
        <v>1238</v>
      </c>
      <c r="O1895" s="180">
        <v>0</v>
      </c>
      <c r="P1895" s="180">
        <v>0</v>
      </c>
      <c r="Q1895" s="181">
        <f t="shared" si="92"/>
        <v>0</v>
      </c>
      <c r="R1895" s="182" t="s">
        <v>98</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1289</v>
      </c>
      <c r="M1896" s="178">
        <v>0</v>
      </c>
      <c r="N1896" s="179" t="s">
        <v>1239</v>
      </c>
      <c r="O1896" s="180">
        <v>0</v>
      </c>
      <c r="P1896" s="180">
        <v>0</v>
      </c>
      <c r="Q1896" s="181">
        <f t="shared" si="92"/>
        <v>0</v>
      </c>
      <c r="R1896" s="182" t="s">
        <v>1226</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1496</v>
      </c>
      <c r="M1897" s="178">
        <v>0</v>
      </c>
      <c r="N1897" s="179" t="s">
        <v>1240</v>
      </c>
      <c r="O1897" s="180">
        <v>0</v>
      </c>
      <c r="P1897" s="180">
        <v>0</v>
      </c>
      <c r="Q1897" s="181">
        <f t="shared" si="92"/>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1497</v>
      </c>
      <c r="M1898" s="178">
        <v>0</v>
      </c>
      <c r="N1898" s="179" t="s">
        <v>1241</v>
      </c>
      <c r="O1898" s="180">
        <v>0</v>
      </c>
      <c r="P1898" s="180">
        <v>0</v>
      </c>
      <c r="Q1898" s="181">
        <f t="shared" si="92"/>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1498</v>
      </c>
      <c r="M1899" s="178">
        <v>0</v>
      </c>
      <c r="N1899" s="179" t="s">
        <v>1242</v>
      </c>
      <c r="O1899" s="180">
        <v>0</v>
      </c>
      <c r="P1899" s="180">
        <v>0</v>
      </c>
      <c r="Q1899" s="181">
        <f t="shared" si="92"/>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1506</v>
      </c>
      <c r="M1900" s="178">
        <v>0</v>
      </c>
      <c r="N1900" s="179" t="s">
        <v>1243</v>
      </c>
      <c r="O1900" s="180">
        <v>0</v>
      </c>
      <c r="P1900" s="180">
        <v>0</v>
      </c>
      <c r="Q1900" s="181">
        <f t="shared" si="92"/>
        <v>0</v>
      </c>
      <c r="R1900" s="182" t="s">
        <v>98</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1523</v>
      </c>
      <c r="M1901" s="178">
        <v>0</v>
      </c>
      <c r="N1901" s="179" t="s">
        <v>1244</v>
      </c>
      <c r="O1901" s="180">
        <v>0</v>
      </c>
      <c r="P1901" s="180">
        <v>0</v>
      </c>
      <c r="Q1901" s="181">
        <f t="shared" si="92"/>
        <v>0</v>
      </c>
      <c r="R1901" s="182" t="s">
        <v>1226</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1557</v>
      </c>
      <c r="M1902" s="178">
        <v>0</v>
      </c>
      <c r="N1902" s="179" t="s">
        <v>1245</v>
      </c>
      <c r="O1902" s="180">
        <v>0</v>
      </c>
      <c r="P1902" s="180">
        <v>0</v>
      </c>
      <c r="Q1902" s="181">
        <f t="shared" si="92"/>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247</v>
      </c>
      <c r="M1903" s="178">
        <v>0</v>
      </c>
      <c r="N1903" s="179" t="s">
        <v>1227</v>
      </c>
      <c r="O1903" s="180">
        <v>0</v>
      </c>
      <c r="P1903" s="180">
        <v>0</v>
      </c>
      <c r="Q1903" s="181">
        <f t="shared" si="92"/>
        <v>0</v>
      </c>
      <c r="R1903" s="182" t="s">
        <v>318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351</v>
      </c>
      <c r="M1904" s="178">
        <v>0</v>
      </c>
      <c r="N1904" s="179" t="s">
        <v>1246</v>
      </c>
      <c r="O1904" s="180">
        <v>0</v>
      </c>
      <c r="P1904" s="180">
        <v>0</v>
      </c>
      <c r="Q1904" s="181">
        <f t="shared" si="92"/>
        <v>0</v>
      </c>
      <c r="R1904" s="182" t="s">
        <v>98</v>
      </c>
      <c r="S1904" s="183"/>
      <c r="T1904" s="183"/>
    </row>
    <row r="1905" spans="2:20" ht="15.75" hidden="1">
      <c r="B1905" s="174">
        <v>2025</v>
      </c>
      <c r="C1905" s="174">
        <v>20</v>
      </c>
      <c r="D1905" s="175">
        <v>0</v>
      </c>
      <c r="E1905" s="176"/>
      <c r="F1905" s="174">
        <v>3</v>
      </c>
      <c r="G1905" s="174">
        <v>7</v>
      </c>
      <c r="H1905" s="174">
        <v>19</v>
      </c>
      <c r="I1905" s="174">
        <v>2000</v>
      </c>
      <c r="J1905" s="174">
        <v>2700</v>
      </c>
      <c r="K1905" s="174">
        <v>272</v>
      </c>
      <c r="L1905" s="177">
        <v>683</v>
      </c>
      <c r="M1905" s="178">
        <v>0</v>
      </c>
      <c r="N1905" s="179" t="s">
        <v>1247</v>
      </c>
      <c r="O1905" s="180">
        <v>0</v>
      </c>
      <c r="P1905" s="180">
        <v>0</v>
      </c>
      <c r="Q1905" s="181">
        <f t="shared" si="92"/>
        <v>0</v>
      </c>
      <c r="R1905" s="182" t="s">
        <v>98</v>
      </c>
      <c r="S1905" s="183"/>
      <c r="T1905" s="183"/>
    </row>
    <row r="1906" spans="2:20" ht="15.75" hidden="1">
      <c r="B1906" s="163">
        <v>2025</v>
      </c>
      <c r="C1906" s="163">
        <v>20</v>
      </c>
      <c r="D1906" s="164"/>
      <c r="E1906" s="165"/>
      <c r="F1906" s="163">
        <v>3</v>
      </c>
      <c r="G1906" s="163">
        <v>7</v>
      </c>
      <c r="H1906" s="163">
        <v>19</v>
      </c>
      <c r="I1906" s="163">
        <v>2000</v>
      </c>
      <c r="J1906" s="163">
        <v>2800</v>
      </c>
      <c r="K1906" s="163">
        <v>283</v>
      </c>
      <c r="L1906" s="166" t="s">
        <v>44</v>
      </c>
      <c r="M1906" s="167"/>
      <c r="N1906" s="168" t="s">
        <v>365</v>
      </c>
      <c r="O1906" s="169">
        <f>SUM(O1907:O1935)</f>
        <v>0</v>
      </c>
      <c r="P1906" s="169">
        <f>SUM(P1907:P1935)</f>
        <v>0</v>
      </c>
      <c r="Q1906" s="169">
        <f t="shared" si="92"/>
        <v>0</v>
      </c>
      <c r="R1906" s="170"/>
      <c r="S1906" s="171"/>
      <c r="T1906" s="172"/>
    </row>
    <row r="1907" spans="2:20" ht="15.75" hidden="1">
      <c r="B1907" s="174">
        <v>2025</v>
      </c>
      <c r="C1907" s="174">
        <v>20</v>
      </c>
      <c r="D1907" s="175">
        <v>0</v>
      </c>
      <c r="E1907" s="176"/>
      <c r="F1907" s="174">
        <v>3</v>
      </c>
      <c r="G1907" s="174">
        <v>7</v>
      </c>
      <c r="H1907" s="174">
        <v>19</v>
      </c>
      <c r="I1907" s="174">
        <v>2000</v>
      </c>
      <c r="J1907" s="174">
        <v>2800</v>
      </c>
      <c r="K1907" s="174">
        <v>283</v>
      </c>
      <c r="L1907" s="177">
        <v>103</v>
      </c>
      <c r="M1907" s="178">
        <v>0</v>
      </c>
      <c r="N1907" s="179" t="s">
        <v>1248</v>
      </c>
      <c r="O1907" s="180">
        <v>0</v>
      </c>
      <c r="P1907" s="180">
        <v>0</v>
      </c>
      <c r="Q1907" s="181">
        <f t="shared" si="92"/>
        <v>0</v>
      </c>
      <c r="R1907" s="182" t="s">
        <v>98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155</v>
      </c>
      <c r="M1908" s="178">
        <v>0</v>
      </c>
      <c r="N1908" s="179" t="s">
        <v>1249</v>
      </c>
      <c r="O1908" s="180">
        <v>0</v>
      </c>
      <c r="P1908" s="180">
        <v>0</v>
      </c>
      <c r="Q1908" s="181">
        <f t="shared" si="92"/>
        <v>0</v>
      </c>
      <c r="R1908" s="182" t="s">
        <v>318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256</v>
      </c>
      <c r="M1909" s="178">
        <v>0</v>
      </c>
      <c r="N1909" s="179" t="s">
        <v>1250</v>
      </c>
      <c r="O1909" s="180">
        <v>0</v>
      </c>
      <c r="P1909" s="180">
        <v>0</v>
      </c>
      <c r="Q1909" s="181">
        <f t="shared" si="92"/>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257</v>
      </c>
      <c r="M1910" s="178">
        <v>0</v>
      </c>
      <c r="N1910" s="179" t="s">
        <v>1251</v>
      </c>
      <c r="O1910" s="180">
        <v>0</v>
      </c>
      <c r="P1910" s="180">
        <v>0</v>
      </c>
      <c r="Q1910" s="181">
        <f t="shared" si="92"/>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269</v>
      </c>
      <c r="M1911" s="178">
        <v>0</v>
      </c>
      <c r="N1911" s="179" t="s">
        <v>1252</v>
      </c>
      <c r="O1911" s="180">
        <v>0</v>
      </c>
      <c r="P1911" s="180">
        <v>0</v>
      </c>
      <c r="Q1911" s="181">
        <f t="shared" si="92"/>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277</v>
      </c>
      <c r="M1912" s="178">
        <v>0</v>
      </c>
      <c r="N1912" s="179" t="s">
        <v>1253</v>
      </c>
      <c r="O1912" s="180">
        <v>0</v>
      </c>
      <c r="P1912" s="180">
        <v>0</v>
      </c>
      <c r="Q1912" s="181">
        <f t="shared" si="92"/>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282</v>
      </c>
      <c r="M1913" s="178">
        <v>0</v>
      </c>
      <c r="N1913" s="179" t="s">
        <v>1254</v>
      </c>
      <c r="O1913" s="180">
        <v>0</v>
      </c>
      <c r="P1913" s="180">
        <v>0</v>
      </c>
      <c r="Q1913" s="181">
        <f t="shared" si="92"/>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303</v>
      </c>
      <c r="M1914" s="178">
        <v>0</v>
      </c>
      <c r="N1914" s="179" t="s">
        <v>1255</v>
      </c>
      <c r="O1914" s="180">
        <v>0</v>
      </c>
      <c r="P1914" s="180">
        <v>0</v>
      </c>
      <c r="Q1914" s="181">
        <f t="shared" si="92"/>
        <v>0</v>
      </c>
      <c r="R1914" s="182" t="s">
        <v>98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323</v>
      </c>
      <c r="M1915" s="178">
        <v>0</v>
      </c>
      <c r="N1915" s="179" t="s">
        <v>1256</v>
      </c>
      <c r="O1915" s="180">
        <v>0</v>
      </c>
      <c r="P1915" s="180">
        <v>0</v>
      </c>
      <c r="Q1915" s="181">
        <f t="shared" si="92"/>
        <v>0</v>
      </c>
      <c r="R1915" s="182" t="s">
        <v>318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627</v>
      </c>
      <c r="M1916" s="178">
        <v>0</v>
      </c>
      <c r="N1916" s="179" t="s">
        <v>1257</v>
      </c>
      <c r="O1916" s="180">
        <v>0</v>
      </c>
      <c r="P1916" s="180">
        <v>0</v>
      </c>
      <c r="Q1916" s="181">
        <f t="shared" si="92"/>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632</v>
      </c>
      <c r="M1917" s="178">
        <v>0</v>
      </c>
      <c r="N1917" s="179" t="s">
        <v>1258</v>
      </c>
      <c r="O1917" s="180">
        <v>0</v>
      </c>
      <c r="P1917" s="180">
        <v>0</v>
      </c>
      <c r="Q1917" s="181">
        <f t="shared" si="92"/>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645</v>
      </c>
      <c r="M1918" s="178">
        <v>0</v>
      </c>
      <c r="N1918" s="179" t="s">
        <v>1259</v>
      </c>
      <c r="O1918" s="180">
        <v>0</v>
      </c>
      <c r="P1918" s="180">
        <v>0</v>
      </c>
      <c r="Q1918" s="181">
        <f t="shared" si="92"/>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729</v>
      </c>
      <c r="M1919" s="178">
        <v>0</v>
      </c>
      <c r="N1919" s="179" t="s">
        <v>384</v>
      </c>
      <c r="O1919" s="180">
        <v>0</v>
      </c>
      <c r="P1919" s="180">
        <v>0</v>
      </c>
      <c r="Q1919" s="181">
        <f t="shared" si="92"/>
        <v>0</v>
      </c>
      <c r="R1919" s="182" t="s">
        <v>98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748</v>
      </c>
      <c r="M1920" s="178">
        <v>0</v>
      </c>
      <c r="N1920" s="179" t="s">
        <v>1231</v>
      </c>
      <c r="O1920" s="180">
        <v>0</v>
      </c>
      <c r="P1920" s="180">
        <v>0</v>
      </c>
      <c r="Q1920" s="181">
        <f t="shared" si="92"/>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763</v>
      </c>
      <c r="M1921" s="178">
        <v>0</v>
      </c>
      <c r="N1921" s="179" t="s">
        <v>1260</v>
      </c>
      <c r="O1921" s="180">
        <v>0</v>
      </c>
      <c r="P1921" s="180">
        <v>0</v>
      </c>
      <c r="Q1921" s="181">
        <f t="shared" si="92"/>
        <v>0</v>
      </c>
      <c r="R1921" s="182" t="s">
        <v>318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843</v>
      </c>
      <c r="M1922" s="178">
        <v>0</v>
      </c>
      <c r="N1922" s="179" t="s">
        <v>1261</v>
      </c>
      <c r="O1922" s="180">
        <v>0</v>
      </c>
      <c r="P1922" s="180">
        <v>0</v>
      </c>
      <c r="Q1922" s="181">
        <f t="shared" si="92"/>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874</v>
      </c>
      <c r="M1923" s="178">
        <v>0</v>
      </c>
      <c r="N1923" s="179" t="s">
        <v>1262</v>
      </c>
      <c r="O1923" s="180">
        <v>0</v>
      </c>
      <c r="P1923" s="180">
        <v>0</v>
      </c>
      <c r="Q1923" s="181">
        <f t="shared" si="92"/>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920</v>
      </c>
      <c r="M1924" s="178">
        <v>0</v>
      </c>
      <c r="N1924" s="179" t="s">
        <v>1263</v>
      </c>
      <c r="O1924" s="180">
        <v>0</v>
      </c>
      <c r="P1924" s="180">
        <v>0</v>
      </c>
      <c r="Q1924" s="181">
        <f t="shared" si="92"/>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1019</v>
      </c>
      <c r="M1925" s="178">
        <v>0</v>
      </c>
      <c r="N1925" s="179" t="s">
        <v>1264</v>
      </c>
      <c r="O1925" s="180">
        <v>0</v>
      </c>
      <c r="P1925" s="180">
        <v>0</v>
      </c>
      <c r="Q1925" s="181">
        <f t="shared" ref="Q1925:Q1988" si="93">+O1925+P1925</f>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1127</v>
      </c>
      <c r="M1926" s="178">
        <v>0</v>
      </c>
      <c r="N1926" s="179" t="s">
        <v>1265</v>
      </c>
      <c r="O1926" s="180">
        <v>0</v>
      </c>
      <c r="P1926" s="180">
        <v>0</v>
      </c>
      <c r="Q1926" s="181">
        <f t="shared" si="93"/>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1128</v>
      </c>
      <c r="M1927" s="178">
        <v>0</v>
      </c>
      <c r="N1927" s="179" t="s">
        <v>1266</v>
      </c>
      <c r="O1927" s="180">
        <v>0</v>
      </c>
      <c r="P1927" s="180">
        <v>0</v>
      </c>
      <c r="Q1927" s="181">
        <f t="shared" si="93"/>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1133</v>
      </c>
      <c r="M1928" s="178">
        <v>0</v>
      </c>
      <c r="N1928" s="179" t="s">
        <v>1267</v>
      </c>
      <c r="O1928" s="180">
        <v>0</v>
      </c>
      <c r="P1928" s="180">
        <v>0</v>
      </c>
      <c r="Q1928" s="181">
        <f t="shared" si="93"/>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1167</v>
      </c>
      <c r="M1929" s="178">
        <v>0</v>
      </c>
      <c r="N1929" s="179" t="s">
        <v>1268</v>
      </c>
      <c r="O1929" s="180">
        <v>0</v>
      </c>
      <c r="P1929" s="180">
        <v>0</v>
      </c>
      <c r="Q1929" s="181">
        <f t="shared" si="93"/>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1168</v>
      </c>
      <c r="M1930" s="178">
        <v>0</v>
      </c>
      <c r="N1930" s="179" t="s">
        <v>1269</v>
      </c>
      <c r="O1930" s="180">
        <v>0</v>
      </c>
      <c r="P1930" s="180">
        <v>0</v>
      </c>
      <c r="Q1930" s="181">
        <f t="shared" si="93"/>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1172</v>
      </c>
      <c r="M1931" s="178">
        <v>0</v>
      </c>
      <c r="N1931" s="179" t="s">
        <v>1270</v>
      </c>
      <c r="O1931" s="180">
        <v>0</v>
      </c>
      <c r="P1931" s="180">
        <v>0</v>
      </c>
      <c r="Q1931" s="181">
        <f t="shared" si="93"/>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1192</v>
      </c>
      <c r="M1932" s="178">
        <v>0</v>
      </c>
      <c r="N1932" s="179" t="s">
        <v>1271</v>
      </c>
      <c r="O1932" s="180">
        <v>0</v>
      </c>
      <c r="P1932" s="180">
        <v>0</v>
      </c>
      <c r="Q1932" s="181">
        <f t="shared" si="93"/>
        <v>0</v>
      </c>
      <c r="R1932" s="182" t="s">
        <v>98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1275</v>
      </c>
      <c r="M1933" s="178">
        <v>0</v>
      </c>
      <c r="N1933" s="179" t="s">
        <v>1272</v>
      </c>
      <c r="O1933" s="180">
        <v>0</v>
      </c>
      <c r="P1933" s="180">
        <v>0</v>
      </c>
      <c r="Q1933" s="181">
        <f t="shared" si="93"/>
        <v>0</v>
      </c>
      <c r="R1933" s="182" t="s">
        <v>318</v>
      </c>
      <c r="S1933" s="183"/>
      <c r="T1933" s="183"/>
    </row>
    <row r="1934" spans="1:20" ht="15.75" hidden="1">
      <c r="B1934" s="174">
        <v>2025</v>
      </c>
      <c r="C1934" s="174">
        <v>20</v>
      </c>
      <c r="D1934" s="175">
        <v>0</v>
      </c>
      <c r="E1934" s="176"/>
      <c r="F1934" s="174">
        <v>3</v>
      </c>
      <c r="G1934" s="174">
        <v>7</v>
      </c>
      <c r="H1934" s="174">
        <v>19</v>
      </c>
      <c r="I1934" s="174">
        <v>2000</v>
      </c>
      <c r="J1934" s="174">
        <v>2800</v>
      </c>
      <c r="K1934" s="174">
        <v>283</v>
      </c>
      <c r="L1934" s="177">
        <v>1487</v>
      </c>
      <c r="M1934" s="178">
        <v>0</v>
      </c>
      <c r="N1934" s="179" t="s">
        <v>1092</v>
      </c>
      <c r="O1934" s="180">
        <v>0</v>
      </c>
      <c r="P1934" s="180">
        <v>0</v>
      </c>
      <c r="Q1934" s="181">
        <f t="shared" si="93"/>
        <v>0</v>
      </c>
      <c r="R1934" s="182" t="s">
        <v>98</v>
      </c>
      <c r="S1934" s="183"/>
      <c r="T1934" s="183"/>
    </row>
    <row r="1935" spans="1:20" ht="15.75" hidden="1">
      <c r="A1935" s="129" t="s">
        <v>875</v>
      </c>
      <c r="B1935" s="174">
        <v>2025</v>
      </c>
      <c r="C1935" s="174">
        <v>20</v>
      </c>
      <c r="D1935" s="175">
        <v>0</v>
      </c>
      <c r="E1935" s="176"/>
      <c r="F1935" s="174">
        <v>3</v>
      </c>
      <c r="G1935" s="174">
        <v>7</v>
      </c>
      <c r="H1935" s="174">
        <v>19</v>
      </c>
      <c r="I1935" s="174">
        <v>2000</v>
      </c>
      <c r="J1935" s="174">
        <v>2800</v>
      </c>
      <c r="K1935" s="174">
        <v>283</v>
      </c>
      <c r="L1935" s="177">
        <v>1561</v>
      </c>
      <c r="M1935" s="178">
        <v>0</v>
      </c>
      <c r="N1935" s="179" t="s">
        <v>1273</v>
      </c>
      <c r="O1935" s="180">
        <v>0</v>
      </c>
      <c r="P1935" s="180">
        <v>0</v>
      </c>
      <c r="Q1935" s="181">
        <f t="shared" si="93"/>
        <v>0</v>
      </c>
      <c r="R1935" s="182" t="s">
        <v>98</v>
      </c>
      <c r="S1935" s="183"/>
      <c r="T1935" s="183"/>
    </row>
    <row r="1936" spans="1:20" ht="15.75" hidden="1">
      <c r="B1936" s="152">
        <v>2025</v>
      </c>
      <c r="C1936" s="152">
        <v>20</v>
      </c>
      <c r="D1936" s="153"/>
      <c r="E1936" s="154"/>
      <c r="F1936" s="152">
        <v>3</v>
      </c>
      <c r="G1936" s="152">
        <v>7</v>
      </c>
      <c r="H1936" s="152">
        <v>19</v>
      </c>
      <c r="I1936" s="152">
        <v>2000</v>
      </c>
      <c r="J1936" s="152">
        <v>2900</v>
      </c>
      <c r="K1936" s="152"/>
      <c r="L1936" s="155" t="s">
        <v>44</v>
      </c>
      <c r="M1936" s="156"/>
      <c r="N1936" s="157" t="s">
        <v>101</v>
      </c>
      <c r="O1936" s="158">
        <f>O1937</f>
        <v>0</v>
      </c>
      <c r="P1936" s="158">
        <f>P1937</f>
        <v>0</v>
      </c>
      <c r="Q1936" s="158">
        <f t="shared" si="93"/>
        <v>0</v>
      </c>
      <c r="R1936" s="159"/>
      <c r="S1936" s="161"/>
      <c r="T1936" s="161"/>
    </row>
    <row r="1937" spans="2:20" ht="15.75" hidden="1">
      <c r="B1937" s="163">
        <v>2025</v>
      </c>
      <c r="C1937" s="163">
        <v>20</v>
      </c>
      <c r="D1937" s="164"/>
      <c r="E1937" s="165"/>
      <c r="F1937" s="163">
        <v>3</v>
      </c>
      <c r="G1937" s="163">
        <v>7</v>
      </c>
      <c r="H1937" s="163">
        <v>19</v>
      </c>
      <c r="I1937" s="163">
        <v>2000</v>
      </c>
      <c r="J1937" s="163">
        <v>2900</v>
      </c>
      <c r="K1937" s="163">
        <v>291</v>
      </c>
      <c r="L1937" s="166" t="s">
        <v>44</v>
      </c>
      <c r="M1937" s="167"/>
      <c r="N1937" s="168" t="s">
        <v>408</v>
      </c>
      <c r="O1937" s="169">
        <f>SUM(O1938:O1941)</f>
        <v>0</v>
      </c>
      <c r="P1937" s="169">
        <f>SUM(P1938:P1941)</f>
        <v>0</v>
      </c>
      <c r="Q1937" s="169">
        <f t="shared" si="93"/>
        <v>0</v>
      </c>
      <c r="R1937" s="170"/>
      <c r="S1937" s="171"/>
      <c r="T1937" s="172"/>
    </row>
    <row r="1938" spans="2:20" ht="15.75" hidden="1">
      <c r="B1938" s="174">
        <v>2025</v>
      </c>
      <c r="C1938" s="174">
        <v>20</v>
      </c>
      <c r="D1938" s="175">
        <v>0</v>
      </c>
      <c r="E1938" s="176"/>
      <c r="F1938" s="174">
        <v>3</v>
      </c>
      <c r="G1938" s="174">
        <v>7</v>
      </c>
      <c r="H1938" s="174">
        <v>19</v>
      </c>
      <c r="I1938" s="174">
        <v>2000</v>
      </c>
      <c r="J1938" s="174">
        <v>2900</v>
      </c>
      <c r="K1938" s="174">
        <v>291</v>
      </c>
      <c r="L1938" s="177">
        <v>240</v>
      </c>
      <c r="M1938" s="178">
        <v>0</v>
      </c>
      <c r="N1938" s="179" t="s">
        <v>409</v>
      </c>
      <c r="O1938" s="180">
        <v>0</v>
      </c>
      <c r="P1938" s="180">
        <v>0</v>
      </c>
      <c r="Q1938" s="181">
        <f t="shared" si="93"/>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616</v>
      </c>
      <c r="M1939" s="178">
        <v>0</v>
      </c>
      <c r="N1939" s="179" t="s">
        <v>1274</v>
      </c>
      <c r="O1939" s="180">
        <v>0</v>
      </c>
      <c r="P1939" s="180">
        <v>0</v>
      </c>
      <c r="Q1939" s="181">
        <f t="shared" si="93"/>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768</v>
      </c>
      <c r="M1940" s="178">
        <v>0</v>
      </c>
      <c r="N1940" s="179" t="s">
        <v>408</v>
      </c>
      <c r="O1940" s="180">
        <v>0</v>
      </c>
      <c r="P1940" s="180">
        <v>0</v>
      </c>
      <c r="Q1940" s="181">
        <f t="shared" si="93"/>
        <v>0</v>
      </c>
      <c r="R1940" s="182" t="s">
        <v>98</v>
      </c>
      <c r="S1940" s="183"/>
      <c r="T1940" s="183"/>
    </row>
    <row r="1941" spans="2:20" ht="15.75" hidden="1">
      <c r="B1941" s="174">
        <v>2025</v>
      </c>
      <c r="C1941" s="174">
        <v>20</v>
      </c>
      <c r="D1941" s="175">
        <v>0</v>
      </c>
      <c r="E1941" s="176"/>
      <c r="F1941" s="174">
        <v>3</v>
      </c>
      <c r="G1941" s="174">
        <v>7</v>
      </c>
      <c r="H1941" s="174">
        <v>19</v>
      </c>
      <c r="I1941" s="174">
        <v>2000</v>
      </c>
      <c r="J1941" s="174">
        <v>2900</v>
      </c>
      <c r="K1941" s="174">
        <v>291</v>
      </c>
      <c r="L1941" s="177">
        <v>803</v>
      </c>
      <c r="M1941" s="178">
        <v>0</v>
      </c>
      <c r="N1941" s="179" t="s">
        <v>1275</v>
      </c>
      <c r="O1941" s="180">
        <v>0</v>
      </c>
      <c r="P1941" s="180">
        <v>0</v>
      </c>
      <c r="Q1941" s="181">
        <f t="shared" si="93"/>
        <v>0</v>
      </c>
      <c r="R1941" s="182" t="s">
        <v>98</v>
      </c>
      <c r="S1941" s="183"/>
      <c r="T1941" s="183"/>
    </row>
    <row r="1942" spans="2:20" ht="15.75" hidden="1">
      <c r="B1942" s="141">
        <v>2025</v>
      </c>
      <c r="C1942" s="141">
        <v>20</v>
      </c>
      <c r="D1942" s="142"/>
      <c r="E1942" s="143"/>
      <c r="F1942" s="141">
        <v>3</v>
      </c>
      <c r="G1942" s="141">
        <v>7</v>
      </c>
      <c r="H1942" s="141">
        <v>19</v>
      </c>
      <c r="I1942" s="141">
        <v>3000</v>
      </c>
      <c r="J1942" s="141"/>
      <c r="K1942" s="141"/>
      <c r="L1942" s="144" t="s">
        <v>44</v>
      </c>
      <c r="M1942" s="145"/>
      <c r="N1942" s="146" t="s">
        <v>46</v>
      </c>
      <c r="O1942" s="147">
        <f>O1943+O1948+O1953</f>
        <v>0</v>
      </c>
      <c r="P1942" s="147">
        <f>P1943+P1948+P1953</f>
        <v>0</v>
      </c>
      <c r="Q1942" s="147">
        <f t="shared" si="93"/>
        <v>0</v>
      </c>
      <c r="R1942" s="148"/>
      <c r="S1942" s="149"/>
      <c r="T1942" s="150"/>
    </row>
    <row r="1943" spans="2:20" ht="15.75" hidden="1">
      <c r="B1943" s="152">
        <v>2025</v>
      </c>
      <c r="C1943" s="152">
        <v>20</v>
      </c>
      <c r="D1943" s="153"/>
      <c r="E1943" s="154"/>
      <c r="F1943" s="152">
        <v>3</v>
      </c>
      <c r="G1943" s="152">
        <v>7</v>
      </c>
      <c r="H1943" s="152">
        <v>19</v>
      </c>
      <c r="I1943" s="152">
        <v>3000</v>
      </c>
      <c r="J1943" s="152">
        <v>3100</v>
      </c>
      <c r="K1943" s="152"/>
      <c r="L1943" s="155" t="s">
        <v>44</v>
      </c>
      <c r="M1943" s="156"/>
      <c r="N1943" s="157" t="s">
        <v>103</v>
      </c>
      <c r="O1943" s="158">
        <f>O1944+O1946</f>
        <v>0</v>
      </c>
      <c r="P1943" s="158">
        <f>P1944+P1946</f>
        <v>0</v>
      </c>
      <c r="Q1943" s="158">
        <f t="shared" si="93"/>
        <v>0</v>
      </c>
      <c r="R1943" s="159"/>
      <c r="S1943" s="160"/>
      <c r="T1943" s="161"/>
    </row>
    <row r="1944" spans="2:20" ht="31.5" hidden="1">
      <c r="B1944" s="163">
        <v>2025</v>
      </c>
      <c r="C1944" s="163">
        <v>20</v>
      </c>
      <c r="D1944" s="164"/>
      <c r="E1944" s="165"/>
      <c r="F1944" s="163">
        <v>3</v>
      </c>
      <c r="G1944" s="163">
        <v>7</v>
      </c>
      <c r="H1944" s="163">
        <v>19</v>
      </c>
      <c r="I1944" s="163">
        <v>3000</v>
      </c>
      <c r="J1944" s="163">
        <v>3100</v>
      </c>
      <c r="K1944" s="163">
        <v>317</v>
      </c>
      <c r="L1944" s="166" t="s">
        <v>44</v>
      </c>
      <c r="M1944" s="167"/>
      <c r="N1944" s="168" t="s">
        <v>106</v>
      </c>
      <c r="O1944" s="169">
        <f>O1945</f>
        <v>0</v>
      </c>
      <c r="P1944" s="169">
        <f>P1945</f>
        <v>0</v>
      </c>
      <c r="Q1944" s="169">
        <f t="shared" si="93"/>
        <v>0</v>
      </c>
      <c r="R1944" s="170"/>
      <c r="S1944" s="171"/>
      <c r="T1944" s="172"/>
    </row>
    <row r="1945" spans="2:20" ht="15.75" hidden="1">
      <c r="B1945" s="174">
        <v>2025</v>
      </c>
      <c r="C1945" s="174">
        <v>20</v>
      </c>
      <c r="D1945" s="175">
        <v>0</v>
      </c>
      <c r="E1945" s="176"/>
      <c r="F1945" s="174">
        <v>3</v>
      </c>
      <c r="G1945" s="174">
        <v>7</v>
      </c>
      <c r="H1945" s="174">
        <v>19</v>
      </c>
      <c r="I1945" s="174">
        <v>3000</v>
      </c>
      <c r="J1945" s="174">
        <v>3100</v>
      </c>
      <c r="K1945" s="174">
        <v>317</v>
      </c>
      <c r="L1945" s="177">
        <v>1314</v>
      </c>
      <c r="M1945" s="178">
        <v>0</v>
      </c>
      <c r="N1945" s="179" t="s">
        <v>240</v>
      </c>
      <c r="O1945" s="180">
        <v>0</v>
      </c>
      <c r="P1945" s="180">
        <v>0</v>
      </c>
      <c r="Q1945" s="181">
        <f t="shared" si="93"/>
        <v>0</v>
      </c>
      <c r="R1945" s="182" t="s">
        <v>50</v>
      </c>
      <c r="S1945" s="183"/>
      <c r="T1945" s="183"/>
    </row>
    <row r="1946" spans="2:20" ht="15.75" hidden="1">
      <c r="B1946" s="163">
        <v>2025</v>
      </c>
      <c r="C1946" s="163">
        <v>20</v>
      </c>
      <c r="D1946" s="164"/>
      <c r="E1946" s="165"/>
      <c r="F1946" s="163">
        <v>3</v>
      </c>
      <c r="G1946" s="163">
        <v>7</v>
      </c>
      <c r="H1946" s="163">
        <v>19</v>
      </c>
      <c r="I1946" s="163">
        <v>3000</v>
      </c>
      <c r="J1946" s="163">
        <v>3100</v>
      </c>
      <c r="K1946" s="163">
        <v>319</v>
      </c>
      <c r="L1946" s="166" t="s">
        <v>44</v>
      </c>
      <c r="M1946" s="167"/>
      <c r="N1946" s="168" t="s">
        <v>1276</v>
      </c>
      <c r="O1946" s="169">
        <f>SUM(O1947:O1947)</f>
        <v>0</v>
      </c>
      <c r="P1946" s="169">
        <f>SUM(P1947:P1947)</f>
        <v>0</v>
      </c>
      <c r="Q1946" s="169">
        <f t="shared" si="93"/>
        <v>0</v>
      </c>
      <c r="R1946" s="170"/>
      <c r="S1946" s="171"/>
      <c r="T1946" s="172"/>
    </row>
    <row r="1947" spans="2:20" ht="15.75" hidden="1">
      <c r="B1947" s="174">
        <v>2025</v>
      </c>
      <c r="C1947" s="174">
        <v>20</v>
      </c>
      <c r="D1947" s="175">
        <v>0</v>
      </c>
      <c r="E1947" s="176"/>
      <c r="F1947" s="174">
        <v>3</v>
      </c>
      <c r="G1947" s="174">
        <v>7</v>
      </c>
      <c r="H1947" s="174">
        <v>19</v>
      </c>
      <c r="I1947" s="219">
        <v>3000</v>
      </c>
      <c r="J1947" s="219">
        <v>3100</v>
      </c>
      <c r="K1947" s="219">
        <v>319</v>
      </c>
      <c r="L1947" s="177">
        <v>396</v>
      </c>
      <c r="M1947" s="178">
        <v>0</v>
      </c>
      <c r="N1947" s="190" t="s">
        <v>1277</v>
      </c>
      <c r="O1947" s="180">
        <v>0</v>
      </c>
      <c r="P1947" s="180">
        <v>0</v>
      </c>
      <c r="Q1947" s="181">
        <f t="shared" si="93"/>
        <v>0</v>
      </c>
      <c r="R1947" s="215" t="s">
        <v>1278</v>
      </c>
      <c r="S1947" s="183"/>
      <c r="T1947" s="183"/>
    </row>
    <row r="1948" spans="2:20" ht="15.75" hidden="1">
      <c r="B1948" s="152">
        <v>2025</v>
      </c>
      <c r="C1948" s="152">
        <v>20</v>
      </c>
      <c r="D1948" s="153"/>
      <c r="E1948" s="154"/>
      <c r="F1948" s="152">
        <v>3</v>
      </c>
      <c r="G1948" s="152">
        <v>7</v>
      </c>
      <c r="H1948" s="152">
        <v>19</v>
      </c>
      <c r="I1948" s="152">
        <v>3000</v>
      </c>
      <c r="J1948" s="152">
        <v>3300</v>
      </c>
      <c r="K1948" s="155" t="s">
        <v>44</v>
      </c>
      <c r="L1948" s="155"/>
      <c r="M1948" s="156"/>
      <c r="N1948" s="157" t="s">
        <v>111</v>
      </c>
      <c r="O1948" s="158">
        <f>O1949</f>
        <v>0</v>
      </c>
      <c r="P1948" s="158">
        <f>P1949</f>
        <v>0</v>
      </c>
      <c r="Q1948" s="158">
        <f t="shared" si="93"/>
        <v>0</v>
      </c>
      <c r="R1948" s="159"/>
      <c r="S1948" s="161"/>
      <c r="T1948" s="161"/>
    </row>
    <row r="1949" spans="2:20" ht="31.5" hidden="1">
      <c r="B1949" s="163">
        <v>2025</v>
      </c>
      <c r="C1949" s="163">
        <v>20</v>
      </c>
      <c r="D1949" s="164"/>
      <c r="E1949" s="165"/>
      <c r="F1949" s="163">
        <v>3</v>
      </c>
      <c r="G1949" s="163">
        <v>7</v>
      </c>
      <c r="H1949" s="163">
        <v>19</v>
      </c>
      <c r="I1949" s="163">
        <v>3000</v>
      </c>
      <c r="J1949" s="163">
        <v>3300</v>
      </c>
      <c r="K1949" s="163">
        <v>333</v>
      </c>
      <c r="L1949" s="166" t="s">
        <v>44</v>
      </c>
      <c r="M1949" s="167"/>
      <c r="N1949" s="168" t="s">
        <v>112</v>
      </c>
      <c r="O1949" s="169">
        <f>SUM(O1950:O1952)</f>
        <v>0</v>
      </c>
      <c r="P1949" s="169">
        <f>SUM(P1950:P1952)</f>
        <v>0</v>
      </c>
      <c r="Q1949" s="169">
        <f t="shared" si="93"/>
        <v>0</v>
      </c>
      <c r="R1949" s="170"/>
      <c r="S1949" s="171"/>
      <c r="T1949" s="172"/>
    </row>
    <row r="1950" spans="2:20" ht="15.75" hidden="1">
      <c r="B1950" s="174">
        <v>2025</v>
      </c>
      <c r="C1950" s="174">
        <v>20</v>
      </c>
      <c r="D1950" s="175">
        <v>0</v>
      </c>
      <c r="E1950" s="176"/>
      <c r="F1950" s="174">
        <v>3</v>
      </c>
      <c r="G1950" s="174">
        <v>7</v>
      </c>
      <c r="H1950" s="174">
        <v>19</v>
      </c>
      <c r="I1950" s="174">
        <v>3000</v>
      </c>
      <c r="J1950" s="219">
        <v>3300</v>
      </c>
      <c r="K1950" s="174">
        <v>333</v>
      </c>
      <c r="L1950" s="177">
        <v>1325</v>
      </c>
      <c r="M1950" s="178">
        <v>0</v>
      </c>
      <c r="N1950" s="179" t="s">
        <v>1279</v>
      </c>
      <c r="O1950" s="180">
        <v>0</v>
      </c>
      <c r="P1950" s="180">
        <v>0</v>
      </c>
      <c r="Q1950" s="181">
        <f t="shared" si="93"/>
        <v>0</v>
      </c>
      <c r="R1950" s="182" t="s">
        <v>50</v>
      </c>
      <c r="S1950" s="183"/>
      <c r="T1950" s="183"/>
    </row>
    <row r="1951" spans="2:20" ht="45" hidden="1">
      <c r="B1951" s="174">
        <v>2025</v>
      </c>
      <c r="C1951" s="174">
        <v>20</v>
      </c>
      <c r="D1951" s="175">
        <v>0</v>
      </c>
      <c r="E1951" s="176"/>
      <c r="F1951" s="174">
        <v>3</v>
      </c>
      <c r="G1951" s="174">
        <v>7</v>
      </c>
      <c r="H1951" s="174">
        <v>19</v>
      </c>
      <c r="I1951" s="174">
        <v>3000</v>
      </c>
      <c r="J1951" s="219">
        <v>3300</v>
      </c>
      <c r="K1951" s="174">
        <v>333</v>
      </c>
      <c r="L1951" s="177">
        <v>1310</v>
      </c>
      <c r="M1951" s="178">
        <v>0</v>
      </c>
      <c r="N1951" s="179" t="s">
        <v>1280</v>
      </c>
      <c r="O1951" s="180">
        <v>0</v>
      </c>
      <c r="P1951" s="180">
        <v>0</v>
      </c>
      <c r="Q1951" s="181">
        <f t="shared" si="93"/>
        <v>0</v>
      </c>
      <c r="R1951" s="182" t="s">
        <v>50</v>
      </c>
      <c r="S1951" s="183"/>
      <c r="T1951" s="183"/>
    </row>
    <row r="1952" spans="2:20" ht="30" hidden="1">
      <c r="B1952" s="174">
        <v>2025</v>
      </c>
      <c r="C1952" s="174">
        <v>20</v>
      </c>
      <c r="D1952" s="175">
        <v>0</v>
      </c>
      <c r="E1952" s="176"/>
      <c r="F1952" s="174">
        <v>3</v>
      </c>
      <c r="G1952" s="174">
        <v>7</v>
      </c>
      <c r="H1952" s="174">
        <v>19</v>
      </c>
      <c r="I1952" s="174">
        <v>3000</v>
      </c>
      <c r="J1952" s="219">
        <v>3300</v>
      </c>
      <c r="K1952" s="174">
        <v>333</v>
      </c>
      <c r="L1952" s="177">
        <v>1320</v>
      </c>
      <c r="M1952" s="178">
        <v>0</v>
      </c>
      <c r="N1952" s="179" t="s">
        <v>1281</v>
      </c>
      <c r="O1952" s="180">
        <v>0</v>
      </c>
      <c r="P1952" s="180">
        <v>0</v>
      </c>
      <c r="Q1952" s="181">
        <f t="shared" si="93"/>
        <v>0</v>
      </c>
      <c r="R1952" s="182" t="s">
        <v>50</v>
      </c>
      <c r="S1952" s="183"/>
      <c r="T1952" s="183"/>
    </row>
    <row r="1953" spans="2:20" ht="31.5" hidden="1">
      <c r="B1953" s="152">
        <v>2025</v>
      </c>
      <c r="C1953" s="152">
        <v>20</v>
      </c>
      <c r="D1953" s="153"/>
      <c r="E1953" s="154"/>
      <c r="F1953" s="152">
        <v>3</v>
      </c>
      <c r="G1953" s="152">
        <v>7</v>
      </c>
      <c r="H1953" s="152">
        <v>19</v>
      </c>
      <c r="I1953" s="152">
        <v>3000</v>
      </c>
      <c r="J1953" s="152">
        <v>3500</v>
      </c>
      <c r="K1953" s="152"/>
      <c r="L1953" s="155" t="s">
        <v>44</v>
      </c>
      <c r="M1953" s="156"/>
      <c r="N1953" s="157" t="s">
        <v>122</v>
      </c>
      <c r="O1953" s="158">
        <f>O1954+O1956+O1958</f>
        <v>0</v>
      </c>
      <c r="P1953" s="158">
        <f>P1954+P1956+P1958</f>
        <v>0</v>
      </c>
      <c r="Q1953" s="158">
        <f t="shared" si="93"/>
        <v>0</v>
      </c>
      <c r="R1953" s="159"/>
      <c r="S1953" s="160"/>
      <c r="T1953" s="161"/>
    </row>
    <row r="1954" spans="2:20" ht="31.5" hidden="1">
      <c r="B1954" s="163">
        <v>2025</v>
      </c>
      <c r="C1954" s="163">
        <v>20</v>
      </c>
      <c r="D1954" s="164"/>
      <c r="E1954" s="165"/>
      <c r="F1954" s="163">
        <v>3</v>
      </c>
      <c r="G1954" s="163">
        <v>7</v>
      </c>
      <c r="H1954" s="163">
        <v>19</v>
      </c>
      <c r="I1954" s="163">
        <v>3000</v>
      </c>
      <c r="J1954" s="163">
        <v>3500</v>
      </c>
      <c r="K1954" s="163">
        <v>353</v>
      </c>
      <c r="L1954" s="166" t="s">
        <v>44</v>
      </c>
      <c r="M1954" s="167"/>
      <c r="N1954" s="168" t="s">
        <v>888</v>
      </c>
      <c r="O1954" s="169">
        <f>O1955</f>
        <v>0</v>
      </c>
      <c r="P1954" s="169">
        <f>P1955</f>
        <v>0</v>
      </c>
      <c r="Q1954" s="169">
        <f t="shared" si="93"/>
        <v>0</v>
      </c>
      <c r="R1954" s="170"/>
      <c r="S1954" s="171"/>
      <c r="T1954" s="172"/>
    </row>
    <row r="1955" spans="2:20" ht="15.75" hidden="1">
      <c r="B1955" s="174">
        <v>2025</v>
      </c>
      <c r="C1955" s="174">
        <v>20</v>
      </c>
      <c r="D1955" s="175">
        <v>0</v>
      </c>
      <c r="E1955" s="176"/>
      <c r="F1955" s="174">
        <v>3</v>
      </c>
      <c r="G1955" s="174">
        <v>7</v>
      </c>
      <c r="H1955" s="174">
        <v>19</v>
      </c>
      <c r="I1955" s="174">
        <v>3000</v>
      </c>
      <c r="J1955" s="174">
        <v>3500</v>
      </c>
      <c r="K1955" s="174">
        <v>353</v>
      </c>
      <c r="L1955" s="177">
        <v>908</v>
      </c>
      <c r="M1955" s="178">
        <v>0</v>
      </c>
      <c r="N1955" s="179" t="s">
        <v>889</v>
      </c>
      <c r="O1955" s="180">
        <v>0</v>
      </c>
      <c r="P1955" s="180">
        <v>0</v>
      </c>
      <c r="Q1955" s="181">
        <f t="shared" si="93"/>
        <v>0</v>
      </c>
      <c r="R1955" s="182" t="s">
        <v>50</v>
      </c>
      <c r="S1955" s="183"/>
      <c r="T1955" s="183"/>
    </row>
    <row r="1956" spans="2:20" ht="31.5" hidden="1">
      <c r="B1956" s="163">
        <v>2025</v>
      </c>
      <c r="C1956" s="163">
        <v>20</v>
      </c>
      <c r="D1956" s="164"/>
      <c r="E1956" s="165"/>
      <c r="F1956" s="163">
        <v>3</v>
      </c>
      <c r="G1956" s="163">
        <v>7</v>
      </c>
      <c r="H1956" s="163">
        <v>19</v>
      </c>
      <c r="I1956" s="163">
        <v>3000</v>
      </c>
      <c r="J1956" s="163">
        <v>3500</v>
      </c>
      <c r="K1956" s="163">
        <v>354</v>
      </c>
      <c r="L1956" s="166" t="s">
        <v>44</v>
      </c>
      <c r="M1956" s="167"/>
      <c r="N1956" s="189" t="s">
        <v>123</v>
      </c>
      <c r="O1956" s="169">
        <f>O1957</f>
        <v>0</v>
      </c>
      <c r="P1956" s="169">
        <f>P1957</f>
        <v>0</v>
      </c>
      <c r="Q1956" s="169">
        <f t="shared" si="93"/>
        <v>0</v>
      </c>
      <c r="R1956" s="170"/>
      <c r="S1956" s="171"/>
      <c r="T1956" s="172"/>
    </row>
    <row r="1957" spans="2:20" ht="30" hidden="1">
      <c r="B1957" s="174">
        <v>2025</v>
      </c>
      <c r="C1957" s="174">
        <v>20</v>
      </c>
      <c r="D1957" s="175">
        <v>0</v>
      </c>
      <c r="E1957" s="176"/>
      <c r="F1957" s="174">
        <v>3</v>
      </c>
      <c r="G1957" s="174">
        <v>7</v>
      </c>
      <c r="H1957" s="174">
        <v>19</v>
      </c>
      <c r="I1957" s="174">
        <v>3000</v>
      </c>
      <c r="J1957" s="174">
        <v>3500</v>
      </c>
      <c r="K1957" s="174">
        <v>354</v>
      </c>
      <c r="L1957" s="177">
        <v>797</v>
      </c>
      <c r="M1957" s="178">
        <v>0</v>
      </c>
      <c r="N1957" s="179" t="s">
        <v>123</v>
      </c>
      <c r="O1957" s="180">
        <v>0</v>
      </c>
      <c r="P1957" s="180">
        <v>0</v>
      </c>
      <c r="Q1957" s="181">
        <f t="shared" si="93"/>
        <v>0</v>
      </c>
      <c r="R1957" s="182" t="s">
        <v>50</v>
      </c>
      <c r="S1957" s="183"/>
      <c r="T1957" s="183"/>
    </row>
    <row r="1958" spans="2:20" ht="31.5" hidden="1">
      <c r="B1958" s="163">
        <v>2025</v>
      </c>
      <c r="C1958" s="163">
        <v>20</v>
      </c>
      <c r="D1958" s="164"/>
      <c r="E1958" s="165"/>
      <c r="F1958" s="163">
        <v>3</v>
      </c>
      <c r="G1958" s="163">
        <v>7</v>
      </c>
      <c r="H1958" s="163">
        <v>19</v>
      </c>
      <c r="I1958" s="163">
        <v>3000</v>
      </c>
      <c r="J1958" s="163">
        <v>3500</v>
      </c>
      <c r="K1958" s="163">
        <v>357</v>
      </c>
      <c r="L1958" s="166" t="s">
        <v>44</v>
      </c>
      <c r="M1958" s="167"/>
      <c r="N1958" s="168" t="s">
        <v>126</v>
      </c>
      <c r="O1958" s="169">
        <f>O1959</f>
        <v>0</v>
      </c>
      <c r="P1958" s="169">
        <f>P1959</f>
        <v>0</v>
      </c>
      <c r="Q1958" s="169">
        <f t="shared" si="93"/>
        <v>0</v>
      </c>
      <c r="R1958" s="170"/>
      <c r="S1958" s="171"/>
      <c r="T1958" s="172"/>
    </row>
    <row r="1959" spans="2:20" ht="15.75" hidden="1">
      <c r="B1959" s="174">
        <v>2025</v>
      </c>
      <c r="C1959" s="174">
        <v>20</v>
      </c>
      <c r="D1959" s="175">
        <v>0</v>
      </c>
      <c r="E1959" s="176"/>
      <c r="F1959" s="174">
        <v>3</v>
      </c>
      <c r="G1959" s="174">
        <v>7</v>
      </c>
      <c r="H1959" s="174">
        <v>19</v>
      </c>
      <c r="I1959" s="174">
        <v>3000</v>
      </c>
      <c r="J1959" s="174">
        <v>3500</v>
      </c>
      <c r="K1959" s="174">
        <v>357</v>
      </c>
      <c r="L1959" s="177">
        <v>912</v>
      </c>
      <c r="M1959" s="178">
        <v>0</v>
      </c>
      <c r="N1959" s="179" t="s">
        <v>127</v>
      </c>
      <c r="O1959" s="180">
        <v>0</v>
      </c>
      <c r="P1959" s="180">
        <v>0</v>
      </c>
      <c r="Q1959" s="181">
        <f t="shared" si="93"/>
        <v>0</v>
      </c>
      <c r="R1959" s="182" t="s">
        <v>50</v>
      </c>
      <c r="S1959" s="183"/>
      <c r="T1959" s="183"/>
    </row>
    <row r="1960" spans="2:20" ht="15.75">
      <c r="B1960" s="141">
        <v>2025</v>
      </c>
      <c r="C1960" s="141">
        <v>20</v>
      </c>
      <c r="D1960" s="142"/>
      <c r="E1960" s="143"/>
      <c r="F1960" s="141">
        <v>3</v>
      </c>
      <c r="G1960" s="141">
        <v>7</v>
      </c>
      <c r="H1960" s="141">
        <v>19</v>
      </c>
      <c r="I1960" s="141">
        <v>5000</v>
      </c>
      <c r="J1960" s="141"/>
      <c r="K1960" s="141"/>
      <c r="L1960" s="144" t="s">
        <v>44</v>
      </c>
      <c r="M1960" s="145"/>
      <c r="N1960" s="146" t="s">
        <v>139</v>
      </c>
      <c r="O1960" s="147">
        <f>O1961+O2022+O2039+O2159+O2173+O2183+O2210</f>
        <v>0</v>
      </c>
      <c r="P1960" s="147">
        <f>P1961+P2022+P2039+P2159+P2173+P2183+P2210</f>
        <v>0</v>
      </c>
      <c r="Q1960" s="147">
        <f t="shared" si="93"/>
        <v>0</v>
      </c>
      <c r="R1960" s="148"/>
      <c r="S1960" s="149"/>
      <c r="T1960" s="150"/>
    </row>
    <row r="1961" spans="2:20" ht="15.75">
      <c r="B1961" s="152">
        <v>2025</v>
      </c>
      <c r="C1961" s="152">
        <v>20</v>
      </c>
      <c r="D1961" s="153"/>
      <c r="E1961" s="154"/>
      <c r="F1961" s="152">
        <v>3</v>
      </c>
      <c r="G1961" s="152">
        <v>7</v>
      </c>
      <c r="H1961" s="152">
        <v>19</v>
      </c>
      <c r="I1961" s="152">
        <v>5000</v>
      </c>
      <c r="J1961" s="152">
        <v>5100</v>
      </c>
      <c r="K1961" s="152"/>
      <c r="L1961" s="155" t="s">
        <v>44</v>
      </c>
      <c r="M1961" s="156"/>
      <c r="N1961" s="157" t="s">
        <v>140</v>
      </c>
      <c r="O1961" s="158">
        <f>O1962+O1980+O2016</f>
        <v>0</v>
      </c>
      <c r="P1961" s="158">
        <f>P1962+P1980+P2016</f>
        <v>0</v>
      </c>
      <c r="Q1961" s="158">
        <f t="shared" si="93"/>
        <v>0</v>
      </c>
      <c r="R1961" s="159"/>
      <c r="S1961" s="160"/>
      <c r="T1961" s="161"/>
    </row>
    <row r="1962" spans="2:20" ht="15.75">
      <c r="B1962" s="163">
        <v>2025</v>
      </c>
      <c r="C1962" s="163">
        <v>20</v>
      </c>
      <c r="D1962" s="164"/>
      <c r="E1962" s="165"/>
      <c r="F1962" s="163">
        <v>3</v>
      </c>
      <c r="G1962" s="163">
        <v>7</v>
      </c>
      <c r="H1962" s="163">
        <v>19</v>
      </c>
      <c r="I1962" s="163">
        <v>5000</v>
      </c>
      <c r="J1962" s="163">
        <v>5100</v>
      </c>
      <c r="K1962" s="163">
        <v>511</v>
      </c>
      <c r="L1962" s="166" t="s">
        <v>44</v>
      </c>
      <c r="M1962" s="167"/>
      <c r="N1962" s="168" t="s">
        <v>141</v>
      </c>
      <c r="O1962" s="169">
        <f>SUM(O1963:O1979)</f>
        <v>0</v>
      </c>
      <c r="P1962" s="169">
        <f>SUM(P1963:P1979)</f>
        <v>0</v>
      </c>
      <c r="Q1962" s="169">
        <f t="shared" si="93"/>
        <v>0</v>
      </c>
      <c r="R1962" s="170"/>
      <c r="S1962" s="171"/>
      <c r="T1962" s="172"/>
    </row>
    <row r="1963" spans="2:20" ht="15.75">
      <c r="B1963" s="174">
        <v>2025</v>
      </c>
      <c r="C1963" s="174">
        <v>20</v>
      </c>
      <c r="D1963" s="175"/>
      <c r="E1963" s="176"/>
      <c r="F1963" s="174">
        <v>3</v>
      </c>
      <c r="G1963" s="174">
        <v>7</v>
      </c>
      <c r="H1963" s="174">
        <v>19</v>
      </c>
      <c r="I1963" s="174">
        <v>5000</v>
      </c>
      <c r="J1963" s="174">
        <v>5100</v>
      </c>
      <c r="K1963" s="174">
        <v>511</v>
      </c>
      <c r="L1963" s="177">
        <v>19</v>
      </c>
      <c r="M1963" s="178" t="s">
        <v>1881</v>
      </c>
      <c r="N1963" s="179" t="s">
        <v>1282</v>
      </c>
      <c r="O1963" s="180">
        <v>0</v>
      </c>
      <c r="P1963" s="180">
        <v>0</v>
      </c>
      <c r="Q1963" s="181">
        <f t="shared" si="93"/>
        <v>0</v>
      </c>
      <c r="R1963" s="182" t="s">
        <v>98</v>
      </c>
      <c r="S1963" s="183"/>
      <c r="T1963" s="183"/>
    </row>
    <row r="1964" spans="2:20" ht="15.75" hidden="1">
      <c r="B1964" s="174">
        <v>2025</v>
      </c>
      <c r="C1964" s="174">
        <v>20</v>
      </c>
      <c r="D1964" s="175"/>
      <c r="E1964" s="176"/>
      <c r="F1964" s="174">
        <v>3</v>
      </c>
      <c r="G1964" s="174">
        <v>7</v>
      </c>
      <c r="H1964" s="174">
        <v>19</v>
      </c>
      <c r="I1964" s="174">
        <v>5000</v>
      </c>
      <c r="J1964" s="174">
        <v>5100</v>
      </c>
      <c r="K1964" s="174">
        <v>511</v>
      </c>
      <c r="L1964" s="177">
        <v>29</v>
      </c>
      <c r="M1964" s="178" t="s">
        <v>1881</v>
      </c>
      <c r="N1964" s="179" t="s">
        <v>142</v>
      </c>
      <c r="O1964" s="180">
        <v>0</v>
      </c>
      <c r="P1964" s="180">
        <v>0</v>
      </c>
      <c r="Q1964" s="181">
        <f t="shared" si="93"/>
        <v>0</v>
      </c>
      <c r="R1964" s="182" t="s">
        <v>98</v>
      </c>
      <c r="S1964" s="183"/>
      <c r="T1964" s="183"/>
    </row>
    <row r="1965" spans="2:20" ht="15.75">
      <c r="B1965" s="174">
        <v>2025</v>
      </c>
      <c r="C1965" s="174">
        <v>20</v>
      </c>
      <c r="D1965" s="175"/>
      <c r="E1965" s="176"/>
      <c r="F1965" s="174">
        <v>3</v>
      </c>
      <c r="G1965" s="174">
        <v>7</v>
      </c>
      <c r="H1965" s="174">
        <v>19</v>
      </c>
      <c r="I1965" s="174">
        <v>5000</v>
      </c>
      <c r="J1965" s="174">
        <v>5100</v>
      </c>
      <c r="K1965" s="174">
        <v>511</v>
      </c>
      <c r="L1965" s="177">
        <v>44</v>
      </c>
      <c r="M1965" s="178" t="s">
        <v>1881</v>
      </c>
      <c r="N1965" s="179" t="s">
        <v>143</v>
      </c>
      <c r="O1965" s="180">
        <v>0</v>
      </c>
      <c r="P1965" s="180">
        <v>0</v>
      </c>
      <c r="Q1965" s="181">
        <f t="shared" si="93"/>
        <v>0</v>
      </c>
      <c r="R1965" s="182" t="s">
        <v>98</v>
      </c>
      <c r="S1965" s="183"/>
      <c r="T1965" s="183"/>
    </row>
    <row r="1966" spans="2:20" ht="15.75" hidden="1">
      <c r="B1966" s="174">
        <v>2025</v>
      </c>
      <c r="C1966" s="174">
        <v>20</v>
      </c>
      <c r="D1966" s="175"/>
      <c r="E1966" s="176"/>
      <c r="F1966" s="174">
        <v>3</v>
      </c>
      <c r="G1966" s="174">
        <v>7</v>
      </c>
      <c r="H1966" s="174">
        <v>19</v>
      </c>
      <c r="I1966" s="174">
        <v>5000</v>
      </c>
      <c r="J1966" s="174">
        <v>5100</v>
      </c>
      <c r="K1966" s="174">
        <v>511</v>
      </c>
      <c r="L1966" s="177">
        <v>84</v>
      </c>
      <c r="M1966" s="178" t="s">
        <v>1881</v>
      </c>
      <c r="N1966" s="179" t="s">
        <v>1283</v>
      </c>
      <c r="O1966" s="180">
        <v>0</v>
      </c>
      <c r="P1966" s="180">
        <v>0</v>
      </c>
      <c r="Q1966" s="181">
        <f t="shared" si="93"/>
        <v>0</v>
      </c>
      <c r="R1966" s="182" t="s">
        <v>98</v>
      </c>
      <c r="S1966" s="183"/>
      <c r="T1966" s="183"/>
    </row>
    <row r="1967" spans="2:20" ht="15.75">
      <c r="B1967" s="174">
        <v>2025</v>
      </c>
      <c r="C1967" s="174">
        <v>20</v>
      </c>
      <c r="D1967" s="175"/>
      <c r="E1967" s="176"/>
      <c r="F1967" s="174">
        <v>3</v>
      </c>
      <c r="G1967" s="174">
        <v>7</v>
      </c>
      <c r="H1967" s="174">
        <v>19</v>
      </c>
      <c r="I1967" s="174">
        <v>5000</v>
      </c>
      <c r="J1967" s="174">
        <v>5100</v>
      </c>
      <c r="K1967" s="174">
        <v>511</v>
      </c>
      <c r="L1967" s="177">
        <v>623</v>
      </c>
      <c r="M1967" s="178" t="s">
        <v>1881</v>
      </c>
      <c r="N1967" s="179" t="s">
        <v>148</v>
      </c>
      <c r="O1967" s="180">
        <v>0</v>
      </c>
      <c r="P1967" s="180">
        <v>0</v>
      </c>
      <c r="Q1967" s="181">
        <f t="shared" si="93"/>
        <v>0</v>
      </c>
      <c r="R1967" s="182" t="s">
        <v>98</v>
      </c>
      <c r="S1967" s="183"/>
      <c r="T1967" s="183"/>
    </row>
    <row r="1968" spans="2:20" ht="15.75" hidden="1">
      <c r="B1968" s="174">
        <v>2025</v>
      </c>
      <c r="C1968" s="174">
        <v>20</v>
      </c>
      <c r="D1968" s="175"/>
      <c r="E1968" s="176"/>
      <c r="F1968" s="174">
        <v>3</v>
      </c>
      <c r="G1968" s="174">
        <v>7</v>
      </c>
      <c r="H1968" s="174">
        <v>19</v>
      </c>
      <c r="I1968" s="174">
        <v>5000</v>
      </c>
      <c r="J1968" s="174">
        <v>5100</v>
      </c>
      <c r="K1968" s="174">
        <v>511</v>
      </c>
      <c r="L1968" s="177">
        <v>652</v>
      </c>
      <c r="M1968" s="178" t="s">
        <v>1881</v>
      </c>
      <c r="N1968" s="179" t="s">
        <v>439</v>
      </c>
      <c r="O1968" s="180">
        <v>0</v>
      </c>
      <c r="P1968" s="180">
        <v>0</v>
      </c>
      <c r="Q1968" s="181">
        <f t="shared" si="93"/>
        <v>0</v>
      </c>
      <c r="R1968" s="182" t="s">
        <v>98</v>
      </c>
      <c r="S1968" s="183"/>
      <c r="T1968" s="183"/>
    </row>
    <row r="1969" spans="2:20" ht="15.75">
      <c r="B1969" s="174">
        <v>2025</v>
      </c>
      <c r="C1969" s="174">
        <v>20</v>
      </c>
      <c r="D1969" s="175"/>
      <c r="E1969" s="176"/>
      <c r="F1969" s="174">
        <v>3</v>
      </c>
      <c r="G1969" s="174">
        <v>7</v>
      </c>
      <c r="H1969" s="174">
        <v>19</v>
      </c>
      <c r="I1969" s="174">
        <v>5000</v>
      </c>
      <c r="J1969" s="174">
        <v>5100</v>
      </c>
      <c r="K1969" s="174">
        <v>511</v>
      </c>
      <c r="L1969" s="177">
        <v>659</v>
      </c>
      <c r="M1969" s="178" t="s">
        <v>1881</v>
      </c>
      <c r="N1969" s="179" t="s">
        <v>149</v>
      </c>
      <c r="O1969" s="180">
        <v>0</v>
      </c>
      <c r="P1969" s="180">
        <v>0</v>
      </c>
      <c r="Q1969" s="181">
        <f t="shared" si="93"/>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879</v>
      </c>
      <c r="M1970" s="178" t="s">
        <v>1881</v>
      </c>
      <c r="N1970" s="179" t="s">
        <v>419</v>
      </c>
      <c r="O1970" s="180">
        <v>0</v>
      </c>
      <c r="P1970" s="180">
        <v>0</v>
      </c>
      <c r="Q1970" s="181">
        <f t="shared" si="93"/>
        <v>0</v>
      </c>
      <c r="R1970" s="182" t="s">
        <v>98</v>
      </c>
      <c r="S1970" s="183"/>
      <c r="T1970" s="183"/>
    </row>
    <row r="1971" spans="2:20" ht="15.75" hidden="1">
      <c r="B1971" s="174">
        <v>2025</v>
      </c>
      <c r="C1971" s="174">
        <v>20</v>
      </c>
      <c r="D1971" s="175"/>
      <c r="E1971" s="176"/>
      <c r="F1971" s="174">
        <v>3</v>
      </c>
      <c r="G1971" s="174">
        <v>7</v>
      </c>
      <c r="H1971" s="174">
        <v>19</v>
      </c>
      <c r="I1971" s="174">
        <v>5000</v>
      </c>
      <c r="J1971" s="174">
        <v>5100</v>
      </c>
      <c r="K1971" s="174">
        <v>511</v>
      </c>
      <c r="L1971" s="177">
        <v>1057</v>
      </c>
      <c r="M1971" s="178" t="s">
        <v>1881</v>
      </c>
      <c r="N1971" s="179" t="s">
        <v>1284</v>
      </c>
      <c r="O1971" s="180">
        <v>0</v>
      </c>
      <c r="P1971" s="180">
        <v>0</v>
      </c>
      <c r="Q1971" s="181">
        <f t="shared" si="93"/>
        <v>0</v>
      </c>
      <c r="R1971" s="182" t="s">
        <v>98</v>
      </c>
      <c r="S1971" s="183"/>
      <c r="T1971" s="183"/>
    </row>
    <row r="1972" spans="2:20" ht="15.75">
      <c r="B1972" s="174">
        <v>2025</v>
      </c>
      <c r="C1972" s="174">
        <v>20</v>
      </c>
      <c r="D1972" s="175"/>
      <c r="E1972" s="176"/>
      <c r="F1972" s="174">
        <v>3</v>
      </c>
      <c r="G1972" s="174">
        <v>7</v>
      </c>
      <c r="H1972" s="174">
        <v>19</v>
      </c>
      <c r="I1972" s="174">
        <v>5000</v>
      </c>
      <c r="J1972" s="174">
        <v>5100</v>
      </c>
      <c r="K1972" s="174">
        <v>511</v>
      </c>
      <c r="L1972" s="177">
        <v>981</v>
      </c>
      <c r="M1972" s="178" t="s">
        <v>1881</v>
      </c>
      <c r="N1972" s="179" t="s">
        <v>152</v>
      </c>
      <c r="O1972" s="180">
        <v>0</v>
      </c>
      <c r="P1972" s="180">
        <v>0</v>
      </c>
      <c r="Q1972" s="181">
        <f t="shared" si="93"/>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1291</v>
      </c>
      <c r="M1973" s="178" t="s">
        <v>1881</v>
      </c>
      <c r="N1973" s="179" t="s">
        <v>1126</v>
      </c>
      <c r="O1973" s="180">
        <v>0</v>
      </c>
      <c r="P1973" s="180">
        <v>0</v>
      </c>
      <c r="Q1973" s="181">
        <f t="shared" si="93"/>
        <v>0</v>
      </c>
      <c r="R1973" s="182" t="s">
        <v>98</v>
      </c>
      <c r="S1973" s="183"/>
      <c r="T1973" s="183"/>
    </row>
    <row r="1974" spans="2:20" ht="15.75" hidden="1">
      <c r="B1974" s="174">
        <v>2025</v>
      </c>
      <c r="C1974" s="174">
        <v>20</v>
      </c>
      <c r="D1974" s="175"/>
      <c r="E1974" s="176"/>
      <c r="F1974" s="174">
        <v>3</v>
      </c>
      <c r="G1974" s="174">
        <v>7</v>
      </c>
      <c r="H1974" s="174">
        <v>19</v>
      </c>
      <c r="I1974" s="174">
        <v>5000</v>
      </c>
      <c r="J1974" s="174">
        <v>5100</v>
      </c>
      <c r="K1974" s="174">
        <v>511</v>
      </c>
      <c r="L1974" s="177">
        <v>1292</v>
      </c>
      <c r="M1974" s="178" t="s">
        <v>1881</v>
      </c>
      <c r="N1974" s="179" t="s">
        <v>1285</v>
      </c>
      <c r="O1974" s="180">
        <v>0</v>
      </c>
      <c r="P1974" s="180">
        <v>0</v>
      </c>
      <c r="Q1974" s="181">
        <f t="shared" si="93"/>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1342</v>
      </c>
      <c r="M1975" s="178" t="s">
        <v>1881</v>
      </c>
      <c r="N1975" s="179" t="s">
        <v>153</v>
      </c>
      <c r="O1975" s="180">
        <v>0</v>
      </c>
      <c r="P1975" s="180">
        <v>0</v>
      </c>
      <c r="Q1975" s="181">
        <f t="shared" si="93"/>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1357</v>
      </c>
      <c r="M1976" s="178" t="s">
        <v>1881</v>
      </c>
      <c r="N1976" s="179" t="s">
        <v>426</v>
      </c>
      <c r="O1976" s="180">
        <v>0</v>
      </c>
      <c r="P1976" s="180">
        <v>0</v>
      </c>
      <c r="Q1976" s="181">
        <f t="shared" si="93"/>
        <v>0</v>
      </c>
      <c r="R1976" s="182" t="s">
        <v>98</v>
      </c>
      <c r="S1976" s="183"/>
      <c r="T1976" s="183"/>
    </row>
    <row r="1977" spans="2:20" ht="15.75">
      <c r="B1977" s="174">
        <v>2025</v>
      </c>
      <c r="C1977" s="174">
        <v>20</v>
      </c>
      <c r="D1977" s="175"/>
      <c r="E1977" s="176"/>
      <c r="F1977" s="174">
        <v>3</v>
      </c>
      <c r="G1977" s="174">
        <v>7</v>
      </c>
      <c r="H1977" s="174">
        <v>19</v>
      </c>
      <c r="I1977" s="174">
        <v>5000</v>
      </c>
      <c r="J1977" s="174">
        <v>5100</v>
      </c>
      <c r="K1977" s="174">
        <v>511</v>
      </c>
      <c r="L1977" s="177">
        <v>1359</v>
      </c>
      <c r="M1977" s="178" t="s">
        <v>1881</v>
      </c>
      <c r="N1977" s="179" t="s">
        <v>1286</v>
      </c>
      <c r="O1977" s="180">
        <v>0</v>
      </c>
      <c r="P1977" s="180">
        <v>0</v>
      </c>
      <c r="Q1977" s="181">
        <f t="shared" si="93"/>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1406</v>
      </c>
      <c r="M1978" s="178">
        <v>0</v>
      </c>
      <c r="N1978" s="179" t="s">
        <v>1135</v>
      </c>
      <c r="O1978" s="180">
        <v>0</v>
      </c>
      <c r="P1978" s="180">
        <v>0</v>
      </c>
      <c r="Q1978" s="181">
        <f t="shared" si="93"/>
        <v>0</v>
      </c>
      <c r="R1978" s="182" t="s">
        <v>98</v>
      </c>
      <c r="S1978" s="183"/>
      <c r="T1978" s="183"/>
    </row>
    <row r="1979" spans="2:20" ht="15.75" hidden="1">
      <c r="B1979" s="174">
        <v>2025</v>
      </c>
      <c r="C1979" s="174">
        <v>20</v>
      </c>
      <c r="D1979" s="175"/>
      <c r="E1979" s="176"/>
      <c r="F1979" s="174">
        <v>3</v>
      </c>
      <c r="G1979" s="174">
        <v>7</v>
      </c>
      <c r="H1979" s="174">
        <v>19</v>
      </c>
      <c r="I1979" s="174">
        <v>5000</v>
      </c>
      <c r="J1979" s="174">
        <v>5100</v>
      </c>
      <c r="K1979" s="174">
        <v>511</v>
      </c>
      <c r="L1979" s="177">
        <v>1551</v>
      </c>
      <c r="M1979" s="178">
        <v>0</v>
      </c>
      <c r="N1979" s="179" t="s">
        <v>200</v>
      </c>
      <c r="O1979" s="180">
        <v>0</v>
      </c>
      <c r="P1979" s="180">
        <v>0</v>
      </c>
      <c r="Q1979" s="181">
        <f t="shared" si="93"/>
        <v>0</v>
      </c>
      <c r="R1979" s="182" t="s">
        <v>98</v>
      </c>
      <c r="S1979" s="183"/>
      <c r="T1979" s="183"/>
    </row>
    <row r="1980" spans="2:20" ht="15.75">
      <c r="B1980" s="163">
        <v>2025</v>
      </c>
      <c r="C1980" s="163">
        <v>20</v>
      </c>
      <c r="D1980" s="164"/>
      <c r="E1980" s="165"/>
      <c r="F1980" s="163">
        <v>3</v>
      </c>
      <c r="G1980" s="163">
        <v>7</v>
      </c>
      <c r="H1980" s="163">
        <v>19</v>
      </c>
      <c r="I1980" s="163">
        <v>5000</v>
      </c>
      <c r="J1980" s="163">
        <v>5100</v>
      </c>
      <c r="K1980" s="163">
        <v>515</v>
      </c>
      <c r="L1980" s="166" t="s">
        <v>44</v>
      </c>
      <c r="M1980" s="167"/>
      <c r="N1980" s="168" t="s">
        <v>155</v>
      </c>
      <c r="O1980" s="169">
        <f>SUM(O1981:O2015)</f>
        <v>0</v>
      </c>
      <c r="P1980" s="169">
        <f>SUM(P1981:P2015)</f>
        <v>0</v>
      </c>
      <c r="Q1980" s="169">
        <f t="shared" si="93"/>
        <v>0</v>
      </c>
      <c r="R1980" s="170"/>
      <c r="S1980" s="171"/>
      <c r="T1980" s="172"/>
    </row>
    <row r="1981" spans="2:20" ht="15.75" hidden="1">
      <c r="B1981" s="174">
        <v>2025</v>
      </c>
      <c r="C1981" s="174">
        <v>20</v>
      </c>
      <c r="D1981" s="175"/>
      <c r="E1981" s="176"/>
      <c r="F1981" s="174">
        <v>3</v>
      </c>
      <c r="G1981" s="174">
        <v>7</v>
      </c>
      <c r="H1981" s="174">
        <v>19</v>
      </c>
      <c r="I1981" s="174">
        <v>5000</v>
      </c>
      <c r="J1981" s="174">
        <v>5100</v>
      </c>
      <c r="K1981" s="174">
        <v>515</v>
      </c>
      <c r="L1981" s="177">
        <v>2</v>
      </c>
      <c r="M1981" s="178">
        <v>0</v>
      </c>
      <c r="N1981" s="179" t="s">
        <v>1287</v>
      </c>
      <c r="O1981" s="180">
        <v>0</v>
      </c>
      <c r="P1981" s="180">
        <v>0</v>
      </c>
      <c r="Q1981" s="181">
        <f t="shared" si="93"/>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5</v>
      </c>
      <c r="M1982" s="178">
        <v>0</v>
      </c>
      <c r="N1982" s="179" t="s">
        <v>434</v>
      </c>
      <c r="O1982" s="180">
        <v>0</v>
      </c>
      <c r="P1982" s="180">
        <v>0</v>
      </c>
      <c r="Q1982" s="181">
        <f t="shared" si="93"/>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142</v>
      </c>
      <c r="M1983" s="178">
        <v>0</v>
      </c>
      <c r="N1983" s="179" t="s">
        <v>1288</v>
      </c>
      <c r="O1983" s="180">
        <v>0</v>
      </c>
      <c r="P1983" s="180">
        <v>0</v>
      </c>
      <c r="Q1983" s="181">
        <f t="shared" si="93"/>
        <v>0</v>
      </c>
      <c r="R1983" s="182" t="s">
        <v>98</v>
      </c>
      <c r="S1983" s="183"/>
      <c r="T1983" s="183"/>
    </row>
    <row r="1984" spans="2:20" ht="15.75" hidden="1">
      <c r="B1984" s="174">
        <v>2025</v>
      </c>
      <c r="C1984" s="174">
        <v>20</v>
      </c>
      <c r="D1984" s="175"/>
      <c r="E1984" s="176"/>
      <c r="F1984" s="174">
        <v>3</v>
      </c>
      <c r="G1984" s="174">
        <v>7</v>
      </c>
      <c r="H1984" s="174">
        <v>19</v>
      </c>
      <c r="I1984" s="174">
        <v>5000</v>
      </c>
      <c r="J1984" s="174">
        <v>5100</v>
      </c>
      <c r="K1984" s="174">
        <v>515</v>
      </c>
      <c r="L1984" s="177">
        <v>182</v>
      </c>
      <c r="M1984" s="178">
        <v>0</v>
      </c>
      <c r="N1984" s="179" t="s">
        <v>1289</v>
      </c>
      <c r="O1984" s="180">
        <v>0</v>
      </c>
      <c r="P1984" s="180">
        <v>0</v>
      </c>
      <c r="Q1984" s="181">
        <f t="shared" si="93"/>
        <v>0</v>
      </c>
      <c r="R1984" s="182" t="s">
        <v>98</v>
      </c>
      <c r="S1984" s="183"/>
      <c r="T1984" s="183"/>
    </row>
    <row r="1985" spans="2:20" ht="15.75">
      <c r="B1985" s="174">
        <v>2025</v>
      </c>
      <c r="C1985" s="174">
        <v>20</v>
      </c>
      <c r="D1985" s="175"/>
      <c r="E1985" s="176"/>
      <c r="F1985" s="174">
        <v>3</v>
      </c>
      <c r="G1985" s="174">
        <v>7</v>
      </c>
      <c r="H1985" s="174">
        <v>19</v>
      </c>
      <c r="I1985" s="174">
        <v>5000</v>
      </c>
      <c r="J1985" s="174">
        <v>5100</v>
      </c>
      <c r="K1985" s="174">
        <v>515</v>
      </c>
      <c r="L1985" s="177">
        <v>338</v>
      </c>
      <c r="M1985" s="178" t="s">
        <v>1881</v>
      </c>
      <c r="N1985" s="179" t="s">
        <v>157</v>
      </c>
      <c r="O1985" s="180">
        <v>0</v>
      </c>
      <c r="P1985" s="180">
        <v>0</v>
      </c>
      <c r="Q1985" s="181">
        <f t="shared" si="93"/>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342</v>
      </c>
      <c r="M1986" s="178">
        <v>0</v>
      </c>
      <c r="N1986" s="179" t="s">
        <v>158</v>
      </c>
      <c r="O1986" s="180">
        <v>0</v>
      </c>
      <c r="P1986" s="180">
        <v>0</v>
      </c>
      <c r="Q1986" s="181">
        <f t="shared" si="93"/>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512</v>
      </c>
      <c r="M1987" s="178">
        <v>0</v>
      </c>
      <c r="N1987" s="179" t="s">
        <v>631</v>
      </c>
      <c r="O1987" s="180">
        <v>0</v>
      </c>
      <c r="P1987" s="180">
        <v>0</v>
      </c>
      <c r="Q1987" s="181">
        <f t="shared" si="93"/>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527</v>
      </c>
      <c r="M1988" s="178">
        <v>0</v>
      </c>
      <c r="N1988" s="179" t="s">
        <v>1290</v>
      </c>
      <c r="O1988" s="180">
        <v>0</v>
      </c>
      <c r="P1988" s="180">
        <v>0</v>
      </c>
      <c r="Q1988" s="181">
        <f t="shared" si="93"/>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618</v>
      </c>
      <c r="M1989" s="178">
        <v>0</v>
      </c>
      <c r="N1989" s="179" t="s">
        <v>164</v>
      </c>
      <c r="O1989" s="180">
        <v>0</v>
      </c>
      <c r="P1989" s="180">
        <v>0</v>
      </c>
      <c r="Q1989" s="181">
        <f t="shared" ref="Q1989:Q2052" si="94">+O1989+P1989</f>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652</v>
      </c>
      <c r="M1990" s="178">
        <v>0</v>
      </c>
      <c r="N1990" s="179" t="s">
        <v>439</v>
      </c>
      <c r="O1990" s="180">
        <v>0</v>
      </c>
      <c r="P1990" s="180">
        <v>0</v>
      </c>
      <c r="Q1990" s="181">
        <f t="shared" si="94"/>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548</v>
      </c>
      <c r="M1991" s="178">
        <v>0</v>
      </c>
      <c r="N1991" s="179" t="s">
        <v>1291</v>
      </c>
      <c r="O1991" s="180">
        <v>0</v>
      </c>
      <c r="P1991" s="180">
        <v>0</v>
      </c>
      <c r="Q1991" s="181">
        <f t="shared" si="94"/>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559</v>
      </c>
      <c r="M1992" s="178">
        <v>0</v>
      </c>
      <c r="N1992" s="179" t="s">
        <v>1292</v>
      </c>
      <c r="O1992" s="180">
        <v>0</v>
      </c>
      <c r="P1992" s="180">
        <v>0</v>
      </c>
      <c r="Q1992" s="181">
        <f t="shared" si="94"/>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585</v>
      </c>
      <c r="M1993" s="178">
        <v>0</v>
      </c>
      <c r="N1993" s="179" t="s">
        <v>1293</v>
      </c>
      <c r="O1993" s="180">
        <v>0</v>
      </c>
      <c r="P1993" s="180">
        <v>0</v>
      </c>
      <c r="Q1993" s="181">
        <f t="shared" si="94"/>
        <v>0</v>
      </c>
      <c r="R1993" s="182" t="s">
        <v>98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595</v>
      </c>
      <c r="M1994" s="178">
        <v>0</v>
      </c>
      <c r="N1994" s="179" t="s">
        <v>1294</v>
      </c>
      <c r="O1994" s="180">
        <v>0</v>
      </c>
      <c r="P1994" s="180">
        <v>0</v>
      </c>
      <c r="Q1994" s="181">
        <f t="shared" si="94"/>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606</v>
      </c>
      <c r="M1995" s="178">
        <v>0</v>
      </c>
      <c r="N1995" s="179" t="s">
        <v>1295</v>
      </c>
      <c r="O1995" s="180">
        <v>0</v>
      </c>
      <c r="P1995" s="180">
        <v>0</v>
      </c>
      <c r="Q1995" s="181">
        <f t="shared" si="94"/>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570</v>
      </c>
      <c r="M1996" s="178">
        <v>0</v>
      </c>
      <c r="N1996" s="179" t="s">
        <v>1296</v>
      </c>
      <c r="O1996" s="180">
        <v>0</v>
      </c>
      <c r="P1996" s="180">
        <v>0</v>
      </c>
      <c r="Q1996" s="181">
        <f t="shared" si="94"/>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610</v>
      </c>
      <c r="M1997" s="178">
        <v>0</v>
      </c>
      <c r="N1997" s="179" t="s">
        <v>1297</v>
      </c>
      <c r="O1997" s="180">
        <v>0</v>
      </c>
      <c r="P1997" s="180">
        <v>0</v>
      </c>
      <c r="Q1997" s="181">
        <f t="shared" si="94"/>
        <v>0</v>
      </c>
      <c r="R1997" s="182" t="s">
        <v>978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785</v>
      </c>
      <c r="M1998" s="178">
        <v>0</v>
      </c>
      <c r="N1998" s="179" t="s">
        <v>165</v>
      </c>
      <c r="O1998" s="180">
        <v>0</v>
      </c>
      <c r="P1998" s="180">
        <v>0</v>
      </c>
      <c r="Q1998" s="181">
        <f t="shared" si="94"/>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787</v>
      </c>
      <c r="M1999" s="178">
        <v>0</v>
      </c>
      <c r="N1999" s="179" t="s">
        <v>1298</v>
      </c>
      <c r="O1999" s="180">
        <v>0</v>
      </c>
      <c r="P1999" s="180">
        <v>0</v>
      </c>
      <c r="Q1999" s="181">
        <f t="shared" si="94"/>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788</v>
      </c>
      <c r="M2000" s="178">
        <v>0</v>
      </c>
      <c r="N2000" s="179" t="s">
        <v>1299</v>
      </c>
      <c r="O2000" s="180">
        <v>0</v>
      </c>
      <c r="P2000" s="180">
        <v>0</v>
      </c>
      <c r="Q2000" s="181">
        <f t="shared" si="94"/>
        <v>0</v>
      </c>
      <c r="R2000" s="182" t="s">
        <v>98</v>
      </c>
      <c r="S2000" s="183"/>
      <c r="T2000" s="183"/>
    </row>
    <row r="2001" spans="2:20" ht="15.75" hidden="1">
      <c r="B2001" s="174">
        <v>2025</v>
      </c>
      <c r="C2001" s="174">
        <v>20</v>
      </c>
      <c r="D2001" s="175"/>
      <c r="E2001" s="176"/>
      <c r="F2001" s="174">
        <v>3</v>
      </c>
      <c r="G2001" s="174">
        <v>7</v>
      </c>
      <c r="H2001" s="174">
        <v>19</v>
      </c>
      <c r="I2001" s="174">
        <v>5000</v>
      </c>
      <c r="J2001" s="174">
        <v>5100</v>
      </c>
      <c r="K2001" s="174">
        <v>515</v>
      </c>
      <c r="L2001" s="177">
        <v>1059</v>
      </c>
      <c r="M2001" s="178">
        <v>0</v>
      </c>
      <c r="N2001" s="179" t="s">
        <v>168</v>
      </c>
      <c r="O2001" s="180">
        <v>0</v>
      </c>
      <c r="P2001" s="180">
        <v>0</v>
      </c>
      <c r="Q2001" s="181">
        <f t="shared" si="94"/>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1061</v>
      </c>
      <c r="M2002" s="178" t="s">
        <v>1881</v>
      </c>
      <c r="N2002" s="179" t="s">
        <v>1300</v>
      </c>
      <c r="O2002" s="180">
        <v>0</v>
      </c>
      <c r="P2002" s="180">
        <v>0</v>
      </c>
      <c r="Q2002" s="181">
        <f t="shared" si="94"/>
        <v>0</v>
      </c>
      <c r="R2002" s="182" t="s">
        <v>98</v>
      </c>
      <c r="S2002" s="183"/>
      <c r="T2002" s="183"/>
    </row>
    <row r="2003" spans="2:20" ht="15.75">
      <c r="B2003" s="174">
        <v>2025</v>
      </c>
      <c r="C2003" s="174">
        <v>20</v>
      </c>
      <c r="D2003" s="175"/>
      <c r="E2003" s="176"/>
      <c r="F2003" s="174">
        <v>3</v>
      </c>
      <c r="G2003" s="174">
        <v>7</v>
      </c>
      <c r="H2003" s="174">
        <v>19</v>
      </c>
      <c r="I2003" s="174">
        <v>5000</v>
      </c>
      <c r="J2003" s="174">
        <v>5100</v>
      </c>
      <c r="K2003" s="174">
        <v>515</v>
      </c>
      <c r="L2003" s="177">
        <v>1036</v>
      </c>
      <c r="M2003" s="178" t="s">
        <v>1881</v>
      </c>
      <c r="N2003" s="179" t="s">
        <v>167</v>
      </c>
      <c r="O2003" s="180">
        <v>0</v>
      </c>
      <c r="P2003" s="180">
        <v>0</v>
      </c>
      <c r="Q2003" s="181">
        <f t="shared" si="94"/>
        <v>0</v>
      </c>
      <c r="R2003" s="182" t="s">
        <v>98</v>
      </c>
      <c r="S2003" s="183"/>
      <c r="T2003" s="183"/>
    </row>
    <row r="2004" spans="2:20" ht="15.75" hidden="1">
      <c r="B2004" s="174">
        <v>2025</v>
      </c>
      <c r="C2004" s="174">
        <v>20</v>
      </c>
      <c r="D2004" s="175"/>
      <c r="E2004" s="176"/>
      <c r="F2004" s="174">
        <v>3</v>
      </c>
      <c r="G2004" s="174">
        <v>7</v>
      </c>
      <c r="H2004" s="174">
        <v>19</v>
      </c>
      <c r="I2004" s="174">
        <v>5000</v>
      </c>
      <c r="J2004" s="174">
        <v>5100</v>
      </c>
      <c r="K2004" s="174">
        <v>515</v>
      </c>
      <c r="L2004" s="177">
        <v>1067</v>
      </c>
      <c r="M2004" s="178" t="s">
        <v>1881</v>
      </c>
      <c r="N2004" s="179" t="s">
        <v>1301</v>
      </c>
      <c r="O2004" s="180">
        <v>0</v>
      </c>
      <c r="P2004" s="180">
        <v>0</v>
      </c>
      <c r="Q2004" s="181">
        <f t="shared" si="94"/>
        <v>0</v>
      </c>
      <c r="R2004" s="182" t="s">
        <v>98</v>
      </c>
      <c r="S2004" s="183"/>
      <c r="T2004" s="183"/>
    </row>
    <row r="2005" spans="2:20" ht="15.75">
      <c r="B2005" s="174">
        <v>2025</v>
      </c>
      <c r="C2005" s="174">
        <v>20</v>
      </c>
      <c r="D2005" s="175"/>
      <c r="E2005" s="176"/>
      <c r="F2005" s="174">
        <v>3</v>
      </c>
      <c r="G2005" s="174">
        <v>7</v>
      </c>
      <c r="H2005" s="174">
        <v>19</v>
      </c>
      <c r="I2005" s="174">
        <v>5000</v>
      </c>
      <c r="J2005" s="174">
        <v>5100</v>
      </c>
      <c r="K2005" s="174">
        <v>515</v>
      </c>
      <c r="L2005" s="177">
        <v>1092</v>
      </c>
      <c r="M2005" s="178" t="s">
        <v>1881</v>
      </c>
      <c r="N2005" s="179" t="s">
        <v>1302</v>
      </c>
      <c r="O2005" s="180">
        <v>0</v>
      </c>
      <c r="P2005" s="180">
        <v>0</v>
      </c>
      <c r="Q2005" s="181">
        <f t="shared" si="94"/>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1153</v>
      </c>
      <c r="M2006" s="178">
        <v>0</v>
      </c>
      <c r="N2006" s="179" t="s">
        <v>1303</v>
      </c>
      <c r="O2006" s="180">
        <v>0</v>
      </c>
      <c r="P2006" s="180">
        <v>0</v>
      </c>
      <c r="Q2006" s="181">
        <f t="shared" si="94"/>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1228</v>
      </c>
      <c r="M2007" s="178">
        <v>0</v>
      </c>
      <c r="N2007" s="179" t="s">
        <v>1304</v>
      </c>
      <c r="O2007" s="180">
        <v>0</v>
      </c>
      <c r="P2007" s="180">
        <v>0</v>
      </c>
      <c r="Q2007" s="181">
        <f t="shared" si="94"/>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1326</v>
      </c>
      <c r="M2008" s="178">
        <v>0</v>
      </c>
      <c r="N2008" s="179" t="s">
        <v>173</v>
      </c>
      <c r="O2008" s="180">
        <v>0</v>
      </c>
      <c r="P2008" s="180">
        <v>0</v>
      </c>
      <c r="Q2008" s="181">
        <f t="shared" si="94"/>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1370</v>
      </c>
      <c r="M2009" s="178">
        <v>0</v>
      </c>
      <c r="N2009" s="179" t="s">
        <v>1305</v>
      </c>
      <c r="O2009" s="180">
        <v>0</v>
      </c>
      <c r="P2009" s="180">
        <v>0</v>
      </c>
      <c r="Q2009" s="181">
        <f t="shared" si="94"/>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1401</v>
      </c>
      <c r="M2010" s="178">
        <v>0</v>
      </c>
      <c r="N2010" s="179" t="s">
        <v>1306</v>
      </c>
      <c r="O2010" s="180">
        <v>0</v>
      </c>
      <c r="P2010" s="180">
        <v>0</v>
      </c>
      <c r="Q2010" s="181">
        <f t="shared" si="94"/>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1459</v>
      </c>
      <c r="M2011" s="178">
        <v>0</v>
      </c>
      <c r="N2011" s="179" t="s">
        <v>1138</v>
      </c>
      <c r="O2011" s="180">
        <v>0</v>
      </c>
      <c r="P2011" s="180">
        <v>0</v>
      </c>
      <c r="Q2011" s="181">
        <f t="shared" si="94"/>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1465</v>
      </c>
      <c r="M2012" s="178">
        <v>0</v>
      </c>
      <c r="N2012" s="179" t="s">
        <v>1307</v>
      </c>
      <c r="O2012" s="180">
        <v>0</v>
      </c>
      <c r="P2012" s="180">
        <v>0</v>
      </c>
      <c r="Q2012" s="181">
        <f t="shared" si="94"/>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1466</v>
      </c>
      <c r="M2013" s="178">
        <v>0</v>
      </c>
      <c r="N2013" s="179" t="s">
        <v>1308</v>
      </c>
      <c r="O2013" s="180">
        <v>0</v>
      </c>
      <c r="P2013" s="180">
        <v>0</v>
      </c>
      <c r="Q2013" s="181">
        <f t="shared" si="94"/>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1514</v>
      </c>
      <c r="M2014" s="178">
        <v>0</v>
      </c>
      <c r="N2014" s="179" t="s">
        <v>177</v>
      </c>
      <c r="O2014" s="180">
        <v>0</v>
      </c>
      <c r="P2014" s="180">
        <v>0</v>
      </c>
      <c r="Q2014" s="181">
        <f t="shared" si="94"/>
        <v>0</v>
      </c>
      <c r="R2014" s="182" t="s">
        <v>98</v>
      </c>
      <c r="S2014" s="183"/>
      <c r="T2014" s="183"/>
    </row>
    <row r="2015" spans="2:20" ht="15.75" hidden="1">
      <c r="B2015" s="174">
        <v>2025</v>
      </c>
      <c r="C2015" s="174">
        <v>20</v>
      </c>
      <c r="D2015" s="175"/>
      <c r="E2015" s="176"/>
      <c r="F2015" s="174">
        <v>3</v>
      </c>
      <c r="G2015" s="174">
        <v>7</v>
      </c>
      <c r="H2015" s="174">
        <v>19</v>
      </c>
      <c r="I2015" s="174">
        <v>5000</v>
      </c>
      <c r="J2015" s="174">
        <v>5100</v>
      </c>
      <c r="K2015" s="174">
        <v>515</v>
      </c>
      <c r="L2015" s="177">
        <v>1517</v>
      </c>
      <c r="M2015" s="178">
        <v>0</v>
      </c>
      <c r="N2015" s="179" t="s">
        <v>176</v>
      </c>
      <c r="O2015" s="180">
        <v>0</v>
      </c>
      <c r="P2015" s="180">
        <v>0</v>
      </c>
      <c r="Q2015" s="181">
        <f t="shared" si="94"/>
        <v>0</v>
      </c>
      <c r="R2015" s="182" t="s">
        <v>98</v>
      </c>
      <c r="S2015" s="183"/>
      <c r="T2015" s="183"/>
    </row>
    <row r="2016" spans="2:20" ht="15.75">
      <c r="B2016" s="163">
        <v>2025</v>
      </c>
      <c r="C2016" s="163">
        <v>20</v>
      </c>
      <c r="D2016" s="164"/>
      <c r="E2016" s="165"/>
      <c r="F2016" s="163">
        <v>3</v>
      </c>
      <c r="G2016" s="163">
        <v>7</v>
      </c>
      <c r="H2016" s="163">
        <v>19</v>
      </c>
      <c r="I2016" s="163">
        <v>5000</v>
      </c>
      <c r="J2016" s="163">
        <v>5100</v>
      </c>
      <c r="K2016" s="163">
        <v>519</v>
      </c>
      <c r="L2016" s="166" t="s">
        <v>44</v>
      </c>
      <c r="M2016" s="167"/>
      <c r="N2016" s="168" t="s">
        <v>178</v>
      </c>
      <c r="O2016" s="169">
        <f>SUM(O2017:O2021)</f>
        <v>0</v>
      </c>
      <c r="P2016" s="169">
        <f>SUM(P2017:P2021)</f>
        <v>0</v>
      </c>
      <c r="Q2016" s="169">
        <f t="shared" si="94"/>
        <v>0</v>
      </c>
      <c r="R2016" s="170"/>
      <c r="S2016" s="171"/>
      <c r="T2016" s="172"/>
    </row>
    <row r="2017" spans="2:20" ht="15.75" hidden="1">
      <c r="B2017" s="174">
        <v>2025</v>
      </c>
      <c r="C2017" s="174">
        <v>20</v>
      </c>
      <c r="D2017" s="175"/>
      <c r="E2017" s="176"/>
      <c r="F2017" s="174">
        <v>3</v>
      </c>
      <c r="G2017" s="174">
        <v>7</v>
      </c>
      <c r="H2017" s="174">
        <v>19</v>
      </c>
      <c r="I2017" s="174">
        <v>5000</v>
      </c>
      <c r="J2017" s="174">
        <v>5100</v>
      </c>
      <c r="K2017" s="174">
        <v>519</v>
      </c>
      <c r="L2017" s="177">
        <v>14</v>
      </c>
      <c r="M2017" s="178">
        <v>0</v>
      </c>
      <c r="N2017" s="179" t="s">
        <v>179</v>
      </c>
      <c r="O2017" s="180">
        <v>0</v>
      </c>
      <c r="P2017" s="180">
        <v>0</v>
      </c>
      <c r="Q2017" s="181">
        <f t="shared" si="94"/>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317</v>
      </c>
      <c r="M2018" s="178">
        <v>0</v>
      </c>
      <c r="N2018" s="179" t="s">
        <v>1309</v>
      </c>
      <c r="O2018" s="180">
        <v>0</v>
      </c>
      <c r="P2018" s="180">
        <v>0</v>
      </c>
      <c r="Q2018" s="181">
        <f t="shared" si="94"/>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552</v>
      </c>
      <c r="M2019" s="178">
        <v>0</v>
      </c>
      <c r="N2019" s="179" t="s">
        <v>1310</v>
      </c>
      <c r="O2019" s="180">
        <v>0</v>
      </c>
      <c r="P2019" s="180">
        <v>0</v>
      </c>
      <c r="Q2019" s="181">
        <f t="shared" si="94"/>
        <v>0</v>
      </c>
      <c r="R2019" s="182" t="s">
        <v>98</v>
      </c>
      <c r="S2019" s="183"/>
      <c r="T2019" s="183"/>
    </row>
    <row r="2020" spans="2:20" ht="15.75" hidden="1">
      <c r="B2020" s="174">
        <v>2025</v>
      </c>
      <c r="C2020" s="174">
        <v>20</v>
      </c>
      <c r="D2020" s="175"/>
      <c r="E2020" s="176"/>
      <c r="F2020" s="174">
        <v>3</v>
      </c>
      <c r="G2020" s="174">
        <v>7</v>
      </c>
      <c r="H2020" s="174">
        <v>19</v>
      </c>
      <c r="I2020" s="174">
        <v>5000</v>
      </c>
      <c r="J2020" s="174">
        <v>5100</v>
      </c>
      <c r="K2020" s="174">
        <v>519</v>
      </c>
      <c r="L2020" s="177">
        <v>1388</v>
      </c>
      <c r="M2020" s="178">
        <v>0</v>
      </c>
      <c r="N2020" s="179" t="s">
        <v>1311</v>
      </c>
      <c r="O2020" s="180">
        <v>0</v>
      </c>
      <c r="P2020" s="180">
        <v>0</v>
      </c>
      <c r="Q2020" s="181">
        <f t="shared" si="94"/>
        <v>0</v>
      </c>
      <c r="R2020" s="182" t="s">
        <v>98</v>
      </c>
      <c r="S2020" s="183"/>
      <c r="T2020" s="183"/>
    </row>
    <row r="2021" spans="2:20" ht="15.75">
      <c r="B2021" s="174">
        <v>2025</v>
      </c>
      <c r="C2021" s="174">
        <v>20</v>
      </c>
      <c r="D2021" s="175"/>
      <c r="E2021" s="176"/>
      <c r="F2021" s="174">
        <v>3</v>
      </c>
      <c r="G2021" s="174">
        <v>7</v>
      </c>
      <c r="H2021" s="174">
        <v>19</v>
      </c>
      <c r="I2021" s="174">
        <v>5000</v>
      </c>
      <c r="J2021" s="174">
        <v>5100</v>
      </c>
      <c r="K2021" s="174">
        <v>519</v>
      </c>
      <c r="L2021" s="177">
        <v>1509</v>
      </c>
      <c r="M2021" s="178" t="s">
        <v>1881</v>
      </c>
      <c r="N2021" s="179" t="s">
        <v>182</v>
      </c>
      <c r="O2021" s="180">
        <v>0</v>
      </c>
      <c r="P2021" s="180">
        <v>0</v>
      </c>
      <c r="Q2021" s="181">
        <f t="shared" si="94"/>
        <v>0</v>
      </c>
      <c r="R2021" s="182" t="s">
        <v>98</v>
      </c>
      <c r="S2021" s="183"/>
      <c r="T2021" s="183"/>
    </row>
    <row r="2022" spans="2:20" ht="15.75">
      <c r="B2022" s="152">
        <v>2025</v>
      </c>
      <c r="C2022" s="152">
        <v>20</v>
      </c>
      <c r="D2022" s="153"/>
      <c r="E2022" s="154"/>
      <c r="F2022" s="152">
        <v>3</v>
      </c>
      <c r="G2022" s="152">
        <v>7</v>
      </c>
      <c r="H2022" s="152">
        <v>19</v>
      </c>
      <c r="I2022" s="152">
        <v>5000</v>
      </c>
      <c r="J2022" s="152">
        <v>5200</v>
      </c>
      <c r="K2022" s="152"/>
      <c r="L2022" s="155" t="s">
        <v>44</v>
      </c>
      <c r="M2022" s="156"/>
      <c r="N2022" s="157" t="s">
        <v>183</v>
      </c>
      <c r="O2022" s="158">
        <f>O2023+O2027</f>
        <v>0</v>
      </c>
      <c r="P2022" s="158">
        <f>P2023+P2027</f>
        <v>0</v>
      </c>
      <c r="Q2022" s="158">
        <f t="shared" si="94"/>
        <v>0</v>
      </c>
      <c r="R2022" s="159"/>
      <c r="S2022" s="160"/>
      <c r="T2022" s="161"/>
    </row>
    <row r="2023" spans="2:20" ht="15.75">
      <c r="B2023" s="163">
        <v>2025</v>
      </c>
      <c r="C2023" s="163">
        <v>20</v>
      </c>
      <c r="D2023" s="164"/>
      <c r="E2023" s="165"/>
      <c r="F2023" s="163">
        <v>3</v>
      </c>
      <c r="G2023" s="163">
        <v>7</v>
      </c>
      <c r="H2023" s="163">
        <v>19</v>
      </c>
      <c r="I2023" s="163">
        <v>5000</v>
      </c>
      <c r="J2023" s="163">
        <v>5200</v>
      </c>
      <c r="K2023" s="163">
        <v>521</v>
      </c>
      <c r="L2023" s="166" t="s">
        <v>44</v>
      </c>
      <c r="M2023" s="167"/>
      <c r="N2023" s="168" t="s">
        <v>184</v>
      </c>
      <c r="O2023" s="169">
        <f>SUM(O2024:O2026)</f>
        <v>0</v>
      </c>
      <c r="P2023" s="169">
        <f>SUM(P2024:P2026)</f>
        <v>0</v>
      </c>
      <c r="Q2023" s="169">
        <f t="shared" si="94"/>
        <v>0</v>
      </c>
      <c r="R2023" s="170"/>
      <c r="S2023" s="171"/>
      <c r="T2023" s="172"/>
    </row>
    <row r="2024" spans="2:20" ht="15.75" hidden="1">
      <c r="B2024" s="174">
        <v>2025</v>
      </c>
      <c r="C2024" s="174">
        <v>20</v>
      </c>
      <c r="D2024" s="175"/>
      <c r="E2024" s="176"/>
      <c r="F2024" s="174">
        <v>3</v>
      </c>
      <c r="G2024" s="174">
        <v>7</v>
      </c>
      <c r="H2024" s="174">
        <v>19</v>
      </c>
      <c r="I2024" s="174">
        <v>5000</v>
      </c>
      <c r="J2024" s="174">
        <v>5200</v>
      </c>
      <c r="K2024" s="174">
        <v>521</v>
      </c>
      <c r="L2024" s="177">
        <v>576</v>
      </c>
      <c r="M2024" s="178">
        <v>0</v>
      </c>
      <c r="N2024" s="179" t="s">
        <v>1312</v>
      </c>
      <c r="O2024" s="180">
        <v>0</v>
      </c>
      <c r="P2024" s="180">
        <v>0</v>
      </c>
      <c r="Q2024" s="181">
        <f t="shared" si="94"/>
        <v>0</v>
      </c>
      <c r="R2024" s="182" t="s">
        <v>1313</v>
      </c>
      <c r="S2024" s="183"/>
      <c r="T2024" s="183"/>
    </row>
    <row r="2025" spans="2:20" ht="15.75" hidden="1">
      <c r="B2025" s="174">
        <v>2025</v>
      </c>
      <c r="C2025" s="174">
        <v>20</v>
      </c>
      <c r="D2025" s="175"/>
      <c r="E2025" s="176"/>
      <c r="F2025" s="174">
        <v>3</v>
      </c>
      <c r="G2025" s="174">
        <v>7</v>
      </c>
      <c r="H2025" s="174">
        <v>19</v>
      </c>
      <c r="I2025" s="174">
        <v>5000</v>
      </c>
      <c r="J2025" s="174">
        <v>5200</v>
      </c>
      <c r="K2025" s="174">
        <v>521</v>
      </c>
      <c r="L2025" s="177">
        <v>737</v>
      </c>
      <c r="M2025" s="178">
        <v>0</v>
      </c>
      <c r="N2025" s="179" t="s">
        <v>1314</v>
      </c>
      <c r="O2025" s="180">
        <v>0</v>
      </c>
      <c r="P2025" s="180">
        <v>0</v>
      </c>
      <c r="Q2025" s="181">
        <f t="shared" si="94"/>
        <v>0</v>
      </c>
      <c r="R2025" s="182" t="s">
        <v>1313</v>
      </c>
      <c r="S2025" s="183"/>
      <c r="T2025" s="183"/>
    </row>
    <row r="2026" spans="2:20" ht="15.75">
      <c r="B2026" s="174">
        <v>2025</v>
      </c>
      <c r="C2026" s="174">
        <v>20</v>
      </c>
      <c r="D2026" s="175"/>
      <c r="E2026" s="176"/>
      <c r="F2026" s="174">
        <v>3</v>
      </c>
      <c r="G2026" s="174">
        <v>7</v>
      </c>
      <c r="H2026" s="174">
        <v>19</v>
      </c>
      <c r="I2026" s="174">
        <v>5000</v>
      </c>
      <c r="J2026" s="174">
        <v>5200</v>
      </c>
      <c r="K2026" s="174">
        <v>521</v>
      </c>
      <c r="L2026" s="177">
        <v>1094</v>
      </c>
      <c r="M2026" s="178" t="s">
        <v>1881</v>
      </c>
      <c r="N2026" s="179" t="s">
        <v>1315</v>
      </c>
      <c r="O2026" s="180">
        <v>0</v>
      </c>
      <c r="P2026" s="180">
        <v>0</v>
      </c>
      <c r="Q2026" s="181">
        <f t="shared" si="94"/>
        <v>0</v>
      </c>
      <c r="R2026" s="182" t="s">
        <v>1313</v>
      </c>
      <c r="S2026" s="183"/>
      <c r="T2026" s="183"/>
    </row>
    <row r="2027" spans="2:20" ht="15.75">
      <c r="B2027" s="163">
        <v>2025</v>
      </c>
      <c r="C2027" s="163">
        <v>20</v>
      </c>
      <c r="D2027" s="164"/>
      <c r="E2027" s="165"/>
      <c r="F2027" s="163">
        <v>3</v>
      </c>
      <c r="G2027" s="163">
        <v>7</v>
      </c>
      <c r="H2027" s="163">
        <v>19</v>
      </c>
      <c r="I2027" s="163">
        <v>5000</v>
      </c>
      <c r="J2027" s="163">
        <v>5200</v>
      </c>
      <c r="K2027" s="163">
        <v>523</v>
      </c>
      <c r="L2027" s="166" t="s">
        <v>44</v>
      </c>
      <c r="M2027" s="167"/>
      <c r="N2027" s="168" t="s">
        <v>186</v>
      </c>
      <c r="O2027" s="169">
        <f>SUM(O2028:O2038)</f>
        <v>0</v>
      </c>
      <c r="P2027" s="169">
        <f>SUM(P2028:P2038)</f>
        <v>0</v>
      </c>
      <c r="Q2027" s="169">
        <f t="shared" si="94"/>
        <v>0</v>
      </c>
      <c r="R2027" s="170"/>
      <c r="S2027" s="171"/>
      <c r="T2027" s="172"/>
    </row>
    <row r="2028" spans="2:20" ht="15.75" hidden="1">
      <c r="B2028" s="174">
        <v>2025</v>
      </c>
      <c r="C2028" s="174">
        <v>20</v>
      </c>
      <c r="D2028" s="175"/>
      <c r="E2028" s="176"/>
      <c r="F2028" s="174">
        <v>3</v>
      </c>
      <c r="G2028" s="174">
        <v>7</v>
      </c>
      <c r="H2028" s="174">
        <v>19</v>
      </c>
      <c r="I2028" s="174">
        <v>5000</v>
      </c>
      <c r="J2028" s="174">
        <v>5200</v>
      </c>
      <c r="K2028" s="174">
        <v>523</v>
      </c>
      <c r="L2028" s="177">
        <v>150</v>
      </c>
      <c r="M2028" s="178">
        <v>0</v>
      </c>
      <c r="N2028" s="179" t="s">
        <v>1316</v>
      </c>
      <c r="O2028" s="180">
        <v>0</v>
      </c>
      <c r="P2028" s="180">
        <v>0</v>
      </c>
      <c r="Q2028" s="181">
        <f t="shared" si="94"/>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172</v>
      </c>
      <c r="M2029" s="178">
        <v>0</v>
      </c>
      <c r="N2029" s="179" t="s">
        <v>187</v>
      </c>
      <c r="O2029" s="180">
        <v>0</v>
      </c>
      <c r="P2029" s="180">
        <v>0</v>
      </c>
      <c r="Q2029" s="181">
        <f t="shared" si="94"/>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187</v>
      </c>
      <c r="M2030" s="178">
        <v>0</v>
      </c>
      <c r="N2030" s="179" t="s">
        <v>1317</v>
      </c>
      <c r="O2030" s="180">
        <v>0</v>
      </c>
      <c r="P2030" s="180">
        <v>0</v>
      </c>
      <c r="Q2030" s="181">
        <f t="shared" si="94"/>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188</v>
      </c>
      <c r="M2031" s="178">
        <v>0</v>
      </c>
      <c r="N2031" s="179" t="s">
        <v>1318</v>
      </c>
      <c r="O2031" s="180">
        <v>0</v>
      </c>
      <c r="P2031" s="180">
        <v>0</v>
      </c>
      <c r="Q2031" s="181">
        <f t="shared" si="94"/>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189</v>
      </c>
      <c r="M2032" s="178">
        <v>0</v>
      </c>
      <c r="N2032" s="179" t="s">
        <v>501</v>
      </c>
      <c r="O2032" s="180">
        <v>0</v>
      </c>
      <c r="P2032" s="180">
        <v>0</v>
      </c>
      <c r="Q2032" s="181">
        <f t="shared" si="94"/>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516</v>
      </c>
      <c r="M2033" s="178">
        <v>0</v>
      </c>
      <c r="N2033" s="179" t="s">
        <v>1319</v>
      </c>
      <c r="O2033" s="180">
        <v>0</v>
      </c>
      <c r="P2033" s="180">
        <v>0</v>
      </c>
      <c r="Q2033" s="181">
        <f t="shared" si="94"/>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860</v>
      </c>
      <c r="M2034" s="178">
        <v>0</v>
      </c>
      <c r="N2034" s="179" t="s">
        <v>1320</v>
      </c>
      <c r="O2034" s="180">
        <v>0</v>
      </c>
      <c r="P2034" s="180">
        <v>0</v>
      </c>
      <c r="Q2034" s="181">
        <f t="shared" si="94"/>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861</v>
      </c>
      <c r="M2035" s="178">
        <v>0</v>
      </c>
      <c r="N2035" s="179" t="s">
        <v>1321</v>
      </c>
      <c r="O2035" s="180">
        <v>0</v>
      </c>
      <c r="P2035" s="180">
        <v>0</v>
      </c>
      <c r="Q2035" s="181">
        <f t="shared" si="94"/>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1273</v>
      </c>
      <c r="M2036" s="178">
        <v>0</v>
      </c>
      <c r="N2036" s="179" t="s">
        <v>1322</v>
      </c>
      <c r="O2036" s="180">
        <v>0</v>
      </c>
      <c r="P2036" s="180">
        <v>0</v>
      </c>
      <c r="Q2036" s="181">
        <f t="shared" si="94"/>
        <v>0</v>
      </c>
      <c r="R2036" s="182" t="s">
        <v>98</v>
      </c>
      <c r="S2036" s="183"/>
      <c r="T2036" s="183"/>
    </row>
    <row r="2037" spans="2:20" ht="15.75" hidden="1">
      <c r="B2037" s="174">
        <v>2025</v>
      </c>
      <c r="C2037" s="174">
        <v>20</v>
      </c>
      <c r="D2037" s="175"/>
      <c r="E2037" s="176"/>
      <c r="F2037" s="174">
        <v>3</v>
      </c>
      <c r="G2037" s="174">
        <v>7</v>
      </c>
      <c r="H2037" s="174">
        <v>19</v>
      </c>
      <c r="I2037" s="174">
        <v>5000</v>
      </c>
      <c r="J2037" s="174">
        <v>5200</v>
      </c>
      <c r="K2037" s="174">
        <v>523</v>
      </c>
      <c r="L2037" s="177">
        <v>1546</v>
      </c>
      <c r="M2037" s="178">
        <v>0</v>
      </c>
      <c r="N2037" s="179" t="s">
        <v>503</v>
      </c>
      <c r="O2037" s="180">
        <v>0</v>
      </c>
      <c r="P2037" s="180">
        <v>0</v>
      </c>
      <c r="Q2037" s="181">
        <f t="shared" si="94"/>
        <v>0</v>
      </c>
      <c r="R2037" s="182" t="s">
        <v>98</v>
      </c>
      <c r="S2037" s="183"/>
      <c r="T2037" s="183"/>
    </row>
    <row r="2038" spans="2:20" ht="15.75">
      <c r="B2038" s="174">
        <v>2025</v>
      </c>
      <c r="C2038" s="174">
        <v>20</v>
      </c>
      <c r="D2038" s="175"/>
      <c r="E2038" s="176"/>
      <c r="F2038" s="174">
        <v>3</v>
      </c>
      <c r="G2038" s="174">
        <v>7</v>
      </c>
      <c r="H2038" s="174">
        <v>19</v>
      </c>
      <c r="I2038" s="174">
        <v>5000</v>
      </c>
      <c r="J2038" s="174">
        <v>5200</v>
      </c>
      <c r="K2038" s="174">
        <v>523</v>
      </c>
      <c r="L2038" s="177">
        <v>1548</v>
      </c>
      <c r="M2038" s="178" t="s">
        <v>1881</v>
      </c>
      <c r="N2038" s="179" t="s">
        <v>188</v>
      </c>
      <c r="O2038" s="180">
        <v>0</v>
      </c>
      <c r="P2038" s="180">
        <v>0</v>
      </c>
      <c r="Q2038" s="181">
        <f t="shared" si="94"/>
        <v>0</v>
      </c>
      <c r="R2038" s="182" t="s">
        <v>98</v>
      </c>
      <c r="S2038" s="183"/>
      <c r="T2038" s="183"/>
    </row>
    <row r="2039" spans="2:20" ht="15.75" hidden="1">
      <c r="B2039" s="152">
        <v>2025</v>
      </c>
      <c r="C2039" s="152">
        <v>20</v>
      </c>
      <c r="D2039" s="153"/>
      <c r="E2039" s="154"/>
      <c r="F2039" s="152">
        <v>3</v>
      </c>
      <c r="G2039" s="152">
        <v>7</v>
      </c>
      <c r="H2039" s="152">
        <v>19</v>
      </c>
      <c r="I2039" s="152">
        <v>5000</v>
      </c>
      <c r="J2039" s="152">
        <v>5300</v>
      </c>
      <c r="K2039" s="152"/>
      <c r="L2039" s="155" t="s">
        <v>44</v>
      </c>
      <c r="M2039" s="156"/>
      <c r="N2039" s="157" t="s">
        <v>189</v>
      </c>
      <c r="O2039" s="158">
        <f>O2040</f>
        <v>0</v>
      </c>
      <c r="P2039" s="158">
        <f>P2040</f>
        <v>0</v>
      </c>
      <c r="Q2039" s="158">
        <f t="shared" si="94"/>
        <v>0</v>
      </c>
      <c r="R2039" s="159"/>
      <c r="S2039" s="161"/>
      <c r="T2039" s="161"/>
    </row>
    <row r="2040" spans="2:20" ht="15.75" hidden="1">
      <c r="B2040" s="163">
        <v>2025</v>
      </c>
      <c r="C2040" s="163">
        <v>20</v>
      </c>
      <c r="D2040" s="164"/>
      <c r="E2040" s="165"/>
      <c r="F2040" s="163">
        <v>3</v>
      </c>
      <c r="G2040" s="163">
        <v>7</v>
      </c>
      <c r="H2040" s="163">
        <v>19</v>
      </c>
      <c r="I2040" s="163">
        <v>5000</v>
      </c>
      <c r="J2040" s="163">
        <v>5300</v>
      </c>
      <c r="K2040" s="163">
        <v>531</v>
      </c>
      <c r="L2040" s="166" t="s">
        <v>44</v>
      </c>
      <c r="M2040" s="167"/>
      <c r="N2040" s="168" t="s">
        <v>190</v>
      </c>
      <c r="O2040" s="169">
        <f>SUM(O2041:O2158)</f>
        <v>0</v>
      </c>
      <c r="P2040" s="169">
        <f>SUM(P2041:P2158)</f>
        <v>0</v>
      </c>
      <c r="Q2040" s="169">
        <f t="shared" si="94"/>
        <v>0</v>
      </c>
      <c r="R2040" s="170"/>
      <c r="S2040" s="171"/>
      <c r="T2040" s="172"/>
    </row>
    <row r="2041" spans="2:20" ht="15.75" hidden="1">
      <c r="B2041" s="174">
        <v>2025</v>
      </c>
      <c r="C2041" s="174">
        <v>20</v>
      </c>
      <c r="D2041" s="175">
        <v>0</v>
      </c>
      <c r="E2041" s="176"/>
      <c r="F2041" s="174">
        <v>3</v>
      </c>
      <c r="G2041" s="174">
        <v>7</v>
      </c>
      <c r="H2041" s="174">
        <v>19</v>
      </c>
      <c r="I2041" s="174">
        <v>5000</v>
      </c>
      <c r="J2041" s="219">
        <v>5300</v>
      </c>
      <c r="K2041" s="219">
        <v>531</v>
      </c>
      <c r="L2041" s="177">
        <v>13</v>
      </c>
      <c r="M2041" s="178">
        <v>0</v>
      </c>
      <c r="N2041" s="179" t="s">
        <v>1323</v>
      </c>
      <c r="O2041" s="180">
        <v>0</v>
      </c>
      <c r="P2041" s="180">
        <v>0</v>
      </c>
      <c r="Q2041" s="181">
        <f t="shared" si="94"/>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38</v>
      </c>
      <c r="M2042" s="178">
        <v>0</v>
      </c>
      <c r="N2042" s="179" t="s">
        <v>1324</v>
      </c>
      <c r="O2042" s="180">
        <v>0</v>
      </c>
      <c r="P2042" s="180">
        <v>0</v>
      </c>
      <c r="Q2042" s="181">
        <f t="shared" si="94"/>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81</v>
      </c>
      <c r="M2043" s="178">
        <v>0</v>
      </c>
      <c r="N2043" s="179" t="s">
        <v>1325</v>
      </c>
      <c r="O2043" s="180">
        <v>0</v>
      </c>
      <c r="P2043" s="180">
        <v>0</v>
      </c>
      <c r="Q2043" s="181">
        <f t="shared" si="94"/>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89</v>
      </c>
      <c r="M2044" s="178">
        <v>0</v>
      </c>
      <c r="N2044" s="179" t="s">
        <v>1175</v>
      </c>
      <c r="O2044" s="180">
        <v>0</v>
      </c>
      <c r="P2044" s="180">
        <v>0</v>
      </c>
      <c r="Q2044" s="181">
        <f t="shared" si="94"/>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93</v>
      </c>
      <c r="M2045" s="178">
        <v>0</v>
      </c>
      <c r="N2045" s="179" t="s">
        <v>1326</v>
      </c>
      <c r="O2045" s="180">
        <v>0</v>
      </c>
      <c r="P2045" s="180">
        <v>0</v>
      </c>
      <c r="Q2045" s="181">
        <f t="shared" si="94"/>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96</v>
      </c>
      <c r="M2046" s="178">
        <v>0</v>
      </c>
      <c r="N2046" s="179" t="s">
        <v>1327</v>
      </c>
      <c r="O2046" s="180">
        <v>0</v>
      </c>
      <c r="P2046" s="180">
        <v>0</v>
      </c>
      <c r="Q2046" s="181">
        <f t="shared" si="94"/>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99</v>
      </c>
      <c r="M2047" s="178">
        <v>0</v>
      </c>
      <c r="N2047" s="179" t="s">
        <v>1328</v>
      </c>
      <c r="O2047" s="180">
        <v>0</v>
      </c>
      <c r="P2047" s="180">
        <v>0</v>
      </c>
      <c r="Q2047" s="181">
        <f t="shared" si="94"/>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101</v>
      </c>
      <c r="M2048" s="178">
        <v>0</v>
      </c>
      <c r="N2048" s="179" t="s">
        <v>1329</v>
      </c>
      <c r="O2048" s="180">
        <v>0</v>
      </c>
      <c r="P2048" s="180">
        <v>0</v>
      </c>
      <c r="Q2048" s="181">
        <f t="shared" si="94"/>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140</v>
      </c>
      <c r="M2049" s="178">
        <v>0</v>
      </c>
      <c r="N2049" s="179" t="s">
        <v>1330</v>
      </c>
      <c r="O2049" s="180">
        <v>0</v>
      </c>
      <c r="P2049" s="180">
        <v>0</v>
      </c>
      <c r="Q2049" s="181">
        <f t="shared" si="94"/>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159</v>
      </c>
      <c r="M2050" s="178">
        <v>0</v>
      </c>
      <c r="N2050" s="179" t="s">
        <v>1331</v>
      </c>
      <c r="O2050" s="180">
        <v>0</v>
      </c>
      <c r="P2050" s="180">
        <v>0</v>
      </c>
      <c r="Q2050" s="181">
        <f t="shared" si="94"/>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174</v>
      </c>
      <c r="M2051" s="178">
        <v>0</v>
      </c>
      <c r="N2051" s="179" t="s">
        <v>1332</v>
      </c>
      <c r="O2051" s="180">
        <v>0</v>
      </c>
      <c r="P2051" s="180">
        <v>0</v>
      </c>
      <c r="Q2051" s="181">
        <f t="shared" si="94"/>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175</v>
      </c>
      <c r="M2052" s="178">
        <v>0</v>
      </c>
      <c r="N2052" s="179" t="s">
        <v>1333</v>
      </c>
      <c r="O2052" s="180">
        <v>0</v>
      </c>
      <c r="P2052" s="180">
        <v>0</v>
      </c>
      <c r="Q2052" s="181">
        <f t="shared" si="94"/>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176</v>
      </c>
      <c r="M2053" s="178">
        <v>0</v>
      </c>
      <c r="N2053" s="179" t="s">
        <v>1334</v>
      </c>
      <c r="O2053" s="180">
        <v>0</v>
      </c>
      <c r="P2053" s="180">
        <v>0</v>
      </c>
      <c r="Q2053" s="181">
        <f t="shared" ref="Q2053:Q2116" si="95">+O2053+P2053</f>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183</v>
      </c>
      <c r="M2054" s="178">
        <v>0</v>
      </c>
      <c r="N2054" s="179" t="s">
        <v>1335</v>
      </c>
      <c r="O2054" s="180">
        <v>0</v>
      </c>
      <c r="P2054" s="180">
        <v>0</v>
      </c>
      <c r="Q2054" s="181">
        <f t="shared" si="95"/>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192</v>
      </c>
      <c r="M2055" s="178">
        <v>0</v>
      </c>
      <c r="N2055" s="179" t="s">
        <v>1336</v>
      </c>
      <c r="O2055" s="180">
        <v>0</v>
      </c>
      <c r="P2055" s="180">
        <v>0</v>
      </c>
      <c r="Q2055" s="181">
        <f t="shared" si="95"/>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195</v>
      </c>
      <c r="M2056" s="178">
        <v>0</v>
      </c>
      <c r="N2056" s="179" t="s">
        <v>1337</v>
      </c>
      <c r="O2056" s="180">
        <v>0</v>
      </c>
      <c r="P2056" s="180">
        <v>0</v>
      </c>
      <c r="Q2056" s="181">
        <f t="shared" si="95"/>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196</v>
      </c>
      <c r="M2057" s="178">
        <v>0</v>
      </c>
      <c r="N2057" s="179" t="s">
        <v>1338</v>
      </c>
      <c r="O2057" s="180">
        <v>0</v>
      </c>
      <c r="P2057" s="180">
        <v>0</v>
      </c>
      <c r="Q2057" s="181">
        <f t="shared" si="95"/>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199</v>
      </c>
      <c r="M2058" s="178">
        <v>0</v>
      </c>
      <c r="N2058" s="179" t="s">
        <v>1339</v>
      </c>
      <c r="O2058" s="180">
        <v>0</v>
      </c>
      <c r="P2058" s="180">
        <v>0</v>
      </c>
      <c r="Q2058" s="181">
        <f t="shared" si="95"/>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241</v>
      </c>
      <c r="M2059" s="178">
        <v>0</v>
      </c>
      <c r="N2059" s="179" t="s">
        <v>1340</v>
      </c>
      <c r="O2059" s="180">
        <v>0</v>
      </c>
      <c r="P2059" s="180">
        <v>0</v>
      </c>
      <c r="Q2059" s="181">
        <f t="shared" si="95"/>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242</v>
      </c>
      <c r="M2060" s="178">
        <v>0</v>
      </c>
      <c r="N2060" s="179" t="s">
        <v>1341</v>
      </c>
      <c r="O2060" s="180">
        <v>0</v>
      </c>
      <c r="P2060" s="180">
        <v>0</v>
      </c>
      <c r="Q2060" s="181">
        <f t="shared" si="95"/>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272</v>
      </c>
      <c r="M2061" s="178">
        <v>0</v>
      </c>
      <c r="N2061" s="179" t="s">
        <v>205</v>
      </c>
      <c r="O2061" s="180">
        <v>0</v>
      </c>
      <c r="P2061" s="180">
        <v>0</v>
      </c>
      <c r="Q2061" s="181">
        <f t="shared" si="95"/>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308</v>
      </c>
      <c r="M2062" s="178">
        <v>0</v>
      </c>
      <c r="N2062" s="179" t="s">
        <v>1342</v>
      </c>
      <c r="O2062" s="180">
        <v>0</v>
      </c>
      <c r="P2062" s="180">
        <v>0</v>
      </c>
      <c r="Q2062" s="181">
        <f t="shared" si="95"/>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309</v>
      </c>
      <c r="M2063" s="178">
        <v>0</v>
      </c>
      <c r="N2063" s="179" t="s">
        <v>1343</v>
      </c>
      <c r="O2063" s="180">
        <v>0</v>
      </c>
      <c r="P2063" s="180">
        <v>0</v>
      </c>
      <c r="Q2063" s="181">
        <f t="shared" si="95"/>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346</v>
      </c>
      <c r="M2064" s="178">
        <v>0</v>
      </c>
      <c r="N2064" s="179" t="s">
        <v>192</v>
      </c>
      <c r="O2064" s="180">
        <v>0</v>
      </c>
      <c r="P2064" s="180">
        <v>0</v>
      </c>
      <c r="Q2064" s="181">
        <f t="shared" si="95"/>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398</v>
      </c>
      <c r="M2065" s="178">
        <v>0</v>
      </c>
      <c r="N2065" s="179" t="s">
        <v>1344</v>
      </c>
      <c r="O2065" s="180">
        <v>0</v>
      </c>
      <c r="P2065" s="180">
        <v>0</v>
      </c>
      <c r="Q2065" s="181">
        <f t="shared" si="95"/>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411</v>
      </c>
      <c r="M2066" s="178">
        <v>0</v>
      </c>
      <c r="N2066" s="179" t="s">
        <v>1345</v>
      </c>
      <c r="O2066" s="180">
        <v>0</v>
      </c>
      <c r="P2066" s="180">
        <v>0</v>
      </c>
      <c r="Q2066" s="181">
        <f t="shared" si="95"/>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421</v>
      </c>
      <c r="M2067" s="178">
        <v>0</v>
      </c>
      <c r="N2067" s="179" t="s">
        <v>1346</v>
      </c>
      <c r="O2067" s="180">
        <v>0</v>
      </c>
      <c r="P2067" s="180">
        <v>0</v>
      </c>
      <c r="Q2067" s="181">
        <f t="shared" si="95"/>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497</v>
      </c>
      <c r="M2068" s="178">
        <v>0</v>
      </c>
      <c r="N2068" s="179" t="s">
        <v>1347</v>
      </c>
      <c r="O2068" s="180">
        <v>0</v>
      </c>
      <c r="P2068" s="180">
        <v>0</v>
      </c>
      <c r="Q2068" s="181">
        <f t="shared" si="95"/>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521</v>
      </c>
      <c r="M2069" s="178">
        <v>0</v>
      </c>
      <c r="N2069" s="179" t="s">
        <v>1348</v>
      </c>
      <c r="O2069" s="180">
        <v>0</v>
      </c>
      <c r="P2069" s="180">
        <v>0</v>
      </c>
      <c r="Q2069" s="181">
        <f t="shared" si="95"/>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522</v>
      </c>
      <c r="M2070" s="178">
        <v>0</v>
      </c>
      <c r="N2070" s="179" t="s">
        <v>1349</v>
      </c>
      <c r="O2070" s="180">
        <v>0</v>
      </c>
      <c r="P2070" s="180">
        <v>0</v>
      </c>
      <c r="Q2070" s="181">
        <f t="shared" si="95"/>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526</v>
      </c>
      <c r="M2071" s="178">
        <v>0</v>
      </c>
      <c r="N2071" s="179" t="s">
        <v>1350</v>
      </c>
      <c r="O2071" s="180">
        <v>0</v>
      </c>
      <c r="P2071" s="180">
        <v>0</v>
      </c>
      <c r="Q2071" s="181">
        <f t="shared" si="95"/>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532</v>
      </c>
      <c r="M2072" s="178">
        <v>0</v>
      </c>
      <c r="N2072" s="179" t="s">
        <v>1351</v>
      </c>
      <c r="O2072" s="180">
        <v>0</v>
      </c>
      <c r="P2072" s="180">
        <v>0</v>
      </c>
      <c r="Q2072" s="181">
        <f t="shared" si="95"/>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542</v>
      </c>
      <c r="M2073" s="178">
        <v>0</v>
      </c>
      <c r="N2073" s="179" t="s">
        <v>1352</v>
      </c>
      <c r="O2073" s="180">
        <v>0</v>
      </c>
      <c r="P2073" s="180">
        <v>0</v>
      </c>
      <c r="Q2073" s="181">
        <f t="shared" si="95"/>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550</v>
      </c>
      <c r="M2074" s="178">
        <v>0</v>
      </c>
      <c r="N2074" s="179" t="s">
        <v>1353</v>
      </c>
      <c r="O2074" s="180">
        <v>0</v>
      </c>
      <c r="P2074" s="180">
        <v>0</v>
      </c>
      <c r="Q2074" s="181">
        <f t="shared" si="95"/>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567</v>
      </c>
      <c r="M2075" s="178">
        <v>0</v>
      </c>
      <c r="N2075" s="179" t="s">
        <v>1354</v>
      </c>
      <c r="O2075" s="180">
        <v>0</v>
      </c>
      <c r="P2075" s="180">
        <v>0</v>
      </c>
      <c r="Q2075" s="181">
        <f t="shared" si="95"/>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592</v>
      </c>
      <c r="M2076" s="178">
        <v>0</v>
      </c>
      <c r="N2076" s="179" t="s">
        <v>1355</v>
      </c>
      <c r="O2076" s="180">
        <v>0</v>
      </c>
      <c r="P2076" s="180">
        <v>0</v>
      </c>
      <c r="Q2076" s="181">
        <f t="shared" si="95"/>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605</v>
      </c>
      <c r="M2077" s="178">
        <v>0</v>
      </c>
      <c r="N2077" s="179" t="s">
        <v>1356</v>
      </c>
      <c r="O2077" s="180">
        <v>0</v>
      </c>
      <c r="P2077" s="180">
        <v>0</v>
      </c>
      <c r="Q2077" s="181">
        <f t="shared" si="95"/>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611</v>
      </c>
      <c r="M2078" s="178">
        <v>0</v>
      </c>
      <c r="N2078" s="179" t="s">
        <v>1357</v>
      </c>
      <c r="O2078" s="180">
        <v>0</v>
      </c>
      <c r="P2078" s="180">
        <v>0</v>
      </c>
      <c r="Q2078" s="181">
        <f t="shared" si="95"/>
        <v>0</v>
      </c>
      <c r="R2078" s="182" t="s">
        <v>98</v>
      </c>
      <c r="S2078" s="183"/>
      <c r="T2078" s="183"/>
    </row>
    <row r="2079" spans="2:20" ht="15.75" hidden="1">
      <c r="B2079" s="174">
        <v>2025</v>
      </c>
      <c r="C2079" s="174">
        <v>20</v>
      </c>
      <c r="D2079" s="175">
        <v>0</v>
      </c>
      <c r="E2079" s="176"/>
      <c r="F2079" s="174">
        <v>3</v>
      </c>
      <c r="G2079" s="174">
        <v>7</v>
      </c>
      <c r="H2079" s="174">
        <v>19</v>
      </c>
      <c r="I2079" s="174">
        <v>5000</v>
      </c>
      <c r="J2079" s="219">
        <v>5300</v>
      </c>
      <c r="K2079" s="219">
        <v>531</v>
      </c>
      <c r="L2079" s="177">
        <v>620</v>
      </c>
      <c r="M2079" s="178">
        <v>0</v>
      </c>
      <c r="N2079" s="179" t="s">
        <v>1358</v>
      </c>
      <c r="O2079" s="180">
        <v>0</v>
      </c>
      <c r="P2079" s="180">
        <v>0</v>
      </c>
      <c r="Q2079" s="181">
        <f t="shared" si="95"/>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637</v>
      </c>
      <c r="M2080" s="178">
        <v>0</v>
      </c>
      <c r="N2080" s="179" t="s">
        <v>1359</v>
      </c>
      <c r="O2080" s="180">
        <v>0</v>
      </c>
      <c r="P2080" s="180">
        <v>0</v>
      </c>
      <c r="Q2080" s="181">
        <f t="shared" si="95"/>
        <v>0</v>
      </c>
      <c r="R2080" s="182" t="s">
        <v>98</v>
      </c>
      <c r="S2080" s="183"/>
      <c r="T2080" s="183"/>
    </row>
    <row r="2081" spans="2:20" ht="30" hidden="1">
      <c r="B2081" s="174">
        <v>2025</v>
      </c>
      <c r="C2081" s="174">
        <v>20</v>
      </c>
      <c r="D2081" s="175">
        <v>0</v>
      </c>
      <c r="E2081" s="176"/>
      <c r="F2081" s="174">
        <v>3</v>
      </c>
      <c r="G2081" s="174">
        <v>7</v>
      </c>
      <c r="H2081" s="174">
        <v>19</v>
      </c>
      <c r="I2081" s="174">
        <v>5000</v>
      </c>
      <c r="J2081" s="219">
        <v>5300</v>
      </c>
      <c r="K2081" s="219">
        <v>531</v>
      </c>
      <c r="L2081" s="177">
        <v>647</v>
      </c>
      <c r="M2081" s="178">
        <v>0</v>
      </c>
      <c r="N2081" s="179" t="s">
        <v>1360</v>
      </c>
      <c r="O2081" s="180">
        <v>0</v>
      </c>
      <c r="P2081" s="180">
        <v>0</v>
      </c>
      <c r="Q2081" s="181">
        <f t="shared" si="95"/>
        <v>0</v>
      </c>
      <c r="R2081" s="182" t="s">
        <v>98</v>
      </c>
      <c r="S2081" s="183"/>
      <c r="T2081" s="183"/>
    </row>
    <row r="2082" spans="2:20" ht="15.75" hidden="1">
      <c r="B2082" s="174">
        <v>2025</v>
      </c>
      <c r="C2082" s="174">
        <v>20</v>
      </c>
      <c r="D2082" s="175">
        <v>0</v>
      </c>
      <c r="E2082" s="176"/>
      <c r="F2082" s="174">
        <v>3</v>
      </c>
      <c r="G2082" s="174">
        <v>7</v>
      </c>
      <c r="H2082" s="174">
        <v>19</v>
      </c>
      <c r="I2082" s="174">
        <v>5000</v>
      </c>
      <c r="J2082" s="219">
        <v>5300</v>
      </c>
      <c r="K2082" s="219">
        <v>531</v>
      </c>
      <c r="L2082" s="177">
        <v>650</v>
      </c>
      <c r="M2082" s="178">
        <v>0</v>
      </c>
      <c r="N2082" s="179" t="s">
        <v>1361</v>
      </c>
      <c r="O2082" s="180">
        <v>0</v>
      </c>
      <c r="P2082" s="180">
        <v>0</v>
      </c>
      <c r="Q2082" s="181">
        <f t="shared" si="95"/>
        <v>0</v>
      </c>
      <c r="R2082" s="182" t="s">
        <v>98</v>
      </c>
      <c r="S2082" s="183"/>
      <c r="T2082" s="183"/>
    </row>
    <row r="2083" spans="2:20" ht="30" hidden="1">
      <c r="B2083" s="174">
        <v>2025</v>
      </c>
      <c r="C2083" s="174">
        <v>20</v>
      </c>
      <c r="D2083" s="175">
        <v>0</v>
      </c>
      <c r="E2083" s="176"/>
      <c r="F2083" s="174">
        <v>3</v>
      </c>
      <c r="G2083" s="174">
        <v>7</v>
      </c>
      <c r="H2083" s="174">
        <v>19</v>
      </c>
      <c r="I2083" s="174">
        <v>5000</v>
      </c>
      <c r="J2083" s="219">
        <v>5300</v>
      </c>
      <c r="K2083" s="219">
        <v>531</v>
      </c>
      <c r="L2083" s="177">
        <v>651</v>
      </c>
      <c r="M2083" s="178">
        <v>0</v>
      </c>
      <c r="N2083" s="179" t="s">
        <v>1362</v>
      </c>
      <c r="O2083" s="180">
        <v>0</v>
      </c>
      <c r="P2083" s="180">
        <v>0</v>
      </c>
      <c r="Q2083" s="181">
        <f t="shared" si="95"/>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653</v>
      </c>
      <c r="M2084" s="178">
        <v>0</v>
      </c>
      <c r="N2084" s="179" t="s">
        <v>1363</v>
      </c>
      <c r="O2084" s="180">
        <v>0</v>
      </c>
      <c r="P2084" s="180">
        <v>0</v>
      </c>
      <c r="Q2084" s="181">
        <f t="shared" si="95"/>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658</v>
      </c>
      <c r="M2085" s="178">
        <v>0</v>
      </c>
      <c r="N2085" s="179" t="s">
        <v>1364</v>
      </c>
      <c r="O2085" s="180">
        <v>0</v>
      </c>
      <c r="P2085" s="180">
        <v>0</v>
      </c>
      <c r="Q2085" s="181">
        <f t="shared" si="95"/>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663</v>
      </c>
      <c r="M2086" s="178">
        <v>0</v>
      </c>
      <c r="N2086" s="179" t="s">
        <v>195</v>
      </c>
      <c r="O2086" s="180">
        <v>0</v>
      </c>
      <c r="P2086" s="180">
        <v>0</v>
      </c>
      <c r="Q2086" s="181">
        <f t="shared" si="95"/>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670</v>
      </c>
      <c r="M2087" s="178">
        <v>0</v>
      </c>
      <c r="N2087" s="179" t="s">
        <v>1365</v>
      </c>
      <c r="O2087" s="180">
        <v>0</v>
      </c>
      <c r="P2087" s="180">
        <v>0</v>
      </c>
      <c r="Q2087" s="181">
        <f t="shared" si="95"/>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668</v>
      </c>
      <c r="M2088" s="178">
        <v>0</v>
      </c>
      <c r="N2088" s="179" t="s">
        <v>535</v>
      </c>
      <c r="O2088" s="180">
        <v>0</v>
      </c>
      <c r="P2088" s="180">
        <v>0</v>
      </c>
      <c r="Q2088" s="181">
        <f t="shared" si="95"/>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691</v>
      </c>
      <c r="M2089" s="178">
        <v>0</v>
      </c>
      <c r="N2089" s="179" t="s">
        <v>1366</v>
      </c>
      <c r="O2089" s="180">
        <v>0</v>
      </c>
      <c r="P2089" s="180">
        <v>0</v>
      </c>
      <c r="Q2089" s="181">
        <f t="shared" si="95"/>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735</v>
      </c>
      <c r="M2090" s="178">
        <v>0</v>
      </c>
      <c r="N2090" s="179" t="s">
        <v>1367</v>
      </c>
      <c r="O2090" s="180">
        <v>0</v>
      </c>
      <c r="P2090" s="180">
        <v>0</v>
      </c>
      <c r="Q2090" s="181">
        <f t="shared" si="95"/>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772</v>
      </c>
      <c r="M2091" s="178">
        <v>0</v>
      </c>
      <c r="N2091" s="179" t="s">
        <v>1368</v>
      </c>
      <c r="O2091" s="180">
        <v>0</v>
      </c>
      <c r="P2091" s="180">
        <v>0</v>
      </c>
      <c r="Q2091" s="181">
        <f t="shared" si="95"/>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842</v>
      </c>
      <c r="M2092" s="178">
        <v>0</v>
      </c>
      <c r="N2092" s="179" t="s">
        <v>1369</v>
      </c>
      <c r="O2092" s="180">
        <v>0</v>
      </c>
      <c r="P2092" s="180">
        <v>0</v>
      </c>
      <c r="Q2092" s="181">
        <f t="shared" si="95"/>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837</v>
      </c>
      <c r="M2093" s="178">
        <v>0</v>
      </c>
      <c r="N2093" s="179" t="s">
        <v>1370</v>
      </c>
      <c r="O2093" s="180">
        <v>0</v>
      </c>
      <c r="P2093" s="180">
        <v>0</v>
      </c>
      <c r="Q2093" s="181">
        <f t="shared" si="95"/>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884</v>
      </c>
      <c r="M2094" s="178">
        <v>0</v>
      </c>
      <c r="N2094" s="220" t="s">
        <v>1371</v>
      </c>
      <c r="O2094" s="180">
        <v>0</v>
      </c>
      <c r="P2094" s="180">
        <v>0</v>
      </c>
      <c r="Q2094" s="181">
        <f t="shared" si="95"/>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940</v>
      </c>
      <c r="M2095" s="178">
        <v>0</v>
      </c>
      <c r="N2095" s="179" t="s">
        <v>1372</v>
      </c>
      <c r="O2095" s="180">
        <v>0</v>
      </c>
      <c r="P2095" s="180">
        <v>0</v>
      </c>
      <c r="Q2095" s="181">
        <f t="shared" si="95"/>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983</v>
      </c>
      <c r="M2096" s="178">
        <v>0</v>
      </c>
      <c r="N2096" s="179" t="s">
        <v>1373</v>
      </c>
      <c r="O2096" s="180">
        <v>0</v>
      </c>
      <c r="P2096" s="180">
        <v>0</v>
      </c>
      <c r="Q2096" s="181">
        <f t="shared" si="95"/>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985</v>
      </c>
      <c r="M2097" s="178">
        <v>0</v>
      </c>
      <c r="N2097" s="179" t="s">
        <v>427</v>
      </c>
      <c r="O2097" s="180">
        <v>0</v>
      </c>
      <c r="P2097" s="180">
        <v>0</v>
      </c>
      <c r="Q2097" s="181">
        <f t="shared" si="95"/>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986</v>
      </c>
      <c r="M2098" s="178">
        <v>0</v>
      </c>
      <c r="N2098" s="179" t="s">
        <v>1374</v>
      </c>
      <c r="O2098" s="180">
        <v>0</v>
      </c>
      <c r="P2098" s="180">
        <v>0</v>
      </c>
      <c r="Q2098" s="181">
        <f t="shared" si="95"/>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987</v>
      </c>
      <c r="M2099" s="178">
        <v>0</v>
      </c>
      <c r="N2099" s="179" t="s">
        <v>1375</v>
      </c>
      <c r="O2099" s="180">
        <v>0</v>
      </c>
      <c r="P2099" s="180">
        <v>0</v>
      </c>
      <c r="Q2099" s="181">
        <f t="shared" si="95"/>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990</v>
      </c>
      <c r="M2100" s="178">
        <v>0</v>
      </c>
      <c r="N2100" s="179" t="s">
        <v>1376</v>
      </c>
      <c r="O2100" s="180">
        <v>0</v>
      </c>
      <c r="P2100" s="180">
        <v>0</v>
      </c>
      <c r="Q2100" s="181">
        <f t="shared" si="95"/>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1001</v>
      </c>
      <c r="M2101" s="178">
        <v>0</v>
      </c>
      <c r="N2101" s="179" t="s">
        <v>1377</v>
      </c>
      <c r="O2101" s="180">
        <v>0</v>
      </c>
      <c r="P2101" s="180">
        <v>0</v>
      </c>
      <c r="Q2101" s="181">
        <f t="shared" si="95"/>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1005</v>
      </c>
      <c r="M2102" s="178">
        <v>0</v>
      </c>
      <c r="N2102" s="179" t="s">
        <v>198</v>
      </c>
      <c r="O2102" s="180">
        <v>0</v>
      </c>
      <c r="P2102" s="180">
        <v>0</v>
      </c>
      <c r="Q2102" s="181">
        <f t="shared" si="95"/>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1006</v>
      </c>
      <c r="M2103" s="178">
        <v>0</v>
      </c>
      <c r="N2103" s="179" t="s">
        <v>1378</v>
      </c>
      <c r="O2103" s="180">
        <v>0</v>
      </c>
      <c r="P2103" s="180">
        <v>0</v>
      </c>
      <c r="Q2103" s="181">
        <f t="shared" si="95"/>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1008</v>
      </c>
      <c r="M2104" s="178">
        <v>0</v>
      </c>
      <c r="N2104" s="179" t="s">
        <v>1379</v>
      </c>
      <c r="O2104" s="180">
        <v>0</v>
      </c>
      <c r="P2104" s="180">
        <v>0</v>
      </c>
      <c r="Q2104" s="181">
        <f t="shared" si="95"/>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1010</v>
      </c>
      <c r="M2105" s="178">
        <v>0</v>
      </c>
      <c r="N2105" s="179" t="s">
        <v>1380</v>
      </c>
      <c r="O2105" s="180">
        <v>0</v>
      </c>
      <c r="P2105" s="180">
        <v>0</v>
      </c>
      <c r="Q2105" s="181">
        <f t="shared" si="95"/>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1049</v>
      </c>
      <c r="M2106" s="178">
        <v>0</v>
      </c>
      <c r="N2106" s="179" t="s">
        <v>1381</v>
      </c>
      <c r="O2106" s="180">
        <v>0</v>
      </c>
      <c r="P2106" s="180">
        <v>0</v>
      </c>
      <c r="Q2106" s="181">
        <f t="shared" si="95"/>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1067</v>
      </c>
      <c r="M2107" s="178">
        <v>0</v>
      </c>
      <c r="N2107" s="179" t="s">
        <v>1301</v>
      </c>
      <c r="O2107" s="180">
        <v>0</v>
      </c>
      <c r="P2107" s="180">
        <v>0</v>
      </c>
      <c r="Q2107" s="181">
        <f t="shared" si="95"/>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1069</v>
      </c>
      <c r="M2108" s="178">
        <v>0</v>
      </c>
      <c r="N2108" s="179" t="s">
        <v>522</v>
      </c>
      <c r="O2108" s="180">
        <v>0</v>
      </c>
      <c r="P2108" s="180">
        <v>0</v>
      </c>
      <c r="Q2108" s="181">
        <f t="shared" si="95"/>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1071</v>
      </c>
      <c r="M2109" s="178">
        <v>0</v>
      </c>
      <c r="N2109" s="179" t="s">
        <v>1382</v>
      </c>
      <c r="O2109" s="180">
        <v>0</v>
      </c>
      <c r="P2109" s="180">
        <v>0</v>
      </c>
      <c r="Q2109" s="181">
        <f t="shared" si="95"/>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1074</v>
      </c>
      <c r="M2110" s="178">
        <v>0</v>
      </c>
      <c r="N2110" s="179" t="s">
        <v>1383</v>
      </c>
      <c r="O2110" s="180">
        <v>0</v>
      </c>
      <c r="P2110" s="180">
        <v>0</v>
      </c>
      <c r="Q2110" s="181">
        <f t="shared" si="95"/>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1109</v>
      </c>
      <c r="M2111" s="178">
        <v>0</v>
      </c>
      <c r="N2111" s="179" t="s">
        <v>1384</v>
      </c>
      <c r="O2111" s="180">
        <v>0</v>
      </c>
      <c r="P2111" s="180">
        <v>0</v>
      </c>
      <c r="Q2111" s="181">
        <f t="shared" si="95"/>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1387</v>
      </c>
      <c r="M2112" s="178">
        <v>0</v>
      </c>
      <c r="N2112" s="179" t="s">
        <v>1385</v>
      </c>
      <c r="O2112" s="180">
        <v>0</v>
      </c>
      <c r="P2112" s="180">
        <v>0</v>
      </c>
      <c r="Q2112" s="181">
        <f t="shared" si="95"/>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1197</v>
      </c>
      <c r="M2113" s="178">
        <v>0</v>
      </c>
      <c r="N2113" s="179" t="s">
        <v>1386</v>
      </c>
      <c r="O2113" s="180">
        <v>0</v>
      </c>
      <c r="P2113" s="180">
        <v>0</v>
      </c>
      <c r="Q2113" s="181">
        <f t="shared" si="95"/>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1232</v>
      </c>
      <c r="M2114" s="178">
        <v>0</v>
      </c>
      <c r="N2114" s="179" t="s">
        <v>1387</v>
      </c>
      <c r="O2114" s="180">
        <v>0</v>
      </c>
      <c r="P2114" s="180">
        <v>0</v>
      </c>
      <c r="Q2114" s="181">
        <f t="shared" si="95"/>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1234</v>
      </c>
      <c r="M2115" s="178">
        <v>0</v>
      </c>
      <c r="N2115" s="179" t="s">
        <v>1388</v>
      </c>
      <c r="O2115" s="180">
        <v>0</v>
      </c>
      <c r="P2115" s="180">
        <v>0</v>
      </c>
      <c r="Q2115" s="181">
        <f t="shared" si="95"/>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1251</v>
      </c>
      <c r="M2116" s="178">
        <v>0</v>
      </c>
      <c r="N2116" s="179" t="s">
        <v>1389</v>
      </c>
      <c r="O2116" s="180">
        <v>0</v>
      </c>
      <c r="P2116" s="180">
        <v>0</v>
      </c>
      <c r="Q2116" s="181">
        <f t="shared" si="95"/>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1253</v>
      </c>
      <c r="M2117" s="178">
        <v>0</v>
      </c>
      <c r="N2117" s="179" t="s">
        <v>1390</v>
      </c>
      <c r="O2117" s="180">
        <v>0</v>
      </c>
      <c r="P2117" s="180">
        <v>0</v>
      </c>
      <c r="Q2117" s="181">
        <f t="shared" ref="Q2117:Q2180" si="96">+O2117+P2117</f>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1298</v>
      </c>
      <c r="M2118" s="178">
        <v>0</v>
      </c>
      <c r="N2118" s="179" t="s">
        <v>1391</v>
      </c>
      <c r="O2118" s="180">
        <v>0</v>
      </c>
      <c r="P2118" s="180">
        <v>0</v>
      </c>
      <c r="Q2118" s="181">
        <f t="shared" si="96"/>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1338</v>
      </c>
      <c r="M2119" s="178">
        <v>0</v>
      </c>
      <c r="N2119" s="179" t="s">
        <v>1392</v>
      </c>
      <c r="O2119" s="180">
        <v>0</v>
      </c>
      <c r="P2119" s="180">
        <v>0</v>
      </c>
      <c r="Q2119" s="181">
        <f t="shared" si="96"/>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1339</v>
      </c>
      <c r="M2120" s="178">
        <v>0</v>
      </c>
      <c r="N2120" s="179" t="s">
        <v>1393</v>
      </c>
      <c r="O2120" s="180">
        <v>0</v>
      </c>
      <c r="P2120" s="180">
        <v>0</v>
      </c>
      <c r="Q2120" s="181">
        <f t="shared" si="96"/>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1365</v>
      </c>
      <c r="M2121" s="178">
        <v>0</v>
      </c>
      <c r="N2121" s="179" t="s">
        <v>1394</v>
      </c>
      <c r="O2121" s="180">
        <v>0</v>
      </c>
      <c r="P2121" s="180">
        <v>0</v>
      </c>
      <c r="Q2121" s="181">
        <f t="shared" si="96"/>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1367</v>
      </c>
      <c r="M2122" s="178">
        <v>0</v>
      </c>
      <c r="N2122" s="179" t="s">
        <v>1395</v>
      </c>
      <c r="O2122" s="180">
        <v>0</v>
      </c>
      <c r="P2122" s="180">
        <v>0</v>
      </c>
      <c r="Q2122" s="181">
        <f t="shared" si="96"/>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1369</v>
      </c>
      <c r="M2123" s="178">
        <v>0</v>
      </c>
      <c r="N2123" s="179" t="s">
        <v>1396</v>
      </c>
      <c r="O2123" s="180">
        <v>0</v>
      </c>
      <c r="P2123" s="180">
        <v>0</v>
      </c>
      <c r="Q2123" s="181">
        <f t="shared" si="96"/>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1373</v>
      </c>
      <c r="M2124" s="178">
        <v>0</v>
      </c>
      <c r="N2124" s="179" t="s">
        <v>1397</v>
      </c>
      <c r="O2124" s="180">
        <v>0</v>
      </c>
      <c r="P2124" s="180">
        <v>0</v>
      </c>
      <c r="Q2124" s="181">
        <f t="shared" si="96"/>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1547</v>
      </c>
      <c r="M2125" s="178">
        <v>0</v>
      </c>
      <c r="N2125" s="179" t="s">
        <v>1398</v>
      </c>
      <c r="O2125" s="180">
        <v>0</v>
      </c>
      <c r="P2125" s="180">
        <v>0</v>
      </c>
      <c r="Q2125" s="181">
        <f t="shared" si="96"/>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1479</v>
      </c>
      <c r="M2126" s="178">
        <v>0</v>
      </c>
      <c r="N2126" s="179" t="s">
        <v>1399</v>
      </c>
      <c r="O2126" s="180">
        <v>0</v>
      </c>
      <c r="P2126" s="180">
        <v>0</v>
      </c>
      <c r="Q2126" s="181">
        <f t="shared" si="96"/>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75</v>
      </c>
      <c r="M2127" s="178">
        <v>0</v>
      </c>
      <c r="N2127" s="179" t="s">
        <v>453</v>
      </c>
      <c r="O2127" s="180">
        <v>0</v>
      </c>
      <c r="P2127" s="180">
        <v>0</v>
      </c>
      <c r="Q2127" s="181">
        <f t="shared" si="96"/>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1428</v>
      </c>
      <c r="M2128" s="178">
        <v>0</v>
      </c>
      <c r="N2128" s="179" t="s">
        <v>1400</v>
      </c>
      <c r="O2128" s="180">
        <v>0</v>
      </c>
      <c r="P2128" s="180">
        <v>0</v>
      </c>
      <c r="Q2128" s="181">
        <f t="shared" si="96"/>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307</v>
      </c>
      <c r="M2129" s="178">
        <v>0</v>
      </c>
      <c r="N2129" s="179" t="s">
        <v>1401</v>
      </c>
      <c r="O2129" s="180">
        <v>0</v>
      </c>
      <c r="P2129" s="180">
        <v>0</v>
      </c>
      <c r="Q2129" s="181">
        <f t="shared" si="96"/>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1457</v>
      </c>
      <c r="M2130" s="178">
        <v>0</v>
      </c>
      <c r="N2130" s="179" t="s">
        <v>1402</v>
      </c>
      <c r="O2130" s="180">
        <v>0</v>
      </c>
      <c r="P2130" s="180">
        <v>0</v>
      </c>
      <c r="Q2130" s="181">
        <f t="shared" si="96"/>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1481</v>
      </c>
      <c r="M2131" s="178">
        <v>0</v>
      </c>
      <c r="N2131" s="179" t="s">
        <v>1403</v>
      </c>
      <c r="O2131" s="180">
        <v>0</v>
      </c>
      <c r="P2131" s="180">
        <v>0</v>
      </c>
      <c r="Q2131" s="181">
        <f t="shared" si="96"/>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1009</v>
      </c>
      <c r="M2132" s="178">
        <v>0</v>
      </c>
      <c r="N2132" s="179" t="s">
        <v>1404</v>
      </c>
      <c r="O2132" s="180">
        <v>0</v>
      </c>
      <c r="P2132" s="180">
        <v>0</v>
      </c>
      <c r="Q2132" s="181">
        <f t="shared" si="96"/>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28</v>
      </c>
      <c r="M2133" s="178">
        <v>0</v>
      </c>
      <c r="N2133" s="179" t="s">
        <v>1405</v>
      </c>
      <c r="O2133" s="180">
        <v>0</v>
      </c>
      <c r="P2133" s="180">
        <v>0</v>
      </c>
      <c r="Q2133" s="181">
        <f t="shared" si="96"/>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156</v>
      </c>
      <c r="M2134" s="178">
        <v>0</v>
      </c>
      <c r="N2134" s="179" t="s">
        <v>1406</v>
      </c>
      <c r="O2134" s="180">
        <v>0</v>
      </c>
      <c r="P2134" s="180">
        <v>0</v>
      </c>
      <c r="Q2134" s="181">
        <f t="shared" si="96"/>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1390</v>
      </c>
      <c r="M2135" s="178">
        <v>0</v>
      </c>
      <c r="N2135" s="190" t="s">
        <v>1407</v>
      </c>
      <c r="O2135" s="180">
        <v>0</v>
      </c>
      <c r="P2135" s="180">
        <v>0</v>
      </c>
      <c r="Q2135" s="181">
        <f t="shared" si="96"/>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10</v>
      </c>
      <c r="M2136" s="178">
        <v>0</v>
      </c>
      <c r="N2136" s="179" t="s">
        <v>1408</v>
      </c>
      <c r="O2136" s="180">
        <v>0</v>
      </c>
      <c r="P2136" s="180">
        <v>0</v>
      </c>
      <c r="Q2136" s="181">
        <f t="shared" si="96"/>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815</v>
      </c>
      <c r="M2137" s="178">
        <v>0</v>
      </c>
      <c r="N2137" s="179" t="s">
        <v>1409</v>
      </c>
      <c r="O2137" s="180">
        <v>0</v>
      </c>
      <c r="P2137" s="180">
        <v>0</v>
      </c>
      <c r="Q2137" s="181">
        <f t="shared" si="96"/>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1398</v>
      </c>
      <c r="M2138" s="178">
        <v>0</v>
      </c>
      <c r="N2138" s="179" t="s">
        <v>1410</v>
      </c>
      <c r="O2138" s="180">
        <v>0</v>
      </c>
      <c r="P2138" s="180">
        <v>0</v>
      </c>
      <c r="Q2138" s="181">
        <f t="shared" si="96"/>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1035</v>
      </c>
      <c r="M2139" s="178">
        <v>0</v>
      </c>
      <c r="N2139" s="179" t="s">
        <v>1411</v>
      </c>
      <c r="O2139" s="180">
        <v>0</v>
      </c>
      <c r="P2139" s="180">
        <v>0</v>
      </c>
      <c r="Q2139" s="181">
        <f t="shared" si="96"/>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1382</v>
      </c>
      <c r="M2140" s="178">
        <v>0</v>
      </c>
      <c r="N2140" s="179" t="s">
        <v>1412</v>
      </c>
      <c r="O2140" s="180">
        <v>0</v>
      </c>
      <c r="P2140" s="180">
        <v>0</v>
      </c>
      <c r="Q2140" s="181">
        <f t="shared" si="96"/>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v>
      </c>
      <c r="M2141" s="178">
        <v>0</v>
      </c>
      <c r="N2141" s="179" t="s">
        <v>1413</v>
      </c>
      <c r="O2141" s="180">
        <v>0</v>
      </c>
      <c r="P2141" s="180">
        <v>0</v>
      </c>
      <c r="Q2141" s="181">
        <f t="shared" si="96"/>
        <v>0</v>
      </c>
      <c r="R2141" s="182" t="s">
        <v>98</v>
      </c>
      <c r="S2141" s="183"/>
      <c r="T2141" s="183"/>
    </row>
    <row r="2142" spans="2:20" ht="15.75" hidden="1">
      <c r="B2142" s="174">
        <v>2025</v>
      </c>
      <c r="C2142" s="174">
        <v>20</v>
      </c>
      <c r="D2142" s="175">
        <v>0</v>
      </c>
      <c r="E2142" s="176"/>
      <c r="F2142" s="174">
        <v>3</v>
      </c>
      <c r="G2142" s="174">
        <v>7</v>
      </c>
      <c r="H2142" s="174">
        <v>19</v>
      </c>
      <c r="I2142" s="174">
        <v>5000</v>
      </c>
      <c r="J2142" s="219">
        <v>5300</v>
      </c>
      <c r="K2142" s="219">
        <v>531</v>
      </c>
      <c r="L2142" s="177">
        <v>1366</v>
      </c>
      <c r="M2142" s="178">
        <v>0</v>
      </c>
      <c r="N2142" s="179" t="s">
        <v>1414</v>
      </c>
      <c r="O2142" s="180">
        <v>0</v>
      </c>
      <c r="P2142" s="180">
        <v>0</v>
      </c>
      <c r="Q2142" s="181">
        <f t="shared" si="96"/>
        <v>0</v>
      </c>
      <c r="R2142" s="182" t="s">
        <v>98</v>
      </c>
      <c r="S2142" s="183"/>
      <c r="T2142" s="183"/>
    </row>
    <row r="2143" spans="2:20" ht="30" hidden="1">
      <c r="B2143" s="174">
        <v>2025</v>
      </c>
      <c r="C2143" s="174">
        <v>20</v>
      </c>
      <c r="D2143" s="175">
        <v>0</v>
      </c>
      <c r="E2143" s="176"/>
      <c r="F2143" s="174">
        <v>3</v>
      </c>
      <c r="G2143" s="174">
        <v>7</v>
      </c>
      <c r="H2143" s="174">
        <v>19</v>
      </c>
      <c r="I2143" s="174">
        <v>5000</v>
      </c>
      <c r="J2143" s="219">
        <v>5300</v>
      </c>
      <c r="K2143" s="219">
        <v>531</v>
      </c>
      <c r="L2143" s="177">
        <v>271</v>
      </c>
      <c r="M2143" s="178">
        <v>0</v>
      </c>
      <c r="N2143" s="179" t="s">
        <v>1415</v>
      </c>
      <c r="O2143" s="180">
        <v>0</v>
      </c>
      <c r="P2143" s="180">
        <v>0</v>
      </c>
      <c r="Q2143" s="181">
        <f t="shared" si="96"/>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1252</v>
      </c>
      <c r="M2144" s="178">
        <v>0</v>
      </c>
      <c r="N2144" s="179" t="s">
        <v>1416</v>
      </c>
      <c r="O2144" s="180">
        <v>0</v>
      </c>
      <c r="P2144" s="180">
        <v>0</v>
      </c>
      <c r="Q2144" s="181">
        <f t="shared" si="96"/>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181</v>
      </c>
      <c r="M2145" s="178">
        <v>0</v>
      </c>
      <c r="N2145" s="179" t="s">
        <v>1417</v>
      </c>
      <c r="O2145" s="180">
        <v>0</v>
      </c>
      <c r="P2145" s="180">
        <v>0</v>
      </c>
      <c r="Q2145" s="181">
        <f t="shared" si="96"/>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692</v>
      </c>
      <c r="M2146" s="178">
        <v>0</v>
      </c>
      <c r="N2146" s="179" t="s">
        <v>1418</v>
      </c>
      <c r="O2146" s="180">
        <v>0</v>
      </c>
      <c r="P2146" s="180">
        <v>0</v>
      </c>
      <c r="Q2146" s="181">
        <f t="shared" si="96"/>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855</v>
      </c>
      <c r="M2147" s="178">
        <v>0</v>
      </c>
      <c r="N2147" s="179" t="s">
        <v>1419</v>
      </c>
      <c r="O2147" s="180">
        <v>0</v>
      </c>
      <c r="P2147" s="180">
        <v>0</v>
      </c>
      <c r="Q2147" s="181">
        <f t="shared" si="96"/>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638</v>
      </c>
      <c r="M2148" s="178">
        <v>0</v>
      </c>
      <c r="N2148" s="179" t="s">
        <v>1420</v>
      </c>
      <c r="O2148" s="180">
        <v>0</v>
      </c>
      <c r="P2148" s="180">
        <v>0</v>
      </c>
      <c r="Q2148" s="181">
        <f t="shared" si="96"/>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667</v>
      </c>
      <c r="M2149" s="178">
        <v>0</v>
      </c>
      <c r="N2149" s="179" t="s">
        <v>1421</v>
      </c>
      <c r="O2149" s="180">
        <v>0</v>
      </c>
      <c r="P2149" s="180">
        <v>0</v>
      </c>
      <c r="Q2149" s="181">
        <f t="shared" si="96"/>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217</v>
      </c>
      <c r="M2150" s="178">
        <v>0</v>
      </c>
      <c r="N2150" s="179" t="s">
        <v>509</v>
      </c>
      <c r="O2150" s="180">
        <v>0</v>
      </c>
      <c r="P2150" s="180">
        <v>0</v>
      </c>
      <c r="Q2150" s="181">
        <f t="shared" si="96"/>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724</v>
      </c>
      <c r="M2151" s="178">
        <v>0</v>
      </c>
      <c r="N2151" s="179" t="s">
        <v>1422</v>
      </c>
      <c r="O2151" s="180">
        <v>0</v>
      </c>
      <c r="P2151" s="180">
        <v>0</v>
      </c>
      <c r="Q2151" s="181">
        <f t="shared" si="96"/>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1011</v>
      </c>
      <c r="M2152" s="178">
        <v>0</v>
      </c>
      <c r="N2152" s="179" t="s">
        <v>1423</v>
      </c>
      <c r="O2152" s="180">
        <v>0</v>
      </c>
      <c r="P2152" s="180">
        <v>0</v>
      </c>
      <c r="Q2152" s="181">
        <f t="shared" si="96"/>
        <v>0</v>
      </c>
      <c r="R2152" s="182" t="s">
        <v>98</v>
      </c>
      <c r="S2152" s="183"/>
      <c r="T2152" s="183"/>
    </row>
    <row r="2153" spans="2:20" ht="15.75" hidden="1">
      <c r="B2153" s="174">
        <v>2025</v>
      </c>
      <c r="C2153" s="174">
        <v>20</v>
      </c>
      <c r="D2153" s="175">
        <v>0</v>
      </c>
      <c r="E2153" s="176"/>
      <c r="F2153" s="174">
        <v>3</v>
      </c>
      <c r="G2153" s="174">
        <v>7</v>
      </c>
      <c r="H2153" s="174">
        <v>19</v>
      </c>
      <c r="I2153" s="174">
        <v>5000</v>
      </c>
      <c r="J2153" s="219">
        <v>5300</v>
      </c>
      <c r="K2153" s="219">
        <v>531</v>
      </c>
      <c r="L2153" s="177">
        <v>1297</v>
      </c>
      <c r="M2153" s="178">
        <v>0</v>
      </c>
      <c r="N2153" s="179" t="s">
        <v>1424</v>
      </c>
      <c r="O2153" s="180">
        <v>0</v>
      </c>
      <c r="P2153" s="180">
        <v>0</v>
      </c>
      <c r="Q2153" s="181">
        <f t="shared" si="96"/>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593</v>
      </c>
      <c r="M2154" s="178">
        <v>0</v>
      </c>
      <c r="N2154" s="179" t="s">
        <v>1425</v>
      </c>
      <c r="O2154" s="180">
        <v>0</v>
      </c>
      <c r="P2154" s="180">
        <v>0</v>
      </c>
      <c r="Q2154" s="181">
        <f t="shared" si="96"/>
        <v>0</v>
      </c>
      <c r="R2154" s="182" t="s">
        <v>98</v>
      </c>
      <c r="S2154" s="183"/>
      <c r="T2154" s="183"/>
    </row>
    <row r="2155" spans="2:20" ht="30" hidden="1">
      <c r="B2155" s="174">
        <v>2025</v>
      </c>
      <c r="C2155" s="174">
        <v>20</v>
      </c>
      <c r="D2155" s="175">
        <v>0</v>
      </c>
      <c r="E2155" s="176"/>
      <c r="F2155" s="174">
        <v>3</v>
      </c>
      <c r="G2155" s="174">
        <v>7</v>
      </c>
      <c r="H2155" s="174">
        <v>19</v>
      </c>
      <c r="I2155" s="174">
        <v>5000</v>
      </c>
      <c r="J2155" s="219">
        <v>5300</v>
      </c>
      <c r="K2155" s="219">
        <v>531</v>
      </c>
      <c r="L2155" s="177">
        <v>557</v>
      </c>
      <c r="M2155" s="178">
        <v>0</v>
      </c>
      <c r="N2155" s="179" t="s">
        <v>1426</v>
      </c>
      <c r="O2155" s="180">
        <v>0</v>
      </c>
      <c r="P2155" s="180">
        <v>0</v>
      </c>
      <c r="Q2155" s="181">
        <f t="shared" si="96"/>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1349</v>
      </c>
      <c r="M2156" s="178">
        <v>0</v>
      </c>
      <c r="N2156" s="179" t="s">
        <v>1427</v>
      </c>
      <c r="O2156" s="180">
        <v>0</v>
      </c>
      <c r="P2156" s="180">
        <v>0</v>
      </c>
      <c r="Q2156" s="181">
        <f t="shared" si="96"/>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916</v>
      </c>
      <c r="M2157" s="178">
        <v>0</v>
      </c>
      <c r="N2157" s="179" t="s">
        <v>1428</v>
      </c>
      <c r="O2157" s="180">
        <v>0</v>
      </c>
      <c r="P2157" s="180">
        <v>0</v>
      </c>
      <c r="Q2157" s="181">
        <f t="shared" si="96"/>
        <v>0</v>
      </c>
      <c r="R2157" s="182" t="s">
        <v>98</v>
      </c>
      <c r="S2157" s="183"/>
      <c r="T2157" s="183"/>
    </row>
    <row r="2158" spans="2:20" ht="15.75" hidden="1">
      <c r="B2158" s="174">
        <v>2025</v>
      </c>
      <c r="C2158" s="174">
        <v>20</v>
      </c>
      <c r="D2158" s="175">
        <v>0</v>
      </c>
      <c r="E2158" s="176"/>
      <c r="F2158" s="174">
        <v>3</v>
      </c>
      <c r="G2158" s="174">
        <v>7</v>
      </c>
      <c r="H2158" s="174">
        <v>19</v>
      </c>
      <c r="I2158" s="174">
        <v>5000</v>
      </c>
      <c r="J2158" s="219">
        <v>5300</v>
      </c>
      <c r="K2158" s="219">
        <v>531</v>
      </c>
      <c r="L2158" s="177">
        <v>997</v>
      </c>
      <c r="M2158" s="178">
        <v>0</v>
      </c>
      <c r="N2158" s="179" t="s">
        <v>1429</v>
      </c>
      <c r="O2158" s="180">
        <v>0</v>
      </c>
      <c r="P2158" s="180">
        <v>0</v>
      </c>
      <c r="Q2158" s="181">
        <f t="shared" si="96"/>
        <v>0</v>
      </c>
      <c r="R2158" s="182" t="s">
        <v>98</v>
      </c>
      <c r="S2158" s="183"/>
      <c r="T2158" s="183"/>
    </row>
    <row r="2159" spans="2:20" ht="15.75" hidden="1">
      <c r="B2159" s="152">
        <v>2025</v>
      </c>
      <c r="C2159" s="152">
        <v>20</v>
      </c>
      <c r="D2159" s="153"/>
      <c r="E2159" s="154"/>
      <c r="F2159" s="152">
        <v>3</v>
      </c>
      <c r="G2159" s="152">
        <v>7</v>
      </c>
      <c r="H2159" s="152">
        <v>19</v>
      </c>
      <c r="I2159" s="152">
        <v>5000</v>
      </c>
      <c r="J2159" s="152">
        <v>5400</v>
      </c>
      <c r="K2159" s="152"/>
      <c r="L2159" s="155" t="s">
        <v>44</v>
      </c>
      <c r="M2159" s="156"/>
      <c r="N2159" s="157" t="s">
        <v>216</v>
      </c>
      <c r="O2159" s="158">
        <f>O2160+O2168+O2171</f>
        <v>0</v>
      </c>
      <c r="P2159" s="158">
        <f>P2160+P2168+P2171</f>
        <v>0</v>
      </c>
      <c r="Q2159" s="158">
        <f t="shared" si="96"/>
        <v>0</v>
      </c>
      <c r="R2159" s="159"/>
      <c r="S2159" s="160"/>
      <c r="T2159" s="161"/>
    </row>
    <row r="2160" spans="2:20" ht="15.75" hidden="1">
      <c r="B2160" s="163">
        <v>2025</v>
      </c>
      <c r="C2160" s="163">
        <v>20</v>
      </c>
      <c r="D2160" s="164"/>
      <c r="E2160" s="165"/>
      <c r="F2160" s="163">
        <v>3</v>
      </c>
      <c r="G2160" s="163">
        <v>7</v>
      </c>
      <c r="H2160" s="163">
        <v>19</v>
      </c>
      <c r="I2160" s="163">
        <v>5000</v>
      </c>
      <c r="J2160" s="163">
        <v>5400</v>
      </c>
      <c r="K2160" s="163">
        <v>541</v>
      </c>
      <c r="L2160" s="166" t="s">
        <v>44</v>
      </c>
      <c r="M2160" s="167"/>
      <c r="N2160" s="168" t="s">
        <v>217</v>
      </c>
      <c r="O2160" s="169">
        <f>SUM(O2161:O2167)</f>
        <v>0</v>
      </c>
      <c r="P2160" s="169">
        <f>SUM(P2161:P2167)</f>
        <v>0</v>
      </c>
      <c r="Q2160" s="169">
        <f t="shared" si="96"/>
        <v>0</v>
      </c>
      <c r="R2160" s="170"/>
      <c r="S2160" s="171"/>
      <c r="T2160" s="172"/>
    </row>
    <row r="2161" spans="2:20" ht="15.75" hidden="1">
      <c r="B2161" s="174">
        <v>2025</v>
      </c>
      <c r="C2161" s="174">
        <v>20</v>
      </c>
      <c r="D2161" s="175">
        <v>0</v>
      </c>
      <c r="E2161" s="176"/>
      <c r="F2161" s="174">
        <v>3</v>
      </c>
      <c r="G2161" s="174">
        <v>7</v>
      </c>
      <c r="H2161" s="174">
        <v>19</v>
      </c>
      <c r="I2161" s="174">
        <v>5000</v>
      </c>
      <c r="J2161" s="174">
        <v>5400</v>
      </c>
      <c r="K2161" s="174">
        <v>541</v>
      </c>
      <c r="L2161" s="177">
        <v>22</v>
      </c>
      <c r="M2161" s="178">
        <v>0</v>
      </c>
      <c r="N2161" s="179" t="s">
        <v>1430</v>
      </c>
      <c r="O2161" s="180">
        <v>0</v>
      </c>
      <c r="P2161" s="180">
        <v>0</v>
      </c>
      <c r="Q2161" s="181">
        <f t="shared" si="96"/>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23</v>
      </c>
      <c r="M2162" s="178">
        <v>0</v>
      </c>
      <c r="N2162" s="179" t="s">
        <v>1431</v>
      </c>
      <c r="O2162" s="180">
        <v>0</v>
      </c>
      <c r="P2162" s="180">
        <v>0</v>
      </c>
      <c r="Q2162" s="181">
        <f t="shared" si="96"/>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415</v>
      </c>
      <c r="M2163" s="178">
        <v>0</v>
      </c>
      <c r="N2163" s="179" t="s">
        <v>1432</v>
      </c>
      <c r="O2163" s="180">
        <v>0</v>
      </c>
      <c r="P2163" s="180">
        <v>0</v>
      </c>
      <c r="Q2163" s="181">
        <f t="shared" si="96"/>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1051</v>
      </c>
      <c r="M2164" s="178">
        <v>0</v>
      </c>
      <c r="N2164" s="179" t="s">
        <v>1179</v>
      </c>
      <c r="O2164" s="180">
        <v>0</v>
      </c>
      <c r="P2164" s="180">
        <v>0</v>
      </c>
      <c r="Q2164" s="181">
        <f t="shared" si="96"/>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204</v>
      </c>
      <c r="M2165" s="178">
        <v>0</v>
      </c>
      <c r="N2165" s="179" t="s">
        <v>553</v>
      </c>
      <c r="O2165" s="180">
        <v>0</v>
      </c>
      <c r="P2165" s="180">
        <v>0</v>
      </c>
      <c r="Q2165" s="181">
        <f t="shared" si="96"/>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1527</v>
      </c>
      <c r="M2166" s="178">
        <v>0</v>
      </c>
      <c r="N2166" s="179" t="s">
        <v>1433</v>
      </c>
      <c r="O2166" s="180">
        <v>0</v>
      </c>
      <c r="P2166" s="180">
        <v>0</v>
      </c>
      <c r="Q2166" s="181">
        <f t="shared" si="96"/>
        <v>0</v>
      </c>
      <c r="R2166" s="182" t="s">
        <v>98</v>
      </c>
      <c r="S2166" s="183"/>
      <c r="T2166" s="183"/>
    </row>
    <row r="2167" spans="2:20" ht="15.75" hidden="1">
      <c r="B2167" s="174">
        <v>2025</v>
      </c>
      <c r="C2167" s="174">
        <v>20</v>
      </c>
      <c r="D2167" s="175">
        <v>0</v>
      </c>
      <c r="E2167" s="176"/>
      <c r="F2167" s="174">
        <v>3</v>
      </c>
      <c r="G2167" s="174">
        <v>7</v>
      </c>
      <c r="H2167" s="174">
        <v>19</v>
      </c>
      <c r="I2167" s="174">
        <v>5000</v>
      </c>
      <c r="J2167" s="174">
        <v>5400</v>
      </c>
      <c r="K2167" s="174">
        <v>541</v>
      </c>
      <c r="L2167" s="177">
        <v>1530</v>
      </c>
      <c r="M2167" s="178">
        <v>0</v>
      </c>
      <c r="N2167" s="179" t="s">
        <v>1434</v>
      </c>
      <c r="O2167" s="180">
        <v>0</v>
      </c>
      <c r="P2167" s="180">
        <v>0</v>
      </c>
      <c r="Q2167" s="181">
        <f t="shared" si="96"/>
        <v>0</v>
      </c>
      <c r="R2167" s="182" t="s">
        <v>98</v>
      </c>
      <c r="S2167" s="183"/>
      <c r="T2167" s="183"/>
    </row>
    <row r="2168" spans="2:20" ht="15.75" hidden="1">
      <c r="B2168" s="163">
        <v>2025</v>
      </c>
      <c r="C2168" s="163">
        <v>20</v>
      </c>
      <c r="D2168" s="164"/>
      <c r="E2168" s="165"/>
      <c r="F2168" s="163">
        <v>3</v>
      </c>
      <c r="G2168" s="163">
        <v>7</v>
      </c>
      <c r="H2168" s="163">
        <v>19</v>
      </c>
      <c r="I2168" s="163">
        <v>5000</v>
      </c>
      <c r="J2168" s="163">
        <v>5400</v>
      </c>
      <c r="K2168" s="163">
        <v>542</v>
      </c>
      <c r="L2168" s="166" t="s">
        <v>44</v>
      </c>
      <c r="M2168" s="167"/>
      <c r="N2168" s="168" t="s">
        <v>1435</v>
      </c>
      <c r="O2168" s="169">
        <f>SUM(O2169:O2170)</f>
        <v>0</v>
      </c>
      <c r="P2168" s="169">
        <f>SUM(P2169:P2170)</f>
        <v>0</v>
      </c>
      <c r="Q2168" s="169">
        <f t="shared" si="96"/>
        <v>0</v>
      </c>
      <c r="R2168" s="170"/>
      <c r="S2168" s="171"/>
      <c r="T2168" s="172"/>
    </row>
    <row r="2169" spans="2:20" ht="15.75" hidden="1">
      <c r="B2169" s="174">
        <v>2025</v>
      </c>
      <c r="C2169" s="174">
        <v>20</v>
      </c>
      <c r="D2169" s="175">
        <v>0</v>
      </c>
      <c r="E2169" s="176"/>
      <c r="F2169" s="174">
        <v>3</v>
      </c>
      <c r="G2169" s="174">
        <v>7</v>
      </c>
      <c r="H2169" s="174">
        <v>19</v>
      </c>
      <c r="I2169" s="174">
        <v>5000</v>
      </c>
      <c r="J2169" s="174">
        <v>5400</v>
      </c>
      <c r="K2169" s="174">
        <v>542</v>
      </c>
      <c r="L2169" s="177">
        <v>745</v>
      </c>
      <c r="M2169" s="178">
        <v>0</v>
      </c>
      <c r="N2169" s="179" t="s">
        <v>1436</v>
      </c>
      <c r="O2169" s="180">
        <v>0</v>
      </c>
      <c r="P2169" s="180">
        <v>0</v>
      </c>
      <c r="Q2169" s="181">
        <f t="shared" si="96"/>
        <v>0</v>
      </c>
      <c r="R2169" s="182" t="s">
        <v>98</v>
      </c>
      <c r="S2169" s="183"/>
      <c r="T2169" s="183"/>
    </row>
    <row r="2170" spans="2:20" ht="15.75" hidden="1">
      <c r="B2170" s="174">
        <v>2025</v>
      </c>
      <c r="C2170" s="174">
        <v>20</v>
      </c>
      <c r="D2170" s="175">
        <v>0</v>
      </c>
      <c r="E2170" s="176"/>
      <c r="F2170" s="174">
        <v>3</v>
      </c>
      <c r="G2170" s="174">
        <v>7</v>
      </c>
      <c r="H2170" s="174">
        <v>19</v>
      </c>
      <c r="I2170" s="174">
        <v>5000</v>
      </c>
      <c r="J2170" s="174">
        <v>5400</v>
      </c>
      <c r="K2170" s="174">
        <v>542</v>
      </c>
      <c r="L2170" s="177">
        <v>1260</v>
      </c>
      <c r="M2170" s="178">
        <v>0</v>
      </c>
      <c r="N2170" s="179" t="s">
        <v>1437</v>
      </c>
      <c r="O2170" s="180">
        <v>0</v>
      </c>
      <c r="P2170" s="180">
        <v>0</v>
      </c>
      <c r="Q2170" s="181">
        <f t="shared" si="96"/>
        <v>0</v>
      </c>
      <c r="R2170" s="182" t="s">
        <v>98</v>
      </c>
      <c r="S2170" s="183"/>
      <c r="T2170" s="183"/>
    </row>
    <row r="2171" spans="2:20" ht="15.75" hidden="1">
      <c r="B2171" s="163">
        <v>2025</v>
      </c>
      <c r="C2171" s="163">
        <v>20</v>
      </c>
      <c r="D2171" s="164"/>
      <c r="E2171" s="165"/>
      <c r="F2171" s="163">
        <v>3</v>
      </c>
      <c r="G2171" s="163">
        <v>7</v>
      </c>
      <c r="H2171" s="163">
        <v>19</v>
      </c>
      <c r="I2171" s="163">
        <v>5000</v>
      </c>
      <c r="J2171" s="163">
        <v>5400</v>
      </c>
      <c r="K2171" s="163">
        <v>543</v>
      </c>
      <c r="L2171" s="166" t="s">
        <v>44</v>
      </c>
      <c r="M2171" s="167"/>
      <c r="N2171" s="168" t="s">
        <v>1022</v>
      </c>
      <c r="O2171" s="169">
        <f>O2172</f>
        <v>0</v>
      </c>
      <c r="P2171" s="169">
        <f>P2172</f>
        <v>0</v>
      </c>
      <c r="Q2171" s="169">
        <f t="shared" si="96"/>
        <v>0</v>
      </c>
      <c r="R2171" s="170"/>
      <c r="S2171" s="171"/>
      <c r="T2171" s="172"/>
    </row>
    <row r="2172" spans="2:20" ht="30" hidden="1">
      <c r="B2172" s="174">
        <v>2025</v>
      </c>
      <c r="C2172" s="174">
        <v>20</v>
      </c>
      <c r="D2172" s="175">
        <v>0</v>
      </c>
      <c r="E2172" s="176"/>
      <c r="F2172" s="174">
        <v>3</v>
      </c>
      <c r="G2172" s="174">
        <v>7</v>
      </c>
      <c r="H2172" s="174">
        <v>19</v>
      </c>
      <c r="I2172" s="174">
        <v>5000</v>
      </c>
      <c r="J2172" s="174">
        <v>5400</v>
      </c>
      <c r="K2172" s="174">
        <v>543</v>
      </c>
      <c r="L2172" s="177">
        <v>1536</v>
      </c>
      <c r="M2172" s="178">
        <v>0</v>
      </c>
      <c r="N2172" s="179" t="s">
        <v>1438</v>
      </c>
      <c r="O2172" s="180">
        <v>0</v>
      </c>
      <c r="P2172" s="180">
        <v>0</v>
      </c>
      <c r="Q2172" s="181">
        <f t="shared" si="96"/>
        <v>0</v>
      </c>
      <c r="R2172" s="182" t="s">
        <v>98</v>
      </c>
      <c r="S2172" s="183"/>
      <c r="T2172" s="183"/>
    </row>
    <row r="2173" spans="2:20" ht="15.75" hidden="1">
      <c r="B2173" s="152">
        <v>2025</v>
      </c>
      <c r="C2173" s="152">
        <v>20</v>
      </c>
      <c r="D2173" s="153"/>
      <c r="E2173" s="154"/>
      <c r="F2173" s="152">
        <v>3</v>
      </c>
      <c r="G2173" s="152">
        <v>7</v>
      </c>
      <c r="H2173" s="152">
        <v>19</v>
      </c>
      <c r="I2173" s="152">
        <v>5000</v>
      </c>
      <c r="J2173" s="152">
        <v>5500</v>
      </c>
      <c r="K2173" s="152"/>
      <c r="L2173" s="155" t="s">
        <v>44</v>
      </c>
      <c r="M2173" s="156"/>
      <c r="N2173" s="157" t="s">
        <v>558</v>
      </c>
      <c r="O2173" s="158">
        <f>O2174</f>
        <v>0</v>
      </c>
      <c r="P2173" s="158">
        <f>P2174</f>
        <v>0</v>
      </c>
      <c r="Q2173" s="158">
        <f t="shared" si="96"/>
        <v>0</v>
      </c>
      <c r="R2173" s="159"/>
      <c r="S2173" s="160"/>
      <c r="T2173" s="161"/>
    </row>
    <row r="2174" spans="2:20" ht="15.75" hidden="1">
      <c r="B2174" s="163">
        <v>2025</v>
      </c>
      <c r="C2174" s="163">
        <v>20</v>
      </c>
      <c r="D2174" s="164"/>
      <c r="E2174" s="165"/>
      <c r="F2174" s="163">
        <v>3</v>
      </c>
      <c r="G2174" s="163">
        <v>7</v>
      </c>
      <c r="H2174" s="163">
        <v>19</v>
      </c>
      <c r="I2174" s="163">
        <v>5000</v>
      </c>
      <c r="J2174" s="163">
        <v>5500</v>
      </c>
      <c r="K2174" s="163">
        <v>551</v>
      </c>
      <c r="L2174" s="166" t="s">
        <v>44</v>
      </c>
      <c r="M2174" s="167"/>
      <c r="N2174" s="168" t="s">
        <v>559</v>
      </c>
      <c r="O2174" s="169">
        <f>SUM(O2175:O2182)</f>
        <v>0</v>
      </c>
      <c r="P2174" s="169">
        <f>SUM(P2175:P2182)</f>
        <v>0</v>
      </c>
      <c r="Q2174" s="169">
        <f t="shared" si="96"/>
        <v>0</v>
      </c>
      <c r="R2174" s="221"/>
      <c r="S2174" s="171"/>
      <c r="T2174" s="172"/>
    </row>
    <row r="2175" spans="2:20" ht="15.75" hidden="1">
      <c r="B2175" s="174">
        <v>2025</v>
      </c>
      <c r="C2175" s="174">
        <v>20</v>
      </c>
      <c r="D2175" s="175">
        <v>0</v>
      </c>
      <c r="E2175" s="176"/>
      <c r="F2175" s="174">
        <v>3</v>
      </c>
      <c r="G2175" s="174">
        <v>7</v>
      </c>
      <c r="H2175" s="174">
        <v>19</v>
      </c>
      <c r="I2175" s="174">
        <v>5000</v>
      </c>
      <c r="J2175" s="174">
        <v>5500</v>
      </c>
      <c r="K2175" s="174">
        <v>551</v>
      </c>
      <c r="L2175" s="177">
        <v>48</v>
      </c>
      <c r="M2175" s="178">
        <v>0</v>
      </c>
      <c r="N2175" s="179" t="s">
        <v>560</v>
      </c>
      <c r="O2175" s="180">
        <v>0</v>
      </c>
      <c r="P2175" s="180">
        <v>0</v>
      </c>
      <c r="Q2175" s="181">
        <f t="shared" si="96"/>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137</v>
      </c>
      <c r="M2176" s="178">
        <v>0</v>
      </c>
      <c r="N2176" s="179" t="s">
        <v>563</v>
      </c>
      <c r="O2176" s="180">
        <v>0</v>
      </c>
      <c r="P2176" s="180">
        <v>0</v>
      </c>
      <c r="Q2176" s="181">
        <f t="shared" si="96"/>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321</v>
      </c>
      <c r="M2177" s="178">
        <v>0</v>
      </c>
      <c r="N2177" s="179" t="s">
        <v>564</v>
      </c>
      <c r="O2177" s="180">
        <v>0</v>
      </c>
      <c r="P2177" s="180">
        <v>0</v>
      </c>
      <c r="Q2177" s="181">
        <f t="shared" si="96"/>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841</v>
      </c>
      <c r="M2178" s="178">
        <v>0</v>
      </c>
      <c r="N2178" s="179" t="s">
        <v>1049</v>
      </c>
      <c r="O2178" s="180">
        <v>0</v>
      </c>
      <c r="P2178" s="180">
        <v>0</v>
      </c>
      <c r="Q2178" s="181">
        <f t="shared" si="96"/>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918</v>
      </c>
      <c r="M2179" s="178">
        <v>0</v>
      </c>
      <c r="N2179" s="179" t="s">
        <v>1439</v>
      </c>
      <c r="O2179" s="180">
        <v>0</v>
      </c>
      <c r="P2179" s="180">
        <v>0</v>
      </c>
      <c r="Q2179" s="181">
        <f t="shared" si="96"/>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1018</v>
      </c>
      <c r="M2180" s="178">
        <v>0</v>
      </c>
      <c r="N2180" s="179" t="s">
        <v>1440</v>
      </c>
      <c r="O2180" s="180">
        <v>0</v>
      </c>
      <c r="P2180" s="180">
        <v>0</v>
      </c>
      <c r="Q2180" s="181">
        <f t="shared" si="96"/>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1039</v>
      </c>
      <c r="M2181" s="178">
        <v>0</v>
      </c>
      <c r="N2181" s="179" t="s">
        <v>1441</v>
      </c>
      <c r="O2181" s="180">
        <v>0</v>
      </c>
      <c r="P2181" s="180">
        <v>0</v>
      </c>
      <c r="Q2181" s="181">
        <f t="shared" ref="Q2181:Q2244" si="97">+O2181+P2181</f>
        <v>0</v>
      </c>
      <c r="R2181" s="182" t="s">
        <v>98</v>
      </c>
      <c r="S2181" s="183"/>
      <c r="T2181" s="183"/>
    </row>
    <row r="2182" spans="2:20" ht="15.75" hidden="1">
      <c r="B2182" s="174">
        <v>2025</v>
      </c>
      <c r="C2182" s="174">
        <v>20</v>
      </c>
      <c r="D2182" s="175">
        <v>0</v>
      </c>
      <c r="E2182" s="176"/>
      <c r="F2182" s="174">
        <v>3</v>
      </c>
      <c r="G2182" s="174">
        <v>7</v>
      </c>
      <c r="H2182" s="174">
        <v>19</v>
      </c>
      <c r="I2182" s="174">
        <v>5000</v>
      </c>
      <c r="J2182" s="174">
        <v>5500</v>
      </c>
      <c r="K2182" s="174">
        <v>551</v>
      </c>
      <c r="L2182" s="177">
        <v>1130</v>
      </c>
      <c r="M2182" s="178">
        <v>0</v>
      </c>
      <c r="N2182" s="179" t="s">
        <v>1442</v>
      </c>
      <c r="O2182" s="180">
        <v>0</v>
      </c>
      <c r="P2182" s="180">
        <v>0</v>
      </c>
      <c r="Q2182" s="181">
        <f t="shared" si="97"/>
        <v>0</v>
      </c>
      <c r="R2182" s="182" t="s">
        <v>98</v>
      </c>
      <c r="S2182" s="183"/>
      <c r="T2182" s="183"/>
    </row>
    <row r="2183" spans="2:20" ht="15.75" hidden="1">
      <c r="B2183" s="152">
        <v>2025</v>
      </c>
      <c r="C2183" s="152">
        <v>20</v>
      </c>
      <c r="D2183" s="153"/>
      <c r="E2183" s="154"/>
      <c r="F2183" s="152">
        <v>3</v>
      </c>
      <c r="G2183" s="152">
        <v>7</v>
      </c>
      <c r="H2183" s="152">
        <v>19</v>
      </c>
      <c r="I2183" s="152">
        <v>5000</v>
      </c>
      <c r="J2183" s="152">
        <v>5600</v>
      </c>
      <c r="K2183" s="152"/>
      <c r="L2183" s="155" t="s">
        <v>44</v>
      </c>
      <c r="M2183" s="156"/>
      <c r="N2183" s="157" t="s">
        <v>1050</v>
      </c>
      <c r="O2183" s="158">
        <f>O2184+O2186+O2188+O2204+O2208</f>
        <v>0</v>
      </c>
      <c r="P2183" s="158">
        <f>P2184+P2186+P2188+P2204+P2208</f>
        <v>0</v>
      </c>
      <c r="Q2183" s="158">
        <f t="shared" si="97"/>
        <v>0</v>
      </c>
      <c r="R2183" s="159"/>
      <c r="S2183" s="161"/>
      <c r="T2183" s="161"/>
    </row>
    <row r="2184" spans="2:20" ht="15.75" hidden="1">
      <c r="B2184" s="163">
        <v>2025</v>
      </c>
      <c r="C2184" s="163">
        <v>20</v>
      </c>
      <c r="D2184" s="164"/>
      <c r="E2184" s="165"/>
      <c r="F2184" s="163">
        <v>3</v>
      </c>
      <c r="G2184" s="163">
        <v>7</v>
      </c>
      <c r="H2184" s="163">
        <v>19</v>
      </c>
      <c r="I2184" s="163">
        <v>5000</v>
      </c>
      <c r="J2184" s="163">
        <v>5600</v>
      </c>
      <c r="K2184" s="163">
        <v>562</v>
      </c>
      <c r="L2184" s="166" t="s">
        <v>44</v>
      </c>
      <c r="M2184" s="167"/>
      <c r="N2184" s="168" t="s">
        <v>576</v>
      </c>
      <c r="O2184" s="169">
        <f>O2185</f>
        <v>0</v>
      </c>
      <c r="P2184" s="169">
        <f>P2185</f>
        <v>0</v>
      </c>
      <c r="Q2184" s="169">
        <f t="shared" si="97"/>
        <v>0</v>
      </c>
      <c r="R2184" s="170"/>
      <c r="S2184" s="171"/>
      <c r="T2184" s="172"/>
    </row>
    <row r="2185" spans="2:20" ht="15.75" hidden="1">
      <c r="B2185" s="174">
        <v>2025</v>
      </c>
      <c r="C2185" s="174">
        <v>20</v>
      </c>
      <c r="D2185" s="175">
        <v>0</v>
      </c>
      <c r="E2185" s="176"/>
      <c r="F2185" s="174">
        <v>3</v>
      </c>
      <c r="G2185" s="174">
        <v>7</v>
      </c>
      <c r="H2185" s="174">
        <v>19</v>
      </c>
      <c r="I2185" s="174">
        <v>5000</v>
      </c>
      <c r="J2185" s="174">
        <v>5600</v>
      </c>
      <c r="K2185" s="174">
        <v>562</v>
      </c>
      <c r="L2185" s="177">
        <v>405</v>
      </c>
      <c r="M2185" s="178">
        <v>0</v>
      </c>
      <c r="N2185" s="222" t="s">
        <v>1443</v>
      </c>
      <c r="O2185" s="180">
        <v>0</v>
      </c>
      <c r="P2185" s="180">
        <v>0</v>
      </c>
      <c r="Q2185" s="181">
        <f t="shared" si="97"/>
        <v>0</v>
      </c>
      <c r="R2185" s="182" t="s">
        <v>98</v>
      </c>
      <c r="S2185" s="183"/>
      <c r="T2185" s="183"/>
    </row>
    <row r="2186" spans="2:20" ht="15.75" hidden="1">
      <c r="B2186" s="163">
        <v>2025</v>
      </c>
      <c r="C2186" s="163">
        <v>20</v>
      </c>
      <c r="D2186" s="164"/>
      <c r="E2186" s="165"/>
      <c r="F2186" s="163">
        <v>3</v>
      </c>
      <c r="G2186" s="163">
        <v>7</v>
      </c>
      <c r="H2186" s="163">
        <v>19</v>
      </c>
      <c r="I2186" s="163">
        <v>5000</v>
      </c>
      <c r="J2186" s="163">
        <v>5600</v>
      </c>
      <c r="K2186" s="163">
        <v>563</v>
      </c>
      <c r="L2186" s="166"/>
      <c r="M2186" s="167"/>
      <c r="N2186" s="168" t="s">
        <v>1444</v>
      </c>
      <c r="O2186" s="169">
        <f>+O2187</f>
        <v>0</v>
      </c>
      <c r="P2186" s="169">
        <f>+P2187</f>
        <v>0</v>
      </c>
      <c r="Q2186" s="169">
        <f t="shared" si="97"/>
        <v>0</v>
      </c>
      <c r="R2186" s="170"/>
      <c r="S2186" s="171"/>
      <c r="T2186" s="172"/>
    </row>
    <row r="2187" spans="2:20" ht="15.75" hidden="1">
      <c r="B2187" s="174">
        <v>2025</v>
      </c>
      <c r="C2187" s="174">
        <v>20</v>
      </c>
      <c r="D2187" s="175">
        <v>0</v>
      </c>
      <c r="E2187" s="176"/>
      <c r="F2187" s="174">
        <v>3</v>
      </c>
      <c r="G2187" s="174">
        <v>7</v>
      </c>
      <c r="H2187" s="174">
        <v>19</v>
      </c>
      <c r="I2187" s="174">
        <v>5000</v>
      </c>
      <c r="J2187" s="174">
        <v>5600</v>
      </c>
      <c r="K2187" s="174">
        <v>563</v>
      </c>
      <c r="L2187" s="177">
        <v>1271</v>
      </c>
      <c r="M2187" s="178">
        <v>0</v>
      </c>
      <c r="N2187" s="190" t="s">
        <v>1445</v>
      </c>
      <c r="O2187" s="180">
        <v>0</v>
      </c>
      <c r="P2187" s="180">
        <v>0</v>
      </c>
      <c r="Q2187" s="181">
        <f t="shared" si="97"/>
        <v>0</v>
      </c>
      <c r="R2187" s="182" t="s">
        <v>98</v>
      </c>
      <c r="S2187" s="183"/>
      <c r="T2187" s="183"/>
    </row>
    <row r="2188" spans="2:20" ht="15.75" hidden="1">
      <c r="B2188" s="163">
        <v>2025</v>
      </c>
      <c r="C2188" s="163">
        <v>20</v>
      </c>
      <c r="D2188" s="164"/>
      <c r="E2188" s="165"/>
      <c r="F2188" s="163">
        <v>3</v>
      </c>
      <c r="G2188" s="163">
        <v>7</v>
      </c>
      <c r="H2188" s="163">
        <v>19</v>
      </c>
      <c r="I2188" s="163">
        <v>5000</v>
      </c>
      <c r="J2188" s="163">
        <v>5600</v>
      </c>
      <c r="K2188" s="163">
        <v>565</v>
      </c>
      <c r="L2188" s="166" t="s">
        <v>44</v>
      </c>
      <c r="M2188" s="167"/>
      <c r="N2188" s="168" t="s">
        <v>590</v>
      </c>
      <c r="O2188" s="169">
        <f>SUM(O2189:O2203)</f>
        <v>0</v>
      </c>
      <c r="P2188" s="169">
        <f>SUM(P2189:P2203)</f>
        <v>0</v>
      </c>
      <c r="Q2188" s="169">
        <f t="shared" si="97"/>
        <v>0</v>
      </c>
      <c r="R2188" s="170"/>
      <c r="S2188" s="171"/>
      <c r="T2188" s="172"/>
    </row>
    <row r="2189" spans="2:20" ht="15.75" hidden="1">
      <c r="B2189" s="174">
        <v>2025</v>
      </c>
      <c r="C2189" s="174">
        <v>20</v>
      </c>
      <c r="D2189" s="175">
        <v>0</v>
      </c>
      <c r="E2189" s="176"/>
      <c r="F2189" s="174">
        <v>3</v>
      </c>
      <c r="G2189" s="174">
        <v>7</v>
      </c>
      <c r="H2189" s="174">
        <v>19</v>
      </c>
      <c r="I2189" s="174">
        <v>5000</v>
      </c>
      <c r="J2189" s="174">
        <v>5600</v>
      </c>
      <c r="K2189" s="174">
        <v>565</v>
      </c>
      <c r="L2189" s="177">
        <v>77</v>
      </c>
      <c r="M2189" s="178">
        <v>0</v>
      </c>
      <c r="N2189" s="179" t="s">
        <v>1446</v>
      </c>
      <c r="O2189" s="180">
        <v>0</v>
      </c>
      <c r="P2189" s="180">
        <v>0</v>
      </c>
      <c r="Q2189" s="181">
        <f t="shared" si="97"/>
        <v>0</v>
      </c>
      <c r="R2189" s="182" t="s">
        <v>978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503</v>
      </c>
      <c r="M2190" s="178">
        <v>0</v>
      </c>
      <c r="N2190" s="179" t="s">
        <v>1447</v>
      </c>
      <c r="O2190" s="180">
        <v>0</v>
      </c>
      <c r="P2190" s="180">
        <v>0</v>
      </c>
      <c r="Q2190" s="181">
        <f t="shared" si="97"/>
        <v>0</v>
      </c>
      <c r="R2190" s="182" t="s">
        <v>98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558</v>
      </c>
      <c r="M2191" s="178">
        <v>0</v>
      </c>
      <c r="N2191" s="179" t="s">
        <v>1448</v>
      </c>
      <c r="O2191" s="180">
        <v>0</v>
      </c>
      <c r="P2191" s="180">
        <v>0</v>
      </c>
      <c r="Q2191" s="181">
        <f t="shared" si="97"/>
        <v>0</v>
      </c>
      <c r="R2191" s="182" t="s">
        <v>978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604</v>
      </c>
      <c r="M2192" s="178">
        <v>0</v>
      </c>
      <c r="N2192" s="190" t="s">
        <v>1449</v>
      </c>
      <c r="O2192" s="180">
        <v>0</v>
      </c>
      <c r="P2192" s="180">
        <v>0</v>
      </c>
      <c r="Q2192" s="181">
        <f t="shared" si="97"/>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565</v>
      </c>
      <c r="M2193" s="178">
        <v>0</v>
      </c>
      <c r="N2193" s="179" t="s">
        <v>1450</v>
      </c>
      <c r="O2193" s="180">
        <v>0</v>
      </c>
      <c r="P2193" s="180">
        <v>0</v>
      </c>
      <c r="Q2193" s="181">
        <f t="shared" si="97"/>
        <v>0</v>
      </c>
      <c r="R2193" s="182" t="s">
        <v>98</v>
      </c>
      <c r="S2193" s="183"/>
      <c r="T2193" s="183"/>
    </row>
    <row r="2194" spans="2:20" ht="15.75" hidden="1">
      <c r="B2194" s="174">
        <v>2025</v>
      </c>
      <c r="C2194" s="174">
        <v>20</v>
      </c>
      <c r="D2194" s="175">
        <v>0</v>
      </c>
      <c r="E2194" s="176"/>
      <c r="F2194" s="174">
        <v>3</v>
      </c>
      <c r="G2194" s="174">
        <v>7</v>
      </c>
      <c r="H2194" s="174">
        <v>19</v>
      </c>
      <c r="I2194" s="174">
        <v>5000</v>
      </c>
      <c r="J2194" s="174">
        <v>5600</v>
      </c>
      <c r="K2194" s="174">
        <v>565</v>
      </c>
      <c r="L2194" s="177">
        <v>586</v>
      </c>
      <c r="M2194" s="178">
        <v>0</v>
      </c>
      <c r="N2194" s="179" t="s">
        <v>1451</v>
      </c>
      <c r="O2194" s="180">
        <v>0</v>
      </c>
      <c r="P2194" s="180">
        <v>0</v>
      </c>
      <c r="Q2194" s="181">
        <f t="shared" si="97"/>
        <v>0</v>
      </c>
      <c r="R2194" s="182" t="s">
        <v>978</v>
      </c>
      <c r="S2194" s="183"/>
      <c r="T2194" s="183"/>
    </row>
    <row r="2195" spans="2:20" ht="30" hidden="1">
      <c r="B2195" s="174">
        <v>2025</v>
      </c>
      <c r="C2195" s="174">
        <v>20</v>
      </c>
      <c r="D2195" s="175">
        <v>0</v>
      </c>
      <c r="E2195" s="176"/>
      <c r="F2195" s="174">
        <v>3</v>
      </c>
      <c r="G2195" s="174">
        <v>7</v>
      </c>
      <c r="H2195" s="174">
        <v>19</v>
      </c>
      <c r="I2195" s="174">
        <v>5000</v>
      </c>
      <c r="J2195" s="174">
        <v>5600</v>
      </c>
      <c r="K2195" s="174">
        <v>565</v>
      </c>
      <c r="L2195" s="177">
        <v>588</v>
      </c>
      <c r="M2195" s="178">
        <v>0</v>
      </c>
      <c r="N2195" s="179" t="s">
        <v>1452</v>
      </c>
      <c r="O2195" s="180">
        <v>0</v>
      </c>
      <c r="P2195" s="180">
        <v>0</v>
      </c>
      <c r="Q2195" s="181">
        <f t="shared" si="97"/>
        <v>0</v>
      </c>
      <c r="R2195" s="182" t="s">
        <v>978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589</v>
      </c>
      <c r="M2196" s="178">
        <v>0</v>
      </c>
      <c r="N2196" s="179" t="s">
        <v>1453</v>
      </c>
      <c r="O2196" s="180">
        <v>0</v>
      </c>
      <c r="P2196" s="180">
        <v>0</v>
      </c>
      <c r="Q2196" s="181">
        <f t="shared" si="97"/>
        <v>0</v>
      </c>
      <c r="R2196" s="182" t="s">
        <v>98</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612</v>
      </c>
      <c r="M2197" s="178">
        <v>0</v>
      </c>
      <c r="N2197" s="179" t="s">
        <v>1454</v>
      </c>
      <c r="O2197" s="180">
        <v>0</v>
      </c>
      <c r="P2197" s="180">
        <v>0</v>
      </c>
      <c r="Q2197" s="181">
        <f t="shared" si="97"/>
        <v>0</v>
      </c>
      <c r="R2197" s="182" t="s">
        <v>1313</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609</v>
      </c>
      <c r="M2198" s="178">
        <v>0</v>
      </c>
      <c r="N2198" s="179" t="s">
        <v>1455</v>
      </c>
      <c r="O2198" s="180">
        <v>0</v>
      </c>
      <c r="P2198" s="180">
        <v>0</v>
      </c>
      <c r="Q2198" s="181">
        <f t="shared" si="97"/>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836</v>
      </c>
      <c r="M2199" s="178">
        <v>0</v>
      </c>
      <c r="N2199" s="179" t="s">
        <v>1456</v>
      </c>
      <c r="O2199" s="180">
        <v>0</v>
      </c>
      <c r="P2199" s="180">
        <v>0</v>
      </c>
      <c r="Q2199" s="181">
        <f t="shared" si="97"/>
        <v>0</v>
      </c>
      <c r="R2199" s="182" t="s">
        <v>978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1231</v>
      </c>
      <c r="M2200" s="178">
        <v>0</v>
      </c>
      <c r="N2200" s="179" t="s">
        <v>1457</v>
      </c>
      <c r="O2200" s="180">
        <v>0</v>
      </c>
      <c r="P2200" s="180">
        <v>0</v>
      </c>
      <c r="Q2200" s="181">
        <f t="shared" si="97"/>
        <v>0</v>
      </c>
      <c r="R2200" s="182" t="s">
        <v>98</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1235</v>
      </c>
      <c r="M2201" s="178">
        <v>0</v>
      </c>
      <c r="N2201" s="179" t="s">
        <v>1458</v>
      </c>
      <c r="O2201" s="180">
        <v>0</v>
      </c>
      <c r="P2201" s="180">
        <v>0</v>
      </c>
      <c r="Q2201" s="181">
        <f t="shared" si="97"/>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1386</v>
      </c>
      <c r="M2202" s="178">
        <v>0</v>
      </c>
      <c r="N2202" s="179" t="s">
        <v>1459</v>
      </c>
      <c r="O2202" s="180">
        <v>0</v>
      </c>
      <c r="P2202" s="180">
        <v>0</v>
      </c>
      <c r="Q2202" s="181">
        <f t="shared" si="97"/>
        <v>0</v>
      </c>
      <c r="R2202" s="182" t="s">
        <v>1313</v>
      </c>
      <c r="S2202" s="183"/>
      <c r="T2202" s="183"/>
    </row>
    <row r="2203" spans="2:20" ht="15.75" hidden="1">
      <c r="B2203" s="174">
        <v>2025</v>
      </c>
      <c r="C2203" s="174">
        <v>20</v>
      </c>
      <c r="D2203" s="175">
        <v>0</v>
      </c>
      <c r="E2203" s="176"/>
      <c r="F2203" s="174">
        <v>3</v>
      </c>
      <c r="G2203" s="174">
        <v>7</v>
      </c>
      <c r="H2203" s="174">
        <v>19</v>
      </c>
      <c r="I2203" s="174">
        <v>5000</v>
      </c>
      <c r="J2203" s="174">
        <v>5600</v>
      </c>
      <c r="K2203" s="174">
        <v>565</v>
      </c>
      <c r="L2203" s="177">
        <v>1233</v>
      </c>
      <c r="M2203" s="178">
        <v>0</v>
      </c>
      <c r="N2203" s="179" t="s">
        <v>1460</v>
      </c>
      <c r="O2203" s="180">
        <v>0</v>
      </c>
      <c r="P2203" s="180">
        <v>0</v>
      </c>
      <c r="Q2203" s="181">
        <f t="shared" si="97"/>
        <v>0</v>
      </c>
      <c r="R2203" s="182" t="s">
        <v>1313</v>
      </c>
      <c r="S2203" s="183"/>
      <c r="T2203" s="183"/>
    </row>
    <row r="2204" spans="2:20" ht="31.5" hidden="1">
      <c r="B2204" s="163">
        <v>2025</v>
      </c>
      <c r="C2204" s="163">
        <v>20</v>
      </c>
      <c r="D2204" s="164"/>
      <c r="E2204" s="165"/>
      <c r="F2204" s="163">
        <v>3</v>
      </c>
      <c r="G2204" s="163">
        <v>7</v>
      </c>
      <c r="H2204" s="163">
        <v>19</v>
      </c>
      <c r="I2204" s="163">
        <v>5000</v>
      </c>
      <c r="J2204" s="163">
        <v>5600</v>
      </c>
      <c r="K2204" s="163">
        <v>566</v>
      </c>
      <c r="L2204" s="166" t="s">
        <v>44</v>
      </c>
      <c r="M2204" s="167"/>
      <c r="N2204" s="168" t="s">
        <v>221</v>
      </c>
      <c r="O2204" s="169">
        <f>SUM(O2205:O2207)</f>
        <v>0</v>
      </c>
      <c r="P2204" s="169">
        <f>SUM(P2205:P2207)</f>
        <v>0</v>
      </c>
      <c r="Q2204" s="169">
        <f t="shared" si="97"/>
        <v>0</v>
      </c>
      <c r="R2204" s="170"/>
      <c r="S2204" s="171"/>
      <c r="T2204" s="172"/>
    </row>
    <row r="2205" spans="2:20" ht="15.75" hidden="1">
      <c r="B2205" s="174">
        <v>2025</v>
      </c>
      <c r="C2205" s="174">
        <v>20</v>
      </c>
      <c r="D2205" s="175">
        <v>0</v>
      </c>
      <c r="E2205" s="176"/>
      <c r="F2205" s="174">
        <v>3</v>
      </c>
      <c r="G2205" s="174">
        <v>7</v>
      </c>
      <c r="H2205" s="174">
        <v>19</v>
      </c>
      <c r="I2205" s="174">
        <v>5000</v>
      </c>
      <c r="J2205" s="174">
        <v>5600</v>
      </c>
      <c r="K2205" s="174">
        <v>566</v>
      </c>
      <c r="L2205" s="177">
        <v>723</v>
      </c>
      <c r="M2205" s="178">
        <v>0</v>
      </c>
      <c r="N2205" s="179" t="s">
        <v>1461</v>
      </c>
      <c r="O2205" s="180">
        <v>0</v>
      </c>
      <c r="P2205" s="180">
        <v>0</v>
      </c>
      <c r="Q2205" s="181">
        <f t="shared" si="97"/>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1493</v>
      </c>
      <c r="M2206" s="178">
        <v>0</v>
      </c>
      <c r="N2206" s="179" t="s">
        <v>1462</v>
      </c>
      <c r="O2206" s="180">
        <v>0</v>
      </c>
      <c r="P2206" s="180">
        <v>0</v>
      </c>
      <c r="Q2206" s="181">
        <f t="shared" si="97"/>
        <v>0</v>
      </c>
      <c r="R2206" s="182" t="s">
        <v>98</v>
      </c>
      <c r="S2206" s="183"/>
      <c r="T2206" s="183"/>
    </row>
    <row r="2207" spans="2:20" ht="15.75" hidden="1">
      <c r="B2207" s="174">
        <v>2025</v>
      </c>
      <c r="C2207" s="174">
        <v>20</v>
      </c>
      <c r="D2207" s="175">
        <v>0</v>
      </c>
      <c r="E2207" s="176"/>
      <c r="F2207" s="174">
        <v>3</v>
      </c>
      <c r="G2207" s="174">
        <v>7</v>
      </c>
      <c r="H2207" s="174">
        <v>19</v>
      </c>
      <c r="I2207" s="174">
        <v>5000</v>
      </c>
      <c r="J2207" s="174">
        <v>5600</v>
      </c>
      <c r="K2207" s="174">
        <v>566</v>
      </c>
      <c r="L2207" s="177">
        <v>1142</v>
      </c>
      <c r="M2207" s="178">
        <v>0</v>
      </c>
      <c r="N2207" s="179" t="s">
        <v>1184</v>
      </c>
      <c r="O2207" s="180">
        <v>0</v>
      </c>
      <c r="P2207" s="180">
        <v>0</v>
      </c>
      <c r="Q2207" s="181">
        <f t="shared" si="97"/>
        <v>0</v>
      </c>
      <c r="R2207" s="182" t="s">
        <v>98</v>
      </c>
      <c r="S2207" s="183"/>
      <c r="T2207" s="183"/>
    </row>
    <row r="2208" spans="2:20" ht="15.75" hidden="1">
      <c r="B2208" s="163">
        <v>2025</v>
      </c>
      <c r="C2208" s="163">
        <v>20</v>
      </c>
      <c r="D2208" s="164"/>
      <c r="E2208" s="165"/>
      <c r="F2208" s="163">
        <v>3</v>
      </c>
      <c r="G2208" s="163">
        <v>7</v>
      </c>
      <c r="H2208" s="163">
        <v>19</v>
      </c>
      <c r="I2208" s="163">
        <v>5000</v>
      </c>
      <c r="J2208" s="163">
        <v>5600</v>
      </c>
      <c r="K2208" s="163">
        <v>567</v>
      </c>
      <c r="L2208" s="166" t="s">
        <v>44</v>
      </c>
      <c r="M2208" s="167"/>
      <c r="N2208" s="168" t="s">
        <v>1185</v>
      </c>
      <c r="O2208" s="169">
        <f>O2209</f>
        <v>0</v>
      </c>
      <c r="P2208" s="169">
        <f>P2209</f>
        <v>0</v>
      </c>
      <c r="Q2208" s="169">
        <f t="shared" si="97"/>
        <v>0</v>
      </c>
      <c r="R2208" s="170"/>
      <c r="S2208" s="171"/>
      <c r="T2208" s="172"/>
    </row>
    <row r="2209" spans="2:20" ht="15.75" hidden="1">
      <c r="B2209" s="174">
        <v>2025</v>
      </c>
      <c r="C2209" s="174">
        <v>20</v>
      </c>
      <c r="D2209" s="175">
        <v>0</v>
      </c>
      <c r="E2209" s="176"/>
      <c r="F2209" s="174">
        <v>3</v>
      </c>
      <c r="G2209" s="174">
        <v>7</v>
      </c>
      <c r="H2209" s="174">
        <v>19</v>
      </c>
      <c r="I2209" s="174">
        <v>5000</v>
      </c>
      <c r="J2209" s="174">
        <v>5600</v>
      </c>
      <c r="K2209" s="174">
        <v>567</v>
      </c>
      <c r="L2209" s="177">
        <v>919</v>
      </c>
      <c r="M2209" s="178">
        <v>0</v>
      </c>
      <c r="N2209" s="179" t="s">
        <v>1463</v>
      </c>
      <c r="O2209" s="180">
        <v>0</v>
      </c>
      <c r="P2209" s="180">
        <v>0</v>
      </c>
      <c r="Q2209" s="181">
        <f t="shared" si="97"/>
        <v>0</v>
      </c>
      <c r="R2209" s="182" t="s">
        <v>98</v>
      </c>
      <c r="S2209" s="183"/>
      <c r="T2209" s="183"/>
    </row>
    <row r="2210" spans="2:20" ht="15.75" hidden="1">
      <c r="B2210" s="152">
        <v>2025</v>
      </c>
      <c r="C2210" s="152">
        <v>20</v>
      </c>
      <c r="D2210" s="153"/>
      <c r="E2210" s="154"/>
      <c r="F2210" s="152">
        <v>3</v>
      </c>
      <c r="G2210" s="152">
        <v>7</v>
      </c>
      <c r="H2210" s="152">
        <v>19</v>
      </c>
      <c r="I2210" s="152">
        <v>5000</v>
      </c>
      <c r="J2210" s="152">
        <v>5900</v>
      </c>
      <c r="K2210" s="152"/>
      <c r="L2210" s="155" t="s">
        <v>44</v>
      </c>
      <c r="M2210" s="156"/>
      <c r="N2210" s="157" t="s">
        <v>223</v>
      </c>
      <c r="O2210" s="158">
        <f>O2211+O2228</f>
        <v>0</v>
      </c>
      <c r="P2210" s="158">
        <f>P2211+P2228</f>
        <v>0</v>
      </c>
      <c r="Q2210" s="158">
        <f t="shared" si="97"/>
        <v>0</v>
      </c>
      <c r="R2210" s="159"/>
      <c r="S2210" s="160"/>
      <c r="T2210" s="161"/>
    </row>
    <row r="2211" spans="2:20" ht="15.75" hidden="1">
      <c r="B2211" s="163">
        <v>2025</v>
      </c>
      <c r="C2211" s="163">
        <v>20</v>
      </c>
      <c r="D2211" s="164"/>
      <c r="E2211" s="165"/>
      <c r="F2211" s="163">
        <v>3</v>
      </c>
      <c r="G2211" s="163">
        <v>7</v>
      </c>
      <c r="H2211" s="163">
        <v>19</v>
      </c>
      <c r="I2211" s="163">
        <v>5000</v>
      </c>
      <c r="J2211" s="163">
        <v>5900</v>
      </c>
      <c r="K2211" s="163">
        <v>591</v>
      </c>
      <c r="L2211" s="166" t="s">
        <v>44</v>
      </c>
      <c r="M2211" s="167"/>
      <c r="N2211" s="168" t="s">
        <v>224</v>
      </c>
      <c r="O2211" s="169">
        <f>SUM(O2212:O2227)</f>
        <v>0</v>
      </c>
      <c r="P2211" s="169">
        <f>SUM(P2212:P2227)</f>
        <v>0</v>
      </c>
      <c r="Q2211" s="169">
        <f t="shared" si="97"/>
        <v>0</v>
      </c>
      <c r="R2211" s="170"/>
      <c r="S2211" s="171"/>
      <c r="T2211" s="172"/>
    </row>
    <row r="2212" spans="2:20" ht="15.75" hidden="1">
      <c r="B2212" s="174">
        <v>2025</v>
      </c>
      <c r="C2212" s="174">
        <v>20</v>
      </c>
      <c r="D2212" s="175">
        <v>0</v>
      </c>
      <c r="E2212" s="176"/>
      <c r="F2212" s="174">
        <v>3</v>
      </c>
      <c r="G2212" s="174">
        <v>7</v>
      </c>
      <c r="H2212" s="174">
        <v>19</v>
      </c>
      <c r="I2212" s="174">
        <v>5000</v>
      </c>
      <c r="J2212" s="174">
        <v>5900</v>
      </c>
      <c r="K2212" s="174">
        <v>591</v>
      </c>
      <c r="L2212" s="177">
        <v>1410</v>
      </c>
      <c r="M2212" s="178">
        <v>0</v>
      </c>
      <c r="N2212" s="179" t="s">
        <v>1464</v>
      </c>
      <c r="O2212" s="180">
        <v>0</v>
      </c>
      <c r="P2212" s="180">
        <v>0</v>
      </c>
      <c r="Q2212" s="181">
        <f t="shared" si="97"/>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1412</v>
      </c>
      <c r="M2213" s="178">
        <v>0</v>
      </c>
      <c r="N2213" s="179" t="s">
        <v>1465</v>
      </c>
      <c r="O2213" s="180">
        <v>0</v>
      </c>
      <c r="P2213" s="180">
        <v>0</v>
      </c>
      <c r="Q2213" s="181">
        <f t="shared" si="97"/>
        <v>0</v>
      </c>
      <c r="R2213" s="182" t="s">
        <v>225</v>
      </c>
      <c r="S2213" s="183"/>
      <c r="T2213" s="183"/>
    </row>
    <row r="2214" spans="2:20" ht="15.75" hidden="1">
      <c r="B2214" s="174">
        <v>2025</v>
      </c>
      <c r="C2214" s="174">
        <v>20</v>
      </c>
      <c r="D2214" s="175">
        <v>0</v>
      </c>
      <c r="E2214" s="176"/>
      <c r="F2214" s="174">
        <v>3</v>
      </c>
      <c r="G2214" s="174">
        <v>7</v>
      </c>
      <c r="H2214" s="174">
        <v>19</v>
      </c>
      <c r="I2214" s="174">
        <v>5000</v>
      </c>
      <c r="J2214" s="174">
        <v>5900</v>
      </c>
      <c r="K2214" s="174">
        <v>591</v>
      </c>
      <c r="L2214" s="177">
        <v>1414</v>
      </c>
      <c r="M2214" s="178">
        <v>0</v>
      </c>
      <c r="N2214" s="179" t="s">
        <v>1466</v>
      </c>
      <c r="O2214" s="180">
        <v>0</v>
      </c>
      <c r="P2214" s="180">
        <v>0</v>
      </c>
      <c r="Q2214" s="181">
        <f t="shared" si="97"/>
        <v>0</v>
      </c>
      <c r="R2214" s="182" t="s">
        <v>225</v>
      </c>
      <c r="S2214" s="183"/>
      <c r="T2214" s="183"/>
    </row>
    <row r="2215" spans="2:20" ht="30" hidden="1">
      <c r="B2215" s="174">
        <v>2025</v>
      </c>
      <c r="C2215" s="174">
        <v>20</v>
      </c>
      <c r="D2215" s="175">
        <v>0</v>
      </c>
      <c r="E2215" s="176"/>
      <c r="F2215" s="174">
        <v>3</v>
      </c>
      <c r="G2215" s="174">
        <v>7</v>
      </c>
      <c r="H2215" s="174">
        <v>19</v>
      </c>
      <c r="I2215" s="174">
        <v>5000</v>
      </c>
      <c r="J2215" s="174">
        <v>5900</v>
      </c>
      <c r="K2215" s="174">
        <v>591</v>
      </c>
      <c r="L2215" s="177">
        <v>1415</v>
      </c>
      <c r="M2215" s="178">
        <v>0</v>
      </c>
      <c r="N2215" s="179" t="s">
        <v>1467</v>
      </c>
      <c r="O2215" s="180">
        <v>0</v>
      </c>
      <c r="P2215" s="180">
        <v>0</v>
      </c>
      <c r="Q2215" s="181">
        <f t="shared" si="97"/>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1418</v>
      </c>
      <c r="M2216" s="178">
        <v>0</v>
      </c>
      <c r="N2216" s="179" t="s">
        <v>1468</v>
      </c>
      <c r="O2216" s="180">
        <v>0</v>
      </c>
      <c r="P2216" s="180">
        <v>0</v>
      </c>
      <c r="Q2216" s="181">
        <f t="shared" si="97"/>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1419</v>
      </c>
      <c r="M2217" s="178">
        <v>0</v>
      </c>
      <c r="N2217" s="179" t="s">
        <v>1469</v>
      </c>
      <c r="O2217" s="180">
        <v>0</v>
      </c>
      <c r="P2217" s="180">
        <v>0</v>
      </c>
      <c r="Q2217" s="181">
        <f t="shared" si="97"/>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1420</v>
      </c>
      <c r="M2218" s="178">
        <v>0</v>
      </c>
      <c r="N2218" s="179" t="s">
        <v>1470</v>
      </c>
      <c r="O2218" s="180">
        <v>0</v>
      </c>
      <c r="P2218" s="180">
        <v>0</v>
      </c>
      <c r="Q2218" s="181">
        <f t="shared" si="97"/>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1421</v>
      </c>
      <c r="M2219" s="178">
        <v>0</v>
      </c>
      <c r="N2219" s="179" t="s">
        <v>1471</v>
      </c>
      <c r="O2219" s="180">
        <v>0</v>
      </c>
      <c r="P2219" s="180">
        <v>0</v>
      </c>
      <c r="Q2219" s="181">
        <f t="shared" si="97"/>
        <v>0</v>
      </c>
      <c r="R2219" s="182" t="s">
        <v>225</v>
      </c>
      <c r="S2219" s="183"/>
      <c r="T2219" s="183"/>
    </row>
    <row r="2220" spans="2:20" ht="30" hidden="1">
      <c r="B2220" s="174">
        <v>2025</v>
      </c>
      <c r="C2220" s="174">
        <v>20</v>
      </c>
      <c r="D2220" s="175">
        <v>0</v>
      </c>
      <c r="E2220" s="176"/>
      <c r="F2220" s="174">
        <v>3</v>
      </c>
      <c r="G2220" s="174">
        <v>7</v>
      </c>
      <c r="H2220" s="174">
        <v>19</v>
      </c>
      <c r="I2220" s="174">
        <v>5000</v>
      </c>
      <c r="J2220" s="174">
        <v>5900</v>
      </c>
      <c r="K2220" s="174">
        <v>591</v>
      </c>
      <c r="L2220" s="177">
        <v>1422</v>
      </c>
      <c r="M2220" s="178">
        <v>0</v>
      </c>
      <c r="N2220" s="179" t="s">
        <v>1472</v>
      </c>
      <c r="O2220" s="180">
        <v>0</v>
      </c>
      <c r="P2220" s="180">
        <v>0</v>
      </c>
      <c r="Q2220" s="181">
        <f t="shared" si="97"/>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1423</v>
      </c>
      <c r="M2221" s="178">
        <v>0</v>
      </c>
      <c r="N2221" s="179" t="s">
        <v>1473</v>
      </c>
      <c r="O2221" s="180">
        <v>0</v>
      </c>
      <c r="P2221" s="180">
        <v>0</v>
      </c>
      <c r="Q2221" s="181">
        <f t="shared" si="97"/>
        <v>0</v>
      </c>
      <c r="R2221" s="182" t="s">
        <v>225</v>
      </c>
      <c r="S2221" s="183"/>
      <c r="T2221" s="183"/>
    </row>
    <row r="2222" spans="2:20" ht="15.75" hidden="1">
      <c r="B2222" s="174">
        <v>2025</v>
      </c>
      <c r="C2222" s="174">
        <v>20</v>
      </c>
      <c r="D2222" s="175">
        <v>0</v>
      </c>
      <c r="E2222" s="176"/>
      <c r="F2222" s="174">
        <v>3</v>
      </c>
      <c r="G2222" s="174">
        <v>7</v>
      </c>
      <c r="H2222" s="174">
        <v>19</v>
      </c>
      <c r="I2222" s="174">
        <v>5000</v>
      </c>
      <c r="J2222" s="174">
        <v>5900</v>
      </c>
      <c r="K2222" s="174">
        <v>591</v>
      </c>
      <c r="L2222" s="177">
        <v>1424</v>
      </c>
      <c r="M2222" s="178">
        <v>0</v>
      </c>
      <c r="N2222" s="179" t="s">
        <v>1474</v>
      </c>
      <c r="O2222" s="180">
        <v>0</v>
      </c>
      <c r="P2222" s="180">
        <v>0</v>
      </c>
      <c r="Q2222" s="181">
        <f t="shared" si="97"/>
        <v>0</v>
      </c>
      <c r="R2222" s="182" t="s">
        <v>225</v>
      </c>
      <c r="S2222" s="183"/>
      <c r="T2222" s="183"/>
    </row>
    <row r="2223" spans="2:20" ht="30" hidden="1">
      <c r="B2223" s="174">
        <v>2025</v>
      </c>
      <c r="C2223" s="174">
        <v>20</v>
      </c>
      <c r="D2223" s="175">
        <v>0</v>
      </c>
      <c r="E2223" s="176"/>
      <c r="F2223" s="174">
        <v>3</v>
      </c>
      <c r="G2223" s="174">
        <v>7</v>
      </c>
      <c r="H2223" s="174">
        <v>19</v>
      </c>
      <c r="I2223" s="174">
        <v>5000</v>
      </c>
      <c r="J2223" s="174">
        <v>5900</v>
      </c>
      <c r="K2223" s="174">
        <v>591</v>
      </c>
      <c r="L2223" s="177">
        <v>1417</v>
      </c>
      <c r="M2223" s="178">
        <v>0</v>
      </c>
      <c r="N2223" s="179" t="s">
        <v>1475</v>
      </c>
      <c r="O2223" s="180">
        <v>0</v>
      </c>
      <c r="P2223" s="180">
        <v>0</v>
      </c>
      <c r="Q2223" s="181">
        <f t="shared" si="97"/>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1409</v>
      </c>
      <c r="M2224" s="178">
        <v>0</v>
      </c>
      <c r="N2224" s="179" t="s">
        <v>1476</v>
      </c>
      <c r="O2224" s="180">
        <v>0</v>
      </c>
      <c r="P2224" s="180">
        <v>0</v>
      </c>
      <c r="Q2224" s="181">
        <f t="shared" si="97"/>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1411</v>
      </c>
      <c r="M2225" s="178">
        <v>0</v>
      </c>
      <c r="N2225" s="179" t="s">
        <v>1477</v>
      </c>
      <c r="O2225" s="180">
        <v>0</v>
      </c>
      <c r="P2225" s="180">
        <v>0</v>
      </c>
      <c r="Q2225" s="181">
        <f t="shared" si="97"/>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1413</v>
      </c>
      <c r="M2226" s="178">
        <v>0</v>
      </c>
      <c r="N2226" s="179" t="s">
        <v>1478</v>
      </c>
      <c r="O2226" s="180">
        <v>0</v>
      </c>
      <c r="P2226" s="180">
        <v>0</v>
      </c>
      <c r="Q2226" s="181">
        <f t="shared" si="97"/>
        <v>0</v>
      </c>
      <c r="R2226" s="182" t="s">
        <v>225</v>
      </c>
      <c r="S2226" s="183"/>
      <c r="T2226" s="183"/>
    </row>
    <row r="2227" spans="2:20" ht="15.75" hidden="1">
      <c r="B2227" s="174">
        <v>2025</v>
      </c>
      <c r="C2227" s="174">
        <v>20</v>
      </c>
      <c r="D2227" s="175">
        <v>0</v>
      </c>
      <c r="E2227" s="176"/>
      <c r="F2227" s="174">
        <v>3</v>
      </c>
      <c r="G2227" s="174">
        <v>7</v>
      </c>
      <c r="H2227" s="174">
        <v>19</v>
      </c>
      <c r="I2227" s="174">
        <v>5000</v>
      </c>
      <c r="J2227" s="174">
        <v>5900</v>
      </c>
      <c r="K2227" s="174">
        <v>591</v>
      </c>
      <c r="L2227" s="177">
        <v>1416</v>
      </c>
      <c r="M2227" s="178">
        <v>0</v>
      </c>
      <c r="N2227" s="179" t="s">
        <v>1479</v>
      </c>
      <c r="O2227" s="180">
        <v>0</v>
      </c>
      <c r="P2227" s="180">
        <v>0</v>
      </c>
      <c r="Q2227" s="181">
        <f t="shared" si="97"/>
        <v>0</v>
      </c>
      <c r="R2227" s="182" t="s">
        <v>225</v>
      </c>
      <c r="S2227" s="183"/>
      <c r="T2227" s="183"/>
    </row>
    <row r="2228" spans="2:20" ht="15.75" hidden="1">
      <c r="B2228" s="163">
        <v>2025</v>
      </c>
      <c r="C2228" s="163">
        <v>20</v>
      </c>
      <c r="D2228" s="164"/>
      <c r="E2228" s="165"/>
      <c r="F2228" s="163">
        <v>3</v>
      </c>
      <c r="G2228" s="163">
        <v>7</v>
      </c>
      <c r="H2228" s="163">
        <v>19</v>
      </c>
      <c r="I2228" s="163">
        <v>5000</v>
      </c>
      <c r="J2228" s="163">
        <v>5900</v>
      </c>
      <c r="K2228" s="163">
        <v>597</v>
      </c>
      <c r="L2228" s="166" t="s">
        <v>44</v>
      </c>
      <c r="M2228" s="167"/>
      <c r="N2228" s="168" t="s">
        <v>226</v>
      </c>
      <c r="O2228" s="169">
        <f>SUM(O2229:O2229)</f>
        <v>0</v>
      </c>
      <c r="P2228" s="169">
        <f>SUM(P2229:P2229)</f>
        <v>0</v>
      </c>
      <c r="Q2228" s="169">
        <f t="shared" si="97"/>
        <v>0</v>
      </c>
      <c r="R2228" s="170"/>
      <c r="S2228" s="171"/>
      <c r="T2228" s="172"/>
    </row>
    <row r="2229" spans="2:20" ht="15.75" hidden="1">
      <c r="B2229" s="174">
        <v>2025</v>
      </c>
      <c r="C2229" s="174">
        <v>20</v>
      </c>
      <c r="D2229" s="175">
        <v>0</v>
      </c>
      <c r="E2229" s="176"/>
      <c r="F2229" s="174">
        <v>3</v>
      </c>
      <c r="G2229" s="174">
        <v>7</v>
      </c>
      <c r="H2229" s="174">
        <v>19</v>
      </c>
      <c r="I2229" s="174">
        <v>5000</v>
      </c>
      <c r="J2229" s="174">
        <v>5900</v>
      </c>
      <c r="K2229" s="174">
        <v>597</v>
      </c>
      <c r="L2229" s="177">
        <v>869</v>
      </c>
      <c r="M2229" s="178">
        <v>0</v>
      </c>
      <c r="N2229" s="179" t="s">
        <v>227</v>
      </c>
      <c r="O2229" s="180">
        <v>0</v>
      </c>
      <c r="P2229" s="180">
        <v>0</v>
      </c>
      <c r="Q2229" s="181">
        <f t="shared" si="97"/>
        <v>0</v>
      </c>
      <c r="R2229" s="182" t="s">
        <v>225</v>
      </c>
      <c r="S2229" s="183"/>
      <c r="T2229" s="183"/>
    </row>
    <row r="2230" spans="2:20" s="129" customFormat="1" ht="31.5" hidden="1">
      <c r="B2230" s="130">
        <v>2025</v>
      </c>
      <c r="C2230" s="130">
        <v>20</v>
      </c>
      <c r="D2230" s="131"/>
      <c r="E2230" s="132"/>
      <c r="F2230" s="130">
        <v>3</v>
      </c>
      <c r="G2230" s="130">
        <v>7</v>
      </c>
      <c r="H2230" s="130">
        <v>20</v>
      </c>
      <c r="I2230" s="130"/>
      <c r="J2230" s="184"/>
      <c r="K2230" s="185"/>
      <c r="L2230" s="223" t="s">
        <v>44</v>
      </c>
      <c r="M2230" s="224"/>
      <c r="N2230" s="136" t="s">
        <v>1480</v>
      </c>
      <c r="O2230" s="136">
        <f>+O2231</f>
        <v>0</v>
      </c>
      <c r="P2230" s="136">
        <f>+P2231</f>
        <v>0</v>
      </c>
      <c r="Q2230" s="136">
        <f t="shared" si="97"/>
        <v>0</v>
      </c>
      <c r="R2230" s="225"/>
      <c r="S2230" s="226"/>
      <c r="T2230" s="136"/>
    </row>
    <row r="2231" spans="2:20" ht="15.75" hidden="1">
      <c r="B2231" s="141">
        <v>2025</v>
      </c>
      <c r="C2231" s="141">
        <v>20</v>
      </c>
      <c r="D2231" s="142"/>
      <c r="E2231" s="143"/>
      <c r="F2231" s="141">
        <v>3</v>
      </c>
      <c r="G2231" s="141">
        <v>7</v>
      </c>
      <c r="H2231" s="141">
        <v>20</v>
      </c>
      <c r="I2231" s="141">
        <v>3000</v>
      </c>
      <c r="J2231" s="141"/>
      <c r="K2231" s="141"/>
      <c r="L2231" s="144" t="s">
        <v>44</v>
      </c>
      <c r="M2231" s="145"/>
      <c r="N2231" s="146" t="s">
        <v>46</v>
      </c>
      <c r="O2231" s="147">
        <f>O2232</f>
        <v>0</v>
      </c>
      <c r="P2231" s="147">
        <f>P2232</f>
        <v>0</v>
      </c>
      <c r="Q2231" s="147">
        <f t="shared" si="97"/>
        <v>0</v>
      </c>
      <c r="R2231" s="148"/>
      <c r="S2231" s="149"/>
      <c r="T2231" s="150"/>
    </row>
    <row r="2232" spans="2:20" ht="15.75" hidden="1">
      <c r="B2232" s="152">
        <v>2025</v>
      </c>
      <c r="C2232" s="152">
        <v>20</v>
      </c>
      <c r="D2232" s="153"/>
      <c r="E2232" s="154"/>
      <c r="F2232" s="152">
        <v>3</v>
      </c>
      <c r="G2232" s="152">
        <v>7</v>
      </c>
      <c r="H2232" s="152">
        <v>20</v>
      </c>
      <c r="I2232" s="152">
        <v>3000</v>
      </c>
      <c r="J2232" s="152">
        <v>3300</v>
      </c>
      <c r="K2232" s="152"/>
      <c r="L2232" s="155" t="s">
        <v>44</v>
      </c>
      <c r="M2232" s="156"/>
      <c r="N2232" s="157" t="s">
        <v>111</v>
      </c>
      <c r="O2232" s="158">
        <f>O2233</f>
        <v>0</v>
      </c>
      <c r="P2232" s="158">
        <f>P2233</f>
        <v>0</v>
      </c>
      <c r="Q2232" s="158">
        <f t="shared" si="97"/>
        <v>0</v>
      </c>
      <c r="R2232" s="159"/>
      <c r="S2232" s="160"/>
      <c r="T2232" s="161"/>
    </row>
    <row r="2233" spans="2:20" ht="15.75" hidden="1">
      <c r="B2233" s="163">
        <v>2025</v>
      </c>
      <c r="C2233" s="163">
        <v>20</v>
      </c>
      <c r="D2233" s="164"/>
      <c r="E2233" s="165"/>
      <c r="F2233" s="163">
        <v>3</v>
      </c>
      <c r="G2233" s="163">
        <v>7</v>
      </c>
      <c r="H2233" s="163">
        <v>20</v>
      </c>
      <c r="I2233" s="163">
        <v>3000</v>
      </c>
      <c r="J2233" s="163">
        <v>3300</v>
      </c>
      <c r="K2233" s="163">
        <v>334</v>
      </c>
      <c r="L2233" s="166" t="s">
        <v>44</v>
      </c>
      <c r="M2233" s="167"/>
      <c r="N2233" s="168" t="s">
        <v>244</v>
      </c>
      <c r="O2233" s="169">
        <f>SUM(O2234:O2239)</f>
        <v>0</v>
      </c>
      <c r="P2233" s="169">
        <f>SUM(P2234:P2239)</f>
        <v>0</v>
      </c>
      <c r="Q2233" s="169">
        <f t="shared" si="97"/>
        <v>0</v>
      </c>
      <c r="R2233" s="170"/>
      <c r="S2233" s="171"/>
      <c r="T2233" s="172"/>
    </row>
    <row r="2234" spans="2:20" ht="30" hidden="1">
      <c r="B2234" s="174">
        <v>2025</v>
      </c>
      <c r="C2234" s="174">
        <v>20</v>
      </c>
      <c r="D2234" s="175">
        <v>0</v>
      </c>
      <c r="E2234" s="176"/>
      <c r="F2234" s="174">
        <v>3</v>
      </c>
      <c r="G2234" s="174">
        <v>7</v>
      </c>
      <c r="H2234" s="174">
        <v>20</v>
      </c>
      <c r="I2234" s="174">
        <v>3000</v>
      </c>
      <c r="J2234" s="174">
        <v>3300</v>
      </c>
      <c r="K2234" s="174">
        <v>334</v>
      </c>
      <c r="L2234" s="177">
        <v>474</v>
      </c>
      <c r="M2234" s="178">
        <v>0</v>
      </c>
      <c r="N2234" s="179" t="s">
        <v>1481</v>
      </c>
      <c r="O2234" s="180">
        <v>0</v>
      </c>
      <c r="P2234" s="180">
        <v>0</v>
      </c>
      <c r="Q2234" s="181">
        <f t="shared" si="97"/>
        <v>0</v>
      </c>
      <c r="R2234" s="182" t="s">
        <v>50</v>
      </c>
      <c r="S2234" s="183"/>
      <c r="T2234" s="183"/>
    </row>
    <row r="2235" spans="2:20" ht="30" hidden="1">
      <c r="B2235" s="174">
        <v>2025</v>
      </c>
      <c r="C2235" s="174">
        <v>20</v>
      </c>
      <c r="D2235" s="175">
        <v>0</v>
      </c>
      <c r="E2235" s="176"/>
      <c r="F2235" s="174">
        <v>3</v>
      </c>
      <c r="G2235" s="174">
        <v>7</v>
      </c>
      <c r="H2235" s="174">
        <v>20</v>
      </c>
      <c r="I2235" s="174">
        <v>3000</v>
      </c>
      <c r="J2235" s="174">
        <v>3300</v>
      </c>
      <c r="K2235" s="174">
        <v>334</v>
      </c>
      <c r="L2235" s="177">
        <v>482</v>
      </c>
      <c r="M2235" s="178">
        <v>0</v>
      </c>
      <c r="N2235" s="179" t="s">
        <v>1482</v>
      </c>
      <c r="O2235" s="180">
        <v>0</v>
      </c>
      <c r="P2235" s="180">
        <v>0</v>
      </c>
      <c r="Q2235" s="181">
        <f t="shared" si="97"/>
        <v>0</v>
      </c>
      <c r="R2235" s="182" t="s">
        <v>50</v>
      </c>
      <c r="S2235" s="183"/>
      <c r="T2235" s="183"/>
    </row>
    <row r="2236" spans="2:20" ht="45" hidden="1">
      <c r="B2236" s="174">
        <v>2025</v>
      </c>
      <c r="C2236" s="174">
        <v>20</v>
      </c>
      <c r="D2236" s="175">
        <v>0</v>
      </c>
      <c r="E2236" s="176"/>
      <c r="F2236" s="174">
        <v>3</v>
      </c>
      <c r="G2236" s="174">
        <v>7</v>
      </c>
      <c r="H2236" s="174">
        <v>20</v>
      </c>
      <c r="I2236" s="174">
        <v>3000</v>
      </c>
      <c r="J2236" s="174">
        <v>3300</v>
      </c>
      <c r="K2236" s="174">
        <v>334</v>
      </c>
      <c r="L2236" s="177">
        <v>467</v>
      </c>
      <c r="M2236" s="178">
        <v>0</v>
      </c>
      <c r="N2236" s="179" t="s">
        <v>1483</v>
      </c>
      <c r="O2236" s="180">
        <v>0</v>
      </c>
      <c r="P2236" s="180">
        <v>0</v>
      </c>
      <c r="Q2236" s="181">
        <f t="shared" si="97"/>
        <v>0</v>
      </c>
      <c r="R2236" s="182" t="s">
        <v>50</v>
      </c>
      <c r="S2236" s="183"/>
      <c r="T2236" s="183"/>
    </row>
    <row r="2237" spans="2:20" ht="30" hidden="1">
      <c r="B2237" s="174">
        <v>2025</v>
      </c>
      <c r="C2237" s="174">
        <v>20</v>
      </c>
      <c r="D2237" s="175">
        <v>0</v>
      </c>
      <c r="E2237" s="176"/>
      <c r="F2237" s="174">
        <v>3</v>
      </c>
      <c r="G2237" s="174">
        <v>7</v>
      </c>
      <c r="H2237" s="174">
        <v>20</v>
      </c>
      <c r="I2237" s="174">
        <v>3000</v>
      </c>
      <c r="J2237" s="174">
        <v>3300</v>
      </c>
      <c r="K2237" s="174">
        <v>334</v>
      </c>
      <c r="L2237" s="177">
        <v>448</v>
      </c>
      <c r="M2237" s="178">
        <v>0</v>
      </c>
      <c r="N2237" s="179" t="s">
        <v>1484</v>
      </c>
      <c r="O2237" s="180">
        <v>0</v>
      </c>
      <c r="P2237" s="180">
        <v>0</v>
      </c>
      <c r="Q2237" s="181">
        <f t="shared" si="97"/>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435</v>
      </c>
      <c r="M2238" s="178">
        <v>0</v>
      </c>
      <c r="N2238" s="179" t="s">
        <v>1485</v>
      </c>
      <c r="O2238" s="180">
        <v>0</v>
      </c>
      <c r="P2238" s="180">
        <v>0</v>
      </c>
      <c r="Q2238" s="181">
        <f t="shared" si="97"/>
        <v>0</v>
      </c>
      <c r="R2238" s="182" t="s">
        <v>50</v>
      </c>
      <c r="S2238" s="183"/>
      <c r="T2238" s="183"/>
    </row>
    <row r="2239" spans="2:20" ht="45" hidden="1">
      <c r="B2239" s="174">
        <v>2025</v>
      </c>
      <c r="C2239" s="174">
        <v>20</v>
      </c>
      <c r="D2239" s="175">
        <v>0</v>
      </c>
      <c r="E2239" s="176"/>
      <c r="F2239" s="174">
        <v>3</v>
      </c>
      <c r="G2239" s="174">
        <v>7</v>
      </c>
      <c r="H2239" s="174">
        <v>20</v>
      </c>
      <c r="I2239" s="174">
        <v>3000</v>
      </c>
      <c r="J2239" s="174">
        <v>3300</v>
      </c>
      <c r="K2239" s="174">
        <v>334</v>
      </c>
      <c r="L2239" s="177">
        <v>457</v>
      </c>
      <c r="M2239" s="178">
        <v>0</v>
      </c>
      <c r="N2239" s="179" t="s">
        <v>1486</v>
      </c>
      <c r="O2239" s="180">
        <v>0</v>
      </c>
      <c r="P2239" s="180">
        <v>0</v>
      </c>
      <c r="Q2239" s="181">
        <f t="shared" si="97"/>
        <v>0</v>
      </c>
      <c r="R2239" s="182" t="s">
        <v>50</v>
      </c>
      <c r="S2239" s="183"/>
      <c r="T2239" s="183"/>
    </row>
    <row r="2240" spans="2:20" ht="47.25" hidden="1">
      <c r="B2240" s="130">
        <v>2025</v>
      </c>
      <c r="C2240" s="130">
        <v>20</v>
      </c>
      <c r="D2240" s="131"/>
      <c r="E2240" s="132"/>
      <c r="F2240" s="130">
        <v>3</v>
      </c>
      <c r="G2240" s="130">
        <v>7</v>
      </c>
      <c r="H2240" s="130">
        <v>21</v>
      </c>
      <c r="I2240" s="184"/>
      <c r="J2240" s="185"/>
      <c r="K2240" s="223"/>
      <c r="L2240" s="136" t="s">
        <v>44</v>
      </c>
      <c r="M2240" s="227"/>
      <c r="N2240" s="136" t="s">
        <v>1487</v>
      </c>
      <c r="O2240" s="136">
        <f>+O2241</f>
        <v>0</v>
      </c>
      <c r="P2240" s="136">
        <f>+P2241</f>
        <v>0</v>
      </c>
      <c r="Q2240" s="228">
        <f t="shared" si="97"/>
        <v>0</v>
      </c>
      <c r="R2240" s="229"/>
      <c r="S2240" s="136"/>
      <c r="T2240" s="136"/>
    </row>
    <row r="2241" spans="2:20" ht="15.75" hidden="1">
      <c r="B2241" s="141">
        <v>2025</v>
      </c>
      <c r="C2241" s="141">
        <v>20</v>
      </c>
      <c r="D2241" s="142"/>
      <c r="E2241" s="143"/>
      <c r="F2241" s="141">
        <v>3</v>
      </c>
      <c r="G2241" s="141">
        <v>7</v>
      </c>
      <c r="H2241" s="141">
        <v>21</v>
      </c>
      <c r="I2241" s="141">
        <v>3000</v>
      </c>
      <c r="J2241" s="141"/>
      <c r="K2241" s="141"/>
      <c r="L2241" s="144" t="s">
        <v>44</v>
      </c>
      <c r="M2241" s="145"/>
      <c r="N2241" s="146" t="s">
        <v>46</v>
      </c>
      <c r="O2241" s="147">
        <f>O2242</f>
        <v>0</v>
      </c>
      <c r="P2241" s="147">
        <f>P2242</f>
        <v>0</v>
      </c>
      <c r="Q2241" s="147">
        <f t="shared" si="97"/>
        <v>0</v>
      </c>
      <c r="R2241" s="148"/>
      <c r="S2241" s="149"/>
      <c r="T2241" s="150"/>
    </row>
    <row r="2242" spans="2:20" ht="15.75" hidden="1">
      <c r="B2242" s="152">
        <v>2025</v>
      </c>
      <c r="C2242" s="152">
        <v>20</v>
      </c>
      <c r="D2242" s="153"/>
      <c r="E2242" s="154"/>
      <c r="F2242" s="152">
        <v>3</v>
      </c>
      <c r="G2242" s="152">
        <v>7</v>
      </c>
      <c r="H2242" s="152">
        <v>21</v>
      </c>
      <c r="I2242" s="152">
        <v>3000</v>
      </c>
      <c r="J2242" s="152">
        <v>3300</v>
      </c>
      <c r="K2242" s="152"/>
      <c r="L2242" s="155" t="s">
        <v>44</v>
      </c>
      <c r="M2242" s="156"/>
      <c r="N2242" s="157" t="s">
        <v>111</v>
      </c>
      <c r="O2242" s="158">
        <f>O2243</f>
        <v>0</v>
      </c>
      <c r="P2242" s="158">
        <f>P2243</f>
        <v>0</v>
      </c>
      <c r="Q2242" s="158">
        <f t="shared" si="97"/>
        <v>0</v>
      </c>
      <c r="R2242" s="159"/>
      <c r="S2242" s="160"/>
      <c r="T2242" s="161"/>
    </row>
    <row r="2243" spans="2:20" ht="15.75" hidden="1">
      <c r="B2243" s="163">
        <v>2025</v>
      </c>
      <c r="C2243" s="163">
        <v>20</v>
      </c>
      <c r="D2243" s="164"/>
      <c r="E2243" s="165"/>
      <c r="F2243" s="163">
        <v>3</v>
      </c>
      <c r="G2243" s="163">
        <v>7</v>
      </c>
      <c r="H2243" s="163">
        <v>21</v>
      </c>
      <c r="I2243" s="163">
        <v>3000</v>
      </c>
      <c r="J2243" s="163">
        <v>3300</v>
      </c>
      <c r="K2243" s="163">
        <v>334</v>
      </c>
      <c r="L2243" s="166" t="s">
        <v>44</v>
      </c>
      <c r="M2243" s="167"/>
      <c r="N2243" s="168" t="s">
        <v>244</v>
      </c>
      <c r="O2243" s="169">
        <f>SUM(O2244:O2249)</f>
        <v>0</v>
      </c>
      <c r="P2243" s="169">
        <f>SUM(P2244:P2249)</f>
        <v>0</v>
      </c>
      <c r="Q2243" s="169">
        <f t="shared" si="97"/>
        <v>0</v>
      </c>
      <c r="R2243" s="170"/>
      <c r="S2243" s="171"/>
      <c r="T2243" s="172"/>
    </row>
    <row r="2244" spans="2:20" ht="30" hidden="1">
      <c r="B2244" s="174">
        <v>2025</v>
      </c>
      <c r="C2244" s="174">
        <v>20</v>
      </c>
      <c r="D2244" s="175">
        <v>0</v>
      </c>
      <c r="E2244" s="176"/>
      <c r="F2244" s="174">
        <v>3</v>
      </c>
      <c r="G2244" s="174">
        <v>7</v>
      </c>
      <c r="H2244" s="174">
        <v>21</v>
      </c>
      <c r="I2244" s="174">
        <v>3000</v>
      </c>
      <c r="J2244" s="174">
        <v>3300</v>
      </c>
      <c r="K2244" s="174">
        <v>334</v>
      </c>
      <c r="L2244" s="177">
        <v>477</v>
      </c>
      <c r="M2244" s="178">
        <v>0</v>
      </c>
      <c r="N2244" s="179" t="s">
        <v>1488</v>
      </c>
      <c r="O2244" s="180">
        <v>0</v>
      </c>
      <c r="P2244" s="180">
        <v>0</v>
      </c>
      <c r="Q2244" s="181">
        <f t="shared" si="97"/>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481</v>
      </c>
      <c r="M2245" s="178">
        <v>0</v>
      </c>
      <c r="N2245" s="179" t="s">
        <v>1489</v>
      </c>
      <c r="O2245" s="180">
        <v>0</v>
      </c>
      <c r="P2245" s="180">
        <v>0</v>
      </c>
      <c r="Q2245" s="181">
        <f t="shared" ref="Q2245:Q2308" si="98">+O2245+P2245</f>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470</v>
      </c>
      <c r="M2246" s="178">
        <v>0</v>
      </c>
      <c r="N2246" s="179" t="s">
        <v>1490</v>
      </c>
      <c r="O2246" s="180">
        <v>0</v>
      </c>
      <c r="P2246" s="180">
        <v>0</v>
      </c>
      <c r="Q2246" s="181">
        <f t="shared" si="98"/>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451</v>
      </c>
      <c r="M2247" s="178">
        <v>0</v>
      </c>
      <c r="N2247" s="179" t="s">
        <v>1491</v>
      </c>
      <c r="O2247" s="180">
        <v>0</v>
      </c>
      <c r="P2247" s="180">
        <v>0</v>
      </c>
      <c r="Q2247" s="181">
        <f t="shared" si="98"/>
        <v>0</v>
      </c>
      <c r="R2247" s="182" t="s">
        <v>50</v>
      </c>
      <c r="S2247" s="183"/>
      <c r="T2247" s="183"/>
    </row>
    <row r="2248" spans="2:20" ht="30" hidden="1">
      <c r="B2248" s="174">
        <v>2025</v>
      </c>
      <c r="C2248" s="174">
        <v>20</v>
      </c>
      <c r="D2248" s="175">
        <v>0</v>
      </c>
      <c r="E2248" s="176"/>
      <c r="F2248" s="174">
        <v>3</v>
      </c>
      <c r="G2248" s="174">
        <v>7</v>
      </c>
      <c r="H2248" s="174">
        <v>21</v>
      </c>
      <c r="I2248" s="174">
        <v>3000</v>
      </c>
      <c r="J2248" s="174">
        <v>3300</v>
      </c>
      <c r="K2248" s="174">
        <v>334</v>
      </c>
      <c r="L2248" s="177">
        <v>438</v>
      </c>
      <c r="M2248" s="178">
        <v>0</v>
      </c>
      <c r="N2248" s="179" t="s">
        <v>1492</v>
      </c>
      <c r="O2248" s="180">
        <v>0</v>
      </c>
      <c r="P2248" s="180">
        <v>0</v>
      </c>
      <c r="Q2248" s="181">
        <f t="shared" si="98"/>
        <v>0</v>
      </c>
      <c r="R2248" s="182" t="s">
        <v>50</v>
      </c>
      <c r="S2248" s="183"/>
      <c r="T2248" s="183"/>
    </row>
    <row r="2249" spans="2:20" ht="45" hidden="1">
      <c r="B2249" s="174">
        <v>2025</v>
      </c>
      <c r="C2249" s="174">
        <v>20</v>
      </c>
      <c r="D2249" s="175">
        <v>0</v>
      </c>
      <c r="E2249" s="176"/>
      <c r="F2249" s="174">
        <v>3</v>
      </c>
      <c r="G2249" s="174">
        <v>7</v>
      </c>
      <c r="H2249" s="174">
        <v>21</v>
      </c>
      <c r="I2249" s="174">
        <v>3000</v>
      </c>
      <c r="J2249" s="174">
        <v>3300</v>
      </c>
      <c r="K2249" s="174">
        <v>334</v>
      </c>
      <c r="L2249" s="177">
        <v>460</v>
      </c>
      <c r="M2249" s="178">
        <v>0</v>
      </c>
      <c r="N2249" s="179" t="s">
        <v>1493</v>
      </c>
      <c r="O2249" s="180">
        <v>0</v>
      </c>
      <c r="P2249" s="180">
        <v>0</v>
      </c>
      <c r="Q2249" s="181">
        <f t="shared" si="98"/>
        <v>0</v>
      </c>
      <c r="R2249" s="182" t="s">
        <v>50</v>
      </c>
      <c r="S2249" s="183"/>
      <c r="T2249" s="183"/>
    </row>
    <row r="2250" spans="2:20" ht="31.5">
      <c r="B2250" s="106">
        <v>2025</v>
      </c>
      <c r="C2250" s="106">
        <v>20</v>
      </c>
      <c r="D2250" s="107"/>
      <c r="E2250" s="108"/>
      <c r="F2250" s="106">
        <v>4</v>
      </c>
      <c r="G2250" s="106"/>
      <c r="H2250" s="106"/>
      <c r="I2250" s="106"/>
      <c r="J2250" s="106"/>
      <c r="K2250" s="109"/>
      <c r="L2250" s="110"/>
      <c r="M2250" s="111"/>
      <c r="N2250" s="112" t="s">
        <v>1494</v>
      </c>
      <c r="O2250" s="113">
        <f>+O2251+O2413+O2541+O2708+O2847</f>
        <v>0</v>
      </c>
      <c r="P2250" s="113">
        <f>+P2251+P2413+P2541+P2708+P2847</f>
        <v>0</v>
      </c>
      <c r="Q2250" s="113">
        <f t="shared" si="98"/>
        <v>0</v>
      </c>
      <c r="R2250" s="114"/>
      <c r="S2250" s="115"/>
      <c r="T2250" s="116"/>
    </row>
    <row r="2251" spans="2:20" s="129" customFormat="1" ht="15.75" hidden="1">
      <c r="B2251" s="118">
        <v>2025</v>
      </c>
      <c r="C2251" s="118">
        <v>20</v>
      </c>
      <c r="D2251" s="119"/>
      <c r="E2251" s="120"/>
      <c r="F2251" s="118">
        <v>4</v>
      </c>
      <c r="G2251" s="118">
        <v>8</v>
      </c>
      <c r="H2251" s="118"/>
      <c r="I2251" s="118"/>
      <c r="J2251" s="118"/>
      <c r="K2251" s="118"/>
      <c r="L2251" s="121"/>
      <c r="M2251" s="122"/>
      <c r="N2251" s="123" t="s">
        <v>1495</v>
      </c>
      <c r="O2251" s="124">
        <f>+O2252+O2352</f>
        <v>0</v>
      </c>
      <c r="P2251" s="124">
        <f>+P2252+P2352</f>
        <v>0</v>
      </c>
      <c r="Q2251" s="124">
        <f t="shared" si="98"/>
        <v>0</v>
      </c>
      <c r="R2251" s="125" t="s">
        <v>44</v>
      </c>
      <c r="S2251" s="126"/>
      <c r="T2251" s="127"/>
    </row>
    <row r="2252" spans="2:20" s="129" customFormat="1" ht="15.75" hidden="1">
      <c r="B2252" s="130">
        <v>2025</v>
      </c>
      <c r="C2252" s="130">
        <v>20</v>
      </c>
      <c r="D2252" s="131"/>
      <c r="E2252" s="132"/>
      <c r="F2252" s="130">
        <v>4</v>
      </c>
      <c r="G2252" s="130">
        <v>8</v>
      </c>
      <c r="H2252" s="130">
        <v>22</v>
      </c>
      <c r="I2252" s="130"/>
      <c r="J2252" s="130"/>
      <c r="K2252" s="184"/>
      <c r="L2252" s="185" t="s">
        <v>44</v>
      </c>
      <c r="M2252" s="134"/>
      <c r="N2252" s="135" t="s">
        <v>1496</v>
      </c>
      <c r="O2252" s="136">
        <f>+O2253+O2259+O2289+O2293</f>
        <v>0</v>
      </c>
      <c r="P2252" s="136">
        <f>+P2253+P2259+P2289+P2293</f>
        <v>0</v>
      </c>
      <c r="Q2252" s="136">
        <f t="shared" si="98"/>
        <v>0</v>
      </c>
      <c r="R2252" s="137"/>
      <c r="S2252" s="136"/>
      <c r="T2252" s="136"/>
    </row>
    <row r="2253" spans="2:20" ht="15.75" hidden="1">
      <c r="B2253" s="141">
        <v>2025</v>
      </c>
      <c r="C2253" s="141">
        <v>20</v>
      </c>
      <c r="D2253" s="142"/>
      <c r="E2253" s="143"/>
      <c r="F2253" s="141">
        <v>4</v>
      </c>
      <c r="G2253" s="141">
        <v>8</v>
      </c>
      <c r="H2253" s="141">
        <v>22</v>
      </c>
      <c r="I2253" s="141">
        <v>1000</v>
      </c>
      <c r="J2253" s="141"/>
      <c r="K2253" s="141"/>
      <c r="L2253" s="144" t="s">
        <v>44</v>
      </c>
      <c r="M2253" s="145"/>
      <c r="N2253" s="146" t="s">
        <v>68</v>
      </c>
      <c r="O2253" s="147">
        <f>O2254</f>
        <v>0</v>
      </c>
      <c r="P2253" s="147">
        <f>P2254</f>
        <v>0</v>
      </c>
      <c r="Q2253" s="147">
        <f t="shared" si="98"/>
        <v>0</v>
      </c>
      <c r="R2253" s="149"/>
      <c r="S2253" s="150"/>
      <c r="T2253" s="230"/>
    </row>
    <row r="2254" spans="2:20" ht="15.75" hidden="1">
      <c r="B2254" s="152">
        <v>2025</v>
      </c>
      <c r="C2254" s="152">
        <v>20</v>
      </c>
      <c r="D2254" s="153"/>
      <c r="E2254" s="154"/>
      <c r="F2254" s="152">
        <v>4</v>
      </c>
      <c r="G2254" s="152">
        <v>8</v>
      </c>
      <c r="H2254" s="152">
        <v>22</v>
      </c>
      <c r="I2254" s="152">
        <v>1000</v>
      </c>
      <c r="J2254" s="152">
        <v>1200</v>
      </c>
      <c r="K2254" s="152"/>
      <c r="L2254" s="155" t="s">
        <v>44</v>
      </c>
      <c r="M2254" s="156"/>
      <c r="N2254" s="157" t="s">
        <v>69</v>
      </c>
      <c r="O2254" s="158">
        <f>O2255+O2257</f>
        <v>0</v>
      </c>
      <c r="P2254" s="158">
        <f>P2255+P2257</f>
        <v>0</v>
      </c>
      <c r="Q2254" s="158">
        <f t="shared" si="98"/>
        <v>0</v>
      </c>
      <c r="R2254" s="160"/>
      <c r="S2254" s="231"/>
      <c r="T2254" s="232"/>
    </row>
    <row r="2255" spans="2:20" ht="15.75" hidden="1">
      <c r="B2255" s="163">
        <v>2025</v>
      </c>
      <c r="C2255" s="163">
        <v>20</v>
      </c>
      <c r="D2255" s="164"/>
      <c r="E2255" s="165"/>
      <c r="F2255" s="163">
        <v>4</v>
      </c>
      <c r="G2255" s="163">
        <v>8</v>
      </c>
      <c r="H2255" s="163">
        <v>22</v>
      </c>
      <c r="I2255" s="163">
        <v>1000</v>
      </c>
      <c r="J2255" s="163">
        <v>1200</v>
      </c>
      <c r="K2255" s="163">
        <v>121</v>
      </c>
      <c r="L2255" s="166" t="s">
        <v>44</v>
      </c>
      <c r="M2255" s="167"/>
      <c r="N2255" s="168" t="s">
        <v>70</v>
      </c>
      <c r="O2255" s="169">
        <f>O2256</f>
        <v>0</v>
      </c>
      <c r="P2255" s="169">
        <f>P2256</f>
        <v>0</v>
      </c>
      <c r="Q2255" s="169">
        <f t="shared" si="98"/>
        <v>0</v>
      </c>
      <c r="R2255" s="171"/>
      <c r="S2255" s="233"/>
      <c r="T2255" s="234"/>
    </row>
    <row r="2256" spans="2:20" s="129" customFormat="1" ht="15.75" hidden="1">
      <c r="B2256" s="174">
        <v>2025</v>
      </c>
      <c r="C2256" s="174">
        <v>20</v>
      </c>
      <c r="D2256" s="175">
        <v>0</v>
      </c>
      <c r="E2256" s="176"/>
      <c r="F2256" s="174">
        <v>4</v>
      </c>
      <c r="G2256" s="174">
        <v>8</v>
      </c>
      <c r="H2256" s="174">
        <v>22</v>
      </c>
      <c r="I2256" s="174">
        <v>1000</v>
      </c>
      <c r="J2256" s="174">
        <v>1200</v>
      </c>
      <c r="K2256" s="174">
        <v>121</v>
      </c>
      <c r="L2256" s="177">
        <v>771</v>
      </c>
      <c r="M2256" s="178">
        <v>0</v>
      </c>
      <c r="N2256" s="179" t="s">
        <v>71</v>
      </c>
      <c r="O2256" s="180">
        <v>0</v>
      </c>
      <c r="P2256" s="180">
        <v>0</v>
      </c>
      <c r="Q2256" s="181">
        <f t="shared" si="98"/>
        <v>0</v>
      </c>
      <c r="R2256" s="182" t="s">
        <v>72</v>
      </c>
      <c r="S2256" s="183"/>
      <c r="T2256" s="183"/>
    </row>
    <row r="2257" spans="2:20" ht="15.75" hidden="1">
      <c r="B2257" s="163">
        <v>2025</v>
      </c>
      <c r="C2257" s="163">
        <v>20</v>
      </c>
      <c r="D2257" s="164"/>
      <c r="E2257" s="165"/>
      <c r="F2257" s="163">
        <v>4</v>
      </c>
      <c r="G2257" s="163">
        <v>8</v>
      </c>
      <c r="H2257" s="163">
        <v>22</v>
      </c>
      <c r="I2257" s="163">
        <v>1000</v>
      </c>
      <c r="J2257" s="163">
        <v>1200</v>
      </c>
      <c r="K2257" s="163">
        <v>122</v>
      </c>
      <c r="L2257" s="166" t="s">
        <v>44</v>
      </c>
      <c r="M2257" s="167"/>
      <c r="N2257" s="168" t="s">
        <v>73</v>
      </c>
      <c r="O2257" s="169">
        <f>O2258</f>
        <v>0</v>
      </c>
      <c r="P2257" s="169">
        <f>P2258</f>
        <v>0</v>
      </c>
      <c r="Q2257" s="169">
        <f t="shared" si="98"/>
        <v>0</v>
      </c>
      <c r="R2257" s="170"/>
      <c r="S2257" s="233"/>
      <c r="T2257" s="234"/>
    </row>
    <row r="2258" spans="2:20" s="129" customFormat="1" ht="15.75" hidden="1">
      <c r="B2258" s="174">
        <v>2025</v>
      </c>
      <c r="C2258" s="174">
        <v>20</v>
      </c>
      <c r="D2258" s="175">
        <v>0</v>
      </c>
      <c r="E2258" s="176"/>
      <c r="F2258" s="174">
        <v>4</v>
      </c>
      <c r="G2258" s="174">
        <v>8</v>
      </c>
      <c r="H2258" s="174">
        <v>22</v>
      </c>
      <c r="I2258" s="174">
        <v>1000</v>
      </c>
      <c r="J2258" s="174">
        <v>1200</v>
      </c>
      <c r="K2258" s="174">
        <v>122</v>
      </c>
      <c r="L2258" s="177">
        <v>1450</v>
      </c>
      <c r="M2258" s="178">
        <v>0</v>
      </c>
      <c r="N2258" s="179" t="s">
        <v>74</v>
      </c>
      <c r="O2258" s="180">
        <v>0</v>
      </c>
      <c r="P2258" s="180">
        <v>0</v>
      </c>
      <c r="Q2258" s="181">
        <f t="shared" si="98"/>
        <v>0</v>
      </c>
      <c r="R2258" s="182" t="s">
        <v>72</v>
      </c>
      <c r="S2258" s="183"/>
      <c r="T2258" s="183"/>
    </row>
    <row r="2259" spans="2:20" ht="15.75" hidden="1">
      <c r="B2259" s="141">
        <v>2025</v>
      </c>
      <c r="C2259" s="141">
        <v>20</v>
      </c>
      <c r="D2259" s="142"/>
      <c r="E2259" s="143"/>
      <c r="F2259" s="141">
        <v>4</v>
      </c>
      <c r="G2259" s="141">
        <v>8</v>
      </c>
      <c r="H2259" s="141">
        <v>22</v>
      </c>
      <c r="I2259" s="141">
        <v>2000</v>
      </c>
      <c r="J2259" s="141"/>
      <c r="K2259" s="141"/>
      <c r="L2259" s="144" t="s">
        <v>44</v>
      </c>
      <c r="M2259" s="145"/>
      <c r="N2259" s="146" t="s">
        <v>78</v>
      </c>
      <c r="O2259" s="147">
        <f>+O2260+O2272+O2277+O2281+O2284</f>
        <v>0</v>
      </c>
      <c r="P2259" s="147">
        <f>+P2260+P2272+P2277+P2281+P2284</f>
        <v>0</v>
      </c>
      <c r="Q2259" s="147">
        <f t="shared" si="98"/>
        <v>0</v>
      </c>
      <c r="R2259" s="148"/>
      <c r="S2259" s="235"/>
      <c r="T2259" s="230"/>
    </row>
    <row r="2260" spans="2:20" ht="31.5" hidden="1">
      <c r="B2260" s="152">
        <v>2025</v>
      </c>
      <c r="C2260" s="152">
        <v>20</v>
      </c>
      <c r="D2260" s="153"/>
      <c r="E2260" s="154"/>
      <c r="F2260" s="152">
        <v>4</v>
      </c>
      <c r="G2260" s="152">
        <v>8</v>
      </c>
      <c r="H2260" s="152">
        <v>22</v>
      </c>
      <c r="I2260" s="152">
        <v>2000</v>
      </c>
      <c r="J2260" s="152">
        <v>2100</v>
      </c>
      <c r="K2260" s="152"/>
      <c r="L2260" s="155" t="s">
        <v>44</v>
      </c>
      <c r="M2260" s="156"/>
      <c r="N2260" s="157" t="s">
        <v>79</v>
      </c>
      <c r="O2260" s="158">
        <f>+O2261+O2263+O2266+O2268+O2270</f>
        <v>0</v>
      </c>
      <c r="P2260" s="158">
        <f>+P2261+P2263+P2266+P2268+P2270</f>
        <v>0</v>
      </c>
      <c r="Q2260" s="158">
        <f t="shared" si="98"/>
        <v>0</v>
      </c>
      <c r="R2260" s="159"/>
      <c r="S2260" s="231"/>
      <c r="T2260" s="232"/>
    </row>
    <row r="2261" spans="2:20" ht="15.75" hidden="1">
      <c r="B2261" s="163">
        <v>2025</v>
      </c>
      <c r="C2261" s="163">
        <v>20</v>
      </c>
      <c r="D2261" s="164"/>
      <c r="E2261" s="165"/>
      <c r="F2261" s="163">
        <v>4</v>
      </c>
      <c r="G2261" s="163">
        <v>8</v>
      </c>
      <c r="H2261" s="163">
        <v>22</v>
      </c>
      <c r="I2261" s="163">
        <v>2000</v>
      </c>
      <c r="J2261" s="163">
        <v>2100</v>
      </c>
      <c r="K2261" s="163">
        <v>211</v>
      </c>
      <c r="L2261" s="166" t="s">
        <v>44</v>
      </c>
      <c r="M2261" s="167"/>
      <c r="N2261" s="168" t="s">
        <v>80</v>
      </c>
      <c r="O2261" s="169">
        <f>O2262</f>
        <v>0</v>
      </c>
      <c r="P2261" s="169">
        <f>P2262</f>
        <v>0</v>
      </c>
      <c r="Q2261" s="169">
        <f t="shared" si="98"/>
        <v>0</v>
      </c>
      <c r="R2261" s="170"/>
      <c r="S2261" s="233"/>
      <c r="T2261" s="234"/>
    </row>
    <row r="2262" spans="2:20" s="129" customFormat="1" ht="15.75" hidden="1">
      <c r="B2262" s="174">
        <v>2025</v>
      </c>
      <c r="C2262" s="174">
        <v>20</v>
      </c>
      <c r="D2262" s="175">
        <v>0</v>
      </c>
      <c r="E2262" s="176"/>
      <c r="F2262" s="174">
        <v>4</v>
      </c>
      <c r="G2262" s="174">
        <v>8</v>
      </c>
      <c r="H2262" s="174">
        <v>22</v>
      </c>
      <c r="I2262" s="174">
        <v>2000</v>
      </c>
      <c r="J2262" s="174">
        <v>2100</v>
      </c>
      <c r="K2262" s="174">
        <v>211</v>
      </c>
      <c r="L2262" s="177">
        <v>931</v>
      </c>
      <c r="M2262" s="178">
        <v>0</v>
      </c>
      <c r="N2262" s="179" t="s">
        <v>81</v>
      </c>
      <c r="O2262" s="180">
        <v>0</v>
      </c>
      <c r="P2262" s="180">
        <v>0</v>
      </c>
      <c r="Q2262" s="181">
        <f t="shared" si="98"/>
        <v>0</v>
      </c>
      <c r="R2262" s="182" t="s">
        <v>82</v>
      </c>
      <c r="S2262" s="183"/>
      <c r="T2262" s="183"/>
    </row>
    <row r="2263" spans="2:20" ht="15.75" hidden="1">
      <c r="B2263" s="163">
        <v>2025</v>
      </c>
      <c r="C2263" s="163">
        <v>20</v>
      </c>
      <c r="D2263" s="164"/>
      <c r="E2263" s="165"/>
      <c r="F2263" s="163">
        <v>4</v>
      </c>
      <c r="G2263" s="163">
        <v>8</v>
      </c>
      <c r="H2263" s="163">
        <v>22</v>
      </c>
      <c r="I2263" s="163">
        <v>2000</v>
      </c>
      <c r="J2263" s="163">
        <v>2100</v>
      </c>
      <c r="K2263" s="163">
        <v>212</v>
      </c>
      <c r="L2263" s="166" t="s">
        <v>44</v>
      </c>
      <c r="M2263" s="167"/>
      <c r="N2263" s="168" t="s">
        <v>83</v>
      </c>
      <c r="O2263" s="169">
        <f>SUM(O2264:O2265)</f>
        <v>0</v>
      </c>
      <c r="P2263" s="169">
        <f>SUM(P2264:P2265)</f>
        <v>0</v>
      </c>
      <c r="Q2263" s="169">
        <f t="shared" si="98"/>
        <v>0</v>
      </c>
      <c r="R2263" s="170"/>
      <c r="S2263" s="233"/>
      <c r="T2263" s="234"/>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310</v>
      </c>
      <c r="M2264" s="178">
        <v>0</v>
      </c>
      <c r="N2264" s="179" t="s">
        <v>1497</v>
      </c>
      <c r="O2264" s="180">
        <v>0</v>
      </c>
      <c r="P2264" s="180">
        <v>0</v>
      </c>
      <c r="Q2264" s="181">
        <f t="shared" si="98"/>
        <v>0</v>
      </c>
      <c r="R2264" s="182" t="s">
        <v>98</v>
      </c>
      <c r="S2264" s="183"/>
      <c r="T2264" s="183"/>
    </row>
    <row r="2265" spans="2:20" s="129" customFormat="1" ht="15.75" hidden="1">
      <c r="B2265" s="174">
        <v>2025</v>
      </c>
      <c r="C2265" s="174">
        <v>20</v>
      </c>
      <c r="D2265" s="175">
        <v>0</v>
      </c>
      <c r="E2265" s="176"/>
      <c r="F2265" s="174">
        <v>4</v>
      </c>
      <c r="G2265" s="174">
        <v>8</v>
      </c>
      <c r="H2265" s="174">
        <v>22</v>
      </c>
      <c r="I2265" s="174">
        <v>2000</v>
      </c>
      <c r="J2265" s="174">
        <v>2100</v>
      </c>
      <c r="K2265" s="174">
        <v>212</v>
      </c>
      <c r="L2265" s="177">
        <v>930</v>
      </c>
      <c r="M2265" s="178">
        <v>0</v>
      </c>
      <c r="N2265" s="179" t="s">
        <v>83</v>
      </c>
      <c r="O2265" s="180">
        <v>0</v>
      </c>
      <c r="P2265" s="180">
        <v>0</v>
      </c>
      <c r="Q2265" s="181">
        <f t="shared" si="98"/>
        <v>0</v>
      </c>
      <c r="R2265" s="182" t="s">
        <v>82</v>
      </c>
      <c r="S2265" s="183"/>
      <c r="T2265" s="183"/>
    </row>
    <row r="2266" spans="2:20" ht="31.5" hidden="1">
      <c r="B2266" s="163">
        <v>2025</v>
      </c>
      <c r="C2266" s="163">
        <v>20</v>
      </c>
      <c r="D2266" s="164"/>
      <c r="E2266" s="165"/>
      <c r="F2266" s="163">
        <v>4</v>
      </c>
      <c r="G2266" s="163">
        <v>8</v>
      </c>
      <c r="H2266" s="163">
        <v>22</v>
      </c>
      <c r="I2266" s="163">
        <v>2000</v>
      </c>
      <c r="J2266" s="163">
        <v>2100</v>
      </c>
      <c r="K2266" s="163">
        <v>214</v>
      </c>
      <c r="L2266" s="166" t="s">
        <v>44</v>
      </c>
      <c r="M2266" s="167"/>
      <c r="N2266" s="168" t="s">
        <v>84</v>
      </c>
      <c r="O2266" s="169">
        <f>O2267</f>
        <v>0</v>
      </c>
      <c r="P2266" s="169">
        <f>P2267</f>
        <v>0</v>
      </c>
      <c r="Q2266" s="169">
        <f t="shared" si="98"/>
        <v>0</v>
      </c>
      <c r="R2266" s="170"/>
      <c r="S2266" s="233"/>
      <c r="T2266" s="234"/>
    </row>
    <row r="2267" spans="2:20" s="129" customFormat="1" ht="30" hidden="1">
      <c r="B2267" s="174">
        <v>2025</v>
      </c>
      <c r="C2267" s="174">
        <v>20</v>
      </c>
      <c r="D2267" s="175">
        <v>0</v>
      </c>
      <c r="E2267" s="176"/>
      <c r="F2267" s="174">
        <v>4</v>
      </c>
      <c r="G2267" s="174">
        <v>8</v>
      </c>
      <c r="H2267" s="174">
        <v>22</v>
      </c>
      <c r="I2267" s="174">
        <v>2000</v>
      </c>
      <c r="J2267" s="174">
        <v>2100</v>
      </c>
      <c r="K2267" s="174">
        <v>214</v>
      </c>
      <c r="L2267" s="177">
        <v>932</v>
      </c>
      <c r="M2267" s="178">
        <v>0</v>
      </c>
      <c r="N2267" s="179" t="s">
        <v>85</v>
      </c>
      <c r="O2267" s="180">
        <v>0</v>
      </c>
      <c r="P2267" s="180">
        <v>0</v>
      </c>
      <c r="Q2267" s="181">
        <f t="shared" si="98"/>
        <v>0</v>
      </c>
      <c r="R2267" s="182" t="s">
        <v>82</v>
      </c>
      <c r="S2267" s="183"/>
      <c r="T2267" s="183"/>
    </row>
    <row r="2268" spans="2:20" ht="15.75" hidden="1">
      <c r="B2268" s="163">
        <v>2025</v>
      </c>
      <c r="C2268" s="163">
        <v>20</v>
      </c>
      <c r="D2268" s="164"/>
      <c r="E2268" s="165"/>
      <c r="F2268" s="163">
        <v>4</v>
      </c>
      <c r="G2268" s="163">
        <v>8</v>
      </c>
      <c r="H2268" s="163">
        <v>22</v>
      </c>
      <c r="I2268" s="163">
        <v>2000</v>
      </c>
      <c r="J2268" s="163">
        <v>2100</v>
      </c>
      <c r="K2268" s="163">
        <v>216</v>
      </c>
      <c r="L2268" s="166" t="s">
        <v>44</v>
      </c>
      <c r="M2268" s="167"/>
      <c r="N2268" s="168" t="s">
        <v>303</v>
      </c>
      <c r="O2268" s="169">
        <f>O2269</f>
        <v>0</v>
      </c>
      <c r="P2268" s="169">
        <f>P2269</f>
        <v>0</v>
      </c>
      <c r="Q2268" s="169">
        <f t="shared" si="98"/>
        <v>0</v>
      </c>
      <c r="R2268" s="170"/>
      <c r="S2268" s="233"/>
      <c r="T2268" s="234"/>
    </row>
    <row r="2269" spans="2:20" s="129" customFormat="1" ht="15.75" hidden="1">
      <c r="B2269" s="174">
        <v>2025</v>
      </c>
      <c r="C2269" s="174">
        <v>20</v>
      </c>
      <c r="D2269" s="175">
        <v>0</v>
      </c>
      <c r="E2269" s="176"/>
      <c r="F2269" s="174">
        <v>4</v>
      </c>
      <c r="G2269" s="174">
        <v>8</v>
      </c>
      <c r="H2269" s="174">
        <v>22</v>
      </c>
      <c r="I2269" s="174">
        <v>2000</v>
      </c>
      <c r="J2269" s="174">
        <v>2100</v>
      </c>
      <c r="K2269" s="174">
        <v>216</v>
      </c>
      <c r="L2269" s="177">
        <v>924</v>
      </c>
      <c r="M2269" s="178">
        <v>0</v>
      </c>
      <c r="N2269" s="179" t="s">
        <v>303</v>
      </c>
      <c r="O2269" s="180">
        <v>0</v>
      </c>
      <c r="P2269" s="180">
        <v>0</v>
      </c>
      <c r="Q2269" s="181">
        <f t="shared" si="98"/>
        <v>0</v>
      </c>
      <c r="R2269" s="182" t="s">
        <v>82</v>
      </c>
      <c r="S2269" s="183"/>
      <c r="T2269" s="183"/>
    </row>
    <row r="2270" spans="2:20" ht="15.75" hidden="1">
      <c r="B2270" s="163">
        <v>2025</v>
      </c>
      <c r="C2270" s="163">
        <v>20</v>
      </c>
      <c r="D2270" s="164"/>
      <c r="E2270" s="165"/>
      <c r="F2270" s="163">
        <v>4</v>
      </c>
      <c r="G2270" s="163">
        <v>8</v>
      </c>
      <c r="H2270" s="163">
        <v>22</v>
      </c>
      <c r="I2270" s="163">
        <v>2000</v>
      </c>
      <c r="J2270" s="163">
        <v>2100</v>
      </c>
      <c r="K2270" s="163">
        <v>218</v>
      </c>
      <c r="L2270" s="166" t="s">
        <v>44</v>
      </c>
      <c r="M2270" s="167"/>
      <c r="N2270" s="168" t="s">
        <v>1498</v>
      </c>
      <c r="O2270" s="169">
        <f>O2271</f>
        <v>0</v>
      </c>
      <c r="P2270" s="169">
        <f>P2271</f>
        <v>0</v>
      </c>
      <c r="Q2270" s="169">
        <f t="shared" si="98"/>
        <v>0</v>
      </c>
      <c r="R2270" s="170"/>
      <c r="S2270" s="233"/>
      <c r="T2270" s="234"/>
    </row>
    <row r="2271" spans="2:20" s="129" customFormat="1" ht="15.75" hidden="1">
      <c r="B2271" s="174">
        <v>2025</v>
      </c>
      <c r="C2271" s="174">
        <v>20</v>
      </c>
      <c r="D2271" s="175">
        <v>0</v>
      </c>
      <c r="E2271" s="176"/>
      <c r="F2271" s="174">
        <v>4</v>
      </c>
      <c r="G2271" s="174">
        <v>8</v>
      </c>
      <c r="H2271" s="174">
        <v>22</v>
      </c>
      <c r="I2271" s="174">
        <v>2000</v>
      </c>
      <c r="J2271" s="174">
        <v>2100</v>
      </c>
      <c r="K2271" s="174">
        <v>218</v>
      </c>
      <c r="L2271" s="177">
        <v>927</v>
      </c>
      <c r="M2271" s="178">
        <v>0</v>
      </c>
      <c r="N2271" s="179" t="s">
        <v>1498</v>
      </c>
      <c r="O2271" s="180">
        <v>0</v>
      </c>
      <c r="P2271" s="180">
        <v>0</v>
      </c>
      <c r="Q2271" s="181">
        <f t="shared" si="98"/>
        <v>0</v>
      </c>
      <c r="R2271" s="182" t="s">
        <v>98</v>
      </c>
      <c r="S2271" s="183"/>
      <c r="T2271" s="183"/>
    </row>
    <row r="2272" spans="2:20" ht="15.75" hidden="1">
      <c r="B2272" s="152">
        <v>2025</v>
      </c>
      <c r="C2272" s="152">
        <v>20</v>
      </c>
      <c r="D2272" s="153"/>
      <c r="E2272" s="154"/>
      <c r="F2272" s="152">
        <v>4</v>
      </c>
      <c r="G2272" s="152">
        <v>8</v>
      </c>
      <c r="H2272" s="152">
        <v>22</v>
      </c>
      <c r="I2272" s="152">
        <v>2000</v>
      </c>
      <c r="J2272" s="152">
        <v>2500</v>
      </c>
      <c r="K2272" s="152"/>
      <c r="L2272" s="155" t="s">
        <v>44</v>
      </c>
      <c r="M2272" s="156"/>
      <c r="N2272" s="157" t="s">
        <v>88</v>
      </c>
      <c r="O2272" s="158">
        <f>+O2273+O2275</f>
        <v>0</v>
      </c>
      <c r="P2272" s="158">
        <f>+P2273+P2275</f>
        <v>0</v>
      </c>
      <c r="Q2272" s="158">
        <f t="shared" si="98"/>
        <v>0</v>
      </c>
      <c r="R2272" s="159"/>
      <c r="S2272" s="231"/>
      <c r="T2272" s="232"/>
    </row>
    <row r="2273" spans="2:20" ht="15.75" hidden="1">
      <c r="B2273" s="163">
        <v>2025</v>
      </c>
      <c r="C2273" s="163">
        <v>20</v>
      </c>
      <c r="D2273" s="164"/>
      <c r="E2273" s="165"/>
      <c r="F2273" s="163">
        <v>4</v>
      </c>
      <c r="G2273" s="163">
        <v>8</v>
      </c>
      <c r="H2273" s="163">
        <v>22</v>
      </c>
      <c r="I2273" s="163">
        <v>2000</v>
      </c>
      <c r="J2273" s="163">
        <v>2500</v>
      </c>
      <c r="K2273" s="163">
        <v>254</v>
      </c>
      <c r="L2273" s="166" t="s">
        <v>44</v>
      </c>
      <c r="M2273" s="167"/>
      <c r="N2273" s="168" t="s">
        <v>90</v>
      </c>
      <c r="O2273" s="169">
        <f>O2274</f>
        <v>0</v>
      </c>
      <c r="P2273" s="169">
        <f>P2274</f>
        <v>0</v>
      </c>
      <c r="Q2273" s="169">
        <f t="shared" si="98"/>
        <v>0</v>
      </c>
      <c r="R2273" s="170"/>
      <c r="S2273" s="233"/>
      <c r="T2273" s="234"/>
    </row>
    <row r="2274" spans="2:20" s="129" customFormat="1" ht="15.75" hidden="1">
      <c r="B2274" s="174">
        <v>2025</v>
      </c>
      <c r="C2274" s="174">
        <v>20</v>
      </c>
      <c r="D2274" s="175">
        <v>0</v>
      </c>
      <c r="E2274" s="176"/>
      <c r="F2274" s="174">
        <v>4</v>
      </c>
      <c r="G2274" s="174">
        <v>8</v>
      </c>
      <c r="H2274" s="174">
        <v>22</v>
      </c>
      <c r="I2274" s="174">
        <v>2000</v>
      </c>
      <c r="J2274" s="174">
        <v>2500</v>
      </c>
      <c r="K2274" s="174">
        <v>254</v>
      </c>
      <c r="L2274" s="177">
        <v>934</v>
      </c>
      <c r="M2274" s="178">
        <v>0</v>
      </c>
      <c r="N2274" s="179" t="s">
        <v>90</v>
      </c>
      <c r="O2274" s="180">
        <v>0</v>
      </c>
      <c r="P2274" s="180">
        <v>0</v>
      </c>
      <c r="Q2274" s="181">
        <f t="shared" si="98"/>
        <v>0</v>
      </c>
      <c r="R2274" s="182" t="s">
        <v>82</v>
      </c>
      <c r="S2274" s="183"/>
      <c r="T2274" s="183"/>
    </row>
    <row r="2275" spans="2:20" ht="15.75" hidden="1">
      <c r="B2275" s="163">
        <v>2025</v>
      </c>
      <c r="C2275" s="163">
        <v>20</v>
      </c>
      <c r="D2275" s="164"/>
      <c r="E2275" s="165"/>
      <c r="F2275" s="163">
        <v>4</v>
      </c>
      <c r="G2275" s="163">
        <v>8</v>
      </c>
      <c r="H2275" s="163">
        <v>22</v>
      </c>
      <c r="I2275" s="163">
        <v>2000</v>
      </c>
      <c r="J2275" s="163">
        <v>2500</v>
      </c>
      <c r="K2275" s="163">
        <v>255</v>
      </c>
      <c r="L2275" s="166" t="s">
        <v>44</v>
      </c>
      <c r="M2275" s="167"/>
      <c r="N2275" s="168" t="s">
        <v>91</v>
      </c>
      <c r="O2275" s="169">
        <f>O2276</f>
        <v>0</v>
      </c>
      <c r="P2275" s="169">
        <f>P2276</f>
        <v>0</v>
      </c>
      <c r="Q2275" s="169">
        <f t="shared" si="98"/>
        <v>0</v>
      </c>
      <c r="R2275" s="170"/>
      <c r="S2275" s="233"/>
      <c r="T2275" s="234"/>
    </row>
    <row r="2276" spans="2:20" s="129" customFormat="1" ht="15.75" hidden="1">
      <c r="B2276" s="174">
        <v>2025</v>
      </c>
      <c r="C2276" s="174">
        <v>20</v>
      </c>
      <c r="D2276" s="175">
        <v>0</v>
      </c>
      <c r="E2276" s="176"/>
      <c r="F2276" s="174">
        <v>4</v>
      </c>
      <c r="G2276" s="174">
        <v>8</v>
      </c>
      <c r="H2276" s="174">
        <v>22</v>
      </c>
      <c r="I2276" s="174">
        <v>2000</v>
      </c>
      <c r="J2276" s="174">
        <v>2500</v>
      </c>
      <c r="K2276" s="174">
        <v>255</v>
      </c>
      <c r="L2276" s="177">
        <v>933</v>
      </c>
      <c r="M2276" s="178">
        <v>0</v>
      </c>
      <c r="N2276" s="179" t="s">
        <v>91</v>
      </c>
      <c r="O2276" s="180">
        <v>0</v>
      </c>
      <c r="P2276" s="180">
        <v>0</v>
      </c>
      <c r="Q2276" s="181">
        <f t="shared" si="98"/>
        <v>0</v>
      </c>
      <c r="R2276" s="182" t="s">
        <v>82</v>
      </c>
      <c r="S2276" s="183"/>
      <c r="T2276" s="183"/>
    </row>
    <row r="2277" spans="2:20" ht="15.75" hidden="1">
      <c r="B2277" s="152">
        <v>2025</v>
      </c>
      <c r="C2277" s="152">
        <v>20</v>
      </c>
      <c r="D2277" s="153"/>
      <c r="E2277" s="154"/>
      <c r="F2277" s="152">
        <v>4</v>
      </c>
      <c r="G2277" s="152">
        <v>8</v>
      </c>
      <c r="H2277" s="152">
        <v>22</v>
      </c>
      <c r="I2277" s="152">
        <v>2000</v>
      </c>
      <c r="J2277" s="152">
        <v>2600</v>
      </c>
      <c r="K2277" s="152"/>
      <c r="L2277" s="155" t="s">
        <v>44</v>
      </c>
      <c r="M2277" s="156"/>
      <c r="N2277" s="157" t="s">
        <v>1089</v>
      </c>
      <c r="O2277" s="158">
        <f>O2278</f>
        <v>0</v>
      </c>
      <c r="P2277" s="158">
        <f>P2278</f>
        <v>0</v>
      </c>
      <c r="Q2277" s="158">
        <f t="shared" si="98"/>
        <v>0</v>
      </c>
      <c r="R2277" s="159"/>
      <c r="S2277" s="231"/>
      <c r="T2277" s="232"/>
    </row>
    <row r="2278" spans="2:20" ht="15.75" hidden="1">
      <c r="B2278" s="163">
        <v>2025</v>
      </c>
      <c r="C2278" s="163">
        <v>20</v>
      </c>
      <c r="D2278" s="164"/>
      <c r="E2278" s="165"/>
      <c r="F2278" s="163">
        <v>4</v>
      </c>
      <c r="G2278" s="163">
        <v>8</v>
      </c>
      <c r="H2278" s="163">
        <v>22</v>
      </c>
      <c r="I2278" s="163">
        <v>2000</v>
      </c>
      <c r="J2278" s="163">
        <v>2600</v>
      </c>
      <c r="K2278" s="163">
        <v>261</v>
      </c>
      <c r="L2278" s="166" t="s">
        <v>44</v>
      </c>
      <c r="M2278" s="167"/>
      <c r="N2278" s="168" t="s">
        <v>93</v>
      </c>
      <c r="O2278" s="169">
        <f>SUM(O2279:O2280)</f>
        <v>0</v>
      </c>
      <c r="P2278" s="169">
        <f>SUM(P2279:P2280)</f>
        <v>0</v>
      </c>
      <c r="Q2278" s="169">
        <f t="shared" si="98"/>
        <v>0</v>
      </c>
      <c r="R2278" s="170"/>
      <c r="S2278" s="233"/>
      <c r="T2278" s="234"/>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11</v>
      </c>
      <c r="M2279" s="178">
        <v>0</v>
      </c>
      <c r="N2279" s="179" t="s">
        <v>1499</v>
      </c>
      <c r="O2279" s="180">
        <v>0</v>
      </c>
      <c r="P2279" s="180">
        <v>0</v>
      </c>
      <c r="Q2279" s="181">
        <f t="shared" si="98"/>
        <v>0</v>
      </c>
      <c r="R2279" s="182" t="s">
        <v>95</v>
      </c>
      <c r="S2279" s="183"/>
      <c r="T2279" s="183"/>
    </row>
    <row r="2280" spans="2:20" s="129" customFormat="1" ht="15.75" hidden="1">
      <c r="B2280" s="174">
        <v>2025</v>
      </c>
      <c r="C2280" s="174">
        <v>20</v>
      </c>
      <c r="D2280" s="175">
        <v>0</v>
      </c>
      <c r="E2280" s="176"/>
      <c r="F2280" s="174">
        <v>4</v>
      </c>
      <c r="G2280" s="174">
        <v>8</v>
      </c>
      <c r="H2280" s="174">
        <v>22</v>
      </c>
      <c r="I2280" s="174">
        <v>2000</v>
      </c>
      <c r="J2280" s="174">
        <v>2600</v>
      </c>
      <c r="K2280" s="174">
        <v>261</v>
      </c>
      <c r="L2280" s="177">
        <v>715</v>
      </c>
      <c r="M2280" s="178">
        <v>0</v>
      </c>
      <c r="N2280" s="179" t="s">
        <v>94</v>
      </c>
      <c r="O2280" s="180">
        <v>0</v>
      </c>
      <c r="P2280" s="180">
        <v>0</v>
      </c>
      <c r="Q2280" s="181">
        <f t="shared" si="98"/>
        <v>0</v>
      </c>
      <c r="R2280" s="182" t="s">
        <v>95</v>
      </c>
      <c r="S2280" s="183"/>
      <c r="T2280" s="183"/>
    </row>
    <row r="2281" spans="2:20" ht="31.5" hidden="1">
      <c r="B2281" s="152">
        <v>2025</v>
      </c>
      <c r="C2281" s="152">
        <v>20</v>
      </c>
      <c r="D2281" s="153"/>
      <c r="E2281" s="154"/>
      <c r="F2281" s="152">
        <v>4</v>
      </c>
      <c r="G2281" s="152">
        <v>8</v>
      </c>
      <c r="H2281" s="152">
        <v>22</v>
      </c>
      <c r="I2281" s="152">
        <v>2000</v>
      </c>
      <c r="J2281" s="152">
        <v>2700</v>
      </c>
      <c r="K2281" s="152"/>
      <c r="L2281" s="155" t="s">
        <v>44</v>
      </c>
      <c r="M2281" s="156"/>
      <c r="N2281" s="157" t="s">
        <v>96</v>
      </c>
      <c r="O2281" s="158">
        <f>+O2282</f>
        <v>0</v>
      </c>
      <c r="P2281" s="158">
        <f>+P2282</f>
        <v>0</v>
      </c>
      <c r="Q2281" s="158">
        <f t="shared" si="98"/>
        <v>0</v>
      </c>
      <c r="R2281" s="159"/>
      <c r="S2281" s="231"/>
      <c r="T2281" s="232"/>
    </row>
    <row r="2282" spans="2:20" ht="15.75" hidden="1">
      <c r="B2282" s="163">
        <v>2025</v>
      </c>
      <c r="C2282" s="163">
        <v>20</v>
      </c>
      <c r="D2282" s="164"/>
      <c r="E2282" s="165"/>
      <c r="F2282" s="163">
        <v>4</v>
      </c>
      <c r="G2282" s="163">
        <v>8</v>
      </c>
      <c r="H2282" s="163">
        <v>22</v>
      </c>
      <c r="I2282" s="163">
        <v>2000</v>
      </c>
      <c r="J2282" s="163">
        <v>2700</v>
      </c>
      <c r="K2282" s="163">
        <v>271</v>
      </c>
      <c r="L2282" s="166" t="s">
        <v>44</v>
      </c>
      <c r="M2282" s="167"/>
      <c r="N2282" s="168" t="s">
        <v>97</v>
      </c>
      <c r="O2282" s="169">
        <f>O2283</f>
        <v>0</v>
      </c>
      <c r="P2282" s="169">
        <f>P2283</f>
        <v>0</v>
      </c>
      <c r="Q2282" s="169">
        <f t="shared" si="98"/>
        <v>0</v>
      </c>
      <c r="R2282" s="170"/>
      <c r="S2282" s="233"/>
      <c r="T2282" s="234"/>
    </row>
    <row r="2283" spans="2:20" s="129" customFormat="1" ht="15.75" hidden="1">
      <c r="B2283" s="174">
        <v>2025</v>
      </c>
      <c r="C2283" s="174">
        <v>20</v>
      </c>
      <c r="D2283" s="175">
        <v>0</v>
      </c>
      <c r="E2283" s="176"/>
      <c r="F2283" s="174">
        <v>4</v>
      </c>
      <c r="G2283" s="174">
        <v>8</v>
      </c>
      <c r="H2283" s="174">
        <v>22</v>
      </c>
      <c r="I2283" s="174">
        <v>2000</v>
      </c>
      <c r="J2283" s="174">
        <v>2700</v>
      </c>
      <c r="K2283" s="174">
        <v>271</v>
      </c>
      <c r="L2283" s="177">
        <v>1542</v>
      </c>
      <c r="M2283" s="178">
        <v>0</v>
      </c>
      <c r="N2283" s="179" t="s">
        <v>97</v>
      </c>
      <c r="O2283" s="180">
        <v>0</v>
      </c>
      <c r="P2283" s="180">
        <v>0</v>
      </c>
      <c r="Q2283" s="181">
        <f t="shared" si="98"/>
        <v>0</v>
      </c>
      <c r="R2283" s="182" t="s">
        <v>1090</v>
      </c>
      <c r="S2283" s="183"/>
      <c r="T2283" s="183"/>
    </row>
    <row r="2284" spans="2:20" ht="15.75" hidden="1">
      <c r="B2284" s="152">
        <v>2025</v>
      </c>
      <c r="C2284" s="152">
        <v>20</v>
      </c>
      <c r="D2284" s="153"/>
      <c r="E2284" s="154"/>
      <c r="F2284" s="152">
        <v>4</v>
      </c>
      <c r="G2284" s="152">
        <v>8</v>
      </c>
      <c r="H2284" s="152">
        <v>22</v>
      </c>
      <c r="I2284" s="152">
        <v>2000</v>
      </c>
      <c r="J2284" s="152">
        <v>2900</v>
      </c>
      <c r="K2284" s="152"/>
      <c r="L2284" s="155" t="s">
        <v>44</v>
      </c>
      <c r="M2284" s="156"/>
      <c r="N2284" s="157" t="s">
        <v>101</v>
      </c>
      <c r="O2284" s="158">
        <f>+O2285+O2287</f>
        <v>0</v>
      </c>
      <c r="P2284" s="158">
        <f>+P2285+P2287</f>
        <v>0</v>
      </c>
      <c r="Q2284" s="158">
        <f t="shared" si="98"/>
        <v>0</v>
      </c>
      <c r="R2284" s="159"/>
      <c r="S2284" s="231"/>
      <c r="T2284" s="232"/>
    </row>
    <row r="2285" spans="2:20" ht="15.75" hidden="1">
      <c r="B2285" s="163">
        <v>2025</v>
      </c>
      <c r="C2285" s="163">
        <v>20</v>
      </c>
      <c r="D2285" s="164"/>
      <c r="E2285" s="165"/>
      <c r="F2285" s="163">
        <v>4</v>
      </c>
      <c r="G2285" s="163">
        <v>8</v>
      </c>
      <c r="H2285" s="163">
        <v>22</v>
      </c>
      <c r="I2285" s="163">
        <v>2000</v>
      </c>
      <c r="J2285" s="163">
        <v>2900</v>
      </c>
      <c r="K2285" s="163">
        <v>291</v>
      </c>
      <c r="L2285" s="166" t="s">
        <v>44</v>
      </c>
      <c r="M2285" s="167"/>
      <c r="N2285" s="168" t="s">
        <v>408</v>
      </c>
      <c r="O2285" s="169">
        <f>O2286</f>
        <v>0</v>
      </c>
      <c r="P2285" s="169">
        <f>P2286</f>
        <v>0</v>
      </c>
      <c r="Q2285" s="169">
        <f t="shared" si="98"/>
        <v>0</v>
      </c>
      <c r="R2285" s="170"/>
      <c r="S2285" s="233"/>
      <c r="T2285" s="234"/>
    </row>
    <row r="2286" spans="2:20" s="129" customFormat="1" ht="15.75" hidden="1">
      <c r="B2286" s="174">
        <v>2025</v>
      </c>
      <c r="C2286" s="174">
        <v>20</v>
      </c>
      <c r="D2286" s="175">
        <v>0</v>
      </c>
      <c r="E2286" s="176"/>
      <c r="F2286" s="174">
        <v>4</v>
      </c>
      <c r="G2286" s="174">
        <v>8</v>
      </c>
      <c r="H2286" s="174">
        <v>22</v>
      </c>
      <c r="I2286" s="174">
        <v>2000</v>
      </c>
      <c r="J2286" s="174">
        <v>2900</v>
      </c>
      <c r="K2286" s="174">
        <v>291</v>
      </c>
      <c r="L2286" s="177">
        <v>768</v>
      </c>
      <c r="M2286" s="178">
        <v>0</v>
      </c>
      <c r="N2286" s="179" t="s">
        <v>408</v>
      </c>
      <c r="O2286" s="180">
        <v>0</v>
      </c>
      <c r="P2286" s="180">
        <v>0</v>
      </c>
      <c r="Q2286" s="181">
        <f t="shared" si="98"/>
        <v>0</v>
      </c>
      <c r="R2286" s="182" t="s">
        <v>82</v>
      </c>
      <c r="S2286" s="183"/>
      <c r="T2286" s="183"/>
    </row>
    <row r="2287" spans="2:20" ht="31.5" hidden="1">
      <c r="B2287" s="163">
        <v>2025</v>
      </c>
      <c r="C2287" s="163">
        <v>20</v>
      </c>
      <c r="D2287" s="164"/>
      <c r="E2287" s="165"/>
      <c r="F2287" s="163">
        <v>4</v>
      </c>
      <c r="G2287" s="163">
        <v>8</v>
      </c>
      <c r="H2287" s="163">
        <v>22</v>
      </c>
      <c r="I2287" s="163">
        <v>2000</v>
      </c>
      <c r="J2287" s="163">
        <v>2900</v>
      </c>
      <c r="K2287" s="163">
        <v>294</v>
      </c>
      <c r="L2287" s="166" t="s">
        <v>44</v>
      </c>
      <c r="M2287" s="167"/>
      <c r="N2287" s="168" t="s">
        <v>102</v>
      </c>
      <c r="O2287" s="169">
        <f>O2288</f>
        <v>0</v>
      </c>
      <c r="P2287" s="169">
        <f>P2288</f>
        <v>0</v>
      </c>
      <c r="Q2287" s="169">
        <f t="shared" si="98"/>
        <v>0</v>
      </c>
      <c r="R2287" s="170"/>
      <c r="S2287" s="233"/>
      <c r="T2287" s="234"/>
    </row>
    <row r="2288" spans="2:20" s="129" customFormat="1" ht="30" hidden="1">
      <c r="B2288" s="174">
        <v>2025</v>
      </c>
      <c r="C2288" s="174">
        <v>20</v>
      </c>
      <c r="D2288" s="175">
        <v>0</v>
      </c>
      <c r="E2288" s="176"/>
      <c r="F2288" s="174">
        <v>4</v>
      </c>
      <c r="G2288" s="174">
        <v>8</v>
      </c>
      <c r="H2288" s="174">
        <v>22</v>
      </c>
      <c r="I2288" s="174">
        <v>2000</v>
      </c>
      <c r="J2288" s="174">
        <v>2900</v>
      </c>
      <c r="K2288" s="174">
        <v>294</v>
      </c>
      <c r="L2288" s="177">
        <v>1240</v>
      </c>
      <c r="M2288" s="178">
        <v>0</v>
      </c>
      <c r="N2288" s="179" t="s">
        <v>102</v>
      </c>
      <c r="O2288" s="180">
        <v>0</v>
      </c>
      <c r="P2288" s="180">
        <v>0</v>
      </c>
      <c r="Q2288" s="181">
        <f t="shared" si="98"/>
        <v>0</v>
      </c>
      <c r="R2288" s="182" t="s">
        <v>82</v>
      </c>
      <c r="S2288" s="183"/>
      <c r="T2288" s="183"/>
    </row>
    <row r="2289" spans="2:20" ht="15.75" hidden="1">
      <c r="B2289" s="141">
        <v>2025</v>
      </c>
      <c r="C2289" s="141">
        <v>20</v>
      </c>
      <c r="D2289" s="142"/>
      <c r="E2289" s="143"/>
      <c r="F2289" s="141">
        <v>4</v>
      </c>
      <c r="G2289" s="141">
        <v>8</v>
      </c>
      <c r="H2289" s="141">
        <v>22</v>
      </c>
      <c r="I2289" s="141">
        <v>3000</v>
      </c>
      <c r="J2289" s="141"/>
      <c r="K2289" s="141"/>
      <c r="L2289" s="144" t="s">
        <v>44</v>
      </c>
      <c r="M2289" s="145"/>
      <c r="N2289" s="146" t="s">
        <v>46</v>
      </c>
      <c r="O2289" s="147">
        <f t="shared" ref="O2289:P2290" si="99">O2290</f>
        <v>0</v>
      </c>
      <c r="P2289" s="147">
        <f t="shared" si="99"/>
        <v>0</v>
      </c>
      <c r="Q2289" s="147">
        <f t="shared" si="98"/>
        <v>0</v>
      </c>
      <c r="R2289" s="149"/>
      <c r="S2289" s="235"/>
      <c r="T2289" s="230"/>
    </row>
    <row r="2290" spans="2:20" ht="15.75" hidden="1">
      <c r="B2290" s="152">
        <v>2025</v>
      </c>
      <c r="C2290" s="152">
        <v>20</v>
      </c>
      <c r="D2290" s="153"/>
      <c r="E2290" s="154"/>
      <c r="F2290" s="152">
        <v>4</v>
      </c>
      <c r="G2290" s="152">
        <v>8</v>
      </c>
      <c r="H2290" s="152">
        <v>22</v>
      </c>
      <c r="I2290" s="152">
        <v>3000</v>
      </c>
      <c r="J2290" s="152">
        <v>3300</v>
      </c>
      <c r="K2290" s="152"/>
      <c r="L2290" s="155" t="s">
        <v>44</v>
      </c>
      <c r="M2290" s="156"/>
      <c r="N2290" s="157" t="s">
        <v>111</v>
      </c>
      <c r="O2290" s="158">
        <f t="shared" si="99"/>
        <v>0</v>
      </c>
      <c r="P2290" s="158">
        <f t="shared" si="99"/>
        <v>0</v>
      </c>
      <c r="Q2290" s="158">
        <f t="shared" si="98"/>
        <v>0</v>
      </c>
      <c r="R2290" s="160"/>
      <c r="S2290" s="231"/>
      <c r="T2290" s="232"/>
    </row>
    <row r="2291" spans="2:20" ht="31.5" hidden="1">
      <c r="B2291" s="163">
        <v>2025</v>
      </c>
      <c r="C2291" s="163">
        <v>20</v>
      </c>
      <c r="D2291" s="164"/>
      <c r="E2291" s="165"/>
      <c r="F2291" s="163">
        <v>4</v>
      </c>
      <c r="G2291" s="163">
        <v>8</v>
      </c>
      <c r="H2291" s="163">
        <v>22</v>
      </c>
      <c r="I2291" s="163">
        <v>3000</v>
      </c>
      <c r="J2291" s="163">
        <v>3300</v>
      </c>
      <c r="K2291" s="163">
        <v>333</v>
      </c>
      <c r="L2291" s="166" t="s">
        <v>44</v>
      </c>
      <c r="M2291" s="167"/>
      <c r="N2291" s="168" t="s">
        <v>1500</v>
      </c>
      <c r="O2291" s="169">
        <f>O2292</f>
        <v>0</v>
      </c>
      <c r="P2291" s="169">
        <f>P2292</f>
        <v>0</v>
      </c>
      <c r="Q2291" s="169">
        <f t="shared" si="98"/>
        <v>0</v>
      </c>
      <c r="R2291" s="171"/>
      <c r="S2291" s="233"/>
      <c r="T2291" s="234"/>
    </row>
    <row r="2292" spans="2:20" ht="15.75" hidden="1">
      <c r="B2292" s="174">
        <v>2025</v>
      </c>
      <c r="C2292" s="174">
        <v>20</v>
      </c>
      <c r="D2292" s="175">
        <v>0</v>
      </c>
      <c r="E2292" s="176"/>
      <c r="F2292" s="174">
        <v>4</v>
      </c>
      <c r="G2292" s="174">
        <v>8</v>
      </c>
      <c r="H2292" s="174">
        <v>22</v>
      </c>
      <c r="I2292" s="174">
        <v>3000</v>
      </c>
      <c r="J2292" s="174">
        <v>3300</v>
      </c>
      <c r="K2292" s="174">
        <v>333</v>
      </c>
      <c r="L2292" s="177">
        <v>1316</v>
      </c>
      <c r="M2292" s="178">
        <v>0</v>
      </c>
      <c r="N2292" s="179" t="s">
        <v>1501</v>
      </c>
      <c r="O2292" s="180">
        <v>0</v>
      </c>
      <c r="P2292" s="180">
        <v>0</v>
      </c>
      <c r="Q2292" s="181">
        <f t="shared" si="98"/>
        <v>0</v>
      </c>
      <c r="R2292" s="182" t="s">
        <v>50</v>
      </c>
      <c r="S2292" s="183"/>
      <c r="T2292" s="183"/>
    </row>
    <row r="2293" spans="2:20" ht="15.75" hidden="1">
      <c r="B2293" s="141">
        <v>2025</v>
      </c>
      <c r="C2293" s="141">
        <v>20</v>
      </c>
      <c r="D2293" s="142"/>
      <c r="E2293" s="143"/>
      <c r="F2293" s="141">
        <v>4</v>
      </c>
      <c r="G2293" s="141">
        <v>8</v>
      </c>
      <c r="H2293" s="141">
        <v>22</v>
      </c>
      <c r="I2293" s="141">
        <v>5000</v>
      </c>
      <c r="J2293" s="141"/>
      <c r="K2293" s="141"/>
      <c r="L2293" s="144" t="s">
        <v>44</v>
      </c>
      <c r="M2293" s="145"/>
      <c r="N2293" s="146" t="s">
        <v>139</v>
      </c>
      <c r="O2293" s="147">
        <f>O2294+O2330+O2341+O2344+O2349</f>
        <v>0</v>
      </c>
      <c r="P2293" s="147">
        <f>P2294+P2330+P2341+P2344+P2349</f>
        <v>0</v>
      </c>
      <c r="Q2293" s="147">
        <f t="shared" si="98"/>
        <v>0</v>
      </c>
      <c r="R2293" s="148"/>
      <c r="S2293" s="235"/>
      <c r="T2293" s="236"/>
    </row>
    <row r="2294" spans="2:20" ht="15.75" hidden="1">
      <c r="B2294" s="152">
        <v>2025</v>
      </c>
      <c r="C2294" s="152">
        <v>20</v>
      </c>
      <c r="D2294" s="153"/>
      <c r="E2294" s="154"/>
      <c r="F2294" s="152">
        <v>4</v>
      </c>
      <c r="G2294" s="152">
        <v>8</v>
      </c>
      <c r="H2294" s="152">
        <v>22</v>
      </c>
      <c r="I2294" s="152">
        <v>5000</v>
      </c>
      <c r="J2294" s="152">
        <v>5100</v>
      </c>
      <c r="K2294" s="152"/>
      <c r="L2294" s="155" t="s">
        <v>44</v>
      </c>
      <c r="M2294" s="156"/>
      <c r="N2294" s="157" t="s">
        <v>140</v>
      </c>
      <c r="O2294" s="158">
        <f>+O2295+O2303+O2324</f>
        <v>0</v>
      </c>
      <c r="P2294" s="158">
        <f>+P2295+P2303+P2324</f>
        <v>0</v>
      </c>
      <c r="Q2294" s="158">
        <f t="shared" si="98"/>
        <v>0</v>
      </c>
      <c r="R2294" s="159"/>
      <c r="S2294" s="231"/>
      <c r="T2294" s="232"/>
    </row>
    <row r="2295" spans="2:20" ht="15.75" hidden="1">
      <c r="B2295" s="163">
        <v>2025</v>
      </c>
      <c r="C2295" s="163">
        <v>20</v>
      </c>
      <c r="D2295" s="164"/>
      <c r="E2295" s="165"/>
      <c r="F2295" s="163">
        <v>4</v>
      </c>
      <c r="G2295" s="163">
        <v>8</v>
      </c>
      <c r="H2295" s="163">
        <v>22</v>
      </c>
      <c r="I2295" s="163">
        <v>5000</v>
      </c>
      <c r="J2295" s="163">
        <v>5100</v>
      </c>
      <c r="K2295" s="163">
        <v>511</v>
      </c>
      <c r="L2295" s="166" t="s">
        <v>44</v>
      </c>
      <c r="M2295" s="167"/>
      <c r="N2295" s="168" t="s">
        <v>141</v>
      </c>
      <c r="O2295" s="169">
        <f>SUM(O2296:O2302)</f>
        <v>0</v>
      </c>
      <c r="P2295" s="169">
        <f>SUM(P2296:P2302)</f>
        <v>0</v>
      </c>
      <c r="Q2295" s="169">
        <f t="shared" si="98"/>
        <v>0</v>
      </c>
      <c r="R2295" s="170"/>
      <c r="S2295" s="233"/>
      <c r="T2295" s="234"/>
    </row>
    <row r="2296" spans="2:20" ht="15.75" hidden="1">
      <c r="B2296" s="174">
        <v>2025</v>
      </c>
      <c r="C2296" s="174">
        <v>20</v>
      </c>
      <c r="D2296" s="175">
        <v>0</v>
      </c>
      <c r="E2296" s="176"/>
      <c r="F2296" s="174">
        <v>4</v>
      </c>
      <c r="G2296" s="174">
        <v>8</v>
      </c>
      <c r="H2296" s="174">
        <v>22</v>
      </c>
      <c r="I2296" s="174">
        <v>5000</v>
      </c>
      <c r="J2296" s="174">
        <v>5100</v>
      </c>
      <c r="K2296" s="174">
        <v>511</v>
      </c>
      <c r="L2296" s="177">
        <v>29</v>
      </c>
      <c r="M2296" s="178">
        <v>0</v>
      </c>
      <c r="N2296" s="179" t="s">
        <v>142</v>
      </c>
      <c r="O2296" s="180">
        <v>0</v>
      </c>
      <c r="P2296" s="180">
        <v>0</v>
      </c>
      <c r="Q2296" s="181">
        <f t="shared" si="98"/>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44</v>
      </c>
      <c r="M2297" s="178">
        <v>0</v>
      </c>
      <c r="N2297" s="179" t="s">
        <v>143</v>
      </c>
      <c r="O2297" s="180">
        <v>0</v>
      </c>
      <c r="P2297" s="180">
        <v>0</v>
      </c>
      <c r="Q2297" s="181">
        <f t="shared" si="98"/>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623</v>
      </c>
      <c r="M2298" s="178">
        <v>0</v>
      </c>
      <c r="N2298" s="179" t="s">
        <v>148</v>
      </c>
      <c r="O2298" s="180">
        <v>0</v>
      </c>
      <c r="P2298" s="180">
        <v>0</v>
      </c>
      <c r="Q2298" s="181">
        <f t="shared" si="98"/>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652</v>
      </c>
      <c r="M2299" s="178">
        <v>0</v>
      </c>
      <c r="N2299" s="179" t="s">
        <v>439</v>
      </c>
      <c r="O2299" s="180">
        <v>0</v>
      </c>
      <c r="P2299" s="180">
        <v>0</v>
      </c>
      <c r="Q2299" s="181">
        <f t="shared" si="98"/>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981</v>
      </c>
      <c r="M2300" s="178">
        <v>0</v>
      </c>
      <c r="N2300" s="179" t="s">
        <v>152</v>
      </c>
      <c r="O2300" s="180">
        <v>0</v>
      </c>
      <c r="P2300" s="180">
        <v>0</v>
      </c>
      <c r="Q2300" s="181">
        <f t="shared" si="98"/>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1342</v>
      </c>
      <c r="M2301" s="178">
        <v>0</v>
      </c>
      <c r="N2301" s="179" t="s">
        <v>153</v>
      </c>
      <c r="O2301" s="180">
        <v>0</v>
      </c>
      <c r="P2301" s="180">
        <v>0</v>
      </c>
      <c r="Q2301" s="181">
        <f t="shared" si="98"/>
        <v>0</v>
      </c>
      <c r="R2301" s="182" t="s">
        <v>98</v>
      </c>
      <c r="S2301" s="183"/>
      <c r="T2301" s="183"/>
    </row>
    <row r="2302" spans="2:20" ht="15.75" hidden="1">
      <c r="B2302" s="174">
        <v>2025</v>
      </c>
      <c r="C2302" s="174">
        <v>20</v>
      </c>
      <c r="D2302" s="175">
        <v>0</v>
      </c>
      <c r="E2302" s="176"/>
      <c r="F2302" s="174">
        <v>4</v>
      </c>
      <c r="G2302" s="174">
        <v>8</v>
      </c>
      <c r="H2302" s="174">
        <v>22</v>
      </c>
      <c r="I2302" s="174">
        <v>5000</v>
      </c>
      <c r="J2302" s="174">
        <v>5100</v>
      </c>
      <c r="K2302" s="174">
        <v>511</v>
      </c>
      <c r="L2302" s="177">
        <v>1357</v>
      </c>
      <c r="M2302" s="178">
        <v>0</v>
      </c>
      <c r="N2302" s="179" t="s">
        <v>426</v>
      </c>
      <c r="O2302" s="180">
        <v>0</v>
      </c>
      <c r="P2302" s="180">
        <v>0</v>
      </c>
      <c r="Q2302" s="181">
        <f t="shared" si="98"/>
        <v>0</v>
      </c>
      <c r="R2302" s="182" t="s">
        <v>98</v>
      </c>
      <c r="S2302" s="183"/>
      <c r="T2302" s="183"/>
    </row>
    <row r="2303" spans="2:20" ht="15.75" hidden="1">
      <c r="B2303" s="163">
        <v>2025</v>
      </c>
      <c r="C2303" s="163">
        <v>20</v>
      </c>
      <c r="D2303" s="164"/>
      <c r="E2303" s="165"/>
      <c r="F2303" s="163">
        <v>4</v>
      </c>
      <c r="G2303" s="163">
        <v>8</v>
      </c>
      <c r="H2303" s="163">
        <v>22</v>
      </c>
      <c r="I2303" s="163">
        <v>5000</v>
      </c>
      <c r="J2303" s="163">
        <v>5100</v>
      </c>
      <c r="K2303" s="163">
        <v>515</v>
      </c>
      <c r="L2303" s="166" t="s">
        <v>44</v>
      </c>
      <c r="M2303" s="167"/>
      <c r="N2303" s="168" t="s">
        <v>155</v>
      </c>
      <c r="O2303" s="169">
        <f>SUM(O2304:O2323)</f>
        <v>0</v>
      </c>
      <c r="P2303" s="169">
        <f>SUM(P2304:P2323)</f>
        <v>0</v>
      </c>
      <c r="Q2303" s="169">
        <f t="shared" si="98"/>
        <v>0</v>
      </c>
      <c r="R2303" s="170"/>
      <c r="S2303" s="233"/>
      <c r="T2303" s="234"/>
    </row>
    <row r="2304" spans="2:20" ht="15.75" hidden="1">
      <c r="B2304" s="174">
        <v>2025</v>
      </c>
      <c r="C2304" s="174">
        <v>20</v>
      </c>
      <c r="D2304" s="175">
        <v>0</v>
      </c>
      <c r="E2304" s="176"/>
      <c r="F2304" s="174">
        <v>4</v>
      </c>
      <c r="G2304" s="174">
        <v>8</v>
      </c>
      <c r="H2304" s="174">
        <v>22</v>
      </c>
      <c r="I2304" s="174">
        <v>5000</v>
      </c>
      <c r="J2304" s="174">
        <v>5100</v>
      </c>
      <c r="K2304" s="174">
        <v>515</v>
      </c>
      <c r="L2304" s="177">
        <v>27</v>
      </c>
      <c r="M2304" s="178">
        <v>0</v>
      </c>
      <c r="N2304" s="179" t="s">
        <v>1502</v>
      </c>
      <c r="O2304" s="180">
        <v>0</v>
      </c>
      <c r="P2304" s="180">
        <v>0</v>
      </c>
      <c r="Q2304" s="181">
        <f t="shared" si="98"/>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338</v>
      </c>
      <c r="M2305" s="178">
        <v>0</v>
      </c>
      <c r="N2305" s="179" t="s">
        <v>157</v>
      </c>
      <c r="O2305" s="180">
        <v>0</v>
      </c>
      <c r="P2305" s="180">
        <v>0</v>
      </c>
      <c r="Q2305" s="181">
        <f t="shared" si="98"/>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342</v>
      </c>
      <c r="M2306" s="178">
        <v>0</v>
      </c>
      <c r="N2306" s="179" t="s">
        <v>158</v>
      </c>
      <c r="O2306" s="180">
        <v>0</v>
      </c>
      <c r="P2306" s="180">
        <v>0</v>
      </c>
      <c r="Q2306" s="181">
        <f t="shared" si="98"/>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509</v>
      </c>
      <c r="M2307" s="178">
        <v>0</v>
      </c>
      <c r="N2307" s="179" t="s">
        <v>1503</v>
      </c>
      <c r="O2307" s="180">
        <v>0</v>
      </c>
      <c r="P2307" s="180">
        <v>0</v>
      </c>
      <c r="Q2307" s="181">
        <f t="shared" si="98"/>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571</v>
      </c>
      <c r="M2308" s="178">
        <v>0</v>
      </c>
      <c r="N2308" s="179" t="s">
        <v>1504</v>
      </c>
      <c r="O2308" s="180">
        <v>0</v>
      </c>
      <c r="P2308" s="180">
        <v>0</v>
      </c>
      <c r="Q2308" s="181">
        <f t="shared" si="98"/>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618</v>
      </c>
      <c r="M2309" s="178">
        <v>0</v>
      </c>
      <c r="N2309" s="179" t="s">
        <v>164</v>
      </c>
      <c r="O2309" s="180">
        <v>0</v>
      </c>
      <c r="P2309" s="180">
        <v>0</v>
      </c>
      <c r="Q2309" s="181">
        <f t="shared" ref="Q2309:Q2372" si="100">+O2309+P2309</f>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648</v>
      </c>
      <c r="M2310" s="178">
        <v>0</v>
      </c>
      <c r="N2310" s="179" t="s">
        <v>1505</v>
      </c>
      <c r="O2310" s="180">
        <v>0</v>
      </c>
      <c r="P2310" s="180">
        <v>0</v>
      </c>
      <c r="Q2310" s="181">
        <f t="shared" si="100"/>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785</v>
      </c>
      <c r="M2311" s="178">
        <v>0</v>
      </c>
      <c r="N2311" s="179" t="s">
        <v>165</v>
      </c>
      <c r="O2311" s="180">
        <v>0</v>
      </c>
      <c r="P2311" s="180">
        <v>0</v>
      </c>
      <c r="Q2311" s="181">
        <f t="shared" si="100"/>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853</v>
      </c>
      <c r="M2312" s="178">
        <v>0</v>
      </c>
      <c r="N2312" s="179" t="s">
        <v>1506</v>
      </c>
      <c r="O2312" s="180">
        <v>0</v>
      </c>
      <c r="P2312" s="180">
        <v>0</v>
      </c>
      <c r="Q2312" s="181">
        <f t="shared" si="100"/>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854</v>
      </c>
      <c r="M2313" s="178">
        <v>0</v>
      </c>
      <c r="N2313" s="179" t="s">
        <v>1507</v>
      </c>
      <c r="O2313" s="180">
        <v>0</v>
      </c>
      <c r="P2313" s="180">
        <v>0</v>
      </c>
      <c r="Q2313" s="181">
        <f t="shared" si="100"/>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1059</v>
      </c>
      <c r="M2314" s="178">
        <v>0</v>
      </c>
      <c r="N2314" s="179" t="s">
        <v>168</v>
      </c>
      <c r="O2314" s="180">
        <v>0</v>
      </c>
      <c r="P2314" s="180">
        <v>0</v>
      </c>
      <c r="Q2314" s="181">
        <f t="shared" si="100"/>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1085</v>
      </c>
      <c r="M2315" s="178">
        <v>0</v>
      </c>
      <c r="N2315" s="179" t="s">
        <v>1508</v>
      </c>
      <c r="O2315" s="180">
        <v>0</v>
      </c>
      <c r="P2315" s="180">
        <v>0</v>
      </c>
      <c r="Q2315" s="181">
        <f t="shared" si="100"/>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1095</v>
      </c>
      <c r="M2316" s="178">
        <v>0</v>
      </c>
      <c r="N2316" s="179" t="s">
        <v>1509</v>
      </c>
      <c r="O2316" s="180">
        <v>0</v>
      </c>
      <c r="P2316" s="180">
        <v>0</v>
      </c>
      <c r="Q2316" s="181">
        <f t="shared" si="100"/>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1153</v>
      </c>
      <c r="M2317" s="178">
        <v>0</v>
      </c>
      <c r="N2317" s="179" t="s">
        <v>1303</v>
      </c>
      <c r="O2317" s="180">
        <v>0</v>
      </c>
      <c r="P2317" s="180">
        <v>0</v>
      </c>
      <c r="Q2317" s="181">
        <f t="shared" si="100"/>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1288</v>
      </c>
      <c r="M2318" s="178">
        <v>0</v>
      </c>
      <c r="N2318" s="179" t="s">
        <v>441</v>
      </c>
      <c r="O2318" s="180">
        <v>0</v>
      </c>
      <c r="P2318" s="180">
        <v>0</v>
      </c>
      <c r="Q2318" s="181">
        <f t="shared" si="100"/>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1465</v>
      </c>
      <c r="M2319" s="178">
        <v>0</v>
      </c>
      <c r="N2319" s="179" t="s">
        <v>1307</v>
      </c>
      <c r="O2319" s="180">
        <v>0</v>
      </c>
      <c r="P2319" s="180">
        <v>0</v>
      </c>
      <c r="Q2319" s="181">
        <f t="shared" si="100"/>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1469</v>
      </c>
      <c r="M2320" s="178">
        <v>0</v>
      </c>
      <c r="N2320" s="179" t="s">
        <v>175</v>
      </c>
      <c r="O2320" s="180">
        <v>0</v>
      </c>
      <c r="P2320" s="180">
        <v>0</v>
      </c>
      <c r="Q2320" s="181">
        <f t="shared" si="100"/>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1517</v>
      </c>
      <c r="M2321" s="178">
        <v>0</v>
      </c>
      <c r="N2321" s="179" t="s">
        <v>176</v>
      </c>
      <c r="O2321" s="180">
        <v>0</v>
      </c>
      <c r="P2321" s="180">
        <v>0</v>
      </c>
      <c r="Q2321" s="181">
        <f t="shared" si="100"/>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1552</v>
      </c>
      <c r="M2322" s="178">
        <v>0</v>
      </c>
      <c r="N2322" s="179" t="s">
        <v>1510</v>
      </c>
      <c r="O2322" s="180">
        <v>0</v>
      </c>
      <c r="P2322" s="180">
        <v>0</v>
      </c>
      <c r="Q2322" s="181">
        <f t="shared" si="100"/>
        <v>0</v>
      </c>
      <c r="R2322" s="182" t="s">
        <v>98</v>
      </c>
      <c r="S2322" s="183"/>
      <c r="T2322" s="183"/>
    </row>
    <row r="2323" spans="2:20" ht="15.75" hidden="1">
      <c r="B2323" s="174">
        <v>2025</v>
      </c>
      <c r="C2323" s="174">
        <v>20</v>
      </c>
      <c r="D2323" s="175">
        <v>0</v>
      </c>
      <c r="E2323" s="176"/>
      <c r="F2323" s="174">
        <v>4</v>
      </c>
      <c r="G2323" s="174">
        <v>8</v>
      </c>
      <c r="H2323" s="174">
        <v>22</v>
      </c>
      <c r="I2323" s="174">
        <v>5000</v>
      </c>
      <c r="J2323" s="174">
        <v>5100</v>
      </c>
      <c r="K2323" s="174">
        <v>515</v>
      </c>
      <c r="L2323" s="177">
        <v>702</v>
      </c>
      <c r="M2323" s="178">
        <v>0</v>
      </c>
      <c r="N2323" s="179" t="s">
        <v>1511</v>
      </c>
      <c r="O2323" s="180">
        <v>0</v>
      </c>
      <c r="P2323" s="180">
        <v>0</v>
      </c>
      <c r="Q2323" s="181">
        <f t="shared" si="100"/>
        <v>0</v>
      </c>
      <c r="R2323" s="182" t="s">
        <v>98</v>
      </c>
      <c r="S2323" s="183"/>
      <c r="T2323" s="183"/>
    </row>
    <row r="2324" spans="2:20" ht="15.75" hidden="1">
      <c r="B2324" s="163">
        <v>2025</v>
      </c>
      <c r="C2324" s="163">
        <v>20</v>
      </c>
      <c r="D2324" s="164"/>
      <c r="E2324" s="165"/>
      <c r="F2324" s="163">
        <v>4</v>
      </c>
      <c r="G2324" s="163">
        <v>8</v>
      </c>
      <c r="H2324" s="163">
        <v>22</v>
      </c>
      <c r="I2324" s="163">
        <v>5000</v>
      </c>
      <c r="J2324" s="163">
        <v>5100</v>
      </c>
      <c r="K2324" s="163">
        <v>519</v>
      </c>
      <c r="L2324" s="166" t="s">
        <v>44</v>
      </c>
      <c r="M2324" s="167"/>
      <c r="N2324" s="168" t="s">
        <v>178</v>
      </c>
      <c r="O2324" s="169">
        <f>SUM(O2325:O2329)</f>
        <v>0</v>
      </c>
      <c r="P2324" s="169">
        <f>SUM(P2325:P2329)</f>
        <v>0</v>
      </c>
      <c r="Q2324" s="169">
        <f t="shared" si="100"/>
        <v>0</v>
      </c>
      <c r="R2324" s="170"/>
      <c r="S2324" s="233"/>
      <c r="T2324" s="172"/>
    </row>
    <row r="2325" spans="2:20" ht="15.75" hidden="1">
      <c r="B2325" s="174">
        <v>2025</v>
      </c>
      <c r="C2325" s="174">
        <v>20</v>
      </c>
      <c r="D2325" s="175">
        <v>0</v>
      </c>
      <c r="E2325" s="176"/>
      <c r="F2325" s="174">
        <v>4</v>
      </c>
      <c r="G2325" s="174">
        <v>8</v>
      </c>
      <c r="H2325" s="174">
        <v>22</v>
      </c>
      <c r="I2325" s="174">
        <v>5000</v>
      </c>
      <c r="J2325" s="174">
        <v>5100</v>
      </c>
      <c r="K2325" s="174">
        <v>519</v>
      </c>
      <c r="L2325" s="177">
        <v>15</v>
      </c>
      <c r="M2325" s="178">
        <v>0</v>
      </c>
      <c r="N2325" s="179" t="s">
        <v>1512</v>
      </c>
      <c r="O2325" s="180">
        <v>0</v>
      </c>
      <c r="P2325" s="180">
        <v>0</v>
      </c>
      <c r="Q2325" s="181">
        <f t="shared" si="100"/>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317</v>
      </c>
      <c r="M2326" s="178">
        <v>0</v>
      </c>
      <c r="N2326" s="179" t="s">
        <v>1309</v>
      </c>
      <c r="O2326" s="180">
        <v>0</v>
      </c>
      <c r="P2326" s="180">
        <v>0</v>
      </c>
      <c r="Q2326" s="181">
        <f t="shared" si="100"/>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1097</v>
      </c>
      <c r="M2327" s="178">
        <v>0</v>
      </c>
      <c r="N2327" s="179" t="s">
        <v>1144</v>
      </c>
      <c r="O2327" s="180">
        <v>0</v>
      </c>
      <c r="P2327" s="180">
        <v>0</v>
      </c>
      <c r="Q2327" s="181">
        <f t="shared" si="100"/>
        <v>0</v>
      </c>
      <c r="R2327" s="182" t="s">
        <v>98</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1376</v>
      </c>
      <c r="M2328" s="178">
        <v>0</v>
      </c>
      <c r="N2328" s="179" t="s">
        <v>1139</v>
      </c>
      <c r="O2328" s="180">
        <v>0</v>
      </c>
      <c r="P2328" s="180">
        <v>0</v>
      </c>
      <c r="Q2328" s="181">
        <f t="shared" si="100"/>
        <v>0</v>
      </c>
      <c r="R2328" s="182" t="s">
        <v>1513</v>
      </c>
      <c r="S2328" s="183"/>
      <c r="T2328" s="183"/>
    </row>
    <row r="2329" spans="2:20" ht="15.75" hidden="1">
      <c r="B2329" s="174">
        <v>2025</v>
      </c>
      <c r="C2329" s="174">
        <v>20</v>
      </c>
      <c r="D2329" s="175">
        <v>0</v>
      </c>
      <c r="E2329" s="176"/>
      <c r="F2329" s="174">
        <v>4</v>
      </c>
      <c r="G2329" s="174">
        <v>8</v>
      </c>
      <c r="H2329" s="174">
        <v>22</v>
      </c>
      <c r="I2329" s="174">
        <v>5000</v>
      </c>
      <c r="J2329" s="174">
        <v>5100</v>
      </c>
      <c r="K2329" s="174">
        <v>519</v>
      </c>
      <c r="L2329" s="177">
        <v>1509</v>
      </c>
      <c r="M2329" s="178">
        <v>0</v>
      </c>
      <c r="N2329" s="179" t="s">
        <v>182</v>
      </c>
      <c r="O2329" s="180">
        <v>0</v>
      </c>
      <c r="P2329" s="180">
        <v>0</v>
      </c>
      <c r="Q2329" s="181">
        <f t="shared" si="100"/>
        <v>0</v>
      </c>
      <c r="R2329" s="182" t="s">
        <v>98</v>
      </c>
      <c r="S2329" s="183"/>
      <c r="T2329" s="183"/>
    </row>
    <row r="2330" spans="2:20" ht="15.75" hidden="1">
      <c r="B2330" s="152">
        <v>2025</v>
      </c>
      <c r="C2330" s="152">
        <v>20</v>
      </c>
      <c r="D2330" s="153"/>
      <c r="E2330" s="154"/>
      <c r="F2330" s="152">
        <v>4</v>
      </c>
      <c r="G2330" s="152">
        <v>8</v>
      </c>
      <c r="H2330" s="152">
        <v>22</v>
      </c>
      <c r="I2330" s="152">
        <v>5000</v>
      </c>
      <c r="J2330" s="152">
        <v>5200</v>
      </c>
      <c r="K2330" s="152"/>
      <c r="L2330" s="155" t="s">
        <v>44</v>
      </c>
      <c r="M2330" s="156"/>
      <c r="N2330" s="157" t="s">
        <v>183</v>
      </c>
      <c r="O2330" s="158">
        <f>O2331+O2336</f>
        <v>0</v>
      </c>
      <c r="P2330" s="158">
        <f>P2331+P2336</f>
        <v>0</v>
      </c>
      <c r="Q2330" s="158">
        <f t="shared" si="100"/>
        <v>0</v>
      </c>
      <c r="R2330" s="159"/>
      <c r="S2330" s="231"/>
      <c r="T2330" s="232"/>
    </row>
    <row r="2331" spans="2:20" ht="15.75" hidden="1">
      <c r="B2331" s="163">
        <v>2025</v>
      </c>
      <c r="C2331" s="163">
        <v>20</v>
      </c>
      <c r="D2331" s="164"/>
      <c r="E2331" s="165"/>
      <c r="F2331" s="163">
        <v>4</v>
      </c>
      <c r="G2331" s="163">
        <v>8</v>
      </c>
      <c r="H2331" s="163">
        <v>22</v>
      </c>
      <c r="I2331" s="163">
        <v>5000</v>
      </c>
      <c r="J2331" s="163">
        <v>5200</v>
      </c>
      <c r="K2331" s="163">
        <v>521</v>
      </c>
      <c r="L2331" s="166" t="s">
        <v>44</v>
      </c>
      <c r="M2331" s="167"/>
      <c r="N2331" s="168" t="s">
        <v>184</v>
      </c>
      <c r="O2331" s="169">
        <f>SUM(O2332:O2335)</f>
        <v>0</v>
      </c>
      <c r="P2331" s="169">
        <f>SUM(P2332:P2335)</f>
        <v>0</v>
      </c>
      <c r="Q2331" s="169">
        <f t="shared" si="100"/>
        <v>0</v>
      </c>
      <c r="R2331" s="170"/>
      <c r="S2331" s="233"/>
      <c r="T2331" s="234"/>
    </row>
    <row r="2332" spans="2:20" ht="15.75" hidden="1">
      <c r="B2332" s="174">
        <v>2025</v>
      </c>
      <c r="C2332" s="174">
        <v>20</v>
      </c>
      <c r="D2332" s="175">
        <v>0</v>
      </c>
      <c r="E2332" s="176"/>
      <c r="F2332" s="174">
        <v>4</v>
      </c>
      <c r="G2332" s="174">
        <v>8</v>
      </c>
      <c r="H2332" s="174">
        <v>22</v>
      </c>
      <c r="I2332" s="174">
        <v>5000</v>
      </c>
      <c r="J2332" s="174">
        <v>5200</v>
      </c>
      <c r="K2332" s="174">
        <v>521</v>
      </c>
      <c r="L2332" s="177">
        <v>76</v>
      </c>
      <c r="M2332" s="178">
        <v>0</v>
      </c>
      <c r="N2332" s="179" t="s">
        <v>185</v>
      </c>
      <c r="O2332" s="180">
        <v>0</v>
      </c>
      <c r="P2332" s="180">
        <v>0</v>
      </c>
      <c r="Q2332" s="181">
        <f t="shared" si="100"/>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736</v>
      </c>
      <c r="M2333" s="178">
        <v>0</v>
      </c>
      <c r="N2333" s="179" t="s">
        <v>1514</v>
      </c>
      <c r="O2333" s="180">
        <v>0</v>
      </c>
      <c r="P2333" s="180">
        <v>0</v>
      </c>
      <c r="Q2333" s="181">
        <f t="shared" si="100"/>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1002</v>
      </c>
      <c r="M2334" s="178">
        <v>0</v>
      </c>
      <c r="N2334" s="179" t="s">
        <v>458</v>
      </c>
      <c r="O2334" s="180">
        <v>0</v>
      </c>
      <c r="P2334" s="180">
        <v>0</v>
      </c>
      <c r="Q2334" s="181">
        <f t="shared" si="100"/>
        <v>0</v>
      </c>
      <c r="R2334" s="182" t="s">
        <v>98</v>
      </c>
      <c r="S2334" s="183"/>
      <c r="T2334" s="183"/>
    </row>
    <row r="2335" spans="2:20" ht="15.75" hidden="1">
      <c r="B2335" s="174">
        <v>2025</v>
      </c>
      <c r="C2335" s="174">
        <v>20</v>
      </c>
      <c r="D2335" s="175">
        <v>0</v>
      </c>
      <c r="E2335" s="176"/>
      <c r="F2335" s="174">
        <v>4</v>
      </c>
      <c r="G2335" s="174">
        <v>8</v>
      </c>
      <c r="H2335" s="174">
        <v>22</v>
      </c>
      <c r="I2335" s="174">
        <v>5000</v>
      </c>
      <c r="J2335" s="174">
        <v>5200</v>
      </c>
      <c r="K2335" s="174">
        <v>521</v>
      </c>
      <c r="L2335" s="177">
        <v>1548</v>
      </c>
      <c r="M2335" s="178">
        <v>0</v>
      </c>
      <c r="N2335" s="179" t="s">
        <v>188</v>
      </c>
      <c r="O2335" s="180">
        <v>0</v>
      </c>
      <c r="P2335" s="180">
        <v>0</v>
      </c>
      <c r="Q2335" s="181">
        <f t="shared" si="100"/>
        <v>0</v>
      </c>
      <c r="R2335" s="182" t="s">
        <v>98</v>
      </c>
      <c r="S2335" s="183"/>
      <c r="T2335" s="183"/>
    </row>
    <row r="2336" spans="2:20" ht="15.75" hidden="1">
      <c r="B2336" s="163">
        <v>2025</v>
      </c>
      <c r="C2336" s="163">
        <v>20</v>
      </c>
      <c r="D2336" s="164"/>
      <c r="E2336" s="165"/>
      <c r="F2336" s="163">
        <v>4</v>
      </c>
      <c r="G2336" s="163">
        <v>8</v>
      </c>
      <c r="H2336" s="163">
        <v>22</v>
      </c>
      <c r="I2336" s="163">
        <v>5000</v>
      </c>
      <c r="J2336" s="163">
        <v>5200</v>
      </c>
      <c r="K2336" s="163">
        <v>523</v>
      </c>
      <c r="L2336" s="166" t="s">
        <v>44</v>
      </c>
      <c r="M2336" s="167"/>
      <c r="N2336" s="168" t="s">
        <v>186</v>
      </c>
      <c r="O2336" s="169">
        <f>SUM(O2337:O2340)</f>
        <v>0</v>
      </c>
      <c r="P2336" s="169">
        <f>SUM(P2337:P2340)</f>
        <v>0</v>
      </c>
      <c r="Q2336" s="169">
        <f t="shared" si="100"/>
        <v>0</v>
      </c>
      <c r="R2336" s="170"/>
      <c r="S2336" s="233"/>
      <c r="T2336" s="234"/>
    </row>
    <row r="2337" spans="2:20" ht="15.75" hidden="1">
      <c r="B2337" s="174">
        <v>2025</v>
      </c>
      <c r="C2337" s="174">
        <v>20</v>
      </c>
      <c r="D2337" s="175">
        <v>0</v>
      </c>
      <c r="E2337" s="176"/>
      <c r="F2337" s="174">
        <v>4</v>
      </c>
      <c r="G2337" s="174">
        <v>8</v>
      </c>
      <c r="H2337" s="174">
        <v>22</v>
      </c>
      <c r="I2337" s="174">
        <v>5000</v>
      </c>
      <c r="J2337" s="174">
        <v>5200</v>
      </c>
      <c r="K2337" s="174">
        <v>523</v>
      </c>
      <c r="L2337" s="177">
        <v>189</v>
      </c>
      <c r="M2337" s="178">
        <v>0</v>
      </c>
      <c r="N2337" s="179" t="s">
        <v>501</v>
      </c>
      <c r="O2337" s="180">
        <v>0</v>
      </c>
      <c r="P2337" s="180">
        <v>0</v>
      </c>
      <c r="Q2337" s="181">
        <f t="shared" si="100"/>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1508</v>
      </c>
      <c r="M2338" s="178">
        <v>0</v>
      </c>
      <c r="N2338" s="179" t="s">
        <v>502</v>
      </c>
      <c r="O2338" s="180">
        <v>0</v>
      </c>
      <c r="P2338" s="180">
        <v>0</v>
      </c>
      <c r="Q2338" s="181">
        <f t="shared" si="100"/>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819</v>
      </c>
      <c r="M2339" s="178">
        <v>0</v>
      </c>
      <c r="N2339" s="179" t="s">
        <v>1515</v>
      </c>
      <c r="O2339" s="180">
        <v>0</v>
      </c>
      <c r="P2339" s="180">
        <v>0</v>
      </c>
      <c r="Q2339" s="181">
        <f t="shared" si="100"/>
        <v>0</v>
      </c>
      <c r="R2339" s="182" t="s">
        <v>98</v>
      </c>
      <c r="S2339" s="183"/>
      <c r="T2339" s="183"/>
    </row>
    <row r="2340" spans="2:20" ht="15.75" hidden="1">
      <c r="B2340" s="174">
        <v>2025</v>
      </c>
      <c r="C2340" s="174">
        <v>20</v>
      </c>
      <c r="D2340" s="175">
        <v>0</v>
      </c>
      <c r="E2340" s="176"/>
      <c r="F2340" s="174">
        <v>4</v>
      </c>
      <c r="G2340" s="174">
        <v>8</v>
      </c>
      <c r="H2340" s="174">
        <v>22</v>
      </c>
      <c r="I2340" s="174">
        <v>5000</v>
      </c>
      <c r="J2340" s="174">
        <v>5200</v>
      </c>
      <c r="K2340" s="174">
        <v>523</v>
      </c>
      <c r="L2340" s="177">
        <v>685</v>
      </c>
      <c r="M2340" s="178">
        <v>0</v>
      </c>
      <c r="N2340" s="179" t="s">
        <v>1516</v>
      </c>
      <c r="O2340" s="180">
        <v>0</v>
      </c>
      <c r="P2340" s="180">
        <v>0</v>
      </c>
      <c r="Q2340" s="181">
        <f t="shared" si="100"/>
        <v>0</v>
      </c>
      <c r="R2340" s="182" t="s">
        <v>98</v>
      </c>
      <c r="S2340" s="183"/>
      <c r="T2340" s="183"/>
    </row>
    <row r="2341" spans="2:20" ht="15.75" hidden="1">
      <c r="B2341" s="152">
        <v>2025</v>
      </c>
      <c r="C2341" s="152">
        <v>20</v>
      </c>
      <c r="D2341" s="153"/>
      <c r="E2341" s="154"/>
      <c r="F2341" s="152">
        <v>4</v>
      </c>
      <c r="G2341" s="152">
        <v>8</v>
      </c>
      <c r="H2341" s="152">
        <v>22</v>
      </c>
      <c r="I2341" s="152">
        <v>5000</v>
      </c>
      <c r="J2341" s="152">
        <v>5500</v>
      </c>
      <c r="K2341" s="152"/>
      <c r="L2341" s="155" t="s">
        <v>44</v>
      </c>
      <c r="M2341" s="156"/>
      <c r="N2341" s="157" t="s">
        <v>558</v>
      </c>
      <c r="O2341" s="158">
        <f>O2342</f>
        <v>0</v>
      </c>
      <c r="P2341" s="158">
        <f>P2342</f>
        <v>0</v>
      </c>
      <c r="Q2341" s="158">
        <f t="shared" si="100"/>
        <v>0</v>
      </c>
      <c r="R2341" s="159"/>
      <c r="S2341" s="231"/>
      <c r="T2341" s="232"/>
    </row>
    <row r="2342" spans="2:20" ht="15.75" hidden="1">
      <c r="B2342" s="163">
        <v>2025</v>
      </c>
      <c r="C2342" s="163">
        <v>20</v>
      </c>
      <c r="D2342" s="164"/>
      <c r="E2342" s="165"/>
      <c r="F2342" s="163">
        <v>4</v>
      </c>
      <c r="G2342" s="163">
        <v>8</v>
      </c>
      <c r="H2342" s="163">
        <v>22</v>
      </c>
      <c r="I2342" s="163">
        <v>5000</v>
      </c>
      <c r="J2342" s="163">
        <v>5500</v>
      </c>
      <c r="K2342" s="163">
        <v>551</v>
      </c>
      <c r="L2342" s="166" t="s">
        <v>44</v>
      </c>
      <c r="M2342" s="167"/>
      <c r="N2342" s="168" t="s">
        <v>559</v>
      </c>
      <c r="O2342" s="169">
        <f>SUM(O2343)</f>
        <v>0</v>
      </c>
      <c r="P2342" s="169">
        <f>SUM(P2343)</f>
        <v>0</v>
      </c>
      <c r="Q2342" s="169">
        <f t="shared" si="100"/>
        <v>0</v>
      </c>
      <c r="R2342" s="170"/>
      <c r="S2342" s="233"/>
      <c r="T2342" s="234"/>
    </row>
    <row r="2343" spans="2:20" ht="15.75" hidden="1">
      <c r="B2343" s="174">
        <v>2025</v>
      </c>
      <c r="C2343" s="174">
        <v>20</v>
      </c>
      <c r="D2343" s="175">
        <v>0</v>
      </c>
      <c r="E2343" s="176"/>
      <c r="F2343" s="174">
        <v>4</v>
      </c>
      <c r="G2343" s="174">
        <v>8</v>
      </c>
      <c r="H2343" s="174">
        <v>22</v>
      </c>
      <c r="I2343" s="174">
        <v>5000</v>
      </c>
      <c r="J2343" s="174">
        <v>5500</v>
      </c>
      <c r="K2343" s="174">
        <v>551</v>
      </c>
      <c r="L2343" s="177">
        <v>163</v>
      </c>
      <c r="M2343" s="178">
        <v>0</v>
      </c>
      <c r="N2343" s="179" t="s">
        <v>1517</v>
      </c>
      <c r="O2343" s="180">
        <v>0</v>
      </c>
      <c r="P2343" s="180">
        <v>0</v>
      </c>
      <c r="Q2343" s="181">
        <f t="shared" si="100"/>
        <v>0</v>
      </c>
      <c r="R2343" s="182" t="s">
        <v>98</v>
      </c>
      <c r="S2343" s="183"/>
      <c r="T2343" s="183"/>
    </row>
    <row r="2344" spans="2:20" ht="15.75" hidden="1">
      <c r="B2344" s="152">
        <v>2025</v>
      </c>
      <c r="C2344" s="152">
        <v>20</v>
      </c>
      <c r="D2344" s="153"/>
      <c r="E2344" s="154"/>
      <c r="F2344" s="152">
        <v>4</v>
      </c>
      <c r="G2344" s="152">
        <v>8</v>
      </c>
      <c r="H2344" s="152">
        <v>22</v>
      </c>
      <c r="I2344" s="152">
        <v>5000</v>
      </c>
      <c r="J2344" s="152">
        <v>5600</v>
      </c>
      <c r="K2344" s="152"/>
      <c r="L2344" s="155" t="s">
        <v>44</v>
      </c>
      <c r="M2344" s="156"/>
      <c r="N2344" s="157" t="s">
        <v>1050</v>
      </c>
      <c r="O2344" s="158">
        <f>+O2345+O2347</f>
        <v>0</v>
      </c>
      <c r="P2344" s="158">
        <f>+P2345+P2347</f>
        <v>0</v>
      </c>
      <c r="Q2344" s="158">
        <f t="shared" si="100"/>
        <v>0</v>
      </c>
      <c r="R2344" s="159"/>
      <c r="S2344" s="231"/>
      <c r="T2344" s="232"/>
    </row>
    <row r="2345" spans="2:20" ht="15.75" hidden="1">
      <c r="B2345" s="163">
        <v>2025</v>
      </c>
      <c r="C2345" s="163">
        <v>20</v>
      </c>
      <c r="D2345" s="164"/>
      <c r="E2345" s="165"/>
      <c r="F2345" s="163">
        <v>4</v>
      </c>
      <c r="G2345" s="163">
        <v>8</v>
      </c>
      <c r="H2345" s="163">
        <v>22</v>
      </c>
      <c r="I2345" s="163">
        <v>5000</v>
      </c>
      <c r="J2345" s="163">
        <v>5600</v>
      </c>
      <c r="K2345" s="163">
        <v>562</v>
      </c>
      <c r="L2345" s="166" t="s">
        <v>44</v>
      </c>
      <c r="M2345" s="167"/>
      <c r="N2345" s="168" t="s">
        <v>576</v>
      </c>
      <c r="O2345" s="169">
        <f>SUM(O2346)</f>
        <v>0</v>
      </c>
      <c r="P2345" s="169">
        <f>SUM(P2346)</f>
        <v>0</v>
      </c>
      <c r="Q2345" s="169">
        <f t="shared" si="100"/>
        <v>0</v>
      </c>
      <c r="R2345" s="170"/>
      <c r="S2345" s="233"/>
      <c r="T2345" s="234"/>
    </row>
    <row r="2346" spans="2:20" ht="15.75" hidden="1">
      <c r="B2346" s="174">
        <v>2025</v>
      </c>
      <c r="C2346" s="174">
        <v>20</v>
      </c>
      <c r="D2346" s="175">
        <v>0</v>
      </c>
      <c r="E2346" s="176"/>
      <c r="F2346" s="174">
        <v>4</v>
      </c>
      <c r="G2346" s="174">
        <v>8</v>
      </c>
      <c r="H2346" s="174">
        <v>22</v>
      </c>
      <c r="I2346" s="174">
        <v>5000</v>
      </c>
      <c r="J2346" s="174">
        <v>5600</v>
      </c>
      <c r="K2346" s="174">
        <v>562</v>
      </c>
      <c r="L2346" s="177">
        <v>1513</v>
      </c>
      <c r="M2346" s="178">
        <v>0</v>
      </c>
      <c r="N2346" s="179" t="s">
        <v>1518</v>
      </c>
      <c r="O2346" s="180">
        <v>0</v>
      </c>
      <c r="P2346" s="180">
        <v>0</v>
      </c>
      <c r="Q2346" s="181">
        <f t="shared" si="100"/>
        <v>0</v>
      </c>
      <c r="R2346" s="182" t="s">
        <v>98</v>
      </c>
      <c r="S2346" s="183"/>
      <c r="T2346" s="183"/>
    </row>
    <row r="2347" spans="2:20" ht="31.5" hidden="1">
      <c r="B2347" s="163">
        <v>2025</v>
      </c>
      <c r="C2347" s="163">
        <v>20</v>
      </c>
      <c r="D2347" s="164"/>
      <c r="E2347" s="165"/>
      <c r="F2347" s="163">
        <v>4</v>
      </c>
      <c r="G2347" s="163">
        <v>8</v>
      </c>
      <c r="H2347" s="163">
        <v>22</v>
      </c>
      <c r="I2347" s="163">
        <v>5000</v>
      </c>
      <c r="J2347" s="163">
        <v>5600</v>
      </c>
      <c r="K2347" s="163">
        <v>564</v>
      </c>
      <c r="L2347" s="166" t="s">
        <v>44</v>
      </c>
      <c r="M2347" s="167"/>
      <c r="N2347" s="168" t="s">
        <v>220</v>
      </c>
      <c r="O2347" s="169">
        <f>SUM(O2348)</f>
        <v>0</v>
      </c>
      <c r="P2347" s="169">
        <f>SUM(P2348)</f>
        <v>0</v>
      </c>
      <c r="Q2347" s="169">
        <f t="shared" si="100"/>
        <v>0</v>
      </c>
      <c r="R2347" s="170"/>
      <c r="S2347" s="233"/>
      <c r="T2347" s="234"/>
    </row>
    <row r="2348" spans="2:20" ht="15.75" hidden="1">
      <c r="B2348" s="174">
        <v>2025</v>
      </c>
      <c r="C2348" s="174">
        <v>20</v>
      </c>
      <c r="D2348" s="175">
        <v>0</v>
      </c>
      <c r="E2348" s="176"/>
      <c r="F2348" s="174">
        <v>4</v>
      </c>
      <c r="G2348" s="174">
        <v>8</v>
      </c>
      <c r="H2348" s="174">
        <v>22</v>
      </c>
      <c r="I2348" s="174">
        <v>5000</v>
      </c>
      <c r="J2348" s="174">
        <v>5600</v>
      </c>
      <c r="K2348" s="174">
        <v>564</v>
      </c>
      <c r="L2348" s="177">
        <v>1368</v>
      </c>
      <c r="M2348" s="178">
        <v>0</v>
      </c>
      <c r="N2348" s="179" t="s">
        <v>1519</v>
      </c>
      <c r="O2348" s="180">
        <v>0</v>
      </c>
      <c r="P2348" s="180">
        <v>0</v>
      </c>
      <c r="Q2348" s="181">
        <f t="shared" si="100"/>
        <v>0</v>
      </c>
      <c r="R2348" s="182" t="s">
        <v>98</v>
      </c>
      <c r="S2348" s="183"/>
      <c r="T2348" s="183"/>
    </row>
    <row r="2349" spans="2:20" ht="15.75" hidden="1">
      <c r="B2349" s="152">
        <v>2025</v>
      </c>
      <c r="C2349" s="152">
        <v>20</v>
      </c>
      <c r="D2349" s="153"/>
      <c r="E2349" s="154"/>
      <c r="F2349" s="152">
        <v>4</v>
      </c>
      <c r="G2349" s="152">
        <v>8</v>
      </c>
      <c r="H2349" s="152">
        <v>22</v>
      </c>
      <c r="I2349" s="152">
        <v>5000</v>
      </c>
      <c r="J2349" s="152">
        <v>5900</v>
      </c>
      <c r="K2349" s="152"/>
      <c r="L2349" s="155" t="s">
        <v>44</v>
      </c>
      <c r="M2349" s="156"/>
      <c r="N2349" s="157" t="s">
        <v>223</v>
      </c>
      <c r="O2349" s="158">
        <f>O2350</f>
        <v>0</v>
      </c>
      <c r="P2349" s="158">
        <f>P2350</f>
        <v>0</v>
      </c>
      <c r="Q2349" s="158">
        <f t="shared" si="100"/>
        <v>0</v>
      </c>
      <c r="R2349" s="159"/>
      <c r="S2349" s="231"/>
      <c r="T2349" s="232"/>
    </row>
    <row r="2350" spans="2:20" ht="15.75" hidden="1">
      <c r="B2350" s="163">
        <v>2025</v>
      </c>
      <c r="C2350" s="163">
        <v>20</v>
      </c>
      <c r="D2350" s="164"/>
      <c r="E2350" s="165"/>
      <c r="F2350" s="163">
        <v>4</v>
      </c>
      <c r="G2350" s="163">
        <v>8</v>
      </c>
      <c r="H2350" s="163">
        <v>22</v>
      </c>
      <c r="I2350" s="163">
        <v>5000</v>
      </c>
      <c r="J2350" s="163">
        <v>5900</v>
      </c>
      <c r="K2350" s="163">
        <v>597</v>
      </c>
      <c r="L2350" s="166" t="s">
        <v>44</v>
      </c>
      <c r="M2350" s="167"/>
      <c r="N2350" s="168" t="s">
        <v>226</v>
      </c>
      <c r="O2350" s="169">
        <f>SUM(O2351)</f>
        <v>0</v>
      </c>
      <c r="P2350" s="169">
        <f>SUM(P2351)</f>
        <v>0</v>
      </c>
      <c r="Q2350" s="169">
        <f t="shared" si="100"/>
        <v>0</v>
      </c>
      <c r="R2350" s="170"/>
      <c r="S2350" s="233"/>
      <c r="T2350" s="234"/>
    </row>
    <row r="2351" spans="2:20" ht="15.75" hidden="1">
      <c r="B2351" s="174">
        <v>2025</v>
      </c>
      <c r="C2351" s="174">
        <v>20</v>
      </c>
      <c r="D2351" s="175">
        <v>0</v>
      </c>
      <c r="E2351" s="176"/>
      <c r="F2351" s="174">
        <v>4</v>
      </c>
      <c r="G2351" s="174">
        <v>8</v>
      </c>
      <c r="H2351" s="174">
        <v>22</v>
      </c>
      <c r="I2351" s="174">
        <v>5000</v>
      </c>
      <c r="J2351" s="174">
        <v>5900</v>
      </c>
      <c r="K2351" s="174">
        <v>597</v>
      </c>
      <c r="L2351" s="177">
        <v>869</v>
      </c>
      <c r="M2351" s="178">
        <v>0</v>
      </c>
      <c r="N2351" s="179" t="s">
        <v>227</v>
      </c>
      <c r="O2351" s="180">
        <v>0</v>
      </c>
      <c r="P2351" s="180">
        <v>0</v>
      </c>
      <c r="Q2351" s="181">
        <f t="shared" si="100"/>
        <v>0</v>
      </c>
      <c r="R2351" s="182" t="s">
        <v>225</v>
      </c>
      <c r="S2351" s="183"/>
      <c r="T2351" s="183"/>
    </row>
    <row r="2352" spans="2:20" s="129" customFormat="1" ht="31.5" hidden="1">
      <c r="B2352" s="130">
        <v>2025</v>
      </c>
      <c r="C2352" s="130">
        <v>20</v>
      </c>
      <c r="D2352" s="131"/>
      <c r="E2352" s="132"/>
      <c r="F2352" s="130">
        <v>4</v>
      </c>
      <c r="G2352" s="130">
        <v>8</v>
      </c>
      <c r="H2352" s="130">
        <v>23</v>
      </c>
      <c r="I2352" s="130"/>
      <c r="J2352" s="130"/>
      <c r="K2352" s="184"/>
      <c r="L2352" s="185" t="s">
        <v>44</v>
      </c>
      <c r="M2352" s="134"/>
      <c r="N2352" s="135" t="s">
        <v>1520</v>
      </c>
      <c r="O2352" s="136">
        <f>+O2353+O2357+O2383</f>
        <v>0</v>
      </c>
      <c r="P2352" s="136">
        <f>+P2353+P2357+P2383</f>
        <v>0</v>
      </c>
      <c r="Q2352" s="136">
        <f t="shared" si="100"/>
        <v>0</v>
      </c>
      <c r="R2352" s="137"/>
      <c r="S2352" s="136"/>
      <c r="T2352" s="136"/>
    </row>
    <row r="2353" spans="2:20" ht="15.75" hidden="1">
      <c r="B2353" s="141">
        <v>2025</v>
      </c>
      <c r="C2353" s="141">
        <v>20</v>
      </c>
      <c r="D2353" s="142"/>
      <c r="E2353" s="143"/>
      <c r="F2353" s="141">
        <v>4</v>
      </c>
      <c r="G2353" s="141">
        <v>8</v>
      </c>
      <c r="H2353" s="141">
        <v>23</v>
      </c>
      <c r="I2353" s="141">
        <v>2000</v>
      </c>
      <c r="J2353" s="141"/>
      <c r="K2353" s="141"/>
      <c r="L2353" s="144" t="s">
        <v>44</v>
      </c>
      <c r="M2353" s="145"/>
      <c r="N2353" s="146" t="s">
        <v>78</v>
      </c>
      <c r="O2353" s="147">
        <f t="shared" ref="O2353:P2355" si="101">O2354</f>
        <v>0</v>
      </c>
      <c r="P2353" s="147">
        <f t="shared" si="101"/>
        <v>0</v>
      </c>
      <c r="Q2353" s="147">
        <f t="shared" si="100"/>
        <v>0</v>
      </c>
      <c r="R2353" s="148"/>
      <c r="S2353" s="149"/>
      <c r="T2353" s="150"/>
    </row>
    <row r="2354" spans="2:20" ht="15.75" hidden="1">
      <c r="B2354" s="152">
        <v>2025</v>
      </c>
      <c r="C2354" s="152">
        <v>20</v>
      </c>
      <c r="D2354" s="153"/>
      <c r="E2354" s="154"/>
      <c r="F2354" s="152">
        <v>4</v>
      </c>
      <c r="G2354" s="152">
        <v>8</v>
      </c>
      <c r="H2354" s="152">
        <v>23</v>
      </c>
      <c r="I2354" s="152">
        <v>2000</v>
      </c>
      <c r="J2354" s="152">
        <v>2400</v>
      </c>
      <c r="K2354" s="152"/>
      <c r="L2354" s="155" t="s">
        <v>44</v>
      </c>
      <c r="M2354" s="156"/>
      <c r="N2354" s="157" t="s">
        <v>310</v>
      </c>
      <c r="O2354" s="158">
        <f t="shared" si="101"/>
        <v>0</v>
      </c>
      <c r="P2354" s="158">
        <f t="shared" si="101"/>
        <v>0</v>
      </c>
      <c r="Q2354" s="158">
        <f t="shared" si="100"/>
        <v>0</v>
      </c>
      <c r="R2354" s="159"/>
      <c r="S2354" s="160"/>
      <c r="T2354" s="161"/>
    </row>
    <row r="2355" spans="2:20" ht="15.75" hidden="1">
      <c r="B2355" s="163">
        <v>2025</v>
      </c>
      <c r="C2355" s="163">
        <v>20</v>
      </c>
      <c r="D2355" s="164"/>
      <c r="E2355" s="165"/>
      <c r="F2355" s="163">
        <v>4</v>
      </c>
      <c r="G2355" s="163">
        <v>8</v>
      </c>
      <c r="H2355" s="163">
        <v>23</v>
      </c>
      <c r="I2355" s="163">
        <v>2000</v>
      </c>
      <c r="J2355" s="163">
        <v>2400</v>
      </c>
      <c r="K2355" s="163">
        <v>246</v>
      </c>
      <c r="L2355" s="166" t="s">
        <v>44</v>
      </c>
      <c r="M2355" s="167"/>
      <c r="N2355" s="168" t="s">
        <v>1087</v>
      </c>
      <c r="O2355" s="169">
        <f t="shared" si="101"/>
        <v>0</v>
      </c>
      <c r="P2355" s="169">
        <f t="shared" si="101"/>
        <v>0</v>
      </c>
      <c r="Q2355" s="169">
        <f t="shared" si="100"/>
        <v>0</v>
      </c>
      <c r="R2355" s="170"/>
      <c r="S2355" s="186"/>
      <c r="T2355" s="172"/>
    </row>
    <row r="2356" spans="2:20" ht="15.75" hidden="1">
      <c r="B2356" s="174">
        <v>2025</v>
      </c>
      <c r="C2356" s="174">
        <v>20</v>
      </c>
      <c r="D2356" s="175">
        <v>0</v>
      </c>
      <c r="E2356" s="176"/>
      <c r="F2356" s="174">
        <v>4</v>
      </c>
      <c r="G2356" s="174">
        <v>8</v>
      </c>
      <c r="H2356" s="174">
        <v>23</v>
      </c>
      <c r="I2356" s="174">
        <v>2000</v>
      </c>
      <c r="J2356" s="174">
        <v>2400</v>
      </c>
      <c r="K2356" s="174">
        <v>246</v>
      </c>
      <c r="L2356" s="177">
        <v>925</v>
      </c>
      <c r="M2356" s="178">
        <v>0</v>
      </c>
      <c r="N2356" s="179" t="s">
        <v>1087</v>
      </c>
      <c r="O2356" s="180">
        <v>0</v>
      </c>
      <c r="P2356" s="180">
        <v>0</v>
      </c>
      <c r="Q2356" s="181">
        <f t="shared" si="100"/>
        <v>0</v>
      </c>
      <c r="R2356" s="182" t="s">
        <v>82</v>
      </c>
      <c r="S2356" s="183"/>
      <c r="T2356" s="183"/>
    </row>
    <row r="2357" spans="2:20" ht="15.75" hidden="1">
      <c r="B2357" s="141">
        <v>2025</v>
      </c>
      <c r="C2357" s="141">
        <v>20</v>
      </c>
      <c r="D2357" s="142"/>
      <c r="E2357" s="143"/>
      <c r="F2357" s="141">
        <v>4</v>
      </c>
      <c r="G2357" s="141">
        <v>8</v>
      </c>
      <c r="H2357" s="141">
        <v>23</v>
      </c>
      <c r="I2357" s="141">
        <v>3000</v>
      </c>
      <c r="J2357" s="141"/>
      <c r="K2357" s="141"/>
      <c r="L2357" s="144" t="s">
        <v>44</v>
      </c>
      <c r="M2357" s="145"/>
      <c r="N2357" s="146" t="s">
        <v>46</v>
      </c>
      <c r="O2357" s="147">
        <f>+O2358+O2365+O2368+O2378</f>
        <v>0</v>
      </c>
      <c r="P2357" s="147">
        <f>+P2358+P2365+P2368+P2378</f>
        <v>0</v>
      </c>
      <c r="Q2357" s="147">
        <f t="shared" si="100"/>
        <v>0</v>
      </c>
      <c r="R2357" s="148"/>
      <c r="S2357" s="149"/>
      <c r="T2357" s="150"/>
    </row>
    <row r="2358" spans="2:20" ht="15.75" hidden="1">
      <c r="B2358" s="152">
        <v>2025</v>
      </c>
      <c r="C2358" s="152">
        <v>20</v>
      </c>
      <c r="D2358" s="153"/>
      <c r="E2358" s="154"/>
      <c r="F2358" s="152">
        <v>4</v>
      </c>
      <c r="G2358" s="152">
        <v>8</v>
      </c>
      <c r="H2358" s="152">
        <v>23</v>
      </c>
      <c r="I2358" s="152">
        <v>3000</v>
      </c>
      <c r="J2358" s="152">
        <v>3100</v>
      </c>
      <c r="K2358" s="152"/>
      <c r="L2358" s="155" t="s">
        <v>44</v>
      </c>
      <c r="M2358" s="156"/>
      <c r="N2358" s="157" t="s">
        <v>103</v>
      </c>
      <c r="O2358" s="158">
        <f>+O2359+O2361</f>
        <v>0</v>
      </c>
      <c r="P2358" s="158">
        <f>+P2359+P2361</f>
        <v>0</v>
      </c>
      <c r="Q2358" s="158">
        <f t="shared" si="100"/>
        <v>0</v>
      </c>
      <c r="R2358" s="159"/>
      <c r="S2358" s="160"/>
      <c r="T2358" s="161"/>
    </row>
    <row r="2359" spans="2:20" ht="15.75" hidden="1">
      <c r="B2359" s="163">
        <v>2025</v>
      </c>
      <c r="C2359" s="163">
        <v>20</v>
      </c>
      <c r="D2359" s="164"/>
      <c r="E2359" s="165"/>
      <c r="F2359" s="163">
        <v>4</v>
      </c>
      <c r="G2359" s="163">
        <v>8</v>
      </c>
      <c r="H2359" s="163">
        <v>23</v>
      </c>
      <c r="I2359" s="163">
        <v>3000</v>
      </c>
      <c r="J2359" s="163">
        <v>3100</v>
      </c>
      <c r="K2359" s="163">
        <v>311</v>
      </c>
      <c r="L2359" s="166" t="s">
        <v>44</v>
      </c>
      <c r="M2359" s="167"/>
      <c r="N2359" s="168" t="s">
        <v>104</v>
      </c>
      <c r="O2359" s="169">
        <f>O2360</f>
        <v>0</v>
      </c>
      <c r="P2359" s="169">
        <f>P2360</f>
        <v>0</v>
      </c>
      <c r="Q2359" s="169">
        <f t="shared" si="100"/>
        <v>0</v>
      </c>
      <c r="R2359" s="170"/>
      <c r="S2359" s="186"/>
      <c r="T2359" s="172"/>
    </row>
    <row r="2360" spans="2:20" ht="15.75" hidden="1">
      <c r="B2360" s="174">
        <v>2025</v>
      </c>
      <c r="C2360" s="174">
        <v>20</v>
      </c>
      <c r="D2360" s="175">
        <v>0</v>
      </c>
      <c r="E2360" s="176"/>
      <c r="F2360" s="174">
        <v>4</v>
      </c>
      <c r="G2360" s="174">
        <v>8</v>
      </c>
      <c r="H2360" s="174">
        <v>23</v>
      </c>
      <c r="I2360" s="174">
        <v>3000</v>
      </c>
      <c r="J2360" s="174">
        <v>3100</v>
      </c>
      <c r="K2360" s="174">
        <v>311</v>
      </c>
      <c r="L2360" s="177">
        <v>1308</v>
      </c>
      <c r="M2360" s="178">
        <v>0</v>
      </c>
      <c r="N2360" s="179" t="s">
        <v>105</v>
      </c>
      <c r="O2360" s="180">
        <v>0</v>
      </c>
      <c r="P2360" s="180">
        <v>0</v>
      </c>
      <c r="Q2360" s="181">
        <f t="shared" si="100"/>
        <v>0</v>
      </c>
      <c r="R2360" s="182" t="s">
        <v>50</v>
      </c>
      <c r="S2360" s="183"/>
      <c r="T2360" s="183"/>
    </row>
    <row r="2361" spans="2:20" ht="31.5" hidden="1">
      <c r="B2361" s="163">
        <v>2025</v>
      </c>
      <c r="C2361" s="163">
        <v>20</v>
      </c>
      <c r="D2361" s="164"/>
      <c r="E2361" s="165"/>
      <c r="F2361" s="163">
        <v>4</v>
      </c>
      <c r="G2361" s="163">
        <v>8</v>
      </c>
      <c r="H2361" s="163">
        <v>23</v>
      </c>
      <c r="I2361" s="163">
        <v>3000</v>
      </c>
      <c r="J2361" s="163">
        <v>3100</v>
      </c>
      <c r="K2361" s="163">
        <v>317</v>
      </c>
      <c r="L2361" s="166" t="s">
        <v>44</v>
      </c>
      <c r="M2361" s="167"/>
      <c r="N2361" s="168" t="s">
        <v>106</v>
      </c>
      <c r="O2361" s="169">
        <f>SUM(O2362:O2364)</f>
        <v>0</v>
      </c>
      <c r="P2361" s="169">
        <f>SUM(P2362:P2364)</f>
        <v>0</v>
      </c>
      <c r="Q2361" s="169">
        <f t="shared" si="100"/>
        <v>0</v>
      </c>
      <c r="R2361" s="170"/>
      <c r="S2361" s="171"/>
      <c r="T2361" s="172"/>
    </row>
    <row r="2362" spans="2:20" ht="15.75" hidden="1">
      <c r="B2362" s="174">
        <v>2025</v>
      </c>
      <c r="C2362" s="174">
        <v>20</v>
      </c>
      <c r="D2362" s="175">
        <v>0</v>
      </c>
      <c r="E2362" s="176"/>
      <c r="F2362" s="174">
        <v>4</v>
      </c>
      <c r="G2362" s="174">
        <v>8</v>
      </c>
      <c r="H2362" s="174">
        <v>23</v>
      </c>
      <c r="I2362" s="174">
        <v>3000</v>
      </c>
      <c r="J2362" s="174">
        <v>3100</v>
      </c>
      <c r="K2362" s="174">
        <v>317</v>
      </c>
      <c r="L2362" s="177">
        <v>1314</v>
      </c>
      <c r="M2362" s="178">
        <v>0</v>
      </c>
      <c r="N2362" s="179" t="s">
        <v>240</v>
      </c>
      <c r="O2362" s="180">
        <v>0</v>
      </c>
      <c r="P2362" s="180">
        <v>0</v>
      </c>
      <c r="Q2362" s="181">
        <f t="shared" si="100"/>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1319</v>
      </c>
      <c r="M2363" s="178">
        <v>0</v>
      </c>
      <c r="N2363" s="179" t="s">
        <v>1521</v>
      </c>
      <c r="O2363" s="180">
        <v>0</v>
      </c>
      <c r="P2363" s="180">
        <v>0</v>
      </c>
      <c r="Q2363" s="181">
        <f t="shared" si="100"/>
        <v>0</v>
      </c>
      <c r="R2363" s="182" t="s">
        <v>50</v>
      </c>
      <c r="S2363" s="183"/>
      <c r="T2363" s="183"/>
    </row>
    <row r="2364" spans="2:20" ht="15.75" hidden="1">
      <c r="B2364" s="174">
        <v>2025</v>
      </c>
      <c r="C2364" s="174">
        <v>20</v>
      </c>
      <c r="D2364" s="175">
        <v>0</v>
      </c>
      <c r="E2364" s="176"/>
      <c r="F2364" s="174">
        <v>4</v>
      </c>
      <c r="G2364" s="174">
        <v>8</v>
      </c>
      <c r="H2364" s="174">
        <v>23</v>
      </c>
      <c r="I2364" s="174">
        <v>3000</v>
      </c>
      <c r="J2364" s="174">
        <v>3100</v>
      </c>
      <c r="K2364" s="174">
        <v>317</v>
      </c>
      <c r="L2364" s="177">
        <v>164</v>
      </c>
      <c r="M2364" s="178">
        <v>0</v>
      </c>
      <c r="N2364" s="179" t="s">
        <v>1522</v>
      </c>
      <c r="O2364" s="180">
        <v>0</v>
      </c>
      <c r="P2364" s="180">
        <v>0</v>
      </c>
      <c r="Q2364" s="181">
        <f t="shared" si="100"/>
        <v>0</v>
      </c>
      <c r="R2364" s="182" t="s">
        <v>50</v>
      </c>
      <c r="S2364" s="183"/>
      <c r="T2364" s="183"/>
    </row>
    <row r="2365" spans="2:20" ht="15.75" hidden="1">
      <c r="B2365" s="152">
        <v>2025</v>
      </c>
      <c r="C2365" s="152">
        <v>20</v>
      </c>
      <c r="D2365" s="153"/>
      <c r="E2365" s="154"/>
      <c r="F2365" s="152">
        <v>4</v>
      </c>
      <c r="G2365" s="152">
        <v>8</v>
      </c>
      <c r="H2365" s="152">
        <v>23</v>
      </c>
      <c r="I2365" s="152">
        <v>3000</v>
      </c>
      <c r="J2365" s="152">
        <v>3200</v>
      </c>
      <c r="K2365" s="152"/>
      <c r="L2365" s="155" t="s">
        <v>44</v>
      </c>
      <c r="M2365" s="156"/>
      <c r="N2365" s="157" t="s">
        <v>108</v>
      </c>
      <c r="O2365" s="158">
        <f>O2366</f>
        <v>0</v>
      </c>
      <c r="P2365" s="158">
        <f>P2366</f>
        <v>0</v>
      </c>
      <c r="Q2365" s="158">
        <f t="shared" si="100"/>
        <v>0</v>
      </c>
      <c r="R2365" s="159"/>
      <c r="S2365" s="160"/>
      <c r="T2365" s="161"/>
    </row>
    <row r="2366" spans="2:20" ht="15.75" hidden="1">
      <c r="B2366" s="163">
        <v>2025</v>
      </c>
      <c r="C2366" s="163">
        <v>20</v>
      </c>
      <c r="D2366" s="164"/>
      <c r="E2366" s="165"/>
      <c r="F2366" s="163">
        <v>4</v>
      </c>
      <c r="G2366" s="163">
        <v>8</v>
      </c>
      <c r="H2366" s="163">
        <v>23</v>
      </c>
      <c r="I2366" s="163">
        <v>3000</v>
      </c>
      <c r="J2366" s="163">
        <v>3200</v>
      </c>
      <c r="K2366" s="163">
        <v>327</v>
      </c>
      <c r="L2366" s="166" t="s">
        <v>44</v>
      </c>
      <c r="M2366" s="167"/>
      <c r="N2366" s="168" t="s">
        <v>109</v>
      </c>
      <c r="O2366" s="169">
        <f>SUM(O2367)</f>
        <v>0</v>
      </c>
      <c r="P2366" s="169">
        <f>SUM(P2367)</f>
        <v>0</v>
      </c>
      <c r="Q2366" s="169">
        <f t="shared" si="100"/>
        <v>0</v>
      </c>
      <c r="R2366" s="170"/>
      <c r="S2366" s="171"/>
      <c r="T2366" s="172"/>
    </row>
    <row r="2367" spans="2:20" ht="15.75" hidden="1">
      <c r="B2367" s="174">
        <v>2025</v>
      </c>
      <c r="C2367" s="174">
        <v>20</v>
      </c>
      <c r="D2367" s="175">
        <v>0</v>
      </c>
      <c r="E2367" s="176"/>
      <c r="F2367" s="174">
        <v>4</v>
      </c>
      <c r="G2367" s="174">
        <v>8</v>
      </c>
      <c r="H2367" s="174">
        <v>23</v>
      </c>
      <c r="I2367" s="174">
        <v>3000</v>
      </c>
      <c r="J2367" s="174">
        <v>3200</v>
      </c>
      <c r="K2367" s="174">
        <v>327</v>
      </c>
      <c r="L2367" s="177">
        <v>1262</v>
      </c>
      <c r="M2367" s="178">
        <v>0</v>
      </c>
      <c r="N2367" s="179" t="s">
        <v>887</v>
      </c>
      <c r="O2367" s="180">
        <v>0</v>
      </c>
      <c r="P2367" s="180">
        <v>0</v>
      </c>
      <c r="Q2367" s="181">
        <f t="shared" si="100"/>
        <v>0</v>
      </c>
      <c r="R2367" s="182" t="s">
        <v>225</v>
      </c>
      <c r="S2367" s="183"/>
      <c r="T2367" s="183"/>
    </row>
    <row r="2368" spans="2:20" ht="31.5" hidden="1">
      <c r="B2368" s="152">
        <v>2025</v>
      </c>
      <c r="C2368" s="152">
        <v>20</v>
      </c>
      <c r="D2368" s="153"/>
      <c r="E2368" s="154"/>
      <c r="F2368" s="152">
        <v>4</v>
      </c>
      <c r="G2368" s="152">
        <v>8</v>
      </c>
      <c r="H2368" s="152">
        <v>23</v>
      </c>
      <c r="I2368" s="152">
        <v>3000</v>
      </c>
      <c r="J2368" s="152">
        <v>3500</v>
      </c>
      <c r="K2368" s="152"/>
      <c r="L2368" s="155" t="s">
        <v>44</v>
      </c>
      <c r="M2368" s="156"/>
      <c r="N2368" s="157" t="s">
        <v>122</v>
      </c>
      <c r="O2368" s="158">
        <f>+O2369+O2371+O2373</f>
        <v>0</v>
      </c>
      <c r="P2368" s="158">
        <f>+P2369+P2371+P2373</f>
        <v>0</v>
      </c>
      <c r="Q2368" s="158">
        <f t="shared" si="100"/>
        <v>0</v>
      </c>
      <c r="R2368" s="159"/>
      <c r="S2368" s="160"/>
      <c r="T2368" s="161"/>
    </row>
    <row r="2369" spans="2:20" ht="15.75" hidden="1">
      <c r="B2369" s="163">
        <v>2025</v>
      </c>
      <c r="C2369" s="163">
        <v>20</v>
      </c>
      <c r="D2369" s="164"/>
      <c r="E2369" s="165"/>
      <c r="F2369" s="163">
        <v>4</v>
      </c>
      <c r="G2369" s="163">
        <v>8</v>
      </c>
      <c r="H2369" s="163">
        <v>23</v>
      </c>
      <c r="I2369" s="163">
        <v>3000</v>
      </c>
      <c r="J2369" s="163">
        <v>3500</v>
      </c>
      <c r="K2369" s="163">
        <v>351</v>
      </c>
      <c r="L2369" s="166" t="s">
        <v>44</v>
      </c>
      <c r="M2369" s="167"/>
      <c r="N2369" s="189" t="s">
        <v>628</v>
      </c>
      <c r="O2369" s="169">
        <f>SUM(O2370)</f>
        <v>0</v>
      </c>
      <c r="P2369" s="169">
        <f>SUM(P2370)</f>
        <v>0</v>
      </c>
      <c r="Q2369" s="169">
        <f t="shared" si="100"/>
        <v>0</v>
      </c>
      <c r="R2369" s="170"/>
      <c r="S2369" s="186"/>
      <c r="T2369" s="186"/>
    </row>
    <row r="2370" spans="2:20" ht="30" hidden="1">
      <c r="B2370" s="174">
        <v>2025</v>
      </c>
      <c r="C2370" s="174">
        <v>20</v>
      </c>
      <c r="D2370" s="175">
        <v>0</v>
      </c>
      <c r="E2370" s="176"/>
      <c r="F2370" s="174">
        <v>4</v>
      </c>
      <c r="G2370" s="174">
        <v>8</v>
      </c>
      <c r="H2370" s="174">
        <v>23</v>
      </c>
      <c r="I2370" s="174">
        <v>3000</v>
      </c>
      <c r="J2370" s="174">
        <v>3500</v>
      </c>
      <c r="K2370" s="174">
        <v>351</v>
      </c>
      <c r="L2370" s="177">
        <v>910</v>
      </c>
      <c r="M2370" s="178">
        <v>0</v>
      </c>
      <c r="N2370" s="179" t="s">
        <v>629</v>
      </c>
      <c r="O2370" s="180">
        <v>0</v>
      </c>
      <c r="P2370" s="180">
        <v>0</v>
      </c>
      <c r="Q2370" s="181">
        <f t="shared" si="100"/>
        <v>0</v>
      </c>
      <c r="R2370" s="182" t="s">
        <v>50</v>
      </c>
      <c r="S2370" s="183"/>
      <c r="T2370" s="183"/>
    </row>
    <row r="2371" spans="2:20" ht="31.5" hidden="1">
      <c r="B2371" s="163">
        <v>2025</v>
      </c>
      <c r="C2371" s="163">
        <v>20</v>
      </c>
      <c r="D2371" s="164"/>
      <c r="E2371" s="165"/>
      <c r="F2371" s="163">
        <v>4</v>
      </c>
      <c r="G2371" s="163">
        <v>8</v>
      </c>
      <c r="H2371" s="163">
        <v>23</v>
      </c>
      <c r="I2371" s="163">
        <v>3000</v>
      </c>
      <c r="J2371" s="163">
        <v>3500</v>
      </c>
      <c r="K2371" s="163">
        <v>353</v>
      </c>
      <c r="L2371" s="166" t="s">
        <v>44</v>
      </c>
      <c r="M2371" s="167"/>
      <c r="N2371" s="168" t="s">
        <v>888</v>
      </c>
      <c r="O2371" s="169">
        <f>SUM(O2372:O2372)</f>
        <v>0</v>
      </c>
      <c r="P2371" s="169">
        <f>SUM(P2372:P2372)</f>
        <v>0</v>
      </c>
      <c r="Q2371" s="169">
        <f t="shared" si="100"/>
        <v>0</v>
      </c>
      <c r="R2371" s="170"/>
      <c r="S2371" s="186"/>
      <c r="T2371" s="172"/>
    </row>
    <row r="2372" spans="2:20" ht="15.75" hidden="1">
      <c r="B2372" s="174">
        <v>2025</v>
      </c>
      <c r="C2372" s="174">
        <v>20</v>
      </c>
      <c r="D2372" s="175">
        <v>0</v>
      </c>
      <c r="E2372" s="176"/>
      <c r="F2372" s="174">
        <v>4</v>
      </c>
      <c r="G2372" s="174">
        <v>8</v>
      </c>
      <c r="H2372" s="174">
        <v>23</v>
      </c>
      <c r="I2372" s="174">
        <v>3000</v>
      </c>
      <c r="J2372" s="174">
        <v>3500</v>
      </c>
      <c r="K2372" s="174">
        <v>353</v>
      </c>
      <c r="L2372" s="177">
        <v>908</v>
      </c>
      <c r="M2372" s="178">
        <v>0</v>
      </c>
      <c r="N2372" s="179" t="s">
        <v>889</v>
      </c>
      <c r="O2372" s="180">
        <v>0</v>
      </c>
      <c r="P2372" s="180">
        <v>0</v>
      </c>
      <c r="Q2372" s="181">
        <f t="shared" si="100"/>
        <v>0</v>
      </c>
      <c r="R2372" s="182" t="s">
        <v>50</v>
      </c>
      <c r="S2372" s="183"/>
      <c r="T2372" s="183"/>
    </row>
    <row r="2373" spans="2:20" ht="31.5" hidden="1">
      <c r="B2373" s="163">
        <v>2025</v>
      </c>
      <c r="C2373" s="163">
        <v>20</v>
      </c>
      <c r="D2373" s="164"/>
      <c r="E2373" s="165"/>
      <c r="F2373" s="163">
        <v>4</v>
      </c>
      <c r="G2373" s="163">
        <v>8</v>
      </c>
      <c r="H2373" s="163">
        <v>23</v>
      </c>
      <c r="I2373" s="163">
        <v>3000</v>
      </c>
      <c r="J2373" s="163">
        <v>3500</v>
      </c>
      <c r="K2373" s="163">
        <v>357</v>
      </c>
      <c r="L2373" s="166" t="s">
        <v>44</v>
      </c>
      <c r="M2373" s="167"/>
      <c r="N2373" s="168" t="s">
        <v>126</v>
      </c>
      <c r="O2373" s="169">
        <f>SUM(O2374:O2377)</f>
        <v>0</v>
      </c>
      <c r="P2373" s="169">
        <f>SUM(P2374:P2377)</f>
        <v>0</v>
      </c>
      <c r="Q2373" s="169">
        <f t="shared" ref="Q2373:Q2436" si="102">+O2373+P2373</f>
        <v>0</v>
      </c>
      <c r="R2373" s="170"/>
      <c r="S2373" s="171"/>
      <c r="T2373" s="172"/>
    </row>
    <row r="2374" spans="2:20" ht="15.75" hidden="1">
      <c r="B2374" s="174">
        <v>2025</v>
      </c>
      <c r="C2374" s="174">
        <v>20</v>
      </c>
      <c r="D2374" s="175">
        <v>0</v>
      </c>
      <c r="E2374" s="176"/>
      <c r="F2374" s="174">
        <v>4</v>
      </c>
      <c r="G2374" s="174">
        <v>8</v>
      </c>
      <c r="H2374" s="174">
        <v>23</v>
      </c>
      <c r="I2374" s="174">
        <v>3000</v>
      </c>
      <c r="J2374" s="174">
        <v>3500</v>
      </c>
      <c r="K2374" s="174">
        <v>357</v>
      </c>
      <c r="L2374" s="177">
        <v>895</v>
      </c>
      <c r="M2374" s="178">
        <v>0</v>
      </c>
      <c r="N2374" s="179" t="s">
        <v>1523</v>
      </c>
      <c r="O2374" s="180">
        <v>0</v>
      </c>
      <c r="P2374" s="180">
        <v>0</v>
      </c>
      <c r="Q2374" s="181">
        <f t="shared" si="102"/>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896</v>
      </c>
      <c r="M2375" s="178">
        <v>0</v>
      </c>
      <c r="N2375" s="179" t="s">
        <v>1524</v>
      </c>
      <c r="O2375" s="180">
        <v>0</v>
      </c>
      <c r="P2375" s="180">
        <v>0</v>
      </c>
      <c r="Q2375" s="181">
        <f t="shared" si="102"/>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903</v>
      </c>
      <c r="M2376" s="178">
        <v>0</v>
      </c>
      <c r="N2376" s="179" t="s">
        <v>1525</v>
      </c>
      <c r="O2376" s="180">
        <v>0</v>
      </c>
      <c r="P2376" s="180">
        <v>0</v>
      </c>
      <c r="Q2376" s="181">
        <f t="shared" si="102"/>
        <v>0</v>
      </c>
      <c r="R2376" s="182" t="s">
        <v>50</v>
      </c>
      <c r="S2376" s="183"/>
      <c r="T2376" s="183"/>
    </row>
    <row r="2377" spans="2:20" ht="15.75" hidden="1">
      <c r="B2377" s="174">
        <v>2025</v>
      </c>
      <c r="C2377" s="174">
        <v>20</v>
      </c>
      <c r="D2377" s="175">
        <v>0</v>
      </c>
      <c r="E2377" s="176"/>
      <c r="F2377" s="174">
        <v>4</v>
      </c>
      <c r="G2377" s="174">
        <v>8</v>
      </c>
      <c r="H2377" s="174">
        <v>23</v>
      </c>
      <c r="I2377" s="174">
        <v>3000</v>
      </c>
      <c r="J2377" s="174">
        <v>3500</v>
      </c>
      <c r="K2377" s="174">
        <v>357</v>
      </c>
      <c r="L2377" s="177">
        <v>904</v>
      </c>
      <c r="M2377" s="178">
        <v>0</v>
      </c>
      <c r="N2377" s="179" t="s">
        <v>1526</v>
      </c>
      <c r="O2377" s="180">
        <v>0</v>
      </c>
      <c r="P2377" s="180">
        <v>0</v>
      </c>
      <c r="Q2377" s="181">
        <f t="shared" si="102"/>
        <v>0</v>
      </c>
      <c r="R2377" s="182" t="s">
        <v>50</v>
      </c>
      <c r="S2377" s="183"/>
      <c r="T2377" s="183"/>
    </row>
    <row r="2378" spans="2:20" ht="15.75" hidden="1">
      <c r="B2378" s="152">
        <v>2025</v>
      </c>
      <c r="C2378" s="152">
        <v>20</v>
      </c>
      <c r="D2378" s="153"/>
      <c r="E2378" s="154"/>
      <c r="F2378" s="152">
        <v>4</v>
      </c>
      <c r="G2378" s="152">
        <v>8</v>
      </c>
      <c r="H2378" s="152">
        <v>23</v>
      </c>
      <c r="I2378" s="152">
        <v>3000</v>
      </c>
      <c r="J2378" s="152">
        <v>3700</v>
      </c>
      <c r="K2378" s="152"/>
      <c r="L2378" s="155" t="s">
        <v>44</v>
      </c>
      <c r="M2378" s="156"/>
      <c r="N2378" s="157" t="s">
        <v>131</v>
      </c>
      <c r="O2378" s="158">
        <f>+O2379+O2381</f>
        <v>0</v>
      </c>
      <c r="P2378" s="158">
        <f>+P2379+P2381</f>
        <v>0</v>
      </c>
      <c r="Q2378" s="158">
        <f t="shared" si="102"/>
        <v>0</v>
      </c>
      <c r="R2378" s="159"/>
      <c r="S2378" s="160"/>
      <c r="T2378" s="161"/>
    </row>
    <row r="2379" spans="2:20" ht="15.75" hidden="1">
      <c r="B2379" s="163">
        <v>2025</v>
      </c>
      <c r="C2379" s="163">
        <v>20</v>
      </c>
      <c r="D2379" s="164"/>
      <c r="E2379" s="165"/>
      <c r="F2379" s="163">
        <v>4</v>
      </c>
      <c r="G2379" s="163">
        <v>8</v>
      </c>
      <c r="H2379" s="163">
        <v>23</v>
      </c>
      <c r="I2379" s="163">
        <v>3000</v>
      </c>
      <c r="J2379" s="163">
        <v>3700</v>
      </c>
      <c r="K2379" s="163">
        <v>372</v>
      </c>
      <c r="L2379" s="166" t="s">
        <v>44</v>
      </c>
      <c r="M2379" s="167"/>
      <c r="N2379" s="168" t="s">
        <v>135</v>
      </c>
      <c r="O2379" s="169">
        <f>SUM(O2380)</f>
        <v>0</v>
      </c>
      <c r="P2379" s="169">
        <f>SUM(P2380)</f>
        <v>0</v>
      </c>
      <c r="Q2379" s="169">
        <f t="shared" si="102"/>
        <v>0</v>
      </c>
      <c r="R2379" s="170"/>
      <c r="S2379" s="171"/>
      <c r="T2379" s="172"/>
    </row>
    <row r="2380" spans="2:20" ht="15.75" hidden="1">
      <c r="B2380" s="174">
        <v>2025</v>
      </c>
      <c r="C2380" s="174">
        <v>20</v>
      </c>
      <c r="D2380" s="175">
        <v>0</v>
      </c>
      <c r="E2380" s="176"/>
      <c r="F2380" s="174">
        <v>4</v>
      </c>
      <c r="G2380" s="174">
        <v>8</v>
      </c>
      <c r="H2380" s="174">
        <v>23</v>
      </c>
      <c r="I2380" s="174">
        <v>3000</v>
      </c>
      <c r="J2380" s="174">
        <v>3700</v>
      </c>
      <c r="K2380" s="174">
        <v>372</v>
      </c>
      <c r="L2380" s="177">
        <v>1115</v>
      </c>
      <c r="M2380" s="178">
        <v>0</v>
      </c>
      <c r="N2380" s="179" t="s">
        <v>136</v>
      </c>
      <c r="O2380" s="180">
        <v>0</v>
      </c>
      <c r="P2380" s="180">
        <v>0</v>
      </c>
      <c r="Q2380" s="181">
        <f t="shared" si="102"/>
        <v>0</v>
      </c>
      <c r="R2380" s="182" t="s">
        <v>134</v>
      </c>
      <c r="S2380" s="183"/>
      <c r="T2380" s="183"/>
    </row>
    <row r="2381" spans="2:20" ht="15.75" hidden="1">
      <c r="B2381" s="163">
        <v>2025</v>
      </c>
      <c r="C2381" s="163">
        <v>20</v>
      </c>
      <c r="D2381" s="164"/>
      <c r="E2381" s="165"/>
      <c r="F2381" s="163">
        <v>4</v>
      </c>
      <c r="G2381" s="163">
        <v>8</v>
      </c>
      <c r="H2381" s="163">
        <v>23</v>
      </c>
      <c r="I2381" s="163">
        <v>3000</v>
      </c>
      <c r="J2381" s="163">
        <v>3700</v>
      </c>
      <c r="K2381" s="163">
        <v>375</v>
      </c>
      <c r="L2381" s="166" t="s">
        <v>44</v>
      </c>
      <c r="M2381" s="167"/>
      <c r="N2381" s="168" t="s">
        <v>137</v>
      </c>
      <c r="O2381" s="169">
        <f>SUM(O2382)</f>
        <v>0</v>
      </c>
      <c r="P2381" s="169">
        <f>SUM(P2382)</f>
        <v>0</v>
      </c>
      <c r="Q2381" s="169">
        <f t="shared" si="102"/>
        <v>0</v>
      </c>
      <c r="R2381" s="170"/>
      <c r="S2381" s="171"/>
      <c r="T2381" s="172"/>
    </row>
    <row r="2382" spans="2:20" ht="15.75" hidden="1">
      <c r="B2382" s="174">
        <v>2025</v>
      </c>
      <c r="C2382" s="174">
        <v>20</v>
      </c>
      <c r="D2382" s="175">
        <v>0</v>
      </c>
      <c r="E2382" s="176"/>
      <c r="F2382" s="174">
        <v>4</v>
      </c>
      <c r="G2382" s="174">
        <v>8</v>
      </c>
      <c r="H2382" s="174">
        <v>23</v>
      </c>
      <c r="I2382" s="174">
        <v>3000</v>
      </c>
      <c r="J2382" s="174">
        <v>3700</v>
      </c>
      <c r="K2382" s="174">
        <v>375</v>
      </c>
      <c r="L2382" s="177">
        <v>1543</v>
      </c>
      <c r="M2382" s="178">
        <v>0</v>
      </c>
      <c r="N2382" s="179" t="s">
        <v>138</v>
      </c>
      <c r="O2382" s="180">
        <v>0</v>
      </c>
      <c r="P2382" s="180">
        <v>0</v>
      </c>
      <c r="Q2382" s="181">
        <f t="shared" si="102"/>
        <v>0</v>
      </c>
      <c r="R2382" s="182" t="s">
        <v>134</v>
      </c>
      <c r="S2382" s="183"/>
      <c r="T2382" s="183"/>
    </row>
    <row r="2383" spans="2:20" ht="15.75" hidden="1">
      <c r="B2383" s="141">
        <v>2025</v>
      </c>
      <c r="C2383" s="141">
        <v>20</v>
      </c>
      <c r="D2383" s="142"/>
      <c r="E2383" s="143"/>
      <c r="F2383" s="141">
        <v>4</v>
      </c>
      <c r="G2383" s="141">
        <v>8</v>
      </c>
      <c r="H2383" s="141">
        <v>23</v>
      </c>
      <c r="I2383" s="141">
        <v>5000</v>
      </c>
      <c r="J2383" s="141"/>
      <c r="K2383" s="141"/>
      <c r="L2383" s="144" t="s">
        <v>44</v>
      </c>
      <c r="M2383" s="145"/>
      <c r="N2383" s="146" t="s">
        <v>139</v>
      </c>
      <c r="O2383" s="147">
        <f>+O2384+O2410</f>
        <v>0</v>
      </c>
      <c r="P2383" s="147">
        <f>+P2384+P2410</f>
        <v>0</v>
      </c>
      <c r="Q2383" s="147">
        <f t="shared" si="102"/>
        <v>0</v>
      </c>
      <c r="R2383" s="148"/>
      <c r="S2383" s="149"/>
      <c r="T2383" s="150"/>
    </row>
    <row r="2384" spans="2:20" ht="15.75" hidden="1">
      <c r="B2384" s="152">
        <v>2025</v>
      </c>
      <c r="C2384" s="152">
        <v>20</v>
      </c>
      <c r="D2384" s="153"/>
      <c r="E2384" s="154"/>
      <c r="F2384" s="152">
        <v>4</v>
      </c>
      <c r="G2384" s="152">
        <v>8</v>
      </c>
      <c r="H2384" s="152">
        <v>23</v>
      </c>
      <c r="I2384" s="152">
        <v>5000</v>
      </c>
      <c r="J2384" s="152">
        <v>5100</v>
      </c>
      <c r="K2384" s="152"/>
      <c r="L2384" s="155" t="s">
        <v>44</v>
      </c>
      <c r="M2384" s="156"/>
      <c r="N2384" s="157" t="s">
        <v>140</v>
      </c>
      <c r="O2384" s="158">
        <f>+O2385+O2387+O2396+O2401+O2403+O2406</f>
        <v>0</v>
      </c>
      <c r="P2384" s="158">
        <f>+P2385+P2387+P2396+P2401+P2403+P2406</f>
        <v>0</v>
      </c>
      <c r="Q2384" s="158">
        <f t="shared" si="102"/>
        <v>0</v>
      </c>
      <c r="R2384" s="159"/>
      <c r="S2384" s="160"/>
      <c r="T2384" s="161"/>
    </row>
    <row r="2385" spans="2:20" ht="15.75" hidden="1">
      <c r="B2385" s="163">
        <v>2025</v>
      </c>
      <c r="C2385" s="163">
        <v>20</v>
      </c>
      <c r="D2385" s="164"/>
      <c r="E2385" s="165"/>
      <c r="F2385" s="163">
        <v>4</v>
      </c>
      <c r="G2385" s="163">
        <v>8</v>
      </c>
      <c r="H2385" s="163">
        <v>23</v>
      </c>
      <c r="I2385" s="163">
        <v>5000</v>
      </c>
      <c r="J2385" s="163">
        <v>5100</v>
      </c>
      <c r="K2385" s="163">
        <v>512</v>
      </c>
      <c r="L2385" s="166" t="s">
        <v>44</v>
      </c>
      <c r="M2385" s="167"/>
      <c r="N2385" s="168" t="s">
        <v>428</v>
      </c>
      <c r="O2385" s="169">
        <f>SUM(O2386)</f>
        <v>0</v>
      </c>
      <c r="P2385" s="169">
        <f>SUM(P2386)</f>
        <v>0</v>
      </c>
      <c r="Q2385" s="169">
        <f t="shared" si="102"/>
        <v>0</v>
      </c>
      <c r="R2385" s="170"/>
      <c r="S2385" s="172"/>
      <c r="T2385" s="172"/>
    </row>
    <row r="2386" spans="2:20" ht="15.75" hidden="1">
      <c r="B2386" s="174">
        <v>2025</v>
      </c>
      <c r="C2386" s="174">
        <v>20</v>
      </c>
      <c r="D2386" s="175">
        <v>0</v>
      </c>
      <c r="E2386" s="176"/>
      <c r="F2386" s="174">
        <v>4</v>
      </c>
      <c r="G2386" s="174">
        <v>8</v>
      </c>
      <c r="H2386" s="174">
        <v>23</v>
      </c>
      <c r="I2386" s="174">
        <v>5000</v>
      </c>
      <c r="J2386" s="174">
        <v>5100</v>
      </c>
      <c r="K2386" s="174">
        <v>512</v>
      </c>
      <c r="L2386" s="177">
        <v>1223</v>
      </c>
      <c r="M2386" s="178">
        <v>0</v>
      </c>
      <c r="N2386" s="179" t="s">
        <v>495</v>
      </c>
      <c r="O2386" s="180">
        <v>0</v>
      </c>
      <c r="P2386" s="180">
        <v>0</v>
      </c>
      <c r="Q2386" s="181">
        <f t="shared" si="102"/>
        <v>0</v>
      </c>
      <c r="R2386" s="182" t="s">
        <v>98</v>
      </c>
      <c r="S2386" s="183"/>
      <c r="T2386" s="183"/>
    </row>
    <row r="2387" spans="2:20" ht="15.75" hidden="1">
      <c r="B2387" s="163">
        <v>2025</v>
      </c>
      <c r="C2387" s="163">
        <v>20</v>
      </c>
      <c r="D2387" s="164"/>
      <c r="E2387" s="165"/>
      <c r="F2387" s="163">
        <v>4</v>
      </c>
      <c r="G2387" s="163">
        <v>8</v>
      </c>
      <c r="H2387" s="163">
        <v>23</v>
      </c>
      <c r="I2387" s="163">
        <v>5000</v>
      </c>
      <c r="J2387" s="163">
        <v>5100</v>
      </c>
      <c r="K2387" s="163">
        <v>515</v>
      </c>
      <c r="L2387" s="166" t="s">
        <v>44</v>
      </c>
      <c r="M2387" s="167"/>
      <c r="N2387" s="168" t="s">
        <v>155</v>
      </c>
      <c r="O2387" s="169">
        <f>SUM(O2388:O2395)</f>
        <v>0</v>
      </c>
      <c r="P2387" s="169">
        <f>SUM(P2388:P2395)</f>
        <v>0</v>
      </c>
      <c r="Q2387" s="169">
        <f t="shared" si="102"/>
        <v>0</v>
      </c>
      <c r="R2387" s="170"/>
      <c r="S2387" s="172"/>
      <c r="T2387" s="172"/>
    </row>
    <row r="2388" spans="2:20" ht="15.75" hidden="1">
      <c r="B2388" s="174">
        <v>2025</v>
      </c>
      <c r="C2388" s="174">
        <v>20</v>
      </c>
      <c r="D2388" s="175">
        <v>0</v>
      </c>
      <c r="E2388" s="176"/>
      <c r="F2388" s="174">
        <v>4</v>
      </c>
      <c r="G2388" s="174">
        <v>8</v>
      </c>
      <c r="H2388" s="174">
        <v>23</v>
      </c>
      <c r="I2388" s="174">
        <v>5000</v>
      </c>
      <c r="J2388" s="174">
        <v>5100</v>
      </c>
      <c r="K2388" s="174">
        <v>515</v>
      </c>
      <c r="L2388" s="177">
        <v>1288</v>
      </c>
      <c r="M2388" s="178">
        <v>0</v>
      </c>
      <c r="N2388" s="179" t="s">
        <v>441</v>
      </c>
      <c r="O2388" s="180">
        <v>0</v>
      </c>
      <c r="P2388" s="180">
        <v>0</v>
      </c>
      <c r="Q2388" s="181">
        <f t="shared" si="102"/>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1328</v>
      </c>
      <c r="M2389" s="178">
        <v>0</v>
      </c>
      <c r="N2389" s="179" t="s">
        <v>1527</v>
      </c>
      <c r="O2389" s="180">
        <v>0</v>
      </c>
      <c r="P2389" s="180">
        <v>0</v>
      </c>
      <c r="Q2389" s="181">
        <f t="shared" si="102"/>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1371</v>
      </c>
      <c r="M2390" s="178">
        <v>0</v>
      </c>
      <c r="N2390" s="179" t="s">
        <v>443</v>
      </c>
      <c r="O2390" s="180">
        <v>0</v>
      </c>
      <c r="P2390" s="180">
        <v>0</v>
      </c>
      <c r="Q2390" s="181">
        <f t="shared" si="102"/>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1492</v>
      </c>
      <c r="M2391" s="178">
        <v>0</v>
      </c>
      <c r="N2391" s="179" t="s">
        <v>1528</v>
      </c>
      <c r="O2391" s="180">
        <v>0</v>
      </c>
      <c r="P2391" s="180">
        <v>0</v>
      </c>
      <c r="Q2391" s="181">
        <f t="shared" si="102"/>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1514</v>
      </c>
      <c r="M2392" s="178">
        <v>0</v>
      </c>
      <c r="N2392" s="179" t="s">
        <v>177</v>
      </c>
      <c r="O2392" s="180">
        <v>0</v>
      </c>
      <c r="P2392" s="180">
        <v>0</v>
      </c>
      <c r="Q2392" s="181">
        <f t="shared" si="102"/>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1516</v>
      </c>
      <c r="M2393" s="178">
        <v>0</v>
      </c>
      <c r="N2393" s="179" t="s">
        <v>1529</v>
      </c>
      <c r="O2393" s="180">
        <v>0</v>
      </c>
      <c r="P2393" s="180">
        <v>0</v>
      </c>
      <c r="Q2393" s="181">
        <f t="shared" si="102"/>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1517</v>
      </c>
      <c r="M2394" s="178">
        <v>0</v>
      </c>
      <c r="N2394" s="179" t="s">
        <v>176</v>
      </c>
      <c r="O2394" s="180">
        <v>0</v>
      </c>
      <c r="P2394" s="180">
        <v>0</v>
      </c>
      <c r="Q2394" s="181">
        <f t="shared" si="102"/>
        <v>0</v>
      </c>
      <c r="R2394" s="182" t="s">
        <v>98</v>
      </c>
      <c r="S2394" s="183"/>
      <c r="T2394" s="183"/>
    </row>
    <row r="2395" spans="2:20" ht="15.75" hidden="1">
      <c r="B2395" s="174">
        <v>2025</v>
      </c>
      <c r="C2395" s="174">
        <v>20</v>
      </c>
      <c r="D2395" s="175">
        <v>0</v>
      </c>
      <c r="E2395" s="176"/>
      <c r="F2395" s="174">
        <v>4</v>
      </c>
      <c r="G2395" s="174">
        <v>8</v>
      </c>
      <c r="H2395" s="174">
        <v>23</v>
      </c>
      <c r="I2395" s="174">
        <v>5000</v>
      </c>
      <c r="J2395" s="174">
        <v>5100</v>
      </c>
      <c r="K2395" s="174">
        <v>515</v>
      </c>
      <c r="L2395" s="177">
        <v>1552</v>
      </c>
      <c r="M2395" s="178">
        <v>0</v>
      </c>
      <c r="N2395" s="179" t="s">
        <v>1510</v>
      </c>
      <c r="O2395" s="180">
        <v>0</v>
      </c>
      <c r="P2395" s="180">
        <v>0</v>
      </c>
      <c r="Q2395" s="181">
        <f t="shared" si="102"/>
        <v>0</v>
      </c>
      <c r="R2395" s="182" t="s">
        <v>98</v>
      </c>
      <c r="S2395" s="183"/>
      <c r="T2395" s="183"/>
    </row>
    <row r="2396" spans="2:20" ht="15.75" hidden="1">
      <c r="B2396" s="163">
        <v>2025</v>
      </c>
      <c r="C2396" s="163">
        <v>20</v>
      </c>
      <c r="D2396" s="164"/>
      <c r="E2396" s="165"/>
      <c r="F2396" s="163">
        <v>4</v>
      </c>
      <c r="G2396" s="163">
        <v>8</v>
      </c>
      <c r="H2396" s="163">
        <v>23</v>
      </c>
      <c r="I2396" s="163">
        <v>5000</v>
      </c>
      <c r="J2396" s="163">
        <v>5100</v>
      </c>
      <c r="K2396" s="163">
        <v>519</v>
      </c>
      <c r="L2396" s="166" t="s">
        <v>44</v>
      </c>
      <c r="M2396" s="167"/>
      <c r="N2396" s="168" t="s">
        <v>178</v>
      </c>
      <c r="O2396" s="169">
        <f>SUM(O2397:O2400)</f>
        <v>0</v>
      </c>
      <c r="P2396" s="169">
        <f>SUM(P2397:P2400)</f>
        <v>0</v>
      </c>
      <c r="Q2396" s="169">
        <f t="shared" si="102"/>
        <v>0</v>
      </c>
      <c r="R2396" s="170"/>
      <c r="S2396" s="171"/>
      <c r="T2396" s="172"/>
    </row>
    <row r="2397" spans="2:20" ht="15.75" hidden="1">
      <c r="B2397" s="174">
        <v>2025</v>
      </c>
      <c r="C2397" s="174">
        <v>20</v>
      </c>
      <c r="D2397" s="175">
        <v>0</v>
      </c>
      <c r="E2397" s="176"/>
      <c r="F2397" s="174">
        <v>4</v>
      </c>
      <c r="G2397" s="174">
        <v>8</v>
      </c>
      <c r="H2397" s="174">
        <v>23</v>
      </c>
      <c r="I2397" s="174">
        <v>5000</v>
      </c>
      <c r="J2397" s="174">
        <v>5100</v>
      </c>
      <c r="K2397" s="174">
        <v>519</v>
      </c>
      <c r="L2397" s="177">
        <v>317</v>
      </c>
      <c r="M2397" s="178">
        <v>0</v>
      </c>
      <c r="N2397" s="179" t="s">
        <v>1309</v>
      </c>
      <c r="O2397" s="180">
        <v>0</v>
      </c>
      <c r="P2397" s="180">
        <v>0</v>
      </c>
      <c r="Q2397" s="181">
        <f t="shared" si="102"/>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1097</v>
      </c>
      <c r="M2398" s="178">
        <v>0</v>
      </c>
      <c r="N2398" s="179" t="s">
        <v>1144</v>
      </c>
      <c r="O2398" s="180">
        <v>0</v>
      </c>
      <c r="P2398" s="180">
        <v>0</v>
      </c>
      <c r="Q2398" s="181">
        <f t="shared" si="102"/>
        <v>0</v>
      </c>
      <c r="R2398" s="182" t="s">
        <v>98</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1376</v>
      </c>
      <c r="M2399" s="178">
        <v>0</v>
      </c>
      <c r="N2399" s="179" t="s">
        <v>1139</v>
      </c>
      <c r="O2399" s="180">
        <v>0</v>
      </c>
      <c r="P2399" s="180">
        <v>0</v>
      </c>
      <c r="Q2399" s="181">
        <f t="shared" si="102"/>
        <v>0</v>
      </c>
      <c r="R2399" s="182" t="s">
        <v>1513</v>
      </c>
      <c r="S2399" s="183"/>
      <c r="T2399" s="183"/>
    </row>
    <row r="2400" spans="2:20" ht="15.75" hidden="1">
      <c r="B2400" s="174">
        <v>2025</v>
      </c>
      <c r="C2400" s="174">
        <v>20</v>
      </c>
      <c r="D2400" s="175">
        <v>0</v>
      </c>
      <c r="E2400" s="176"/>
      <c r="F2400" s="174">
        <v>4</v>
      </c>
      <c r="G2400" s="174">
        <v>8</v>
      </c>
      <c r="H2400" s="174">
        <v>23</v>
      </c>
      <c r="I2400" s="174">
        <v>5000</v>
      </c>
      <c r="J2400" s="174">
        <v>5100</v>
      </c>
      <c r="K2400" s="174">
        <v>519</v>
      </c>
      <c r="L2400" s="177">
        <v>1509</v>
      </c>
      <c r="M2400" s="178">
        <v>0</v>
      </c>
      <c r="N2400" s="179" t="s">
        <v>182</v>
      </c>
      <c r="O2400" s="180">
        <v>0</v>
      </c>
      <c r="P2400" s="180">
        <v>0</v>
      </c>
      <c r="Q2400" s="181">
        <f t="shared" si="102"/>
        <v>0</v>
      </c>
      <c r="R2400" s="182" t="s">
        <v>98</v>
      </c>
      <c r="S2400" s="183"/>
      <c r="T2400" s="183"/>
    </row>
    <row r="2401" spans="2:20" ht="31.5" hidden="1">
      <c r="B2401" s="163">
        <v>2025</v>
      </c>
      <c r="C2401" s="163">
        <v>20</v>
      </c>
      <c r="D2401" s="164"/>
      <c r="E2401" s="165"/>
      <c r="F2401" s="163">
        <v>4</v>
      </c>
      <c r="G2401" s="163">
        <v>8</v>
      </c>
      <c r="H2401" s="163">
        <v>23</v>
      </c>
      <c r="I2401" s="163">
        <v>5000</v>
      </c>
      <c r="J2401" s="163">
        <v>5600</v>
      </c>
      <c r="K2401" s="163">
        <v>564</v>
      </c>
      <c r="L2401" s="166" t="s">
        <v>44</v>
      </c>
      <c r="M2401" s="167"/>
      <c r="N2401" s="168" t="s">
        <v>220</v>
      </c>
      <c r="O2401" s="169">
        <f>SUM(O2402)</f>
        <v>0</v>
      </c>
      <c r="P2401" s="169">
        <f>SUM(P2402)</f>
        <v>0</v>
      </c>
      <c r="Q2401" s="169">
        <f t="shared" si="102"/>
        <v>0</v>
      </c>
      <c r="R2401" s="170"/>
      <c r="S2401" s="171"/>
      <c r="T2401" s="172"/>
    </row>
    <row r="2402" spans="2:20" ht="15.75" hidden="1">
      <c r="B2402" s="174">
        <v>2025</v>
      </c>
      <c r="C2402" s="174">
        <v>20</v>
      </c>
      <c r="D2402" s="175">
        <v>0</v>
      </c>
      <c r="E2402" s="176"/>
      <c r="F2402" s="174">
        <v>4</v>
      </c>
      <c r="G2402" s="174">
        <v>8</v>
      </c>
      <c r="H2402" s="174">
        <v>23</v>
      </c>
      <c r="I2402" s="174">
        <v>5000</v>
      </c>
      <c r="J2402" s="174">
        <v>5600</v>
      </c>
      <c r="K2402" s="174">
        <v>564</v>
      </c>
      <c r="L2402" s="177">
        <v>1368</v>
      </c>
      <c r="M2402" s="178">
        <v>0</v>
      </c>
      <c r="N2402" s="179" t="s">
        <v>1519</v>
      </c>
      <c r="O2402" s="180">
        <v>0</v>
      </c>
      <c r="P2402" s="180">
        <v>0</v>
      </c>
      <c r="Q2402" s="181">
        <f t="shared" si="102"/>
        <v>0</v>
      </c>
      <c r="R2402" s="182" t="s">
        <v>98</v>
      </c>
      <c r="S2402" s="183"/>
      <c r="T2402" s="183"/>
    </row>
    <row r="2403" spans="2:20" ht="15.75" hidden="1">
      <c r="B2403" s="163">
        <v>2025</v>
      </c>
      <c r="C2403" s="163">
        <v>20</v>
      </c>
      <c r="D2403" s="164"/>
      <c r="E2403" s="165"/>
      <c r="F2403" s="163">
        <v>4</v>
      </c>
      <c r="G2403" s="163">
        <v>8</v>
      </c>
      <c r="H2403" s="163">
        <v>23</v>
      </c>
      <c r="I2403" s="163">
        <v>5000</v>
      </c>
      <c r="J2403" s="163">
        <v>5600</v>
      </c>
      <c r="K2403" s="163">
        <v>565</v>
      </c>
      <c r="L2403" s="166" t="s">
        <v>44</v>
      </c>
      <c r="M2403" s="167"/>
      <c r="N2403" s="168" t="s">
        <v>590</v>
      </c>
      <c r="O2403" s="169">
        <f>SUM(O2404:O2405)</f>
        <v>0</v>
      </c>
      <c r="P2403" s="169">
        <f>SUM(P2404:P2405)</f>
        <v>0</v>
      </c>
      <c r="Q2403" s="169">
        <f t="shared" si="102"/>
        <v>0</v>
      </c>
      <c r="R2403" s="170"/>
      <c r="S2403" s="186"/>
      <c r="T2403" s="172"/>
    </row>
    <row r="2404" spans="2:20" ht="15.75" hidden="1">
      <c r="B2404" s="174">
        <v>2025</v>
      </c>
      <c r="C2404" s="174">
        <v>20</v>
      </c>
      <c r="D2404" s="175">
        <v>0</v>
      </c>
      <c r="E2404" s="176"/>
      <c r="F2404" s="174">
        <v>4</v>
      </c>
      <c r="G2404" s="174">
        <v>8</v>
      </c>
      <c r="H2404" s="174">
        <v>23</v>
      </c>
      <c r="I2404" s="174">
        <v>5000</v>
      </c>
      <c r="J2404" s="174">
        <v>5600</v>
      </c>
      <c r="K2404" s="174">
        <v>565</v>
      </c>
      <c r="L2404" s="177">
        <v>352</v>
      </c>
      <c r="M2404" s="178">
        <v>0</v>
      </c>
      <c r="N2404" s="179" t="s">
        <v>1530</v>
      </c>
      <c r="O2404" s="180">
        <v>0</v>
      </c>
      <c r="P2404" s="180">
        <v>0</v>
      </c>
      <c r="Q2404" s="181">
        <f t="shared" si="102"/>
        <v>0</v>
      </c>
      <c r="R2404" s="182" t="s">
        <v>98</v>
      </c>
      <c r="S2404" s="183"/>
      <c r="T2404" s="183"/>
    </row>
    <row r="2405" spans="2:20" ht="15.75" hidden="1">
      <c r="B2405" s="174">
        <v>2025</v>
      </c>
      <c r="C2405" s="174">
        <v>20</v>
      </c>
      <c r="D2405" s="175">
        <v>0</v>
      </c>
      <c r="E2405" s="176"/>
      <c r="F2405" s="174">
        <v>4</v>
      </c>
      <c r="G2405" s="174">
        <v>8</v>
      </c>
      <c r="H2405" s="174">
        <v>23</v>
      </c>
      <c r="I2405" s="174">
        <v>5000</v>
      </c>
      <c r="J2405" s="174">
        <v>5600</v>
      </c>
      <c r="K2405" s="174">
        <v>565</v>
      </c>
      <c r="L2405" s="177">
        <v>538</v>
      </c>
      <c r="M2405" s="178">
        <v>0</v>
      </c>
      <c r="N2405" s="179" t="s">
        <v>1531</v>
      </c>
      <c r="O2405" s="180">
        <v>0</v>
      </c>
      <c r="P2405" s="180">
        <v>0</v>
      </c>
      <c r="Q2405" s="181">
        <f t="shared" si="102"/>
        <v>0</v>
      </c>
      <c r="R2405" s="182" t="s">
        <v>98</v>
      </c>
      <c r="S2405" s="183"/>
      <c r="T2405" s="183"/>
    </row>
    <row r="2406" spans="2:20" ht="31.5" hidden="1">
      <c r="B2406" s="163">
        <v>2025</v>
      </c>
      <c r="C2406" s="163">
        <v>20</v>
      </c>
      <c r="D2406" s="164"/>
      <c r="E2406" s="165"/>
      <c r="F2406" s="163">
        <v>4</v>
      </c>
      <c r="G2406" s="163">
        <v>8</v>
      </c>
      <c r="H2406" s="163">
        <v>23</v>
      </c>
      <c r="I2406" s="163">
        <v>5000</v>
      </c>
      <c r="J2406" s="163">
        <v>5600</v>
      </c>
      <c r="K2406" s="163">
        <v>566</v>
      </c>
      <c r="L2406" s="166" t="s">
        <v>44</v>
      </c>
      <c r="M2406" s="167"/>
      <c r="N2406" s="168" t="s">
        <v>221</v>
      </c>
      <c r="O2406" s="169">
        <f>SUM(O2407:O2409)</f>
        <v>0</v>
      </c>
      <c r="P2406" s="169">
        <f>SUM(P2407:P2409)</f>
        <v>0</v>
      </c>
      <c r="Q2406" s="169">
        <f t="shared" si="102"/>
        <v>0</v>
      </c>
      <c r="R2406" s="170"/>
      <c r="S2406" s="171"/>
      <c r="T2406" s="172"/>
    </row>
    <row r="2407" spans="2:20" ht="30" hidden="1">
      <c r="B2407" s="174">
        <v>2025</v>
      </c>
      <c r="C2407" s="174">
        <v>20</v>
      </c>
      <c r="D2407" s="175">
        <v>0</v>
      </c>
      <c r="E2407" s="176"/>
      <c r="F2407" s="174">
        <v>4</v>
      </c>
      <c r="G2407" s="174">
        <v>8</v>
      </c>
      <c r="H2407" s="174">
        <v>23</v>
      </c>
      <c r="I2407" s="174">
        <v>5000</v>
      </c>
      <c r="J2407" s="174">
        <v>5600</v>
      </c>
      <c r="K2407" s="174">
        <v>566</v>
      </c>
      <c r="L2407" s="177">
        <v>563</v>
      </c>
      <c r="M2407" s="178">
        <v>0</v>
      </c>
      <c r="N2407" s="179" t="s">
        <v>1532</v>
      </c>
      <c r="O2407" s="180">
        <v>0</v>
      </c>
      <c r="P2407" s="180">
        <v>0</v>
      </c>
      <c r="Q2407" s="181">
        <f t="shared" si="102"/>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1142</v>
      </c>
      <c r="M2408" s="178">
        <v>0</v>
      </c>
      <c r="N2408" s="179" t="s">
        <v>1184</v>
      </c>
      <c r="O2408" s="180">
        <v>0</v>
      </c>
      <c r="P2408" s="180">
        <v>0</v>
      </c>
      <c r="Q2408" s="181">
        <f t="shared" si="102"/>
        <v>0</v>
      </c>
      <c r="R2408" s="182" t="s">
        <v>98</v>
      </c>
      <c r="S2408" s="183"/>
      <c r="T2408" s="183"/>
    </row>
    <row r="2409" spans="2:20" ht="15.75" hidden="1">
      <c r="B2409" s="174">
        <v>2025</v>
      </c>
      <c r="C2409" s="174">
        <v>20</v>
      </c>
      <c r="D2409" s="175">
        <v>0</v>
      </c>
      <c r="E2409" s="176"/>
      <c r="F2409" s="174">
        <v>4</v>
      </c>
      <c r="G2409" s="174">
        <v>8</v>
      </c>
      <c r="H2409" s="174">
        <v>23</v>
      </c>
      <c r="I2409" s="174">
        <v>5000</v>
      </c>
      <c r="J2409" s="174">
        <v>5600</v>
      </c>
      <c r="K2409" s="174">
        <v>566</v>
      </c>
      <c r="L2409" s="177">
        <v>1380</v>
      </c>
      <c r="M2409" s="178">
        <v>0</v>
      </c>
      <c r="N2409" s="179" t="s">
        <v>1533</v>
      </c>
      <c r="O2409" s="180">
        <v>0</v>
      </c>
      <c r="P2409" s="180">
        <v>0</v>
      </c>
      <c r="Q2409" s="181">
        <f t="shared" si="102"/>
        <v>0</v>
      </c>
      <c r="R2409" s="182" t="s">
        <v>98</v>
      </c>
      <c r="S2409" s="183"/>
      <c r="T2409" s="183"/>
    </row>
    <row r="2410" spans="2:20" ht="15.75" hidden="1">
      <c r="B2410" s="152">
        <v>2025</v>
      </c>
      <c r="C2410" s="152">
        <v>20</v>
      </c>
      <c r="D2410" s="153"/>
      <c r="E2410" s="154"/>
      <c r="F2410" s="152">
        <v>4</v>
      </c>
      <c r="G2410" s="152">
        <v>8</v>
      </c>
      <c r="H2410" s="152">
        <v>23</v>
      </c>
      <c r="I2410" s="152">
        <v>5000</v>
      </c>
      <c r="J2410" s="152">
        <v>5900</v>
      </c>
      <c r="K2410" s="152"/>
      <c r="L2410" s="155" t="s">
        <v>44</v>
      </c>
      <c r="M2410" s="156"/>
      <c r="N2410" s="157" t="s">
        <v>223</v>
      </c>
      <c r="O2410" s="158">
        <f>O2411</f>
        <v>0</v>
      </c>
      <c r="P2410" s="158">
        <f>P2411</f>
        <v>0</v>
      </c>
      <c r="Q2410" s="158">
        <f t="shared" si="102"/>
        <v>0</v>
      </c>
      <c r="R2410" s="159"/>
      <c r="S2410" s="160"/>
      <c r="T2410" s="161"/>
    </row>
    <row r="2411" spans="2:20" ht="15.75" hidden="1">
      <c r="B2411" s="163">
        <v>2025</v>
      </c>
      <c r="C2411" s="163">
        <v>20</v>
      </c>
      <c r="D2411" s="164"/>
      <c r="E2411" s="165"/>
      <c r="F2411" s="163">
        <v>4</v>
      </c>
      <c r="G2411" s="163">
        <v>8</v>
      </c>
      <c r="H2411" s="163">
        <v>23</v>
      </c>
      <c r="I2411" s="163">
        <v>5000</v>
      </c>
      <c r="J2411" s="163">
        <v>5900</v>
      </c>
      <c r="K2411" s="163">
        <v>597</v>
      </c>
      <c r="L2411" s="166" t="s">
        <v>44</v>
      </c>
      <c r="M2411" s="167"/>
      <c r="N2411" s="168" t="s">
        <v>226</v>
      </c>
      <c r="O2411" s="169">
        <f>SUM(O2412)</f>
        <v>0</v>
      </c>
      <c r="P2411" s="169">
        <f>SUM(P2412)</f>
        <v>0</v>
      </c>
      <c r="Q2411" s="169">
        <f t="shared" si="102"/>
        <v>0</v>
      </c>
      <c r="R2411" s="170"/>
      <c r="S2411" s="171"/>
      <c r="T2411" s="172"/>
    </row>
    <row r="2412" spans="2:20" ht="15.75" hidden="1">
      <c r="B2412" s="174">
        <v>2025</v>
      </c>
      <c r="C2412" s="174">
        <v>20</v>
      </c>
      <c r="D2412" s="175">
        <v>0</v>
      </c>
      <c r="E2412" s="176"/>
      <c r="F2412" s="174">
        <v>4</v>
      </c>
      <c r="G2412" s="174">
        <v>8</v>
      </c>
      <c r="H2412" s="174">
        <v>23</v>
      </c>
      <c r="I2412" s="174">
        <v>5000</v>
      </c>
      <c r="J2412" s="174">
        <v>5900</v>
      </c>
      <c r="K2412" s="174">
        <v>597</v>
      </c>
      <c r="L2412" s="177">
        <v>869</v>
      </c>
      <c r="M2412" s="178">
        <v>0</v>
      </c>
      <c r="N2412" s="179" t="s">
        <v>227</v>
      </c>
      <c r="O2412" s="180">
        <v>0</v>
      </c>
      <c r="P2412" s="180">
        <v>0</v>
      </c>
      <c r="Q2412" s="181">
        <f t="shared" si="102"/>
        <v>0</v>
      </c>
      <c r="R2412" s="182" t="s">
        <v>225</v>
      </c>
      <c r="S2412" s="183"/>
      <c r="T2412" s="183"/>
    </row>
    <row r="2413" spans="2:20" s="129" customFormat="1" ht="15.75" hidden="1">
      <c r="B2413" s="118">
        <v>2025</v>
      </c>
      <c r="C2413" s="118">
        <v>20</v>
      </c>
      <c r="D2413" s="119"/>
      <c r="E2413" s="120"/>
      <c r="F2413" s="118">
        <v>4</v>
      </c>
      <c r="G2413" s="118">
        <v>9</v>
      </c>
      <c r="H2413" s="118"/>
      <c r="I2413" s="118"/>
      <c r="J2413" s="118"/>
      <c r="K2413" s="118"/>
      <c r="L2413" s="121"/>
      <c r="M2413" s="122"/>
      <c r="N2413" s="123" t="s">
        <v>1534</v>
      </c>
      <c r="O2413" s="124">
        <f>+O2414+O2462</f>
        <v>0</v>
      </c>
      <c r="P2413" s="124">
        <f>+P2414+P2462</f>
        <v>0</v>
      </c>
      <c r="Q2413" s="124">
        <f t="shared" si="102"/>
        <v>0</v>
      </c>
      <c r="R2413" s="125" t="s">
        <v>44</v>
      </c>
      <c r="S2413" s="126"/>
      <c r="T2413" s="127"/>
    </row>
    <row r="2414" spans="2:20" ht="31.5" hidden="1">
      <c r="B2414" s="130">
        <v>2025</v>
      </c>
      <c r="C2414" s="130">
        <v>20</v>
      </c>
      <c r="D2414" s="131"/>
      <c r="E2414" s="132"/>
      <c r="F2414" s="130">
        <v>4</v>
      </c>
      <c r="G2414" s="130">
        <v>9</v>
      </c>
      <c r="H2414" s="130">
        <v>24</v>
      </c>
      <c r="I2414" s="130"/>
      <c r="J2414" s="130"/>
      <c r="K2414" s="130" t="s">
        <v>21</v>
      </c>
      <c r="L2414" s="185" t="s">
        <v>44</v>
      </c>
      <c r="M2414" s="134"/>
      <c r="N2414" s="135" t="s">
        <v>1535</v>
      </c>
      <c r="O2414" s="136">
        <f>O2415</f>
        <v>0</v>
      </c>
      <c r="P2414" s="136">
        <f>P2415</f>
        <v>0</v>
      </c>
      <c r="Q2414" s="136">
        <f t="shared" si="102"/>
        <v>0</v>
      </c>
      <c r="R2414" s="137"/>
      <c r="S2414" s="138"/>
      <c r="T2414" s="138"/>
    </row>
    <row r="2415" spans="2:20" ht="15.75" hidden="1">
      <c r="B2415" s="141">
        <v>2025</v>
      </c>
      <c r="C2415" s="141">
        <v>20</v>
      </c>
      <c r="D2415" s="142"/>
      <c r="E2415" s="143"/>
      <c r="F2415" s="141">
        <v>4</v>
      </c>
      <c r="G2415" s="141">
        <v>9</v>
      </c>
      <c r="H2415" s="141">
        <v>24</v>
      </c>
      <c r="I2415" s="141">
        <v>3000</v>
      </c>
      <c r="J2415" s="141"/>
      <c r="K2415" s="141"/>
      <c r="L2415" s="144" t="s">
        <v>44</v>
      </c>
      <c r="M2415" s="145"/>
      <c r="N2415" s="146" t="s">
        <v>46</v>
      </c>
      <c r="O2415" s="147">
        <f>O2416+O2423+O2426+O2429+O2433+O2455</f>
        <v>0</v>
      </c>
      <c r="P2415" s="147">
        <f>P2416+P2423+P2426+P2429+P2433+P2455</f>
        <v>0</v>
      </c>
      <c r="Q2415" s="147">
        <f t="shared" si="102"/>
        <v>0</v>
      </c>
      <c r="R2415" s="148"/>
      <c r="S2415" s="149"/>
      <c r="T2415" s="150"/>
    </row>
    <row r="2416" spans="2:20" ht="15.75" hidden="1">
      <c r="B2416" s="152">
        <v>2025</v>
      </c>
      <c r="C2416" s="152">
        <v>20</v>
      </c>
      <c r="D2416" s="153"/>
      <c r="E2416" s="154"/>
      <c r="F2416" s="152">
        <v>4</v>
      </c>
      <c r="G2416" s="152">
        <v>9</v>
      </c>
      <c r="H2416" s="152">
        <v>24</v>
      </c>
      <c r="I2416" s="152">
        <v>3000</v>
      </c>
      <c r="J2416" s="152">
        <v>3100</v>
      </c>
      <c r="K2416" s="152"/>
      <c r="L2416" s="155" t="s">
        <v>44</v>
      </c>
      <c r="M2416" s="156"/>
      <c r="N2416" s="157" t="s">
        <v>103</v>
      </c>
      <c r="O2416" s="158">
        <f>O2417+O2419+O2421</f>
        <v>0</v>
      </c>
      <c r="P2416" s="158">
        <f>P2417+P2419+P2421</f>
        <v>0</v>
      </c>
      <c r="Q2416" s="158">
        <f t="shared" si="102"/>
        <v>0</v>
      </c>
      <c r="R2416" s="159"/>
      <c r="S2416" s="160"/>
      <c r="T2416" s="161"/>
    </row>
    <row r="2417" spans="2:20" ht="15.75" hidden="1">
      <c r="B2417" s="163">
        <v>2025</v>
      </c>
      <c r="C2417" s="163">
        <v>20</v>
      </c>
      <c r="D2417" s="164"/>
      <c r="E2417" s="165"/>
      <c r="F2417" s="163">
        <v>4</v>
      </c>
      <c r="G2417" s="163">
        <v>9</v>
      </c>
      <c r="H2417" s="163">
        <v>24</v>
      </c>
      <c r="I2417" s="163">
        <v>3000</v>
      </c>
      <c r="J2417" s="163">
        <v>3100</v>
      </c>
      <c r="K2417" s="163">
        <v>311</v>
      </c>
      <c r="L2417" s="166" t="s">
        <v>44</v>
      </c>
      <c r="M2417" s="167"/>
      <c r="N2417" s="168" t="s">
        <v>104</v>
      </c>
      <c r="O2417" s="169">
        <f>SUM(O2418)</f>
        <v>0</v>
      </c>
      <c r="P2417" s="169">
        <f>SUM(P2418)</f>
        <v>0</v>
      </c>
      <c r="Q2417" s="169">
        <f t="shared" si="102"/>
        <v>0</v>
      </c>
      <c r="R2417" s="170"/>
      <c r="S2417" s="171"/>
      <c r="T2417" s="172"/>
    </row>
    <row r="2418" spans="2:20" ht="15.75" hidden="1">
      <c r="B2418" s="174">
        <v>2025</v>
      </c>
      <c r="C2418" s="174">
        <v>20</v>
      </c>
      <c r="D2418" s="175">
        <v>0</v>
      </c>
      <c r="E2418" s="176"/>
      <c r="F2418" s="174">
        <v>4</v>
      </c>
      <c r="G2418" s="174">
        <v>9</v>
      </c>
      <c r="H2418" s="174">
        <v>24</v>
      </c>
      <c r="I2418" s="174">
        <v>3000</v>
      </c>
      <c r="J2418" s="174">
        <v>3100</v>
      </c>
      <c r="K2418" s="174">
        <v>311</v>
      </c>
      <c r="L2418" s="177">
        <v>1308</v>
      </c>
      <c r="M2418" s="178">
        <v>0</v>
      </c>
      <c r="N2418" s="179" t="s">
        <v>105</v>
      </c>
      <c r="O2418" s="180">
        <v>0</v>
      </c>
      <c r="P2418" s="180">
        <v>0</v>
      </c>
      <c r="Q2418" s="181">
        <f t="shared" si="102"/>
        <v>0</v>
      </c>
      <c r="R2418" s="182" t="s">
        <v>50</v>
      </c>
      <c r="S2418" s="183"/>
      <c r="T2418" s="183"/>
    </row>
    <row r="2419" spans="2:20" ht="31.5" hidden="1">
      <c r="B2419" s="163">
        <v>2025</v>
      </c>
      <c r="C2419" s="163">
        <v>20</v>
      </c>
      <c r="D2419" s="164"/>
      <c r="E2419" s="165"/>
      <c r="F2419" s="163">
        <v>4</v>
      </c>
      <c r="G2419" s="163">
        <v>9</v>
      </c>
      <c r="H2419" s="163">
        <v>24</v>
      </c>
      <c r="I2419" s="163">
        <v>3000</v>
      </c>
      <c r="J2419" s="163">
        <v>3100</v>
      </c>
      <c r="K2419" s="163">
        <v>317</v>
      </c>
      <c r="L2419" s="166" t="s">
        <v>44</v>
      </c>
      <c r="M2419" s="167"/>
      <c r="N2419" s="168" t="s">
        <v>106</v>
      </c>
      <c r="O2419" s="169">
        <f>SUM(O2420)</f>
        <v>0</v>
      </c>
      <c r="P2419" s="169">
        <f>SUM(P2420)</f>
        <v>0</v>
      </c>
      <c r="Q2419" s="169">
        <f t="shared" si="102"/>
        <v>0</v>
      </c>
      <c r="R2419" s="170"/>
      <c r="S2419" s="171"/>
      <c r="T2419" s="172"/>
    </row>
    <row r="2420" spans="2:20" ht="15.75" hidden="1">
      <c r="B2420" s="174">
        <v>2025</v>
      </c>
      <c r="C2420" s="174">
        <v>20</v>
      </c>
      <c r="D2420" s="175">
        <v>0</v>
      </c>
      <c r="E2420" s="176"/>
      <c r="F2420" s="174">
        <v>4</v>
      </c>
      <c r="G2420" s="174">
        <v>9</v>
      </c>
      <c r="H2420" s="174">
        <v>24</v>
      </c>
      <c r="I2420" s="174">
        <v>3000</v>
      </c>
      <c r="J2420" s="174">
        <v>3100</v>
      </c>
      <c r="K2420" s="174">
        <v>317</v>
      </c>
      <c r="L2420" s="177">
        <v>1314</v>
      </c>
      <c r="M2420" s="178">
        <v>0</v>
      </c>
      <c r="N2420" s="179" t="s">
        <v>240</v>
      </c>
      <c r="O2420" s="180">
        <v>0</v>
      </c>
      <c r="P2420" s="180">
        <v>0</v>
      </c>
      <c r="Q2420" s="181">
        <f t="shared" si="102"/>
        <v>0</v>
      </c>
      <c r="R2420" s="182" t="s">
        <v>50</v>
      </c>
      <c r="S2420" s="183"/>
      <c r="T2420" s="183"/>
    </row>
    <row r="2421" spans="2:20" ht="15.75" hidden="1">
      <c r="B2421" s="163">
        <v>2025</v>
      </c>
      <c r="C2421" s="163">
        <v>20</v>
      </c>
      <c r="D2421" s="164"/>
      <c r="E2421" s="165"/>
      <c r="F2421" s="163">
        <v>4</v>
      </c>
      <c r="G2421" s="163">
        <v>9</v>
      </c>
      <c r="H2421" s="163">
        <v>24</v>
      </c>
      <c r="I2421" s="163">
        <v>3000</v>
      </c>
      <c r="J2421" s="163">
        <v>3100</v>
      </c>
      <c r="K2421" s="163">
        <v>319</v>
      </c>
      <c r="L2421" s="166"/>
      <c r="M2421" s="167"/>
      <c r="N2421" s="168" t="s">
        <v>1276</v>
      </c>
      <c r="O2421" s="169">
        <f>SUM(O2422)</f>
        <v>0</v>
      </c>
      <c r="P2421" s="169">
        <f>SUM(P2422)</f>
        <v>0</v>
      </c>
      <c r="Q2421" s="169">
        <f t="shared" si="102"/>
        <v>0</v>
      </c>
      <c r="R2421" s="170"/>
      <c r="S2421" s="171"/>
      <c r="T2421" s="172"/>
    </row>
    <row r="2422" spans="2:20" ht="15.75" hidden="1">
      <c r="B2422" s="174">
        <v>2025</v>
      </c>
      <c r="C2422" s="174">
        <v>20</v>
      </c>
      <c r="D2422" s="175">
        <v>0</v>
      </c>
      <c r="E2422" s="176"/>
      <c r="F2422" s="174">
        <v>4</v>
      </c>
      <c r="G2422" s="174">
        <v>9</v>
      </c>
      <c r="H2422" s="174">
        <v>24</v>
      </c>
      <c r="I2422" s="174">
        <v>3000</v>
      </c>
      <c r="J2422" s="174">
        <v>3100</v>
      </c>
      <c r="K2422" s="174">
        <v>319</v>
      </c>
      <c r="L2422" s="177">
        <v>1323</v>
      </c>
      <c r="M2422" s="178">
        <v>0</v>
      </c>
      <c r="N2422" s="179" t="s">
        <v>1536</v>
      </c>
      <c r="O2422" s="180">
        <v>0</v>
      </c>
      <c r="P2422" s="180">
        <v>0</v>
      </c>
      <c r="Q2422" s="181">
        <f t="shared" si="102"/>
        <v>0</v>
      </c>
      <c r="R2422" s="182" t="s">
        <v>50</v>
      </c>
      <c r="S2422" s="183"/>
      <c r="T2422" s="183"/>
    </row>
    <row r="2423" spans="2:20" ht="15.75" hidden="1">
      <c r="B2423" s="152">
        <v>2025</v>
      </c>
      <c r="C2423" s="152">
        <v>20</v>
      </c>
      <c r="D2423" s="153"/>
      <c r="E2423" s="154"/>
      <c r="F2423" s="152">
        <v>4</v>
      </c>
      <c r="G2423" s="152">
        <v>9</v>
      </c>
      <c r="H2423" s="152">
        <v>24</v>
      </c>
      <c r="I2423" s="152">
        <v>3000</v>
      </c>
      <c r="J2423" s="152">
        <v>3200</v>
      </c>
      <c r="K2423" s="152"/>
      <c r="L2423" s="155" t="s">
        <v>44</v>
      </c>
      <c r="M2423" s="156"/>
      <c r="N2423" s="157" t="s">
        <v>108</v>
      </c>
      <c r="O2423" s="158">
        <f>O2424</f>
        <v>0</v>
      </c>
      <c r="P2423" s="158">
        <f>P2424</f>
        <v>0</v>
      </c>
      <c r="Q2423" s="158">
        <f t="shared" si="102"/>
        <v>0</v>
      </c>
      <c r="R2423" s="159"/>
      <c r="S2423" s="160"/>
      <c r="T2423" s="161"/>
    </row>
    <row r="2424" spans="2:20" ht="15.75" hidden="1">
      <c r="B2424" s="163">
        <v>2025</v>
      </c>
      <c r="C2424" s="163">
        <v>20</v>
      </c>
      <c r="D2424" s="164"/>
      <c r="E2424" s="165"/>
      <c r="F2424" s="163">
        <v>4</v>
      </c>
      <c r="G2424" s="163">
        <v>9</v>
      </c>
      <c r="H2424" s="163">
        <v>24</v>
      </c>
      <c r="I2424" s="163">
        <v>3000</v>
      </c>
      <c r="J2424" s="163">
        <v>3200</v>
      </c>
      <c r="K2424" s="163">
        <v>321</v>
      </c>
      <c r="L2424" s="166" t="s">
        <v>44</v>
      </c>
      <c r="M2424" s="167"/>
      <c r="N2424" s="168" t="s">
        <v>1537</v>
      </c>
      <c r="O2424" s="169">
        <f>SUM(O2425)</f>
        <v>0</v>
      </c>
      <c r="P2424" s="169">
        <f>SUM(P2425)</f>
        <v>0</v>
      </c>
      <c r="Q2424" s="169">
        <f t="shared" si="102"/>
        <v>0</v>
      </c>
      <c r="R2424" s="170"/>
      <c r="S2424" s="171"/>
      <c r="T2424" s="172"/>
    </row>
    <row r="2425" spans="2:20" ht="15.75" hidden="1">
      <c r="B2425" s="174">
        <v>2025</v>
      </c>
      <c r="C2425" s="174">
        <v>20</v>
      </c>
      <c r="D2425" s="175">
        <v>0</v>
      </c>
      <c r="E2425" s="176"/>
      <c r="F2425" s="174">
        <v>4</v>
      </c>
      <c r="G2425" s="174">
        <v>9</v>
      </c>
      <c r="H2425" s="174">
        <v>24</v>
      </c>
      <c r="I2425" s="174">
        <v>3000</v>
      </c>
      <c r="J2425" s="174">
        <v>3200</v>
      </c>
      <c r="K2425" s="174">
        <v>321</v>
      </c>
      <c r="L2425" s="177">
        <v>68</v>
      </c>
      <c r="M2425" s="178">
        <v>0</v>
      </c>
      <c r="N2425" s="179" t="s">
        <v>1537</v>
      </c>
      <c r="O2425" s="180">
        <v>0</v>
      </c>
      <c r="P2425" s="180">
        <v>0</v>
      </c>
      <c r="Q2425" s="181">
        <f t="shared" si="102"/>
        <v>0</v>
      </c>
      <c r="R2425" s="182" t="s">
        <v>50</v>
      </c>
      <c r="S2425" s="183"/>
      <c r="T2425" s="183"/>
    </row>
    <row r="2426" spans="2:20" ht="15.75" hidden="1">
      <c r="B2426" s="152">
        <v>2025</v>
      </c>
      <c r="C2426" s="152">
        <v>20</v>
      </c>
      <c r="D2426" s="153"/>
      <c r="E2426" s="154"/>
      <c r="F2426" s="152">
        <v>4</v>
      </c>
      <c r="G2426" s="152">
        <v>9</v>
      </c>
      <c r="H2426" s="152">
        <v>24</v>
      </c>
      <c r="I2426" s="152">
        <v>3000</v>
      </c>
      <c r="J2426" s="152">
        <v>3300</v>
      </c>
      <c r="K2426" s="152"/>
      <c r="L2426" s="155"/>
      <c r="M2426" s="156"/>
      <c r="N2426" s="157" t="s">
        <v>1538</v>
      </c>
      <c r="O2426" s="158">
        <f>O2427</f>
        <v>0</v>
      </c>
      <c r="P2426" s="158">
        <f>P2427</f>
        <v>0</v>
      </c>
      <c r="Q2426" s="158">
        <f t="shared" si="102"/>
        <v>0</v>
      </c>
      <c r="R2426" s="159"/>
      <c r="S2426" s="160"/>
      <c r="T2426" s="161"/>
    </row>
    <row r="2427" spans="2:20" ht="31.5" hidden="1">
      <c r="B2427" s="163">
        <v>2025</v>
      </c>
      <c r="C2427" s="163">
        <v>20</v>
      </c>
      <c r="D2427" s="164"/>
      <c r="E2427" s="165"/>
      <c r="F2427" s="163">
        <v>4</v>
      </c>
      <c r="G2427" s="163">
        <v>9</v>
      </c>
      <c r="H2427" s="163">
        <v>24</v>
      </c>
      <c r="I2427" s="163">
        <v>3000</v>
      </c>
      <c r="J2427" s="163">
        <v>3300</v>
      </c>
      <c r="K2427" s="163">
        <v>333</v>
      </c>
      <c r="L2427" s="166"/>
      <c r="M2427" s="167"/>
      <c r="N2427" s="168" t="s">
        <v>112</v>
      </c>
      <c r="O2427" s="169">
        <f>SUM(O2428)</f>
        <v>0</v>
      </c>
      <c r="P2427" s="169">
        <f>SUM(P2428)</f>
        <v>0</v>
      </c>
      <c r="Q2427" s="169">
        <f t="shared" si="102"/>
        <v>0</v>
      </c>
      <c r="R2427" s="170"/>
      <c r="S2427" s="171"/>
      <c r="T2427" s="172"/>
    </row>
    <row r="2428" spans="2:20" ht="30" hidden="1">
      <c r="B2428" s="174">
        <v>2025</v>
      </c>
      <c r="C2428" s="174">
        <v>20</v>
      </c>
      <c r="D2428" s="175">
        <v>0</v>
      </c>
      <c r="E2428" s="176"/>
      <c r="F2428" s="174">
        <v>4</v>
      </c>
      <c r="G2428" s="174">
        <v>9</v>
      </c>
      <c r="H2428" s="174">
        <v>24</v>
      </c>
      <c r="I2428" s="174">
        <v>3000</v>
      </c>
      <c r="J2428" s="174">
        <v>3300</v>
      </c>
      <c r="K2428" s="174">
        <v>333</v>
      </c>
      <c r="L2428" s="177">
        <v>1317</v>
      </c>
      <c r="M2428" s="178">
        <v>0</v>
      </c>
      <c r="N2428" s="179" t="s">
        <v>1539</v>
      </c>
      <c r="O2428" s="180">
        <v>0</v>
      </c>
      <c r="P2428" s="180">
        <v>0</v>
      </c>
      <c r="Q2428" s="181">
        <f t="shared" si="102"/>
        <v>0</v>
      </c>
      <c r="R2428" s="182" t="s">
        <v>50</v>
      </c>
      <c r="S2428" s="183"/>
      <c r="T2428" s="183"/>
    </row>
    <row r="2429" spans="2:20" ht="15.75" hidden="1">
      <c r="B2429" s="152">
        <v>2025</v>
      </c>
      <c r="C2429" s="152">
        <v>20</v>
      </c>
      <c r="D2429" s="153"/>
      <c r="E2429" s="154"/>
      <c r="F2429" s="152">
        <v>4</v>
      </c>
      <c r="G2429" s="152">
        <v>9</v>
      </c>
      <c r="H2429" s="152">
        <v>24</v>
      </c>
      <c r="I2429" s="152">
        <v>3000</v>
      </c>
      <c r="J2429" s="152">
        <v>3400</v>
      </c>
      <c r="K2429" s="152"/>
      <c r="L2429" s="155" t="s">
        <v>44</v>
      </c>
      <c r="M2429" s="156"/>
      <c r="N2429" s="157" t="s">
        <v>1540</v>
      </c>
      <c r="O2429" s="158">
        <f>O2430</f>
        <v>0</v>
      </c>
      <c r="P2429" s="158">
        <f>P2430</f>
        <v>0</v>
      </c>
      <c r="Q2429" s="158">
        <f t="shared" si="102"/>
        <v>0</v>
      </c>
      <c r="R2429" s="159"/>
      <c r="S2429" s="160"/>
      <c r="T2429" s="161"/>
    </row>
    <row r="2430" spans="2:20" ht="15.75" hidden="1">
      <c r="B2430" s="163">
        <v>2025</v>
      </c>
      <c r="C2430" s="163">
        <v>20</v>
      </c>
      <c r="D2430" s="164"/>
      <c r="E2430" s="165"/>
      <c r="F2430" s="163">
        <v>4</v>
      </c>
      <c r="G2430" s="163">
        <v>9</v>
      </c>
      <c r="H2430" s="163">
        <v>24</v>
      </c>
      <c r="I2430" s="163">
        <v>3000</v>
      </c>
      <c r="J2430" s="163">
        <v>3400</v>
      </c>
      <c r="K2430" s="163">
        <v>345</v>
      </c>
      <c r="L2430" s="166" t="s">
        <v>44</v>
      </c>
      <c r="M2430" s="167"/>
      <c r="N2430" s="168" t="s">
        <v>1541</v>
      </c>
      <c r="O2430" s="169">
        <f>SUM(O2431:O2432)</f>
        <v>0</v>
      </c>
      <c r="P2430" s="169">
        <f>SUM(P2431:P2432)</f>
        <v>0</v>
      </c>
      <c r="Q2430" s="169">
        <f t="shared" si="102"/>
        <v>0</v>
      </c>
      <c r="R2430" s="170"/>
      <c r="S2430" s="171"/>
      <c r="T2430" s="172"/>
    </row>
    <row r="2431" spans="2:20" ht="15.75" hidden="1">
      <c r="B2431" s="174">
        <v>2025</v>
      </c>
      <c r="C2431" s="174">
        <v>20</v>
      </c>
      <c r="D2431" s="175">
        <v>0</v>
      </c>
      <c r="E2431" s="176"/>
      <c r="F2431" s="174">
        <v>4</v>
      </c>
      <c r="G2431" s="174">
        <v>9</v>
      </c>
      <c r="H2431" s="174">
        <v>24</v>
      </c>
      <c r="I2431" s="174">
        <v>3000</v>
      </c>
      <c r="J2431" s="174">
        <v>3400</v>
      </c>
      <c r="K2431" s="174">
        <v>345</v>
      </c>
      <c r="L2431" s="177">
        <v>1160</v>
      </c>
      <c r="M2431" s="178">
        <v>0</v>
      </c>
      <c r="N2431" s="179" t="s">
        <v>1542</v>
      </c>
      <c r="O2431" s="180">
        <v>0</v>
      </c>
      <c r="P2431" s="180">
        <v>0</v>
      </c>
      <c r="Q2431" s="181">
        <f t="shared" si="102"/>
        <v>0</v>
      </c>
      <c r="R2431" s="182" t="s">
        <v>128</v>
      </c>
      <c r="S2431" s="183"/>
      <c r="T2431" s="183"/>
    </row>
    <row r="2432" spans="2:20" ht="15.75" hidden="1">
      <c r="B2432" s="174">
        <v>2025</v>
      </c>
      <c r="C2432" s="174">
        <v>20</v>
      </c>
      <c r="D2432" s="175">
        <v>0</v>
      </c>
      <c r="E2432" s="176"/>
      <c r="F2432" s="174">
        <v>4</v>
      </c>
      <c r="G2432" s="174">
        <v>9</v>
      </c>
      <c r="H2432" s="174">
        <v>24</v>
      </c>
      <c r="I2432" s="174">
        <v>3000</v>
      </c>
      <c r="J2432" s="174">
        <v>3400</v>
      </c>
      <c r="K2432" s="174">
        <v>345</v>
      </c>
      <c r="L2432" s="177">
        <v>1159</v>
      </c>
      <c r="M2432" s="178">
        <v>0</v>
      </c>
      <c r="N2432" s="179" t="s">
        <v>1543</v>
      </c>
      <c r="O2432" s="180">
        <v>0</v>
      </c>
      <c r="P2432" s="180">
        <v>0</v>
      </c>
      <c r="Q2432" s="181">
        <f t="shared" si="102"/>
        <v>0</v>
      </c>
      <c r="R2432" s="182" t="s">
        <v>128</v>
      </c>
      <c r="S2432" s="183"/>
      <c r="T2432" s="183"/>
    </row>
    <row r="2433" spans="2:20" ht="31.5" hidden="1">
      <c r="B2433" s="152">
        <v>2025</v>
      </c>
      <c r="C2433" s="152">
        <v>20</v>
      </c>
      <c r="D2433" s="153"/>
      <c r="E2433" s="154"/>
      <c r="F2433" s="152">
        <v>4</v>
      </c>
      <c r="G2433" s="152">
        <v>9</v>
      </c>
      <c r="H2433" s="152">
        <v>24</v>
      </c>
      <c r="I2433" s="152">
        <v>3000</v>
      </c>
      <c r="J2433" s="152">
        <v>3500</v>
      </c>
      <c r="K2433" s="152"/>
      <c r="L2433" s="155" t="s">
        <v>44</v>
      </c>
      <c r="M2433" s="156"/>
      <c r="N2433" s="157" t="s">
        <v>122</v>
      </c>
      <c r="O2433" s="158">
        <f>O2434+O2437+O2439+O2441</f>
        <v>0</v>
      </c>
      <c r="P2433" s="158">
        <f>P2434+P2437+P2439+P2441</f>
        <v>0</v>
      </c>
      <c r="Q2433" s="158">
        <f t="shared" si="102"/>
        <v>0</v>
      </c>
      <c r="R2433" s="159"/>
      <c r="S2433" s="160"/>
      <c r="T2433" s="161"/>
    </row>
    <row r="2434" spans="2:20" ht="15.75" hidden="1">
      <c r="B2434" s="163">
        <v>2025</v>
      </c>
      <c r="C2434" s="163">
        <v>20</v>
      </c>
      <c r="D2434" s="164"/>
      <c r="E2434" s="165"/>
      <c r="F2434" s="163">
        <v>4</v>
      </c>
      <c r="G2434" s="163">
        <v>9</v>
      </c>
      <c r="H2434" s="163">
        <v>24</v>
      </c>
      <c r="I2434" s="163">
        <v>3000</v>
      </c>
      <c r="J2434" s="163">
        <v>3500</v>
      </c>
      <c r="K2434" s="163">
        <v>351</v>
      </c>
      <c r="L2434" s="166" t="s">
        <v>44</v>
      </c>
      <c r="M2434" s="167"/>
      <c r="N2434" s="168" t="s">
        <v>628</v>
      </c>
      <c r="O2434" s="169">
        <f>SUM(O2435:O2436)</f>
        <v>0</v>
      </c>
      <c r="P2434" s="169">
        <f>SUM(P2435:P2436)</f>
        <v>0</v>
      </c>
      <c r="Q2434" s="169">
        <f t="shared" si="102"/>
        <v>0</v>
      </c>
      <c r="R2434" s="170"/>
      <c r="S2434" s="171"/>
      <c r="T2434" s="172"/>
    </row>
    <row r="2435" spans="2:20" ht="30" hidden="1">
      <c r="B2435" s="174">
        <v>2025</v>
      </c>
      <c r="C2435" s="174">
        <v>20</v>
      </c>
      <c r="D2435" s="175">
        <v>0</v>
      </c>
      <c r="E2435" s="176"/>
      <c r="F2435" s="174">
        <v>4</v>
      </c>
      <c r="G2435" s="174">
        <v>9</v>
      </c>
      <c r="H2435" s="174">
        <v>24</v>
      </c>
      <c r="I2435" s="174">
        <v>3000</v>
      </c>
      <c r="J2435" s="174">
        <v>3500</v>
      </c>
      <c r="K2435" s="174">
        <v>351</v>
      </c>
      <c r="L2435" s="177">
        <v>910</v>
      </c>
      <c r="M2435" s="178">
        <v>0</v>
      </c>
      <c r="N2435" s="179" t="s">
        <v>629</v>
      </c>
      <c r="O2435" s="180">
        <v>0</v>
      </c>
      <c r="P2435" s="180">
        <v>0</v>
      </c>
      <c r="Q2435" s="181">
        <f t="shared" si="102"/>
        <v>0</v>
      </c>
      <c r="R2435" s="182" t="s">
        <v>50</v>
      </c>
      <c r="S2435" s="183"/>
      <c r="T2435" s="183"/>
    </row>
    <row r="2436" spans="2:20" ht="30" hidden="1">
      <c r="B2436" s="174">
        <v>2025</v>
      </c>
      <c r="C2436" s="174">
        <v>20</v>
      </c>
      <c r="D2436" s="175">
        <v>0</v>
      </c>
      <c r="E2436" s="176"/>
      <c r="F2436" s="174">
        <v>4</v>
      </c>
      <c r="G2436" s="174">
        <v>9</v>
      </c>
      <c r="H2436" s="174">
        <v>24</v>
      </c>
      <c r="I2436" s="174">
        <v>3000</v>
      </c>
      <c r="J2436" s="174">
        <v>3500</v>
      </c>
      <c r="K2436" s="174">
        <v>351</v>
      </c>
      <c r="L2436" s="177">
        <v>911</v>
      </c>
      <c r="M2436" s="178">
        <v>0</v>
      </c>
      <c r="N2436" s="179" t="s">
        <v>1544</v>
      </c>
      <c r="O2436" s="180">
        <v>0</v>
      </c>
      <c r="P2436" s="180">
        <v>0</v>
      </c>
      <c r="Q2436" s="181">
        <f t="shared" si="102"/>
        <v>0</v>
      </c>
      <c r="R2436" s="182" t="s">
        <v>50</v>
      </c>
      <c r="S2436" s="183"/>
      <c r="T2436" s="183"/>
    </row>
    <row r="2437" spans="2:20" ht="31.5" hidden="1">
      <c r="B2437" s="163">
        <v>2025</v>
      </c>
      <c r="C2437" s="163">
        <v>20</v>
      </c>
      <c r="D2437" s="164"/>
      <c r="E2437" s="165"/>
      <c r="F2437" s="163">
        <v>4</v>
      </c>
      <c r="G2437" s="163">
        <v>9</v>
      </c>
      <c r="H2437" s="163">
        <v>24</v>
      </c>
      <c r="I2437" s="163">
        <v>3000</v>
      </c>
      <c r="J2437" s="163">
        <v>3500</v>
      </c>
      <c r="K2437" s="163">
        <v>353</v>
      </c>
      <c r="L2437" s="166" t="s">
        <v>44</v>
      </c>
      <c r="M2437" s="167"/>
      <c r="N2437" s="168" t="s">
        <v>888</v>
      </c>
      <c r="O2437" s="169">
        <f>SUM(O2438)</f>
        <v>0</v>
      </c>
      <c r="P2437" s="169">
        <f>SUM(P2438)</f>
        <v>0</v>
      </c>
      <c r="Q2437" s="169">
        <f t="shared" ref="Q2437:Q2500" si="103">+O2437+P2437</f>
        <v>0</v>
      </c>
      <c r="R2437" s="170"/>
      <c r="S2437" s="171"/>
      <c r="T2437" s="172"/>
    </row>
    <row r="2438" spans="2:20" ht="15.75" hidden="1">
      <c r="B2438" s="174">
        <v>2025</v>
      </c>
      <c r="C2438" s="174">
        <v>20</v>
      </c>
      <c r="D2438" s="175">
        <v>0</v>
      </c>
      <c r="E2438" s="176"/>
      <c r="F2438" s="174">
        <v>4</v>
      </c>
      <c r="G2438" s="174">
        <v>9</v>
      </c>
      <c r="H2438" s="174">
        <v>24</v>
      </c>
      <c r="I2438" s="174">
        <v>3000</v>
      </c>
      <c r="J2438" s="174">
        <v>3500</v>
      </c>
      <c r="K2438" s="174">
        <v>353</v>
      </c>
      <c r="L2438" s="177">
        <v>908</v>
      </c>
      <c r="M2438" s="178">
        <v>0</v>
      </c>
      <c r="N2438" s="179" t="s">
        <v>889</v>
      </c>
      <c r="O2438" s="180">
        <v>0</v>
      </c>
      <c r="P2438" s="180">
        <v>0</v>
      </c>
      <c r="Q2438" s="181">
        <f t="shared" si="103"/>
        <v>0</v>
      </c>
      <c r="R2438" s="182" t="s">
        <v>50</v>
      </c>
      <c r="S2438" s="183"/>
      <c r="T2438" s="183"/>
    </row>
    <row r="2439" spans="2:20" ht="15.75" hidden="1">
      <c r="B2439" s="163">
        <v>2025</v>
      </c>
      <c r="C2439" s="163">
        <v>20</v>
      </c>
      <c r="D2439" s="164"/>
      <c r="E2439" s="165"/>
      <c r="F2439" s="163">
        <v>4</v>
      </c>
      <c r="G2439" s="163">
        <v>9</v>
      </c>
      <c r="H2439" s="163">
        <v>24</v>
      </c>
      <c r="I2439" s="163">
        <v>3000</v>
      </c>
      <c r="J2439" s="163">
        <v>3500</v>
      </c>
      <c r="K2439" s="163">
        <v>355</v>
      </c>
      <c r="L2439" s="166" t="s">
        <v>44</v>
      </c>
      <c r="M2439" s="167"/>
      <c r="N2439" s="168" t="s">
        <v>1106</v>
      </c>
      <c r="O2439" s="169">
        <f>SUM(O2440)</f>
        <v>0</v>
      </c>
      <c r="P2439" s="169">
        <f>SUM(P2440)</f>
        <v>0</v>
      </c>
      <c r="Q2439" s="169">
        <f t="shared" si="103"/>
        <v>0</v>
      </c>
      <c r="R2439" s="170"/>
      <c r="S2439" s="171"/>
      <c r="T2439" s="172"/>
    </row>
    <row r="2440" spans="2:20" ht="15.75" hidden="1">
      <c r="B2440" s="174">
        <v>2025</v>
      </c>
      <c r="C2440" s="174">
        <v>20</v>
      </c>
      <c r="D2440" s="175">
        <v>0</v>
      </c>
      <c r="E2440" s="176"/>
      <c r="F2440" s="174">
        <v>4</v>
      </c>
      <c r="G2440" s="174">
        <v>9</v>
      </c>
      <c r="H2440" s="174">
        <v>24</v>
      </c>
      <c r="I2440" s="174">
        <v>3000</v>
      </c>
      <c r="J2440" s="174">
        <v>3500</v>
      </c>
      <c r="K2440" s="174">
        <v>355</v>
      </c>
      <c r="L2440" s="177">
        <v>914</v>
      </c>
      <c r="M2440" s="178">
        <v>0</v>
      </c>
      <c r="N2440" s="179" t="s">
        <v>1107</v>
      </c>
      <c r="O2440" s="180">
        <v>0</v>
      </c>
      <c r="P2440" s="180">
        <v>0</v>
      </c>
      <c r="Q2440" s="181">
        <f t="shared" si="103"/>
        <v>0</v>
      </c>
      <c r="R2440" s="182" t="s">
        <v>50</v>
      </c>
      <c r="S2440" s="183"/>
      <c r="T2440" s="183"/>
    </row>
    <row r="2441" spans="2:20" ht="31.5" hidden="1">
      <c r="B2441" s="163">
        <v>2025</v>
      </c>
      <c r="C2441" s="163">
        <v>20</v>
      </c>
      <c r="D2441" s="164"/>
      <c r="E2441" s="165"/>
      <c r="F2441" s="163">
        <v>4</v>
      </c>
      <c r="G2441" s="163">
        <v>9</v>
      </c>
      <c r="H2441" s="163">
        <v>24</v>
      </c>
      <c r="I2441" s="163">
        <v>3000</v>
      </c>
      <c r="J2441" s="163">
        <v>3500</v>
      </c>
      <c r="K2441" s="163">
        <v>357</v>
      </c>
      <c r="L2441" s="166" t="s">
        <v>44</v>
      </c>
      <c r="M2441" s="167"/>
      <c r="N2441" s="168" t="s">
        <v>126</v>
      </c>
      <c r="O2441" s="169">
        <f>SUM(O2442:O2454)</f>
        <v>0</v>
      </c>
      <c r="P2441" s="169">
        <f>SUM(P2442:P2454)</f>
        <v>0</v>
      </c>
      <c r="Q2441" s="169">
        <f t="shared" si="103"/>
        <v>0</v>
      </c>
      <c r="R2441" s="170"/>
      <c r="S2441" s="171"/>
      <c r="T2441" s="172"/>
    </row>
    <row r="2442" spans="2:20" ht="15.75" hidden="1">
      <c r="B2442" s="174">
        <v>2025</v>
      </c>
      <c r="C2442" s="174">
        <v>20</v>
      </c>
      <c r="D2442" s="175">
        <v>0</v>
      </c>
      <c r="E2442" s="176"/>
      <c r="F2442" s="174">
        <v>4</v>
      </c>
      <c r="G2442" s="174">
        <v>9</v>
      </c>
      <c r="H2442" s="174">
        <v>24</v>
      </c>
      <c r="I2442" s="174">
        <v>3000</v>
      </c>
      <c r="J2442" s="174">
        <v>3500</v>
      </c>
      <c r="K2442" s="174">
        <v>357</v>
      </c>
      <c r="L2442" s="177">
        <v>796</v>
      </c>
      <c r="M2442" s="178">
        <v>0</v>
      </c>
      <c r="N2442" s="179" t="s">
        <v>1545</v>
      </c>
      <c r="O2442" s="180">
        <v>0</v>
      </c>
      <c r="P2442" s="180">
        <v>0</v>
      </c>
      <c r="Q2442" s="181">
        <f t="shared" si="103"/>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891</v>
      </c>
      <c r="M2443" s="178">
        <v>0</v>
      </c>
      <c r="N2443" s="179" t="s">
        <v>1546</v>
      </c>
      <c r="O2443" s="180">
        <v>0</v>
      </c>
      <c r="P2443" s="180">
        <v>0</v>
      </c>
      <c r="Q2443" s="181">
        <f t="shared" si="103"/>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893</v>
      </c>
      <c r="M2444" s="178">
        <v>0</v>
      </c>
      <c r="N2444" s="179" t="s">
        <v>1547</v>
      </c>
      <c r="O2444" s="180">
        <v>0</v>
      </c>
      <c r="P2444" s="180">
        <v>0</v>
      </c>
      <c r="Q2444" s="181">
        <f t="shared" si="103"/>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894</v>
      </c>
      <c r="M2445" s="178">
        <v>0</v>
      </c>
      <c r="N2445" s="179" t="s">
        <v>1548</v>
      </c>
      <c r="O2445" s="180">
        <v>0</v>
      </c>
      <c r="P2445" s="180">
        <v>0</v>
      </c>
      <c r="Q2445" s="181">
        <f t="shared" si="103"/>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895</v>
      </c>
      <c r="M2446" s="178">
        <v>0</v>
      </c>
      <c r="N2446" s="179" t="s">
        <v>1523</v>
      </c>
      <c r="O2446" s="180">
        <v>0</v>
      </c>
      <c r="P2446" s="180">
        <v>0</v>
      </c>
      <c r="Q2446" s="181">
        <f t="shared" si="103"/>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896</v>
      </c>
      <c r="M2447" s="178">
        <v>0</v>
      </c>
      <c r="N2447" s="179" t="s">
        <v>1524</v>
      </c>
      <c r="O2447" s="180">
        <v>0</v>
      </c>
      <c r="P2447" s="180">
        <v>0</v>
      </c>
      <c r="Q2447" s="181">
        <f t="shared" si="103"/>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897</v>
      </c>
      <c r="M2448" s="178">
        <v>0</v>
      </c>
      <c r="N2448" s="179" t="s">
        <v>1549</v>
      </c>
      <c r="O2448" s="180">
        <v>0</v>
      </c>
      <c r="P2448" s="180">
        <v>0</v>
      </c>
      <c r="Q2448" s="181">
        <f t="shared" si="103"/>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898</v>
      </c>
      <c r="M2449" s="178">
        <v>0</v>
      </c>
      <c r="N2449" s="179" t="s">
        <v>1550</v>
      </c>
      <c r="O2449" s="180">
        <v>0</v>
      </c>
      <c r="P2449" s="180">
        <v>0</v>
      </c>
      <c r="Q2449" s="181">
        <f t="shared" si="103"/>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899</v>
      </c>
      <c r="M2450" s="178">
        <v>0</v>
      </c>
      <c r="N2450" s="179" t="s">
        <v>1551</v>
      </c>
      <c r="O2450" s="180">
        <v>0</v>
      </c>
      <c r="P2450" s="180">
        <v>0</v>
      </c>
      <c r="Q2450" s="181">
        <f t="shared" si="103"/>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900</v>
      </c>
      <c r="M2451" s="178">
        <v>0</v>
      </c>
      <c r="N2451" s="179" t="s">
        <v>1552</v>
      </c>
      <c r="O2451" s="180">
        <v>0</v>
      </c>
      <c r="P2451" s="180">
        <v>0</v>
      </c>
      <c r="Q2451" s="181">
        <f t="shared" si="103"/>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901</v>
      </c>
      <c r="M2452" s="178">
        <v>0</v>
      </c>
      <c r="N2452" s="179" t="s">
        <v>1553</v>
      </c>
      <c r="O2452" s="180">
        <v>0</v>
      </c>
      <c r="P2452" s="180">
        <v>0</v>
      </c>
      <c r="Q2452" s="181">
        <f t="shared" si="103"/>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902</v>
      </c>
      <c r="M2453" s="178">
        <v>0</v>
      </c>
      <c r="N2453" s="179" t="s">
        <v>1554</v>
      </c>
      <c r="O2453" s="180">
        <v>0</v>
      </c>
      <c r="P2453" s="180">
        <v>0</v>
      </c>
      <c r="Q2453" s="181">
        <f t="shared" si="103"/>
        <v>0</v>
      </c>
      <c r="R2453" s="182" t="s">
        <v>50</v>
      </c>
      <c r="S2453" s="183"/>
      <c r="T2453" s="183"/>
    </row>
    <row r="2454" spans="2:20" ht="15.75" hidden="1">
      <c r="B2454" s="174">
        <v>2025</v>
      </c>
      <c r="C2454" s="174">
        <v>20</v>
      </c>
      <c r="D2454" s="175">
        <v>0</v>
      </c>
      <c r="E2454" s="176"/>
      <c r="F2454" s="174">
        <v>4</v>
      </c>
      <c r="G2454" s="174">
        <v>9</v>
      </c>
      <c r="H2454" s="174">
        <v>24</v>
      </c>
      <c r="I2454" s="174">
        <v>3000</v>
      </c>
      <c r="J2454" s="174">
        <v>3500</v>
      </c>
      <c r="K2454" s="174">
        <v>357</v>
      </c>
      <c r="L2454" s="177">
        <v>1158</v>
      </c>
      <c r="M2454" s="178">
        <v>0</v>
      </c>
      <c r="N2454" s="179" t="s">
        <v>1555</v>
      </c>
      <c r="O2454" s="180">
        <v>0</v>
      </c>
      <c r="P2454" s="180">
        <v>0</v>
      </c>
      <c r="Q2454" s="181">
        <f t="shared" si="103"/>
        <v>0</v>
      </c>
      <c r="R2454" s="182" t="s">
        <v>50</v>
      </c>
      <c r="S2454" s="183"/>
      <c r="T2454" s="183"/>
    </row>
    <row r="2455" spans="2:20" ht="15.75" hidden="1">
      <c r="B2455" s="152">
        <v>2025</v>
      </c>
      <c r="C2455" s="152">
        <v>20</v>
      </c>
      <c r="D2455" s="153"/>
      <c r="E2455" s="154"/>
      <c r="F2455" s="152">
        <v>4</v>
      </c>
      <c r="G2455" s="152">
        <v>9</v>
      </c>
      <c r="H2455" s="152">
        <v>24</v>
      </c>
      <c r="I2455" s="152">
        <v>3000</v>
      </c>
      <c r="J2455" s="152">
        <v>3700</v>
      </c>
      <c r="K2455" s="152"/>
      <c r="L2455" s="155" t="s">
        <v>44</v>
      </c>
      <c r="M2455" s="156"/>
      <c r="N2455" s="157" t="s">
        <v>131</v>
      </c>
      <c r="O2455" s="158">
        <f>O2456+O2458+O2460</f>
        <v>0</v>
      </c>
      <c r="P2455" s="158">
        <f>P2456+P2458+P2460</f>
        <v>0</v>
      </c>
      <c r="Q2455" s="158">
        <f t="shared" si="103"/>
        <v>0</v>
      </c>
      <c r="R2455" s="159"/>
      <c r="S2455" s="160"/>
      <c r="T2455" s="161"/>
    </row>
    <row r="2456" spans="2:20" ht="15.75" hidden="1">
      <c r="B2456" s="163">
        <v>2025</v>
      </c>
      <c r="C2456" s="163">
        <v>20</v>
      </c>
      <c r="D2456" s="164"/>
      <c r="E2456" s="165"/>
      <c r="F2456" s="163">
        <v>4</v>
      </c>
      <c r="G2456" s="163">
        <v>9</v>
      </c>
      <c r="H2456" s="163">
        <v>24</v>
      </c>
      <c r="I2456" s="163">
        <v>3000</v>
      </c>
      <c r="J2456" s="163">
        <v>3700</v>
      </c>
      <c r="K2456" s="163">
        <v>371</v>
      </c>
      <c r="L2456" s="166" t="s">
        <v>44</v>
      </c>
      <c r="M2456" s="167"/>
      <c r="N2456" s="168" t="s">
        <v>132</v>
      </c>
      <c r="O2456" s="169">
        <f>SUM(O2457)</f>
        <v>0</v>
      </c>
      <c r="P2456" s="169">
        <f>SUM(P2457)</f>
        <v>0</v>
      </c>
      <c r="Q2456" s="169">
        <f t="shared" si="103"/>
        <v>0</v>
      </c>
      <c r="R2456" s="170"/>
      <c r="S2456" s="171"/>
      <c r="T2456" s="172"/>
    </row>
    <row r="2457" spans="2:20" ht="15.75" hidden="1">
      <c r="B2457" s="174">
        <v>2025</v>
      </c>
      <c r="C2457" s="174">
        <v>20</v>
      </c>
      <c r="D2457" s="175">
        <v>0</v>
      </c>
      <c r="E2457" s="176"/>
      <c r="F2457" s="174">
        <v>4</v>
      </c>
      <c r="G2457" s="174">
        <v>9</v>
      </c>
      <c r="H2457" s="174">
        <v>24</v>
      </c>
      <c r="I2457" s="174">
        <v>3000</v>
      </c>
      <c r="J2457" s="174">
        <v>3700</v>
      </c>
      <c r="K2457" s="174">
        <v>371</v>
      </c>
      <c r="L2457" s="177">
        <v>1114</v>
      </c>
      <c r="M2457" s="178">
        <v>0</v>
      </c>
      <c r="N2457" s="179" t="s">
        <v>133</v>
      </c>
      <c r="O2457" s="180">
        <v>0</v>
      </c>
      <c r="P2457" s="180">
        <v>0</v>
      </c>
      <c r="Q2457" s="181">
        <f t="shared" si="103"/>
        <v>0</v>
      </c>
      <c r="R2457" s="182" t="s">
        <v>134</v>
      </c>
      <c r="S2457" s="183"/>
      <c r="T2457" s="183"/>
    </row>
    <row r="2458" spans="2:20" ht="15.75" hidden="1">
      <c r="B2458" s="163">
        <v>2025</v>
      </c>
      <c r="C2458" s="163">
        <v>20</v>
      </c>
      <c r="D2458" s="164"/>
      <c r="E2458" s="165"/>
      <c r="F2458" s="163">
        <v>4</v>
      </c>
      <c r="G2458" s="163">
        <v>9</v>
      </c>
      <c r="H2458" s="163">
        <v>24</v>
      </c>
      <c r="I2458" s="163">
        <v>3000</v>
      </c>
      <c r="J2458" s="163">
        <v>3700</v>
      </c>
      <c r="K2458" s="163">
        <v>372</v>
      </c>
      <c r="L2458" s="166" t="s">
        <v>44</v>
      </c>
      <c r="M2458" s="167"/>
      <c r="N2458" s="168" t="s">
        <v>135</v>
      </c>
      <c r="O2458" s="169">
        <f>SUM(O2459)</f>
        <v>0</v>
      </c>
      <c r="P2458" s="169">
        <f>SUM(P2459)</f>
        <v>0</v>
      </c>
      <c r="Q2458" s="169">
        <f t="shared" si="103"/>
        <v>0</v>
      </c>
      <c r="R2458" s="170"/>
      <c r="S2458" s="171"/>
      <c r="T2458" s="172"/>
    </row>
    <row r="2459" spans="2:20" ht="15.75" hidden="1">
      <c r="B2459" s="174">
        <v>2025</v>
      </c>
      <c r="C2459" s="174">
        <v>20</v>
      </c>
      <c r="D2459" s="175">
        <v>0</v>
      </c>
      <c r="E2459" s="176"/>
      <c r="F2459" s="174">
        <v>4</v>
      </c>
      <c r="G2459" s="174">
        <v>9</v>
      </c>
      <c r="H2459" s="174">
        <v>24</v>
      </c>
      <c r="I2459" s="174">
        <v>3000</v>
      </c>
      <c r="J2459" s="174">
        <v>3700</v>
      </c>
      <c r="K2459" s="174">
        <v>372</v>
      </c>
      <c r="L2459" s="177">
        <v>1115</v>
      </c>
      <c r="M2459" s="178">
        <v>0</v>
      </c>
      <c r="N2459" s="179" t="s">
        <v>136</v>
      </c>
      <c r="O2459" s="180">
        <v>0</v>
      </c>
      <c r="P2459" s="180">
        <v>0</v>
      </c>
      <c r="Q2459" s="181">
        <f t="shared" si="103"/>
        <v>0</v>
      </c>
      <c r="R2459" s="182" t="s">
        <v>134</v>
      </c>
      <c r="S2459" s="183"/>
      <c r="T2459" s="183"/>
    </row>
    <row r="2460" spans="2:20" ht="15.75" hidden="1">
      <c r="B2460" s="163">
        <v>2025</v>
      </c>
      <c r="C2460" s="163">
        <v>20</v>
      </c>
      <c r="D2460" s="164"/>
      <c r="E2460" s="165"/>
      <c r="F2460" s="163">
        <v>4</v>
      </c>
      <c r="G2460" s="163">
        <v>9</v>
      </c>
      <c r="H2460" s="163">
        <v>24</v>
      </c>
      <c r="I2460" s="163">
        <v>3000</v>
      </c>
      <c r="J2460" s="163">
        <v>3700</v>
      </c>
      <c r="K2460" s="163">
        <v>375</v>
      </c>
      <c r="L2460" s="166" t="s">
        <v>44</v>
      </c>
      <c r="M2460" s="167"/>
      <c r="N2460" s="168" t="s">
        <v>137</v>
      </c>
      <c r="O2460" s="169">
        <f>SUM(O2461)</f>
        <v>0</v>
      </c>
      <c r="P2460" s="169">
        <f>SUM(P2461)</f>
        <v>0</v>
      </c>
      <c r="Q2460" s="169">
        <f t="shared" si="103"/>
        <v>0</v>
      </c>
      <c r="R2460" s="170"/>
      <c r="S2460" s="171"/>
      <c r="T2460" s="172"/>
    </row>
    <row r="2461" spans="2:20" ht="15.75" hidden="1">
      <c r="B2461" s="174">
        <v>2025</v>
      </c>
      <c r="C2461" s="174">
        <v>20</v>
      </c>
      <c r="D2461" s="175">
        <v>0</v>
      </c>
      <c r="E2461" s="176"/>
      <c r="F2461" s="174">
        <v>4</v>
      </c>
      <c r="G2461" s="174">
        <v>9</v>
      </c>
      <c r="H2461" s="174">
        <v>24</v>
      </c>
      <c r="I2461" s="174">
        <v>3000</v>
      </c>
      <c r="J2461" s="174">
        <v>3700</v>
      </c>
      <c r="K2461" s="174">
        <v>375</v>
      </c>
      <c r="L2461" s="177">
        <v>1543</v>
      </c>
      <c r="M2461" s="178">
        <v>0</v>
      </c>
      <c r="N2461" s="179" t="s">
        <v>138</v>
      </c>
      <c r="O2461" s="180">
        <v>0</v>
      </c>
      <c r="P2461" s="180">
        <v>0</v>
      </c>
      <c r="Q2461" s="181">
        <f t="shared" si="103"/>
        <v>0</v>
      </c>
      <c r="R2461" s="182" t="s">
        <v>134</v>
      </c>
      <c r="S2461" s="183"/>
      <c r="T2461" s="183"/>
    </row>
    <row r="2462" spans="2:20" ht="47.25" hidden="1">
      <c r="B2462" s="130">
        <v>2025</v>
      </c>
      <c r="C2462" s="130">
        <v>20</v>
      </c>
      <c r="D2462" s="131"/>
      <c r="E2462" s="132"/>
      <c r="F2462" s="130">
        <v>4</v>
      </c>
      <c r="G2462" s="130">
        <v>9</v>
      </c>
      <c r="H2462" s="130">
        <v>25</v>
      </c>
      <c r="I2462" s="130"/>
      <c r="J2462" s="130"/>
      <c r="K2462" s="130" t="s">
        <v>21</v>
      </c>
      <c r="L2462" s="185" t="s">
        <v>44</v>
      </c>
      <c r="M2462" s="134"/>
      <c r="N2462" s="135" t="s">
        <v>1556</v>
      </c>
      <c r="O2462" s="136">
        <f>+O2463+O2469+O2493</f>
        <v>0</v>
      </c>
      <c r="P2462" s="136">
        <f>+P2463+P2469+P2493</f>
        <v>0</v>
      </c>
      <c r="Q2462" s="136">
        <f t="shared" si="103"/>
        <v>0</v>
      </c>
      <c r="R2462" s="137"/>
      <c r="S2462" s="138"/>
      <c r="T2462" s="138"/>
    </row>
    <row r="2463" spans="2:20" ht="15.75" hidden="1">
      <c r="B2463" s="141">
        <v>2025</v>
      </c>
      <c r="C2463" s="141">
        <v>20</v>
      </c>
      <c r="D2463" s="142"/>
      <c r="E2463" s="143"/>
      <c r="F2463" s="141">
        <v>4</v>
      </c>
      <c r="G2463" s="141">
        <v>9</v>
      </c>
      <c r="H2463" s="141">
        <v>25</v>
      </c>
      <c r="I2463" s="141">
        <v>1000</v>
      </c>
      <c r="J2463" s="141"/>
      <c r="K2463" s="141"/>
      <c r="L2463" s="144" t="s">
        <v>44</v>
      </c>
      <c r="M2463" s="145"/>
      <c r="N2463" s="146" t="s">
        <v>68</v>
      </c>
      <c r="O2463" s="147">
        <f>O2464</f>
        <v>0</v>
      </c>
      <c r="P2463" s="147">
        <f>P2464</f>
        <v>0</v>
      </c>
      <c r="Q2463" s="147">
        <f t="shared" si="103"/>
        <v>0</v>
      </c>
      <c r="R2463" s="148"/>
      <c r="S2463" s="149"/>
      <c r="T2463" s="150"/>
    </row>
    <row r="2464" spans="2:20" ht="15.75" hidden="1">
      <c r="B2464" s="152">
        <v>2025</v>
      </c>
      <c r="C2464" s="152">
        <v>20</v>
      </c>
      <c r="D2464" s="153"/>
      <c r="E2464" s="154"/>
      <c r="F2464" s="152">
        <v>4</v>
      </c>
      <c r="G2464" s="152">
        <v>9</v>
      </c>
      <c r="H2464" s="152">
        <v>25</v>
      </c>
      <c r="I2464" s="152">
        <v>1000</v>
      </c>
      <c r="J2464" s="152">
        <v>1200</v>
      </c>
      <c r="K2464" s="152"/>
      <c r="L2464" s="155" t="s">
        <v>44</v>
      </c>
      <c r="M2464" s="156"/>
      <c r="N2464" s="157" t="s">
        <v>69</v>
      </c>
      <c r="O2464" s="158">
        <f>O2465+O2467</f>
        <v>0</v>
      </c>
      <c r="P2464" s="158">
        <f>P2465+P2467</f>
        <v>0</v>
      </c>
      <c r="Q2464" s="158">
        <f t="shared" si="103"/>
        <v>0</v>
      </c>
      <c r="R2464" s="159"/>
      <c r="S2464" s="160"/>
      <c r="T2464" s="161"/>
    </row>
    <row r="2465" spans="2:20" ht="15.75" hidden="1">
      <c r="B2465" s="163">
        <v>2025</v>
      </c>
      <c r="C2465" s="163">
        <v>20</v>
      </c>
      <c r="D2465" s="164"/>
      <c r="E2465" s="165"/>
      <c r="F2465" s="163">
        <v>4</v>
      </c>
      <c r="G2465" s="163">
        <v>9</v>
      </c>
      <c r="H2465" s="163">
        <v>25</v>
      </c>
      <c r="I2465" s="163">
        <v>1000</v>
      </c>
      <c r="J2465" s="163">
        <v>1200</v>
      </c>
      <c r="K2465" s="163">
        <v>121</v>
      </c>
      <c r="L2465" s="166" t="s">
        <v>44</v>
      </c>
      <c r="M2465" s="167"/>
      <c r="N2465" s="168" t="s">
        <v>70</v>
      </c>
      <c r="O2465" s="169">
        <f>O2466</f>
        <v>0</v>
      </c>
      <c r="P2465" s="169">
        <f>P2466</f>
        <v>0</v>
      </c>
      <c r="Q2465" s="169">
        <f t="shared" si="103"/>
        <v>0</v>
      </c>
      <c r="R2465" s="170"/>
      <c r="S2465" s="169"/>
      <c r="T2465" s="169"/>
    </row>
    <row r="2466" spans="2:20" ht="15.75" hidden="1">
      <c r="B2466" s="174">
        <v>2025</v>
      </c>
      <c r="C2466" s="174">
        <v>20</v>
      </c>
      <c r="D2466" s="175">
        <v>0</v>
      </c>
      <c r="E2466" s="176"/>
      <c r="F2466" s="174">
        <v>4</v>
      </c>
      <c r="G2466" s="174">
        <v>9</v>
      </c>
      <c r="H2466" s="174">
        <v>25</v>
      </c>
      <c r="I2466" s="174">
        <v>1000</v>
      </c>
      <c r="J2466" s="174">
        <v>1200</v>
      </c>
      <c r="K2466" s="174">
        <v>121</v>
      </c>
      <c r="L2466" s="177">
        <v>771</v>
      </c>
      <c r="M2466" s="178">
        <v>0</v>
      </c>
      <c r="N2466" s="179" t="s">
        <v>71</v>
      </c>
      <c r="O2466" s="180">
        <v>0</v>
      </c>
      <c r="P2466" s="180">
        <v>0</v>
      </c>
      <c r="Q2466" s="181">
        <f t="shared" si="103"/>
        <v>0</v>
      </c>
      <c r="R2466" s="182" t="s">
        <v>72</v>
      </c>
      <c r="S2466" s="183"/>
      <c r="T2466" s="183"/>
    </row>
    <row r="2467" spans="2:20" ht="15.75" hidden="1">
      <c r="B2467" s="163">
        <v>2025</v>
      </c>
      <c r="C2467" s="163">
        <v>20</v>
      </c>
      <c r="D2467" s="164"/>
      <c r="E2467" s="165"/>
      <c r="F2467" s="163">
        <v>4</v>
      </c>
      <c r="G2467" s="163">
        <v>9</v>
      </c>
      <c r="H2467" s="163">
        <v>25</v>
      </c>
      <c r="I2467" s="163">
        <v>1000</v>
      </c>
      <c r="J2467" s="163">
        <v>1200</v>
      </c>
      <c r="K2467" s="163">
        <v>122</v>
      </c>
      <c r="L2467" s="166" t="s">
        <v>44</v>
      </c>
      <c r="M2467" s="167"/>
      <c r="N2467" s="168" t="s">
        <v>73</v>
      </c>
      <c r="O2467" s="169">
        <f>SUM(O2468)</f>
        <v>0</v>
      </c>
      <c r="P2467" s="169">
        <f>SUM(P2468)</f>
        <v>0</v>
      </c>
      <c r="Q2467" s="169">
        <f t="shared" si="103"/>
        <v>0</v>
      </c>
      <c r="R2467" s="170"/>
      <c r="S2467" s="171"/>
      <c r="T2467" s="172"/>
    </row>
    <row r="2468" spans="2:20" ht="15.75" hidden="1">
      <c r="B2468" s="174">
        <v>2025</v>
      </c>
      <c r="C2468" s="174">
        <v>20</v>
      </c>
      <c r="D2468" s="175">
        <v>0</v>
      </c>
      <c r="E2468" s="176"/>
      <c r="F2468" s="174">
        <v>4</v>
      </c>
      <c r="G2468" s="174">
        <v>9</v>
      </c>
      <c r="H2468" s="174">
        <v>25</v>
      </c>
      <c r="I2468" s="174">
        <v>1000</v>
      </c>
      <c r="J2468" s="174">
        <v>1200</v>
      </c>
      <c r="K2468" s="174">
        <v>122</v>
      </c>
      <c r="L2468" s="177">
        <v>1450</v>
      </c>
      <c r="M2468" s="178">
        <v>0</v>
      </c>
      <c r="N2468" s="179" t="s">
        <v>74</v>
      </c>
      <c r="O2468" s="180">
        <v>0</v>
      </c>
      <c r="P2468" s="180">
        <v>0</v>
      </c>
      <c r="Q2468" s="181">
        <f t="shared" si="103"/>
        <v>0</v>
      </c>
      <c r="R2468" s="182" t="s">
        <v>72</v>
      </c>
      <c r="S2468" s="183"/>
      <c r="T2468" s="183"/>
    </row>
    <row r="2469" spans="2:20" ht="15.75" hidden="1">
      <c r="B2469" s="141">
        <v>2025</v>
      </c>
      <c r="C2469" s="141">
        <v>20</v>
      </c>
      <c r="D2469" s="142"/>
      <c r="E2469" s="143"/>
      <c r="F2469" s="141">
        <v>4</v>
      </c>
      <c r="G2469" s="141">
        <v>9</v>
      </c>
      <c r="H2469" s="141">
        <v>25</v>
      </c>
      <c r="I2469" s="141">
        <v>2000</v>
      </c>
      <c r="J2469" s="141"/>
      <c r="K2469" s="141"/>
      <c r="L2469" s="144" t="s">
        <v>44</v>
      </c>
      <c r="M2469" s="145"/>
      <c r="N2469" s="146" t="s">
        <v>78</v>
      </c>
      <c r="O2469" s="147">
        <f>O2470+O2473+O2476+O2479+O2482</f>
        <v>0</v>
      </c>
      <c r="P2469" s="147">
        <f>P2470+P2473+P2476+P2479+P2482</f>
        <v>0</v>
      </c>
      <c r="Q2469" s="147">
        <f t="shared" si="103"/>
        <v>0</v>
      </c>
      <c r="R2469" s="148"/>
      <c r="S2469" s="149"/>
      <c r="T2469" s="150"/>
    </row>
    <row r="2470" spans="2:20" ht="31.5" hidden="1">
      <c r="B2470" s="152">
        <v>2025</v>
      </c>
      <c r="C2470" s="152">
        <v>20</v>
      </c>
      <c r="D2470" s="153"/>
      <c r="E2470" s="154"/>
      <c r="F2470" s="152">
        <v>4</v>
      </c>
      <c r="G2470" s="152">
        <v>9</v>
      </c>
      <c r="H2470" s="152">
        <v>25</v>
      </c>
      <c r="I2470" s="152">
        <v>2000</v>
      </c>
      <c r="J2470" s="152">
        <v>2100</v>
      </c>
      <c r="K2470" s="152"/>
      <c r="L2470" s="155" t="s">
        <v>44</v>
      </c>
      <c r="M2470" s="156"/>
      <c r="N2470" s="157" t="s">
        <v>79</v>
      </c>
      <c r="O2470" s="158">
        <f>O2471</f>
        <v>0</v>
      </c>
      <c r="P2470" s="158">
        <f>P2471</f>
        <v>0</v>
      </c>
      <c r="Q2470" s="158">
        <f t="shared" si="103"/>
        <v>0</v>
      </c>
      <c r="R2470" s="159"/>
      <c r="S2470" s="160"/>
      <c r="T2470" s="161"/>
    </row>
    <row r="2471" spans="2:20" ht="31.5" hidden="1">
      <c r="B2471" s="163">
        <v>2025</v>
      </c>
      <c r="C2471" s="163">
        <v>20</v>
      </c>
      <c r="D2471" s="164"/>
      <c r="E2471" s="165"/>
      <c r="F2471" s="163">
        <v>4</v>
      </c>
      <c r="G2471" s="163">
        <v>9</v>
      </c>
      <c r="H2471" s="163">
        <v>25</v>
      </c>
      <c r="I2471" s="163">
        <v>2000</v>
      </c>
      <c r="J2471" s="163">
        <v>2100</v>
      </c>
      <c r="K2471" s="163">
        <v>214</v>
      </c>
      <c r="L2471" s="166" t="s">
        <v>44</v>
      </c>
      <c r="M2471" s="167"/>
      <c r="N2471" s="168" t="s">
        <v>84</v>
      </c>
      <c r="O2471" s="169">
        <f>SUM(O2472:O2472)</f>
        <v>0</v>
      </c>
      <c r="P2471" s="169">
        <f>SUM(P2472:P2472)</f>
        <v>0</v>
      </c>
      <c r="Q2471" s="169">
        <f t="shared" si="103"/>
        <v>0</v>
      </c>
      <c r="R2471" s="170"/>
      <c r="S2471" s="171"/>
      <c r="T2471" s="172"/>
    </row>
    <row r="2472" spans="2:20" ht="30" hidden="1">
      <c r="B2472" s="174">
        <v>2025</v>
      </c>
      <c r="C2472" s="174">
        <v>20</v>
      </c>
      <c r="D2472" s="175">
        <v>0</v>
      </c>
      <c r="E2472" s="176"/>
      <c r="F2472" s="174">
        <v>4</v>
      </c>
      <c r="G2472" s="174">
        <v>9</v>
      </c>
      <c r="H2472" s="174">
        <v>25</v>
      </c>
      <c r="I2472" s="174">
        <v>2000</v>
      </c>
      <c r="J2472" s="174">
        <v>2100</v>
      </c>
      <c r="K2472" s="174">
        <v>214</v>
      </c>
      <c r="L2472" s="177">
        <v>932</v>
      </c>
      <c r="M2472" s="178">
        <v>0</v>
      </c>
      <c r="N2472" s="179" t="s">
        <v>85</v>
      </c>
      <c r="O2472" s="180">
        <v>0</v>
      </c>
      <c r="P2472" s="180">
        <v>0</v>
      </c>
      <c r="Q2472" s="181">
        <f t="shared" si="103"/>
        <v>0</v>
      </c>
      <c r="R2472" s="182" t="s">
        <v>82</v>
      </c>
      <c r="S2472" s="183"/>
      <c r="T2472" s="183"/>
    </row>
    <row r="2473" spans="2:20" ht="15.75" hidden="1">
      <c r="B2473" s="152">
        <v>2025</v>
      </c>
      <c r="C2473" s="152">
        <v>20</v>
      </c>
      <c r="D2473" s="153"/>
      <c r="E2473" s="154"/>
      <c r="F2473" s="152">
        <v>4</v>
      </c>
      <c r="G2473" s="152">
        <v>9</v>
      </c>
      <c r="H2473" s="152">
        <v>25</v>
      </c>
      <c r="I2473" s="152">
        <v>2000</v>
      </c>
      <c r="J2473" s="152">
        <v>2400</v>
      </c>
      <c r="K2473" s="152"/>
      <c r="L2473" s="155" t="s">
        <v>44</v>
      </c>
      <c r="M2473" s="156"/>
      <c r="N2473" s="157" t="s">
        <v>310</v>
      </c>
      <c r="O2473" s="158">
        <f>O2474</f>
        <v>0</v>
      </c>
      <c r="P2473" s="158">
        <f>P2474</f>
        <v>0</v>
      </c>
      <c r="Q2473" s="158">
        <f t="shared" si="103"/>
        <v>0</v>
      </c>
      <c r="R2473" s="159"/>
      <c r="S2473" s="160"/>
      <c r="T2473" s="161"/>
    </row>
    <row r="2474" spans="2:20" ht="15.75" hidden="1">
      <c r="B2474" s="163">
        <v>2025</v>
      </c>
      <c r="C2474" s="163">
        <v>20</v>
      </c>
      <c r="D2474" s="164"/>
      <c r="E2474" s="165"/>
      <c r="F2474" s="163">
        <v>4</v>
      </c>
      <c r="G2474" s="163">
        <v>9</v>
      </c>
      <c r="H2474" s="163">
        <v>25</v>
      </c>
      <c r="I2474" s="163">
        <v>2000</v>
      </c>
      <c r="J2474" s="163">
        <v>2400</v>
      </c>
      <c r="K2474" s="163">
        <v>246</v>
      </c>
      <c r="L2474" s="166" t="s">
        <v>44</v>
      </c>
      <c r="M2474" s="167"/>
      <c r="N2474" s="168" t="s">
        <v>1087</v>
      </c>
      <c r="O2474" s="169">
        <f>SUM(O2475)</f>
        <v>0</v>
      </c>
      <c r="P2474" s="169">
        <f>SUM(P2475)</f>
        <v>0</v>
      </c>
      <c r="Q2474" s="169">
        <f t="shared" si="103"/>
        <v>0</v>
      </c>
      <c r="R2474" s="170"/>
      <c r="S2474" s="171"/>
      <c r="T2474" s="172"/>
    </row>
    <row r="2475" spans="2:20" ht="15.75" hidden="1">
      <c r="B2475" s="174">
        <v>2025</v>
      </c>
      <c r="C2475" s="174">
        <v>20</v>
      </c>
      <c r="D2475" s="175">
        <v>0</v>
      </c>
      <c r="E2475" s="176"/>
      <c r="F2475" s="174">
        <v>4</v>
      </c>
      <c r="G2475" s="174">
        <v>9</v>
      </c>
      <c r="H2475" s="174">
        <v>25</v>
      </c>
      <c r="I2475" s="174">
        <v>2000</v>
      </c>
      <c r="J2475" s="174">
        <v>2400</v>
      </c>
      <c r="K2475" s="174">
        <v>246</v>
      </c>
      <c r="L2475" s="177">
        <v>925</v>
      </c>
      <c r="M2475" s="178">
        <v>0</v>
      </c>
      <c r="N2475" s="179" t="s">
        <v>1087</v>
      </c>
      <c r="O2475" s="180">
        <v>0</v>
      </c>
      <c r="P2475" s="180">
        <v>0</v>
      </c>
      <c r="Q2475" s="181">
        <f t="shared" si="103"/>
        <v>0</v>
      </c>
      <c r="R2475" s="182" t="s">
        <v>82</v>
      </c>
      <c r="S2475" s="183"/>
      <c r="T2475" s="183"/>
    </row>
    <row r="2476" spans="2:20" ht="15.75" hidden="1">
      <c r="B2476" s="152">
        <v>2025</v>
      </c>
      <c r="C2476" s="152">
        <v>20</v>
      </c>
      <c r="D2476" s="153"/>
      <c r="E2476" s="154"/>
      <c r="F2476" s="152">
        <v>4</v>
      </c>
      <c r="G2476" s="152">
        <v>9</v>
      </c>
      <c r="H2476" s="152">
        <v>25</v>
      </c>
      <c r="I2476" s="152">
        <v>2000</v>
      </c>
      <c r="J2476" s="152">
        <v>2600</v>
      </c>
      <c r="K2476" s="152"/>
      <c r="L2476" s="155" t="s">
        <v>44</v>
      </c>
      <c r="M2476" s="156"/>
      <c r="N2476" s="157" t="s">
        <v>1089</v>
      </c>
      <c r="O2476" s="158">
        <f>O2477</f>
        <v>0</v>
      </c>
      <c r="P2476" s="158">
        <f>P2477</f>
        <v>0</v>
      </c>
      <c r="Q2476" s="158">
        <f t="shared" si="103"/>
        <v>0</v>
      </c>
      <c r="R2476" s="159"/>
      <c r="S2476" s="160"/>
      <c r="T2476" s="161"/>
    </row>
    <row r="2477" spans="2:20" ht="15.75" hidden="1">
      <c r="B2477" s="163">
        <v>2025</v>
      </c>
      <c r="C2477" s="163">
        <v>20</v>
      </c>
      <c r="D2477" s="164"/>
      <c r="E2477" s="165"/>
      <c r="F2477" s="163">
        <v>4</v>
      </c>
      <c r="G2477" s="163">
        <v>9</v>
      </c>
      <c r="H2477" s="163">
        <v>25</v>
      </c>
      <c r="I2477" s="163">
        <v>2000</v>
      </c>
      <c r="J2477" s="163">
        <v>2600</v>
      </c>
      <c r="K2477" s="163">
        <v>261</v>
      </c>
      <c r="L2477" s="166" t="s">
        <v>44</v>
      </c>
      <c r="M2477" s="167"/>
      <c r="N2477" s="168" t="s">
        <v>93</v>
      </c>
      <c r="O2477" s="169">
        <f>SUM(O2478:O2478)</f>
        <v>0</v>
      </c>
      <c r="P2477" s="169">
        <f>SUM(P2478:P2478)</f>
        <v>0</v>
      </c>
      <c r="Q2477" s="169">
        <f t="shared" si="103"/>
        <v>0</v>
      </c>
      <c r="R2477" s="170"/>
      <c r="S2477" s="171"/>
      <c r="T2477" s="172"/>
    </row>
    <row r="2478" spans="2:20" ht="15.75" hidden="1">
      <c r="B2478" s="174">
        <v>2025</v>
      </c>
      <c r="C2478" s="174">
        <v>20</v>
      </c>
      <c r="D2478" s="175">
        <v>0</v>
      </c>
      <c r="E2478" s="176"/>
      <c r="F2478" s="174">
        <v>4</v>
      </c>
      <c r="G2478" s="174">
        <v>9</v>
      </c>
      <c r="H2478" s="174">
        <v>25</v>
      </c>
      <c r="I2478" s="174">
        <v>2000</v>
      </c>
      <c r="J2478" s="174">
        <v>2600</v>
      </c>
      <c r="K2478" s="174">
        <v>261</v>
      </c>
      <c r="L2478" s="177">
        <v>715</v>
      </c>
      <c r="M2478" s="178">
        <v>0</v>
      </c>
      <c r="N2478" s="179" t="s">
        <v>94</v>
      </c>
      <c r="O2478" s="180">
        <v>0</v>
      </c>
      <c r="P2478" s="180">
        <v>0</v>
      </c>
      <c r="Q2478" s="181">
        <f t="shared" si="103"/>
        <v>0</v>
      </c>
      <c r="R2478" s="182" t="s">
        <v>95</v>
      </c>
      <c r="S2478" s="183"/>
      <c r="T2478" s="183"/>
    </row>
    <row r="2479" spans="2:20" ht="31.5" hidden="1">
      <c r="B2479" s="152">
        <v>2025</v>
      </c>
      <c r="C2479" s="152">
        <v>20</v>
      </c>
      <c r="D2479" s="153"/>
      <c r="E2479" s="154"/>
      <c r="F2479" s="152">
        <v>4</v>
      </c>
      <c r="G2479" s="152">
        <v>9</v>
      </c>
      <c r="H2479" s="152">
        <v>25</v>
      </c>
      <c r="I2479" s="152">
        <v>2000</v>
      </c>
      <c r="J2479" s="152">
        <v>2700</v>
      </c>
      <c r="K2479" s="152"/>
      <c r="L2479" s="155" t="s">
        <v>44</v>
      </c>
      <c r="M2479" s="156"/>
      <c r="N2479" s="157" t="s">
        <v>96</v>
      </c>
      <c r="O2479" s="158">
        <f>O2480</f>
        <v>0</v>
      </c>
      <c r="P2479" s="158">
        <f>P2480</f>
        <v>0</v>
      </c>
      <c r="Q2479" s="158">
        <f t="shared" si="103"/>
        <v>0</v>
      </c>
      <c r="R2479" s="159"/>
      <c r="S2479" s="160"/>
      <c r="T2479" s="161"/>
    </row>
    <row r="2480" spans="2:20" ht="15.75" hidden="1">
      <c r="B2480" s="163">
        <v>2025</v>
      </c>
      <c r="C2480" s="163">
        <v>20</v>
      </c>
      <c r="D2480" s="164"/>
      <c r="E2480" s="165"/>
      <c r="F2480" s="163">
        <v>4</v>
      </c>
      <c r="G2480" s="163">
        <v>9</v>
      </c>
      <c r="H2480" s="163">
        <v>25</v>
      </c>
      <c r="I2480" s="163">
        <v>2000</v>
      </c>
      <c r="J2480" s="163">
        <v>2700</v>
      </c>
      <c r="K2480" s="163">
        <v>272</v>
      </c>
      <c r="L2480" s="166" t="s">
        <v>44</v>
      </c>
      <c r="M2480" s="167"/>
      <c r="N2480" s="168" t="s">
        <v>99</v>
      </c>
      <c r="O2480" s="169">
        <f>SUM(O2481)</f>
        <v>0</v>
      </c>
      <c r="P2480" s="169">
        <f>SUM(P2481)</f>
        <v>0</v>
      </c>
      <c r="Q2480" s="169">
        <f t="shared" si="103"/>
        <v>0</v>
      </c>
      <c r="R2480" s="170"/>
      <c r="S2480" s="171"/>
      <c r="T2480" s="172"/>
    </row>
    <row r="2481" spans="2:20" ht="15.75" hidden="1">
      <c r="B2481" s="174">
        <v>2025</v>
      </c>
      <c r="C2481" s="174">
        <v>20</v>
      </c>
      <c r="D2481" s="175">
        <v>0</v>
      </c>
      <c r="E2481" s="176"/>
      <c r="F2481" s="174">
        <v>4</v>
      </c>
      <c r="G2481" s="174">
        <v>9</v>
      </c>
      <c r="H2481" s="174">
        <v>25</v>
      </c>
      <c r="I2481" s="174">
        <v>2000</v>
      </c>
      <c r="J2481" s="174">
        <v>2700</v>
      </c>
      <c r="K2481" s="174">
        <v>272</v>
      </c>
      <c r="L2481" s="177">
        <v>1199</v>
      </c>
      <c r="M2481" s="178">
        <v>0</v>
      </c>
      <c r="N2481" s="179" t="s">
        <v>100</v>
      </c>
      <c r="O2481" s="180">
        <v>0</v>
      </c>
      <c r="P2481" s="180">
        <v>0</v>
      </c>
      <c r="Q2481" s="181">
        <f t="shared" si="103"/>
        <v>0</v>
      </c>
      <c r="R2481" s="182" t="s">
        <v>98</v>
      </c>
      <c r="S2481" s="183"/>
      <c r="T2481" s="183"/>
    </row>
    <row r="2482" spans="2:20" ht="15.75" hidden="1">
      <c r="B2482" s="152">
        <v>2025</v>
      </c>
      <c r="C2482" s="152">
        <v>20</v>
      </c>
      <c r="D2482" s="153"/>
      <c r="E2482" s="154"/>
      <c r="F2482" s="152">
        <v>4</v>
      </c>
      <c r="G2482" s="152">
        <v>9</v>
      </c>
      <c r="H2482" s="152">
        <v>25</v>
      </c>
      <c r="I2482" s="152">
        <v>2000</v>
      </c>
      <c r="J2482" s="152">
        <v>2900</v>
      </c>
      <c r="K2482" s="152"/>
      <c r="L2482" s="155" t="s">
        <v>44</v>
      </c>
      <c r="M2482" s="156"/>
      <c r="N2482" s="157" t="s">
        <v>101</v>
      </c>
      <c r="O2482" s="158">
        <f>O2483+O2485+O2487+O2489+O2491</f>
        <v>0</v>
      </c>
      <c r="P2482" s="158">
        <f>P2483+P2485+P2487+P2489+P2491</f>
        <v>0</v>
      </c>
      <c r="Q2482" s="158">
        <f t="shared" si="103"/>
        <v>0</v>
      </c>
      <c r="R2482" s="159"/>
      <c r="S2482" s="160"/>
      <c r="T2482" s="161"/>
    </row>
    <row r="2483" spans="2:20" ht="15.75" hidden="1">
      <c r="B2483" s="163">
        <v>2025</v>
      </c>
      <c r="C2483" s="163">
        <v>20</v>
      </c>
      <c r="D2483" s="164"/>
      <c r="E2483" s="165"/>
      <c r="F2483" s="163">
        <v>4</v>
      </c>
      <c r="G2483" s="163">
        <v>9</v>
      </c>
      <c r="H2483" s="163">
        <v>25</v>
      </c>
      <c r="I2483" s="163">
        <v>2000</v>
      </c>
      <c r="J2483" s="163">
        <v>2900</v>
      </c>
      <c r="K2483" s="163">
        <v>291</v>
      </c>
      <c r="L2483" s="166" t="s">
        <v>44</v>
      </c>
      <c r="M2483" s="167"/>
      <c r="N2483" s="168" t="s">
        <v>408</v>
      </c>
      <c r="O2483" s="169">
        <f>SUM(O2484:O2484)</f>
        <v>0</v>
      </c>
      <c r="P2483" s="169">
        <f>SUM(P2484:P2484)</f>
        <v>0</v>
      </c>
      <c r="Q2483" s="169">
        <f t="shared" si="103"/>
        <v>0</v>
      </c>
      <c r="R2483" s="170"/>
      <c r="S2483" s="186"/>
      <c r="T2483" s="172"/>
    </row>
    <row r="2484" spans="2:20" ht="15.75" hidden="1">
      <c r="B2484" s="174">
        <v>2025</v>
      </c>
      <c r="C2484" s="174">
        <v>20</v>
      </c>
      <c r="D2484" s="175">
        <v>0</v>
      </c>
      <c r="E2484" s="176"/>
      <c r="F2484" s="174">
        <v>4</v>
      </c>
      <c r="G2484" s="174">
        <v>9</v>
      </c>
      <c r="H2484" s="174">
        <v>25</v>
      </c>
      <c r="I2484" s="174">
        <v>2000</v>
      </c>
      <c r="J2484" s="174">
        <v>2900</v>
      </c>
      <c r="K2484" s="174">
        <v>291</v>
      </c>
      <c r="L2484" s="177">
        <v>768</v>
      </c>
      <c r="M2484" s="178">
        <v>0</v>
      </c>
      <c r="N2484" s="179" t="s">
        <v>1557</v>
      </c>
      <c r="O2484" s="180">
        <v>0</v>
      </c>
      <c r="P2484" s="180">
        <v>0</v>
      </c>
      <c r="Q2484" s="181">
        <f t="shared" si="103"/>
        <v>0</v>
      </c>
      <c r="R2484" s="182" t="s">
        <v>82</v>
      </c>
      <c r="S2484" s="183"/>
      <c r="T2484" s="183"/>
    </row>
    <row r="2485" spans="2:20" ht="15.75" hidden="1">
      <c r="B2485" s="163">
        <v>2025</v>
      </c>
      <c r="C2485" s="163">
        <v>20</v>
      </c>
      <c r="D2485" s="164"/>
      <c r="E2485" s="165"/>
      <c r="F2485" s="163">
        <v>4</v>
      </c>
      <c r="G2485" s="163">
        <v>9</v>
      </c>
      <c r="H2485" s="163">
        <v>25</v>
      </c>
      <c r="I2485" s="163">
        <v>2000</v>
      </c>
      <c r="J2485" s="163">
        <v>2900</v>
      </c>
      <c r="K2485" s="163">
        <v>292</v>
      </c>
      <c r="L2485" s="166" t="s">
        <v>44</v>
      </c>
      <c r="M2485" s="167"/>
      <c r="N2485" s="168" t="s">
        <v>1558</v>
      </c>
      <c r="O2485" s="169">
        <f>SUM(O2486)</f>
        <v>0</v>
      </c>
      <c r="P2485" s="169">
        <f>SUM(P2486)</f>
        <v>0</v>
      </c>
      <c r="Q2485" s="169">
        <f t="shared" si="103"/>
        <v>0</v>
      </c>
      <c r="R2485" s="170"/>
      <c r="S2485" s="186"/>
      <c r="T2485" s="172"/>
    </row>
    <row r="2486" spans="2:20" ht="15.75" hidden="1">
      <c r="B2486" s="174">
        <v>2025</v>
      </c>
      <c r="C2486" s="174">
        <v>20</v>
      </c>
      <c r="D2486" s="175">
        <v>0</v>
      </c>
      <c r="E2486" s="176"/>
      <c r="F2486" s="174">
        <v>4</v>
      </c>
      <c r="G2486" s="174">
        <v>9</v>
      </c>
      <c r="H2486" s="174">
        <v>25</v>
      </c>
      <c r="I2486" s="174">
        <v>2000</v>
      </c>
      <c r="J2486" s="174">
        <v>2900</v>
      </c>
      <c r="K2486" s="174">
        <v>292</v>
      </c>
      <c r="L2486" s="177">
        <v>1239</v>
      </c>
      <c r="M2486" s="178">
        <v>0</v>
      </c>
      <c r="N2486" s="179" t="s">
        <v>1558</v>
      </c>
      <c r="O2486" s="180">
        <v>0</v>
      </c>
      <c r="P2486" s="180">
        <v>0</v>
      </c>
      <c r="Q2486" s="181">
        <f t="shared" si="103"/>
        <v>0</v>
      </c>
      <c r="R2486" s="182" t="s">
        <v>82</v>
      </c>
      <c r="S2486" s="183"/>
      <c r="T2486" s="183"/>
    </row>
    <row r="2487" spans="2:20" ht="31.5" hidden="1">
      <c r="B2487" s="163">
        <v>2025</v>
      </c>
      <c r="C2487" s="163">
        <v>20</v>
      </c>
      <c r="D2487" s="164"/>
      <c r="E2487" s="165"/>
      <c r="F2487" s="163">
        <v>4</v>
      </c>
      <c r="G2487" s="163">
        <v>9</v>
      </c>
      <c r="H2487" s="163">
        <v>25</v>
      </c>
      <c r="I2487" s="163">
        <v>2000</v>
      </c>
      <c r="J2487" s="163">
        <v>2900</v>
      </c>
      <c r="K2487" s="163">
        <v>294</v>
      </c>
      <c r="L2487" s="166" t="s">
        <v>44</v>
      </c>
      <c r="M2487" s="167"/>
      <c r="N2487" s="168" t="s">
        <v>102</v>
      </c>
      <c r="O2487" s="169">
        <f>SUM(O2488)</f>
        <v>0</v>
      </c>
      <c r="P2487" s="169">
        <f>SUM(P2488)</f>
        <v>0</v>
      </c>
      <c r="Q2487" s="169">
        <f t="shared" si="103"/>
        <v>0</v>
      </c>
      <c r="R2487" s="170"/>
      <c r="S2487" s="171"/>
      <c r="T2487" s="172"/>
    </row>
    <row r="2488" spans="2:20" ht="30" hidden="1">
      <c r="B2488" s="174">
        <v>2025</v>
      </c>
      <c r="C2488" s="174">
        <v>20</v>
      </c>
      <c r="D2488" s="175">
        <v>0</v>
      </c>
      <c r="E2488" s="176"/>
      <c r="F2488" s="174">
        <v>4</v>
      </c>
      <c r="G2488" s="174">
        <v>9</v>
      </c>
      <c r="H2488" s="174">
        <v>25</v>
      </c>
      <c r="I2488" s="174">
        <v>2000</v>
      </c>
      <c r="J2488" s="174">
        <v>2900</v>
      </c>
      <c r="K2488" s="174">
        <v>294</v>
      </c>
      <c r="L2488" s="177">
        <v>1241</v>
      </c>
      <c r="M2488" s="178">
        <v>0</v>
      </c>
      <c r="N2488" s="179" t="s">
        <v>1559</v>
      </c>
      <c r="O2488" s="180">
        <v>0</v>
      </c>
      <c r="P2488" s="180">
        <v>0</v>
      </c>
      <c r="Q2488" s="181">
        <f t="shared" si="103"/>
        <v>0</v>
      </c>
      <c r="R2488" s="182" t="s">
        <v>98</v>
      </c>
      <c r="S2488" s="183"/>
      <c r="T2488" s="183"/>
    </row>
    <row r="2489" spans="2:20" ht="15.75" hidden="1">
      <c r="B2489" s="163">
        <v>2025</v>
      </c>
      <c r="C2489" s="163">
        <v>20</v>
      </c>
      <c r="D2489" s="164"/>
      <c r="E2489" s="165"/>
      <c r="F2489" s="163">
        <v>4</v>
      </c>
      <c r="G2489" s="163">
        <v>9</v>
      </c>
      <c r="H2489" s="163">
        <v>25</v>
      </c>
      <c r="I2489" s="163">
        <v>2000</v>
      </c>
      <c r="J2489" s="163">
        <v>2900</v>
      </c>
      <c r="K2489" s="163">
        <v>296</v>
      </c>
      <c r="L2489" s="166" t="s">
        <v>44</v>
      </c>
      <c r="M2489" s="167"/>
      <c r="N2489" s="168" t="s">
        <v>880</v>
      </c>
      <c r="O2489" s="169">
        <f>SUM(O2490)</f>
        <v>0</v>
      </c>
      <c r="P2489" s="169">
        <f>SUM(P2490)</f>
        <v>0</v>
      </c>
      <c r="Q2489" s="169">
        <f t="shared" si="103"/>
        <v>0</v>
      </c>
      <c r="R2489" s="170"/>
      <c r="S2489" s="171"/>
      <c r="T2489" s="172"/>
    </row>
    <row r="2490" spans="2:20" ht="15.75" hidden="1">
      <c r="B2490" s="174">
        <v>2025</v>
      </c>
      <c r="C2490" s="174">
        <v>20</v>
      </c>
      <c r="D2490" s="175">
        <v>0</v>
      </c>
      <c r="E2490" s="176"/>
      <c r="F2490" s="174">
        <v>4</v>
      </c>
      <c r="G2490" s="174">
        <v>9</v>
      </c>
      <c r="H2490" s="174">
        <v>25</v>
      </c>
      <c r="I2490" s="174">
        <v>2000</v>
      </c>
      <c r="J2490" s="174">
        <v>2900</v>
      </c>
      <c r="K2490" s="174">
        <v>296</v>
      </c>
      <c r="L2490" s="177">
        <v>1243</v>
      </c>
      <c r="M2490" s="178">
        <v>0</v>
      </c>
      <c r="N2490" s="179" t="s">
        <v>880</v>
      </c>
      <c r="O2490" s="180">
        <v>0</v>
      </c>
      <c r="P2490" s="180">
        <v>0</v>
      </c>
      <c r="Q2490" s="181">
        <f t="shared" si="103"/>
        <v>0</v>
      </c>
      <c r="R2490" s="182" t="s">
        <v>98</v>
      </c>
      <c r="S2490" s="183"/>
      <c r="T2490" s="183"/>
    </row>
    <row r="2491" spans="2:20" ht="31.5" hidden="1">
      <c r="B2491" s="163">
        <v>2025</v>
      </c>
      <c r="C2491" s="163">
        <v>20</v>
      </c>
      <c r="D2491" s="164"/>
      <c r="E2491" s="165"/>
      <c r="F2491" s="163">
        <v>4</v>
      </c>
      <c r="G2491" s="163">
        <v>9</v>
      </c>
      <c r="H2491" s="163">
        <v>25</v>
      </c>
      <c r="I2491" s="163">
        <v>2000</v>
      </c>
      <c r="J2491" s="163">
        <v>2900</v>
      </c>
      <c r="K2491" s="163">
        <v>298</v>
      </c>
      <c r="L2491" s="166" t="s">
        <v>44</v>
      </c>
      <c r="M2491" s="167"/>
      <c r="N2491" s="168" t="s">
        <v>1560</v>
      </c>
      <c r="O2491" s="169">
        <f>SUM(O2492)</f>
        <v>0</v>
      </c>
      <c r="P2491" s="169">
        <f>SUM(P2492)</f>
        <v>0</v>
      </c>
      <c r="Q2491" s="169">
        <f t="shared" si="103"/>
        <v>0</v>
      </c>
      <c r="R2491" s="170"/>
      <c r="S2491" s="171"/>
      <c r="T2491" s="172"/>
    </row>
    <row r="2492" spans="2:20" ht="15.75" hidden="1">
      <c r="B2492" s="174">
        <v>2025</v>
      </c>
      <c r="C2492" s="174">
        <v>20</v>
      </c>
      <c r="D2492" s="175">
        <v>0</v>
      </c>
      <c r="E2492" s="176"/>
      <c r="F2492" s="174">
        <v>4</v>
      </c>
      <c r="G2492" s="174">
        <v>9</v>
      </c>
      <c r="H2492" s="174">
        <v>25</v>
      </c>
      <c r="I2492" s="174">
        <v>2000</v>
      </c>
      <c r="J2492" s="174">
        <v>2900</v>
      </c>
      <c r="K2492" s="174">
        <v>298</v>
      </c>
      <c r="L2492" s="177">
        <v>1244</v>
      </c>
      <c r="M2492" s="178">
        <v>0</v>
      </c>
      <c r="N2492" s="179" t="s">
        <v>1560</v>
      </c>
      <c r="O2492" s="180">
        <v>0</v>
      </c>
      <c r="P2492" s="180">
        <v>0</v>
      </c>
      <c r="Q2492" s="181">
        <f t="shared" si="103"/>
        <v>0</v>
      </c>
      <c r="R2492" s="182" t="s">
        <v>82</v>
      </c>
      <c r="S2492" s="183"/>
      <c r="T2492" s="183"/>
    </row>
    <row r="2493" spans="2:20" ht="15.75" hidden="1">
      <c r="B2493" s="141">
        <v>2025</v>
      </c>
      <c r="C2493" s="141">
        <v>20</v>
      </c>
      <c r="D2493" s="142"/>
      <c r="E2493" s="143"/>
      <c r="F2493" s="141">
        <v>4</v>
      </c>
      <c r="G2493" s="141">
        <v>9</v>
      </c>
      <c r="H2493" s="141">
        <v>25</v>
      </c>
      <c r="I2493" s="141">
        <v>5000</v>
      </c>
      <c r="J2493" s="141"/>
      <c r="K2493" s="141"/>
      <c r="L2493" s="144" t="s">
        <v>44</v>
      </c>
      <c r="M2493" s="145"/>
      <c r="N2493" s="146" t="s">
        <v>139</v>
      </c>
      <c r="O2493" s="147">
        <f>O2494+O2509+O2538</f>
        <v>0</v>
      </c>
      <c r="P2493" s="147">
        <f>P2494+P2509+P2538</f>
        <v>0</v>
      </c>
      <c r="Q2493" s="147">
        <f t="shared" si="103"/>
        <v>0</v>
      </c>
      <c r="R2493" s="148"/>
      <c r="S2493" s="149"/>
      <c r="T2493" s="150"/>
    </row>
    <row r="2494" spans="2:20" ht="15.75" hidden="1">
      <c r="B2494" s="152">
        <v>2025</v>
      </c>
      <c r="C2494" s="152">
        <v>20</v>
      </c>
      <c r="D2494" s="153"/>
      <c r="E2494" s="154"/>
      <c r="F2494" s="152">
        <v>4</v>
      </c>
      <c r="G2494" s="152">
        <v>9</v>
      </c>
      <c r="H2494" s="152">
        <v>25</v>
      </c>
      <c r="I2494" s="152">
        <v>5000</v>
      </c>
      <c r="J2494" s="152">
        <v>5100</v>
      </c>
      <c r="K2494" s="152"/>
      <c r="L2494" s="155" t="s">
        <v>44</v>
      </c>
      <c r="M2494" s="156"/>
      <c r="N2494" s="157" t="s">
        <v>140</v>
      </c>
      <c r="O2494" s="158">
        <f>O2495+O2506</f>
        <v>0</v>
      </c>
      <c r="P2494" s="158">
        <f>P2495+P2506</f>
        <v>0</v>
      </c>
      <c r="Q2494" s="158">
        <f t="shared" si="103"/>
        <v>0</v>
      </c>
      <c r="R2494" s="159"/>
      <c r="S2494" s="160"/>
      <c r="T2494" s="161"/>
    </row>
    <row r="2495" spans="2:20" ht="15.75" hidden="1">
      <c r="B2495" s="163">
        <v>2025</v>
      </c>
      <c r="C2495" s="163">
        <v>20</v>
      </c>
      <c r="D2495" s="164"/>
      <c r="E2495" s="165"/>
      <c r="F2495" s="163">
        <v>4</v>
      </c>
      <c r="G2495" s="163">
        <v>9</v>
      </c>
      <c r="H2495" s="163">
        <v>25</v>
      </c>
      <c r="I2495" s="163">
        <v>5000</v>
      </c>
      <c r="J2495" s="163">
        <v>5100</v>
      </c>
      <c r="K2495" s="163">
        <v>515</v>
      </c>
      <c r="L2495" s="166" t="s">
        <v>44</v>
      </c>
      <c r="M2495" s="167"/>
      <c r="N2495" s="168" t="s">
        <v>155</v>
      </c>
      <c r="O2495" s="169">
        <f>SUM(O2496:O2505)</f>
        <v>0</v>
      </c>
      <c r="P2495" s="169">
        <f>SUM(P2496:P2505)</f>
        <v>0</v>
      </c>
      <c r="Q2495" s="169">
        <f t="shared" si="103"/>
        <v>0</v>
      </c>
      <c r="R2495" s="170"/>
      <c r="S2495" s="171"/>
      <c r="T2495" s="172"/>
    </row>
    <row r="2496" spans="2:20" ht="15.75" hidden="1">
      <c r="B2496" s="174">
        <v>2025</v>
      </c>
      <c r="C2496" s="174">
        <v>20</v>
      </c>
      <c r="D2496" s="175">
        <v>0</v>
      </c>
      <c r="E2496" s="176"/>
      <c r="F2496" s="174">
        <v>4</v>
      </c>
      <c r="G2496" s="174">
        <v>9</v>
      </c>
      <c r="H2496" s="174">
        <v>25</v>
      </c>
      <c r="I2496" s="174">
        <v>5000</v>
      </c>
      <c r="J2496" s="174">
        <v>5100</v>
      </c>
      <c r="K2496" s="174">
        <v>515</v>
      </c>
      <c r="L2496" s="177">
        <v>338</v>
      </c>
      <c r="M2496" s="178">
        <v>0</v>
      </c>
      <c r="N2496" s="179" t="s">
        <v>157</v>
      </c>
      <c r="O2496" s="180">
        <v>0</v>
      </c>
      <c r="P2496" s="180">
        <v>0</v>
      </c>
      <c r="Q2496" s="181">
        <f t="shared" si="103"/>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342</v>
      </c>
      <c r="M2497" s="178">
        <v>0</v>
      </c>
      <c r="N2497" s="179" t="s">
        <v>158</v>
      </c>
      <c r="O2497" s="180">
        <v>0</v>
      </c>
      <c r="P2497" s="180">
        <v>0</v>
      </c>
      <c r="Q2497" s="181">
        <f t="shared" si="103"/>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360</v>
      </c>
      <c r="M2498" s="178">
        <v>0</v>
      </c>
      <c r="N2498" s="179" t="s">
        <v>1561</v>
      </c>
      <c r="O2498" s="180">
        <v>0</v>
      </c>
      <c r="P2498" s="180">
        <v>0</v>
      </c>
      <c r="Q2498" s="181">
        <f t="shared" si="103"/>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702</v>
      </c>
      <c r="M2499" s="178">
        <v>0</v>
      </c>
      <c r="N2499" s="179" t="s">
        <v>1511</v>
      </c>
      <c r="O2499" s="180">
        <v>0</v>
      </c>
      <c r="P2499" s="180">
        <v>0</v>
      </c>
      <c r="Q2499" s="181">
        <f t="shared" si="103"/>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1038</v>
      </c>
      <c r="M2500" s="178">
        <v>0</v>
      </c>
      <c r="N2500" s="179" t="s">
        <v>1562</v>
      </c>
      <c r="O2500" s="180">
        <v>0</v>
      </c>
      <c r="P2500" s="180">
        <v>0</v>
      </c>
      <c r="Q2500" s="181">
        <f t="shared" si="103"/>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1288</v>
      </c>
      <c r="M2501" s="178">
        <v>0</v>
      </c>
      <c r="N2501" s="179" t="s">
        <v>441</v>
      </c>
      <c r="O2501" s="180">
        <v>0</v>
      </c>
      <c r="P2501" s="180">
        <v>0</v>
      </c>
      <c r="Q2501" s="181">
        <f t="shared" ref="Q2501:Q2564" si="104">+O2501+P2501</f>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1328</v>
      </c>
      <c r="M2502" s="178">
        <v>0</v>
      </c>
      <c r="N2502" s="179" t="s">
        <v>1527</v>
      </c>
      <c r="O2502" s="180">
        <v>0</v>
      </c>
      <c r="P2502" s="180">
        <v>0</v>
      </c>
      <c r="Q2502" s="181">
        <f t="shared" si="104"/>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1452</v>
      </c>
      <c r="M2503" s="178">
        <v>0</v>
      </c>
      <c r="N2503" s="179" t="s">
        <v>1563</v>
      </c>
      <c r="O2503" s="180">
        <v>0</v>
      </c>
      <c r="P2503" s="180">
        <v>0</v>
      </c>
      <c r="Q2503" s="181">
        <f t="shared" si="104"/>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1059</v>
      </c>
      <c r="M2504" s="178">
        <v>0</v>
      </c>
      <c r="N2504" s="179" t="s">
        <v>168</v>
      </c>
      <c r="O2504" s="180">
        <v>0</v>
      </c>
      <c r="P2504" s="180">
        <v>0</v>
      </c>
      <c r="Q2504" s="181">
        <f t="shared" si="104"/>
        <v>0</v>
      </c>
      <c r="R2504" s="182" t="s">
        <v>98</v>
      </c>
      <c r="S2504" s="183"/>
      <c r="T2504" s="183"/>
    </row>
    <row r="2505" spans="2:20" ht="15.75" hidden="1">
      <c r="B2505" s="174">
        <v>2025</v>
      </c>
      <c r="C2505" s="174">
        <v>20</v>
      </c>
      <c r="D2505" s="175">
        <v>0</v>
      </c>
      <c r="E2505" s="176"/>
      <c r="F2505" s="174">
        <v>4</v>
      </c>
      <c r="G2505" s="174">
        <v>9</v>
      </c>
      <c r="H2505" s="174">
        <v>25</v>
      </c>
      <c r="I2505" s="174">
        <v>5000</v>
      </c>
      <c r="J2505" s="174">
        <v>5100</v>
      </c>
      <c r="K2505" s="174">
        <v>515</v>
      </c>
      <c r="L2505" s="177">
        <v>1036</v>
      </c>
      <c r="M2505" s="178">
        <v>0</v>
      </c>
      <c r="N2505" s="179" t="s">
        <v>167</v>
      </c>
      <c r="O2505" s="180">
        <v>0</v>
      </c>
      <c r="P2505" s="180">
        <v>0</v>
      </c>
      <c r="Q2505" s="181">
        <f t="shared" si="104"/>
        <v>0</v>
      </c>
      <c r="R2505" s="182" t="s">
        <v>98</v>
      </c>
      <c r="S2505" s="183"/>
      <c r="T2505" s="183"/>
    </row>
    <row r="2506" spans="2:20" ht="15.75" hidden="1">
      <c r="B2506" s="163">
        <v>2025</v>
      </c>
      <c r="C2506" s="163">
        <v>20</v>
      </c>
      <c r="D2506" s="164"/>
      <c r="E2506" s="165"/>
      <c r="F2506" s="163">
        <v>4</v>
      </c>
      <c r="G2506" s="163">
        <v>9</v>
      </c>
      <c r="H2506" s="163">
        <v>25</v>
      </c>
      <c r="I2506" s="163">
        <v>5000</v>
      </c>
      <c r="J2506" s="163">
        <v>5100</v>
      </c>
      <c r="K2506" s="163">
        <v>519</v>
      </c>
      <c r="L2506" s="166" t="s">
        <v>44</v>
      </c>
      <c r="M2506" s="167"/>
      <c r="N2506" s="168" t="s">
        <v>178</v>
      </c>
      <c r="O2506" s="169">
        <f>SUM(O2507:O2508)</f>
        <v>0</v>
      </c>
      <c r="P2506" s="169">
        <f>SUM(P2507:P2508)</f>
        <v>0</v>
      </c>
      <c r="Q2506" s="169">
        <f t="shared" si="104"/>
        <v>0</v>
      </c>
      <c r="R2506" s="170"/>
      <c r="S2506" s="171"/>
      <c r="T2506" s="172"/>
    </row>
    <row r="2507" spans="2:20" ht="15.75" hidden="1">
      <c r="B2507" s="174">
        <v>2025</v>
      </c>
      <c r="C2507" s="174">
        <v>20</v>
      </c>
      <c r="D2507" s="175">
        <v>0</v>
      </c>
      <c r="E2507" s="176"/>
      <c r="F2507" s="174">
        <v>4</v>
      </c>
      <c r="G2507" s="174">
        <v>9</v>
      </c>
      <c r="H2507" s="174">
        <v>25</v>
      </c>
      <c r="I2507" s="174">
        <v>5000</v>
      </c>
      <c r="J2507" s="174">
        <v>5100</v>
      </c>
      <c r="K2507" s="174">
        <v>519</v>
      </c>
      <c r="L2507" s="177">
        <v>1012</v>
      </c>
      <c r="M2507" s="178">
        <v>0</v>
      </c>
      <c r="N2507" s="179" t="s">
        <v>1564</v>
      </c>
      <c r="O2507" s="180">
        <v>0</v>
      </c>
      <c r="P2507" s="180">
        <v>0</v>
      </c>
      <c r="Q2507" s="181">
        <f t="shared" si="104"/>
        <v>0</v>
      </c>
      <c r="R2507" s="182" t="s">
        <v>98</v>
      </c>
      <c r="S2507" s="183"/>
      <c r="T2507" s="183"/>
    </row>
    <row r="2508" spans="2:20" ht="15.75" hidden="1">
      <c r="B2508" s="174">
        <v>2025</v>
      </c>
      <c r="C2508" s="174">
        <v>20</v>
      </c>
      <c r="D2508" s="175">
        <v>0</v>
      </c>
      <c r="E2508" s="176"/>
      <c r="F2508" s="174">
        <v>4</v>
      </c>
      <c r="G2508" s="174">
        <v>9</v>
      </c>
      <c r="H2508" s="174">
        <v>25</v>
      </c>
      <c r="I2508" s="174">
        <v>5000</v>
      </c>
      <c r="J2508" s="174">
        <v>5100</v>
      </c>
      <c r="K2508" s="174">
        <v>519</v>
      </c>
      <c r="L2508" s="177">
        <v>1394</v>
      </c>
      <c r="M2508" s="178">
        <v>0</v>
      </c>
      <c r="N2508" s="179" t="s">
        <v>1565</v>
      </c>
      <c r="O2508" s="180">
        <v>0</v>
      </c>
      <c r="P2508" s="180">
        <v>0</v>
      </c>
      <c r="Q2508" s="181">
        <f t="shared" si="104"/>
        <v>0</v>
      </c>
      <c r="R2508" s="182" t="s">
        <v>1513</v>
      </c>
      <c r="S2508" s="183"/>
      <c r="T2508" s="183"/>
    </row>
    <row r="2509" spans="2:20" ht="15.75" hidden="1">
      <c r="B2509" s="152">
        <v>2025</v>
      </c>
      <c r="C2509" s="152">
        <v>20</v>
      </c>
      <c r="D2509" s="153"/>
      <c r="E2509" s="154"/>
      <c r="F2509" s="152">
        <v>4</v>
      </c>
      <c r="G2509" s="152">
        <v>9</v>
      </c>
      <c r="H2509" s="152">
        <v>25</v>
      </c>
      <c r="I2509" s="152">
        <v>5000</v>
      </c>
      <c r="J2509" s="152">
        <v>5600</v>
      </c>
      <c r="K2509" s="152"/>
      <c r="L2509" s="155" t="s">
        <v>44</v>
      </c>
      <c r="M2509" s="156"/>
      <c r="N2509" s="157" t="s">
        <v>1050</v>
      </c>
      <c r="O2509" s="158">
        <f>O2510+O2512+O2522</f>
        <v>0</v>
      </c>
      <c r="P2509" s="158">
        <f>P2510+P2512+P2522</f>
        <v>0</v>
      </c>
      <c r="Q2509" s="158">
        <f t="shared" si="104"/>
        <v>0</v>
      </c>
      <c r="R2509" s="159"/>
      <c r="S2509" s="160"/>
      <c r="T2509" s="161"/>
    </row>
    <row r="2510" spans="2:20" ht="31.5" hidden="1">
      <c r="B2510" s="163">
        <v>2025</v>
      </c>
      <c r="C2510" s="163">
        <v>20</v>
      </c>
      <c r="D2510" s="164"/>
      <c r="E2510" s="165"/>
      <c r="F2510" s="163">
        <v>4</v>
      </c>
      <c r="G2510" s="163">
        <v>9</v>
      </c>
      <c r="H2510" s="163">
        <v>25</v>
      </c>
      <c r="I2510" s="163">
        <v>5000</v>
      </c>
      <c r="J2510" s="163">
        <v>5600</v>
      </c>
      <c r="K2510" s="163">
        <v>564</v>
      </c>
      <c r="L2510" s="166" t="s">
        <v>44</v>
      </c>
      <c r="M2510" s="167"/>
      <c r="N2510" s="168" t="s">
        <v>220</v>
      </c>
      <c r="O2510" s="169">
        <f>SUM(O2511)</f>
        <v>0</v>
      </c>
      <c r="P2510" s="169">
        <f>SUM(P2511)</f>
        <v>0</v>
      </c>
      <c r="Q2510" s="169">
        <f t="shared" si="104"/>
        <v>0</v>
      </c>
      <c r="R2510" s="170"/>
      <c r="S2510" s="171"/>
      <c r="T2510" s="172"/>
    </row>
    <row r="2511" spans="2:20" ht="15.75" hidden="1">
      <c r="B2511" s="174">
        <v>2025</v>
      </c>
      <c r="C2511" s="174">
        <v>20</v>
      </c>
      <c r="D2511" s="175">
        <v>0</v>
      </c>
      <c r="E2511" s="176"/>
      <c r="F2511" s="174">
        <v>4</v>
      </c>
      <c r="G2511" s="174">
        <v>9</v>
      </c>
      <c r="H2511" s="174">
        <v>25</v>
      </c>
      <c r="I2511" s="174">
        <v>5000</v>
      </c>
      <c r="J2511" s="174">
        <v>5600</v>
      </c>
      <c r="K2511" s="174">
        <v>564</v>
      </c>
      <c r="L2511" s="177">
        <v>16</v>
      </c>
      <c r="M2511" s="178">
        <v>0</v>
      </c>
      <c r="N2511" s="179" t="s">
        <v>1566</v>
      </c>
      <c r="O2511" s="180">
        <v>0</v>
      </c>
      <c r="P2511" s="180">
        <v>0</v>
      </c>
      <c r="Q2511" s="181">
        <f t="shared" si="104"/>
        <v>0</v>
      </c>
      <c r="R2511" s="182" t="s">
        <v>98</v>
      </c>
      <c r="S2511" s="183"/>
      <c r="T2511" s="183"/>
    </row>
    <row r="2512" spans="2:20" ht="15.75" hidden="1">
      <c r="B2512" s="163">
        <v>2025</v>
      </c>
      <c r="C2512" s="163">
        <v>20</v>
      </c>
      <c r="D2512" s="164"/>
      <c r="E2512" s="165"/>
      <c r="F2512" s="163">
        <v>4</v>
      </c>
      <c r="G2512" s="163">
        <v>9</v>
      </c>
      <c r="H2512" s="163">
        <v>25</v>
      </c>
      <c r="I2512" s="163">
        <v>5000</v>
      </c>
      <c r="J2512" s="163">
        <v>5600</v>
      </c>
      <c r="K2512" s="163">
        <v>565</v>
      </c>
      <c r="L2512" s="166" t="s">
        <v>44</v>
      </c>
      <c r="M2512" s="167"/>
      <c r="N2512" s="168" t="s">
        <v>590</v>
      </c>
      <c r="O2512" s="169">
        <f>SUM(O2513:O2521)</f>
        <v>0</v>
      </c>
      <c r="P2512" s="169">
        <f>SUM(P2513:P2521)</f>
        <v>0</v>
      </c>
      <c r="Q2512" s="169">
        <f t="shared" si="104"/>
        <v>0</v>
      </c>
      <c r="R2512" s="170"/>
      <c r="S2512" s="171"/>
      <c r="T2512" s="172"/>
    </row>
    <row r="2513" spans="2:20" ht="15.75" hidden="1">
      <c r="B2513" s="174">
        <v>2025</v>
      </c>
      <c r="C2513" s="174">
        <v>20</v>
      </c>
      <c r="D2513" s="175">
        <v>0</v>
      </c>
      <c r="E2513" s="176"/>
      <c r="F2513" s="174">
        <v>4</v>
      </c>
      <c r="G2513" s="174">
        <v>9</v>
      </c>
      <c r="H2513" s="174">
        <v>25</v>
      </c>
      <c r="I2513" s="174">
        <v>5000</v>
      </c>
      <c r="J2513" s="174">
        <v>5600</v>
      </c>
      <c r="K2513" s="174">
        <v>565</v>
      </c>
      <c r="L2513" s="177">
        <v>37</v>
      </c>
      <c r="M2513" s="178">
        <v>0</v>
      </c>
      <c r="N2513" s="179" t="s">
        <v>1567</v>
      </c>
      <c r="O2513" s="180">
        <v>0</v>
      </c>
      <c r="P2513" s="180">
        <v>0</v>
      </c>
      <c r="Q2513" s="181">
        <f t="shared" si="104"/>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361</v>
      </c>
      <c r="M2514" s="178">
        <v>0</v>
      </c>
      <c r="N2514" s="179" t="s">
        <v>1568</v>
      </c>
      <c r="O2514" s="180">
        <v>0</v>
      </c>
      <c r="P2514" s="180">
        <v>0</v>
      </c>
      <c r="Q2514" s="181">
        <f t="shared" si="104"/>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556</v>
      </c>
      <c r="M2515" s="178">
        <v>0</v>
      </c>
      <c r="N2515" s="179" t="s">
        <v>1569</v>
      </c>
      <c r="O2515" s="180">
        <v>0</v>
      </c>
      <c r="P2515" s="180">
        <v>0</v>
      </c>
      <c r="Q2515" s="181">
        <f t="shared" si="104"/>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1264</v>
      </c>
      <c r="M2516" s="178">
        <v>0</v>
      </c>
      <c r="N2516" s="179" t="s">
        <v>1570</v>
      </c>
      <c r="O2516" s="180">
        <v>0</v>
      </c>
      <c r="P2516" s="180">
        <v>0</v>
      </c>
      <c r="Q2516" s="181">
        <f t="shared" si="104"/>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1474</v>
      </c>
      <c r="M2517" s="178">
        <v>0</v>
      </c>
      <c r="N2517" s="179" t="s">
        <v>1571</v>
      </c>
      <c r="O2517" s="180">
        <v>0</v>
      </c>
      <c r="P2517" s="180">
        <v>0</v>
      </c>
      <c r="Q2517" s="181">
        <f t="shared" si="104"/>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1477</v>
      </c>
      <c r="M2518" s="178">
        <v>0</v>
      </c>
      <c r="N2518" s="179" t="s">
        <v>1572</v>
      </c>
      <c r="O2518" s="180">
        <v>0</v>
      </c>
      <c r="P2518" s="180">
        <v>0</v>
      </c>
      <c r="Q2518" s="181">
        <f t="shared" si="104"/>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1478</v>
      </c>
      <c r="M2519" s="178">
        <v>0</v>
      </c>
      <c r="N2519" s="179" t="s">
        <v>1573</v>
      </c>
      <c r="O2519" s="180">
        <v>0</v>
      </c>
      <c r="P2519" s="180">
        <v>0</v>
      </c>
      <c r="Q2519" s="181">
        <f t="shared" si="104"/>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1494</v>
      </c>
      <c r="M2520" s="178">
        <v>0</v>
      </c>
      <c r="N2520" s="179" t="s">
        <v>1574</v>
      </c>
      <c r="O2520" s="180">
        <v>0</v>
      </c>
      <c r="P2520" s="180">
        <v>0</v>
      </c>
      <c r="Q2520" s="181">
        <f t="shared" si="104"/>
        <v>0</v>
      </c>
      <c r="R2520" s="182" t="s">
        <v>98</v>
      </c>
      <c r="S2520" s="183"/>
      <c r="T2520" s="183"/>
    </row>
    <row r="2521" spans="2:20" ht="15.75" hidden="1">
      <c r="B2521" s="174">
        <v>2025</v>
      </c>
      <c r="C2521" s="174">
        <v>20</v>
      </c>
      <c r="D2521" s="175">
        <v>0</v>
      </c>
      <c r="E2521" s="176"/>
      <c r="F2521" s="174">
        <v>4</v>
      </c>
      <c r="G2521" s="174">
        <v>9</v>
      </c>
      <c r="H2521" s="174">
        <v>25</v>
      </c>
      <c r="I2521" s="174">
        <v>5000</v>
      </c>
      <c r="J2521" s="174">
        <v>5600</v>
      </c>
      <c r="K2521" s="174">
        <v>565</v>
      </c>
      <c r="L2521" s="177">
        <v>1265</v>
      </c>
      <c r="M2521" s="178">
        <v>0</v>
      </c>
      <c r="N2521" s="179" t="s">
        <v>1575</v>
      </c>
      <c r="O2521" s="180">
        <v>0</v>
      </c>
      <c r="P2521" s="180">
        <v>0</v>
      </c>
      <c r="Q2521" s="181">
        <f t="shared" si="104"/>
        <v>0</v>
      </c>
      <c r="R2521" s="182" t="s">
        <v>98</v>
      </c>
      <c r="S2521" s="183"/>
      <c r="T2521" s="183"/>
    </row>
    <row r="2522" spans="2:20" ht="31.5" hidden="1">
      <c r="B2522" s="163">
        <v>2025</v>
      </c>
      <c r="C2522" s="163">
        <v>20</v>
      </c>
      <c r="D2522" s="164"/>
      <c r="E2522" s="165"/>
      <c r="F2522" s="163">
        <v>4</v>
      </c>
      <c r="G2522" s="163">
        <v>9</v>
      </c>
      <c r="H2522" s="163">
        <v>25</v>
      </c>
      <c r="I2522" s="163">
        <v>5000</v>
      </c>
      <c r="J2522" s="163">
        <v>5600</v>
      </c>
      <c r="K2522" s="163">
        <v>566</v>
      </c>
      <c r="L2522" s="166" t="s">
        <v>44</v>
      </c>
      <c r="M2522" s="167"/>
      <c r="N2522" s="168" t="s">
        <v>221</v>
      </c>
      <c r="O2522" s="169">
        <f>SUM(O2523:O2537)</f>
        <v>0</v>
      </c>
      <c r="P2522" s="169">
        <f>SUM(P2523:P2537)</f>
        <v>0</v>
      </c>
      <c r="Q2522" s="169">
        <f t="shared" si="104"/>
        <v>0</v>
      </c>
      <c r="R2522" s="170"/>
      <c r="S2522" s="171"/>
      <c r="T2522" s="172"/>
    </row>
    <row r="2523" spans="2:20" ht="15.75" hidden="1">
      <c r="B2523" s="174">
        <v>2025</v>
      </c>
      <c r="C2523" s="174">
        <v>20</v>
      </c>
      <c r="D2523" s="175">
        <v>0</v>
      </c>
      <c r="E2523" s="176"/>
      <c r="F2523" s="174">
        <v>4</v>
      </c>
      <c r="G2523" s="174">
        <v>9</v>
      </c>
      <c r="H2523" s="174">
        <v>25</v>
      </c>
      <c r="I2523" s="174">
        <v>5000</v>
      </c>
      <c r="J2523" s="174">
        <v>5600</v>
      </c>
      <c r="K2523" s="174">
        <v>566</v>
      </c>
      <c r="L2523" s="177">
        <v>114</v>
      </c>
      <c r="M2523" s="178">
        <v>0</v>
      </c>
      <c r="N2523" s="179" t="s">
        <v>1576</v>
      </c>
      <c r="O2523" s="180">
        <v>0</v>
      </c>
      <c r="P2523" s="180">
        <v>0</v>
      </c>
      <c r="Q2523" s="181">
        <f t="shared" si="104"/>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116</v>
      </c>
      <c r="M2524" s="178">
        <v>0</v>
      </c>
      <c r="N2524" s="179" t="s">
        <v>1577</v>
      </c>
      <c r="O2524" s="180">
        <v>0</v>
      </c>
      <c r="P2524" s="180">
        <v>0</v>
      </c>
      <c r="Q2524" s="181">
        <f t="shared" si="104"/>
        <v>0</v>
      </c>
      <c r="R2524" s="182" t="s">
        <v>98</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1374</v>
      </c>
      <c r="M2525" s="178">
        <v>0</v>
      </c>
      <c r="N2525" s="179" t="s">
        <v>1578</v>
      </c>
      <c r="O2525" s="180">
        <v>0</v>
      </c>
      <c r="P2525" s="180">
        <v>0</v>
      </c>
      <c r="Q2525" s="181">
        <f t="shared" si="104"/>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1395</v>
      </c>
      <c r="M2526" s="178">
        <v>0</v>
      </c>
      <c r="N2526" s="179" t="s">
        <v>1579</v>
      </c>
      <c r="O2526" s="180">
        <v>0</v>
      </c>
      <c r="P2526" s="180">
        <v>0</v>
      </c>
      <c r="Q2526" s="181">
        <f t="shared" si="104"/>
        <v>0</v>
      </c>
      <c r="R2526" s="182" t="s">
        <v>1513</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692</v>
      </c>
      <c r="M2527" s="178">
        <v>0</v>
      </c>
      <c r="N2527" s="179" t="s">
        <v>1418</v>
      </c>
      <c r="O2527" s="180">
        <v>0</v>
      </c>
      <c r="P2527" s="180">
        <v>0</v>
      </c>
      <c r="Q2527" s="181">
        <f t="shared" si="104"/>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1142</v>
      </c>
      <c r="M2528" s="178">
        <v>0</v>
      </c>
      <c r="N2528" s="179" t="s">
        <v>1184</v>
      </c>
      <c r="O2528" s="180">
        <v>0</v>
      </c>
      <c r="P2528" s="180">
        <v>0</v>
      </c>
      <c r="Q2528" s="181">
        <f t="shared" si="104"/>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1254</v>
      </c>
      <c r="M2529" s="178">
        <v>0</v>
      </c>
      <c r="N2529" s="179" t="s">
        <v>1580</v>
      </c>
      <c r="O2529" s="180">
        <v>0</v>
      </c>
      <c r="P2529" s="180">
        <v>0</v>
      </c>
      <c r="Q2529" s="181">
        <f t="shared" si="104"/>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1399</v>
      </c>
      <c r="M2530" s="178">
        <v>0</v>
      </c>
      <c r="N2530" s="179" t="s">
        <v>1581</v>
      </c>
      <c r="O2530" s="180">
        <v>0</v>
      </c>
      <c r="P2530" s="180">
        <v>0</v>
      </c>
      <c r="Q2530" s="181">
        <f t="shared" si="104"/>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1507</v>
      </c>
      <c r="M2531" s="178">
        <v>0</v>
      </c>
      <c r="N2531" s="179" t="s">
        <v>1582</v>
      </c>
      <c r="O2531" s="180">
        <v>0</v>
      </c>
      <c r="P2531" s="180">
        <v>0</v>
      </c>
      <c r="Q2531" s="181">
        <f t="shared" si="104"/>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1517</v>
      </c>
      <c r="M2532" s="178">
        <v>0</v>
      </c>
      <c r="N2532" s="179" t="s">
        <v>1583</v>
      </c>
      <c r="O2532" s="180">
        <v>0</v>
      </c>
      <c r="P2532" s="180">
        <v>0</v>
      </c>
      <c r="Q2532" s="181">
        <f t="shared" si="104"/>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802</v>
      </c>
      <c r="M2533" s="178">
        <v>0</v>
      </c>
      <c r="N2533" s="179" t="s">
        <v>1584</v>
      </c>
      <c r="O2533" s="180">
        <v>0</v>
      </c>
      <c r="P2533" s="180">
        <v>0</v>
      </c>
      <c r="Q2533" s="181">
        <f t="shared" si="104"/>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789</v>
      </c>
      <c r="M2534" s="178">
        <v>0</v>
      </c>
      <c r="N2534" s="179" t="s">
        <v>1585</v>
      </c>
      <c r="O2534" s="180">
        <v>0</v>
      </c>
      <c r="P2534" s="180">
        <v>0</v>
      </c>
      <c r="Q2534" s="181">
        <f t="shared" si="104"/>
        <v>0</v>
      </c>
      <c r="R2534" s="182" t="s">
        <v>98</v>
      </c>
      <c r="S2534" s="183"/>
      <c r="T2534" s="183"/>
    </row>
    <row r="2535" spans="2:20" ht="15.75" hidden="1">
      <c r="B2535" s="174">
        <v>2025</v>
      </c>
      <c r="C2535" s="174">
        <v>20</v>
      </c>
      <c r="D2535" s="175">
        <v>0</v>
      </c>
      <c r="E2535" s="176"/>
      <c r="F2535" s="174">
        <v>4</v>
      </c>
      <c r="G2535" s="174">
        <v>9</v>
      </c>
      <c r="H2535" s="174">
        <v>25</v>
      </c>
      <c r="I2535" s="174">
        <v>5000</v>
      </c>
      <c r="J2535" s="174">
        <v>5600</v>
      </c>
      <c r="K2535" s="174">
        <v>566</v>
      </c>
      <c r="L2535" s="177">
        <v>1381</v>
      </c>
      <c r="M2535" s="178">
        <v>0</v>
      </c>
      <c r="N2535" s="179" t="s">
        <v>1586</v>
      </c>
      <c r="O2535" s="180">
        <v>0</v>
      </c>
      <c r="P2535" s="180">
        <v>0</v>
      </c>
      <c r="Q2535" s="181">
        <f t="shared" si="104"/>
        <v>0</v>
      </c>
      <c r="R2535" s="182" t="s">
        <v>1513</v>
      </c>
      <c r="S2535" s="183"/>
      <c r="T2535" s="183"/>
    </row>
    <row r="2536" spans="2:20" ht="30" hidden="1">
      <c r="B2536" s="174">
        <v>2025</v>
      </c>
      <c r="C2536" s="174">
        <v>20</v>
      </c>
      <c r="D2536" s="175">
        <v>0</v>
      </c>
      <c r="E2536" s="176"/>
      <c r="F2536" s="174">
        <v>4</v>
      </c>
      <c r="G2536" s="174">
        <v>9</v>
      </c>
      <c r="H2536" s="174">
        <v>25</v>
      </c>
      <c r="I2536" s="174">
        <v>5000</v>
      </c>
      <c r="J2536" s="174">
        <v>5600</v>
      </c>
      <c r="K2536" s="174">
        <v>566</v>
      </c>
      <c r="L2536" s="177">
        <v>563</v>
      </c>
      <c r="M2536" s="178">
        <v>0</v>
      </c>
      <c r="N2536" s="179" t="s">
        <v>1532</v>
      </c>
      <c r="O2536" s="180">
        <v>0</v>
      </c>
      <c r="P2536" s="180">
        <v>0</v>
      </c>
      <c r="Q2536" s="181">
        <f t="shared" si="104"/>
        <v>0</v>
      </c>
      <c r="R2536" s="182" t="s">
        <v>1513</v>
      </c>
      <c r="S2536" s="183"/>
      <c r="T2536" s="183"/>
    </row>
    <row r="2537" spans="2:20" ht="15.75" hidden="1">
      <c r="B2537" s="174">
        <v>2025</v>
      </c>
      <c r="C2537" s="174">
        <v>20</v>
      </c>
      <c r="D2537" s="175">
        <v>0</v>
      </c>
      <c r="E2537" s="176"/>
      <c r="F2537" s="174">
        <v>4</v>
      </c>
      <c r="G2537" s="174">
        <v>9</v>
      </c>
      <c r="H2537" s="174">
        <v>25</v>
      </c>
      <c r="I2537" s="174">
        <v>5000</v>
      </c>
      <c r="J2537" s="174">
        <v>5600</v>
      </c>
      <c r="K2537" s="174">
        <v>566</v>
      </c>
      <c r="L2537" s="177">
        <v>1458</v>
      </c>
      <c r="M2537" s="178">
        <v>0</v>
      </c>
      <c r="N2537" s="179" t="s">
        <v>1587</v>
      </c>
      <c r="O2537" s="180">
        <v>0</v>
      </c>
      <c r="P2537" s="180">
        <v>0</v>
      </c>
      <c r="Q2537" s="181">
        <f t="shared" si="104"/>
        <v>0</v>
      </c>
      <c r="R2537" s="182" t="s">
        <v>98</v>
      </c>
      <c r="S2537" s="183"/>
      <c r="T2537" s="183"/>
    </row>
    <row r="2538" spans="2:20" ht="15.75" hidden="1">
      <c r="B2538" s="152">
        <v>2025</v>
      </c>
      <c r="C2538" s="152">
        <v>20</v>
      </c>
      <c r="D2538" s="153"/>
      <c r="E2538" s="154"/>
      <c r="F2538" s="152">
        <v>4</v>
      </c>
      <c r="G2538" s="152">
        <v>9</v>
      </c>
      <c r="H2538" s="152">
        <v>25</v>
      </c>
      <c r="I2538" s="152">
        <v>5000</v>
      </c>
      <c r="J2538" s="152">
        <v>5900</v>
      </c>
      <c r="K2538" s="152"/>
      <c r="L2538" s="155" t="s">
        <v>44</v>
      </c>
      <c r="M2538" s="156"/>
      <c r="N2538" s="157" t="s">
        <v>223</v>
      </c>
      <c r="O2538" s="158">
        <f>O2539</f>
        <v>0</v>
      </c>
      <c r="P2538" s="158">
        <f>P2539</f>
        <v>0</v>
      </c>
      <c r="Q2538" s="158">
        <f t="shared" si="104"/>
        <v>0</v>
      </c>
      <c r="R2538" s="159"/>
      <c r="S2538" s="160"/>
      <c r="T2538" s="161"/>
    </row>
    <row r="2539" spans="2:20" ht="15.75" hidden="1">
      <c r="B2539" s="163">
        <v>2025</v>
      </c>
      <c r="C2539" s="163">
        <v>20</v>
      </c>
      <c r="D2539" s="164"/>
      <c r="E2539" s="165"/>
      <c r="F2539" s="163">
        <v>4</v>
      </c>
      <c r="G2539" s="163">
        <v>9</v>
      </c>
      <c r="H2539" s="163">
        <v>25</v>
      </c>
      <c r="I2539" s="163">
        <v>5000</v>
      </c>
      <c r="J2539" s="163">
        <v>5900</v>
      </c>
      <c r="K2539" s="163">
        <v>597</v>
      </c>
      <c r="L2539" s="166" t="s">
        <v>44</v>
      </c>
      <c r="M2539" s="167"/>
      <c r="N2539" s="168" t="s">
        <v>226</v>
      </c>
      <c r="O2539" s="169">
        <f>SUM(O2540)</f>
        <v>0</v>
      </c>
      <c r="P2539" s="169">
        <f>SUM(P2540)</f>
        <v>0</v>
      </c>
      <c r="Q2539" s="169">
        <f t="shared" si="104"/>
        <v>0</v>
      </c>
      <c r="R2539" s="170"/>
      <c r="S2539" s="171"/>
      <c r="T2539" s="172"/>
    </row>
    <row r="2540" spans="2:20" ht="15.75" hidden="1">
      <c r="B2540" s="174">
        <v>2025</v>
      </c>
      <c r="C2540" s="174">
        <v>20</v>
      </c>
      <c r="D2540" s="175">
        <v>0</v>
      </c>
      <c r="E2540" s="176"/>
      <c r="F2540" s="174">
        <v>4</v>
      </c>
      <c r="G2540" s="174">
        <v>9</v>
      </c>
      <c r="H2540" s="174">
        <v>25</v>
      </c>
      <c r="I2540" s="174">
        <v>5000</v>
      </c>
      <c r="J2540" s="174">
        <v>5900</v>
      </c>
      <c r="K2540" s="174">
        <v>597</v>
      </c>
      <c r="L2540" s="177">
        <v>869</v>
      </c>
      <c r="M2540" s="178">
        <v>0</v>
      </c>
      <c r="N2540" s="179" t="s">
        <v>227</v>
      </c>
      <c r="O2540" s="180">
        <v>0</v>
      </c>
      <c r="P2540" s="180">
        <v>0</v>
      </c>
      <c r="Q2540" s="181">
        <f t="shared" si="104"/>
        <v>0</v>
      </c>
      <c r="R2540" s="182" t="s">
        <v>225</v>
      </c>
      <c r="S2540" s="183"/>
      <c r="T2540" s="183"/>
    </row>
    <row r="2541" spans="2:20" s="129" customFormat="1" ht="15.75" hidden="1">
      <c r="B2541" s="118">
        <v>2025</v>
      </c>
      <c r="C2541" s="118">
        <v>20</v>
      </c>
      <c r="D2541" s="119"/>
      <c r="E2541" s="120"/>
      <c r="F2541" s="118">
        <v>4</v>
      </c>
      <c r="G2541" s="118">
        <v>10</v>
      </c>
      <c r="H2541" s="118"/>
      <c r="I2541" s="118"/>
      <c r="J2541" s="118"/>
      <c r="K2541" s="118"/>
      <c r="L2541" s="121"/>
      <c r="M2541" s="122"/>
      <c r="N2541" s="123" t="s">
        <v>1588</v>
      </c>
      <c r="O2541" s="124">
        <f>+O2542</f>
        <v>0</v>
      </c>
      <c r="P2541" s="124">
        <f>+P2542</f>
        <v>0</v>
      </c>
      <c r="Q2541" s="124">
        <f t="shared" si="104"/>
        <v>0</v>
      </c>
      <c r="R2541" s="125" t="s">
        <v>44</v>
      </c>
      <c r="S2541" s="126"/>
      <c r="T2541" s="127"/>
    </row>
    <row r="2542" spans="2:20" ht="31.5" hidden="1">
      <c r="B2542" s="130">
        <v>2025</v>
      </c>
      <c r="C2542" s="130">
        <v>20</v>
      </c>
      <c r="D2542" s="131"/>
      <c r="E2542" s="132"/>
      <c r="F2542" s="130">
        <v>4</v>
      </c>
      <c r="G2542" s="130">
        <v>10</v>
      </c>
      <c r="H2542" s="130">
        <v>26</v>
      </c>
      <c r="I2542" s="130"/>
      <c r="J2542" s="130"/>
      <c r="K2542" s="130"/>
      <c r="L2542" s="185" t="s">
        <v>44</v>
      </c>
      <c r="M2542" s="134"/>
      <c r="N2542" s="135" t="s">
        <v>1589</v>
      </c>
      <c r="O2542" s="136">
        <f>+O2543+O2549+O2588+O2625+O2698</f>
        <v>0</v>
      </c>
      <c r="P2542" s="136">
        <f>+P2543+P2549+P2588+P2625+P2698</f>
        <v>0</v>
      </c>
      <c r="Q2542" s="136">
        <f t="shared" si="104"/>
        <v>0</v>
      </c>
      <c r="R2542" s="137"/>
      <c r="S2542" s="138"/>
      <c r="T2542" s="139"/>
    </row>
    <row r="2543" spans="2:20" ht="15.75" hidden="1">
      <c r="B2543" s="141">
        <v>2025</v>
      </c>
      <c r="C2543" s="141">
        <v>20</v>
      </c>
      <c r="D2543" s="142"/>
      <c r="E2543" s="143"/>
      <c r="F2543" s="141">
        <v>4</v>
      </c>
      <c r="G2543" s="141">
        <v>10</v>
      </c>
      <c r="H2543" s="141">
        <v>26</v>
      </c>
      <c r="I2543" s="141">
        <v>1000</v>
      </c>
      <c r="J2543" s="141"/>
      <c r="K2543" s="141"/>
      <c r="L2543" s="144" t="s">
        <v>44</v>
      </c>
      <c r="M2543" s="145"/>
      <c r="N2543" s="146" t="s">
        <v>68</v>
      </c>
      <c r="O2543" s="147">
        <f>O2544</f>
        <v>0</v>
      </c>
      <c r="P2543" s="147">
        <f>P2544</f>
        <v>0</v>
      </c>
      <c r="Q2543" s="147">
        <f t="shared" si="104"/>
        <v>0</v>
      </c>
      <c r="R2543" s="148"/>
      <c r="S2543" s="149"/>
      <c r="T2543" s="150"/>
    </row>
    <row r="2544" spans="2:20" ht="15.75" hidden="1">
      <c r="B2544" s="152">
        <v>2025</v>
      </c>
      <c r="C2544" s="152">
        <v>20</v>
      </c>
      <c r="D2544" s="153"/>
      <c r="E2544" s="154"/>
      <c r="F2544" s="152">
        <v>4</v>
      </c>
      <c r="G2544" s="152">
        <v>10</v>
      </c>
      <c r="H2544" s="152">
        <v>26</v>
      </c>
      <c r="I2544" s="152">
        <v>1000</v>
      </c>
      <c r="J2544" s="152">
        <v>1200</v>
      </c>
      <c r="K2544" s="152"/>
      <c r="L2544" s="155" t="s">
        <v>44</v>
      </c>
      <c r="M2544" s="156"/>
      <c r="N2544" s="157" t="s">
        <v>69</v>
      </c>
      <c r="O2544" s="158">
        <f>O2545+O2547</f>
        <v>0</v>
      </c>
      <c r="P2544" s="158">
        <f>P2545+P2547</f>
        <v>0</v>
      </c>
      <c r="Q2544" s="158">
        <f t="shared" si="104"/>
        <v>0</v>
      </c>
      <c r="R2544" s="159"/>
      <c r="S2544" s="160"/>
      <c r="T2544" s="161"/>
    </row>
    <row r="2545" spans="2:20" ht="15.75" hidden="1">
      <c r="B2545" s="163">
        <v>2025</v>
      </c>
      <c r="C2545" s="163">
        <v>20</v>
      </c>
      <c r="D2545" s="164"/>
      <c r="E2545" s="165"/>
      <c r="F2545" s="163">
        <v>4</v>
      </c>
      <c r="G2545" s="163">
        <v>10</v>
      </c>
      <c r="H2545" s="163">
        <v>26</v>
      </c>
      <c r="I2545" s="163">
        <v>1000</v>
      </c>
      <c r="J2545" s="163">
        <v>1200</v>
      </c>
      <c r="K2545" s="163">
        <v>121</v>
      </c>
      <c r="L2545" s="166" t="s">
        <v>44</v>
      </c>
      <c r="M2545" s="167"/>
      <c r="N2545" s="168" t="s">
        <v>70</v>
      </c>
      <c r="O2545" s="169">
        <f>SUM(O2546)</f>
        <v>0</v>
      </c>
      <c r="P2545" s="169">
        <f>SUM(P2546)</f>
        <v>0</v>
      </c>
      <c r="Q2545" s="169">
        <f t="shared" si="104"/>
        <v>0</v>
      </c>
      <c r="R2545" s="170"/>
      <c r="S2545" s="171"/>
      <c r="T2545" s="172"/>
    </row>
    <row r="2546" spans="2:20" ht="15.75" hidden="1">
      <c r="B2546" s="174">
        <v>2025</v>
      </c>
      <c r="C2546" s="174">
        <v>20</v>
      </c>
      <c r="D2546" s="175">
        <v>0</v>
      </c>
      <c r="E2546" s="176"/>
      <c r="F2546" s="174">
        <v>4</v>
      </c>
      <c r="G2546" s="174">
        <v>10</v>
      </c>
      <c r="H2546" s="174">
        <v>26</v>
      </c>
      <c r="I2546" s="174">
        <v>1000</v>
      </c>
      <c r="J2546" s="174">
        <v>1200</v>
      </c>
      <c r="K2546" s="174">
        <v>121</v>
      </c>
      <c r="L2546" s="177">
        <v>771</v>
      </c>
      <c r="M2546" s="178">
        <v>0</v>
      </c>
      <c r="N2546" s="179" t="s">
        <v>71</v>
      </c>
      <c r="O2546" s="180">
        <v>0</v>
      </c>
      <c r="P2546" s="180">
        <v>0</v>
      </c>
      <c r="Q2546" s="181">
        <f t="shared" si="104"/>
        <v>0</v>
      </c>
      <c r="R2546" s="182" t="s">
        <v>72</v>
      </c>
      <c r="S2546" s="183"/>
      <c r="T2546" s="183"/>
    </row>
    <row r="2547" spans="2:20" ht="15.75" hidden="1">
      <c r="B2547" s="163">
        <v>2025</v>
      </c>
      <c r="C2547" s="163">
        <v>20</v>
      </c>
      <c r="D2547" s="164"/>
      <c r="E2547" s="165"/>
      <c r="F2547" s="163">
        <v>4</v>
      </c>
      <c r="G2547" s="163">
        <v>10</v>
      </c>
      <c r="H2547" s="163">
        <v>26</v>
      </c>
      <c r="I2547" s="163">
        <v>1000</v>
      </c>
      <c r="J2547" s="163">
        <v>1200</v>
      </c>
      <c r="K2547" s="163">
        <v>122</v>
      </c>
      <c r="L2547" s="166" t="s">
        <v>44</v>
      </c>
      <c r="M2547" s="167"/>
      <c r="N2547" s="168" t="s">
        <v>73</v>
      </c>
      <c r="O2547" s="169">
        <f>SUM(O2548)</f>
        <v>0</v>
      </c>
      <c r="P2547" s="169">
        <f>SUM(P2548)</f>
        <v>0</v>
      </c>
      <c r="Q2547" s="169">
        <f t="shared" si="104"/>
        <v>0</v>
      </c>
      <c r="R2547" s="170"/>
      <c r="S2547" s="171"/>
      <c r="T2547" s="172"/>
    </row>
    <row r="2548" spans="2:20" ht="15.75" hidden="1">
      <c r="B2548" s="174">
        <v>2025</v>
      </c>
      <c r="C2548" s="174">
        <v>20</v>
      </c>
      <c r="D2548" s="175">
        <v>0</v>
      </c>
      <c r="E2548" s="176"/>
      <c r="F2548" s="174">
        <v>4</v>
      </c>
      <c r="G2548" s="174">
        <v>10</v>
      </c>
      <c r="H2548" s="174">
        <v>26</v>
      </c>
      <c r="I2548" s="174">
        <v>1000</v>
      </c>
      <c r="J2548" s="174">
        <v>1200</v>
      </c>
      <c r="K2548" s="174">
        <v>122</v>
      </c>
      <c r="L2548" s="177">
        <v>1450</v>
      </c>
      <c r="M2548" s="178">
        <v>0</v>
      </c>
      <c r="N2548" s="179" t="s">
        <v>74</v>
      </c>
      <c r="O2548" s="180">
        <v>0</v>
      </c>
      <c r="P2548" s="180">
        <v>0</v>
      </c>
      <c r="Q2548" s="181">
        <f t="shared" si="104"/>
        <v>0</v>
      </c>
      <c r="R2548" s="182" t="s">
        <v>72</v>
      </c>
      <c r="S2548" s="183"/>
      <c r="T2548" s="183"/>
    </row>
    <row r="2549" spans="2:20" ht="15.75" hidden="1">
      <c r="B2549" s="141">
        <v>2025</v>
      </c>
      <c r="C2549" s="141">
        <v>20</v>
      </c>
      <c r="D2549" s="142"/>
      <c r="E2549" s="143"/>
      <c r="F2549" s="141">
        <v>4</v>
      </c>
      <c r="G2549" s="141">
        <v>10</v>
      </c>
      <c r="H2549" s="141">
        <v>26</v>
      </c>
      <c r="I2549" s="141">
        <v>2000</v>
      </c>
      <c r="J2549" s="141"/>
      <c r="K2549" s="141"/>
      <c r="L2549" s="144" t="s">
        <v>44</v>
      </c>
      <c r="M2549" s="145"/>
      <c r="N2549" s="146" t="s">
        <v>78</v>
      </c>
      <c r="O2549" s="147">
        <f>O2550+O2559+O2562+O2567+O2571+O2581</f>
        <v>0</v>
      </c>
      <c r="P2549" s="147">
        <f>P2550+P2559+P2562+P2567+P2571+P2581</f>
        <v>0</v>
      </c>
      <c r="Q2549" s="147">
        <f t="shared" si="104"/>
        <v>0</v>
      </c>
      <c r="R2549" s="148"/>
      <c r="S2549" s="149"/>
      <c r="T2549" s="150"/>
    </row>
    <row r="2550" spans="2:20" ht="31.5" hidden="1">
      <c r="B2550" s="152">
        <v>2025</v>
      </c>
      <c r="C2550" s="152">
        <v>20</v>
      </c>
      <c r="D2550" s="153"/>
      <c r="E2550" s="154"/>
      <c r="F2550" s="152">
        <v>4</v>
      </c>
      <c r="G2550" s="152">
        <v>10</v>
      </c>
      <c r="H2550" s="152">
        <v>26</v>
      </c>
      <c r="I2550" s="152">
        <v>2000</v>
      </c>
      <c r="J2550" s="152">
        <v>2100</v>
      </c>
      <c r="K2550" s="152"/>
      <c r="L2550" s="155" t="s">
        <v>44</v>
      </c>
      <c r="M2550" s="156"/>
      <c r="N2550" s="157" t="s">
        <v>79</v>
      </c>
      <c r="O2550" s="158">
        <f>O2551+O2553+O2555+O2557</f>
        <v>0</v>
      </c>
      <c r="P2550" s="158">
        <f>P2551+P2553+P2555+P2557</f>
        <v>0</v>
      </c>
      <c r="Q2550" s="158">
        <f t="shared" si="104"/>
        <v>0</v>
      </c>
      <c r="R2550" s="159"/>
      <c r="S2550" s="160"/>
      <c r="T2550" s="161"/>
    </row>
    <row r="2551" spans="2:20" ht="15.75" hidden="1">
      <c r="B2551" s="163">
        <v>2025</v>
      </c>
      <c r="C2551" s="163">
        <v>20</v>
      </c>
      <c r="D2551" s="164"/>
      <c r="E2551" s="165"/>
      <c r="F2551" s="163">
        <v>4</v>
      </c>
      <c r="G2551" s="163">
        <v>10</v>
      </c>
      <c r="H2551" s="163">
        <v>26</v>
      </c>
      <c r="I2551" s="163">
        <v>2000</v>
      </c>
      <c r="J2551" s="163">
        <v>2100</v>
      </c>
      <c r="K2551" s="163">
        <v>211</v>
      </c>
      <c r="L2551" s="166" t="s">
        <v>44</v>
      </c>
      <c r="M2551" s="167"/>
      <c r="N2551" s="168" t="s">
        <v>80</v>
      </c>
      <c r="O2551" s="169">
        <f>SUM(O2552)</f>
        <v>0</v>
      </c>
      <c r="P2551" s="169">
        <f>SUM(P2552)</f>
        <v>0</v>
      </c>
      <c r="Q2551" s="169">
        <f t="shared" si="104"/>
        <v>0</v>
      </c>
      <c r="R2551" s="170"/>
      <c r="S2551" s="171"/>
      <c r="T2551" s="172"/>
    </row>
    <row r="2552" spans="2:20" ht="15.75" hidden="1">
      <c r="B2552" s="174">
        <v>2025</v>
      </c>
      <c r="C2552" s="174">
        <v>20</v>
      </c>
      <c r="D2552" s="175">
        <v>0</v>
      </c>
      <c r="E2552" s="176"/>
      <c r="F2552" s="174">
        <v>4</v>
      </c>
      <c r="G2552" s="174">
        <v>10</v>
      </c>
      <c r="H2552" s="174">
        <v>26</v>
      </c>
      <c r="I2552" s="174">
        <v>2000</v>
      </c>
      <c r="J2552" s="174">
        <v>2100</v>
      </c>
      <c r="K2552" s="174">
        <v>211</v>
      </c>
      <c r="L2552" s="177">
        <v>931</v>
      </c>
      <c r="M2552" s="178">
        <v>0</v>
      </c>
      <c r="N2552" s="179" t="s">
        <v>81</v>
      </c>
      <c r="O2552" s="180">
        <v>0</v>
      </c>
      <c r="P2552" s="180">
        <v>0</v>
      </c>
      <c r="Q2552" s="181">
        <f t="shared" si="104"/>
        <v>0</v>
      </c>
      <c r="R2552" s="182" t="s">
        <v>82</v>
      </c>
      <c r="S2552" s="183"/>
      <c r="T2552" s="183"/>
    </row>
    <row r="2553" spans="2:20" ht="15.75" hidden="1">
      <c r="B2553" s="163">
        <v>2025</v>
      </c>
      <c r="C2553" s="163">
        <v>20</v>
      </c>
      <c r="D2553" s="164"/>
      <c r="E2553" s="165"/>
      <c r="F2553" s="163">
        <v>4</v>
      </c>
      <c r="G2553" s="163">
        <v>10</v>
      </c>
      <c r="H2553" s="163">
        <v>26</v>
      </c>
      <c r="I2553" s="163">
        <v>2000</v>
      </c>
      <c r="J2553" s="163">
        <v>2100</v>
      </c>
      <c r="K2553" s="163">
        <v>212</v>
      </c>
      <c r="L2553" s="166" t="s">
        <v>44</v>
      </c>
      <c r="M2553" s="167"/>
      <c r="N2553" s="168" t="s">
        <v>83</v>
      </c>
      <c r="O2553" s="169">
        <f>SUM(O2554)</f>
        <v>0</v>
      </c>
      <c r="P2553" s="169">
        <f>SUM(P2554)</f>
        <v>0</v>
      </c>
      <c r="Q2553" s="169">
        <f t="shared" si="104"/>
        <v>0</v>
      </c>
      <c r="R2553" s="170"/>
      <c r="S2553" s="171"/>
      <c r="T2553" s="172"/>
    </row>
    <row r="2554" spans="2:20" ht="15.75" hidden="1">
      <c r="B2554" s="174">
        <v>2025</v>
      </c>
      <c r="C2554" s="174">
        <v>20</v>
      </c>
      <c r="D2554" s="175">
        <v>0</v>
      </c>
      <c r="E2554" s="176"/>
      <c r="F2554" s="174">
        <v>4</v>
      </c>
      <c r="G2554" s="174">
        <v>10</v>
      </c>
      <c r="H2554" s="174">
        <v>26</v>
      </c>
      <c r="I2554" s="174">
        <v>2000</v>
      </c>
      <c r="J2554" s="174">
        <v>2100</v>
      </c>
      <c r="K2554" s="174">
        <v>212</v>
      </c>
      <c r="L2554" s="177">
        <v>930</v>
      </c>
      <c r="M2554" s="178">
        <v>0</v>
      </c>
      <c r="N2554" s="179" t="s">
        <v>83</v>
      </c>
      <c r="O2554" s="180">
        <v>0</v>
      </c>
      <c r="P2554" s="180">
        <v>0</v>
      </c>
      <c r="Q2554" s="181">
        <f t="shared" si="104"/>
        <v>0</v>
      </c>
      <c r="R2554" s="182" t="s">
        <v>82</v>
      </c>
      <c r="S2554" s="183"/>
      <c r="T2554" s="183"/>
    </row>
    <row r="2555" spans="2:20" ht="31.5" hidden="1">
      <c r="B2555" s="163">
        <v>2025</v>
      </c>
      <c r="C2555" s="163">
        <v>20</v>
      </c>
      <c r="D2555" s="164"/>
      <c r="E2555" s="165"/>
      <c r="F2555" s="163">
        <v>4</v>
      </c>
      <c r="G2555" s="163">
        <v>10</v>
      </c>
      <c r="H2555" s="163">
        <v>26</v>
      </c>
      <c r="I2555" s="163">
        <v>2000</v>
      </c>
      <c r="J2555" s="163">
        <v>2100</v>
      </c>
      <c r="K2555" s="163">
        <v>214</v>
      </c>
      <c r="L2555" s="166" t="s">
        <v>44</v>
      </c>
      <c r="M2555" s="167"/>
      <c r="N2555" s="168" t="s">
        <v>84</v>
      </c>
      <c r="O2555" s="169">
        <f>SUM(O2556)</f>
        <v>0</v>
      </c>
      <c r="P2555" s="169">
        <f>SUM(P2556)</f>
        <v>0</v>
      </c>
      <c r="Q2555" s="169">
        <f t="shared" si="104"/>
        <v>0</v>
      </c>
      <c r="R2555" s="170"/>
      <c r="S2555" s="171"/>
      <c r="T2555" s="172"/>
    </row>
    <row r="2556" spans="2:20" ht="30" hidden="1">
      <c r="B2556" s="174">
        <v>2025</v>
      </c>
      <c r="C2556" s="174">
        <v>20</v>
      </c>
      <c r="D2556" s="175">
        <v>0</v>
      </c>
      <c r="E2556" s="176"/>
      <c r="F2556" s="174">
        <v>4</v>
      </c>
      <c r="G2556" s="174">
        <v>10</v>
      </c>
      <c r="H2556" s="174">
        <v>26</v>
      </c>
      <c r="I2556" s="174">
        <v>2000</v>
      </c>
      <c r="J2556" s="174">
        <v>2100</v>
      </c>
      <c r="K2556" s="174">
        <v>214</v>
      </c>
      <c r="L2556" s="177">
        <v>932</v>
      </c>
      <c r="M2556" s="178">
        <v>0</v>
      </c>
      <c r="N2556" s="179" t="s">
        <v>85</v>
      </c>
      <c r="O2556" s="180">
        <v>0</v>
      </c>
      <c r="P2556" s="180">
        <v>0</v>
      </c>
      <c r="Q2556" s="181">
        <f t="shared" si="104"/>
        <v>0</v>
      </c>
      <c r="R2556" s="182" t="s">
        <v>82</v>
      </c>
      <c r="S2556" s="183"/>
      <c r="T2556" s="183"/>
    </row>
    <row r="2557" spans="2:20" ht="15.75" hidden="1">
      <c r="B2557" s="163">
        <v>2025</v>
      </c>
      <c r="C2557" s="163">
        <v>20</v>
      </c>
      <c r="D2557" s="164"/>
      <c r="E2557" s="165"/>
      <c r="F2557" s="163">
        <v>4</v>
      </c>
      <c r="G2557" s="163">
        <v>10</v>
      </c>
      <c r="H2557" s="163">
        <v>26</v>
      </c>
      <c r="I2557" s="163">
        <v>2000</v>
      </c>
      <c r="J2557" s="163">
        <v>2100</v>
      </c>
      <c r="K2557" s="163">
        <v>216</v>
      </c>
      <c r="L2557" s="166" t="s">
        <v>44</v>
      </c>
      <c r="M2557" s="167"/>
      <c r="N2557" s="168" t="s">
        <v>303</v>
      </c>
      <c r="O2557" s="169">
        <f>SUM(O2558)</f>
        <v>0</v>
      </c>
      <c r="P2557" s="169">
        <f>SUM(P2558)</f>
        <v>0</v>
      </c>
      <c r="Q2557" s="169">
        <f t="shared" si="104"/>
        <v>0</v>
      </c>
      <c r="R2557" s="170"/>
      <c r="S2557" s="171"/>
      <c r="T2557" s="172"/>
    </row>
    <row r="2558" spans="2:20" ht="15.75" hidden="1">
      <c r="B2558" s="174">
        <v>2025</v>
      </c>
      <c r="C2558" s="174">
        <v>20</v>
      </c>
      <c r="D2558" s="175">
        <v>0</v>
      </c>
      <c r="E2558" s="176"/>
      <c r="F2558" s="174">
        <v>4</v>
      </c>
      <c r="G2558" s="174">
        <v>10</v>
      </c>
      <c r="H2558" s="174">
        <v>26</v>
      </c>
      <c r="I2558" s="174">
        <v>2000</v>
      </c>
      <c r="J2558" s="174">
        <v>2100</v>
      </c>
      <c r="K2558" s="174">
        <v>216</v>
      </c>
      <c r="L2558" s="177">
        <v>924</v>
      </c>
      <c r="M2558" s="178">
        <v>0</v>
      </c>
      <c r="N2558" s="179" t="s">
        <v>303</v>
      </c>
      <c r="O2558" s="180">
        <v>0</v>
      </c>
      <c r="P2558" s="180">
        <v>0</v>
      </c>
      <c r="Q2558" s="181">
        <f t="shared" si="104"/>
        <v>0</v>
      </c>
      <c r="R2558" s="182" t="s">
        <v>82</v>
      </c>
      <c r="S2558" s="183"/>
      <c r="T2558" s="183"/>
    </row>
    <row r="2559" spans="2:20" ht="15.75" hidden="1">
      <c r="B2559" s="152">
        <v>2025</v>
      </c>
      <c r="C2559" s="152">
        <v>20</v>
      </c>
      <c r="D2559" s="153"/>
      <c r="E2559" s="154"/>
      <c r="F2559" s="152">
        <v>4</v>
      </c>
      <c r="G2559" s="152">
        <v>10</v>
      </c>
      <c r="H2559" s="152">
        <v>26</v>
      </c>
      <c r="I2559" s="152">
        <v>2000</v>
      </c>
      <c r="J2559" s="152">
        <v>2400</v>
      </c>
      <c r="K2559" s="152"/>
      <c r="L2559" s="155" t="s">
        <v>44</v>
      </c>
      <c r="M2559" s="156"/>
      <c r="N2559" s="157" t="s">
        <v>310</v>
      </c>
      <c r="O2559" s="158">
        <f>O2560</f>
        <v>0</v>
      </c>
      <c r="P2559" s="158">
        <f>P2560</f>
        <v>0</v>
      </c>
      <c r="Q2559" s="158">
        <f t="shared" si="104"/>
        <v>0</v>
      </c>
      <c r="R2559" s="159"/>
      <c r="S2559" s="160"/>
      <c r="T2559" s="161"/>
    </row>
    <row r="2560" spans="2:20" ht="15.75" hidden="1">
      <c r="B2560" s="163">
        <v>2025</v>
      </c>
      <c r="C2560" s="163">
        <v>20</v>
      </c>
      <c r="D2560" s="164"/>
      <c r="E2560" s="165"/>
      <c r="F2560" s="163">
        <v>4</v>
      </c>
      <c r="G2560" s="163">
        <v>10</v>
      </c>
      <c r="H2560" s="163">
        <v>26</v>
      </c>
      <c r="I2560" s="163">
        <v>2000</v>
      </c>
      <c r="J2560" s="163">
        <v>2400</v>
      </c>
      <c r="K2560" s="163">
        <v>246</v>
      </c>
      <c r="L2560" s="166" t="s">
        <v>44</v>
      </c>
      <c r="M2560" s="167"/>
      <c r="N2560" s="168" t="s">
        <v>1087</v>
      </c>
      <c r="O2560" s="169">
        <f>SUM(O2561:O2561)</f>
        <v>0</v>
      </c>
      <c r="P2560" s="169">
        <f>SUM(P2561:P2561)</f>
        <v>0</v>
      </c>
      <c r="Q2560" s="169">
        <f t="shared" si="104"/>
        <v>0</v>
      </c>
      <c r="R2560" s="170"/>
      <c r="S2560" s="171"/>
      <c r="T2560" s="172"/>
    </row>
    <row r="2561" spans="2:20" ht="15.75" hidden="1">
      <c r="B2561" s="174">
        <v>2025</v>
      </c>
      <c r="C2561" s="174">
        <v>20</v>
      </c>
      <c r="D2561" s="175">
        <v>0</v>
      </c>
      <c r="E2561" s="176"/>
      <c r="F2561" s="174">
        <v>4</v>
      </c>
      <c r="G2561" s="174">
        <v>10</v>
      </c>
      <c r="H2561" s="174">
        <v>26</v>
      </c>
      <c r="I2561" s="174">
        <v>2000</v>
      </c>
      <c r="J2561" s="174">
        <v>2400</v>
      </c>
      <c r="K2561" s="174">
        <v>246</v>
      </c>
      <c r="L2561" s="177">
        <v>925</v>
      </c>
      <c r="M2561" s="178">
        <v>0</v>
      </c>
      <c r="N2561" s="179" t="s">
        <v>1087</v>
      </c>
      <c r="O2561" s="180">
        <v>0</v>
      </c>
      <c r="P2561" s="180">
        <v>0</v>
      </c>
      <c r="Q2561" s="181">
        <f t="shared" si="104"/>
        <v>0</v>
      </c>
      <c r="R2561" s="182" t="s">
        <v>82</v>
      </c>
      <c r="S2561" s="183"/>
      <c r="T2561" s="183"/>
    </row>
    <row r="2562" spans="2:20" ht="15.75" hidden="1">
      <c r="B2562" s="152">
        <v>2025</v>
      </c>
      <c r="C2562" s="152">
        <v>20</v>
      </c>
      <c r="D2562" s="153"/>
      <c r="E2562" s="154"/>
      <c r="F2562" s="152">
        <v>4</v>
      </c>
      <c r="G2562" s="152">
        <v>10</v>
      </c>
      <c r="H2562" s="152">
        <v>26</v>
      </c>
      <c r="I2562" s="152">
        <v>2000</v>
      </c>
      <c r="J2562" s="152">
        <v>2500</v>
      </c>
      <c r="K2562" s="152"/>
      <c r="L2562" s="155" t="s">
        <v>44</v>
      </c>
      <c r="M2562" s="156"/>
      <c r="N2562" s="157" t="s">
        <v>88</v>
      </c>
      <c r="O2562" s="158">
        <f>O2563+O2565</f>
        <v>0</v>
      </c>
      <c r="P2562" s="158">
        <f>P2563+P2565</f>
        <v>0</v>
      </c>
      <c r="Q2562" s="158">
        <f t="shared" si="104"/>
        <v>0</v>
      </c>
      <c r="R2562" s="159"/>
      <c r="S2562" s="160"/>
      <c r="T2562" s="161"/>
    </row>
    <row r="2563" spans="2:20" ht="15.75" hidden="1">
      <c r="B2563" s="163">
        <v>2025</v>
      </c>
      <c r="C2563" s="163">
        <v>20</v>
      </c>
      <c r="D2563" s="164"/>
      <c r="E2563" s="165"/>
      <c r="F2563" s="163">
        <v>4</v>
      </c>
      <c r="G2563" s="163">
        <v>10</v>
      </c>
      <c r="H2563" s="163">
        <v>26</v>
      </c>
      <c r="I2563" s="163">
        <v>2000</v>
      </c>
      <c r="J2563" s="163">
        <v>2500</v>
      </c>
      <c r="K2563" s="163">
        <v>251</v>
      </c>
      <c r="L2563" s="166" t="s">
        <v>44</v>
      </c>
      <c r="M2563" s="167"/>
      <c r="N2563" s="168" t="s">
        <v>89</v>
      </c>
      <c r="O2563" s="169">
        <f>SUM(O2564)</f>
        <v>0</v>
      </c>
      <c r="P2563" s="169">
        <f>SUM(P2564)</f>
        <v>0</v>
      </c>
      <c r="Q2563" s="169">
        <f t="shared" si="104"/>
        <v>0</v>
      </c>
      <c r="R2563" s="170"/>
      <c r="S2563" s="171"/>
      <c r="T2563" s="172"/>
    </row>
    <row r="2564" spans="2:20" ht="15.75" hidden="1">
      <c r="B2564" s="174">
        <v>2025</v>
      </c>
      <c r="C2564" s="174">
        <v>20</v>
      </c>
      <c r="D2564" s="175">
        <v>0</v>
      </c>
      <c r="E2564" s="176"/>
      <c r="F2564" s="174">
        <v>4</v>
      </c>
      <c r="G2564" s="174">
        <v>10</v>
      </c>
      <c r="H2564" s="174">
        <v>26</v>
      </c>
      <c r="I2564" s="174">
        <v>2000</v>
      </c>
      <c r="J2564" s="174">
        <v>2500</v>
      </c>
      <c r="K2564" s="174">
        <v>251</v>
      </c>
      <c r="L2564" s="177">
        <v>1209</v>
      </c>
      <c r="M2564" s="178">
        <v>0</v>
      </c>
      <c r="N2564" s="179" t="s">
        <v>89</v>
      </c>
      <c r="O2564" s="180">
        <v>0</v>
      </c>
      <c r="P2564" s="180">
        <v>0</v>
      </c>
      <c r="Q2564" s="181">
        <f t="shared" si="104"/>
        <v>0</v>
      </c>
      <c r="R2564" s="182" t="s">
        <v>82</v>
      </c>
      <c r="S2564" s="183"/>
      <c r="T2564" s="183"/>
    </row>
    <row r="2565" spans="2:20" ht="15.75" hidden="1">
      <c r="B2565" s="163">
        <v>2025</v>
      </c>
      <c r="C2565" s="163">
        <v>20</v>
      </c>
      <c r="D2565" s="164"/>
      <c r="E2565" s="165"/>
      <c r="F2565" s="163">
        <v>4</v>
      </c>
      <c r="G2565" s="163">
        <v>10</v>
      </c>
      <c r="H2565" s="163">
        <v>26</v>
      </c>
      <c r="I2565" s="163">
        <v>2000</v>
      </c>
      <c r="J2565" s="163">
        <v>2500</v>
      </c>
      <c r="K2565" s="163">
        <v>259</v>
      </c>
      <c r="L2565" s="166" t="s">
        <v>44</v>
      </c>
      <c r="M2565" s="167"/>
      <c r="N2565" s="168" t="s">
        <v>92</v>
      </c>
      <c r="O2565" s="169">
        <f>SUM(O2566)</f>
        <v>0</v>
      </c>
      <c r="P2565" s="169">
        <f>SUM(P2566)</f>
        <v>0</v>
      </c>
      <c r="Q2565" s="169">
        <f t="shared" ref="Q2565:Q2628" si="105">+O2565+P2565</f>
        <v>0</v>
      </c>
      <c r="R2565" s="170"/>
      <c r="S2565" s="171"/>
      <c r="T2565" s="172"/>
    </row>
    <row r="2566" spans="2:20" ht="31.5" hidden="1">
      <c r="B2566" s="174">
        <v>2025</v>
      </c>
      <c r="C2566" s="174">
        <v>20</v>
      </c>
      <c r="D2566" s="175">
        <v>0</v>
      </c>
      <c r="E2566" s="176"/>
      <c r="F2566" s="174">
        <v>4</v>
      </c>
      <c r="G2566" s="174">
        <v>10</v>
      </c>
      <c r="H2566" s="174">
        <v>26</v>
      </c>
      <c r="I2566" s="174">
        <v>2000</v>
      </c>
      <c r="J2566" s="174">
        <v>2500</v>
      </c>
      <c r="K2566" s="174">
        <v>259</v>
      </c>
      <c r="L2566" s="177">
        <v>1079</v>
      </c>
      <c r="M2566" s="178">
        <v>0</v>
      </c>
      <c r="N2566" s="179" t="s">
        <v>92</v>
      </c>
      <c r="O2566" s="180">
        <v>0</v>
      </c>
      <c r="P2566" s="180">
        <v>0</v>
      </c>
      <c r="Q2566" s="181">
        <f t="shared" si="105"/>
        <v>0</v>
      </c>
      <c r="R2566" s="182" t="s">
        <v>1590</v>
      </c>
      <c r="S2566" s="183"/>
      <c r="T2566" s="183"/>
    </row>
    <row r="2567" spans="2:20" ht="15.75" hidden="1">
      <c r="B2567" s="152">
        <v>2025</v>
      </c>
      <c r="C2567" s="152">
        <v>20</v>
      </c>
      <c r="D2567" s="153"/>
      <c r="E2567" s="154"/>
      <c r="F2567" s="152">
        <v>4</v>
      </c>
      <c r="G2567" s="152">
        <v>10</v>
      </c>
      <c r="H2567" s="152">
        <v>26</v>
      </c>
      <c r="I2567" s="152">
        <v>2000</v>
      </c>
      <c r="J2567" s="152">
        <v>2600</v>
      </c>
      <c r="K2567" s="152"/>
      <c r="L2567" s="155" t="s">
        <v>44</v>
      </c>
      <c r="M2567" s="156"/>
      <c r="N2567" s="157" t="s">
        <v>1089</v>
      </c>
      <c r="O2567" s="158">
        <f>O2568</f>
        <v>0</v>
      </c>
      <c r="P2567" s="158">
        <f>P2568</f>
        <v>0</v>
      </c>
      <c r="Q2567" s="158">
        <f t="shared" si="105"/>
        <v>0</v>
      </c>
      <c r="R2567" s="159"/>
      <c r="S2567" s="160"/>
      <c r="T2567" s="161"/>
    </row>
    <row r="2568" spans="2:20" ht="15.75" hidden="1">
      <c r="B2568" s="163">
        <v>2025</v>
      </c>
      <c r="C2568" s="163">
        <v>20</v>
      </c>
      <c r="D2568" s="164"/>
      <c r="E2568" s="165"/>
      <c r="F2568" s="163">
        <v>4</v>
      </c>
      <c r="G2568" s="163">
        <v>10</v>
      </c>
      <c r="H2568" s="163">
        <v>26</v>
      </c>
      <c r="I2568" s="163">
        <v>2000</v>
      </c>
      <c r="J2568" s="163">
        <v>2600</v>
      </c>
      <c r="K2568" s="163">
        <v>261</v>
      </c>
      <c r="L2568" s="166" t="s">
        <v>44</v>
      </c>
      <c r="M2568" s="167"/>
      <c r="N2568" s="168" t="s">
        <v>93</v>
      </c>
      <c r="O2568" s="169">
        <f>SUM(O2569:O2570)</f>
        <v>0</v>
      </c>
      <c r="P2568" s="169">
        <f>SUM(P2569:P2570)</f>
        <v>0</v>
      </c>
      <c r="Q2568" s="169">
        <f t="shared" si="105"/>
        <v>0</v>
      </c>
      <c r="R2568" s="170"/>
      <c r="S2568" s="171"/>
      <c r="T2568" s="172"/>
    </row>
    <row r="2569" spans="2:20" ht="15.75" hidden="1">
      <c r="B2569" s="174">
        <v>2025</v>
      </c>
      <c r="C2569" s="174">
        <v>20</v>
      </c>
      <c r="D2569" s="175">
        <v>0</v>
      </c>
      <c r="E2569" s="176"/>
      <c r="F2569" s="174">
        <v>4</v>
      </c>
      <c r="G2569" s="174">
        <v>10</v>
      </c>
      <c r="H2569" s="174">
        <v>26</v>
      </c>
      <c r="I2569" s="174">
        <v>2000</v>
      </c>
      <c r="J2569" s="174">
        <v>2600</v>
      </c>
      <c r="K2569" s="174">
        <v>261</v>
      </c>
      <c r="L2569" s="177">
        <v>11</v>
      </c>
      <c r="M2569" s="178">
        <v>0</v>
      </c>
      <c r="N2569" s="179" t="s">
        <v>1499</v>
      </c>
      <c r="O2569" s="180">
        <v>0</v>
      </c>
      <c r="P2569" s="180">
        <v>0</v>
      </c>
      <c r="Q2569" s="181">
        <f t="shared" si="105"/>
        <v>0</v>
      </c>
      <c r="R2569" s="182" t="s">
        <v>95</v>
      </c>
      <c r="S2569" s="183"/>
      <c r="T2569" s="183"/>
    </row>
    <row r="2570" spans="2:20" ht="15.75" hidden="1">
      <c r="B2570" s="174">
        <v>2025</v>
      </c>
      <c r="C2570" s="174">
        <v>20</v>
      </c>
      <c r="D2570" s="175">
        <v>0</v>
      </c>
      <c r="E2570" s="176"/>
      <c r="F2570" s="174">
        <v>4</v>
      </c>
      <c r="G2570" s="174">
        <v>10</v>
      </c>
      <c r="H2570" s="174">
        <v>26</v>
      </c>
      <c r="I2570" s="174">
        <v>2000</v>
      </c>
      <c r="J2570" s="174">
        <v>2600</v>
      </c>
      <c r="K2570" s="174">
        <v>261</v>
      </c>
      <c r="L2570" s="177">
        <v>715</v>
      </c>
      <c r="M2570" s="178">
        <v>0</v>
      </c>
      <c r="N2570" s="179" t="s">
        <v>94</v>
      </c>
      <c r="O2570" s="180">
        <v>0</v>
      </c>
      <c r="P2570" s="180">
        <v>0</v>
      </c>
      <c r="Q2570" s="181">
        <f t="shared" si="105"/>
        <v>0</v>
      </c>
      <c r="R2570" s="182" t="s">
        <v>95</v>
      </c>
      <c r="S2570" s="183"/>
      <c r="T2570" s="183"/>
    </row>
    <row r="2571" spans="2:20" ht="31.5" hidden="1">
      <c r="B2571" s="152">
        <v>2025</v>
      </c>
      <c r="C2571" s="152">
        <v>20</v>
      </c>
      <c r="D2571" s="153"/>
      <c r="E2571" s="154"/>
      <c r="F2571" s="152">
        <v>4</v>
      </c>
      <c r="G2571" s="152">
        <v>10</v>
      </c>
      <c r="H2571" s="152">
        <v>26</v>
      </c>
      <c r="I2571" s="152">
        <v>2000</v>
      </c>
      <c r="J2571" s="152">
        <v>2700</v>
      </c>
      <c r="K2571" s="152"/>
      <c r="L2571" s="155" t="s">
        <v>44</v>
      </c>
      <c r="M2571" s="156"/>
      <c r="N2571" s="157" t="s">
        <v>96</v>
      </c>
      <c r="O2571" s="158">
        <f>O2572+O2574+O2579</f>
        <v>0</v>
      </c>
      <c r="P2571" s="158">
        <f>P2572+P2574+P2579</f>
        <v>0</v>
      </c>
      <c r="Q2571" s="158">
        <f t="shared" si="105"/>
        <v>0</v>
      </c>
      <c r="R2571" s="159"/>
      <c r="S2571" s="160"/>
      <c r="T2571" s="161"/>
    </row>
    <row r="2572" spans="2:20" ht="15.75" hidden="1">
      <c r="B2572" s="163">
        <v>2025</v>
      </c>
      <c r="C2572" s="163">
        <v>20</v>
      </c>
      <c r="D2572" s="164"/>
      <c r="E2572" s="165"/>
      <c r="F2572" s="163">
        <v>4</v>
      </c>
      <c r="G2572" s="163">
        <v>10</v>
      </c>
      <c r="H2572" s="163">
        <v>26</v>
      </c>
      <c r="I2572" s="163">
        <v>2000</v>
      </c>
      <c r="J2572" s="163">
        <v>2700</v>
      </c>
      <c r="K2572" s="163">
        <v>271</v>
      </c>
      <c r="L2572" s="166" t="s">
        <v>44</v>
      </c>
      <c r="M2572" s="167"/>
      <c r="N2572" s="168" t="s">
        <v>97</v>
      </c>
      <c r="O2572" s="169">
        <f>SUM(O2573)</f>
        <v>0</v>
      </c>
      <c r="P2572" s="169">
        <f>SUM(P2573)</f>
        <v>0</v>
      </c>
      <c r="Q2572" s="169">
        <f t="shared" si="105"/>
        <v>0</v>
      </c>
      <c r="R2572" s="170"/>
      <c r="S2572" s="171"/>
      <c r="T2572" s="172"/>
    </row>
    <row r="2573" spans="2:20" ht="15.75" hidden="1">
      <c r="B2573" s="174">
        <v>2025</v>
      </c>
      <c r="C2573" s="174">
        <v>20</v>
      </c>
      <c r="D2573" s="175">
        <v>0</v>
      </c>
      <c r="E2573" s="176"/>
      <c r="F2573" s="174">
        <v>4</v>
      </c>
      <c r="G2573" s="174">
        <v>10</v>
      </c>
      <c r="H2573" s="174">
        <v>26</v>
      </c>
      <c r="I2573" s="174">
        <v>2000</v>
      </c>
      <c r="J2573" s="174">
        <v>2700</v>
      </c>
      <c r="K2573" s="174">
        <v>271</v>
      </c>
      <c r="L2573" s="177">
        <v>1542</v>
      </c>
      <c r="M2573" s="178">
        <v>0</v>
      </c>
      <c r="N2573" s="179" t="s">
        <v>97</v>
      </c>
      <c r="O2573" s="180">
        <v>0</v>
      </c>
      <c r="P2573" s="180">
        <v>0</v>
      </c>
      <c r="Q2573" s="181">
        <f t="shared" si="105"/>
        <v>0</v>
      </c>
      <c r="R2573" s="182" t="s">
        <v>1090</v>
      </c>
      <c r="S2573" s="183"/>
      <c r="T2573" s="183"/>
    </row>
    <row r="2574" spans="2:20" ht="15.75" hidden="1">
      <c r="B2574" s="163">
        <v>2025</v>
      </c>
      <c r="C2574" s="163">
        <v>20</v>
      </c>
      <c r="D2574" s="164"/>
      <c r="E2574" s="165"/>
      <c r="F2574" s="163">
        <v>4</v>
      </c>
      <c r="G2574" s="163">
        <v>10</v>
      </c>
      <c r="H2574" s="163">
        <v>26</v>
      </c>
      <c r="I2574" s="163">
        <v>2000</v>
      </c>
      <c r="J2574" s="163">
        <v>2700</v>
      </c>
      <c r="K2574" s="163">
        <v>272</v>
      </c>
      <c r="L2574" s="166" t="s">
        <v>44</v>
      </c>
      <c r="M2574" s="167"/>
      <c r="N2574" s="168" t="s">
        <v>99</v>
      </c>
      <c r="O2574" s="169">
        <f>SUM(O2575:O2578)</f>
        <v>0</v>
      </c>
      <c r="P2574" s="169">
        <f>SUM(P2575:P2578)</f>
        <v>0</v>
      </c>
      <c r="Q2574" s="169">
        <f t="shared" si="105"/>
        <v>0</v>
      </c>
      <c r="R2574" s="170"/>
      <c r="S2574" s="171"/>
      <c r="T2574" s="172"/>
    </row>
    <row r="2575" spans="2:20" ht="15.75" hidden="1">
      <c r="B2575" s="174">
        <v>2025</v>
      </c>
      <c r="C2575" s="174">
        <v>20</v>
      </c>
      <c r="D2575" s="175">
        <v>0</v>
      </c>
      <c r="E2575" s="176"/>
      <c r="F2575" s="174">
        <v>4</v>
      </c>
      <c r="G2575" s="174">
        <v>10</v>
      </c>
      <c r="H2575" s="174">
        <v>26</v>
      </c>
      <c r="I2575" s="174">
        <v>2000</v>
      </c>
      <c r="J2575" s="174">
        <v>2700</v>
      </c>
      <c r="K2575" s="174">
        <v>272</v>
      </c>
      <c r="L2575" s="177">
        <v>709</v>
      </c>
      <c r="M2575" s="178">
        <v>0</v>
      </c>
      <c r="N2575" s="179" t="s">
        <v>1591</v>
      </c>
      <c r="O2575" s="180">
        <v>0</v>
      </c>
      <c r="P2575" s="180">
        <v>0</v>
      </c>
      <c r="Q2575" s="181">
        <f t="shared" si="105"/>
        <v>0</v>
      </c>
      <c r="R2575" s="182" t="s">
        <v>98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748</v>
      </c>
      <c r="M2576" s="178">
        <v>0</v>
      </c>
      <c r="N2576" s="179" t="s">
        <v>1231</v>
      </c>
      <c r="O2576" s="180">
        <v>0</v>
      </c>
      <c r="P2576" s="180">
        <v>0</v>
      </c>
      <c r="Q2576" s="181">
        <f t="shared" si="105"/>
        <v>0</v>
      </c>
      <c r="R2576" s="182" t="s">
        <v>318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277</v>
      </c>
      <c r="M2577" s="178">
        <v>0</v>
      </c>
      <c r="N2577" s="179" t="s">
        <v>1253</v>
      </c>
      <c r="O2577" s="180">
        <v>0</v>
      </c>
      <c r="P2577" s="180">
        <v>0</v>
      </c>
      <c r="Q2577" s="181">
        <f t="shared" si="105"/>
        <v>0</v>
      </c>
      <c r="R2577" s="182" t="s">
        <v>98</v>
      </c>
      <c r="S2577" s="183"/>
      <c r="T2577" s="183"/>
    </row>
    <row r="2578" spans="2:20" ht="15.75" hidden="1">
      <c r="B2578" s="174">
        <v>2025</v>
      </c>
      <c r="C2578" s="174">
        <v>20</v>
      </c>
      <c r="D2578" s="175">
        <v>0</v>
      </c>
      <c r="E2578" s="176"/>
      <c r="F2578" s="174">
        <v>4</v>
      </c>
      <c r="G2578" s="174">
        <v>10</v>
      </c>
      <c r="H2578" s="174">
        <v>26</v>
      </c>
      <c r="I2578" s="174">
        <v>2000</v>
      </c>
      <c r="J2578" s="174">
        <v>2700</v>
      </c>
      <c r="K2578" s="174">
        <v>272</v>
      </c>
      <c r="L2578" s="177">
        <v>839</v>
      </c>
      <c r="M2578" s="178">
        <v>0</v>
      </c>
      <c r="N2578" s="179" t="s">
        <v>1592</v>
      </c>
      <c r="O2578" s="180">
        <v>0</v>
      </c>
      <c r="P2578" s="180">
        <v>0</v>
      </c>
      <c r="Q2578" s="181">
        <f t="shared" si="105"/>
        <v>0</v>
      </c>
      <c r="R2578" s="182" t="s">
        <v>98</v>
      </c>
      <c r="S2578" s="183"/>
      <c r="T2578" s="183"/>
    </row>
    <row r="2579" spans="2:20" ht="15.75" hidden="1">
      <c r="B2579" s="163">
        <v>2025</v>
      </c>
      <c r="C2579" s="163">
        <v>20</v>
      </c>
      <c r="D2579" s="164"/>
      <c r="E2579" s="165"/>
      <c r="F2579" s="163">
        <v>4</v>
      </c>
      <c r="G2579" s="163">
        <v>10</v>
      </c>
      <c r="H2579" s="163">
        <v>26</v>
      </c>
      <c r="I2579" s="163">
        <v>2000</v>
      </c>
      <c r="J2579" s="163">
        <v>2700</v>
      </c>
      <c r="K2579" s="163">
        <v>274</v>
      </c>
      <c r="L2579" s="166" t="s">
        <v>44</v>
      </c>
      <c r="M2579" s="167"/>
      <c r="N2579" s="168" t="s">
        <v>1593</v>
      </c>
      <c r="O2579" s="169">
        <f>SUM(O2580)</f>
        <v>0</v>
      </c>
      <c r="P2579" s="169">
        <f>SUM(P2580)</f>
        <v>0</v>
      </c>
      <c r="Q2579" s="169">
        <f t="shared" si="105"/>
        <v>0</v>
      </c>
      <c r="R2579" s="170"/>
      <c r="S2579" s="171"/>
      <c r="T2579" s="172"/>
    </row>
    <row r="2580" spans="2:20" ht="15.75" hidden="1">
      <c r="B2580" s="174">
        <v>2025</v>
      </c>
      <c r="C2580" s="174">
        <v>20</v>
      </c>
      <c r="D2580" s="175">
        <v>0</v>
      </c>
      <c r="E2580" s="176"/>
      <c r="F2580" s="174">
        <v>4</v>
      </c>
      <c r="G2580" s="174">
        <v>10</v>
      </c>
      <c r="H2580" s="174">
        <v>26</v>
      </c>
      <c r="I2580" s="174">
        <v>2000</v>
      </c>
      <c r="J2580" s="174">
        <v>2700</v>
      </c>
      <c r="K2580" s="174">
        <v>274</v>
      </c>
      <c r="L2580" s="177">
        <v>1210</v>
      </c>
      <c r="M2580" s="178">
        <v>0</v>
      </c>
      <c r="N2580" s="179" t="s">
        <v>1593</v>
      </c>
      <c r="O2580" s="180">
        <v>0</v>
      </c>
      <c r="P2580" s="180">
        <v>0</v>
      </c>
      <c r="Q2580" s="181">
        <f t="shared" si="105"/>
        <v>0</v>
      </c>
      <c r="R2580" s="182" t="s">
        <v>98</v>
      </c>
      <c r="S2580" s="183"/>
      <c r="T2580" s="183"/>
    </row>
    <row r="2581" spans="2:20" ht="15.75" hidden="1">
      <c r="B2581" s="152">
        <v>2025</v>
      </c>
      <c r="C2581" s="152">
        <v>20</v>
      </c>
      <c r="D2581" s="153"/>
      <c r="E2581" s="154"/>
      <c r="F2581" s="152">
        <v>4</v>
      </c>
      <c r="G2581" s="152">
        <v>10</v>
      </c>
      <c r="H2581" s="152">
        <v>26</v>
      </c>
      <c r="I2581" s="152">
        <v>2000</v>
      </c>
      <c r="J2581" s="152">
        <v>2900</v>
      </c>
      <c r="K2581" s="152"/>
      <c r="L2581" s="155" t="s">
        <v>44</v>
      </c>
      <c r="M2581" s="156"/>
      <c r="N2581" s="157" t="s">
        <v>101</v>
      </c>
      <c r="O2581" s="158">
        <f>O2582+O2584+O2586</f>
        <v>0</v>
      </c>
      <c r="P2581" s="158">
        <f>P2582+P2584+P2586</f>
        <v>0</v>
      </c>
      <c r="Q2581" s="158">
        <f t="shared" si="105"/>
        <v>0</v>
      </c>
      <c r="R2581" s="159"/>
      <c r="S2581" s="160"/>
      <c r="T2581" s="161"/>
    </row>
    <row r="2582" spans="2:20" ht="15.75" hidden="1">
      <c r="B2582" s="163">
        <v>2025</v>
      </c>
      <c r="C2582" s="163">
        <v>20</v>
      </c>
      <c r="D2582" s="164"/>
      <c r="E2582" s="165"/>
      <c r="F2582" s="163">
        <v>4</v>
      </c>
      <c r="G2582" s="163">
        <v>10</v>
      </c>
      <c r="H2582" s="163">
        <v>26</v>
      </c>
      <c r="I2582" s="163">
        <v>2000</v>
      </c>
      <c r="J2582" s="163">
        <v>2900</v>
      </c>
      <c r="K2582" s="163">
        <v>291</v>
      </c>
      <c r="L2582" s="166" t="s">
        <v>44</v>
      </c>
      <c r="M2582" s="167"/>
      <c r="N2582" s="168" t="s">
        <v>408</v>
      </c>
      <c r="O2582" s="169">
        <f>SUM(O2583)</f>
        <v>0</v>
      </c>
      <c r="P2582" s="169">
        <f>SUM(P2583)</f>
        <v>0</v>
      </c>
      <c r="Q2582" s="169">
        <f t="shared" si="105"/>
        <v>0</v>
      </c>
      <c r="R2582" s="170"/>
      <c r="S2582" s="171"/>
      <c r="T2582" s="172"/>
    </row>
    <row r="2583" spans="2:20" ht="15.75" hidden="1">
      <c r="B2583" s="174">
        <v>2025</v>
      </c>
      <c r="C2583" s="174">
        <v>20</v>
      </c>
      <c r="D2583" s="175">
        <v>0</v>
      </c>
      <c r="E2583" s="176"/>
      <c r="F2583" s="174">
        <v>4</v>
      </c>
      <c r="G2583" s="174">
        <v>10</v>
      </c>
      <c r="H2583" s="174">
        <v>26</v>
      </c>
      <c r="I2583" s="174">
        <v>2000</v>
      </c>
      <c r="J2583" s="174">
        <v>2900</v>
      </c>
      <c r="K2583" s="174">
        <v>291</v>
      </c>
      <c r="L2583" s="177">
        <v>768</v>
      </c>
      <c r="M2583" s="178">
        <v>0</v>
      </c>
      <c r="N2583" s="179" t="s">
        <v>408</v>
      </c>
      <c r="O2583" s="180">
        <v>0</v>
      </c>
      <c r="P2583" s="180">
        <v>0</v>
      </c>
      <c r="Q2583" s="181">
        <f t="shared" si="105"/>
        <v>0</v>
      </c>
      <c r="R2583" s="182" t="s">
        <v>82</v>
      </c>
      <c r="S2583" s="183"/>
      <c r="T2583" s="183"/>
    </row>
    <row r="2584" spans="2:20" ht="31.5" hidden="1">
      <c r="B2584" s="163">
        <v>2025</v>
      </c>
      <c r="C2584" s="163">
        <v>20</v>
      </c>
      <c r="D2584" s="164"/>
      <c r="E2584" s="165"/>
      <c r="F2584" s="163">
        <v>4</v>
      </c>
      <c r="G2584" s="163">
        <v>10</v>
      </c>
      <c r="H2584" s="163">
        <v>26</v>
      </c>
      <c r="I2584" s="163">
        <v>2000</v>
      </c>
      <c r="J2584" s="163">
        <v>2900</v>
      </c>
      <c r="K2584" s="163">
        <v>294</v>
      </c>
      <c r="L2584" s="166" t="s">
        <v>44</v>
      </c>
      <c r="M2584" s="167"/>
      <c r="N2584" s="168" t="s">
        <v>102</v>
      </c>
      <c r="O2584" s="169">
        <f>SUM(O2585)</f>
        <v>0</v>
      </c>
      <c r="P2584" s="169">
        <f>SUM(P2585)</f>
        <v>0</v>
      </c>
      <c r="Q2584" s="169">
        <f t="shared" si="105"/>
        <v>0</v>
      </c>
      <c r="R2584" s="170"/>
      <c r="S2584" s="171"/>
      <c r="T2584" s="172"/>
    </row>
    <row r="2585" spans="2:20" ht="30" hidden="1">
      <c r="B2585" s="174">
        <v>2025</v>
      </c>
      <c r="C2585" s="174">
        <v>20</v>
      </c>
      <c r="D2585" s="175">
        <v>0</v>
      </c>
      <c r="E2585" s="176"/>
      <c r="F2585" s="174">
        <v>4</v>
      </c>
      <c r="G2585" s="174">
        <v>10</v>
      </c>
      <c r="H2585" s="174">
        <v>26</v>
      </c>
      <c r="I2585" s="174">
        <v>2000</v>
      </c>
      <c r="J2585" s="174">
        <v>2900</v>
      </c>
      <c r="K2585" s="174">
        <v>294</v>
      </c>
      <c r="L2585" s="177">
        <v>1240</v>
      </c>
      <c r="M2585" s="178">
        <v>0</v>
      </c>
      <c r="N2585" s="179" t="s">
        <v>102</v>
      </c>
      <c r="O2585" s="180">
        <v>0</v>
      </c>
      <c r="P2585" s="180">
        <v>0</v>
      </c>
      <c r="Q2585" s="181">
        <f t="shared" si="105"/>
        <v>0</v>
      </c>
      <c r="R2585" s="182" t="s">
        <v>82</v>
      </c>
      <c r="S2585" s="183"/>
      <c r="T2585" s="183"/>
    </row>
    <row r="2586" spans="2:20" ht="15.75" hidden="1">
      <c r="B2586" s="163">
        <v>2025</v>
      </c>
      <c r="C2586" s="163">
        <v>20</v>
      </c>
      <c r="D2586" s="164"/>
      <c r="E2586" s="165"/>
      <c r="F2586" s="163">
        <v>4</v>
      </c>
      <c r="G2586" s="163">
        <v>10</v>
      </c>
      <c r="H2586" s="163">
        <v>26</v>
      </c>
      <c r="I2586" s="163">
        <v>2000</v>
      </c>
      <c r="J2586" s="163">
        <v>2900</v>
      </c>
      <c r="K2586" s="163">
        <v>296</v>
      </c>
      <c r="L2586" s="166" t="s">
        <v>44</v>
      </c>
      <c r="M2586" s="167"/>
      <c r="N2586" s="168" t="s">
        <v>880</v>
      </c>
      <c r="O2586" s="169">
        <f>SUM(O2587)</f>
        <v>0</v>
      </c>
      <c r="P2586" s="169">
        <f>SUM(P2587)</f>
        <v>0</v>
      </c>
      <c r="Q2586" s="169">
        <f t="shared" si="105"/>
        <v>0</v>
      </c>
      <c r="R2586" s="170"/>
      <c r="S2586" s="171"/>
      <c r="T2586" s="172"/>
    </row>
    <row r="2587" spans="2:20" ht="15.75" hidden="1">
      <c r="B2587" s="174">
        <v>2025</v>
      </c>
      <c r="C2587" s="174">
        <v>20</v>
      </c>
      <c r="D2587" s="175">
        <v>0</v>
      </c>
      <c r="E2587" s="176"/>
      <c r="F2587" s="174">
        <v>4</v>
      </c>
      <c r="G2587" s="174">
        <v>10</v>
      </c>
      <c r="H2587" s="174">
        <v>26</v>
      </c>
      <c r="I2587" s="174">
        <v>2000</v>
      </c>
      <c r="J2587" s="174">
        <v>2900</v>
      </c>
      <c r="K2587" s="174">
        <v>296</v>
      </c>
      <c r="L2587" s="177">
        <v>1243</v>
      </c>
      <c r="M2587" s="178">
        <v>0</v>
      </c>
      <c r="N2587" s="179" t="s">
        <v>880</v>
      </c>
      <c r="O2587" s="180">
        <v>0</v>
      </c>
      <c r="P2587" s="180">
        <v>0</v>
      </c>
      <c r="Q2587" s="181">
        <f t="shared" si="105"/>
        <v>0</v>
      </c>
      <c r="R2587" s="182" t="s">
        <v>82</v>
      </c>
      <c r="S2587" s="183"/>
      <c r="T2587" s="183"/>
    </row>
    <row r="2588" spans="2:20" ht="15.75" hidden="1">
      <c r="B2588" s="141">
        <v>2025</v>
      </c>
      <c r="C2588" s="141">
        <v>20</v>
      </c>
      <c r="D2588" s="142"/>
      <c r="E2588" s="143"/>
      <c r="F2588" s="141">
        <v>4</v>
      </c>
      <c r="G2588" s="141">
        <v>10</v>
      </c>
      <c r="H2588" s="141">
        <v>26</v>
      </c>
      <c r="I2588" s="141">
        <v>3000</v>
      </c>
      <c r="J2588" s="141"/>
      <c r="K2588" s="141"/>
      <c r="L2588" s="144" t="s">
        <v>44</v>
      </c>
      <c r="M2588" s="145"/>
      <c r="N2588" s="146" t="s">
        <v>46</v>
      </c>
      <c r="O2588" s="147">
        <f>O2589+O2598+O2603+O2606+O2615+O2622</f>
        <v>0</v>
      </c>
      <c r="P2588" s="147">
        <f>P2589+P2598+P2603+P2606+P2615+P2622</f>
        <v>0</v>
      </c>
      <c r="Q2588" s="147">
        <f t="shared" si="105"/>
        <v>0</v>
      </c>
      <c r="R2588" s="148"/>
      <c r="S2588" s="149"/>
      <c r="T2588" s="150"/>
    </row>
    <row r="2589" spans="2:20" ht="15.75" hidden="1">
      <c r="B2589" s="152">
        <v>2025</v>
      </c>
      <c r="C2589" s="152">
        <v>20</v>
      </c>
      <c r="D2589" s="153"/>
      <c r="E2589" s="154"/>
      <c r="F2589" s="152">
        <v>4</v>
      </c>
      <c r="G2589" s="152">
        <v>10</v>
      </c>
      <c r="H2589" s="152">
        <v>26</v>
      </c>
      <c r="I2589" s="152">
        <v>3000</v>
      </c>
      <c r="J2589" s="152">
        <v>3100</v>
      </c>
      <c r="K2589" s="152"/>
      <c r="L2589" s="155" t="s">
        <v>44</v>
      </c>
      <c r="M2589" s="156"/>
      <c r="N2589" s="157" t="s">
        <v>103</v>
      </c>
      <c r="O2589" s="158">
        <f>O2590+O2592+O2594+O2596</f>
        <v>0</v>
      </c>
      <c r="P2589" s="158">
        <f>P2590+P2592+P2594+P2596</f>
        <v>0</v>
      </c>
      <c r="Q2589" s="158">
        <f t="shared" si="105"/>
        <v>0</v>
      </c>
      <c r="R2589" s="159"/>
      <c r="S2589" s="160"/>
      <c r="T2589" s="161"/>
    </row>
    <row r="2590" spans="2:20" ht="15.75" hidden="1">
      <c r="B2590" s="163">
        <v>2025</v>
      </c>
      <c r="C2590" s="163">
        <v>20</v>
      </c>
      <c r="D2590" s="164"/>
      <c r="E2590" s="165"/>
      <c r="F2590" s="163">
        <v>4</v>
      </c>
      <c r="G2590" s="163">
        <v>10</v>
      </c>
      <c r="H2590" s="163">
        <v>26</v>
      </c>
      <c r="I2590" s="163">
        <v>3000</v>
      </c>
      <c r="J2590" s="163">
        <v>3100</v>
      </c>
      <c r="K2590" s="163">
        <v>311</v>
      </c>
      <c r="L2590" s="166" t="s">
        <v>44</v>
      </c>
      <c r="M2590" s="167"/>
      <c r="N2590" s="168" t="s">
        <v>104</v>
      </c>
      <c r="O2590" s="169">
        <f>SUM(O2591)</f>
        <v>0</v>
      </c>
      <c r="P2590" s="169">
        <f>SUM(P2591)</f>
        <v>0</v>
      </c>
      <c r="Q2590" s="169">
        <f t="shared" si="105"/>
        <v>0</v>
      </c>
      <c r="R2590" s="170"/>
      <c r="S2590" s="171"/>
      <c r="T2590" s="172"/>
    </row>
    <row r="2591" spans="2:20" ht="15.75" hidden="1">
      <c r="B2591" s="174">
        <v>2025</v>
      </c>
      <c r="C2591" s="174">
        <v>20</v>
      </c>
      <c r="D2591" s="175">
        <v>0</v>
      </c>
      <c r="E2591" s="176"/>
      <c r="F2591" s="174">
        <v>4</v>
      </c>
      <c r="G2591" s="174">
        <v>10</v>
      </c>
      <c r="H2591" s="174">
        <v>26</v>
      </c>
      <c r="I2591" s="174">
        <v>3000</v>
      </c>
      <c r="J2591" s="174">
        <v>3100</v>
      </c>
      <c r="K2591" s="174">
        <v>311</v>
      </c>
      <c r="L2591" s="177">
        <v>1308</v>
      </c>
      <c r="M2591" s="178">
        <v>0</v>
      </c>
      <c r="N2591" s="179" t="s">
        <v>105</v>
      </c>
      <c r="O2591" s="180">
        <v>0</v>
      </c>
      <c r="P2591" s="180">
        <v>0</v>
      </c>
      <c r="Q2591" s="181">
        <f t="shared" si="105"/>
        <v>0</v>
      </c>
      <c r="R2591" s="182" t="s">
        <v>50</v>
      </c>
      <c r="S2591" s="183"/>
      <c r="T2591" s="183"/>
    </row>
    <row r="2592" spans="2:20" ht="15.75" hidden="1">
      <c r="B2592" s="163">
        <v>2025</v>
      </c>
      <c r="C2592" s="163">
        <v>20</v>
      </c>
      <c r="D2592" s="164"/>
      <c r="E2592" s="165"/>
      <c r="F2592" s="163">
        <v>4</v>
      </c>
      <c r="G2592" s="163">
        <v>10</v>
      </c>
      <c r="H2592" s="163">
        <v>26</v>
      </c>
      <c r="I2592" s="163">
        <v>3000</v>
      </c>
      <c r="J2592" s="163">
        <v>3100</v>
      </c>
      <c r="K2592" s="163">
        <v>314</v>
      </c>
      <c r="L2592" s="166" t="s">
        <v>44</v>
      </c>
      <c r="M2592" s="167"/>
      <c r="N2592" s="168" t="s">
        <v>1594</v>
      </c>
      <c r="O2592" s="169">
        <f>SUM(O2593)</f>
        <v>0</v>
      </c>
      <c r="P2592" s="169">
        <f>SUM(P2593)</f>
        <v>0</v>
      </c>
      <c r="Q2592" s="169">
        <f t="shared" si="105"/>
        <v>0</v>
      </c>
      <c r="R2592" s="170"/>
      <c r="S2592" s="171"/>
      <c r="T2592" s="172"/>
    </row>
    <row r="2593" spans="2:20" ht="15.75" hidden="1">
      <c r="B2593" s="174">
        <v>2025</v>
      </c>
      <c r="C2593" s="174">
        <v>20</v>
      </c>
      <c r="D2593" s="175">
        <v>0</v>
      </c>
      <c r="E2593" s="176"/>
      <c r="F2593" s="174">
        <v>4</v>
      </c>
      <c r="G2593" s="174">
        <v>10</v>
      </c>
      <c r="H2593" s="174">
        <v>26</v>
      </c>
      <c r="I2593" s="174">
        <v>3000</v>
      </c>
      <c r="J2593" s="174">
        <v>3100</v>
      </c>
      <c r="K2593" s="174">
        <v>314</v>
      </c>
      <c r="L2593" s="177">
        <v>1312</v>
      </c>
      <c r="M2593" s="178">
        <v>0</v>
      </c>
      <c r="N2593" s="179" t="s">
        <v>1595</v>
      </c>
      <c r="O2593" s="180">
        <v>0</v>
      </c>
      <c r="P2593" s="180">
        <v>0</v>
      </c>
      <c r="Q2593" s="181">
        <f t="shared" si="105"/>
        <v>0</v>
      </c>
      <c r="R2593" s="182" t="s">
        <v>50</v>
      </c>
      <c r="S2593" s="183"/>
      <c r="T2593" s="183"/>
    </row>
    <row r="2594" spans="2:20" ht="31.5" hidden="1">
      <c r="B2594" s="163">
        <v>2025</v>
      </c>
      <c r="C2594" s="163">
        <v>20</v>
      </c>
      <c r="D2594" s="164"/>
      <c r="E2594" s="165"/>
      <c r="F2594" s="163">
        <v>4</v>
      </c>
      <c r="G2594" s="163">
        <v>10</v>
      </c>
      <c r="H2594" s="163">
        <v>26</v>
      </c>
      <c r="I2594" s="163">
        <v>3000</v>
      </c>
      <c r="J2594" s="163">
        <v>3100</v>
      </c>
      <c r="K2594" s="163">
        <v>317</v>
      </c>
      <c r="L2594" s="166" t="s">
        <v>44</v>
      </c>
      <c r="M2594" s="167"/>
      <c r="N2594" s="168" t="s">
        <v>106</v>
      </c>
      <c r="O2594" s="169">
        <f>SUM(O2595)</f>
        <v>0</v>
      </c>
      <c r="P2594" s="169">
        <f>SUM(P2595)</f>
        <v>0</v>
      </c>
      <c r="Q2594" s="169">
        <f t="shared" si="105"/>
        <v>0</v>
      </c>
      <c r="R2594" s="170"/>
      <c r="S2594" s="171"/>
      <c r="T2594" s="172"/>
    </row>
    <row r="2595" spans="2:20" ht="15.75" hidden="1">
      <c r="B2595" s="174">
        <v>2025</v>
      </c>
      <c r="C2595" s="174">
        <v>20</v>
      </c>
      <c r="D2595" s="175">
        <v>0</v>
      </c>
      <c r="E2595" s="176"/>
      <c r="F2595" s="174">
        <v>4</v>
      </c>
      <c r="G2595" s="174">
        <v>10</v>
      </c>
      <c r="H2595" s="174">
        <v>26</v>
      </c>
      <c r="I2595" s="174">
        <v>3000</v>
      </c>
      <c r="J2595" s="174">
        <v>3100</v>
      </c>
      <c r="K2595" s="174">
        <v>317</v>
      </c>
      <c r="L2595" s="177">
        <v>1314</v>
      </c>
      <c r="M2595" s="178">
        <v>0</v>
      </c>
      <c r="N2595" s="179" t="s">
        <v>240</v>
      </c>
      <c r="O2595" s="180">
        <v>0</v>
      </c>
      <c r="P2595" s="180">
        <v>0</v>
      </c>
      <c r="Q2595" s="181">
        <f t="shared" si="105"/>
        <v>0</v>
      </c>
      <c r="R2595" s="182" t="s">
        <v>50</v>
      </c>
      <c r="S2595" s="183"/>
      <c r="T2595" s="183"/>
    </row>
    <row r="2596" spans="2:20" ht="15.75" hidden="1">
      <c r="B2596" s="163">
        <v>2025</v>
      </c>
      <c r="C2596" s="163">
        <v>20</v>
      </c>
      <c r="D2596" s="164"/>
      <c r="E2596" s="165"/>
      <c r="F2596" s="163">
        <v>4</v>
      </c>
      <c r="G2596" s="163">
        <v>10</v>
      </c>
      <c r="H2596" s="163">
        <v>26</v>
      </c>
      <c r="I2596" s="163">
        <v>3000</v>
      </c>
      <c r="J2596" s="163">
        <v>3100</v>
      </c>
      <c r="K2596" s="163">
        <v>319</v>
      </c>
      <c r="L2596" s="166" t="s">
        <v>44</v>
      </c>
      <c r="M2596" s="167"/>
      <c r="N2596" s="168" t="s">
        <v>1276</v>
      </c>
      <c r="O2596" s="169">
        <f>SUM(O2597)</f>
        <v>0</v>
      </c>
      <c r="P2596" s="169">
        <f>SUM(P2597)</f>
        <v>0</v>
      </c>
      <c r="Q2596" s="169">
        <f t="shared" si="105"/>
        <v>0</v>
      </c>
      <c r="R2596" s="170"/>
      <c r="S2596" s="171"/>
      <c r="T2596" s="172"/>
    </row>
    <row r="2597" spans="2:20" ht="15.75" hidden="1">
      <c r="B2597" s="174">
        <v>2025</v>
      </c>
      <c r="C2597" s="174">
        <v>20</v>
      </c>
      <c r="D2597" s="175">
        <v>0</v>
      </c>
      <c r="E2597" s="176"/>
      <c r="F2597" s="174">
        <v>4</v>
      </c>
      <c r="G2597" s="174">
        <v>10</v>
      </c>
      <c r="H2597" s="174">
        <v>26</v>
      </c>
      <c r="I2597" s="174">
        <v>3000</v>
      </c>
      <c r="J2597" s="174">
        <v>3100</v>
      </c>
      <c r="K2597" s="174">
        <v>319</v>
      </c>
      <c r="L2597" s="177">
        <v>1323</v>
      </c>
      <c r="M2597" s="178">
        <v>0</v>
      </c>
      <c r="N2597" s="179" t="s">
        <v>1596</v>
      </c>
      <c r="O2597" s="180">
        <v>0</v>
      </c>
      <c r="P2597" s="180">
        <v>0</v>
      </c>
      <c r="Q2597" s="181">
        <f t="shared" si="105"/>
        <v>0</v>
      </c>
      <c r="R2597" s="182" t="s">
        <v>50</v>
      </c>
      <c r="S2597" s="183"/>
      <c r="T2597" s="183"/>
    </row>
    <row r="2598" spans="2:20" ht="15.75" hidden="1">
      <c r="B2598" s="152">
        <v>2025</v>
      </c>
      <c r="C2598" s="152">
        <v>20</v>
      </c>
      <c r="D2598" s="153"/>
      <c r="E2598" s="154"/>
      <c r="F2598" s="152">
        <v>4</v>
      </c>
      <c r="G2598" s="152">
        <v>10</v>
      </c>
      <c r="H2598" s="152">
        <v>26</v>
      </c>
      <c r="I2598" s="152">
        <v>3000</v>
      </c>
      <c r="J2598" s="152">
        <v>3200</v>
      </c>
      <c r="K2598" s="152"/>
      <c r="L2598" s="155" t="s">
        <v>44</v>
      </c>
      <c r="M2598" s="156"/>
      <c r="N2598" s="157" t="s">
        <v>108</v>
      </c>
      <c r="O2598" s="158">
        <f>+O2599+O2601</f>
        <v>0</v>
      </c>
      <c r="P2598" s="158">
        <f>+P2599+P2601</f>
        <v>0</v>
      </c>
      <c r="Q2598" s="158">
        <f t="shared" si="105"/>
        <v>0</v>
      </c>
      <c r="R2598" s="159"/>
      <c r="S2598" s="160"/>
      <c r="T2598" s="161"/>
    </row>
    <row r="2599" spans="2:20" ht="15.75" hidden="1">
      <c r="B2599" s="163">
        <v>2025</v>
      </c>
      <c r="C2599" s="163">
        <v>20</v>
      </c>
      <c r="D2599" s="164"/>
      <c r="E2599" s="165"/>
      <c r="F2599" s="163">
        <v>4</v>
      </c>
      <c r="G2599" s="163">
        <v>10</v>
      </c>
      <c r="H2599" s="163">
        <v>26</v>
      </c>
      <c r="I2599" s="163">
        <v>3000</v>
      </c>
      <c r="J2599" s="163">
        <v>3200</v>
      </c>
      <c r="K2599" s="163">
        <v>322</v>
      </c>
      <c r="L2599" s="166" t="s">
        <v>44</v>
      </c>
      <c r="M2599" s="167"/>
      <c r="N2599" s="168" t="s">
        <v>1096</v>
      </c>
      <c r="O2599" s="169">
        <f>SUM(O2600)</f>
        <v>0</v>
      </c>
      <c r="P2599" s="169">
        <f>SUM(P2600)</f>
        <v>0</v>
      </c>
      <c r="Q2599" s="169">
        <f t="shared" si="105"/>
        <v>0</v>
      </c>
      <c r="R2599" s="170"/>
      <c r="S2599" s="171"/>
      <c r="T2599" s="172"/>
    </row>
    <row r="2600" spans="2:20" ht="15.75" hidden="1">
      <c r="B2600" s="174">
        <v>2025</v>
      </c>
      <c r="C2600" s="174">
        <v>20</v>
      </c>
      <c r="D2600" s="175">
        <v>0</v>
      </c>
      <c r="E2600" s="176"/>
      <c r="F2600" s="174">
        <v>4</v>
      </c>
      <c r="G2600" s="174">
        <v>10</v>
      </c>
      <c r="H2600" s="174">
        <v>26</v>
      </c>
      <c r="I2600" s="174">
        <v>3000</v>
      </c>
      <c r="J2600" s="174">
        <v>3200</v>
      </c>
      <c r="K2600" s="174">
        <v>322</v>
      </c>
      <c r="L2600" s="177">
        <v>63</v>
      </c>
      <c r="M2600" s="178">
        <v>0</v>
      </c>
      <c r="N2600" s="179" t="s">
        <v>1097</v>
      </c>
      <c r="O2600" s="180">
        <v>0</v>
      </c>
      <c r="P2600" s="180">
        <v>0</v>
      </c>
      <c r="Q2600" s="181">
        <f t="shared" si="105"/>
        <v>0</v>
      </c>
      <c r="R2600" s="182" t="s">
        <v>50</v>
      </c>
      <c r="S2600" s="183"/>
      <c r="T2600" s="183"/>
    </row>
    <row r="2601" spans="2:20" ht="31.5" hidden="1">
      <c r="B2601" s="163">
        <v>2025</v>
      </c>
      <c r="C2601" s="163">
        <v>20</v>
      </c>
      <c r="D2601" s="164"/>
      <c r="E2601" s="165"/>
      <c r="F2601" s="163">
        <v>4</v>
      </c>
      <c r="G2601" s="163">
        <v>10</v>
      </c>
      <c r="H2601" s="163">
        <v>26</v>
      </c>
      <c r="I2601" s="163">
        <v>3000</v>
      </c>
      <c r="J2601" s="163">
        <v>3200</v>
      </c>
      <c r="K2601" s="163">
        <v>323</v>
      </c>
      <c r="L2601" s="166" t="s">
        <v>44</v>
      </c>
      <c r="M2601" s="167"/>
      <c r="N2601" s="168" t="s">
        <v>241</v>
      </c>
      <c r="O2601" s="169">
        <f>SUM(O2602)</f>
        <v>0</v>
      </c>
      <c r="P2601" s="169">
        <f>SUM(P2602)</f>
        <v>0</v>
      </c>
      <c r="Q2601" s="169">
        <f t="shared" si="105"/>
        <v>0</v>
      </c>
      <c r="R2601" s="170"/>
      <c r="S2601" s="171"/>
      <c r="T2601" s="172"/>
    </row>
    <row r="2602" spans="2:20" ht="15.75" hidden="1">
      <c r="B2602" s="174">
        <v>2025</v>
      </c>
      <c r="C2602" s="174">
        <v>20</v>
      </c>
      <c r="D2602" s="175">
        <v>0</v>
      </c>
      <c r="E2602" s="176"/>
      <c r="F2602" s="174">
        <v>4</v>
      </c>
      <c r="G2602" s="174">
        <v>10</v>
      </c>
      <c r="H2602" s="174">
        <v>26</v>
      </c>
      <c r="I2602" s="174">
        <v>3000</v>
      </c>
      <c r="J2602" s="174">
        <v>3200</v>
      </c>
      <c r="K2602" s="174">
        <v>323</v>
      </c>
      <c r="L2602" s="177">
        <v>65</v>
      </c>
      <c r="M2602" s="178">
        <v>0</v>
      </c>
      <c r="N2602" s="179" t="s">
        <v>1098</v>
      </c>
      <c r="O2602" s="180">
        <v>0</v>
      </c>
      <c r="P2602" s="180">
        <v>0</v>
      </c>
      <c r="Q2602" s="181">
        <f t="shared" si="105"/>
        <v>0</v>
      </c>
      <c r="R2602" s="182" t="s">
        <v>50</v>
      </c>
      <c r="S2602" s="183"/>
      <c r="T2602" s="183"/>
    </row>
    <row r="2603" spans="2:20" ht="15.75" hidden="1">
      <c r="B2603" s="152">
        <v>2025</v>
      </c>
      <c r="C2603" s="152">
        <v>20</v>
      </c>
      <c r="D2603" s="153"/>
      <c r="E2603" s="154"/>
      <c r="F2603" s="152">
        <v>4</v>
      </c>
      <c r="G2603" s="152">
        <v>10</v>
      </c>
      <c r="H2603" s="152">
        <v>26</v>
      </c>
      <c r="I2603" s="152">
        <v>3000</v>
      </c>
      <c r="J2603" s="152">
        <v>3300</v>
      </c>
      <c r="K2603" s="152"/>
      <c r="L2603" s="155" t="s">
        <v>44</v>
      </c>
      <c r="M2603" s="156"/>
      <c r="N2603" s="157" t="s">
        <v>111</v>
      </c>
      <c r="O2603" s="158">
        <f>O2604</f>
        <v>0</v>
      </c>
      <c r="P2603" s="158">
        <f>P2604</f>
        <v>0</v>
      </c>
      <c r="Q2603" s="158">
        <f t="shared" si="105"/>
        <v>0</v>
      </c>
      <c r="R2603" s="159"/>
      <c r="S2603" s="160"/>
      <c r="T2603" s="161"/>
    </row>
    <row r="2604" spans="2:20" ht="15.75" hidden="1">
      <c r="B2604" s="163">
        <v>2025</v>
      </c>
      <c r="C2604" s="163">
        <v>20</v>
      </c>
      <c r="D2604" s="164"/>
      <c r="E2604" s="165"/>
      <c r="F2604" s="163">
        <v>4</v>
      </c>
      <c r="G2604" s="163">
        <v>10</v>
      </c>
      <c r="H2604" s="163">
        <v>26</v>
      </c>
      <c r="I2604" s="163">
        <v>3000</v>
      </c>
      <c r="J2604" s="163">
        <v>3300</v>
      </c>
      <c r="K2604" s="163">
        <v>335</v>
      </c>
      <c r="L2604" s="166" t="s">
        <v>44</v>
      </c>
      <c r="M2604" s="167"/>
      <c r="N2604" s="168" t="s">
        <v>1102</v>
      </c>
      <c r="O2604" s="169">
        <f>SUM(O2605)</f>
        <v>0</v>
      </c>
      <c r="P2604" s="169">
        <f>SUM(P2605)</f>
        <v>0</v>
      </c>
      <c r="Q2604" s="169">
        <f t="shared" si="105"/>
        <v>0</v>
      </c>
      <c r="R2604" s="170"/>
      <c r="S2604" s="171"/>
      <c r="T2604" s="172"/>
    </row>
    <row r="2605" spans="2:20" ht="15.75" hidden="1">
      <c r="B2605" s="174">
        <v>2025</v>
      </c>
      <c r="C2605" s="174">
        <v>20</v>
      </c>
      <c r="D2605" s="175">
        <v>0</v>
      </c>
      <c r="E2605" s="176"/>
      <c r="F2605" s="174">
        <v>4</v>
      </c>
      <c r="G2605" s="174">
        <v>10</v>
      </c>
      <c r="H2605" s="174">
        <v>26</v>
      </c>
      <c r="I2605" s="174">
        <v>3000</v>
      </c>
      <c r="J2605" s="174">
        <v>3300</v>
      </c>
      <c r="K2605" s="174">
        <v>335</v>
      </c>
      <c r="L2605" s="177">
        <v>672</v>
      </c>
      <c r="M2605" s="178">
        <v>0</v>
      </c>
      <c r="N2605" s="179" t="s">
        <v>1103</v>
      </c>
      <c r="O2605" s="180">
        <v>0</v>
      </c>
      <c r="P2605" s="180">
        <v>0</v>
      </c>
      <c r="Q2605" s="181">
        <f t="shared" si="105"/>
        <v>0</v>
      </c>
      <c r="R2605" s="182" t="s">
        <v>50</v>
      </c>
      <c r="S2605" s="183"/>
      <c r="T2605" s="183"/>
    </row>
    <row r="2606" spans="2:20" ht="31.5" hidden="1">
      <c r="B2606" s="152">
        <v>2025</v>
      </c>
      <c r="C2606" s="152">
        <v>20</v>
      </c>
      <c r="D2606" s="153"/>
      <c r="E2606" s="154"/>
      <c r="F2606" s="152">
        <v>4</v>
      </c>
      <c r="G2606" s="152">
        <v>10</v>
      </c>
      <c r="H2606" s="152">
        <v>26</v>
      </c>
      <c r="I2606" s="152">
        <v>3000</v>
      </c>
      <c r="J2606" s="152">
        <v>3500</v>
      </c>
      <c r="K2606" s="152"/>
      <c r="L2606" s="155" t="s">
        <v>44</v>
      </c>
      <c r="M2606" s="156"/>
      <c r="N2606" s="157" t="s">
        <v>122</v>
      </c>
      <c r="O2606" s="158">
        <f>O2607+O2609+O2611+O2613</f>
        <v>0</v>
      </c>
      <c r="P2606" s="158">
        <f>P2607+P2609+P2611+P2613</f>
        <v>0</v>
      </c>
      <c r="Q2606" s="158">
        <f t="shared" si="105"/>
        <v>0</v>
      </c>
      <c r="R2606" s="159"/>
      <c r="S2606" s="160"/>
      <c r="T2606" s="161"/>
    </row>
    <row r="2607" spans="2:20" ht="15.75" hidden="1">
      <c r="B2607" s="163">
        <v>2025</v>
      </c>
      <c r="C2607" s="163">
        <v>20</v>
      </c>
      <c r="D2607" s="164"/>
      <c r="E2607" s="165"/>
      <c r="F2607" s="163">
        <v>4</v>
      </c>
      <c r="G2607" s="163">
        <v>10</v>
      </c>
      <c r="H2607" s="163">
        <v>26</v>
      </c>
      <c r="I2607" s="163">
        <v>3000</v>
      </c>
      <c r="J2607" s="163">
        <v>3500</v>
      </c>
      <c r="K2607" s="163">
        <v>351</v>
      </c>
      <c r="L2607" s="166" t="s">
        <v>44</v>
      </c>
      <c r="M2607" s="167"/>
      <c r="N2607" s="168" t="s">
        <v>628</v>
      </c>
      <c r="O2607" s="169">
        <f>SUM(O2608)</f>
        <v>0</v>
      </c>
      <c r="P2607" s="169">
        <f>SUM(P2608)</f>
        <v>0</v>
      </c>
      <c r="Q2607" s="169">
        <f t="shared" si="105"/>
        <v>0</v>
      </c>
      <c r="R2607" s="170"/>
      <c r="S2607" s="171"/>
      <c r="T2607" s="172"/>
    </row>
    <row r="2608" spans="2:20" ht="30" hidden="1">
      <c r="B2608" s="174">
        <v>2025</v>
      </c>
      <c r="C2608" s="174">
        <v>20</v>
      </c>
      <c r="D2608" s="175">
        <v>0</v>
      </c>
      <c r="E2608" s="176"/>
      <c r="F2608" s="174">
        <v>4</v>
      </c>
      <c r="G2608" s="174">
        <v>10</v>
      </c>
      <c r="H2608" s="174">
        <v>26</v>
      </c>
      <c r="I2608" s="174">
        <v>3000</v>
      </c>
      <c r="J2608" s="174">
        <v>3500</v>
      </c>
      <c r="K2608" s="174">
        <v>351</v>
      </c>
      <c r="L2608" s="177">
        <v>910</v>
      </c>
      <c r="M2608" s="178">
        <v>0</v>
      </c>
      <c r="N2608" s="179" t="s">
        <v>629</v>
      </c>
      <c r="O2608" s="180">
        <v>0</v>
      </c>
      <c r="P2608" s="180">
        <v>0</v>
      </c>
      <c r="Q2608" s="181">
        <f t="shared" si="105"/>
        <v>0</v>
      </c>
      <c r="R2608" s="182" t="s">
        <v>50</v>
      </c>
      <c r="S2608" s="183"/>
      <c r="T2608" s="183"/>
    </row>
    <row r="2609" spans="2:20" ht="31.5" hidden="1">
      <c r="B2609" s="163">
        <v>2025</v>
      </c>
      <c r="C2609" s="163">
        <v>20</v>
      </c>
      <c r="D2609" s="164"/>
      <c r="E2609" s="165"/>
      <c r="F2609" s="163">
        <v>4</v>
      </c>
      <c r="G2609" s="163">
        <v>10</v>
      </c>
      <c r="H2609" s="163">
        <v>26</v>
      </c>
      <c r="I2609" s="163">
        <v>3000</v>
      </c>
      <c r="J2609" s="163">
        <v>3500</v>
      </c>
      <c r="K2609" s="163">
        <v>353</v>
      </c>
      <c r="L2609" s="166" t="s">
        <v>44</v>
      </c>
      <c r="M2609" s="167"/>
      <c r="N2609" s="168" t="s">
        <v>888</v>
      </c>
      <c r="O2609" s="169">
        <f>SUM(O2610)</f>
        <v>0</v>
      </c>
      <c r="P2609" s="169">
        <f>SUM(P2610)</f>
        <v>0</v>
      </c>
      <c r="Q2609" s="169">
        <f t="shared" si="105"/>
        <v>0</v>
      </c>
      <c r="R2609" s="170"/>
      <c r="S2609" s="171"/>
      <c r="T2609" s="172"/>
    </row>
    <row r="2610" spans="2:20" ht="15.75" hidden="1">
      <c r="B2610" s="174">
        <v>2025</v>
      </c>
      <c r="C2610" s="174">
        <v>20</v>
      </c>
      <c r="D2610" s="175">
        <v>0</v>
      </c>
      <c r="E2610" s="176"/>
      <c r="F2610" s="174">
        <v>4</v>
      </c>
      <c r="G2610" s="174">
        <v>10</v>
      </c>
      <c r="H2610" s="174">
        <v>26</v>
      </c>
      <c r="I2610" s="174">
        <v>3000</v>
      </c>
      <c r="J2610" s="174">
        <v>3500</v>
      </c>
      <c r="K2610" s="174">
        <v>353</v>
      </c>
      <c r="L2610" s="177">
        <v>908</v>
      </c>
      <c r="M2610" s="178">
        <v>0</v>
      </c>
      <c r="N2610" s="179" t="s">
        <v>889</v>
      </c>
      <c r="O2610" s="180">
        <v>0</v>
      </c>
      <c r="P2610" s="180">
        <v>0</v>
      </c>
      <c r="Q2610" s="181">
        <f t="shared" si="105"/>
        <v>0</v>
      </c>
      <c r="R2610" s="182" t="s">
        <v>50</v>
      </c>
      <c r="S2610" s="183"/>
      <c r="T2610" s="183"/>
    </row>
    <row r="2611" spans="2:20" ht="15.75" hidden="1">
      <c r="B2611" s="163">
        <v>2025</v>
      </c>
      <c r="C2611" s="163">
        <v>20</v>
      </c>
      <c r="D2611" s="164"/>
      <c r="E2611" s="165"/>
      <c r="F2611" s="163">
        <v>4</v>
      </c>
      <c r="G2611" s="163">
        <v>10</v>
      </c>
      <c r="H2611" s="163">
        <v>26</v>
      </c>
      <c r="I2611" s="163">
        <v>3000</v>
      </c>
      <c r="J2611" s="163">
        <v>3500</v>
      </c>
      <c r="K2611" s="163">
        <v>355</v>
      </c>
      <c r="L2611" s="166" t="s">
        <v>44</v>
      </c>
      <c r="M2611" s="167"/>
      <c r="N2611" s="168" t="s">
        <v>1106</v>
      </c>
      <c r="O2611" s="169">
        <f>SUM(O2612)</f>
        <v>0</v>
      </c>
      <c r="P2611" s="169">
        <f>SUM(P2612)</f>
        <v>0</v>
      </c>
      <c r="Q2611" s="169">
        <f t="shared" si="105"/>
        <v>0</v>
      </c>
      <c r="R2611" s="170"/>
      <c r="S2611" s="171"/>
      <c r="T2611" s="172"/>
    </row>
    <row r="2612" spans="2:20" ht="15.75" hidden="1">
      <c r="B2612" s="174">
        <v>2025</v>
      </c>
      <c r="C2612" s="174">
        <v>20</v>
      </c>
      <c r="D2612" s="175">
        <v>0</v>
      </c>
      <c r="E2612" s="176"/>
      <c r="F2612" s="174">
        <v>4</v>
      </c>
      <c r="G2612" s="174">
        <v>10</v>
      </c>
      <c r="H2612" s="174">
        <v>26</v>
      </c>
      <c r="I2612" s="174">
        <v>3000</v>
      </c>
      <c r="J2612" s="174">
        <v>3500</v>
      </c>
      <c r="K2612" s="174">
        <v>355</v>
      </c>
      <c r="L2612" s="177">
        <v>914</v>
      </c>
      <c r="M2612" s="178">
        <v>0</v>
      </c>
      <c r="N2612" s="179" t="s">
        <v>1107</v>
      </c>
      <c r="O2612" s="180">
        <v>0</v>
      </c>
      <c r="P2612" s="180">
        <v>0</v>
      </c>
      <c r="Q2612" s="181">
        <f t="shared" si="105"/>
        <v>0</v>
      </c>
      <c r="R2612" s="182" t="s">
        <v>50</v>
      </c>
      <c r="S2612" s="183"/>
      <c r="T2612" s="183"/>
    </row>
    <row r="2613" spans="2:20" ht="31.5" hidden="1">
      <c r="B2613" s="163">
        <v>2025</v>
      </c>
      <c r="C2613" s="163">
        <v>20</v>
      </c>
      <c r="D2613" s="164"/>
      <c r="E2613" s="165"/>
      <c r="F2613" s="163">
        <v>4</v>
      </c>
      <c r="G2613" s="163">
        <v>10</v>
      </c>
      <c r="H2613" s="163">
        <v>26</v>
      </c>
      <c r="I2613" s="163">
        <v>3000</v>
      </c>
      <c r="J2613" s="163">
        <v>3500</v>
      </c>
      <c r="K2613" s="163">
        <v>357</v>
      </c>
      <c r="L2613" s="166" t="s">
        <v>44</v>
      </c>
      <c r="M2613" s="167"/>
      <c r="N2613" s="168" t="s">
        <v>126</v>
      </c>
      <c r="O2613" s="169">
        <f>SUM(O2614)</f>
        <v>0</v>
      </c>
      <c r="P2613" s="169">
        <f>SUM(P2614)</f>
        <v>0</v>
      </c>
      <c r="Q2613" s="169">
        <f t="shared" si="105"/>
        <v>0</v>
      </c>
      <c r="R2613" s="170"/>
      <c r="S2613" s="171"/>
      <c r="T2613" s="172"/>
    </row>
    <row r="2614" spans="2:20" ht="15.75" hidden="1">
      <c r="B2614" s="174">
        <v>2025</v>
      </c>
      <c r="C2614" s="174">
        <v>20</v>
      </c>
      <c r="D2614" s="175">
        <v>0</v>
      </c>
      <c r="E2614" s="176"/>
      <c r="F2614" s="174">
        <v>4</v>
      </c>
      <c r="G2614" s="174">
        <v>10</v>
      </c>
      <c r="H2614" s="174">
        <v>26</v>
      </c>
      <c r="I2614" s="174">
        <v>3000</v>
      </c>
      <c r="J2614" s="174">
        <v>3500</v>
      </c>
      <c r="K2614" s="174">
        <v>357</v>
      </c>
      <c r="L2614" s="177">
        <v>912</v>
      </c>
      <c r="M2614" s="178">
        <v>0</v>
      </c>
      <c r="N2614" s="179" t="s">
        <v>127</v>
      </c>
      <c r="O2614" s="180">
        <v>0</v>
      </c>
      <c r="P2614" s="180">
        <v>0</v>
      </c>
      <c r="Q2614" s="181">
        <f t="shared" si="105"/>
        <v>0</v>
      </c>
      <c r="R2614" s="182" t="s">
        <v>50</v>
      </c>
      <c r="S2614" s="183"/>
      <c r="T2614" s="183"/>
    </row>
    <row r="2615" spans="2:20" ht="15.75" hidden="1">
      <c r="B2615" s="152">
        <v>2025</v>
      </c>
      <c r="C2615" s="152">
        <v>20</v>
      </c>
      <c r="D2615" s="153"/>
      <c r="E2615" s="154"/>
      <c r="F2615" s="152">
        <v>4</v>
      </c>
      <c r="G2615" s="152">
        <v>10</v>
      </c>
      <c r="H2615" s="152">
        <v>26</v>
      </c>
      <c r="I2615" s="152">
        <v>3000</v>
      </c>
      <c r="J2615" s="152">
        <v>3700</v>
      </c>
      <c r="K2615" s="152"/>
      <c r="L2615" s="155" t="s">
        <v>44</v>
      </c>
      <c r="M2615" s="156"/>
      <c r="N2615" s="157" t="s">
        <v>131</v>
      </c>
      <c r="O2615" s="158">
        <f>O2616+O2618+O2620</f>
        <v>0</v>
      </c>
      <c r="P2615" s="158">
        <f>P2616+P2618+P2620</f>
        <v>0</v>
      </c>
      <c r="Q2615" s="158">
        <f t="shared" si="105"/>
        <v>0</v>
      </c>
      <c r="R2615" s="159"/>
      <c r="S2615" s="160"/>
      <c r="T2615" s="161"/>
    </row>
    <row r="2616" spans="2:20" ht="15.75" hidden="1">
      <c r="B2616" s="163">
        <v>2025</v>
      </c>
      <c r="C2616" s="163">
        <v>20</v>
      </c>
      <c r="D2616" s="164"/>
      <c r="E2616" s="165"/>
      <c r="F2616" s="163">
        <v>4</v>
      </c>
      <c r="G2616" s="163">
        <v>10</v>
      </c>
      <c r="H2616" s="163">
        <v>26</v>
      </c>
      <c r="I2616" s="163">
        <v>3000</v>
      </c>
      <c r="J2616" s="163">
        <v>3700</v>
      </c>
      <c r="K2616" s="163">
        <v>371</v>
      </c>
      <c r="L2616" s="166" t="s">
        <v>44</v>
      </c>
      <c r="M2616" s="167"/>
      <c r="N2616" s="168" t="s">
        <v>132</v>
      </c>
      <c r="O2616" s="169">
        <f>SUM(O2617)</f>
        <v>0</v>
      </c>
      <c r="P2616" s="169">
        <f>SUM(P2617)</f>
        <v>0</v>
      </c>
      <c r="Q2616" s="169">
        <f t="shared" si="105"/>
        <v>0</v>
      </c>
      <c r="R2616" s="170"/>
      <c r="S2616" s="171"/>
      <c r="T2616" s="172"/>
    </row>
    <row r="2617" spans="2:20" ht="15.75" hidden="1">
      <c r="B2617" s="174">
        <v>2025</v>
      </c>
      <c r="C2617" s="174">
        <v>20</v>
      </c>
      <c r="D2617" s="175">
        <v>0</v>
      </c>
      <c r="E2617" s="176"/>
      <c r="F2617" s="174">
        <v>4</v>
      </c>
      <c r="G2617" s="174">
        <v>10</v>
      </c>
      <c r="H2617" s="174">
        <v>26</v>
      </c>
      <c r="I2617" s="174">
        <v>3000</v>
      </c>
      <c r="J2617" s="174">
        <v>3700</v>
      </c>
      <c r="K2617" s="174">
        <v>371</v>
      </c>
      <c r="L2617" s="177">
        <v>1114</v>
      </c>
      <c r="M2617" s="178">
        <v>0</v>
      </c>
      <c r="N2617" s="179" t="s">
        <v>133</v>
      </c>
      <c r="O2617" s="180">
        <v>0</v>
      </c>
      <c r="P2617" s="180">
        <v>0</v>
      </c>
      <c r="Q2617" s="181">
        <f t="shared" si="105"/>
        <v>0</v>
      </c>
      <c r="R2617" s="182" t="s">
        <v>134</v>
      </c>
      <c r="S2617" s="183"/>
      <c r="T2617" s="183"/>
    </row>
    <row r="2618" spans="2:20" ht="15.75" hidden="1">
      <c r="B2618" s="163">
        <v>2025</v>
      </c>
      <c r="C2618" s="163">
        <v>20</v>
      </c>
      <c r="D2618" s="164"/>
      <c r="E2618" s="165"/>
      <c r="F2618" s="163">
        <v>4</v>
      </c>
      <c r="G2618" s="163">
        <v>10</v>
      </c>
      <c r="H2618" s="163">
        <v>26</v>
      </c>
      <c r="I2618" s="163">
        <v>3000</v>
      </c>
      <c r="J2618" s="163">
        <v>3700</v>
      </c>
      <c r="K2618" s="163">
        <v>372</v>
      </c>
      <c r="L2618" s="166" t="s">
        <v>44</v>
      </c>
      <c r="M2618" s="167"/>
      <c r="N2618" s="168" t="s">
        <v>135</v>
      </c>
      <c r="O2618" s="169">
        <f>SUM(O2619)</f>
        <v>0</v>
      </c>
      <c r="P2618" s="169">
        <f>SUM(P2619)</f>
        <v>0</v>
      </c>
      <c r="Q2618" s="169">
        <f t="shared" si="105"/>
        <v>0</v>
      </c>
      <c r="R2618" s="170"/>
      <c r="S2618" s="171"/>
      <c r="T2618" s="172"/>
    </row>
    <row r="2619" spans="2:20" ht="15.75" hidden="1">
      <c r="B2619" s="174">
        <v>2025</v>
      </c>
      <c r="C2619" s="174">
        <v>20</v>
      </c>
      <c r="D2619" s="175">
        <v>0</v>
      </c>
      <c r="E2619" s="176"/>
      <c r="F2619" s="174">
        <v>4</v>
      </c>
      <c r="G2619" s="174">
        <v>10</v>
      </c>
      <c r="H2619" s="174">
        <v>26</v>
      </c>
      <c r="I2619" s="174">
        <v>3000</v>
      </c>
      <c r="J2619" s="174">
        <v>3700</v>
      </c>
      <c r="K2619" s="174">
        <v>372</v>
      </c>
      <c r="L2619" s="177">
        <v>1115</v>
      </c>
      <c r="M2619" s="178">
        <v>0</v>
      </c>
      <c r="N2619" s="179" t="s">
        <v>136</v>
      </c>
      <c r="O2619" s="180">
        <v>0</v>
      </c>
      <c r="P2619" s="180">
        <v>0</v>
      </c>
      <c r="Q2619" s="181">
        <f t="shared" si="105"/>
        <v>0</v>
      </c>
      <c r="R2619" s="182" t="s">
        <v>134</v>
      </c>
      <c r="S2619" s="183"/>
      <c r="T2619" s="183"/>
    </row>
    <row r="2620" spans="2:20" ht="15.75" hidden="1">
      <c r="B2620" s="163">
        <v>2025</v>
      </c>
      <c r="C2620" s="163">
        <v>20</v>
      </c>
      <c r="D2620" s="164"/>
      <c r="E2620" s="165"/>
      <c r="F2620" s="163">
        <v>4</v>
      </c>
      <c r="G2620" s="163">
        <v>10</v>
      </c>
      <c r="H2620" s="163">
        <v>26</v>
      </c>
      <c r="I2620" s="163">
        <v>3000</v>
      </c>
      <c r="J2620" s="163">
        <v>3700</v>
      </c>
      <c r="K2620" s="163">
        <v>375</v>
      </c>
      <c r="L2620" s="166" t="s">
        <v>44</v>
      </c>
      <c r="M2620" s="167"/>
      <c r="N2620" s="168" t="s">
        <v>137</v>
      </c>
      <c r="O2620" s="169">
        <f>SUM(O2621)</f>
        <v>0</v>
      </c>
      <c r="P2620" s="169">
        <f>SUM(P2621)</f>
        <v>0</v>
      </c>
      <c r="Q2620" s="169">
        <f t="shared" si="105"/>
        <v>0</v>
      </c>
      <c r="R2620" s="170"/>
      <c r="S2620" s="171"/>
      <c r="T2620" s="172"/>
    </row>
    <row r="2621" spans="2:20" ht="15.75" hidden="1">
      <c r="B2621" s="174">
        <v>2025</v>
      </c>
      <c r="C2621" s="174">
        <v>20</v>
      </c>
      <c r="D2621" s="175">
        <v>0</v>
      </c>
      <c r="E2621" s="176"/>
      <c r="F2621" s="174">
        <v>4</v>
      </c>
      <c r="G2621" s="174">
        <v>10</v>
      </c>
      <c r="H2621" s="174">
        <v>26</v>
      </c>
      <c r="I2621" s="174">
        <v>3000</v>
      </c>
      <c r="J2621" s="174">
        <v>3700</v>
      </c>
      <c r="K2621" s="174">
        <v>375</v>
      </c>
      <c r="L2621" s="177">
        <v>1543</v>
      </c>
      <c r="M2621" s="178">
        <v>0</v>
      </c>
      <c r="N2621" s="179" t="s">
        <v>138</v>
      </c>
      <c r="O2621" s="180">
        <v>0</v>
      </c>
      <c r="P2621" s="180">
        <v>0</v>
      </c>
      <c r="Q2621" s="181">
        <f t="shared" si="105"/>
        <v>0</v>
      </c>
      <c r="R2621" s="182" t="s">
        <v>134</v>
      </c>
      <c r="S2621" s="183"/>
      <c r="T2621" s="183"/>
    </row>
    <row r="2622" spans="2:20" ht="15.75" hidden="1">
      <c r="B2622" s="152">
        <v>2025</v>
      </c>
      <c r="C2622" s="152">
        <v>20</v>
      </c>
      <c r="D2622" s="153"/>
      <c r="E2622" s="154"/>
      <c r="F2622" s="152">
        <v>4</v>
      </c>
      <c r="G2622" s="152">
        <v>10</v>
      </c>
      <c r="H2622" s="152">
        <v>26</v>
      </c>
      <c r="I2622" s="152">
        <v>3000</v>
      </c>
      <c r="J2622" s="152">
        <v>3900</v>
      </c>
      <c r="K2622" s="152"/>
      <c r="L2622" s="155" t="s">
        <v>44</v>
      </c>
      <c r="M2622" s="156"/>
      <c r="N2622" s="157" t="s">
        <v>640</v>
      </c>
      <c r="O2622" s="158">
        <f>O2623</f>
        <v>0</v>
      </c>
      <c r="P2622" s="158">
        <f>P2623</f>
        <v>0</v>
      </c>
      <c r="Q2622" s="158">
        <f t="shared" si="105"/>
        <v>0</v>
      </c>
      <c r="R2622" s="159"/>
      <c r="S2622" s="160"/>
      <c r="T2622" s="161"/>
    </row>
    <row r="2623" spans="2:20" ht="15.75" hidden="1">
      <c r="B2623" s="163">
        <v>2025</v>
      </c>
      <c r="C2623" s="163">
        <v>20</v>
      </c>
      <c r="D2623" s="164"/>
      <c r="E2623" s="165"/>
      <c r="F2623" s="163">
        <v>4</v>
      </c>
      <c r="G2623" s="163">
        <v>10</v>
      </c>
      <c r="H2623" s="163">
        <v>26</v>
      </c>
      <c r="I2623" s="163">
        <v>3000</v>
      </c>
      <c r="J2623" s="163">
        <v>3900</v>
      </c>
      <c r="K2623" s="163">
        <v>392</v>
      </c>
      <c r="L2623" s="166" t="s">
        <v>44</v>
      </c>
      <c r="M2623" s="167"/>
      <c r="N2623" s="168" t="s">
        <v>1597</v>
      </c>
      <c r="O2623" s="169">
        <f>SUM(O2624)</f>
        <v>0</v>
      </c>
      <c r="P2623" s="169">
        <f>SUM(P2624)</f>
        <v>0</v>
      </c>
      <c r="Q2623" s="169">
        <f t="shared" si="105"/>
        <v>0</v>
      </c>
      <c r="R2623" s="170"/>
      <c r="S2623" s="171"/>
      <c r="T2623" s="172"/>
    </row>
    <row r="2624" spans="2:20" ht="15.75" hidden="1">
      <c r="B2624" s="174">
        <v>2025</v>
      </c>
      <c r="C2624" s="174">
        <v>20</v>
      </c>
      <c r="D2624" s="175">
        <v>0</v>
      </c>
      <c r="E2624" s="176"/>
      <c r="F2624" s="174">
        <v>4</v>
      </c>
      <c r="G2624" s="174">
        <v>10</v>
      </c>
      <c r="H2624" s="174">
        <v>26</v>
      </c>
      <c r="I2624" s="174">
        <v>3000</v>
      </c>
      <c r="J2624" s="174">
        <v>3900</v>
      </c>
      <c r="K2624" s="174">
        <v>392</v>
      </c>
      <c r="L2624" s="177">
        <v>1077</v>
      </c>
      <c r="M2624" s="178">
        <v>0</v>
      </c>
      <c r="N2624" s="179" t="s">
        <v>1598</v>
      </c>
      <c r="O2624" s="180">
        <v>0</v>
      </c>
      <c r="P2624" s="180">
        <v>0</v>
      </c>
      <c r="Q2624" s="181">
        <f t="shared" si="105"/>
        <v>0</v>
      </c>
      <c r="R2624" s="182" t="s">
        <v>134</v>
      </c>
      <c r="S2624" s="183"/>
      <c r="T2624" s="183"/>
    </row>
    <row r="2625" spans="2:20" ht="15.75" hidden="1">
      <c r="B2625" s="141">
        <v>2025</v>
      </c>
      <c r="C2625" s="141">
        <v>20</v>
      </c>
      <c r="D2625" s="142"/>
      <c r="E2625" s="143"/>
      <c r="F2625" s="141">
        <v>4</v>
      </c>
      <c r="G2625" s="141">
        <v>10</v>
      </c>
      <c r="H2625" s="141">
        <v>26</v>
      </c>
      <c r="I2625" s="141">
        <v>5000</v>
      </c>
      <c r="J2625" s="141"/>
      <c r="K2625" s="141"/>
      <c r="L2625" s="144" t="s">
        <v>44</v>
      </c>
      <c r="M2625" s="145"/>
      <c r="N2625" s="146" t="s">
        <v>139</v>
      </c>
      <c r="O2625" s="147">
        <f>O2626+O2664+O2669+O2675+O2693</f>
        <v>0</v>
      </c>
      <c r="P2625" s="147">
        <f>P2626+P2664+P2669+P2675+P2693</f>
        <v>0</v>
      </c>
      <c r="Q2625" s="147">
        <f t="shared" si="105"/>
        <v>0</v>
      </c>
      <c r="R2625" s="148"/>
      <c r="S2625" s="149"/>
      <c r="T2625" s="150"/>
    </row>
    <row r="2626" spans="2:20" ht="15.75" hidden="1">
      <c r="B2626" s="152">
        <v>2025</v>
      </c>
      <c r="C2626" s="152">
        <v>20</v>
      </c>
      <c r="D2626" s="153"/>
      <c r="E2626" s="154"/>
      <c r="F2626" s="152">
        <v>4</v>
      </c>
      <c r="G2626" s="152">
        <v>10</v>
      </c>
      <c r="H2626" s="152">
        <v>26</v>
      </c>
      <c r="I2626" s="152">
        <v>5000</v>
      </c>
      <c r="J2626" s="152">
        <v>5100</v>
      </c>
      <c r="K2626" s="152"/>
      <c r="L2626" s="155" t="s">
        <v>44</v>
      </c>
      <c r="M2626" s="156"/>
      <c r="N2626" s="157" t="s">
        <v>140</v>
      </c>
      <c r="O2626" s="158">
        <f>O2627+O2637+O2659</f>
        <v>0</v>
      </c>
      <c r="P2626" s="158">
        <f>P2627+P2637+P2659</f>
        <v>0</v>
      </c>
      <c r="Q2626" s="158">
        <f t="shared" si="105"/>
        <v>0</v>
      </c>
      <c r="R2626" s="159"/>
      <c r="S2626" s="160"/>
      <c r="T2626" s="161"/>
    </row>
    <row r="2627" spans="2:20" ht="15.75" hidden="1">
      <c r="B2627" s="163">
        <v>2025</v>
      </c>
      <c r="C2627" s="163">
        <v>20</v>
      </c>
      <c r="D2627" s="164"/>
      <c r="E2627" s="165"/>
      <c r="F2627" s="163">
        <v>4</v>
      </c>
      <c r="G2627" s="163">
        <v>10</v>
      </c>
      <c r="H2627" s="163">
        <v>26</v>
      </c>
      <c r="I2627" s="163">
        <v>5000</v>
      </c>
      <c r="J2627" s="163">
        <v>5100</v>
      </c>
      <c r="K2627" s="163">
        <v>511</v>
      </c>
      <c r="L2627" s="166" t="s">
        <v>44</v>
      </c>
      <c r="M2627" s="167"/>
      <c r="N2627" s="168" t="s">
        <v>141</v>
      </c>
      <c r="O2627" s="169">
        <f>SUM(O2628:O2636)</f>
        <v>0</v>
      </c>
      <c r="P2627" s="169">
        <f>SUM(P2628:P2636)</f>
        <v>0</v>
      </c>
      <c r="Q2627" s="169">
        <f t="shared" si="105"/>
        <v>0</v>
      </c>
      <c r="R2627" s="170"/>
      <c r="S2627" s="171"/>
      <c r="T2627" s="172"/>
    </row>
    <row r="2628" spans="2:20" ht="15.75" hidden="1">
      <c r="B2628" s="174">
        <v>2025</v>
      </c>
      <c r="C2628" s="174">
        <v>20</v>
      </c>
      <c r="D2628" s="175">
        <v>0</v>
      </c>
      <c r="E2628" s="176"/>
      <c r="F2628" s="174">
        <v>4</v>
      </c>
      <c r="G2628" s="174">
        <v>10</v>
      </c>
      <c r="H2628" s="174">
        <v>26</v>
      </c>
      <c r="I2628" s="174">
        <v>5000</v>
      </c>
      <c r="J2628" s="174">
        <v>5100</v>
      </c>
      <c r="K2628" s="174">
        <v>511</v>
      </c>
      <c r="L2628" s="177">
        <v>44</v>
      </c>
      <c r="M2628" s="178">
        <v>0</v>
      </c>
      <c r="N2628" s="179" t="s">
        <v>143</v>
      </c>
      <c r="O2628" s="180">
        <v>0</v>
      </c>
      <c r="P2628" s="180">
        <v>0</v>
      </c>
      <c r="Q2628" s="181">
        <f t="shared" si="105"/>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349</v>
      </c>
      <c r="M2629" s="178">
        <v>0</v>
      </c>
      <c r="N2629" s="179" t="s">
        <v>1599</v>
      </c>
      <c r="O2629" s="180">
        <v>0</v>
      </c>
      <c r="P2629" s="180">
        <v>0</v>
      </c>
      <c r="Q2629" s="181">
        <f t="shared" ref="Q2629:Q2692" si="106">+O2629+P2629</f>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623</v>
      </c>
      <c r="M2630" s="178">
        <v>0</v>
      </c>
      <c r="N2630" s="179" t="s">
        <v>148</v>
      </c>
      <c r="O2630" s="180">
        <v>0</v>
      </c>
      <c r="P2630" s="180">
        <v>0</v>
      </c>
      <c r="Q2630" s="181">
        <f t="shared" si="106"/>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659</v>
      </c>
      <c r="M2631" s="178">
        <v>0</v>
      </c>
      <c r="N2631" s="179" t="s">
        <v>149</v>
      </c>
      <c r="O2631" s="180">
        <v>0</v>
      </c>
      <c r="P2631" s="180">
        <v>0</v>
      </c>
      <c r="Q2631" s="181">
        <f t="shared" si="106"/>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805</v>
      </c>
      <c r="M2632" s="178">
        <v>0</v>
      </c>
      <c r="N2632" s="179" t="s">
        <v>1600</v>
      </c>
      <c r="O2632" s="180">
        <v>0</v>
      </c>
      <c r="P2632" s="180">
        <v>0</v>
      </c>
      <c r="Q2632" s="181">
        <f t="shared" si="106"/>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866</v>
      </c>
      <c r="M2633" s="178">
        <v>0</v>
      </c>
      <c r="N2633" s="179" t="s">
        <v>151</v>
      </c>
      <c r="O2633" s="180">
        <v>0</v>
      </c>
      <c r="P2633" s="180">
        <v>0</v>
      </c>
      <c r="Q2633" s="181">
        <f t="shared" si="106"/>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985</v>
      </c>
      <c r="M2634" s="178">
        <v>0</v>
      </c>
      <c r="N2634" s="179" t="s">
        <v>427</v>
      </c>
      <c r="O2634" s="180">
        <v>0</v>
      </c>
      <c r="P2634" s="180">
        <v>0</v>
      </c>
      <c r="Q2634" s="181">
        <f t="shared" si="106"/>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1046</v>
      </c>
      <c r="M2635" s="178">
        <v>0</v>
      </c>
      <c r="N2635" s="179" t="s">
        <v>421</v>
      </c>
      <c r="O2635" s="180">
        <v>0</v>
      </c>
      <c r="P2635" s="180">
        <v>0</v>
      </c>
      <c r="Q2635" s="181">
        <f t="shared" si="106"/>
        <v>0</v>
      </c>
      <c r="R2635" s="182" t="s">
        <v>98</v>
      </c>
      <c r="S2635" s="183"/>
      <c r="T2635" s="183"/>
    </row>
    <row r="2636" spans="2:20" ht="15.75" hidden="1">
      <c r="B2636" s="174">
        <v>2025</v>
      </c>
      <c r="C2636" s="174">
        <v>20</v>
      </c>
      <c r="D2636" s="175">
        <v>0</v>
      </c>
      <c r="E2636" s="176"/>
      <c r="F2636" s="174">
        <v>4</v>
      </c>
      <c r="G2636" s="174">
        <v>10</v>
      </c>
      <c r="H2636" s="174">
        <v>26</v>
      </c>
      <c r="I2636" s="174">
        <v>5000</v>
      </c>
      <c r="J2636" s="174">
        <v>5100</v>
      </c>
      <c r="K2636" s="174">
        <v>511</v>
      </c>
      <c r="L2636" s="177">
        <v>1342</v>
      </c>
      <c r="M2636" s="178">
        <v>0</v>
      </c>
      <c r="N2636" s="179" t="s">
        <v>153</v>
      </c>
      <c r="O2636" s="180">
        <v>0</v>
      </c>
      <c r="P2636" s="180">
        <v>0</v>
      </c>
      <c r="Q2636" s="181">
        <f t="shared" si="106"/>
        <v>0</v>
      </c>
      <c r="R2636" s="182" t="s">
        <v>98</v>
      </c>
      <c r="S2636" s="183"/>
      <c r="T2636" s="183"/>
    </row>
    <row r="2637" spans="2:20" ht="15.75" hidden="1">
      <c r="B2637" s="163">
        <v>2025</v>
      </c>
      <c r="C2637" s="163">
        <v>20</v>
      </c>
      <c r="D2637" s="164"/>
      <c r="E2637" s="165"/>
      <c r="F2637" s="163">
        <v>4</v>
      </c>
      <c r="G2637" s="163">
        <v>10</v>
      </c>
      <c r="H2637" s="163">
        <v>26</v>
      </c>
      <c r="I2637" s="163">
        <v>5000</v>
      </c>
      <c r="J2637" s="163">
        <v>5100</v>
      </c>
      <c r="K2637" s="163">
        <v>515</v>
      </c>
      <c r="L2637" s="166" t="s">
        <v>44</v>
      </c>
      <c r="M2637" s="167"/>
      <c r="N2637" s="168" t="s">
        <v>155</v>
      </c>
      <c r="O2637" s="169">
        <f>SUM(O2638:O2658)</f>
        <v>0</v>
      </c>
      <c r="P2637" s="169">
        <f>SUM(P2638:P2658)</f>
        <v>0</v>
      </c>
      <c r="Q2637" s="169">
        <f t="shared" si="106"/>
        <v>0</v>
      </c>
      <c r="R2637" s="170"/>
      <c r="S2637" s="172"/>
      <c r="T2637" s="172"/>
    </row>
    <row r="2638" spans="2:20" ht="15.75" hidden="1">
      <c r="B2638" s="174">
        <v>2025</v>
      </c>
      <c r="C2638" s="174">
        <v>20</v>
      </c>
      <c r="D2638" s="175">
        <v>0</v>
      </c>
      <c r="E2638" s="176"/>
      <c r="F2638" s="174">
        <v>4</v>
      </c>
      <c r="G2638" s="174">
        <v>10</v>
      </c>
      <c r="H2638" s="174">
        <v>26</v>
      </c>
      <c r="I2638" s="174">
        <v>5000</v>
      </c>
      <c r="J2638" s="174">
        <v>5100</v>
      </c>
      <c r="K2638" s="174">
        <v>515</v>
      </c>
      <c r="L2638" s="177">
        <v>5</v>
      </c>
      <c r="M2638" s="178">
        <v>0</v>
      </c>
      <c r="N2638" s="179" t="s">
        <v>434</v>
      </c>
      <c r="O2638" s="180">
        <v>0</v>
      </c>
      <c r="P2638" s="180">
        <v>0</v>
      </c>
      <c r="Q2638" s="181">
        <f t="shared" si="106"/>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36</v>
      </c>
      <c r="M2639" s="178">
        <v>0</v>
      </c>
      <c r="N2639" s="179" t="s">
        <v>1601</v>
      </c>
      <c r="O2639" s="180">
        <v>0</v>
      </c>
      <c r="P2639" s="180">
        <v>0</v>
      </c>
      <c r="Q2639" s="181">
        <f t="shared" si="106"/>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338</v>
      </c>
      <c r="M2640" s="178">
        <v>0</v>
      </c>
      <c r="N2640" s="179" t="s">
        <v>157</v>
      </c>
      <c r="O2640" s="180">
        <v>0</v>
      </c>
      <c r="P2640" s="180">
        <v>0</v>
      </c>
      <c r="Q2640" s="181">
        <f t="shared" si="106"/>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342</v>
      </c>
      <c r="M2641" s="178">
        <v>0</v>
      </c>
      <c r="N2641" s="179" t="s">
        <v>158</v>
      </c>
      <c r="O2641" s="180">
        <v>0</v>
      </c>
      <c r="P2641" s="180">
        <v>0</v>
      </c>
      <c r="Q2641" s="181">
        <f t="shared" si="106"/>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551</v>
      </c>
      <c r="M2642" s="178">
        <v>0</v>
      </c>
      <c r="N2642" s="179" t="s">
        <v>1602</v>
      </c>
      <c r="O2642" s="180">
        <v>0</v>
      </c>
      <c r="P2642" s="180">
        <v>0</v>
      </c>
      <c r="Q2642" s="181">
        <f t="shared" si="106"/>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572</v>
      </c>
      <c r="M2643" s="178">
        <v>0</v>
      </c>
      <c r="N2643" s="179" t="s">
        <v>163</v>
      </c>
      <c r="O2643" s="180">
        <v>0</v>
      </c>
      <c r="P2643" s="180">
        <v>0</v>
      </c>
      <c r="Q2643" s="181">
        <f t="shared" si="106"/>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618</v>
      </c>
      <c r="M2644" s="178">
        <v>0</v>
      </c>
      <c r="N2644" s="179" t="s">
        <v>164</v>
      </c>
      <c r="O2644" s="180">
        <v>0</v>
      </c>
      <c r="P2644" s="180">
        <v>0</v>
      </c>
      <c r="Q2644" s="181">
        <f t="shared" si="106"/>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785</v>
      </c>
      <c r="M2645" s="178">
        <v>0</v>
      </c>
      <c r="N2645" s="179" t="s">
        <v>165</v>
      </c>
      <c r="O2645" s="180">
        <v>0</v>
      </c>
      <c r="P2645" s="180">
        <v>0</v>
      </c>
      <c r="Q2645" s="181">
        <f t="shared" si="106"/>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858</v>
      </c>
      <c r="M2646" s="178">
        <v>0</v>
      </c>
      <c r="N2646" s="179" t="s">
        <v>1603</v>
      </c>
      <c r="O2646" s="180">
        <v>0</v>
      </c>
      <c r="P2646" s="180">
        <v>0</v>
      </c>
      <c r="Q2646" s="181">
        <f t="shared" si="106"/>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859</v>
      </c>
      <c r="M2647" s="178">
        <v>0</v>
      </c>
      <c r="N2647" s="179" t="s">
        <v>1604</v>
      </c>
      <c r="O2647" s="180">
        <v>0</v>
      </c>
      <c r="P2647" s="180">
        <v>0</v>
      </c>
      <c r="Q2647" s="181">
        <f t="shared" si="106"/>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1025</v>
      </c>
      <c r="M2648" s="178">
        <v>0</v>
      </c>
      <c r="N2648" s="179" t="s">
        <v>1605</v>
      </c>
      <c r="O2648" s="180">
        <v>0</v>
      </c>
      <c r="P2648" s="180">
        <v>0</v>
      </c>
      <c r="Q2648" s="181">
        <f t="shared" si="106"/>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1036</v>
      </c>
      <c r="M2649" s="178">
        <v>0</v>
      </c>
      <c r="N2649" s="179" t="s">
        <v>167</v>
      </c>
      <c r="O2649" s="180">
        <v>0</v>
      </c>
      <c r="P2649" s="180">
        <v>0</v>
      </c>
      <c r="Q2649" s="181">
        <f t="shared" si="106"/>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1059</v>
      </c>
      <c r="M2650" s="178">
        <v>0</v>
      </c>
      <c r="N2650" s="179" t="s">
        <v>168</v>
      </c>
      <c r="O2650" s="180">
        <v>0</v>
      </c>
      <c r="P2650" s="180">
        <v>0</v>
      </c>
      <c r="Q2650" s="181">
        <f t="shared" si="106"/>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1288</v>
      </c>
      <c r="M2651" s="178">
        <v>0</v>
      </c>
      <c r="N2651" s="179" t="s">
        <v>441</v>
      </c>
      <c r="O2651" s="180">
        <v>0</v>
      </c>
      <c r="P2651" s="180">
        <v>0</v>
      </c>
      <c r="Q2651" s="181">
        <f t="shared" si="106"/>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1303</v>
      </c>
      <c r="M2652" s="178">
        <v>0</v>
      </c>
      <c r="N2652" s="179" t="s">
        <v>1606</v>
      </c>
      <c r="O2652" s="180">
        <v>0</v>
      </c>
      <c r="P2652" s="180">
        <v>0</v>
      </c>
      <c r="Q2652" s="181">
        <f t="shared" si="106"/>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1326</v>
      </c>
      <c r="M2653" s="178">
        <v>0</v>
      </c>
      <c r="N2653" s="179" t="s">
        <v>173</v>
      </c>
      <c r="O2653" s="180">
        <v>0</v>
      </c>
      <c r="P2653" s="180">
        <v>0</v>
      </c>
      <c r="Q2653" s="181">
        <f t="shared" si="106"/>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1392</v>
      </c>
      <c r="M2654" s="178">
        <v>0</v>
      </c>
      <c r="N2654" s="179" t="s">
        <v>1607</v>
      </c>
      <c r="O2654" s="180">
        <v>0</v>
      </c>
      <c r="P2654" s="180">
        <v>0</v>
      </c>
      <c r="Q2654" s="181">
        <f t="shared" si="106"/>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1455</v>
      </c>
      <c r="M2655" s="178">
        <v>0</v>
      </c>
      <c r="N2655" s="179" t="s">
        <v>1608</v>
      </c>
      <c r="O2655" s="180">
        <v>0</v>
      </c>
      <c r="P2655" s="180">
        <v>0</v>
      </c>
      <c r="Q2655" s="181">
        <f t="shared" si="106"/>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1464</v>
      </c>
      <c r="M2656" s="178">
        <v>0</v>
      </c>
      <c r="N2656" s="179" t="s">
        <v>445</v>
      </c>
      <c r="O2656" s="180">
        <v>0</v>
      </c>
      <c r="P2656" s="180">
        <v>0</v>
      </c>
      <c r="Q2656" s="181">
        <f t="shared" si="106"/>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1517</v>
      </c>
      <c r="M2657" s="178">
        <v>0</v>
      </c>
      <c r="N2657" s="179" t="s">
        <v>176</v>
      </c>
      <c r="O2657" s="180">
        <v>0</v>
      </c>
      <c r="P2657" s="180">
        <v>0</v>
      </c>
      <c r="Q2657" s="181">
        <f t="shared" si="106"/>
        <v>0</v>
      </c>
      <c r="R2657" s="182" t="s">
        <v>98</v>
      </c>
      <c r="S2657" s="183"/>
      <c r="T2657" s="183"/>
    </row>
    <row r="2658" spans="2:20" ht="15.75" hidden="1">
      <c r="B2658" s="174">
        <v>2025</v>
      </c>
      <c r="C2658" s="174">
        <v>20</v>
      </c>
      <c r="D2658" s="175">
        <v>0</v>
      </c>
      <c r="E2658" s="176"/>
      <c r="F2658" s="174">
        <v>4</v>
      </c>
      <c r="G2658" s="174">
        <v>10</v>
      </c>
      <c r="H2658" s="174">
        <v>26</v>
      </c>
      <c r="I2658" s="174">
        <v>5000</v>
      </c>
      <c r="J2658" s="174">
        <v>5100</v>
      </c>
      <c r="K2658" s="174">
        <v>515</v>
      </c>
      <c r="L2658" s="177">
        <v>1522</v>
      </c>
      <c r="M2658" s="178">
        <v>0</v>
      </c>
      <c r="N2658" s="179" t="s">
        <v>1609</v>
      </c>
      <c r="O2658" s="180">
        <v>0</v>
      </c>
      <c r="P2658" s="180">
        <v>0</v>
      </c>
      <c r="Q2658" s="181">
        <f t="shared" si="106"/>
        <v>0</v>
      </c>
      <c r="R2658" s="182" t="s">
        <v>98</v>
      </c>
      <c r="S2658" s="183"/>
      <c r="T2658" s="183"/>
    </row>
    <row r="2659" spans="2:20" ht="15.75" hidden="1">
      <c r="B2659" s="163">
        <v>2025</v>
      </c>
      <c r="C2659" s="163">
        <v>20</v>
      </c>
      <c r="D2659" s="164"/>
      <c r="E2659" s="165"/>
      <c r="F2659" s="163">
        <v>4</v>
      </c>
      <c r="G2659" s="163">
        <v>10</v>
      </c>
      <c r="H2659" s="163">
        <v>26</v>
      </c>
      <c r="I2659" s="163">
        <v>5000</v>
      </c>
      <c r="J2659" s="163">
        <v>5100</v>
      </c>
      <c r="K2659" s="163">
        <v>519</v>
      </c>
      <c r="L2659" s="166" t="s">
        <v>44</v>
      </c>
      <c r="M2659" s="167"/>
      <c r="N2659" s="168" t="s">
        <v>178</v>
      </c>
      <c r="O2659" s="169">
        <f>SUM(O2660:O2663)</f>
        <v>0</v>
      </c>
      <c r="P2659" s="169">
        <f>SUM(P2660:P2663)</f>
        <v>0</v>
      </c>
      <c r="Q2659" s="169">
        <f t="shared" si="106"/>
        <v>0</v>
      </c>
      <c r="R2659" s="170"/>
      <c r="S2659" s="171"/>
      <c r="T2659" s="172"/>
    </row>
    <row r="2660" spans="2:20" ht="15.75" hidden="1">
      <c r="B2660" s="174">
        <v>2025</v>
      </c>
      <c r="C2660" s="174">
        <v>20</v>
      </c>
      <c r="D2660" s="175">
        <v>0</v>
      </c>
      <c r="E2660" s="176"/>
      <c r="F2660" s="174">
        <v>4</v>
      </c>
      <c r="G2660" s="174">
        <v>10</v>
      </c>
      <c r="H2660" s="174">
        <v>26</v>
      </c>
      <c r="I2660" s="174">
        <v>5000</v>
      </c>
      <c r="J2660" s="174">
        <v>5100</v>
      </c>
      <c r="K2660" s="174">
        <v>519</v>
      </c>
      <c r="L2660" s="177">
        <v>14</v>
      </c>
      <c r="M2660" s="178">
        <v>0</v>
      </c>
      <c r="N2660" s="179" t="s">
        <v>179</v>
      </c>
      <c r="O2660" s="180">
        <v>0</v>
      </c>
      <c r="P2660" s="180">
        <v>0</v>
      </c>
      <c r="Q2660" s="181">
        <f t="shared" si="106"/>
        <v>0</v>
      </c>
      <c r="R2660" s="182" t="s">
        <v>98</v>
      </c>
      <c r="S2660" s="183"/>
      <c r="T2660" s="183"/>
    </row>
    <row r="2661" spans="2:20" ht="15.75" hidden="1">
      <c r="B2661" s="174">
        <v>2025</v>
      </c>
      <c r="C2661" s="174">
        <v>20</v>
      </c>
      <c r="D2661" s="175">
        <v>0</v>
      </c>
      <c r="E2661" s="176"/>
      <c r="F2661" s="174">
        <v>4</v>
      </c>
      <c r="G2661" s="174">
        <v>10</v>
      </c>
      <c r="H2661" s="174">
        <v>26</v>
      </c>
      <c r="I2661" s="174">
        <v>5000</v>
      </c>
      <c r="J2661" s="174">
        <v>5100</v>
      </c>
      <c r="K2661" s="174">
        <v>519</v>
      </c>
      <c r="L2661" s="177">
        <v>317</v>
      </c>
      <c r="M2661" s="178">
        <v>0</v>
      </c>
      <c r="N2661" s="179" t="s">
        <v>180</v>
      </c>
      <c r="O2661" s="180">
        <v>0</v>
      </c>
      <c r="P2661" s="180">
        <v>0</v>
      </c>
      <c r="Q2661" s="181">
        <f t="shared" si="106"/>
        <v>0</v>
      </c>
      <c r="R2661" s="182" t="s">
        <v>98</v>
      </c>
      <c r="S2661" s="183"/>
      <c r="T2661" s="183"/>
    </row>
    <row r="2662" spans="2:20" ht="30" hidden="1">
      <c r="B2662" s="174">
        <v>2025</v>
      </c>
      <c r="C2662" s="174">
        <v>20</v>
      </c>
      <c r="D2662" s="175">
        <v>0</v>
      </c>
      <c r="E2662" s="176"/>
      <c r="F2662" s="174">
        <v>4</v>
      </c>
      <c r="G2662" s="174">
        <v>10</v>
      </c>
      <c r="H2662" s="174">
        <v>26</v>
      </c>
      <c r="I2662" s="174">
        <v>5000</v>
      </c>
      <c r="J2662" s="174">
        <v>5100</v>
      </c>
      <c r="K2662" s="174">
        <v>519</v>
      </c>
      <c r="L2662" s="177">
        <v>520</v>
      </c>
      <c r="M2662" s="178">
        <v>0</v>
      </c>
      <c r="N2662" s="179" t="s">
        <v>1610</v>
      </c>
      <c r="O2662" s="180">
        <v>0</v>
      </c>
      <c r="P2662" s="180">
        <v>0</v>
      </c>
      <c r="Q2662" s="181">
        <f t="shared" si="106"/>
        <v>0</v>
      </c>
      <c r="R2662" s="182" t="s">
        <v>98</v>
      </c>
      <c r="S2662" s="183"/>
      <c r="T2662" s="183"/>
    </row>
    <row r="2663" spans="2:20" ht="15.75" hidden="1">
      <c r="B2663" s="174">
        <v>2025</v>
      </c>
      <c r="C2663" s="174">
        <v>20</v>
      </c>
      <c r="D2663" s="175">
        <v>0</v>
      </c>
      <c r="E2663" s="176"/>
      <c r="F2663" s="174">
        <v>4</v>
      </c>
      <c r="G2663" s="174">
        <v>10</v>
      </c>
      <c r="H2663" s="174">
        <v>26</v>
      </c>
      <c r="I2663" s="174">
        <v>5000</v>
      </c>
      <c r="J2663" s="174">
        <v>5100</v>
      </c>
      <c r="K2663" s="174">
        <v>519</v>
      </c>
      <c r="L2663" s="177">
        <v>1509</v>
      </c>
      <c r="M2663" s="178">
        <v>0</v>
      </c>
      <c r="N2663" s="179" t="s">
        <v>182</v>
      </c>
      <c r="O2663" s="180">
        <v>0</v>
      </c>
      <c r="P2663" s="180">
        <v>0</v>
      </c>
      <c r="Q2663" s="181">
        <f t="shared" si="106"/>
        <v>0</v>
      </c>
      <c r="R2663" s="182" t="s">
        <v>98</v>
      </c>
      <c r="S2663" s="183"/>
      <c r="T2663" s="183"/>
    </row>
    <row r="2664" spans="2:20" ht="15.75" hidden="1">
      <c r="B2664" s="152">
        <v>2025</v>
      </c>
      <c r="C2664" s="152">
        <v>20</v>
      </c>
      <c r="D2664" s="153"/>
      <c r="E2664" s="154"/>
      <c r="F2664" s="152">
        <v>4</v>
      </c>
      <c r="G2664" s="152">
        <v>10</v>
      </c>
      <c r="H2664" s="152">
        <v>26</v>
      </c>
      <c r="I2664" s="152">
        <v>5000</v>
      </c>
      <c r="J2664" s="152">
        <v>5200</v>
      </c>
      <c r="K2664" s="152"/>
      <c r="L2664" s="155" t="s">
        <v>44</v>
      </c>
      <c r="M2664" s="156"/>
      <c r="N2664" s="157" t="s">
        <v>183</v>
      </c>
      <c r="O2664" s="158">
        <f>O2665+O2667</f>
        <v>0</v>
      </c>
      <c r="P2664" s="158">
        <f>P2665+P2667</f>
        <v>0</v>
      </c>
      <c r="Q2664" s="158">
        <f t="shared" si="106"/>
        <v>0</v>
      </c>
      <c r="R2664" s="159"/>
      <c r="S2664" s="160"/>
      <c r="T2664" s="161"/>
    </row>
    <row r="2665" spans="2:20" ht="15.75" hidden="1">
      <c r="B2665" s="163">
        <v>2025</v>
      </c>
      <c r="C2665" s="163">
        <v>20</v>
      </c>
      <c r="D2665" s="164"/>
      <c r="E2665" s="165"/>
      <c r="F2665" s="163">
        <v>4</v>
      </c>
      <c r="G2665" s="163">
        <v>10</v>
      </c>
      <c r="H2665" s="163">
        <v>26</v>
      </c>
      <c r="I2665" s="163">
        <v>5000</v>
      </c>
      <c r="J2665" s="163">
        <v>5200</v>
      </c>
      <c r="K2665" s="163">
        <v>521</v>
      </c>
      <c r="L2665" s="166" t="s">
        <v>44</v>
      </c>
      <c r="M2665" s="167"/>
      <c r="N2665" s="168" t="s">
        <v>184</v>
      </c>
      <c r="O2665" s="169">
        <f>SUM(O2666)</f>
        <v>0</v>
      </c>
      <c r="P2665" s="169">
        <f>SUM(P2666)</f>
        <v>0</v>
      </c>
      <c r="Q2665" s="169">
        <f t="shared" si="106"/>
        <v>0</v>
      </c>
      <c r="R2665" s="170"/>
      <c r="S2665" s="186"/>
      <c r="T2665" s="172"/>
    </row>
    <row r="2666" spans="2:20" ht="15.75" hidden="1">
      <c r="B2666" s="174">
        <v>2025</v>
      </c>
      <c r="C2666" s="174">
        <v>20</v>
      </c>
      <c r="D2666" s="175">
        <v>0</v>
      </c>
      <c r="E2666" s="176"/>
      <c r="F2666" s="174">
        <v>4</v>
      </c>
      <c r="G2666" s="174">
        <v>10</v>
      </c>
      <c r="H2666" s="174">
        <v>26</v>
      </c>
      <c r="I2666" s="174">
        <v>5000</v>
      </c>
      <c r="J2666" s="174">
        <v>5200</v>
      </c>
      <c r="K2666" s="174">
        <v>521</v>
      </c>
      <c r="L2666" s="177">
        <v>614</v>
      </c>
      <c r="M2666" s="178">
        <v>0</v>
      </c>
      <c r="N2666" s="179" t="s">
        <v>184</v>
      </c>
      <c r="O2666" s="180">
        <v>0</v>
      </c>
      <c r="P2666" s="180">
        <v>0</v>
      </c>
      <c r="Q2666" s="181">
        <f t="shared" si="106"/>
        <v>0</v>
      </c>
      <c r="R2666" s="182" t="s">
        <v>98</v>
      </c>
      <c r="S2666" s="183"/>
      <c r="T2666" s="183"/>
    </row>
    <row r="2667" spans="2:20" ht="15.75" hidden="1">
      <c r="B2667" s="163">
        <v>2025</v>
      </c>
      <c r="C2667" s="163">
        <v>20</v>
      </c>
      <c r="D2667" s="164"/>
      <c r="E2667" s="165"/>
      <c r="F2667" s="163">
        <v>4</v>
      </c>
      <c r="G2667" s="163">
        <v>10</v>
      </c>
      <c r="H2667" s="163">
        <v>26</v>
      </c>
      <c r="I2667" s="163">
        <v>5000</v>
      </c>
      <c r="J2667" s="163">
        <v>5200</v>
      </c>
      <c r="K2667" s="163">
        <v>523</v>
      </c>
      <c r="L2667" s="166" t="s">
        <v>44</v>
      </c>
      <c r="M2667" s="167"/>
      <c r="N2667" s="168" t="s">
        <v>186</v>
      </c>
      <c r="O2667" s="169">
        <f>SUM(O2668:O2668)</f>
        <v>0</v>
      </c>
      <c r="P2667" s="169">
        <f>SUM(P2668:P2668)</f>
        <v>0</v>
      </c>
      <c r="Q2667" s="169">
        <f t="shared" si="106"/>
        <v>0</v>
      </c>
      <c r="R2667" s="170"/>
      <c r="S2667" s="171"/>
      <c r="T2667" s="172"/>
    </row>
    <row r="2668" spans="2:20" ht="15.75" hidden="1">
      <c r="B2668" s="174">
        <v>2025</v>
      </c>
      <c r="C2668" s="174">
        <v>20</v>
      </c>
      <c r="D2668" s="175">
        <v>0</v>
      </c>
      <c r="E2668" s="176"/>
      <c r="F2668" s="174">
        <v>4</v>
      </c>
      <c r="G2668" s="174">
        <v>10</v>
      </c>
      <c r="H2668" s="174">
        <v>26</v>
      </c>
      <c r="I2668" s="174">
        <v>5000</v>
      </c>
      <c r="J2668" s="174">
        <v>5200</v>
      </c>
      <c r="K2668" s="174">
        <v>523</v>
      </c>
      <c r="L2668" s="177">
        <v>172</v>
      </c>
      <c r="M2668" s="178">
        <v>0</v>
      </c>
      <c r="N2668" s="179" t="s">
        <v>187</v>
      </c>
      <c r="O2668" s="180">
        <v>0</v>
      </c>
      <c r="P2668" s="180">
        <v>0</v>
      </c>
      <c r="Q2668" s="181">
        <f t="shared" si="106"/>
        <v>0</v>
      </c>
      <c r="R2668" s="182" t="s">
        <v>98</v>
      </c>
      <c r="S2668" s="183"/>
      <c r="T2668" s="183"/>
    </row>
    <row r="2669" spans="2:20" ht="15.75" hidden="1">
      <c r="B2669" s="152">
        <v>2025</v>
      </c>
      <c r="C2669" s="152">
        <v>20</v>
      </c>
      <c r="D2669" s="153"/>
      <c r="E2669" s="154"/>
      <c r="F2669" s="152">
        <v>4</v>
      </c>
      <c r="G2669" s="152">
        <v>10</v>
      </c>
      <c r="H2669" s="152">
        <v>26</v>
      </c>
      <c r="I2669" s="152">
        <v>5000</v>
      </c>
      <c r="J2669" s="152">
        <v>5400</v>
      </c>
      <c r="K2669" s="152"/>
      <c r="L2669" s="155" t="s">
        <v>44</v>
      </c>
      <c r="M2669" s="156"/>
      <c r="N2669" s="157" t="s">
        <v>216</v>
      </c>
      <c r="O2669" s="158">
        <f>O2670+O2672</f>
        <v>0</v>
      </c>
      <c r="P2669" s="158">
        <f>P2670+P2672</f>
        <v>0</v>
      </c>
      <c r="Q2669" s="158">
        <f t="shared" si="106"/>
        <v>0</v>
      </c>
      <c r="R2669" s="159"/>
      <c r="S2669" s="160"/>
      <c r="T2669" s="161"/>
    </row>
    <row r="2670" spans="2:20" ht="15.75" hidden="1">
      <c r="B2670" s="163">
        <v>2025</v>
      </c>
      <c r="C2670" s="163">
        <v>20</v>
      </c>
      <c r="D2670" s="164"/>
      <c r="E2670" s="165"/>
      <c r="F2670" s="163">
        <v>4</v>
      </c>
      <c r="G2670" s="163">
        <v>10</v>
      </c>
      <c r="H2670" s="163">
        <v>26</v>
      </c>
      <c r="I2670" s="163">
        <v>5000</v>
      </c>
      <c r="J2670" s="163">
        <v>5400</v>
      </c>
      <c r="K2670" s="163">
        <v>541</v>
      </c>
      <c r="L2670" s="166" t="s">
        <v>44</v>
      </c>
      <c r="M2670" s="167"/>
      <c r="N2670" s="168" t="s">
        <v>217</v>
      </c>
      <c r="O2670" s="169">
        <f>SUM(O2671)</f>
        <v>0</v>
      </c>
      <c r="P2670" s="169">
        <f>SUM(P2671)</f>
        <v>0</v>
      </c>
      <c r="Q2670" s="169">
        <f t="shared" si="106"/>
        <v>0</v>
      </c>
      <c r="R2670" s="170"/>
      <c r="S2670" s="171"/>
      <c r="T2670" s="172"/>
    </row>
    <row r="2671" spans="2:20" ht="15.75" hidden="1">
      <c r="B2671" s="174">
        <v>2025</v>
      </c>
      <c r="C2671" s="174">
        <v>20</v>
      </c>
      <c r="D2671" s="175">
        <v>0</v>
      </c>
      <c r="E2671" s="176"/>
      <c r="F2671" s="174">
        <v>4</v>
      </c>
      <c r="G2671" s="174">
        <v>10</v>
      </c>
      <c r="H2671" s="174">
        <v>26</v>
      </c>
      <c r="I2671" s="174">
        <v>5000</v>
      </c>
      <c r="J2671" s="174">
        <v>5400</v>
      </c>
      <c r="K2671" s="174">
        <v>541</v>
      </c>
      <c r="L2671" s="177">
        <v>1531</v>
      </c>
      <c r="M2671" s="178">
        <v>0</v>
      </c>
      <c r="N2671" s="179" t="s">
        <v>1611</v>
      </c>
      <c r="O2671" s="180">
        <v>0</v>
      </c>
      <c r="P2671" s="180">
        <v>0</v>
      </c>
      <c r="Q2671" s="181">
        <f t="shared" si="106"/>
        <v>0</v>
      </c>
      <c r="R2671" s="182" t="s">
        <v>98</v>
      </c>
      <c r="S2671" s="183"/>
      <c r="T2671" s="183"/>
    </row>
    <row r="2672" spans="2:20" ht="15.75" hidden="1">
      <c r="B2672" s="163">
        <v>2025</v>
      </c>
      <c r="C2672" s="163">
        <v>20</v>
      </c>
      <c r="D2672" s="164"/>
      <c r="E2672" s="165"/>
      <c r="F2672" s="163">
        <v>4</v>
      </c>
      <c r="G2672" s="163">
        <v>10</v>
      </c>
      <c r="H2672" s="163">
        <v>26</v>
      </c>
      <c r="I2672" s="163">
        <v>5000</v>
      </c>
      <c r="J2672" s="163">
        <v>5400</v>
      </c>
      <c r="K2672" s="163">
        <v>542</v>
      </c>
      <c r="L2672" s="166" t="s">
        <v>44</v>
      </c>
      <c r="M2672" s="167"/>
      <c r="N2672" s="168" t="s">
        <v>1435</v>
      </c>
      <c r="O2672" s="169">
        <f>SUM(O2673:O2674)</f>
        <v>0</v>
      </c>
      <c r="P2672" s="169">
        <f>SUM(P2673:P2674)</f>
        <v>0</v>
      </c>
      <c r="Q2672" s="169">
        <f t="shared" si="106"/>
        <v>0</v>
      </c>
      <c r="R2672" s="170"/>
      <c r="S2672" s="171"/>
      <c r="T2672" s="172"/>
    </row>
    <row r="2673" spans="2:20" ht="15.75" hidden="1">
      <c r="B2673" s="174">
        <v>2025</v>
      </c>
      <c r="C2673" s="174">
        <v>20</v>
      </c>
      <c r="D2673" s="175">
        <v>0</v>
      </c>
      <c r="E2673" s="176"/>
      <c r="F2673" s="174">
        <v>4</v>
      </c>
      <c r="G2673" s="174">
        <v>10</v>
      </c>
      <c r="H2673" s="174">
        <v>26</v>
      </c>
      <c r="I2673" s="174">
        <v>5000</v>
      </c>
      <c r="J2673" s="174">
        <v>5400</v>
      </c>
      <c r="K2673" s="174">
        <v>542</v>
      </c>
      <c r="L2673" s="177">
        <v>1261</v>
      </c>
      <c r="M2673" s="178">
        <v>0</v>
      </c>
      <c r="N2673" s="179" t="s">
        <v>1612</v>
      </c>
      <c r="O2673" s="180">
        <v>0</v>
      </c>
      <c r="P2673" s="180">
        <v>0</v>
      </c>
      <c r="Q2673" s="181">
        <f t="shared" si="106"/>
        <v>0</v>
      </c>
      <c r="R2673" s="182" t="s">
        <v>98</v>
      </c>
      <c r="S2673" s="183"/>
      <c r="T2673" s="183"/>
    </row>
    <row r="2674" spans="2:20" ht="15.75" hidden="1">
      <c r="B2674" s="174">
        <v>2025</v>
      </c>
      <c r="C2674" s="174">
        <v>20</v>
      </c>
      <c r="D2674" s="175">
        <v>0</v>
      </c>
      <c r="E2674" s="176"/>
      <c r="F2674" s="174">
        <v>4</v>
      </c>
      <c r="G2674" s="174">
        <v>10</v>
      </c>
      <c r="H2674" s="174">
        <v>26</v>
      </c>
      <c r="I2674" s="174">
        <v>5000</v>
      </c>
      <c r="J2674" s="174">
        <v>5400</v>
      </c>
      <c r="K2674" s="174">
        <v>542</v>
      </c>
      <c r="L2674" s="177">
        <v>1488</v>
      </c>
      <c r="M2674" s="178">
        <v>0</v>
      </c>
      <c r="N2674" s="179" t="s">
        <v>1613</v>
      </c>
      <c r="O2674" s="180">
        <v>0</v>
      </c>
      <c r="P2674" s="180">
        <v>0</v>
      </c>
      <c r="Q2674" s="181">
        <f t="shared" si="106"/>
        <v>0</v>
      </c>
      <c r="R2674" s="182" t="s">
        <v>98</v>
      </c>
      <c r="S2674" s="183"/>
      <c r="T2674" s="183"/>
    </row>
    <row r="2675" spans="2:20" ht="15.75" hidden="1">
      <c r="B2675" s="152">
        <v>2025</v>
      </c>
      <c r="C2675" s="152">
        <v>20</v>
      </c>
      <c r="D2675" s="153"/>
      <c r="E2675" s="154"/>
      <c r="F2675" s="152">
        <v>4</v>
      </c>
      <c r="G2675" s="152">
        <v>10</v>
      </c>
      <c r="H2675" s="152">
        <v>26</v>
      </c>
      <c r="I2675" s="152">
        <v>5000</v>
      </c>
      <c r="J2675" s="152">
        <v>5600</v>
      </c>
      <c r="K2675" s="152"/>
      <c r="L2675" s="155" t="s">
        <v>44</v>
      </c>
      <c r="M2675" s="156"/>
      <c r="N2675" s="157" t="s">
        <v>1050</v>
      </c>
      <c r="O2675" s="158">
        <f>+O2676+O2683+O2690</f>
        <v>0</v>
      </c>
      <c r="P2675" s="158">
        <f>+P2676+P2683+P2690</f>
        <v>0</v>
      </c>
      <c r="Q2675" s="158">
        <f t="shared" si="106"/>
        <v>0</v>
      </c>
      <c r="R2675" s="159"/>
      <c r="S2675" s="160"/>
      <c r="T2675" s="161"/>
    </row>
    <row r="2676" spans="2:20" ht="15.75" hidden="1">
      <c r="B2676" s="163">
        <v>2025</v>
      </c>
      <c r="C2676" s="163">
        <v>20</v>
      </c>
      <c r="D2676" s="164"/>
      <c r="E2676" s="165"/>
      <c r="F2676" s="163">
        <v>4</v>
      </c>
      <c r="G2676" s="163">
        <v>10</v>
      </c>
      <c r="H2676" s="163">
        <v>26</v>
      </c>
      <c r="I2676" s="163">
        <v>5000</v>
      </c>
      <c r="J2676" s="163">
        <v>5600</v>
      </c>
      <c r="K2676" s="163">
        <v>565</v>
      </c>
      <c r="L2676" s="166" t="s">
        <v>44</v>
      </c>
      <c r="M2676" s="167"/>
      <c r="N2676" s="168" t="s">
        <v>590</v>
      </c>
      <c r="O2676" s="169">
        <f>SUM(O2677:O2682)</f>
        <v>0</v>
      </c>
      <c r="P2676" s="169">
        <f>SUM(P2677:P2682)</f>
        <v>0</v>
      </c>
      <c r="Q2676" s="169">
        <f t="shared" si="106"/>
        <v>0</v>
      </c>
      <c r="R2676" s="170"/>
      <c r="S2676" s="171"/>
      <c r="T2676" s="172"/>
    </row>
    <row r="2677" spans="2:20" ht="15.75" hidden="1">
      <c r="B2677" s="174">
        <v>2025</v>
      </c>
      <c r="C2677" s="174">
        <v>20</v>
      </c>
      <c r="D2677" s="175">
        <v>0</v>
      </c>
      <c r="E2677" s="176"/>
      <c r="F2677" s="174">
        <v>4</v>
      </c>
      <c r="G2677" s="174">
        <v>10</v>
      </c>
      <c r="H2677" s="174">
        <v>26</v>
      </c>
      <c r="I2677" s="174">
        <v>5000</v>
      </c>
      <c r="J2677" s="174">
        <v>5600</v>
      </c>
      <c r="K2677" s="174">
        <v>565</v>
      </c>
      <c r="L2677" s="177">
        <v>34</v>
      </c>
      <c r="M2677" s="178">
        <v>0</v>
      </c>
      <c r="N2677" s="179" t="s">
        <v>1614</v>
      </c>
      <c r="O2677" s="180">
        <v>0</v>
      </c>
      <c r="P2677" s="180">
        <v>0</v>
      </c>
      <c r="Q2677" s="181">
        <f t="shared" si="106"/>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35</v>
      </c>
      <c r="M2678" s="178">
        <v>0</v>
      </c>
      <c r="N2678" s="179" t="s">
        <v>1615</v>
      </c>
      <c r="O2678" s="180">
        <v>0</v>
      </c>
      <c r="P2678" s="180">
        <v>0</v>
      </c>
      <c r="Q2678" s="181">
        <f t="shared" si="106"/>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539</v>
      </c>
      <c r="M2679" s="178">
        <v>0</v>
      </c>
      <c r="N2679" s="179" t="s">
        <v>1616</v>
      </c>
      <c r="O2679" s="180">
        <v>0</v>
      </c>
      <c r="P2679" s="180">
        <v>0</v>
      </c>
      <c r="Q2679" s="181">
        <f t="shared" si="106"/>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601</v>
      </c>
      <c r="M2680" s="178">
        <v>0</v>
      </c>
      <c r="N2680" s="179" t="s">
        <v>592</v>
      </c>
      <c r="O2680" s="180">
        <v>0</v>
      </c>
      <c r="P2680" s="180">
        <v>0</v>
      </c>
      <c r="Q2680" s="181">
        <f t="shared" si="106"/>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706</v>
      </c>
      <c r="M2681" s="178">
        <v>0</v>
      </c>
      <c r="N2681" s="179" t="s">
        <v>1617</v>
      </c>
      <c r="O2681" s="180">
        <v>0</v>
      </c>
      <c r="P2681" s="180">
        <v>0</v>
      </c>
      <c r="Q2681" s="181">
        <f t="shared" si="106"/>
        <v>0</v>
      </c>
      <c r="R2681" s="182" t="s">
        <v>98</v>
      </c>
      <c r="S2681" s="183"/>
      <c r="T2681" s="183"/>
    </row>
    <row r="2682" spans="2:20" ht="15.75" hidden="1">
      <c r="B2682" s="174">
        <v>2025</v>
      </c>
      <c r="C2682" s="174">
        <v>20</v>
      </c>
      <c r="D2682" s="175">
        <v>0</v>
      </c>
      <c r="E2682" s="176"/>
      <c r="F2682" s="174">
        <v>4</v>
      </c>
      <c r="G2682" s="174">
        <v>10</v>
      </c>
      <c r="H2682" s="174">
        <v>26</v>
      </c>
      <c r="I2682" s="174">
        <v>5000</v>
      </c>
      <c r="J2682" s="174">
        <v>5600</v>
      </c>
      <c r="K2682" s="174">
        <v>565</v>
      </c>
      <c r="L2682" s="177">
        <v>1476</v>
      </c>
      <c r="M2682" s="178">
        <v>0</v>
      </c>
      <c r="N2682" s="179" t="s">
        <v>1618</v>
      </c>
      <c r="O2682" s="180">
        <v>0</v>
      </c>
      <c r="P2682" s="180">
        <v>0</v>
      </c>
      <c r="Q2682" s="181">
        <f t="shared" si="106"/>
        <v>0</v>
      </c>
      <c r="R2682" s="182" t="s">
        <v>98</v>
      </c>
      <c r="S2682" s="183"/>
      <c r="T2682" s="183"/>
    </row>
    <row r="2683" spans="2:20" ht="31.5" hidden="1">
      <c r="B2683" s="163">
        <v>2025</v>
      </c>
      <c r="C2683" s="163">
        <v>20</v>
      </c>
      <c r="D2683" s="164"/>
      <c r="E2683" s="165"/>
      <c r="F2683" s="163">
        <v>4</v>
      </c>
      <c r="G2683" s="163">
        <v>10</v>
      </c>
      <c r="H2683" s="163">
        <v>26</v>
      </c>
      <c r="I2683" s="163">
        <v>5000</v>
      </c>
      <c r="J2683" s="163">
        <v>5600</v>
      </c>
      <c r="K2683" s="163">
        <v>566</v>
      </c>
      <c r="L2683" s="166" t="s">
        <v>44</v>
      </c>
      <c r="M2683" s="167"/>
      <c r="N2683" s="168" t="s">
        <v>221</v>
      </c>
      <c r="O2683" s="169">
        <f>SUM(O2684:O2689)</f>
        <v>0</v>
      </c>
      <c r="P2683" s="169">
        <f>SUM(P2684:P2689)</f>
        <v>0</v>
      </c>
      <c r="Q2683" s="169">
        <f t="shared" si="106"/>
        <v>0</v>
      </c>
      <c r="R2683" s="170"/>
      <c r="S2683" s="171"/>
      <c r="T2683" s="172"/>
    </row>
    <row r="2684" spans="2:20" ht="15.75" hidden="1">
      <c r="B2684" s="174">
        <v>2025</v>
      </c>
      <c r="C2684" s="174">
        <v>20</v>
      </c>
      <c r="D2684" s="175">
        <v>0</v>
      </c>
      <c r="E2684" s="176"/>
      <c r="F2684" s="174">
        <v>4</v>
      </c>
      <c r="G2684" s="174">
        <v>10</v>
      </c>
      <c r="H2684" s="174">
        <v>26</v>
      </c>
      <c r="I2684" s="174">
        <v>5000</v>
      </c>
      <c r="J2684" s="174">
        <v>5600</v>
      </c>
      <c r="K2684" s="174">
        <v>566</v>
      </c>
      <c r="L2684" s="177">
        <v>117</v>
      </c>
      <c r="M2684" s="178">
        <v>0</v>
      </c>
      <c r="N2684" s="179" t="s">
        <v>1619</v>
      </c>
      <c r="O2684" s="180">
        <v>0</v>
      </c>
      <c r="P2684" s="180">
        <v>0</v>
      </c>
      <c r="Q2684" s="181">
        <f t="shared" si="106"/>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320</v>
      </c>
      <c r="M2685" s="178">
        <v>0</v>
      </c>
      <c r="N2685" s="179" t="s">
        <v>1620</v>
      </c>
      <c r="O2685" s="180">
        <v>0</v>
      </c>
      <c r="P2685" s="180">
        <v>0</v>
      </c>
      <c r="Q2685" s="181">
        <f t="shared" si="106"/>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692</v>
      </c>
      <c r="M2686" s="178">
        <v>0</v>
      </c>
      <c r="N2686" s="179" t="s">
        <v>1418</v>
      </c>
      <c r="O2686" s="180">
        <v>0</v>
      </c>
      <c r="P2686" s="180">
        <v>0</v>
      </c>
      <c r="Q2686" s="181">
        <f t="shared" si="106"/>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723</v>
      </c>
      <c r="M2687" s="178">
        <v>0</v>
      </c>
      <c r="N2687" s="179" t="s">
        <v>1461</v>
      </c>
      <c r="O2687" s="180">
        <v>0</v>
      </c>
      <c r="P2687" s="180">
        <v>0</v>
      </c>
      <c r="Q2687" s="181">
        <f t="shared" si="106"/>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1089</v>
      </c>
      <c r="M2688" s="178">
        <v>0</v>
      </c>
      <c r="N2688" s="179" t="s">
        <v>1621</v>
      </c>
      <c r="O2688" s="180">
        <v>0</v>
      </c>
      <c r="P2688" s="180">
        <v>0</v>
      </c>
      <c r="Q2688" s="181">
        <f t="shared" si="106"/>
        <v>0</v>
      </c>
      <c r="R2688" s="182" t="s">
        <v>98</v>
      </c>
      <c r="S2688" s="183"/>
      <c r="T2688" s="183"/>
    </row>
    <row r="2689" spans="2:20" ht="15.75" hidden="1">
      <c r="B2689" s="174">
        <v>2025</v>
      </c>
      <c r="C2689" s="174">
        <v>20</v>
      </c>
      <c r="D2689" s="175">
        <v>0</v>
      </c>
      <c r="E2689" s="176"/>
      <c r="F2689" s="174">
        <v>4</v>
      </c>
      <c r="G2689" s="174">
        <v>10</v>
      </c>
      <c r="H2689" s="174">
        <v>26</v>
      </c>
      <c r="I2689" s="174">
        <v>5000</v>
      </c>
      <c r="J2689" s="174">
        <v>5600</v>
      </c>
      <c r="K2689" s="174">
        <v>566</v>
      </c>
      <c r="L2689" s="177">
        <v>113</v>
      </c>
      <c r="M2689" s="178">
        <v>0</v>
      </c>
      <c r="N2689" s="179" t="s">
        <v>1622</v>
      </c>
      <c r="O2689" s="180">
        <v>0</v>
      </c>
      <c r="P2689" s="180">
        <v>0</v>
      </c>
      <c r="Q2689" s="181">
        <f t="shared" si="106"/>
        <v>0</v>
      </c>
      <c r="R2689" s="182" t="s">
        <v>98</v>
      </c>
      <c r="S2689" s="183"/>
      <c r="T2689" s="183"/>
    </row>
    <row r="2690" spans="2:20" ht="15.75" hidden="1">
      <c r="B2690" s="163">
        <v>2025</v>
      </c>
      <c r="C2690" s="163">
        <v>20</v>
      </c>
      <c r="D2690" s="164"/>
      <c r="E2690" s="165"/>
      <c r="F2690" s="163">
        <v>4</v>
      </c>
      <c r="G2690" s="163">
        <v>10</v>
      </c>
      <c r="H2690" s="163">
        <v>26</v>
      </c>
      <c r="I2690" s="163">
        <v>5000</v>
      </c>
      <c r="J2690" s="163">
        <v>5600</v>
      </c>
      <c r="K2690" s="163">
        <v>569</v>
      </c>
      <c r="L2690" s="166" t="s">
        <v>44</v>
      </c>
      <c r="M2690" s="167"/>
      <c r="N2690" s="168" t="s">
        <v>594</v>
      </c>
      <c r="O2690" s="169">
        <f>SUM(O2691:O2692)</f>
        <v>0</v>
      </c>
      <c r="P2690" s="169">
        <f>SUM(P2691:P2692)</f>
        <v>0</v>
      </c>
      <c r="Q2690" s="169">
        <f t="shared" si="106"/>
        <v>0</v>
      </c>
      <c r="R2690" s="170"/>
      <c r="S2690" s="171"/>
      <c r="T2690" s="172"/>
    </row>
    <row r="2691" spans="2:20" ht="15.75" hidden="1">
      <c r="B2691" s="174">
        <v>2025</v>
      </c>
      <c r="C2691" s="174">
        <v>20</v>
      </c>
      <c r="D2691" s="175">
        <v>0</v>
      </c>
      <c r="E2691" s="176"/>
      <c r="F2691" s="174">
        <v>4</v>
      </c>
      <c r="G2691" s="174">
        <v>10</v>
      </c>
      <c r="H2691" s="174">
        <v>26</v>
      </c>
      <c r="I2691" s="174">
        <v>5000</v>
      </c>
      <c r="J2691" s="174">
        <v>5600</v>
      </c>
      <c r="K2691" s="174">
        <v>569</v>
      </c>
      <c r="L2691" s="177">
        <v>680</v>
      </c>
      <c r="M2691" s="178">
        <v>0</v>
      </c>
      <c r="N2691" s="179" t="s">
        <v>596</v>
      </c>
      <c r="O2691" s="180">
        <v>0</v>
      </c>
      <c r="P2691" s="180">
        <v>0</v>
      </c>
      <c r="Q2691" s="181">
        <f t="shared" si="106"/>
        <v>0</v>
      </c>
      <c r="R2691" s="182" t="s">
        <v>98</v>
      </c>
      <c r="S2691" s="183"/>
      <c r="T2691" s="183"/>
    </row>
    <row r="2692" spans="2:20" ht="15.75" hidden="1">
      <c r="B2692" s="174">
        <v>2025</v>
      </c>
      <c r="C2692" s="174">
        <v>20</v>
      </c>
      <c r="D2692" s="175">
        <v>0</v>
      </c>
      <c r="E2692" s="176"/>
      <c r="F2692" s="174">
        <v>4</v>
      </c>
      <c r="G2692" s="174">
        <v>10</v>
      </c>
      <c r="H2692" s="174">
        <v>26</v>
      </c>
      <c r="I2692" s="174">
        <v>5000</v>
      </c>
      <c r="J2692" s="174">
        <v>5600</v>
      </c>
      <c r="K2692" s="174">
        <v>569</v>
      </c>
      <c r="L2692" s="177">
        <v>1195</v>
      </c>
      <c r="M2692" s="178">
        <v>0</v>
      </c>
      <c r="N2692" s="179" t="s">
        <v>1623</v>
      </c>
      <c r="O2692" s="180">
        <v>0</v>
      </c>
      <c r="P2692" s="180">
        <v>0</v>
      </c>
      <c r="Q2692" s="181">
        <f t="shared" si="106"/>
        <v>0</v>
      </c>
      <c r="R2692" s="182" t="s">
        <v>98</v>
      </c>
      <c r="S2692" s="183"/>
      <c r="T2692" s="183"/>
    </row>
    <row r="2693" spans="2:20" ht="15.75" hidden="1">
      <c r="B2693" s="152">
        <v>2025</v>
      </c>
      <c r="C2693" s="152">
        <v>20</v>
      </c>
      <c r="D2693" s="153"/>
      <c r="E2693" s="154"/>
      <c r="F2693" s="152">
        <v>4</v>
      </c>
      <c r="G2693" s="152">
        <v>10</v>
      </c>
      <c r="H2693" s="152">
        <v>26</v>
      </c>
      <c r="I2693" s="152">
        <v>5000</v>
      </c>
      <c r="J2693" s="152">
        <v>5900</v>
      </c>
      <c r="K2693" s="152"/>
      <c r="L2693" s="155" t="s">
        <v>44</v>
      </c>
      <c r="M2693" s="156"/>
      <c r="N2693" s="157" t="s">
        <v>223</v>
      </c>
      <c r="O2693" s="158">
        <f>O2694+O2696</f>
        <v>0</v>
      </c>
      <c r="P2693" s="158">
        <f>P2694+P2696</f>
        <v>0</v>
      </c>
      <c r="Q2693" s="158">
        <f t="shared" ref="Q2693:Q2756" si="107">+O2693+P2693</f>
        <v>0</v>
      </c>
      <c r="R2693" s="159"/>
      <c r="S2693" s="160"/>
      <c r="T2693" s="161"/>
    </row>
    <row r="2694" spans="2:20" ht="15.75" hidden="1">
      <c r="B2694" s="163">
        <v>2025</v>
      </c>
      <c r="C2694" s="163">
        <v>20</v>
      </c>
      <c r="D2694" s="164"/>
      <c r="E2694" s="165"/>
      <c r="F2694" s="163">
        <v>4</v>
      </c>
      <c r="G2694" s="163">
        <v>10</v>
      </c>
      <c r="H2694" s="163">
        <v>26</v>
      </c>
      <c r="I2694" s="163">
        <v>5000</v>
      </c>
      <c r="J2694" s="163">
        <v>5900</v>
      </c>
      <c r="K2694" s="163">
        <v>591</v>
      </c>
      <c r="L2694" s="166" t="s">
        <v>44</v>
      </c>
      <c r="M2694" s="167"/>
      <c r="N2694" s="168" t="s">
        <v>224</v>
      </c>
      <c r="O2694" s="169">
        <f>SUM(O2695)</f>
        <v>0</v>
      </c>
      <c r="P2694" s="169">
        <f>SUM(P2695)</f>
        <v>0</v>
      </c>
      <c r="Q2694" s="169">
        <f t="shared" si="107"/>
        <v>0</v>
      </c>
      <c r="R2694" s="170"/>
      <c r="S2694" s="171"/>
      <c r="T2694" s="172"/>
    </row>
    <row r="2695" spans="2:20" ht="15.75" hidden="1">
      <c r="B2695" s="174">
        <v>2025</v>
      </c>
      <c r="C2695" s="174">
        <v>20</v>
      </c>
      <c r="D2695" s="175">
        <v>0</v>
      </c>
      <c r="E2695" s="176"/>
      <c r="F2695" s="174">
        <v>4</v>
      </c>
      <c r="G2695" s="174">
        <v>10</v>
      </c>
      <c r="H2695" s="174">
        <v>26</v>
      </c>
      <c r="I2695" s="174">
        <v>5000</v>
      </c>
      <c r="J2695" s="174">
        <v>5900</v>
      </c>
      <c r="K2695" s="174">
        <v>591</v>
      </c>
      <c r="L2695" s="177">
        <v>1407</v>
      </c>
      <c r="M2695" s="178">
        <v>0</v>
      </c>
      <c r="N2695" s="179" t="s">
        <v>224</v>
      </c>
      <c r="O2695" s="180">
        <v>0</v>
      </c>
      <c r="P2695" s="180">
        <v>0</v>
      </c>
      <c r="Q2695" s="181">
        <f t="shared" si="107"/>
        <v>0</v>
      </c>
      <c r="R2695" s="182" t="s">
        <v>225</v>
      </c>
      <c r="S2695" s="183"/>
      <c r="T2695" s="183"/>
    </row>
    <row r="2696" spans="2:20" ht="15.75" hidden="1">
      <c r="B2696" s="163">
        <v>2025</v>
      </c>
      <c r="C2696" s="163">
        <v>20</v>
      </c>
      <c r="D2696" s="164"/>
      <c r="E2696" s="165"/>
      <c r="F2696" s="163">
        <v>4</v>
      </c>
      <c r="G2696" s="163">
        <v>10</v>
      </c>
      <c r="H2696" s="163">
        <v>26</v>
      </c>
      <c r="I2696" s="163">
        <v>5000</v>
      </c>
      <c r="J2696" s="163">
        <v>5900</v>
      </c>
      <c r="K2696" s="163">
        <v>597</v>
      </c>
      <c r="L2696" s="166" t="s">
        <v>44</v>
      </c>
      <c r="M2696" s="167"/>
      <c r="N2696" s="168" t="s">
        <v>226</v>
      </c>
      <c r="O2696" s="169">
        <f>SUM(O2697)</f>
        <v>0</v>
      </c>
      <c r="P2696" s="169">
        <f>SUM(P2697)</f>
        <v>0</v>
      </c>
      <c r="Q2696" s="169">
        <f t="shared" si="107"/>
        <v>0</v>
      </c>
      <c r="R2696" s="170"/>
      <c r="S2696" s="171"/>
      <c r="T2696" s="172"/>
    </row>
    <row r="2697" spans="2:20" ht="15.75" hidden="1">
      <c r="B2697" s="174">
        <v>2025</v>
      </c>
      <c r="C2697" s="174">
        <v>20</v>
      </c>
      <c r="D2697" s="175">
        <v>0</v>
      </c>
      <c r="E2697" s="176"/>
      <c r="F2697" s="174">
        <v>4</v>
      </c>
      <c r="G2697" s="174">
        <v>10</v>
      </c>
      <c r="H2697" s="174">
        <v>26</v>
      </c>
      <c r="I2697" s="174">
        <v>5000</v>
      </c>
      <c r="J2697" s="174">
        <v>5900</v>
      </c>
      <c r="K2697" s="174">
        <v>597</v>
      </c>
      <c r="L2697" s="177">
        <v>869</v>
      </c>
      <c r="M2697" s="178">
        <v>0</v>
      </c>
      <c r="N2697" s="179" t="s">
        <v>227</v>
      </c>
      <c r="O2697" s="180">
        <v>0</v>
      </c>
      <c r="P2697" s="180">
        <v>0</v>
      </c>
      <c r="Q2697" s="181">
        <f t="shared" si="107"/>
        <v>0</v>
      </c>
      <c r="R2697" s="182" t="s">
        <v>225</v>
      </c>
      <c r="S2697" s="183"/>
      <c r="T2697" s="183"/>
    </row>
    <row r="2698" spans="2:20" ht="15.75" hidden="1">
      <c r="B2698" s="141">
        <v>2025</v>
      </c>
      <c r="C2698" s="141">
        <v>20</v>
      </c>
      <c r="D2698" s="142"/>
      <c r="E2698" s="143"/>
      <c r="F2698" s="141">
        <v>4</v>
      </c>
      <c r="G2698" s="141">
        <v>10</v>
      </c>
      <c r="H2698" s="141">
        <v>26</v>
      </c>
      <c r="I2698" s="141">
        <v>6000</v>
      </c>
      <c r="J2698" s="141"/>
      <c r="K2698" s="141"/>
      <c r="L2698" s="144" t="s">
        <v>44</v>
      </c>
      <c r="M2698" s="145"/>
      <c r="N2698" s="146" t="s">
        <v>228</v>
      </c>
      <c r="O2698" s="147">
        <f>O2699</f>
        <v>0</v>
      </c>
      <c r="P2698" s="147">
        <f>P2699</f>
        <v>0</v>
      </c>
      <c r="Q2698" s="147">
        <f t="shared" si="107"/>
        <v>0</v>
      </c>
      <c r="R2698" s="148"/>
      <c r="S2698" s="149"/>
      <c r="T2698" s="150"/>
    </row>
    <row r="2699" spans="2:20" ht="15.75" hidden="1">
      <c r="B2699" s="152">
        <v>2025</v>
      </c>
      <c r="C2699" s="152">
        <v>20</v>
      </c>
      <c r="D2699" s="153"/>
      <c r="E2699" s="154"/>
      <c r="F2699" s="152">
        <v>4</v>
      </c>
      <c r="G2699" s="152">
        <v>10</v>
      </c>
      <c r="H2699" s="152">
        <v>26</v>
      </c>
      <c r="I2699" s="152">
        <v>6000</v>
      </c>
      <c r="J2699" s="152">
        <v>6200</v>
      </c>
      <c r="K2699" s="152"/>
      <c r="L2699" s="155" t="s">
        <v>44</v>
      </c>
      <c r="M2699" s="156"/>
      <c r="N2699" s="157" t="s">
        <v>229</v>
      </c>
      <c r="O2699" s="158">
        <f>O2700+O2704</f>
        <v>0</v>
      </c>
      <c r="P2699" s="158">
        <f>P2700+P2704</f>
        <v>0</v>
      </c>
      <c r="Q2699" s="158">
        <f t="shared" si="107"/>
        <v>0</v>
      </c>
      <c r="R2699" s="159"/>
      <c r="S2699" s="160"/>
      <c r="T2699" s="161"/>
    </row>
    <row r="2700" spans="2:20" ht="15.75" hidden="1">
      <c r="B2700" s="163">
        <v>2025</v>
      </c>
      <c r="C2700" s="163">
        <v>20</v>
      </c>
      <c r="D2700" s="164"/>
      <c r="E2700" s="165"/>
      <c r="F2700" s="163">
        <v>4</v>
      </c>
      <c r="G2700" s="163">
        <v>10</v>
      </c>
      <c r="H2700" s="163">
        <v>26</v>
      </c>
      <c r="I2700" s="163">
        <v>6000</v>
      </c>
      <c r="J2700" s="163">
        <v>6200</v>
      </c>
      <c r="K2700" s="163">
        <v>622</v>
      </c>
      <c r="L2700" s="166" t="s">
        <v>44</v>
      </c>
      <c r="M2700" s="167"/>
      <c r="N2700" s="168" t="s">
        <v>230</v>
      </c>
      <c r="O2700" s="169">
        <f>SUM(O2701:O2703)</f>
        <v>0</v>
      </c>
      <c r="P2700" s="169">
        <f>SUM(P2701:P2703)</f>
        <v>0</v>
      </c>
      <c r="Q2700" s="169">
        <f t="shared" si="107"/>
        <v>0</v>
      </c>
      <c r="R2700" s="170"/>
      <c r="S2700" s="171"/>
      <c r="T2700" s="172"/>
    </row>
    <row r="2701" spans="2:20" ht="75" hidden="1">
      <c r="B2701" s="174">
        <v>2025</v>
      </c>
      <c r="C2701" s="174">
        <v>20</v>
      </c>
      <c r="D2701" s="175">
        <v>0</v>
      </c>
      <c r="E2701" s="176"/>
      <c r="F2701" s="174">
        <v>4</v>
      </c>
      <c r="G2701" s="174">
        <v>10</v>
      </c>
      <c r="H2701" s="174">
        <v>26</v>
      </c>
      <c r="I2701" s="174">
        <v>6000</v>
      </c>
      <c r="J2701" s="174">
        <v>6200</v>
      </c>
      <c r="K2701" s="174">
        <v>622</v>
      </c>
      <c r="L2701" s="177">
        <v>965</v>
      </c>
      <c r="M2701" s="178">
        <v>0</v>
      </c>
      <c r="N2701" s="179" t="s">
        <v>1624</v>
      </c>
      <c r="O2701" s="180">
        <v>0</v>
      </c>
      <c r="P2701" s="180">
        <v>0</v>
      </c>
      <c r="Q2701" s="181">
        <f t="shared" si="107"/>
        <v>0</v>
      </c>
      <c r="R2701" s="182" t="s">
        <v>232</v>
      </c>
      <c r="S2701" s="183"/>
      <c r="T2701" s="183"/>
    </row>
    <row r="2702" spans="2:20" ht="75" hidden="1">
      <c r="B2702" s="174">
        <v>2025</v>
      </c>
      <c r="C2702" s="174">
        <v>20</v>
      </c>
      <c r="D2702" s="175">
        <v>0</v>
      </c>
      <c r="E2702" s="176"/>
      <c r="F2702" s="174">
        <v>4</v>
      </c>
      <c r="G2702" s="174">
        <v>10</v>
      </c>
      <c r="H2702" s="174">
        <v>26</v>
      </c>
      <c r="I2702" s="174">
        <v>6000</v>
      </c>
      <c r="J2702" s="174">
        <v>6200</v>
      </c>
      <c r="K2702" s="174">
        <v>622</v>
      </c>
      <c r="L2702" s="177">
        <v>966</v>
      </c>
      <c r="M2702" s="178">
        <v>0</v>
      </c>
      <c r="N2702" s="179" t="s">
        <v>1625</v>
      </c>
      <c r="O2702" s="180">
        <v>0</v>
      </c>
      <c r="P2702" s="180">
        <v>0</v>
      </c>
      <c r="Q2702" s="181">
        <f t="shared" si="107"/>
        <v>0</v>
      </c>
      <c r="R2702" s="182" t="s">
        <v>232</v>
      </c>
      <c r="S2702" s="183"/>
      <c r="T2702" s="183"/>
    </row>
    <row r="2703" spans="2:20" ht="90" hidden="1">
      <c r="B2703" s="174">
        <v>2025</v>
      </c>
      <c r="C2703" s="174">
        <v>20</v>
      </c>
      <c r="D2703" s="175">
        <v>0</v>
      </c>
      <c r="E2703" s="176"/>
      <c r="F2703" s="174">
        <v>4</v>
      </c>
      <c r="G2703" s="174">
        <v>10</v>
      </c>
      <c r="H2703" s="174">
        <v>26</v>
      </c>
      <c r="I2703" s="174">
        <v>6000</v>
      </c>
      <c r="J2703" s="174">
        <v>6200</v>
      </c>
      <c r="K2703" s="174">
        <v>622</v>
      </c>
      <c r="L2703" s="177">
        <v>967</v>
      </c>
      <c r="M2703" s="178">
        <v>0</v>
      </c>
      <c r="N2703" s="179" t="s">
        <v>1626</v>
      </c>
      <c r="O2703" s="180">
        <v>0</v>
      </c>
      <c r="P2703" s="180">
        <v>0</v>
      </c>
      <c r="Q2703" s="181">
        <f t="shared" si="107"/>
        <v>0</v>
      </c>
      <c r="R2703" s="182" t="s">
        <v>232</v>
      </c>
      <c r="S2703" s="183"/>
      <c r="T2703" s="183"/>
    </row>
    <row r="2704" spans="2:20" ht="15.75" hidden="1">
      <c r="B2704" s="163">
        <v>2025</v>
      </c>
      <c r="C2704" s="163">
        <v>20</v>
      </c>
      <c r="D2704" s="164"/>
      <c r="E2704" s="165"/>
      <c r="F2704" s="163">
        <v>4</v>
      </c>
      <c r="G2704" s="163">
        <v>10</v>
      </c>
      <c r="H2704" s="163">
        <v>26</v>
      </c>
      <c r="I2704" s="163">
        <v>6000</v>
      </c>
      <c r="J2704" s="163">
        <v>6200</v>
      </c>
      <c r="K2704" s="163">
        <v>627</v>
      </c>
      <c r="L2704" s="166" t="s">
        <v>44</v>
      </c>
      <c r="M2704" s="167"/>
      <c r="N2704" s="168" t="s">
        <v>1627</v>
      </c>
      <c r="O2704" s="169">
        <f>SUM(O2705:O2707)</f>
        <v>0</v>
      </c>
      <c r="P2704" s="169">
        <f>SUM(P2705:P2707)</f>
        <v>0</v>
      </c>
      <c r="Q2704" s="169">
        <f t="shared" si="107"/>
        <v>0</v>
      </c>
      <c r="R2704" s="170"/>
      <c r="S2704" s="171"/>
      <c r="T2704" s="172"/>
    </row>
    <row r="2705" spans="2:20" ht="90" hidden="1">
      <c r="B2705" s="174">
        <v>2025</v>
      </c>
      <c r="C2705" s="174">
        <v>20</v>
      </c>
      <c r="D2705" s="175">
        <v>0</v>
      </c>
      <c r="E2705" s="176"/>
      <c r="F2705" s="174">
        <v>4</v>
      </c>
      <c r="G2705" s="174">
        <v>10</v>
      </c>
      <c r="H2705" s="174">
        <v>26</v>
      </c>
      <c r="I2705" s="174">
        <v>6000</v>
      </c>
      <c r="J2705" s="174">
        <v>6200</v>
      </c>
      <c r="K2705" s="174">
        <v>627</v>
      </c>
      <c r="L2705" s="177">
        <v>798</v>
      </c>
      <c r="M2705" s="178">
        <v>0</v>
      </c>
      <c r="N2705" s="179" t="s">
        <v>1628</v>
      </c>
      <c r="O2705" s="180">
        <v>0</v>
      </c>
      <c r="P2705" s="180">
        <v>0</v>
      </c>
      <c r="Q2705" s="181">
        <f t="shared" si="107"/>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799</v>
      </c>
      <c r="M2706" s="178">
        <v>0</v>
      </c>
      <c r="N2706" s="179" t="s">
        <v>1629</v>
      </c>
      <c r="O2706" s="180">
        <v>0</v>
      </c>
      <c r="P2706" s="180">
        <v>0</v>
      </c>
      <c r="Q2706" s="181">
        <f t="shared" si="107"/>
        <v>0</v>
      </c>
      <c r="R2706" s="182" t="s">
        <v>232</v>
      </c>
      <c r="S2706" s="183"/>
      <c r="T2706" s="183"/>
    </row>
    <row r="2707" spans="2:20" ht="90" hidden="1">
      <c r="B2707" s="174">
        <v>2025</v>
      </c>
      <c r="C2707" s="174">
        <v>20</v>
      </c>
      <c r="D2707" s="175">
        <v>0</v>
      </c>
      <c r="E2707" s="176"/>
      <c r="F2707" s="174">
        <v>4</v>
      </c>
      <c r="G2707" s="174">
        <v>10</v>
      </c>
      <c r="H2707" s="174">
        <v>26</v>
      </c>
      <c r="I2707" s="174">
        <v>6000</v>
      </c>
      <c r="J2707" s="174">
        <v>6200</v>
      </c>
      <c r="K2707" s="174">
        <v>627</v>
      </c>
      <c r="L2707" s="177">
        <v>800</v>
      </c>
      <c r="M2707" s="178">
        <v>0</v>
      </c>
      <c r="N2707" s="179" t="s">
        <v>1630</v>
      </c>
      <c r="O2707" s="180">
        <v>0</v>
      </c>
      <c r="P2707" s="180">
        <v>0</v>
      </c>
      <c r="Q2707" s="181">
        <f t="shared" si="107"/>
        <v>0</v>
      </c>
      <c r="R2707" s="182" t="s">
        <v>232</v>
      </c>
      <c r="S2707" s="183"/>
      <c r="T2707" s="183"/>
    </row>
    <row r="2708" spans="2:20" s="129" customFormat="1" ht="31.5" hidden="1">
      <c r="B2708" s="118">
        <v>2025</v>
      </c>
      <c r="C2708" s="118">
        <v>20</v>
      </c>
      <c r="D2708" s="119"/>
      <c r="E2708" s="120"/>
      <c r="F2708" s="118">
        <v>4</v>
      </c>
      <c r="G2708" s="118">
        <v>11</v>
      </c>
      <c r="H2708" s="118"/>
      <c r="I2708" s="118"/>
      <c r="J2708" s="118"/>
      <c r="K2708" s="118"/>
      <c r="L2708" s="121"/>
      <c r="M2708" s="122"/>
      <c r="N2708" s="123" t="s">
        <v>1631</v>
      </c>
      <c r="O2708" s="124">
        <f>+O2709+O2795</f>
        <v>0</v>
      </c>
      <c r="P2708" s="124">
        <f>+P2709+P2795</f>
        <v>0</v>
      </c>
      <c r="Q2708" s="124">
        <f t="shared" si="107"/>
        <v>0</v>
      </c>
      <c r="R2708" s="125" t="s">
        <v>44</v>
      </c>
      <c r="S2708" s="126"/>
      <c r="T2708" s="127"/>
    </row>
    <row r="2709" spans="2:20" ht="15.75" hidden="1">
      <c r="B2709" s="130">
        <v>2025</v>
      </c>
      <c r="C2709" s="130">
        <v>20</v>
      </c>
      <c r="D2709" s="131"/>
      <c r="E2709" s="132"/>
      <c r="F2709" s="130">
        <v>4</v>
      </c>
      <c r="G2709" s="130">
        <v>11</v>
      </c>
      <c r="H2709" s="130">
        <v>27</v>
      </c>
      <c r="I2709" s="130"/>
      <c r="J2709" s="130"/>
      <c r="K2709" s="130"/>
      <c r="L2709" s="185" t="s">
        <v>44</v>
      </c>
      <c r="M2709" s="134"/>
      <c r="N2709" s="135" t="s">
        <v>1632</v>
      </c>
      <c r="O2709" s="136">
        <f>+O2710+O2719+O2738+O2773</f>
        <v>0</v>
      </c>
      <c r="P2709" s="136">
        <f>+P2710+P2719+P2738+P2773</f>
        <v>0</v>
      </c>
      <c r="Q2709" s="136">
        <f t="shared" si="107"/>
        <v>0</v>
      </c>
      <c r="R2709" s="137"/>
      <c r="S2709" s="138"/>
      <c r="T2709" s="139"/>
    </row>
    <row r="2710" spans="2:20" ht="15.75" hidden="1">
      <c r="B2710" s="141">
        <v>2025</v>
      </c>
      <c r="C2710" s="141">
        <v>20</v>
      </c>
      <c r="D2710" s="142"/>
      <c r="E2710" s="143"/>
      <c r="F2710" s="141">
        <v>4</v>
      </c>
      <c r="G2710" s="141">
        <v>11</v>
      </c>
      <c r="H2710" s="141">
        <v>27</v>
      </c>
      <c r="I2710" s="141">
        <v>1000</v>
      </c>
      <c r="J2710" s="141"/>
      <c r="K2710" s="141"/>
      <c r="L2710" s="144"/>
      <c r="M2710" s="237"/>
      <c r="N2710" s="146" t="s">
        <v>68</v>
      </c>
      <c r="O2710" s="147">
        <f>+O2711+O2716</f>
        <v>0</v>
      </c>
      <c r="P2710" s="147">
        <f>+P2711+P2716</f>
        <v>0</v>
      </c>
      <c r="Q2710" s="147">
        <f t="shared" si="107"/>
        <v>0</v>
      </c>
      <c r="R2710" s="194"/>
      <c r="S2710" s="238"/>
      <c r="T2710" s="238"/>
    </row>
    <row r="2711" spans="2:20" ht="15.75" hidden="1">
      <c r="B2711" s="152">
        <v>2025</v>
      </c>
      <c r="C2711" s="152">
        <v>20</v>
      </c>
      <c r="D2711" s="153"/>
      <c r="E2711" s="154"/>
      <c r="F2711" s="152">
        <v>4</v>
      </c>
      <c r="G2711" s="152">
        <v>11</v>
      </c>
      <c r="H2711" s="152">
        <v>27</v>
      </c>
      <c r="I2711" s="152">
        <v>1000</v>
      </c>
      <c r="J2711" s="152">
        <v>1200</v>
      </c>
      <c r="K2711" s="152"/>
      <c r="L2711" s="155"/>
      <c r="M2711" s="239"/>
      <c r="N2711" s="157" t="s">
        <v>69</v>
      </c>
      <c r="O2711" s="158">
        <f>+O2712+O2714</f>
        <v>0</v>
      </c>
      <c r="P2711" s="158">
        <f>+P2712+P2714</f>
        <v>0</v>
      </c>
      <c r="Q2711" s="158">
        <f t="shared" si="107"/>
        <v>0</v>
      </c>
      <c r="R2711" s="240"/>
      <c r="S2711" s="199"/>
      <c r="T2711" s="199"/>
    </row>
    <row r="2712" spans="2:20" ht="15.75" hidden="1">
      <c r="B2712" s="163">
        <v>2025</v>
      </c>
      <c r="C2712" s="163">
        <v>20</v>
      </c>
      <c r="D2712" s="164"/>
      <c r="E2712" s="165"/>
      <c r="F2712" s="163">
        <v>4</v>
      </c>
      <c r="G2712" s="163">
        <v>11</v>
      </c>
      <c r="H2712" s="163">
        <v>27</v>
      </c>
      <c r="I2712" s="163">
        <v>1000</v>
      </c>
      <c r="J2712" s="163">
        <v>1200</v>
      </c>
      <c r="K2712" s="163">
        <v>121</v>
      </c>
      <c r="L2712" s="166"/>
      <c r="M2712" s="241"/>
      <c r="N2712" s="168" t="s">
        <v>70</v>
      </c>
      <c r="O2712" s="169">
        <f>O2713</f>
        <v>0</v>
      </c>
      <c r="P2712" s="169">
        <f>P2713</f>
        <v>0</v>
      </c>
      <c r="Q2712" s="169">
        <f t="shared" si="107"/>
        <v>0</v>
      </c>
      <c r="R2712" s="192"/>
      <c r="S2712" s="193"/>
      <c r="T2712" s="193"/>
    </row>
    <row r="2713" spans="2:20" ht="15.75" hidden="1">
      <c r="B2713" s="174">
        <v>2025</v>
      </c>
      <c r="C2713" s="174">
        <v>20</v>
      </c>
      <c r="D2713" s="175">
        <v>0</v>
      </c>
      <c r="E2713" s="176"/>
      <c r="F2713" s="174">
        <v>4</v>
      </c>
      <c r="G2713" s="174">
        <v>11</v>
      </c>
      <c r="H2713" s="174">
        <v>27</v>
      </c>
      <c r="I2713" s="174">
        <v>1000</v>
      </c>
      <c r="J2713" s="174">
        <v>1200</v>
      </c>
      <c r="K2713" s="174">
        <v>121</v>
      </c>
      <c r="L2713" s="177">
        <v>771</v>
      </c>
      <c r="M2713" s="178">
        <v>0</v>
      </c>
      <c r="N2713" s="179" t="s">
        <v>71</v>
      </c>
      <c r="O2713" s="180">
        <v>0</v>
      </c>
      <c r="P2713" s="180">
        <v>0</v>
      </c>
      <c r="Q2713" s="181">
        <f t="shared" si="107"/>
        <v>0</v>
      </c>
      <c r="R2713" s="242" t="s">
        <v>72</v>
      </c>
      <c r="S2713" s="183"/>
      <c r="T2713" s="183"/>
    </row>
    <row r="2714" spans="2:20" ht="15.75" hidden="1">
      <c r="B2714" s="163">
        <v>2025</v>
      </c>
      <c r="C2714" s="163">
        <v>20</v>
      </c>
      <c r="D2714" s="164"/>
      <c r="E2714" s="165"/>
      <c r="F2714" s="163">
        <v>4</v>
      </c>
      <c r="G2714" s="163">
        <v>11</v>
      </c>
      <c r="H2714" s="163">
        <v>27</v>
      </c>
      <c r="I2714" s="163">
        <v>1000</v>
      </c>
      <c r="J2714" s="163">
        <v>1200</v>
      </c>
      <c r="K2714" s="163">
        <v>122</v>
      </c>
      <c r="L2714" s="166"/>
      <c r="M2714" s="241"/>
      <c r="N2714" s="168" t="s">
        <v>73</v>
      </c>
      <c r="O2714" s="169">
        <f>O2715</f>
        <v>0</v>
      </c>
      <c r="P2714" s="169">
        <f>P2715</f>
        <v>0</v>
      </c>
      <c r="Q2714" s="169">
        <f t="shared" si="107"/>
        <v>0</v>
      </c>
      <c r="R2714" s="192"/>
      <c r="S2714" s="193"/>
      <c r="T2714" s="193"/>
    </row>
    <row r="2715" spans="2:20" ht="15.75" hidden="1">
      <c r="B2715" s="174">
        <v>2025</v>
      </c>
      <c r="C2715" s="174">
        <v>20</v>
      </c>
      <c r="D2715" s="175">
        <v>0</v>
      </c>
      <c r="E2715" s="176"/>
      <c r="F2715" s="174">
        <v>4</v>
      </c>
      <c r="G2715" s="174">
        <v>11</v>
      </c>
      <c r="H2715" s="174">
        <v>27</v>
      </c>
      <c r="I2715" s="174">
        <v>1000</v>
      </c>
      <c r="J2715" s="174">
        <v>1200</v>
      </c>
      <c r="K2715" s="174">
        <v>122</v>
      </c>
      <c r="L2715" s="177">
        <v>1450</v>
      </c>
      <c r="M2715" s="178">
        <v>0</v>
      </c>
      <c r="N2715" s="179" t="s">
        <v>74</v>
      </c>
      <c r="O2715" s="180">
        <v>0</v>
      </c>
      <c r="P2715" s="180">
        <v>0</v>
      </c>
      <c r="Q2715" s="181">
        <f t="shared" si="107"/>
        <v>0</v>
      </c>
      <c r="R2715" s="242" t="s">
        <v>72</v>
      </c>
      <c r="S2715" s="183"/>
      <c r="T2715" s="183"/>
    </row>
    <row r="2716" spans="2:20" ht="15.75" hidden="1">
      <c r="B2716" s="152">
        <v>2025</v>
      </c>
      <c r="C2716" s="152">
        <v>20</v>
      </c>
      <c r="D2716" s="153"/>
      <c r="E2716" s="154"/>
      <c r="F2716" s="152">
        <v>4</v>
      </c>
      <c r="G2716" s="152">
        <v>11</v>
      </c>
      <c r="H2716" s="152">
        <v>27</v>
      </c>
      <c r="I2716" s="152">
        <v>1000</v>
      </c>
      <c r="J2716" s="152">
        <v>1500</v>
      </c>
      <c r="K2716" s="152"/>
      <c r="L2716" s="155"/>
      <c r="M2716" s="239"/>
      <c r="N2716" s="157" t="s">
        <v>1633</v>
      </c>
      <c r="O2716" s="158">
        <f>O2717</f>
        <v>0</v>
      </c>
      <c r="P2716" s="158">
        <f>P2717</f>
        <v>0</v>
      </c>
      <c r="Q2716" s="158">
        <f t="shared" si="107"/>
        <v>0</v>
      </c>
      <c r="R2716" s="240"/>
      <c r="S2716" s="199"/>
      <c r="T2716" s="199"/>
    </row>
    <row r="2717" spans="2:20" ht="15.75" hidden="1">
      <c r="B2717" s="163">
        <v>2025</v>
      </c>
      <c r="C2717" s="163">
        <v>20</v>
      </c>
      <c r="D2717" s="164"/>
      <c r="E2717" s="165"/>
      <c r="F2717" s="163">
        <v>4</v>
      </c>
      <c r="G2717" s="163">
        <v>11</v>
      </c>
      <c r="H2717" s="163">
        <v>27</v>
      </c>
      <c r="I2717" s="163">
        <v>1000</v>
      </c>
      <c r="J2717" s="163">
        <v>1500</v>
      </c>
      <c r="K2717" s="163">
        <v>159</v>
      </c>
      <c r="L2717" s="166"/>
      <c r="M2717" s="241"/>
      <c r="N2717" s="168" t="s">
        <v>1634</v>
      </c>
      <c r="O2717" s="169">
        <f>O2718</f>
        <v>0</v>
      </c>
      <c r="P2717" s="169">
        <f>P2718</f>
        <v>0</v>
      </c>
      <c r="Q2717" s="169">
        <f t="shared" si="107"/>
        <v>0</v>
      </c>
      <c r="R2717" s="192"/>
      <c r="S2717" s="193"/>
      <c r="T2717" s="193"/>
    </row>
    <row r="2718" spans="2:20" ht="15.75" hidden="1">
      <c r="B2718" s="174">
        <v>2025</v>
      </c>
      <c r="C2718" s="174">
        <v>20</v>
      </c>
      <c r="D2718" s="175">
        <v>0</v>
      </c>
      <c r="E2718" s="176"/>
      <c r="F2718" s="174">
        <v>4</v>
      </c>
      <c r="G2718" s="174">
        <v>11</v>
      </c>
      <c r="H2718" s="174">
        <v>27</v>
      </c>
      <c r="I2718" s="174">
        <v>1000</v>
      </c>
      <c r="J2718" s="174">
        <v>1500</v>
      </c>
      <c r="K2718" s="174">
        <v>159</v>
      </c>
      <c r="L2718" s="177">
        <v>1076</v>
      </c>
      <c r="M2718" s="178">
        <v>0</v>
      </c>
      <c r="N2718" s="179" t="s">
        <v>1635</v>
      </c>
      <c r="O2718" s="180">
        <v>0</v>
      </c>
      <c r="P2718" s="180">
        <v>0</v>
      </c>
      <c r="Q2718" s="181">
        <f t="shared" si="107"/>
        <v>0</v>
      </c>
      <c r="R2718" s="242" t="s">
        <v>72</v>
      </c>
      <c r="S2718" s="183"/>
      <c r="T2718" s="183"/>
    </row>
    <row r="2719" spans="2:20" ht="15.75" hidden="1">
      <c r="B2719" s="141">
        <v>2025</v>
      </c>
      <c r="C2719" s="141">
        <v>20</v>
      </c>
      <c r="D2719" s="142"/>
      <c r="E2719" s="143"/>
      <c r="F2719" s="141">
        <v>4</v>
      </c>
      <c r="G2719" s="141">
        <v>11</v>
      </c>
      <c r="H2719" s="141">
        <v>27</v>
      </c>
      <c r="I2719" s="141">
        <v>2000</v>
      </c>
      <c r="J2719" s="141"/>
      <c r="K2719" s="141"/>
      <c r="L2719" s="144"/>
      <c r="M2719" s="237"/>
      <c r="N2719" s="146" t="s">
        <v>78</v>
      </c>
      <c r="O2719" s="147">
        <f>+O2720+O2729+O2732+O2735</f>
        <v>0</v>
      </c>
      <c r="P2719" s="147">
        <f>+P2720+P2729+P2732+P2735</f>
        <v>0</v>
      </c>
      <c r="Q2719" s="147">
        <f t="shared" si="107"/>
        <v>0</v>
      </c>
      <c r="R2719" s="194"/>
      <c r="S2719" s="238"/>
      <c r="T2719" s="238"/>
    </row>
    <row r="2720" spans="2:20" ht="31.5" hidden="1">
      <c r="B2720" s="152">
        <v>2025</v>
      </c>
      <c r="C2720" s="152">
        <v>20</v>
      </c>
      <c r="D2720" s="153"/>
      <c r="E2720" s="154"/>
      <c r="F2720" s="152">
        <v>4</v>
      </c>
      <c r="G2720" s="152">
        <v>11</v>
      </c>
      <c r="H2720" s="152">
        <v>27</v>
      </c>
      <c r="I2720" s="152">
        <v>2000</v>
      </c>
      <c r="J2720" s="152">
        <v>2100</v>
      </c>
      <c r="K2720" s="152"/>
      <c r="L2720" s="155"/>
      <c r="M2720" s="239"/>
      <c r="N2720" s="157" t="s">
        <v>79</v>
      </c>
      <c r="O2720" s="158">
        <f>+O2721+O2723+O2725+O2727</f>
        <v>0</v>
      </c>
      <c r="P2720" s="158">
        <f>+P2721+P2723+P2725+P2727</f>
        <v>0</v>
      </c>
      <c r="Q2720" s="158">
        <f t="shared" si="107"/>
        <v>0</v>
      </c>
      <c r="R2720" s="240"/>
      <c r="S2720" s="199"/>
      <c r="T2720" s="199"/>
    </row>
    <row r="2721" spans="2:20" ht="15.75" hidden="1">
      <c r="B2721" s="163">
        <v>2025</v>
      </c>
      <c r="C2721" s="163">
        <v>20</v>
      </c>
      <c r="D2721" s="164"/>
      <c r="E2721" s="165"/>
      <c r="F2721" s="163">
        <v>4</v>
      </c>
      <c r="G2721" s="163">
        <v>11</v>
      </c>
      <c r="H2721" s="163">
        <v>27</v>
      </c>
      <c r="I2721" s="163">
        <v>2000</v>
      </c>
      <c r="J2721" s="163">
        <v>2100</v>
      </c>
      <c r="K2721" s="163">
        <v>211</v>
      </c>
      <c r="L2721" s="166"/>
      <c r="M2721" s="241"/>
      <c r="N2721" s="168" t="s">
        <v>80</v>
      </c>
      <c r="O2721" s="169">
        <f>O2722</f>
        <v>0</v>
      </c>
      <c r="P2721" s="169">
        <f>P2722</f>
        <v>0</v>
      </c>
      <c r="Q2721" s="169">
        <f t="shared" si="107"/>
        <v>0</v>
      </c>
      <c r="R2721" s="192"/>
      <c r="S2721" s="193"/>
      <c r="T2721" s="193"/>
    </row>
    <row r="2722" spans="2:20" ht="15.75" hidden="1">
      <c r="B2722" s="174">
        <v>2025</v>
      </c>
      <c r="C2722" s="174">
        <v>20</v>
      </c>
      <c r="D2722" s="175">
        <v>0</v>
      </c>
      <c r="E2722" s="176"/>
      <c r="F2722" s="174">
        <v>4</v>
      </c>
      <c r="G2722" s="174">
        <v>11</v>
      </c>
      <c r="H2722" s="174">
        <v>27</v>
      </c>
      <c r="I2722" s="174">
        <v>2000</v>
      </c>
      <c r="J2722" s="174">
        <v>2100</v>
      </c>
      <c r="K2722" s="174">
        <v>211</v>
      </c>
      <c r="L2722" s="177">
        <v>931</v>
      </c>
      <c r="M2722" s="178">
        <v>0</v>
      </c>
      <c r="N2722" s="179" t="s">
        <v>81</v>
      </c>
      <c r="O2722" s="180">
        <v>0</v>
      </c>
      <c r="P2722" s="180">
        <v>0</v>
      </c>
      <c r="Q2722" s="181">
        <f t="shared" si="107"/>
        <v>0</v>
      </c>
      <c r="R2722" s="242" t="s">
        <v>82</v>
      </c>
      <c r="S2722" s="183"/>
      <c r="T2722" s="183"/>
    </row>
    <row r="2723" spans="2:20" ht="15.75" hidden="1">
      <c r="B2723" s="163">
        <v>2025</v>
      </c>
      <c r="C2723" s="163">
        <v>20</v>
      </c>
      <c r="D2723" s="164"/>
      <c r="E2723" s="165"/>
      <c r="F2723" s="163">
        <v>4</v>
      </c>
      <c r="G2723" s="163">
        <v>11</v>
      </c>
      <c r="H2723" s="163">
        <v>27</v>
      </c>
      <c r="I2723" s="163">
        <v>2000</v>
      </c>
      <c r="J2723" s="163">
        <v>2100</v>
      </c>
      <c r="K2723" s="163">
        <v>212</v>
      </c>
      <c r="L2723" s="166"/>
      <c r="M2723" s="241"/>
      <c r="N2723" s="168" t="s">
        <v>1636</v>
      </c>
      <c r="O2723" s="169">
        <f>O2724</f>
        <v>0</v>
      </c>
      <c r="P2723" s="169">
        <f>P2724</f>
        <v>0</v>
      </c>
      <c r="Q2723" s="169">
        <f t="shared" si="107"/>
        <v>0</v>
      </c>
      <c r="R2723" s="192"/>
      <c r="S2723" s="193"/>
      <c r="T2723" s="193"/>
    </row>
    <row r="2724" spans="2:20" ht="15.75" hidden="1">
      <c r="B2724" s="174">
        <v>2025</v>
      </c>
      <c r="C2724" s="174">
        <v>20</v>
      </c>
      <c r="D2724" s="175">
        <v>0</v>
      </c>
      <c r="E2724" s="176"/>
      <c r="F2724" s="174">
        <v>4</v>
      </c>
      <c r="G2724" s="174">
        <v>11</v>
      </c>
      <c r="H2724" s="174">
        <v>27</v>
      </c>
      <c r="I2724" s="174">
        <v>2000</v>
      </c>
      <c r="J2724" s="174">
        <v>2100</v>
      </c>
      <c r="K2724" s="174">
        <v>212</v>
      </c>
      <c r="L2724" s="177">
        <v>935</v>
      </c>
      <c r="M2724" s="178">
        <v>0</v>
      </c>
      <c r="N2724" s="179" t="s">
        <v>1636</v>
      </c>
      <c r="O2724" s="180">
        <v>0</v>
      </c>
      <c r="P2724" s="180">
        <v>0</v>
      </c>
      <c r="Q2724" s="181">
        <f t="shared" si="107"/>
        <v>0</v>
      </c>
      <c r="R2724" s="242" t="s">
        <v>82</v>
      </c>
      <c r="S2724" s="183"/>
      <c r="T2724" s="183"/>
    </row>
    <row r="2725" spans="2:20" ht="31.5" hidden="1">
      <c r="B2725" s="163">
        <v>2025</v>
      </c>
      <c r="C2725" s="163">
        <v>20</v>
      </c>
      <c r="D2725" s="164"/>
      <c r="E2725" s="165"/>
      <c r="F2725" s="163">
        <v>4</v>
      </c>
      <c r="G2725" s="163">
        <v>11</v>
      </c>
      <c r="H2725" s="163">
        <v>27</v>
      </c>
      <c r="I2725" s="163">
        <v>2000</v>
      </c>
      <c r="J2725" s="163">
        <v>2100</v>
      </c>
      <c r="K2725" s="163">
        <v>214</v>
      </c>
      <c r="L2725" s="166"/>
      <c r="M2725" s="241"/>
      <c r="N2725" s="168" t="s">
        <v>84</v>
      </c>
      <c r="O2725" s="169">
        <f>O2726</f>
        <v>0</v>
      </c>
      <c r="P2725" s="169">
        <f>P2726</f>
        <v>0</v>
      </c>
      <c r="Q2725" s="169">
        <f t="shared" si="107"/>
        <v>0</v>
      </c>
      <c r="R2725" s="192"/>
      <c r="S2725" s="193"/>
      <c r="T2725" s="193"/>
    </row>
    <row r="2726" spans="2:20" ht="30" hidden="1">
      <c r="B2726" s="174">
        <v>2025</v>
      </c>
      <c r="C2726" s="174">
        <v>20</v>
      </c>
      <c r="D2726" s="175">
        <v>0</v>
      </c>
      <c r="E2726" s="176"/>
      <c r="F2726" s="174">
        <v>4</v>
      </c>
      <c r="G2726" s="174">
        <v>11</v>
      </c>
      <c r="H2726" s="174">
        <v>27</v>
      </c>
      <c r="I2726" s="174">
        <v>2000</v>
      </c>
      <c r="J2726" s="174">
        <v>2100</v>
      </c>
      <c r="K2726" s="174">
        <v>214</v>
      </c>
      <c r="L2726" s="177">
        <v>936</v>
      </c>
      <c r="M2726" s="178">
        <v>0</v>
      </c>
      <c r="N2726" s="179" t="s">
        <v>1637</v>
      </c>
      <c r="O2726" s="180">
        <v>0</v>
      </c>
      <c r="P2726" s="180">
        <v>0</v>
      </c>
      <c r="Q2726" s="181">
        <f t="shared" si="107"/>
        <v>0</v>
      </c>
      <c r="R2726" s="242" t="s">
        <v>82</v>
      </c>
      <c r="S2726" s="183"/>
      <c r="T2726" s="183"/>
    </row>
    <row r="2727" spans="2:20" ht="15.75" hidden="1">
      <c r="B2727" s="163">
        <v>2025</v>
      </c>
      <c r="C2727" s="163">
        <v>20</v>
      </c>
      <c r="D2727" s="164"/>
      <c r="E2727" s="165"/>
      <c r="F2727" s="163">
        <v>4</v>
      </c>
      <c r="G2727" s="163">
        <v>11</v>
      </c>
      <c r="H2727" s="163">
        <v>27</v>
      </c>
      <c r="I2727" s="163">
        <v>2000</v>
      </c>
      <c r="J2727" s="163">
        <v>2100</v>
      </c>
      <c r="K2727" s="163">
        <v>216</v>
      </c>
      <c r="L2727" s="166"/>
      <c r="M2727" s="241"/>
      <c r="N2727" s="168" t="s">
        <v>303</v>
      </c>
      <c r="O2727" s="169">
        <f>O2728</f>
        <v>0</v>
      </c>
      <c r="P2727" s="169">
        <f>P2728</f>
        <v>0</v>
      </c>
      <c r="Q2727" s="169">
        <f t="shared" si="107"/>
        <v>0</v>
      </c>
      <c r="R2727" s="192"/>
      <c r="S2727" s="193"/>
      <c r="T2727" s="193"/>
    </row>
    <row r="2728" spans="2:20" ht="15.75" hidden="1">
      <c r="B2728" s="174">
        <v>2025</v>
      </c>
      <c r="C2728" s="174">
        <v>20</v>
      </c>
      <c r="D2728" s="175">
        <v>0</v>
      </c>
      <c r="E2728" s="176"/>
      <c r="F2728" s="174">
        <v>4</v>
      </c>
      <c r="G2728" s="174">
        <v>11</v>
      </c>
      <c r="H2728" s="174">
        <v>27</v>
      </c>
      <c r="I2728" s="174">
        <v>2000</v>
      </c>
      <c r="J2728" s="174">
        <v>2100</v>
      </c>
      <c r="K2728" s="174">
        <v>216</v>
      </c>
      <c r="L2728" s="177">
        <v>924</v>
      </c>
      <c r="M2728" s="178">
        <v>0</v>
      </c>
      <c r="N2728" s="179" t="s">
        <v>303</v>
      </c>
      <c r="O2728" s="180">
        <v>0</v>
      </c>
      <c r="P2728" s="180">
        <v>0</v>
      </c>
      <c r="Q2728" s="181">
        <f t="shared" si="107"/>
        <v>0</v>
      </c>
      <c r="R2728" s="242" t="s">
        <v>82</v>
      </c>
      <c r="S2728" s="183"/>
      <c r="T2728" s="183"/>
    </row>
    <row r="2729" spans="2:20" ht="15.75" hidden="1">
      <c r="B2729" s="152">
        <v>2025</v>
      </c>
      <c r="C2729" s="152">
        <v>20</v>
      </c>
      <c r="D2729" s="153"/>
      <c r="E2729" s="154"/>
      <c r="F2729" s="152">
        <v>4</v>
      </c>
      <c r="G2729" s="152">
        <v>11</v>
      </c>
      <c r="H2729" s="152">
        <v>27</v>
      </c>
      <c r="I2729" s="152">
        <v>2000</v>
      </c>
      <c r="J2729" s="152">
        <v>2400</v>
      </c>
      <c r="K2729" s="152"/>
      <c r="L2729" s="155"/>
      <c r="M2729" s="239"/>
      <c r="N2729" s="157" t="s">
        <v>310</v>
      </c>
      <c r="O2729" s="158">
        <f>O2730</f>
        <v>0</v>
      </c>
      <c r="P2729" s="158">
        <f>P2730</f>
        <v>0</v>
      </c>
      <c r="Q2729" s="158">
        <f t="shared" si="107"/>
        <v>0</v>
      </c>
      <c r="R2729" s="240"/>
      <c r="S2729" s="199"/>
      <c r="T2729" s="199"/>
    </row>
    <row r="2730" spans="2:20" ht="15.75" hidden="1">
      <c r="B2730" s="163">
        <v>2025</v>
      </c>
      <c r="C2730" s="163">
        <v>20</v>
      </c>
      <c r="D2730" s="164"/>
      <c r="E2730" s="165"/>
      <c r="F2730" s="163">
        <v>4</v>
      </c>
      <c r="G2730" s="163">
        <v>11</v>
      </c>
      <c r="H2730" s="163">
        <v>27</v>
      </c>
      <c r="I2730" s="163">
        <v>2000</v>
      </c>
      <c r="J2730" s="163">
        <v>2400</v>
      </c>
      <c r="K2730" s="163">
        <v>246</v>
      </c>
      <c r="L2730" s="166"/>
      <c r="M2730" s="241"/>
      <c r="N2730" s="168" t="s">
        <v>1087</v>
      </c>
      <c r="O2730" s="169">
        <f>O2731</f>
        <v>0</v>
      </c>
      <c r="P2730" s="169">
        <f>P2731</f>
        <v>0</v>
      </c>
      <c r="Q2730" s="169">
        <f t="shared" si="107"/>
        <v>0</v>
      </c>
      <c r="R2730" s="192"/>
      <c r="S2730" s="193"/>
      <c r="T2730" s="193"/>
    </row>
    <row r="2731" spans="2:20" ht="15.75" hidden="1">
      <c r="B2731" s="174">
        <v>2025</v>
      </c>
      <c r="C2731" s="174">
        <v>20</v>
      </c>
      <c r="D2731" s="175">
        <v>0</v>
      </c>
      <c r="E2731" s="176"/>
      <c r="F2731" s="174">
        <v>4</v>
      </c>
      <c r="G2731" s="174">
        <v>11</v>
      </c>
      <c r="H2731" s="174">
        <v>27</v>
      </c>
      <c r="I2731" s="174">
        <v>2000</v>
      </c>
      <c r="J2731" s="174">
        <v>2400</v>
      </c>
      <c r="K2731" s="174">
        <v>246</v>
      </c>
      <c r="L2731" s="177">
        <v>925</v>
      </c>
      <c r="M2731" s="178">
        <v>0</v>
      </c>
      <c r="N2731" s="179" t="s">
        <v>1087</v>
      </c>
      <c r="O2731" s="180">
        <v>0</v>
      </c>
      <c r="P2731" s="180">
        <v>0</v>
      </c>
      <c r="Q2731" s="181">
        <f t="shared" si="107"/>
        <v>0</v>
      </c>
      <c r="R2731" s="242" t="s">
        <v>82</v>
      </c>
      <c r="S2731" s="183"/>
      <c r="T2731" s="183"/>
    </row>
    <row r="2732" spans="2:20" ht="31.5" hidden="1">
      <c r="B2732" s="152">
        <v>2025</v>
      </c>
      <c r="C2732" s="152">
        <v>20</v>
      </c>
      <c r="D2732" s="153"/>
      <c r="E2732" s="154"/>
      <c r="F2732" s="152">
        <v>4</v>
      </c>
      <c r="G2732" s="152">
        <v>11</v>
      </c>
      <c r="H2732" s="152">
        <v>27</v>
      </c>
      <c r="I2732" s="152">
        <v>2000</v>
      </c>
      <c r="J2732" s="152">
        <v>2700</v>
      </c>
      <c r="K2732" s="152"/>
      <c r="L2732" s="155"/>
      <c r="M2732" s="239"/>
      <c r="N2732" s="157" t="s">
        <v>96</v>
      </c>
      <c r="O2732" s="158">
        <f>O2733</f>
        <v>0</v>
      </c>
      <c r="P2732" s="158">
        <f>P2733</f>
        <v>0</v>
      </c>
      <c r="Q2732" s="158">
        <f t="shared" si="107"/>
        <v>0</v>
      </c>
      <c r="R2732" s="240"/>
      <c r="S2732" s="199"/>
      <c r="T2732" s="199"/>
    </row>
    <row r="2733" spans="2:20" ht="15.75" hidden="1">
      <c r="B2733" s="163">
        <v>2025</v>
      </c>
      <c r="C2733" s="163">
        <v>20</v>
      </c>
      <c r="D2733" s="164"/>
      <c r="E2733" s="165"/>
      <c r="F2733" s="163">
        <v>4</v>
      </c>
      <c r="G2733" s="163">
        <v>11</v>
      </c>
      <c r="H2733" s="163">
        <v>27</v>
      </c>
      <c r="I2733" s="163">
        <v>2000</v>
      </c>
      <c r="J2733" s="163">
        <v>2700</v>
      </c>
      <c r="K2733" s="163">
        <v>271</v>
      </c>
      <c r="L2733" s="166"/>
      <c r="M2733" s="241"/>
      <c r="N2733" s="168" t="s">
        <v>97</v>
      </c>
      <c r="O2733" s="169">
        <f>O2734</f>
        <v>0</v>
      </c>
      <c r="P2733" s="169">
        <f>P2734</f>
        <v>0</v>
      </c>
      <c r="Q2733" s="169">
        <f t="shared" si="107"/>
        <v>0</v>
      </c>
      <c r="R2733" s="192"/>
      <c r="S2733" s="193"/>
      <c r="T2733" s="193"/>
    </row>
    <row r="2734" spans="2:20" ht="15.75" hidden="1">
      <c r="B2734" s="174">
        <v>2025</v>
      </c>
      <c r="C2734" s="174">
        <v>20</v>
      </c>
      <c r="D2734" s="175">
        <v>0</v>
      </c>
      <c r="E2734" s="176"/>
      <c r="F2734" s="174">
        <v>4</v>
      </c>
      <c r="G2734" s="174">
        <v>11</v>
      </c>
      <c r="H2734" s="174">
        <v>27</v>
      </c>
      <c r="I2734" s="174">
        <v>2000</v>
      </c>
      <c r="J2734" s="174">
        <v>2700</v>
      </c>
      <c r="K2734" s="174">
        <v>271</v>
      </c>
      <c r="L2734" s="177">
        <v>1542</v>
      </c>
      <c r="M2734" s="178">
        <v>0</v>
      </c>
      <c r="N2734" s="179" t="s">
        <v>97</v>
      </c>
      <c r="O2734" s="180">
        <v>0</v>
      </c>
      <c r="P2734" s="180">
        <v>0</v>
      </c>
      <c r="Q2734" s="181">
        <f t="shared" si="107"/>
        <v>0</v>
      </c>
      <c r="R2734" s="182" t="s">
        <v>1090</v>
      </c>
      <c r="S2734" s="183"/>
      <c r="T2734" s="183"/>
    </row>
    <row r="2735" spans="2:20" ht="15.75" hidden="1">
      <c r="B2735" s="152">
        <v>2025</v>
      </c>
      <c r="C2735" s="152">
        <v>20</v>
      </c>
      <c r="D2735" s="153"/>
      <c r="E2735" s="154"/>
      <c r="F2735" s="152">
        <v>4</v>
      </c>
      <c r="G2735" s="152">
        <v>11</v>
      </c>
      <c r="H2735" s="152">
        <v>27</v>
      </c>
      <c r="I2735" s="152">
        <v>2000</v>
      </c>
      <c r="J2735" s="152">
        <v>2900</v>
      </c>
      <c r="K2735" s="152"/>
      <c r="L2735" s="155"/>
      <c r="M2735" s="239"/>
      <c r="N2735" s="157" t="s">
        <v>101</v>
      </c>
      <c r="O2735" s="158">
        <f>O2736</f>
        <v>0</v>
      </c>
      <c r="P2735" s="158">
        <f>P2736</f>
        <v>0</v>
      </c>
      <c r="Q2735" s="158">
        <f t="shared" si="107"/>
        <v>0</v>
      </c>
      <c r="R2735" s="240"/>
      <c r="S2735" s="199"/>
      <c r="T2735" s="199"/>
    </row>
    <row r="2736" spans="2:20" ht="15.75" hidden="1">
      <c r="B2736" s="163">
        <v>2025</v>
      </c>
      <c r="C2736" s="163">
        <v>20</v>
      </c>
      <c r="D2736" s="164"/>
      <c r="E2736" s="165"/>
      <c r="F2736" s="163">
        <v>4</v>
      </c>
      <c r="G2736" s="163">
        <v>11</v>
      </c>
      <c r="H2736" s="163">
        <v>27</v>
      </c>
      <c r="I2736" s="163">
        <v>2000</v>
      </c>
      <c r="J2736" s="163">
        <v>2900</v>
      </c>
      <c r="K2736" s="163">
        <v>291</v>
      </c>
      <c r="L2736" s="166"/>
      <c r="M2736" s="241"/>
      <c r="N2736" s="168" t="s">
        <v>408</v>
      </c>
      <c r="O2736" s="169">
        <f>O2737</f>
        <v>0</v>
      </c>
      <c r="P2736" s="169">
        <f>P2737</f>
        <v>0</v>
      </c>
      <c r="Q2736" s="169">
        <f t="shared" si="107"/>
        <v>0</v>
      </c>
      <c r="R2736" s="192"/>
      <c r="S2736" s="193"/>
      <c r="T2736" s="193"/>
    </row>
    <row r="2737" spans="2:20" ht="15.75" hidden="1">
      <c r="B2737" s="174">
        <v>2025</v>
      </c>
      <c r="C2737" s="174">
        <v>20</v>
      </c>
      <c r="D2737" s="175">
        <v>0</v>
      </c>
      <c r="E2737" s="176"/>
      <c r="F2737" s="174">
        <v>4</v>
      </c>
      <c r="G2737" s="174">
        <v>11</v>
      </c>
      <c r="H2737" s="174">
        <v>27</v>
      </c>
      <c r="I2737" s="174">
        <v>2000</v>
      </c>
      <c r="J2737" s="174">
        <v>2900</v>
      </c>
      <c r="K2737" s="174">
        <v>291</v>
      </c>
      <c r="L2737" s="177">
        <v>768</v>
      </c>
      <c r="M2737" s="178">
        <v>0</v>
      </c>
      <c r="N2737" s="179" t="s">
        <v>1557</v>
      </c>
      <c r="O2737" s="180">
        <v>0</v>
      </c>
      <c r="P2737" s="180">
        <v>0</v>
      </c>
      <c r="Q2737" s="181">
        <f t="shared" si="107"/>
        <v>0</v>
      </c>
      <c r="R2737" s="182" t="s">
        <v>82</v>
      </c>
      <c r="S2737" s="183"/>
      <c r="T2737" s="183"/>
    </row>
    <row r="2738" spans="2:20" ht="15.75" hidden="1">
      <c r="B2738" s="141">
        <v>2025</v>
      </c>
      <c r="C2738" s="141">
        <v>20</v>
      </c>
      <c r="D2738" s="142"/>
      <c r="E2738" s="143"/>
      <c r="F2738" s="141">
        <v>4</v>
      </c>
      <c r="G2738" s="141">
        <v>11</v>
      </c>
      <c r="H2738" s="141">
        <v>27</v>
      </c>
      <c r="I2738" s="141">
        <v>3000</v>
      </c>
      <c r="J2738" s="141"/>
      <c r="K2738" s="141"/>
      <c r="L2738" s="144"/>
      <c r="M2738" s="237"/>
      <c r="N2738" s="146" t="s">
        <v>46</v>
      </c>
      <c r="O2738" s="147">
        <f>+O2739+O2748+O2753+O2758+O2761+O2766</f>
        <v>0</v>
      </c>
      <c r="P2738" s="147">
        <f>+P2739+P2748+P2753+P2758+P2761+P2766</f>
        <v>0</v>
      </c>
      <c r="Q2738" s="147">
        <f t="shared" si="107"/>
        <v>0</v>
      </c>
      <c r="R2738" s="194"/>
      <c r="S2738" s="238"/>
      <c r="T2738" s="238"/>
    </row>
    <row r="2739" spans="2:20" ht="15.75" hidden="1">
      <c r="B2739" s="152">
        <v>2025</v>
      </c>
      <c r="C2739" s="152">
        <v>20</v>
      </c>
      <c r="D2739" s="153"/>
      <c r="E2739" s="154"/>
      <c r="F2739" s="152">
        <v>4</v>
      </c>
      <c r="G2739" s="152">
        <v>11</v>
      </c>
      <c r="H2739" s="152">
        <v>27</v>
      </c>
      <c r="I2739" s="152">
        <v>3000</v>
      </c>
      <c r="J2739" s="152">
        <v>3100</v>
      </c>
      <c r="K2739" s="152"/>
      <c r="L2739" s="155"/>
      <c r="M2739" s="239"/>
      <c r="N2739" s="157" t="s">
        <v>103</v>
      </c>
      <c r="O2739" s="158">
        <f>+O2740+O2742+O2744</f>
        <v>0</v>
      </c>
      <c r="P2739" s="158">
        <f>+P2740+P2742+P2744</f>
        <v>0</v>
      </c>
      <c r="Q2739" s="158">
        <f t="shared" si="107"/>
        <v>0</v>
      </c>
      <c r="R2739" s="240"/>
      <c r="S2739" s="199"/>
      <c r="T2739" s="199"/>
    </row>
    <row r="2740" spans="2:20" ht="15.75" hidden="1">
      <c r="B2740" s="163">
        <v>2025</v>
      </c>
      <c r="C2740" s="163">
        <v>20</v>
      </c>
      <c r="D2740" s="164"/>
      <c r="E2740" s="165"/>
      <c r="F2740" s="163">
        <v>4</v>
      </c>
      <c r="G2740" s="163">
        <v>11</v>
      </c>
      <c r="H2740" s="163">
        <v>27</v>
      </c>
      <c r="I2740" s="163">
        <v>3000</v>
      </c>
      <c r="J2740" s="163">
        <v>3100</v>
      </c>
      <c r="K2740" s="163">
        <v>311</v>
      </c>
      <c r="L2740" s="166"/>
      <c r="M2740" s="241"/>
      <c r="N2740" s="168" t="s">
        <v>104</v>
      </c>
      <c r="O2740" s="169">
        <f>O2741</f>
        <v>0</v>
      </c>
      <c r="P2740" s="169">
        <f>P2741</f>
        <v>0</v>
      </c>
      <c r="Q2740" s="169">
        <f t="shared" si="107"/>
        <v>0</v>
      </c>
      <c r="R2740" s="192"/>
      <c r="S2740" s="193"/>
      <c r="T2740" s="193"/>
    </row>
    <row r="2741" spans="2:20" ht="15.75" hidden="1">
      <c r="B2741" s="174">
        <v>2025</v>
      </c>
      <c r="C2741" s="174">
        <v>20</v>
      </c>
      <c r="D2741" s="175">
        <v>0</v>
      </c>
      <c r="E2741" s="176"/>
      <c r="F2741" s="174">
        <v>4</v>
      </c>
      <c r="G2741" s="174">
        <v>11</v>
      </c>
      <c r="H2741" s="174">
        <v>27</v>
      </c>
      <c r="I2741" s="174">
        <v>3000</v>
      </c>
      <c r="J2741" s="174">
        <v>3100</v>
      </c>
      <c r="K2741" s="174">
        <v>311</v>
      </c>
      <c r="L2741" s="177">
        <v>1308</v>
      </c>
      <c r="M2741" s="178">
        <v>0</v>
      </c>
      <c r="N2741" s="179" t="s">
        <v>105</v>
      </c>
      <c r="O2741" s="180">
        <v>0</v>
      </c>
      <c r="P2741" s="180">
        <v>0</v>
      </c>
      <c r="Q2741" s="181">
        <f t="shared" si="107"/>
        <v>0</v>
      </c>
      <c r="R2741" s="242" t="s">
        <v>50</v>
      </c>
      <c r="S2741" s="183"/>
      <c r="T2741" s="183"/>
    </row>
    <row r="2742" spans="2:20" ht="15.75" hidden="1">
      <c r="B2742" s="163">
        <v>2025</v>
      </c>
      <c r="C2742" s="163">
        <v>20</v>
      </c>
      <c r="D2742" s="164"/>
      <c r="E2742" s="165"/>
      <c r="F2742" s="163">
        <v>4</v>
      </c>
      <c r="G2742" s="163">
        <v>11</v>
      </c>
      <c r="H2742" s="163">
        <v>27</v>
      </c>
      <c r="I2742" s="163">
        <v>3000</v>
      </c>
      <c r="J2742" s="163">
        <v>3100</v>
      </c>
      <c r="K2742" s="163">
        <v>314</v>
      </c>
      <c r="L2742" s="166"/>
      <c r="M2742" s="241"/>
      <c r="N2742" s="168" t="s">
        <v>1594</v>
      </c>
      <c r="O2742" s="169">
        <f>O2743</f>
        <v>0</v>
      </c>
      <c r="P2742" s="169">
        <f>P2743</f>
        <v>0</v>
      </c>
      <c r="Q2742" s="169">
        <f t="shared" si="107"/>
        <v>0</v>
      </c>
      <c r="R2742" s="192"/>
      <c r="S2742" s="193"/>
      <c r="T2742" s="193"/>
    </row>
    <row r="2743" spans="2:20" ht="15.75" hidden="1">
      <c r="B2743" s="174">
        <v>2025</v>
      </c>
      <c r="C2743" s="174">
        <v>20</v>
      </c>
      <c r="D2743" s="175">
        <v>0</v>
      </c>
      <c r="E2743" s="176"/>
      <c r="F2743" s="174">
        <v>4</v>
      </c>
      <c r="G2743" s="174">
        <v>11</v>
      </c>
      <c r="H2743" s="174">
        <v>27</v>
      </c>
      <c r="I2743" s="174">
        <v>3000</v>
      </c>
      <c r="J2743" s="174">
        <v>3100</v>
      </c>
      <c r="K2743" s="174">
        <v>314</v>
      </c>
      <c r="L2743" s="177">
        <v>1312</v>
      </c>
      <c r="M2743" s="178">
        <v>0</v>
      </c>
      <c r="N2743" s="179" t="s">
        <v>1595</v>
      </c>
      <c r="O2743" s="180">
        <v>0</v>
      </c>
      <c r="P2743" s="180">
        <v>0</v>
      </c>
      <c r="Q2743" s="181">
        <f t="shared" si="107"/>
        <v>0</v>
      </c>
      <c r="R2743" s="242" t="s">
        <v>50</v>
      </c>
      <c r="S2743" s="183"/>
      <c r="T2743" s="183"/>
    </row>
    <row r="2744" spans="2:20" ht="31.5" hidden="1">
      <c r="B2744" s="163">
        <v>2025</v>
      </c>
      <c r="C2744" s="163">
        <v>20</v>
      </c>
      <c r="D2744" s="164"/>
      <c r="E2744" s="165"/>
      <c r="F2744" s="163">
        <v>4</v>
      </c>
      <c r="G2744" s="163">
        <v>11</v>
      </c>
      <c r="H2744" s="163">
        <v>27</v>
      </c>
      <c r="I2744" s="163">
        <v>3000</v>
      </c>
      <c r="J2744" s="163">
        <v>3100</v>
      </c>
      <c r="K2744" s="163">
        <v>317</v>
      </c>
      <c r="L2744" s="166"/>
      <c r="M2744" s="241"/>
      <c r="N2744" s="168" t="s">
        <v>106</v>
      </c>
      <c r="O2744" s="169">
        <f>SUM(O2745:O2747)</f>
        <v>0</v>
      </c>
      <c r="P2744" s="169">
        <f>SUM(P2745:P2747)</f>
        <v>0</v>
      </c>
      <c r="Q2744" s="169">
        <f t="shared" si="107"/>
        <v>0</v>
      </c>
      <c r="R2744" s="192"/>
      <c r="S2744" s="193"/>
      <c r="T2744" s="193"/>
    </row>
    <row r="2745" spans="2:20" ht="15.75" hidden="1">
      <c r="B2745" s="174">
        <v>2025</v>
      </c>
      <c r="C2745" s="174">
        <v>20</v>
      </c>
      <c r="D2745" s="175">
        <v>0</v>
      </c>
      <c r="E2745" s="176"/>
      <c r="F2745" s="174">
        <v>4</v>
      </c>
      <c r="G2745" s="174">
        <v>11</v>
      </c>
      <c r="H2745" s="174">
        <v>27</v>
      </c>
      <c r="I2745" s="174">
        <v>3000</v>
      </c>
      <c r="J2745" s="174">
        <v>3100</v>
      </c>
      <c r="K2745" s="174">
        <v>317</v>
      </c>
      <c r="L2745" s="177">
        <v>1314</v>
      </c>
      <c r="M2745" s="178">
        <v>0</v>
      </c>
      <c r="N2745" s="179" t="s">
        <v>240</v>
      </c>
      <c r="O2745" s="180">
        <v>0</v>
      </c>
      <c r="P2745" s="180">
        <v>0</v>
      </c>
      <c r="Q2745" s="181">
        <f t="shared" si="107"/>
        <v>0</v>
      </c>
      <c r="R2745" s="242" t="s">
        <v>50</v>
      </c>
      <c r="S2745" s="183"/>
      <c r="T2745" s="183"/>
    </row>
    <row r="2746" spans="2:20" ht="15.75" hidden="1">
      <c r="B2746" s="174">
        <v>2025</v>
      </c>
      <c r="C2746" s="174">
        <v>20</v>
      </c>
      <c r="D2746" s="175">
        <v>0</v>
      </c>
      <c r="E2746" s="176"/>
      <c r="F2746" s="174">
        <v>4</v>
      </c>
      <c r="G2746" s="174">
        <v>11</v>
      </c>
      <c r="H2746" s="174">
        <v>27</v>
      </c>
      <c r="I2746" s="174">
        <v>3000</v>
      </c>
      <c r="J2746" s="174">
        <v>3100</v>
      </c>
      <c r="K2746" s="174">
        <v>317</v>
      </c>
      <c r="L2746" s="177">
        <v>1319</v>
      </c>
      <c r="M2746" s="178">
        <v>0</v>
      </c>
      <c r="N2746" s="179" t="s">
        <v>1521</v>
      </c>
      <c r="O2746" s="180">
        <v>0</v>
      </c>
      <c r="P2746" s="180">
        <v>0</v>
      </c>
      <c r="Q2746" s="181">
        <f t="shared" si="107"/>
        <v>0</v>
      </c>
      <c r="R2746" s="242" t="s">
        <v>50</v>
      </c>
      <c r="S2746" s="183"/>
      <c r="T2746" s="183"/>
    </row>
    <row r="2747" spans="2:20" ht="30" hidden="1">
      <c r="B2747" s="174">
        <v>2025</v>
      </c>
      <c r="C2747" s="174">
        <v>20</v>
      </c>
      <c r="D2747" s="175">
        <v>0</v>
      </c>
      <c r="E2747" s="176"/>
      <c r="F2747" s="174">
        <v>4</v>
      </c>
      <c r="G2747" s="174">
        <v>11</v>
      </c>
      <c r="H2747" s="174">
        <v>27</v>
      </c>
      <c r="I2747" s="174">
        <v>3000</v>
      </c>
      <c r="J2747" s="174">
        <v>3100</v>
      </c>
      <c r="K2747" s="174">
        <v>317</v>
      </c>
      <c r="L2747" s="177">
        <v>1307</v>
      </c>
      <c r="M2747" s="178">
        <v>0</v>
      </c>
      <c r="N2747" s="179" t="s">
        <v>1638</v>
      </c>
      <c r="O2747" s="180">
        <v>0</v>
      </c>
      <c r="P2747" s="180">
        <v>0</v>
      </c>
      <c r="Q2747" s="181">
        <f t="shared" si="107"/>
        <v>0</v>
      </c>
      <c r="R2747" s="242" t="s">
        <v>50</v>
      </c>
      <c r="S2747" s="183"/>
      <c r="T2747" s="183"/>
    </row>
    <row r="2748" spans="2:20" ht="15.75" hidden="1">
      <c r="B2748" s="152">
        <v>2025</v>
      </c>
      <c r="C2748" s="152">
        <v>20</v>
      </c>
      <c r="D2748" s="153"/>
      <c r="E2748" s="154"/>
      <c r="F2748" s="152">
        <v>4</v>
      </c>
      <c r="G2748" s="152">
        <v>11</v>
      </c>
      <c r="H2748" s="152">
        <v>27</v>
      </c>
      <c r="I2748" s="152">
        <v>3000</v>
      </c>
      <c r="J2748" s="152">
        <v>3200</v>
      </c>
      <c r="K2748" s="152"/>
      <c r="L2748" s="155"/>
      <c r="M2748" s="156"/>
      <c r="N2748" s="157" t="s">
        <v>108</v>
      </c>
      <c r="O2748" s="158">
        <f>+O2749+O2751</f>
        <v>0</v>
      </c>
      <c r="P2748" s="158">
        <f>+P2749+P2751</f>
        <v>0</v>
      </c>
      <c r="Q2748" s="158">
        <f t="shared" si="107"/>
        <v>0</v>
      </c>
      <c r="R2748" s="240"/>
      <c r="S2748" s="199"/>
      <c r="T2748" s="199"/>
    </row>
    <row r="2749" spans="2:20" ht="31.5" hidden="1">
      <c r="B2749" s="163">
        <v>2025</v>
      </c>
      <c r="C2749" s="163">
        <v>20</v>
      </c>
      <c r="D2749" s="164"/>
      <c r="E2749" s="165"/>
      <c r="F2749" s="163">
        <v>4</v>
      </c>
      <c r="G2749" s="163">
        <v>11</v>
      </c>
      <c r="H2749" s="163">
        <v>27</v>
      </c>
      <c r="I2749" s="163">
        <v>3000</v>
      </c>
      <c r="J2749" s="163">
        <v>3200</v>
      </c>
      <c r="K2749" s="163">
        <v>323</v>
      </c>
      <c r="L2749" s="166"/>
      <c r="M2749" s="241"/>
      <c r="N2749" s="168" t="s">
        <v>1639</v>
      </c>
      <c r="O2749" s="169">
        <f>O2750</f>
        <v>0</v>
      </c>
      <c r="P2749" s="169">
        <f>P2750</f>
        <v>0</v>
      </c>
      <c r="Q2749" s="169">
        <f t="shared" si="107"/>
        <v>0</v>
      </c>
      <c r="R2749" s="192"/>
      <c r="S2749" s="193"/>
      <c r="T2749" s="193"/>
    </row>
    <row r="2750" spans="2:20" ht="15.75" hidden="1">
      <c r="B2750" s="174">
        <v>2025</v>
      </c>
      <c r="C2750" s="174">
        <v>20</v>
      </c>
      <c r="D2750" s="175">
        <v>0</v>
      </c>
      <c r="E2750" s="176"/>
      <c r="F2750" s="174">
        <v>4</v>
      </c>
      <c r="G2750" s="174">
        <v>11</v>
      </c>
      <c r="H2750" s="174">
        <v>27</v>
      </c>
      <c r="I2750" s="174">
        <v>3000</v>
      </c>
      <c r="J2750" s="174">
        <v>3200</v>
      </c>
      <c r="K2750" s="174">
        <v>323</v>
      </c>
      <c r="L2750" s="177">
        <v>67</v>
      </c>
      <c r="M2750" s="178">
        <v>0</v>
      </c>
      <c r="N2750" s="179" t="s">
        <v>1640</v>
      </c>
      <c r="O2750" s="180">
        <v>0</v>
      </c>
      <c r="P2750" s="180">
        <v>0</v>
      </c>
      <c r="Q2750" s="181">
        <f t="shared" si="107"/>
        <v>0</v>
      </c>
      <c r="R2750" s="242" t="s">
        <v>50</v>
      </c>
      <c r="S2750" s="183"/>
      <c r="T2750" s="183"/>
    </row>
    <row r="2751" spans="2:20" ht="15.75" hidden="1">
      <c r="B2751" s="163">
        <v>2025</v>
      </c>
      <c r="C2751" s="163">
        <v>20</v>
      </c>
      <c r="D2751" s="164"/>
      <c r="E2751" s="165"/>
      <c r="F2751" s="163">
        <v>4</v>
      </c>
      <c r="G2751" s="163">
        <v>11</v>
      </c>
      <c r="H2751" s="163">
        <v>27</v>
      </c>
      <c r="I2751" s="163">
        <v>3000</v>
      </c>
      <c r="J2751" s="163">
        <v>3200</v>
      </c>
      <c r="K2751" s="163">
        <v>327</v>
      </c>
      <c r="L2751" s="166"/>
      <c r="M2751" s="241"/>
      <c r="N2751" s="168" t="s">
        <v>109</v>
      </c>
      <c r="O2751" s="169">
        <f>O2752</f>
        <v>0</v>
      </c>
      <c r="P2751" s="169">
        <f>P2752</f>
        <v>0</v>
      </c>
      <c r="Q2751" s="169">
        <f t="shared" si="107"/>
        <v>0</v>
      </c>
      <c r="R2751" s="192"/>
      <c r="S2751" s="193"/>
      <c r="T2751" s="193"/>
    </row>
    <row r="2752" spans="2:20" ht="15.75" hidden="1">
      <c r="B2752" s="174">
        <v>2025</v>
      </c>
      <c r="C2752" s="174">
        <v>20</v>
      </c>
      <c r="D2752" s="175">
        <v>0</v>
      </c>
      <c r="E2752" s="176"/>
      <c r="F2752" s="174">
        <v>4</v>
      </c>
      <c r="G2752" s="174">
        <v>11</v>
      </c>
      <c r="H2752" s="174">
        <v>27</v>
      </c>
      <c r="I2752" s="174">
        <v>3000</v>
      </c>
      <c r="J2752" s="174">
        <v>3200</v>
      </c>
      <c r="K2752" s="174">
        <v>327</v>
      </c>
      <c r="L2752" s="177">
        <v>1262</v>
      </c>
      <c r="M2752" s="178">
        <v>0</v>
      </c>
      <c r="N2752" s="179" t="s">
        <v>887</v>
      </c>
      <c r="O2752" s="180">
        <v>0</v>
      </c>
      <c r="P2752" s="180">
        <v>0</v>
      </c>
      <c r="Q2752" s="181">
        <f t="shared" si="107"/>
        <v>0</v>
      </c>
      <c r="R2752" s="242" t="s">
        <v>225</v>
      </c>
      <c r="S2752" s="183"/>
      <c r="T2752" s="183"/>
    </row>
    <row r="2753" spans="2:20" ht="15.75" hidden="1">
      <c r="B2753" s="152">
        <v>2025</v>
      </c>
      <c r="C2753" s="152">
        <v>20</v>
      </c>
      <c r="D2753" s="153"/>
      <c r="E2753" s="154"/>
      <c r="F2753" s="152">
        <v>4</v>
      </c>
      <c r="G2753" s="152">
        <v>11</v>
      </c>
      <c r="H2753" s="152">
        <v>27</v>
      </c>
      <c r="I2753" s="152">
        <v>3000</v>
      </c>
      <c r="J2753" s="152">
        <v>3300</v>
      </c>
      <c r="K2753" s="152"/>
      <c r="L2753" s="155"/>
      <c r="M2753" s="239"/>
      <c r="N2753" s="157" t="s">
        <v>111</v>
      </c>
      <c r="O2753" s="158">
        <f>O2754+O2756</f>
        <v>0</v>
      </c>
      <c r="P2753" s="158">
        <f>P2754+P2756</f>
        <v>0</v>
      </c>
      <c r="Q2753" s="158">
        <f t="shared" si="107"/>
        <v>0</v>
      </c>
      <c r="R2753" s="240"/>
      <c r="S2753" s="199"/>
      <c r="T2753" s="199"/>
    </row>
    <row r="2754" spans="2:20" ht="31.5" hidden="1">
      <c r="B2754" s="163">
        <v>2025</v>
      </c>
      <c r="C2754" s="163">
        <v>20</v>
      </c>
      <c r="D2754" s="164"/>
      <c r="E2754" s="165"/>
      <c r="F2754" s="163">
        <v>4</v>
      </c>
      <c r="G2754" s="163">
        <v>11</v>
      </c>
      <c r="H2754" s="163">
        <v>27</v>
      </c>
      <c r="I2754" s="163">
        <v>3000</v>
      </c>
      <c r="J2754" s="163">
        <v>3300</v>
      </c>
      <c r="K2754" s="163">
        <v>333</v>
      </c>
      <c r="L2754" s="166"/>
      <c r="M2754" s="241"/>
      <c r="N2754" s="168" t="s">
        <v>112</v>
      </c>
      <c r="O2754" s="169">
        <f>SUM(O2755)</f>
        <v>0</v>
      </c>
      <c r="P2754" s="169">
        <f>SUM(P2755)</f>
        <v>0</v>
      </c>
      <c r="Q2754" s="169">
        <f t="shared" si="107"/>
        <v>0</v>
      </c>
      <c r="R2754" s="192"/>
      <c r="S2754" s="193"/>
      <c r="T2754" s="193"/>
    </row>
    <row r="2755" spans="2:20" ht="30" hidden="1">
      <c r="B2755" s="174">
        <v>2025</v>
      </c>
      <c r="C2755" s="174">
        <v>20</v>
      </c>
      <c r="D2755" s="175">
        <v>0</v>
      </c>
      <c r="E2755" s="176"/>
      <c r="F2755" s="174">
        <v>4</v>
      </c>
      <c r="G2755" s="174">
        <v>11</v>
      </c>
      <c r="H2755" s="174">
        <v>27</v>
      </c>
      <c r="I2755" s="174">
        <v>3000</v>
      </c>
      <c r="J2755" s="174">
        <v>3300</v>
      </c>
      <c r="K2755" s="174">
        <v>333</v>
      </c>
      <c r="L2755" s="177">
        <v>1317</v>
      </c>
      <c r="M2755" s="178">
        <v>0</v>
      </c>
      <c r="N2755" s="179" t="s">
        <v>1539</v>
      </c>
      <c r="O2755" s="180">
        <v>0</v>
      </c>
      <c r="P2755" s="180">
        <v>0</v>
      </c>
      <c r="Q2755" s="181">
        <f t="shared" si="107"/>
        <v>0</v>
      </c>
      <c r="R2755" s="242" t="s">
        <v>50</v>
      </c>
      <c r="S2755" s="183"/>
      <c r="T2755" s="183"/>
    </row>
    <row r="2756" spans="2:20" ht="15.75" hidden="1">
      <c r="B2756" s="163">
        <v>2025</v>
      </c>
      <c r="C2756" s="163">
        <v>20</v>
      </c>
      <c r="D2756" s="164"/>
      <c r="E2756" s="165"/>
      <c r="F2756" s="163">
        <v>4</v>
      </c>
      <c r="G2756" s="163">
        <v>11</v>
      </c>
      <c r="H2756" s="163">
        <v>27</v>
      </c>
      <c r="I2756" s="163">
        <v>3000</v>
      </c>
      <c r="J2756" s="163">
        <v>3300</v>
      </c>
      <c r="K2756" s="163">
        <v>339</v>
      </c>
      <c r="L2756" s="166"/>
      <c r="M2756" s="241"/>
      <c r="N2756" s="168" t="s">
        <v>116</v>
      </c>
      <c r="O2756" s="169">
        <f>O2757</f>
        <v>0</v>
      </c>
      <c r="P2756" s="169">
        <f>P2757</f>
        <v>0</v>
      </c>
      <c r="Q2756" s="169">
        <f t="shared" si="107"/>
        <v>0</v>
      </c>
      <c r="R2756" s="192"/>
      <c r="S2756" s="193"/>
      <c r="T2756" s="193"/>
    </row>
    <row r="2757" spans="2:20" ht="15.75" hidden="1">
      <c r="B2757" s="174">
        <v>2025</v>
      </c>
      <c r="C2757" s="174">
        <v>20</v>
      </c>
      <c r="D2757" s="175">
        <v>0</v>
      </c>
      <c r="E2757" s="176"/>
      <c r="F2757" s="174">
        <v>4</v>
      </c>
      <c r="G2757" s="174">
        <v>11</v>
      </c>
      <c r="H2757" s="174">
        <v>27</v>
      </c>
      <c r="I2757" s="174">
        <v>3000</v>
      </c>
      <c r="J2757" s="174">
        <v>3300</v>
      </c>
      <c r="K2757" s="174">
        <v>339</v>
      </c>
      <c r="L2757" s="177">
        <v>1432</v>
      </c>
      <c r="M2757" s="178">
        <v>0</v>
      </c>
      <c r="N2757" s="179" t="s">
        <v>1641</v>
      </c>
      <c r="O2757" s="180">
        <v>0</v>
      </c>
      <c r="P2757" s="180">
        <v>0</v>
      </c>
      <c r="Q2757" s="181">
        <f t="shared" ref="Q2757:Q2820" si="108">+O2757+P2757</f>
        <v>0</v>
      </c>
      <c r="R2757" s="242" t="s">
        <v>50</v>
      </c>
      <c r="S2757" s="183"/>
      <c r="T2757" s="183"/>
    </row>
    <row r="2758" spans="2:20" ht="31.5" hidden="1">
      <c r="B2758" s="152">
        <v>2025</v>
      </c>
      <c r="C2758" s="152">
        <v>20</v>
      </c>
      <c r="D2758" s="153"/>
      <c r="E2758" s="154"/>
      <c r="F2758" s="152">
        <v>4</v>
      </c>
      <c r="G2758" s="152">
        <v>11</v>
      </c>
      <c r="H2758" s="152">
        <v>27</v>
      </c>
      <c r="I2758" s="152">
        <v>3000</v>
      </c>
      <c r="J2758" s="152">
        <v>3500</v>
      </c>
      <c r="K2758" s="152"/>
      <c r="L2758" s="155"/>
      <c r="M2758" s="239"/>
      <c r="N2758" s="157" t="s">
        <v>1642</v>
      </c>
      <c r="O2758" s="158">
        <f>O2759</f>
        <v>0</v>
      </c>
      <c r="P2758" s="158">
        <f>P2759</f>
        <v>0</v>
      </c>
      <c r="Q2758" s="158">
        <f t="shared" si="108"/>
        <v>0</v>
      </c>
      <c r="R2758" s="240"/>
      <c r="S2758" s="199"/>
      <c r="T2758" s="199"/>
    </row>
    <row r="2759" spans="2:20" ht="15.75" hidden="1">
      <c r="B2759" s="163">
        <v>2025</v>
      </c>
      <c r="C2759" s="163">
        <v>20</v>
      </c>
      <c r="D2759" s="164"/>
      <c r="E2759" s="165"/>
      <c r="F2759" s="163">
        <v>4</v>
      </c>
      <c r="G2759" s="163">
        <v>11</v>
      </c>
      <c r="H2759" s="163">
        <v>27</v>
      </c>
      <c r="I2759" s="163">
        <v>3000</v>
      </c>
      <c r="J2759" s="163">
        <v>3500</v>
      </c>
      <c r="K2759" s="163">
        <v>351</v>
      </c>
      <c r="L2759" s="166"/>
      <c r="M2759" s="241"/>
      <c r="N2759" s="168" t="s">
        <v>628</v>
      </c>
      <c r="O2759" s="169">
        <f>O2760</f>
        <v>0</v>
      </c>
      <c r="P2759" s="169">
        <f>P2760</f>
        <v>0</v>
      </c>
      <c r="Q2759" s="169">
        <f t="shared" si="108"/>
        <v>0</v>
      </c>
      <c r="R2759" s="192"/>
      <c r="S2759" s="193"/>
      <c r="T2759" s="193"/>
    </row>
    <row r="2760" spans="2:20" ht="30" hidden="1">
      <c r="B2760" s="174">
        <v>2025</v>
      </c>
      <c r="C2760" s="174">
        <v>20</v>
      </c>
      <c r="D2760" s="175">
        <v>0</v>
      </c>
      <c r="E2760" s="176"/>
      <c r="F2760" s="174">
        <v>4</v>
      </c>
      <c r="G2760" s="174">
        <v>11</v>
      </c>
      <c r="H2760" s="174">
        <v>27</v>
      </c>
      <c r="I2760" s="174">
        <v>3000</v>
      </c>
      <c r="J2760" s="174">
        <v>3500</v>
      </c>
      <c r="K2760" s="174">
        <v>351</v>
      </c>
      <c r="L2760" s="177">
        <v>910</v>
      </c>
      <c r="M2760" s="178">
        <v>0</v>
      </c>
      <c r="N2760" s="179" t="s">
        <v>629</v>
      </c>
      <c r="O2760" s="180">
        <v>0</v>
      </c>
      <c r="P2760" s="180">
        <v>0</v>
      </c>
      <c r="Q2760" s="181">
        <f t="shared" si="108"/>
        <v>0</v>
      </c>
      <c r="R2760" s="242" t="s">
        <v>50</v>
      </c>
      <c r="S2760" s="183"/>
      <c r="T2760" s="183"/>
    </row>
    <row r="2761" spans="2:20" ht="15.75" hidden="1">
      <c r="B2761" s="152">
        <v>2025</v>
      </c>
      <c r="C2761" s="152">
        <v>20</v>
      </c>
      <c r="D2761" s="153"/>
      <c r="E2761" s="154"/>
      <c r="F2761" s="152">
        <v>4</v>
      </c>
      <c r="G2761" s="152">
        <v>11</v>
      </c>
      <c r="H2761" s="152">
        <v>27</v>
      </c>
      <c r="I2761" s="152">
        <v>3000</v>
      </c>
      <c r="J2761" s="152">
        <v>3600</v>
      </c>
      <c r="K2761" s="152"/>
      <c r="L2761" s="155"/>
      <c r="M2761" s="239"/>
      <c r="N2761" s="157" t="s">
        <v>1108</v>
      </c>
      <c r="O2761" s="158">
        <f>+O2762+O2764</f>
        <v>0</v>
      </c>
      <c r="P2761" s="158">
        <f>+P2762+P2764</f>
        <v>0</v>
      </c>
      <c r="Q2761" s="158">
        <f t="shared" si="108"/>
        <v>0</v>
      </c>
      <c r="R2761" s="240"/>
      <c r="S2761" s="199"/>
      <c r="T2761" s="199"/>
    </row>
    <row r="2762" spans="2:20" ht="31.5" hidden="1">
      <c r="B2762" s="163">
        <v>2025</v>
      </c>
      <c r="C2762" s="163">
        <v>20</v>
      </c>
      <c r="D2762" s="164"/>
      <c r="E2762" s="165"/>
      <c r="F2762" s="163">
        <v>4</v>
      </c>
      <c r="G2762" s="163">
        <v>11</v>
      </c>
      <c r="H2762" s="163">
        <v>27</v>
      </c>
      <c r="I2762" s="163">
        <v>3000</v>
      </c>
      <c r="J2762" s="163">
        <v>3600</v>
      </c>
      <c r="K2762" s="163">
        <v>361</v>
      </c>
      <c r="L2762" s="166"/>
      <c r="M2762" s="241"/>
      <c r="N2762" s="168" t="s">
        <v>48</v>
      </c>
      <c r="O2762" s="169">
        <f>O2763</f>
        <v>0</v>
      </c>
      <c r="P2762" s="169">
        <f>P2763</f>
        <v>0</v>
      </c>
      <c r="Q2762" s="169">
        <f t="shared" si="108"/>
        <v>0</v>
      </c>
      <c r="R2762" s="192"/>
      <c r="S2762" s="193"/>
      <c r="T2762" s="193"/>
    </row>
    <row r="2763" spans="2:20" ht="30" hidden="1">
      <c r="B2763" s="174">
        <v>2025</v>
      </c>
      <c r="C2763" s="174">
        <v>20</v>
      </c>
      <c r="D2763" s="175">
        <v>0</v>
      </c>
      <c r="E2763" s="176"/>
      <c r="F2763" s="174">
        <v>4</v>
      </c>
      <c r="G2763" s="174">
        <v>11</v>
      </c>
      <c r="H2763" s="174">
        <v>27</v>
      </c>
      <c r="I2763" s="174">
        <v>3000</v>
      </c>
      <c r="J2763" s="174">
        <v>3600</v>
      </c>
      <c r="K2763" s="174">
        <v>361</v>
      </c>
      <c r="L2763" s="177">
        <v>505</v>
      </c>
      <c r="M2763" s="178">
        <v>0</v>
      </c>
      <c r="N2763" s="179" t="s">
        <v>1109</v>
      </c>
      <c r="O2763" s="180">
        <v>0</v>
      </c>
      <c r="P2763" s="180">
        <v>0</v>
      </c>
      <c r="Q2763" s="181">
        <f t="shared" si="108"/>
        <v>0</v>
      </c>
      <c r="R2763" s="242" t="s">
        <v>50</v>
      </c>
      <c r="S2763" s="183"/>
      <c r="T2763" s="183"/>
    </row>
    <row r="2764" spans="2:20" ht="31.5" hidden="1">
      <c r="B2764" s="163">
        <v>2025</v>
      </c>
      <c r="C2764" s="163">
        <v>20</v>
      </c>
      <c r="D2764" s="164"/>
      <c r="E2764" s="165"/>
      <c r="F2764" s="163">
        <v>4</v>
      </c>
      <c r="G2764" s="163">
        <v>11</v>
      </c>
      <c r="H2764" s="163">
        <v>27</v>
      </c>
      <c r="I2764" s="163">
        <v>3000</v>
      </c>
      <c r="J2764" s="163">
        <v>3600</v>
      </c>
      <c r="K2764" s="163">
        <v>366</v>
      </c>
      <c r="L2764" s="166"/>
      <c r="M2764" s="241"/>
      <c r="N2764" s="168" t="s">
        <v>1643</v>
      </c>
      <c r="O2764" s="169">
        <f>O2765</f>
        <v>0</v>
      </c>
      <c r="P2764" s="169">
        <f>P2765</f>
        <v>0</v>
      </c>
      <c r="Q2764" s="169">
        <f t="shared" si="108"/>
        <v>0</v>
      </c>
      <c r="R2764" s="192"/>
      <c r="S2764" s="193"/>
      <c r="T2764" s="193"/>
    </row>
    <row r="2765" spans="2:20" ht="30" hidden="1">
      <c r="B2765" s="174">
        <v>2025</v>
      </c>
      <c r="C2765" s="174">
        <v>20</v>
      </c>
      <c r="D2765" s="175">
        <v>0</v>
      </c>
      <c r="E2765" s="176"/>
      <c r="F2765" s="174">
        <v>4</v>
      </c>
      <c r="G2765" s="174">
        <v>11</v>
      </c>
      <c r="H2765" s="174">
        <v>27</v>
      </c>
      <c r="I2765" s="174">
        <v>3000</v>
      </c>
      <c r="J2765" s="174">
        <v>3600</v>
      </c>
      <c r="K2765" s="174">
        <v>366</v>
      </c>
      <c r="L2765" s="177">
        <v>1306</v>
      </c>
      <c r="M2765" s="178">
        <v>0</v>
      </c>
      <c r="N2765" s="179" t="s">
        <v>1643</v>
      </c>
      <c r="O2765" s="180">
        <v>0</v>
      </c>
      <c r="P2765" s="180">
        <v>0</v>
      </c>
      <c r="Q2765" s="181">
        <f t="shared" si="108"/>
        <v>0</v>
      </c>
      <c r="R2765" s="242" t="s">
        <v>50</v>
      </c>
      <c r="S2765" s="183"/>
      <c r="T2765" s="183"/>
    </row>
    <row r="2766" spans="2:20" ht="15.75" hidden="1">
      <c r="B2766" s="152">
        <v>2025</v>
      </c>
      <c r="C2766" s="152">
        <v>20</v>
      </c>
      <c r="D2766" s="153"/>
      <c r="E2766" s="154"/>
      <c r="F2766" s="152">
        <v>4</v>
      </c>
      <c r="G2766" s="152">
        <v>11</v>
      </c>
      <c r="H2766" s="152">
        <v>27</v>
      </c>
      <c r="I2766" s="152">
        <v>3000</v>
      </c>
      <c r="J2766" s="152">
        <v>3700</v>
      </c>
      <c r="K2766" s="152"/>
      <c r="L2766" s="155"/>
      <c r="M2766" s="239"/>
      <c r="N2766" s="157" t="s">
        <v>131</v>
      </c>
      <c r="O2766" s="158">
        <f>+O2767+O2769+O2771</f>
        <v>0</v>
      </c>
      <c r="P2766" s="158">
        <f>+P2767+P2769+P2771</f>
        <v>0</v>
      </c>
      <c r="Q2766" s="158">
        <f t="shared" si="108"/>
        <v>0</v>
      </c>
      <c r="R2766" s="240"/>
      <c r="S2766" s="199"/>
      <c r="T2766" s="199"/>
    </row>
    <row r="2767" spans="2:20" ht="15.75" hidden="1">
      <c r="B2767" s="163">
        <v>2025</v>
      </c>
      <c r="C2767" s="163">
        <v>20</v>
      </c>
      <c r="D2767" s="164"/>
      <c r="E2767" s="165"/>
      <c r="F2767" s="163">
        <v>4</v>
      </c>
      <c r="G2767" s="163">
        <v>11</v>
      </c>
      <c r="H2767" s="163">
        <v>27</v>
      </c>
      <c r="I2767" s="163">
        <v>3000</v>
      </c>
      <c r="J2767" s="163">
        <v>3700</v>
      </c>
      <c r="K2767" s="163">
        <v>371</v>
      </c>
      <c r="L2767" s="166"/>
      <c r="M2767" s="241"/>
      <c r="N2767" s="168" t="s">
        <v>132</v>
      </c>
      <c r="O2767" s="169">
        <f>O2768</f>
        <v>0</v>
      </c>
      <c r="P2767" s="169">
        <f>P2768</f>
        <v>0</v>
      </c>
      <c r="Q2767" s="169">
        <f t="shared" si="108"/>
        <v>0</v>
      </c>
      <c r="R2767" s="192"/>
      <c r="S2767" s="193"/>
      <c r="T2767" s="193"/>
    </row>
    <row r="2768" spans="2:20" ht="15.75" hidden="1">
      <c r="B2768" s="174">
        <v>2025</v>
      </c>
      <c r="C2768" s="174">
        <v>20</v>
      </c>
      <c r="D2768" s="175">
        <v>0</v>
      </c>
      <c r="E2768" s="176"/>
      <c r="F2768" s="174">
        <v>4</v>
      </c>
      <c r="G2768" s="174">
        <v>11</v>
      </c>
      <c r="H2768" s="174">
        <v>27</v>
      </c>
      <c r="I2768" s="174">
        <v>3000</v>
      </c>
      <c r="J2768" s="174">
        <v>3700</v>
      </c>
      <c r="K2768" s="174">
        <v>371</v>
      </c>
      <c r="L2768" s="177">
        <v>1114</v>
      </c>
      <c r="M2768" s="178">
        <v>0</v>
      </c>
      <c r="N2768" s="179" t="s">
        <v>133</v>
      </c>
      <c r="O2768" s="180">
        <v>0</v>
      </c>
      <c r="P2768" s="180">
        <v>0</v>
      </c>
      <c r="Q2768" s="181">
        <f t="shared" si="108"/>
        <v>0</v>
      </c>
      <c r="R2768" s="182" t="s">
        <v>134</v>
      </c>
      <c r="S2768" s="183"/>
      <c r="T2768" s="183"/>
    </row>
    <row r="2769" spans="2:20" ht="15.75" hidden="1">
      <c r="B2769" s="163">
        <v>2025</v>
      </c>
      <c r="C2769" s="163">
        <v>20</v>
      </c>
      <c r="D2769" s="164"/>
      <c r="E2769" s="165"/>
      <c r="F2769" s="163">
        <v>4</v>
      </c>
      <c r="G2769" s="163">
        <v>11</v>
      </c>
      <c r="H2769" s="163">
        <v>27</v>
      </c>
      <c r="I2769" s="163">
        <v>3000</v>
      </c>
      <c r="J2769" s="163">
        <v>3700</v>
      </c>
      <c r="K2769" s="163">
        <v>372</v>
      </c>
      <c r="L2769" s="166"/>
      <c r="M2769" s="241"/>
      <c r="N2769" s="168" t="s">
        <v>135</v>
      </c>
      <c r="O2769" s="169">
        <f>O2770</f>
        <v>0</v>
      </c>
      <c r="P2769" s="169">
        <f>P2770</f>
        <v>0</v>
      </c>
      <c r="Q2769" s="169">
        <f t="shared" si="108"/>
        <v>0</v>
      </c>
      <c r="R2769" s="192"/>
      <c r="S2769" s="193"/>
      <c r="T2769" s="193"/>
    </row>
    <row r="2770" spans="2:20" ht="15.75" hidden="1">
      <c r="B2770" s="174">
        <v>2025</v>
      </c>
      <c r="C2770" s="174">
        <v>20</v>
      </c>
      <c r="D2770" s="175">
        <v>0</v>
      </c>
      <c r="E2770" s="176"/>
      <c r="F2770" s="174">
        <v>4</v>
      </c>
      <c r="G2770" s="174">
        <v>11</v>
      </c>
      <c r="H2770" s="174">
        <v>27</v>
      </c>
      <c r="I2770" s="174">
        <v>3000</v>
      </c>
      <c r="J2770" s="174">
        <v>3700</v>
      </c>
      <c r="K2770" s="174">
        <v>372</v>
      </c>
      <c r="L2770" s="177">
        <v>1115</v>
      </c>
      <c r="M2770" s="178">
        <v>0</v>
      </c>
      <c r="N2770" s="179" t="s">
        <v>136</v>
      </c>
      <c r="O2770" s="180">
        <v>0</v>
      </c>
      <c r="P2770" s="180">
        <v>0</v>
      </c>
      <c r="Q2770" s="181">
        <f t="shared" si="108"/>
        <v>0</v>
      </c>
      <c r="R2770" s="182" t="s">
        <v>134</v>
      </c>
      <c r="S2770" s="183"/>
      <c r="T2770" s="183"/>
    </row>
    <row r="2771" spans="2:20" ht="15.75" hidden="1">
      <c r="B2771" s="163">
        <v>2025</v>
      </c>
      <c r="C2771" s="163">
        <v>20</v>
      </c>
      <c r="D2771" s="164"/>
      <c r="E2771" s="165"/>
      <c r="F2771" s="163">
        <v>4</v>
      </c>
      <c r="G2771" s="163">
        <v>11</v>
      </c>
      <c r="H2771" s="163">
        <v>27</v>
      </c>
      <c r="I2771" s="163">
        <v>3000</v>
      </c>
      <c r="J2771" s="163">
        <v>3700</v>
      </c>
      <c r="K2771" s="163">
        <v>375</v>
      </c>
      <c r="L2771" s="166"/>
      <c r="M2771" s="241"/>
      <c r="N2771" s="168" t="s">
        <v>137</v>
      </c>
      <c r="O2771" s="169">
        <f>O2772</f>
        <v>0</v>
      </c>
      <c r="P2771" s="169">
        <f>P2772</f>
        <v>0</v>
      </c>
      <c r="Q2771" s="169">
        <f t="shared" si="108"/>
        <v>0</v>
      </c>
      <c r="R2771" s="192"/>
      <c r="S2771" s="193"/>
      <c r="T2771" s="193"/>
    </row>
    <row r="2772" spans="2:20" ht="15.75" hidden="1">
      <c r="B2772" s="174">
        <v>2025</v>
      </c>
      <c r="C2772" s="174">
        <v>20</v>
      </c>
      <c r="D2772" s="175">
        <v>0</v>
      </c>
      <c r="E2772" s="176"/>
      <c r="F2772" s="174">
        <v>4</v>
      </c>
      <c r="G2772" s="174">
        <v>11</v>
      </c>
      <c r="H2772" s="174">
        <v>27</v>
      </c>
      <c r="I2772" s="174">
        <v>3000</v>
      </c>
      <c r="J2772" s="174">
        <v>3700</v>
      </c>
      <c r="K2772" s="174">
        <v>375</v>
      </c>
      <c r="L2772" s="177">
        <v>1543</v>
      </c>
      <c r="M2772" s="178">
        <v>0</v>
      </c>
      <c r="N2772" s="179" t="s">
        <v>138</v>
      </c>
      <c r="O2772" s="180">
        <v>0</v>
      </c>
      <c r="P2772" s="180">
        <v>0</v>
      </c>
      <c r="Q2772" s="181">
        <f t="shared" si="108"/>
        <v>0</v>
      </c>
      <c r="R2772" s="182" t="s">
        <v>134</v>
      </c>
      <c r="S2772" s="183"/>
      <c r="T2772" s="183"/>
    </row>
    <row r="2773" spans="2:20" ht="15.75" hidden="1">
      <c r="B2773" s="141">
        <v>2025</v>
      </c>
      <c r="C2773" s="141">
        <v>20</v>
      </c>
      <c r="D2773" s="142"/>
      <c r="E2773" s="143"/>
      <c r="F2773" s="141">
        <v>4</v>
      </c>
      <c r="G2773" s="141">
        <v>11</v>
      </c>
      <c r="H2773" s="141">
        <v>27</v>
      </c>
      <c r="I2773" s="141">
        <v>5000</v>
      </c>
      <c r="J2773" s="141"/>
      <c r="K2773" s="141"/>
      <c r="L2773" s="144"/>
      <c r="M2773" s="237"/>
      <c r="N2773" s="146" t="s">
        <v>139</v>
      </c>
      <c r="O2773" s="147">
        <f>+O2774+O2789+O2792</f>
        <v>0</v>
      </c>
      <c r="P2773" s="147">
        <f>+P2774+P2789+P2792</f>
        <v>0</v>
      </c>
      <c r="Q2773" s="147">
        <f t="shared" si="108"/>
        <v>0</v>
      </c>
      <c r="R2773" s="194"/>
      <c r="S2773" s="238"/>
      <c r="T2773" s="238"/>
    </row>
    <row r="2774" spans="2:20" ht="15.75" hidden="1">
      <c r="B2774" s="152">
        <v>2025</v>
      </c>
      <c r="C2774" s="152">
        <v>20</v>
      </c>
      <c r="D2774" s="153"/>
      <c r="E2774" s="154"/>
      <c r="F2774" s="152">
        <v>4</v>
      </c>
      <c r="G2774" s="152">
        <v>11</v>
      </c>
      <c r="H2774" s="152">
        <v>27</v>
      </c>
      <c r="I2774" s="152">
        <v>5000</v>
      </c>
      <c r="J2774" s="152">
        <v>5100</v>
      </c>
      <c r="K2774" s="152"/>
      <c r="L2774" s="155"/>
      <c r="M2774" s="239"/>
      <c r="N2774" s="157" t="s">
        <v>140</v>
      </c>
      <c r="O2774" s="158">
        <f>+O2775+O2781+O2785</f>
        <v>0</v>
      </c>
      <c r="P2774" s="158">
        <f>+P2775+P2781+P2785</f>
        <v>0</v>
      </c>
      <c r="Q2774" s="158">
        <f t="shared" si="108"/>
        <v>0</v>
      </c>
      <c r="R2774" s="240"/>
      <c r="S2774" s="199"/>
      <c r="T2774" s="199"/>
    </row>
    <row r="2775" spans="2:20" ht="15.75" hidden="1">
      <c r="B2775" s="163">
        <v>2025</v>
      </c>
      <c r="C2775" s="163">
        <v>20</v>
      </c>
      <c r="D2775" s="164"/>
      <c r="E2775" s="165"/>
      <c r="F2775" s="163">
        <v>4</v>
      </c>
      <c r="G2775" s="163">
        <v>11</v>
      </c>
      <c r="H2775" s="163">
        <v>27</v>
      </c>
      <c r="I2775" s="163">
        <v>5000</v>
      </c>
      <c r="J2775" s="163">
        <v>5100</v>
      </c>
      <c r="K2775" s="163">
        <v>511</v>
      </c>
      <c r="L2775" s="166"/>
      <c r="M2775" s="241"/>
      <c r="N2775" s="168" t="s">
        <v>141</v>
      </c>
      <c r="O2775" s="169">
        <f>SUM(O2776:O2780)</f>
        <v>0</v>
      </c>
      <c r="P2775" s="169">
        <f>SUM(P2776:P2780)</f>
        <v>0</v>
      </c>
      <c r="Q2775" s="169">
        <f t="shared" si="108"/>
        <v>0</v>
      </c>
      <c r="R2775" s="192"/>
      <c r="S2775" s="193"/>
      <c r="T2775" s="193"/>
    </row>
    <row r="2776" spans="2:20" ht="15.75" hidden="1">
      <c r="B2776" s="174">
        <v>2025</v>
      </c>
      <c r="C2776" s="174">
        <v>20</v>
      </c>
      <c r="D2776" s="175">
        <v>0</v>
      </c>
      <c r="E2776" s="176"/>
      <c r="F2776" s="174">
        <v>4</v>
      </c>
      <c r="G2776" s="174">
        <v>11</v>
      </c>
      <c r="H2776" s="174">
        <v>27</v>
      </c>
      <c r="I2776" s="174">
        <v>5000</v>
      </c>
      <c r="J2776" s="174">
        <v>5100</v>
      </c>
      <c r="K2776" s="174">
        <v>511</v>
      </c>
      <c r="L2776" s="177">
        <v>44</v>
      </c>
      <c r="M2776" s="178">
        <v>0</v>
      </c>
      <c r="N2776" s="179" t="s">
        <v>143</v>
      </c>
      <c r="O2776" s="180">
        <v>0</v>
      </c>
      <c r="P2776" s="180">
        <v>0</v>
      </c>
      <c r="Q2776" s="181">
        <f t="shared" si="108"/>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623</v>
      </c>
      <c r="M2777" s="178">
        <v>0</v>
      </c>
      <c r="N2777" s="179" t="s">
        <v>148</v>
      </c>
      <c r="O2777" s="180">
        <v>0</v>
      </c>
      <c r="P2777" s="180">
        <v>0</v>
      </c>
      <c r="Q2777" s="181">
        <f t="shared" si="108"/>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879</v>
      </c>
      <c r="M2778" s="178">
        <v>0</v>
      </c>
      <c r="N2778" s="179" t="s">
        <v>419</v>
      </c>
      <c r="O2778" s="180">
        <v>0</v>
      </c>
      <c r="P2778" s="180">
        <v>0</v>
      </c>
      <c r="Q2778" s="181">
        <f t="shared" si="108"/>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985</v>
      </c>
      <c r="M2779" s="178">
        <v>0</v>
      </c>
      <c r="N2779" s="179" t="s">
        <v>427</v>
      </c>
      <c r="O2779" s="180">
        <v>0</v>
      </c>
      <c r="P2779" s="180">
        <v>0</v>
      </c>
      <c r="Q2779" s="181">
        <f t="shared" si="108"/>
        <v>0</v>
      </c>
      <c r="R2779" s="242" t="s">
        <v>98</v>
      </c>
      <c r="S2779" s="183"/>
      <c r="T2779" s="183"/>
    </row>
    <row r="2780" spans="2:20" ht="15.75" hidden="1">
      <c r="B2780" s="174">
        <v>2025</v>
      </c>
      <c r="C2780" s="174">
        <v>20</v>
      </c>
      <c r="D2780" s="175">
        <v>0</v>
      </c>
      <c r="E2780" s="176"/>
      <c r="F2780" s="174">
        <v>4</v>
      </c>
      <c r="G2780" s="174">
        <v>11</v>
      </c>
      <c r="H2780" s="174">
        <v>27</v>
      </c>
      <c r="I2780" s="174">
        <v>5000</v>
      </c>
      <c r="J2780" s="174">
        <v>5100</v>
      </c>
      <c r="K2780" s="174">
        <v>511</v>
      </c>
      <c r="L2780" s="177">
        <v>1342</v>
      </c>
      <c r="M2780" s="178">
        <v>0</v>
      </c>
      <c r="N2780" s="179" t="s">
        <v>153</v>
      </c>
      <c r="O2780" s="180">
        <v>0</v>
      </c>
      <c r="P2780" s="180">
        <v>0</v>
      </c>
      <c r="Q2780" s="181">
        <f t="shared" si="108"/>
        <v>0</v>
      </c>
      <c r="R2780" s="242" t="s">
        <v>98</v>
      </c>
      <c r="S2780" s="183"/>
      <c r="T2780" s="183"/>
    </row>
    <row r="2781" spans="2:20" ht="15.75" hidden="1">
      <c r="B2781" s="163">
        <v>2025</v>
      </c>
      <c r="C2781" s="163">
        <v>20</v>
      </c>
      <c r="D2781" s="164"/>
      <c r="E2781" s="165"/>
      <c r="F2781" s="163">
        <v>4</v>
      </c>
      <c r="G2781" s="163">
        <v>11</v>
      </c>
      <c r="H2781" s="163">
        <v>27</v>
      </c>
      <c r="I2781" s="163">
        <v>5000</v>
      </c>
      <c r="J2781" s="163">
        <v>5100</v>
      </c>
      <c r="K2781" s="163">
        <v>515</v>
      </c>
      <c r="L2781" s="166"/>
      <c r="M2781" s="241"/>
      <c r="N2781" s="168" t="s">
        <v>155</v>
      </c>
      <c r="O2781" s="169">
        <f>SUM(O2782:O2784)</f>
        <v>0</v>
      </c>
      <c r="P2781" s="169">
        <f>SUM(P2782:P2784)</f>
        <v>0</v>
      </c>
      <c r="Q2781" s="169">
        <f t="shared" si="108"/>
        <v>0</v>
      </c>
      <c r="R2781" s="192"/>
      <c r="S2781" s="193"/>
      <c r="T2781" s="193"/>
    </row>
    <row r="2782" spans="2:20" ht="15.75" hidden="1">
      <c r="B2782" s="174">
        <v>2025</v>
      </c>
      <c r="C2782" s="174">
        <v>20</v>
      </c>
      <c r="D2782" s="175">
        <v>0</v>
      </c>
      <c r="E2782" s="176"/>
      <c r="F2782" s="174">
        <v>4</v>
      </c>
      <c r="G2782" s="174">
        <v>11</v>
      </c>
      <c r="H2782" s="174">
        <v>27</v>
      </c>
      <c r="I2782" s="174">
        <v>5000</v>
      </c>
      <c r="J2782" s="174">
        <v>5100</v>
      </c>
      <c r="K2782" s="174">
        <v>515</v>
      </c>
      <c r="L2782" s="177">
        <v>618</v>
      </c>
      <c r="M2782" s="178">
        <v>0</v>
      </c>
      <c r="N2782" s="179" t="s">
        <v>164</v>
      </c>
      <c r="O2782" s="180">
        <v>0</v>
      </c>
      <c r="P2782" s="180">
        <v>0</v>
      </c>
      <c r="Q2782" s="181">
        <f t="shared" si="108"/>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785</v>
      </c>
      <c r="M2783" s="178">
        <v>0</v>
      </c>
      <c r="N2783" s="179" t="s">
        <v>165</v>
      </c>
      <c r="O2783" s="180">
        <v>0</v>
      </c>
      <c r="P2783" s="180">
        <v>0</v>
      </c>
      <c r="Q2783" s="181">
        <f t="shared" si="108"/>
        <v>0</v>
      </c>
      <c r="R2783" s="242" t="s">
        <v>98</v>
      </c>
      <c r="S2783" s="183"/>
      <c r="T2783" s="183"/>
    </row>
    <row r="2784" spans="2:20" ht="15.75" hidden="1">
      <c r="B2784" s="174">
        <v>2025</v>
      </c>
      <c r="C2784" s="174">
        <v>20</v>
      </c>
      <c r="D2784" s="175">
        <v>0</v>
      </c>
      <c r="E2784" s="176"/>
      <c r="F2784" s="174">
        <v>4</v>
      </c>
      <c r="G2784" s="174">
        <v>11</v>
      </c>
      <c r="H2784" s="174">
        <v>27</v>
      </c>
      <c r="I2784" s="174">
        <v>5000</v>
      </c>
      <c r="J2784" s="174">
        <v>5100</v>
      </c>
      <c r="K2784" s="174">
        <v>515</v>
      </c>
      <c r="L2784" s="177">
        <v>1515</v>
      </c>
      <c r="M2784" s="178">
        <v>0</v>
      </c>
      <c r="N2784" s="179" t="s">
        <v>1644</v>
      </c>
      <c r="O2784" s="180">
        <v>0</v>
      </c>
      <c r="P2784" s="180">
        <v>0</v>
      </c>
      <c r="Q2784" s="181">
        <f t="shared" si="108"/>
        <v>0</v>
      </c>
      <c r="R2784" s="242" t="s">
        <v>98</v>
      </c>
      <c r="S2784" s="183"/>
      <c r="T2784" s="183"/>
    </row>
    <row r="2785" spans="2:20" ht="15.75" hidden="1">
      <c r="B2785" s="163">
        <v>2025</v>
      </c>
      <c r="C2785" s="163">
        <v>20</v>
      </c>
      <c r="D2785" s="164"/>
      <c r="E2785" s="165"/>
      <c r="F2785" s="163">
        <v>4</v>
      </c>
      <c r="G2785" s="163">
        <v>11</v>
      </c>
      <c r="H2785" s="163">
        <v>27</v>
      </c>
      <c r="I2785" s="163">
        <v>5000</v>
      </c>
      <c r="J2785" s="163">
        <v>5100</v>
      </c>
      <c r="K2785" s="163">
        <v>519</v>
      </c>
      <c r="L2785" s="166"/>
      <c r="M2785" s="241"/>
      <c r="N2785" s="168" t="s">
        <v>178</v>
      </c>
      <c r="O2785" s="169">
        <f>SUM(O2786:O2788)</f>
        <v>0</v>
      </c>
      <c r="P2785" s="169">
        <f>SUM(P2786:P2788)</f>
        <v>0</v>
      </c>
      <c r="Q2785" s="169">
        <f t="shared" si="108"/>
        <v>0</v>
      </c>
      <c r="R2785" s="192"/>
      <c r="S2785" s="193"/>
      <c r="T2785" s="193"/>
    </row>
    <row r="2786" spans="2:20" ht="15.75" hidden="1">
      <c r="B2786" s="174">
        <v>2025</v>
      </c>
      <c r="C2786" s="174">
        <v>20</v>
      </c>
      <c r="D2786" s="175">
        <v>0</v>
      </c>
      <c r="E2786" s="176"/>
      <c r="F2786" s="174">
        <v>4</v>
      </c>
      <c r="G2786" s="174">
        <v>11</v>
      </c>
      <c r="H2786" s="174">
        <v>27</v>
      </c>
      <c r="I2786" s="174">
        <v>5000</v>
      </c>
      <c r="J2786" s="174">
        <v>5100</v>
      </c>
      <c r="K2786" s="174">
        <v>519</v>
      </c>
      <c r="L2786" s="177">
        <v>14</v>
      </c>
      <c r="M2786" s="178">
        <v>0</v>
      </c>
      <c r="N2786" s="179" t="s">
        <v>179</v>
      </c>
      <c r="O2786" s="180">
        <v>0</v>
      </c>
      <c r="P2786" s="180">
        <v>0</v>
      </c>
      <c r="Q2786" s="181">
        <f t="shared" si="108"/>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1376</v>
      </c>
      <c r="M2787" s="178">
        <v>0</v>
      </c>
      <c r="N2787" s="179" t="s">
        <v>1139</v>
      </c>
      <c r="O2787" s="180">
        <v>0</v>
      </c>
      <c r="P2787" s="180">
        <v>0</v>
      </c>
      <c r="Q2787" s="181">
        <f t="shared" si="108"/>
        <v>0</v>
      </c>
      <c r="R2787" s="242" t="s">
        <v>98</v>
      </c>
      <c r="S2787" s="183"/>
      <c r="T2787" s="183"/>
    </row>
    <row r="2788" spans="2:20" ht="15.75" hidden="1">
      <c r="B2788" s="174">
        <v>2025</v>
      </c>
      <c r="C2788" s="174">
        <v>20</v>
      </c>
      <c r="D2788" s="175">
        <v>0</v>
      </c>
      <c r="E2788" s="176"/>
      <c r="F2788" s="174">
        <v>4</v>
      </c>
      <c r="G2788" s="174">
        <v>11</v>
      </c>
      <c r="H2788" s="174">
        <v>27</v>
      </c>
      <c r="I2788" s="174">
        <v>5000</v>
      </c>
      <c r="J2788" s="174">
        <v>5100</v>
      </c>
      <c r="K2788" s="174">
        <v>519</v>
      </c>
      <c r="L2788" s="177">
        <v>1509</v>
      </c>
      <c r="M2788" s="178">
        <v>0</v>
      </c>
      <c r="N2788" s="179" t="s">
        <v>182</v>
      </c>
      <c r="O2788" s="180">
        <v>0</v>
      </c>
      <c r="P2788" s="180">
        <v>0</v>
      </c>
      <c r="Q2788" s="181">
        <f t="shared" si="108"/>
        <v>0</v>
      </c>
      <c r="R2788" s="242" t="s">
        <v>98</v>
      </c>
      <c r="S2788" s="183"/>
      <c r="T2788" s="183"/>
    </row>
    <row r="2789" spans="2:20" ht="15.75" hidden="1">
      <c r="B2789" s="152">
        <v>2025</v>
      </c>
      <c r="C2789" s="152">
        <v>20</v>
      </c>
      <c r="D2789" s="153"/>
      <c r="E2789" s="154"/>
      <c r="F2789" s="152">
        <v>4</v>
      </c>
      <c r="G2789" s="152">
        <v>11</v>
      </c>
      <c r="H2789" s="152">
        <v>27</v>
      </c>
      <c r="I2789" s="152">
        <v>5000</v>
      </c>
      <c r="J2789" s="152">
        <v>5200</v>
      </c>
      <c r="K2789" s="152"/>
      <c r="L2789" s="155"/>
      <c r="M2789" s="239"/>
      <c r="N2789" s="157" t="s">
        <v>183</v>
      </c>
      <c r="O2789" s="158">
        <f>+O2790</f>
        <v>0</v>
      </c>
      <c r="P2789" s="158">
        <f>+P2790</f>
        <v>0</v>
      </c>
      <c r="Q2789" s="158">
        <f t="shared" si="108"/>
        <v>0</v>
      </c>
      <c r="R2789" s="240"/>
      <c r="S2789" s="199"/>
      <c r="T2789" s="199"/>
    </row>
    <row r="2790" spans="2:20" ht="15.75" hidden="1">
      <c r="B2790" s="163">
        <v>2025</v>
      </c>
      <c r="C2790" s="163">
        <v>20</v>
      </c>
      <c r="D2790" s="164"/>
      <c r="E2790" s="165"/>
      <c r="F2790" s="163">
        <v>4</v>
      </c>
      <c r="G2790" s="163">
        <v>11</v>
      </c>
      <c r="H2790" s="163">
        <v>27</v>
      </c>
      <c r="I2790" s="163">
        <v>5000</v>
      </c>
      <c r="J2790" s="163">
        <v>5200</v>
      </c>
      <c r="K2790" s="163">
        <v>521</v>
      </c>
      <c r="L2790" s="166"/>
      <c r="M2790" s="241"/>
      <c r="N2790" s="168" t="s">
        <v>184</v>
      </c>
      <c r="O2790" s="169">
        <f>O2791</f>
        <v>0</v>
      </c>
      <c r="P2790" s="169">
        <f>P2791</f>
        <v>0</v>
      </c>
      <c r="Q2790" s="169">
        <f t="shared" si="108"/>
        <v>0</v>
      </c>
      <c r="R2790" s="192"/>
      <c r="S2790" s="193"/>
      <c r="T2790" s="193"/>
    </row>
    <row r="2791" spans="2:20" ht="15.75" hidden="1">
      <c r="B2791" s="174">
        <v>2025</v>
      </c>
      <c r="C2791" s="174">
        <v>20</v>
      </c>
      <c r="D2791" s="175">
        <v>0</v>
      </c>
      <c r="E2791" s="176"/>
      <c r="F2791" s="174">
        <v>4</v>
      </c>
      <c r="G2791" s="174">
        <v>11</v>
      </c>
      <c r="H2791" s="174">
        <v>27</v>
      </c>
      <c r="I2791" s="174">
        <v>5000</v>
      </c>
      <c r="J2791" s="174">
        <v>5200</v>
      </c>
      <c r="K2791" s="174">
        <v>521</v>
      </c>
      <c r="L2791" s="177">
        <v>1220</v>
      </c>
      <c r="M2791" s="178">
        <v>0</v>
      </c>
      <c r="N2791" s="179" t="s">
        <v>1153</v>
      </c>
      <c r="O2791" s="180">
        <v>0</v>
      </c>
      <c r="P2791" s="180">
        <v>0</v>
      </c>
      <c r="Q2791" s="181">
        <f t="shared" si="108"/>
        <v>0</v>
      </c>
      <c r="R2791" s="242" t="s">
        <v>98</v>
      </c>
      <c r="S2791" s="183"/>
      <c r="T2791" s="183"/>
    </row>
    <row r="2792" spans="2:20" ht="15.75" hidden="1">
      <c r="B2792" s="152">
        <v>2025</v>
      </c>
      <c r="C2792" s="152">
        <v>20</v>
      </c>
      <c r="D2792" s="153"/>
      <c r="E2792" s="154"/>
      <c r="F2792" s="152">
        <v>4</v>
      </c>
      <c r="G2792" s="152">
        <v>11</v>
      </c>
      <c r="H2792" s="152">
        <v>27</v>
      </c>
      <c r="I2792" s="152">
        <v>5000</v>
      </c>
      <c r="J2792" s="152">
        <v>5900</v>
      </c>
      <c r="K2792" s="152"/>
      <c r="L2792" s="155"/>
      <c r="M2792" s="239"/>
      <c r="N2792" s="157" t="s">
        <v>223</v>
      </c>
      <c r="O2792" s="158">
        <f>O2793</f>
        <v>0</v>
      </c>
      <c r="P2792" s="158">
        <f>P2793</f>
        <v>0</v>
      </c>
      <c r="Q2792" s="158">
        <f t="shared" si="108"/>
        <v>0</v>
      </c>
      <c r="R2792" s="240"/>
      <c r="S2792" s="199"/>
      <c r="T2792" s="199"/>
    </row>
    <row r="2793" spans="2:20" ht="15.75" hidden="1">
      <c r="B2793" s="163">
        <v>2025</v>
      </c>
      <c r="C2793" s="163">
        <v>20</v>
      </c>
      <c r="D2793" s="164"/>
      <c r="E2793" s="165"/>
      <c r="F2793" s="163">
        <v>4</v>
      </c>
      <c r="G2793" s="163">
        <v>11</v>
      </c>
      <c r="H2793" s="163">
        <v>27</v>
      </c>
      <c r="I2793" s="163">
        <v>5000</v>
      </c>
      <c r="J2793" s="163">
        <v>5900</v>
      </c>
      <c r="K2793" s="163">
        <v>597</v>
      </c>
      <c r="L2793" s="166"/>
      <c r="M2793" s="241"/>
      <c r="N2793" s="168" t="s">
        <v>226</v>
      </c>
      <c r="O2793" s="169">
        <f>O2794</f>
        <v>0</v>
      </c>
      <c r="P2793" s="169">
        <f>P2794</f>
        <v>0</v>
      </c>
      <c r="Q2793" s="169">
        <f t="shared" si="108"/>
        <v>0</v>
      </c>
      <c r="R2793" s="192"/>
      <c r="S2793" s="193"/>
      <c r="T2793" s="193"/>
    </row>
    <row r="2794" spans="2:20" ht="15.75" hidden="1">
      <c r="B2794" s="174">
        <v>2025</v>
      </c>
      <c r="C2794" s="174">
        <v>20</v>
      </c>
      <c r="D2794" s="175">
        <v>0</v>
      </c>
      <c r="E2794" s="176"/>
      <c r="F2794" s="174">
        <v>4</v>
      </c>
      <c r="G2794" s="174">
        <v>11</v>
      </c>
      <c r="H2794" s="174">
        <v>27</v>
      </c>
      <c r="I2794" s="174">
        <v>5000</v>
      </c>
      <c r="J2794" s="174">
        <v>5900</v>
      </c>
      <c r="K2794" s="174">
        <v>597</v>
      </c>
      <c r="L2794" s="177">
        <v>869</v>
      </c>
      <c r="M2794" s="178">
        <v>0</v>
      </c>
      <c r="N2794" s="179" t="s">
        <v>227</v>
      </c>
      <c r="O2794" s="180">
        <v>0</v>
      </c>
      <c r="P2794" s="180">
        <v>0</v>
      </c>
      <c r="Q2794" s="181">
        <f t="shared" si="108"/>
        <v>0</v>
      </c>
      <c r="R2794" s="242" t="s">
        <v>225</v>
      </c>
      <c r="S2794" s="183"/>
      <c r="T2794" s="183"/>
    </row>
    <row r="2795" spans="2:20" ht="15.75" hidden="1">
      <c r="B2795" s="130">
        <v>2025</v>
      </c>
      <c r="C2795" s="130">
        <v>20</v>
      </c>
      <c r="D2795" s="131"/>
      <c r="E2795" s="132"/>
      <c r="F2795" s="130">
        <v>4</v>
      </c>
      <c r="G2795" s="130">
        <v>11</v>
      </c>
      <c r="H2795" s="130">
        <v>28</v>
      </c>
      <c r="I2795" s="130"/>
      <c r="J2795" s="130"/>
      <c r="K2795" s="130"/>
      <c r="L2795" s="185" t="s">
        <v>44</v>
      </c>
      <c r="M2795" s="134"/>
      <c r="N2795" s="135" t="s">
        <v>1645</v>
      </c>
      <c r="O2795" s="136">
        <f>+O2796+O2800+O2818</f>
        <v>0</v>
      </c>
      <c r="P2795" s="136">
        <f>+P2796+P2800+P2818</f>
        <v>0</v>
      </c>
      <c r="Q2795" s="136">
        <f t="shared" si="108"/>
        <v>0</v>
      </c>
      <c r="R2795" s="137"/>
      <c r="S2795" s="138"/>
      <c r="T2795" s="139"/>
    </row>
    <row r="2796" spans="2:20" ht="15.75" hidden="1">
      <c r="B2796" s="141">
        <v>2025</v>
      </c>
      <c r="C2796" s="141">
        <v>20</v>
      </c>
      <c r="D2796" s="142"/>
      <c r="E2796" s="143"/>
      <c r="F2796" s="141">
        <v>4</v>
      </c>
      <c r="G2796" s="141">
        <v>11</v>
      </c>
      <c r="H2796" s="141">
        <v>28</v>
      </c>
      <c r="I2796" s="141">
        <v>2000</v>
      </c>
      <c r="J2796" s="141"/>
      <c r="K2796" s="141"/>
      <c r="L2796" s="144"/>
      <c r="M2796" s="237"/>
      <c r="N2796" s="146" t="s">
        <v>78</v>
      </c>
      <c r="O2796" s="147">
        <f t="shared" ref="O2796:P2798" si="109">O2797</f>
        <v>0</v>
      </c>
      <c r="P2796" s="147">
        <f t="shared" si="109"/>
        <v>0</v>
      </c>
      <c r="Q2796" s="147">
        <f t="shared" si="108"/>
        <v>0</v>
      </c>
      <c r="R2796" s="148"/>
      <c r="S2796" s="149"/>
      <c r="T2796" s="150"/>
    </row>
    <row r="2797" spans="2:20" ht="15.75" hidden="1">
      <c r="B2797" s="152">
        <v>2025</v>
      </c>
      <c r="C2797" s="152">
        <v>20</v>
      </c>
      <c r="D2797" s="153"/>
      <c r="E2797" s="154"/>
      <c r="F2797" s="152">
        <v>4</v>
      </c>
      <c r="G2797" s="152">
        <v>11</v>
      </c>
      <c r="H2797" s="152">
        <v>28</v>
      </c>
      <c r="I2797" s="152">
        <v>2000</v>
      </c>
      <c r="J2797" s="152">
        <v>2900</v>
      </c>
      <c r="K2797" s="152"/>
      <c r="L2797" s="155"/>
      <c r="M2797" s="239"/>
      <c r="N2797" s="157" t="s">
        <v>101</v>
      </c>
      <c r="O2797" s="158">
        <f t="shared" si="109"/>
        <v>0</v>
      </c>
      <c r="P2797" s="158">
        <f t="shared" si="109"/>
        <v>0</v>
      </c>
      <c r="Q2797" s="158">
        <f t="shared" si="108"/>
        <v>0</v>
      </c>
      <c r="R2797" s="159"/>
      <c r="S2797" s="160"/>
      <c r="T2797" s="161"/>
    </row>
    <row r="2798" spans="2:20" ht="31.5" hidden="1">
      <c r="B2798" s="163">
        <v>2025</v>
      </c>
      <c r="C2798" s="163">
        <v>20</v>
      </c>
      <c r="D2798" s="164"/>
      <c r="E2798" s="165"/>
      <c r="F2798" s="163">
        <v>4</v>
      </c>
      <c r="G2798" s="163">
        <v>11</v>
      </c>
      <c r="H2798" s="163">
        <v>28</v>
      </c>
      <c r="I2798" s="163">
        <v>2000</v>
      </c>
      <c r="J2798" s="163">
        <v>2900</v>
      </c>
      <c r="K2798" s="163">
        <v>294</v>
      </c>
      <c r="L2798" s="166"/>
      <c r="M2798" s="241"/>
      <c r="N2798" s="168" t="s">
        <v>102</v>
      </c>
      <c r="O2798" s="169">
        <f t="shared" si="109"/>
        <v>0</v>
      </c>
      <c r="P2798" s="169">
        <f t="shared" si="109"/>
        <v>0</v>
      </c>
      <c r="Q2798" s="169">
        <f t="shared" si="108"/>
        <v>0</v>
      </c>
      <c r="R2798" s="170"/>
      <c r="S2798" s="171"/>
      <c r="T2798" s="172"/>
    </row>
    <row r="2799" spans="2:20" ht="30" hidden="1">
      <c r="B2799" s="174">
        <v>2025</v>
      </c>
      <c r="C2799" s="174">
        <v>20</v>
      </c>
      <c r="D2799" s="175">
        <v>0</v>
      </c>
      <c r="E2799" s="176"/>
      <c r="F2799" s="174">
        <v>4</v>
      </c>
      <c r="G2799" s="174">
        <v>11</v>
      </c>
      <c r="H2799" s="174">
        <v>28</v>
      </c>
      <c r="I2799" s="174">
        <v>2000</v>
      </c>
      <c r="J2799" s="174">
        <v>2900</v>
      </c>
      <c r="K2799" s="174">
        <v>294</v>
      </c>
      <c r="L2799" s="177">
        <v>1246</v>
      </c>
      <c r="M2799" s="178">
        <v>0</v>
      </c>
      <c r="N2799" s="179" t="s">
        <v>1646</v>
      </c>
      <c r="O2799" s="180">
        <v>0</v>
      </c>
      <c r="P2799" s="180">
        <v>0</v>
      </c>
      <c r="Q2799" s="181">
        <f t="shared" si="108"/>
        <v>0</v>
      </c>
      <c r="R2799" s="182" t="s">
        <v>98</v>
      </c>
      <c r="S2799" s="183"/>
      <c r="T2799" s="183"/>
    </row>
    <row r="2800" spans="2:20" ht="15.75" hidden="1">
      <c r="B2800" s="141">
        <v>2025</v>
      </c>
      <c r="C2800" s="141">
        <v>20</v>
      </c>
      <c r="D2800" s="142"/>
      <c r="E2800" s="143"/>
      <c r="F2800" s="141">
        <v>4</v>
      </c>
      <c r="G2800" s="141">
        <v>11</v>
      </c>
      <c r="H2800" s="141">
        <v>28</v>
      </c>
      <c r="I2800" s="141">
        <v>3000</v>
      </c>
      <c r="J2800" s="141"/>
      <c r="K2800" s="141"/>
      <c r="L2800" s="144"/>
      <c r="M2800" s="237"/>
      <c r="N2800" s="146" t="s">
        <v>46</v>
      </c>
      <c r="O2800" s="147">
        <f>+O2801+O2804+O2808</f>
        <v>0</v>
      </c>
      <c r="P2800" s="147">
        <f>+P2801+P2804+P2808</f>
        <v>0</v>
      </c>
      <c r="Q2800" s="147">
        <f t="shared" si="108"/>
        <v>0</v>
      </c>
      <c r="R2800" s="148"/>
      <c r="S2800" s="149"/>
      <c r="T2800" s="150"/>
    </row>
    <row r="2801" spans="2:20" ht="15.75" hidden="1">
      <c r="B2801" s="152">
        <v>2025</v>
      </c>
      <c r="C2801" s="152">
        <v>20</v>
      </c>
      <c r="D2801" s="153"/>
      <c r="E2801" s="154"/>
      <c r="F2801" s="152">
        <v>4</v>
      </c>
      <c r="G2801" s="152">
        <v>11</v>
      </c>
      <c r="H2801" s="152">
        <v>28</v>
      </c>
      <c r="I2801" s="152">
        <v>3000</v>
      </c>
      <c r="J2801" s="152">
        <v>3200</v>
      </c>
      <c r="K2801" s="152"/>
      <c r="L2801" s="155"/>
      <c r="M2801" s="156"/>
      <c r="N2801" s="157" t="s">
        <v>108</v>
      </c>
      <c r="O2801" s="158">
        <f>O2802</f>
        <v>0</v>
      </c>
      <c r="P2801" s="158">
        <f>P2802</f>
        <v>0</v>
      </c>
      <c r="Q2801" s="158">
        <f t="shared" si="108"/>
        <v>0</v>
      </c>
      <c r="R2801" s="159"/>
      <c r="S2801" s="160"/>
      <c r="T2801" s="161"/>
    </row>
    <row r="2802" spans="2:20" ht="31.5" hidden="1">
      <c r="B2802" s="163">
        <v>2025</v>
      </c>
      <c r="C2802" s="163">
        <v>20</v>
      </c>
      <c r="D2802" s="164"/>
      <c r="E2802" s="165"/>
      <c r="F2802" s="163">
        <v>4</v>
      </c>
      <c r="G2802" s="163">
        <v>11</v>
      </c>
      <c r="H2802" s="163">
        <v>28</v>
      </c>
      <c r="I2802" s="163">
        <v>3000</v>
      </c>
      <c r="J2802" s="163">
        <v>3200</v>
      </c>
      <c r="K2802" s="163">
        <v>323</v>
      </c>
      <c r="L2802" s="166"/>
      <c r="M2802" s="241"/>
      <c r="N2802" s="168" t="s">
        <v>1639</v>
      </c>
      <c r="O2802" s="169">
        <f>O2803</f>
        <v>0</v>
      </c>
      <c r="P2802" s="169">
        <f>P2803</f>
        <v>0</v>
      </c>
      <c r="Q2802" s="169">
        <f t="shared" si="108"/>
        <v>0</v>
      </c>
      <c r="R2802" s="170"/>
      <c r="S2802" s="171"/>
      <c r="T2802" s="172"/>
    </row>
    <row r="2803" spans="2:20" ht="15.75" hidden="1">
      <c r="B2803" s="174">
        <v>2025</v>
      </c>
      <c r="C2803" s="174">
        <v>20</v>
      </c>
      <c r="D2803" s="175">
        <v>0</v>
      </c>
      <c r="E2803" s="176"/>
      <c r="F2803" s="174">
        <v>4</v>
      </c>
      <c r="G2803" s="174">
        <v>11</v>
      </c>
      <c r="H2803" s="174">
        <v>28</v>
      </c>
      <c r="I2803" s="174">
        <v>3000</v>
      </c>
      <c r="J2803" s="174">
        <v>3200</v>
      </c>
      <c r="K2803" s="174">
        <v>323</v>
      </c>
      <c r="L2803" s="177">
        <v>65</v>
      </c>
      <c r="M2803" s="178">
        <v>0</v>
      </c>
      <c r="N2803" s="179" t="s">
        <v>1098</v>
      </c>
      <c r="O2803" s="180">
        <v>0</v>
      </c>
      <c r="P2803" s="180">
        <v>0</v>
      </c>
      <c r="Q2803" s="181">
        <f t="shared" si="108"/>
        <v>0</v>
      </c>
      <c r="R2803" s="182" t="s">
        <v>50</v>
      </c>
      <c r="S2803" s="183"/>
      <c r="T2803" s="183"/>
    </row>
    <row r="2804" spans="2:20" ht="15.75" hidden="1">
      <c r="B2804" s="152">
        <v>2025</v>
      </c>
      <c r="C2804" s="152">
        <v>20</v>
      </c>
      <c r="D2804" s="153"/>
      <c r="E2804" s="154"/>
      <c r="F2804" s="152">
        <v>4</v>
      </c>
      <c r="G2804" s="152">
        <v>11</v>
      </c>
      <c r="H2804" s="152">
        <v>28</v>
      </c>
      <c r="I2804" s="152">
        <v>3000</v>
      </c>
      <c r="J2804" s="152">
        <v>3400</v>
      </c>
      <c r="K2804" s="152"/>
      <c r="L2804" s="155"/>
      <c r="M2804" s="239"/>
      <c r="N2804" s="157" t="s">
        <v>1647</v>
      </c>
      <c r="O2804" s="158">
        <f>+O2805</f>
        <v>0</v>
      </c>
      <c r="P2804" s="158">
        <f>+P2805</f>
        <v>0</v>
      </c>
      <c r="Q2804" s="158">
        <f t="shared" si="108"/>
        <v>0</v>
      </c>
      <c r="R2804" s="159"/>
      <c r="S2804" s="160"/>
      <c r="T2804" s="161"/>
    </row>
    <row r="2805" spans="2:20" ht="15.75" hidden="1">
      <c r="B2805" s="163">
        <v>2025</v>
      </c>
      <c r="C2805" s="163">
        <v>20</v>
      </c>
      <c r="D2805" s="164"/>
      <c r="E2805" s="165"/>
      <c r="F2805" s="163">
        <v>4</v>
      </c>
      <c r="G2805" s="163">
        <v>11</v>
      </c>
      <c r="H2805" s="163">
        <v>28</v>
      </c>
      <c r="I2805" s="163">
        <v>3000</v>
      </c>
      <c r="J2805" s="163">
        <v>3400</v>
      </c>
      <c r="K2805" s="163">
        <v>345</v>
      </c>
      <c r="L2805" s="166"/>
      <c r="M2805" s="241"/>
      <c r="N2805" s="168" t="s">
        <v>1541</v>
      </c>
      <c r="O2805" s="169">
        <f>SUM(O2806:O2807)</f>
        <v>0</v>
      </c>
      <c r="P2805" s="169">
        <f>SUM(P2806:P2807)</f>
        <v>0</v>
      </c>
      <c r="Q2805" s="169">
        <f t="shared" si="108"/>
        <v>0</v>
      </c>
      <c r="R2805" s="170"/>
      <c r="S2805" s="171"/>
      <c r="T2805" s="172"/>
    </row>
    <row r="2806" spans="2:20" ht="15.75" hidden="1">
      <c r="B2806" s="174">
        <v>2025</v>
      </c>
      <c r="C2806" s="174">
        <v>20</v>
      </c>
      <c r="D2806" s="175">
        <v>0</v>
      </c>
      <c r="E2806" s="176"/>
      <c r="F2806" s="174">
        <v>4</v>
      </c>
      <c r="G2806" s="174">
        <v>11</v>
      </c>
      <c r="H2806" s="174">
        <v>28</v>
      </c>
      <c r="I2806" s="174">
        <v>3000</v>
      </c>
      <c r="J2806" s="174">
        <v>3400</v>
      </c>
      <c r="K2806" s="174">
        <v>345</v>
      </c>
      <c r="L2806" s="177">
        <v>1160</v>
      </c>
      <c r="M2806" s="178">
        <v>0</v>
      </c>
      <c r="N2806" s="179" t="s">
        <v>1542</v>
      </c>
      <c r="O2806" s="180">
        <v>0</v>
      </c>
      <c r="P2806" s="180">
        <v>0</v>
      </c>
      <c r="Q2806" s="181">
        <f t="shared" si="108"/>
        <v>0</v>
      </c>
      <c r="R2806" s="182" t="s">
        <v>128</v>
      </c>
      <c r="S2806" s="183"/>
      <c r="T2806" s="183"/>
    </row>
    <row r="2807" spans="2:20" ht="15.75" hidden="1">
      <c r="B2807" s="174">
        <v>2025</v>
      </c>
      <c r="C2807" s="174">
        <v>20</v>
      </c>
      <c r="D2807" s="175">
        <v>0</v>
      </c>
      <c r="E2807" s="176"/>
      <c r="F2807" s="174">
        <v>4</v>
      </c>
      <c r="G2807" s="174">
        <v>11</v>
      </c>
      <c r="H2807" s="174">
        <v>28</v>
      </c>
      <c r="I2807" s="174">
        <v>3000</v>
      </c>
      <c r="J2807" s="174">
        <v>3400</v>
      </c>
      <c r="K2807" s="174">
        <v>345</v>
      </c>
      <c r="L2807" s="177">
        <v>1159</v>
      </c>
      <c r="M2807" s="178">
        <v>0</v>
      </c>
      <c r="N2807" s="179" t="s">
        <v>1543</v>
      </c>
      <c r="O2807" s="180">
        <v>0</v>
      </c>
      <c r="P2807" s="180">
        <v>0</v>
      </c>
      <c r="Q2807" s="181">
        <f t="shared" si="108"/>
        <v>0</v>
      </c>
      <c r="R2807" s="182" t="s">
        <v>128</v>
      </c>
      <c r="S2807" s="183"/>
      <c r="T2807" s="183"/>
    </row>
    <row r="2808" spans="2:20" ht="31.5" hidden="1">
      <c r="B2808" s="152">
        <v>2025</v>
      </c>
      <c r="C2808" s="152">
        <v>20</v>
      </c>
      <c r="D2808" s="153"/>
      <c r="E2808" s="154"/>
      <c r="F2808" s="152">
        <v>4</v>
      </c>
      <c r="G2808" s="152">
        <v>11</v>
      </c>
      <c r="H2808" s="152">
        <v>28</v>
      </c>
      <c r="I2808" s="152">
        <v>3000</v>
      </c>
      <c r="J2808" s="152">
        <v>3500</v>
      </c>
      <c r="K2808" s="152"/>
      <c r="L2808" s="155"/>
      <c r="M2808" s="156"/>
      <c r="N2808" s="157" t="s">
        <v>122</v>
      </c>
      <c r="O2808" s="158">
        <f>+O2809+O2811+O2815</f>
        <v>0</v>
      </c>
      <c r="P2808" s="158">
        <f>+P2809+P2811+P2815</f>
        <v>0</v>
      </c>
      <c r="Q2808" s="158">
        <f t="shared" si="108"/>
        <v>0</v>
      </c>
      <c r="R2808" s="159"/>
      <c r="S2808" s="160"/>
      <c r="T2808" s="161"/>
    </row>
    <row r="2809" spans="2:20" ht="15.75" hidden="1">
      <c r="B2809" s="163">
        <v>2025</v>
      </c>
      <c r="C2809" s="163">
        <v>20</v>
      </c>
      <c r="D2809" s="164"/>
      <c r="E2809" s="165"/>
      <c r="F2809" s="163">
        <v>4</v>
      </c>
      <c r="G2809" s="163">
        <v>11</v>
      </c>
      <c r="H2809" s="163">
        <v>28</v>
      </c>
      <c r="I2809" s="163">
        <v>3000</v>
      </c>
      <c r="J2809" s="163">
        <v>3500</v>
      </c>
      <c r="K2809" s="163">
        <v>351</v>
      </c>
      <c r="L2809" s="166"/>
      <c r="M2809" s="241"/>
      <c r="N2809" s="168" t="s">
        <v>628</v>
      </c>
      <c r="O2809" s="169">
        <f>O2810</f>
        <v>0</v>
      </c>
      <c r="P2809" s="169">
        <f>P2810</f>
        <v>0</v>
      </c>
      <c r="Q2809" s="169">
        <f t="shared" si="108"/>
        <v>0</v>
      </c>
      <c r="R2809" s="170"/>
      <c r="S2809" s="171"/>
      <c r="T2809" s="172"/>
    </row>
    <row r="2810" spans="2:20" ht="30" hidden="1">
      <c r="B2810" s="174">
        <v>2025</v>
      </c>
      <c r="C2810" s="174">
        <v>20</v>
      </c>
      <c r="D2810" s="175">
        <v>0</v>
      </c>
      <c r="E2810" s="176"/>
      <c r="F2810" s="174">
        <v>4</v>
      </c>
      <c r="G2810" s="174">
        <v>11</v>
      </c>
      <c r="H2810" s="174">
        <v>28</v>
      </c>
      <c r="I2810" s="174">
        <v>3000</v>
      </c>
      <c r="J2810" s="174">
        <v>3500</v>
      </c>
      <c r="K2810" s="174">
        <v>351</v>
      </c>
      <c r="L2810" s="177">
        <v>910</v>
      </c>
      <c r="M2810" s="178">
        <v>0</v>
      </c>
      <c r="N2810" s="179" t="s">
        <v>629</v>
      </c>
      <c r="O2810" s="180">
        <v>0</v>
      </c>
      <c r="P2810" s="180">
        <v>0</v>
      </c>
      <c r="Q2810" s="181">
        <f t="shared" si="108"/>
        <v>0</v>
      </c>
      <c r="R2810" s="182" t="s">
        <v>50</v>
      </c>
      <c r="S2810" s="183"/>
      <c r="T2810" s="183"/>
    </row>
    <row r="2811" spans="2:20" ht="31.5" hidden="1">
      <c r="B2811" s="163">
        <v>2025</v>
      </c>
      <c r="C2811" s="163">
        <v>20</v>
      </c>
      <c r="D2811" s="164"/>
      <c r="E2811" s="165"/>
      <c r="F2811" s="163">
        <v>4</v>
      </c>
      <c r="G2811" s="163">
        <v>11</v>
      </c>
      <c r="H2811" s="163">
        <v>28</v>
      </c>
      <c r="I2811" s="163">
        <v>3000</v>
      </c>
      <c r="J2811" s="163">
        <v>3500</v>
      </c>
      <c r="K2811" s="163">
        <v>353</v>
      </c>
      <c r="L2811" s="166"/>
      <c r="M2811" s="241"/>
      <c r="N2811" s="168" t="s">
        <v>888</v>
      </c>
      <c r="O2811" s="169">
        <f>SUM(O2812:O2814)</f>
        <v>0</v>
      </c>
      <c r="P2811" s="169">
        <f>SUM(P2812:P2814)</f>
        <v>0</v>
      </c>
      <c r="Q2811" s="169">
        <f t="shared" si="108"/>
        <v>0</v>
      </c>
      <c r="R2811" s="170"/>
      <c r="S2811" s="171"/>
      <c r="T2811" s="172"/>
    </row>
    <row r="2812" spans="2:20" ht="15.75" hidden="1">
      <c r="B2812" s="174">
        <v>2025</v>
      </c>
      <c r="C2812" s="174">
        <v>20</v>
      </c>
      <c r="D2812" s="175">
        <v>0</v>
      </c>
      <c r="E2812" s="176"/>
      <c r="F2812" s="174">
        <v>4</v>
      </c>
      <c r="G2812" s="174">
        <v>11</v>
      </c>
      <c r="H2812" s="174">
        <v>28</v>
      </c>
      <c r="I2812" s="174">
        <v>3000</v>
      </c>
      <c r="J2812" s="174">
        <v>3500</v>
      </c>
      <c r="K2812" s="174">
        <v>353</v>
      </c>
      <c r="L2812" s="177">
        <v>908</v>
      </c>
      <c r="M2812" s="178">
        <v>0</v>
      </c>
      <c r="N2812" s="179" t="s">
        <v>889</v>
      </c>
      <c r="O2812" s="180">
        <v>0</v>
      </c>
      <c r="P2812" s="180">
        <v>0</v>
      </c>
      <c r="Q2812" s="181">
        <f t="shared" si="108"/>
        <v>0</v>
      </c>
      <c r="R2812" s="182" t="s">
        <v>50</v>
      </c>
      <c r="S2812" s="183"/>
      <c r="T2812" s="183"/>
    </row>
    <row r="2813" spans="2:20" ht="15.75" hidden="1">
      <c r="B2813" s="174">
        <v>2025</v>
      </c>
      <c r="C2813" s="174">
        <v>20</v>
      </c>
      <c r="D2813" s="175">
        <v>0</v>
      </c>
      <c r="E2813" s="176"/>
      <c r="F2813" s="174">
        <v>4</v>
      </c>
      <c r="G2813" s="174">
        <v>11</v>
      </c>
      <c r="H2813" s="174">
        <v>28</v>
      </c>
      <c r="I2813" s="174">
        <v>3000</v>
      </c>
      <c r="J2813" s="174">
        <v>3500</v>
      </c>
      <c r="K2813" s="174">
        <v>353</v>
      </c>
      <c r="L2813" s="177">
        <v>909</v>
      </c>
      <c r="M2813" s="178">
        <v>0</v>
      </c>
      <c r="N2813" s="179" t="s">
        <v>1648</v>
      </c>
      <c r="O2813" s="180">
        <v>0</v>
      </c>
      <c r="P2813" s="180">
        <v>0</v>
      </c>
      <c r="Q2813" s="181">
        <f t="shared" si="108"/>
        <v>0</v>
      </c>
      <c r="R2813" s="182" t="s">
        <v>50</v>
      </c>
      <c r="S2813" s="183"/>
      <c r="T2813" s="183"/>
    </row>
    <row r="2814" spans="2:20" ht="30" hidden="1">
      <c r="B2814" s="174">
        <v>2025</v>
      </c>
      <c r="C2814" s="174">
        <v>20</v>
      </c>
      <c r="D2814" s="175">
        <v>0</v>
      </c>
      <c r="E2814" s="176"/>
      <c r="F2814" s="174">
        <v>4</v>
      </c>
      <c r="G2814" s="174">
        <v>11</v>
      </c>
      <c r="H2814" s="174">
        <v>28</v>
      </c>
      <c r="I2814" s="174">
        <v>3000</v>
      </c>
      <c r="J2814" s="174">
        <v>3500</v>
      </c>
      <c r="K2814" s="174">
        <v>353</v>
      </c>
      <c r="L2814" s="177">
        <v>905</v>
      </c>
      <c r="M2814" s="178">
        <v>0</v>
      </c>
      <c r="N2814" s="179" t="s">
        <v>1649</v>
      </c>
      <c r="O2814" s="180">
        <v>0</v>
      </c>
      <c r="P2814" s="180">
        <v>0</v>
      </c>
      <c r="Q2814" s="181">
        <f t="shared" si="108"/>
        <v>0</v>
      </c>
      <c r="R2814" s="182" t="s">
        <v>50</v>
      </c>
      <c r="S2814" s="183"/>
      <c r="T2814" s="183"/>
    </row>
    <row r="2815" spans="2:20" ht="31.5" hidden="1">
      <c r="B2815" s="163">
        <v>2025</v>
      </c>
      <c r="C2815" s="163">
        <v>20</v>
      </c>
      <c r="D2815" s="164"/>
      <c r="E2815" s="165"/>
      <c r="F2815" s="163">
        <v>4</v>
      </c>
      <c r="G2815" s="163">
        <v>11</v>
      </c>
      <c r="H2815" s="163">
        <v>28</v>
      </c>
      <c r="I2815" s="163">
        <v>3000</v>
      </c>
      <c r="J2815" s="163">
        <v>3500</v>
      </c>
      <c r="K2815" s="163">
        <v>357</v>
      </c>
      <c r="L2815" s="166"/>
      <c r="M2815" s="241"/>
      <c r="N2815" s="168" t="s">
        <v>126</v>
      </c>
      <c r="O2815" s="169">
        <f>SUM(O2816:O2817)</f>
        <v>0</v>
      </c>
      <c r="P2815" s="169">
        <f>SUM(P2816:P2817)</f>
        <v>0</v>
      </c>
      <c r="Q2815" s="169">
        <f t="shared" si="108"/>
        <v>0</v>
      </c>
      <c r="R2815" s="170"/>
      <c r="S2815" s="171"/>
      <c r="T2815" s="172"/>
    </row>
    <row r="2816" spans="2:20" ht="15.75" hidden="1">
      <c r="B2816" s="174">
        <v>2025</v>
      </c>
      <c r="C2816" s="174">
        <v>20</v>
      </c>
      <c r="D2816" s="175">
        <v>0</v>
      </c>
      <c r="E2816" s="176"/>
      <c r="F2816" s="174">
        <v>4</v>
      </c>
      <c r="G2816" s="174">
        <v>11</v>
      </c>
      <c r="H2816" s="174">
        <v>28</v>
      </c>
      <c r="I2816" s="174">
        <v>3000</v>
      </c>
      <c r="J2816" s="174">
        <v>3500</v>
      </c>
      <c r="K2816" s="174">
        <v>357</v>
      </c>
      <c r="L2816" s="177">
        <v>912</v>
      </c>
      <c r="M2816" s="178">
        <v>0</v>
      </c>
      <c r="N2816" s="179" t="s">
        <v>127</v>
      </c>
      <c r="O2816" s="180">
        <v>0</v>
      </c>
      <c r="P2816" s="180">
        <v>0</v>
      </c>
      <c r="Q2816" s="181">
        <f t="shared" si="108"/>
        <v>0</v>
      </c>
      <c r="R2816" s="182" t="s">
        <v>50</v>
      </c>
      <c r="S2816" s="183"/>
      <c r="T2816" s="183"/>
    </row>
    <row r="2817" spans="2:20" ht="15.75" hidden="1">
      <c r="B2817" s="174">
        <v>2025</v>
      </c>
      <c r="C2817" s="174">
        <v>20</v>
      </c>
      <c r="D2817" s="175">
        <v>0</v>
      </c>
      <c r="E2817" s="176"/>
      <c r="F2817" s="174">
        <v>4</v>
      </c>
      <c r="G2817" s="174">
        <v>11</v>
      </c>
      <c r="H2817" s="174">
        <v>28</v>
      </c>
      <c r="I2817" s="174">
        <v>3000</v>
      </c>
      <c r="J2817" s="174">
        <v>3500</v>
      </c>
      <c r="K2817" s="174">
        <v>357</v>
      </c>
      <c r="L2817" s="177">
        <v>903</v>
      </c>
      <c r="M2817" s="178">
        <v>0</v>
      </c>
      <c r="N2817" s="179" t="s">
        <v>1525</v>
      </c>
      <c r="O2817" s="180">
        <v>0</v>
      </c>
      <c r="P2817" s="180">
        <v>0</v>
      </c>
      <c r="Q2817" s="181">
        <f t="shared" si="108"/>
        <v>0</v>
      </c>
      <c r="R2817" s="182" t="s">
        <v>50</v>
      </c>
      <c r="S2817" s="183"/>
      <c r="T2817" s="183"/>
    </row>
    <row r="2818" spans="2:20" ht="15.75" hidden="1">
      <c r="B2818" s="141">
        <v>2025</v>
      </c>
      <c r="C2818" s="141">
        <v>20</v>
      </c>
      <c r="D2818" s="142"/>
      <c r="E2818" s="143"/>
      <c r="F2818" s="141">
        <v>4</v>
      </c>
      <c r="G2818" s="141">
        <v>11</v>
      </c>
      <c r="H2818" s="141">
        <v>28</v>
      </c>
      <c r="I2818" s="141">
        <v>5000</v>
      </c>
      <c r="J2818" s="141"/>
      <c r="K2818" s="141"/>
      <c r="L2818" s="144"/>
      <c r="M2818" s="237"/>
      <c r="N2818" s="146" t="s">
        <v>139</v>
      </c>
      <c r="O2818" s="147">
        <f>+O2819+O2840</f>
        <v>0</v>
      </c>
      <c r="P2818" s="147">
        <f>+P2819+P2840</f>
        <v>0</v>
      </c>
      <c r="Q2818" s="147">
        <f t="shared" si="108"/>
        <v>0</v>
      </c>
      <c r="R2818" s="148"/>
      <c r="S2818" s="149"/>
      <c r="T2818" s="150"/>
    </row>
    <row r="2819" spans="2:20" ht="15.75" hidden="1">
      <c r="B2819" s="152">
        <v>2025</v>
      </c>
      <c r="C2819" s="152">
        <v>20</v>
      </c>
      <c r="D2819" s="153"/>
      <c r="E2819" s="154"/>
      <c r="F2819" s="152">
        <v>4</v>
      </c>
      <c r="G2819" s="152">
        <v>11</v>
      </c>
      <c r="H2819" s="152">
        <v>28</v>
      </c>
      <c r="I2819" s="152">
        <v>5000</v>
      </c>
      <c r="J2819" s="152">
        <v>5100</v>
      </c>
      <c r="K2819" s="152"/>
      <c r="L2819" s="155"/>
      <c r="M2819" s="239"/>
      <c r="N2819" s="157" t="s">
        <v>140</v>
      </c>
      <c r="O2819" s="158">
        <f>+O2820+O2835</f>
        <v>0</v>
      </c>
      <c r="P2819" s="158">
        <f>+P2820+P2835</f>
        <v>0</v>
      </c>
      <c r="Q2819" s="158">
        <f t="shared" si="108"/>
        <v>0</v>
      </c>
      <c r="R2819" s="159"/>
      <c r="S2819" s="160"/>
      <c r="T2819" s="161"/>
    </row>
    <row r="2820" spans="2:20" ht="15.75" hidden="1">
      <c r="B2820" s="163">
        <v>2025</v>
      </c>
      <c r="C2820" s="163">
        <v>20</v>
      </c>
      <c r="D2820" s="164"/>
      <c r="E2820" s="165"/>
      <c r="F2820" s="163">
        <v>4</v>
      </c>
      <c r="G2820" s="163">
        <v>11</v>
      </c>
      <c r="H2820" s="163">
        <v>28</v>
      </c>
      <c r="I2820" s="163">
        <v>5000</v>
      </c>
      <c r="J2820" s="163">
        <v>5100</v>
      </c>
      <c r="K2820" s="163">
        <v>515</v>
      </c>
      <c r="L2820" s="166"/>
      <c r="M2820" s="241"/>
      <c r="N2820" s="168" t="s">
        <v>155</v>
      </c>
      <c r="O2820" s="169">
        <f>SUM(O2821:O2834)</f>
        <v>0</v>
      </c>
      <c r="P2820" s="169">
        <f>SUM(P2821:P2834)</f>
        <v>0</v>
      </c>
      <c r="Q2820" s="169">
        <f t="shared" si="108"/>
        <v>0</v>
      </c>
      <c r="R2820" s="170"/>
      <c r="S2820" s="171"/>
      <c r="T2820" s="172"/>
    </row>
    <row r="2821" spans="2:20" ht="15.75" hidden="1">
      <c r="B2821" s="174">
        <v>2025</v>
      </c>
      <c r="C2821" s="174">
        <v>20</v>
      </c>
      <c r="D2821" s="175">
        <v>0</v>
      </c>
      <c r="E2821" s="176"/>
      <c r="F2821" s="174">
        <v>4</v>
      </c>
      <c r="G2821" s="174">
        <v>11</v>
      </c>
      <c r="H2821" s="174">
        <v>28</v>
      </c>
      <c r="I2821" s="174">
        <v>5000</v>
      </c>
      <c r="J2821" s="174">
        <v>5100</v>
      </c>
      <c r="K2821" s="174">
        <v>515</v>
      </c>
      <c r="L2821" s="177">
        <v>352</v>
      </c>
      <c r="M2821" s="178">
        <v>0</v>
      </c>
      <c r="N2821" s="179" t="s">
        <v>1530</v>
      </c>
      <c r="O2821" s="180">
        <v>0</v>
      </c>
      <c r="P2821" s="180">
        <v>0</v>
      </c>
      <c r="Q2821" s="181">
        <f t="shared" ref="Q2821:Q2906" si="110">+O2821+P2821</f>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78</v>
      </c>
      <c r="M2822" s="178">
        <v>0</v>
      </c>
      <c r="N2822" s="179" t="s">
        <v>1650</v>
      </c>
      <c r="O2822" s="180">
        <v>0</v>
      </c>
      <c r="P2822" s="180">
        <v>0</v>
      </c>
      <c r="Q2822" s="181">
        <f t="shared" si="110"/>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115</v>
      </c>
      <c r="M2823" s="178">
        <v>0</v>
      </c>
      <c r="N2823" s="179" t="s">
        <v>1651</v>
      </c>
      <c r="O2823" s="180">
        <v>0</v>
      </c>
      <c r="P2823" s="180">
        <v>0</v>
      </c>
      <c r="Q2823" s="181">
        <f t="shared" si="110"/>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338</v>
      </c>
      <c r="M2824" s="178">
        <v>0</v>
      </c>
      <c r="N2824" s="179" t="s">
        <v>157</v>
      </c>
      <c r="O2824" s="180">
        <v>0</v>
      </c>
      <c r="P2824" s="180">
        <v>0</v>
      </c>
      <c r="Q2824" s="181">
        <f t="shared" si="110"/>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503</v>
      </c>
      <c r="M2825" s="178">
        <v>0</v>
      </c>
      <c r="N2825" s="179" t="s">
        <v>1447</v>
      </c>
      <c r="O2825" s="180">
        <v>0</v>
      </c>
      <c r="P2825" s="180">
        <v>0</v>
      </c>
      <c r="Q2825" s="181">
        <f t="shared" si="110"/>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1088</v>
      </c>
      <c r="M2826" s="178">
        <v>0</v>
      </c>
      <c r="N2826" s="179" t="s">
        <v>1652</v>
      </c>
      <c r="O2826" s="180">
        <v>0</v>
      </c>
      <c r="P2826" s="180">
        <v>0</v>
      </c>
      <c r="Q2826" s="181">
        <f t="shared" si="110"/>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1095</v>
      </c>
      <c r="M2827" s="178">
        <v>0</v>
      </c>
      <c r="N2827" s="179" t="s">
        <v>1509</v>
      </c>
      <c r="O2827" s="180">
        <v>0</v>
      </c>
      <c r="P2827" s="180">
        <v>0</v>
      </c>
      <c r="Q2827" s="181">
        <f t="shared" si="110"/>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1328</v>
      </c>
      <c r="M2828" s="178">
        <v>0</v>
      </c>
      <c r="N2828" s="179" t="s">
        <v>1527</v>
      </c>
      <c r="O2828" s="180">
        <v>0</v>
      </c>
      <c r="P2828" s="180">
        <v>0</v>
      </c>
      <c r="Q2828" s="181">
        <f t="shared" si="110"/>
        <v>0</v>
      </c>
      <c r="R2828" s="182" t="s">
        <v>98</v>
      </c>
      <c r="S2828" s="183"/>
      <c r="T2828" s="183"/>
    </row>
    <row r="2829" spans="2:20" ht="15.75" hidden="1">
      <c r="B2829" s="174">
        <v>2025</v>
      </c>
      <c r="C2829" s="174">
        <v>20</v>
      </c>
      <c r="D2829" s="175">
        <v>0</v>
      </c>
      <c r="E2829" s="176"/>
      <c r="F2829" s="174">
        <v>4</v>
      </c>
      <c r="G2829" s="174">
        <v>11</v>
      </c>
      <c r="H2829" s="174">
        <v>28</v>
      </c>
      <c r="I2829" s="174">
        <v>5000</v>
      </c>
      <c r="J2829" s="174">
        <v>5100</v>
      </c>
      <c r="K2829" s="174">
        <v>515</v>
      </c>
      <c r="L2829" s="177">
        <v>1376</v>
      </c>
      <c r="M2829" s="178">
        <v>0</v>
      </c>
      <c r="N2829" s="179" t="s">
        <v>1139</v>
      </c>
      <c r="O2829" s="180">
        <v>0</v>
      </c>
      <c r="P2829" s="180">
        <v>0</v>
      </c>
      <c r="Q2829" s="181">
        <f t="shared" si="110"/>
        <v>0</v>
      </c>
      <c r="R2829" s="182" t="s">
        <v>98</v>
      </c>
      <c r="S2829" s="183"/>
      <c r="T2829" s="183"/>
    </row>
    <row r="2830" spans="2:20" ht="30" hidden="1">
      <c r="B2830" s="174">
        <v>2025</v>
      </c>
      <c r="C2830" s="174">
        <v>20</v>
      </c>
      <c r="D2830" s="175">
        <v>0</v>
      </c>
      <c r="E2830" s="176"/>
      <c r="F2830" s="174">
        <v>4</v>
      </c>
      <c r="G2830" s="174">
        <v>11</v>
      </c>
      <c r="H2830" s="174">
        <v>28</v>
      </c>
      <c r="I2830" s="174">
        <v>5000</v>
      </c>
      <c r="J2830" s="174">
        <v>5100</v>
      </c>
      <c r="K2830" s="174">
        <v>515</v>
      </c>
      <c r="L2830" s="177">
        <v>1393</v>
      </c>
      <c r="M2830" s="178">
        <v>0</v>
      </c>
      <c r="N2830" s="179" t="s">
        <v>1653</v>
      </c>
      <c r="O2830" s="180">
        <v>0</v>
      </c>
      <c r="P2830" s="180">
        <v>0</v>
      </c>
      <c r="Q2830" s="181">
        <f t="shared" si="110"/>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1465</v>
      </c>
      <c r="M2831" s="178">
        <v>0</v>
      </c>
      <c r="N2831" s="179" t="s">
        <v>1307</v>
      </c>
      <c r="O2831" s="180">
        <v>0</v>
      </c>
      <c r="P2831" s="180">
        <v>0</v>
      </c>
      <c r="Q2831" s="181">
        <f t="shared" si="110"/>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1517</v>
      </c>
      <c r="M2832" s="178">
        <v>0</v>
      </c>
      <c r="N2832" s="179" t="s">
        <v>176</v>
      </c>
      <c r="O2832" s="180">
        <v>0</v>
      </c>
      <c r="P2832" s="180">
        <v>0</v>
      </c>
      <c r="Q2832" s="181">
        <f t="shared" si="110"/>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1552</v>
      </c>
      <c r="M2833" s="178">
        <v>0</v>
      </c>
      <c r="N2833" s="179" t="s">
        <v>1510</v>
      </c>
      <c r="O2833" s="180">
        <v>0</v>
      </c>
      <c r="P2833" s="180">
        <v>0</v>
      </c>
      <c r="Q2833" s="181">
        <f t="shared" si="110"/>
        <v>0</v>
      </c>
      <c r="R2833" s="182" t="s">
        <v>98</v>
      </c>
      <c r="S2833" s="183"/>
      <c r="T2833" s="183"/>
    </row>
    <row r="2834" spans="2:20" ht="15.75" hidden="1">
      <c r="B2834" s="174">
        <v>2025</v>
      </c>
      <c r="C2834" s="174">
        <v>20</v>
      </c>
      <c r="D2834" s="175">
        <v>0</v>
      </c>
      <c r="E2834" s="176"/>
      <c r="F2834" s="174">
        <v>4</v>
      </c>
      <c r="G2834" s="174">
        <v>11</v>
      </c>
      <c r="H2834" s="174">
        <v>28</v>
      </c>
      <c r="I2834" s="174">
        <v>5000</v>
      </c>
      <c r="J2834" s="174">
        <v>5100</v>
      </c>
      <c r="K2834" s="174">
        <v>515</v>
      </c>
      <c r="L2834" s="177">
        <v>1036</v>
      </c>
      <c r="M2834" s="178">
        <v>0</v>
      </c>
      <c r="N2834" s="179" t="s">
        <v>167</v>
      </c>
      <c r="O2834" s="180">
        <v>0</v>
      </c>
      <c r="P2834" s="180">
        <v>0</v>
      </c>
      <c r="Q2834" s="181">
        <f t="shared" si="110"/>
        <v>0</v>
      </c>
      <c r="R2834" s="182" t="s">
        <v>98</v>
      </c>
      <c r="S2834" s="183"/>
      <c r="T2834" s="183"/>
    </row>
    <row r="2835" spans="2:20" ht="15.75" hidden="1">
      <c r="B2835" s="163">
        <v>2025</v>
      </c>
      <c r="C2835" s="163">
        <v>20</v>
      </c>
      <c r="D2835" s="164"/>
      <c r="E2835" s="165"/>
      <c r="F2835" s="163">
        <v>4</v>
      </c>
      <c r="G2835" s="163">
        <v>11</v>
      </c>
      <c r="H2835" s="163">
        <v>28</v>
      </c>
      <c r="I2835" s="163">
        <v>5000</v>
      </c>
      <c r="J2835" s="163">
        <v>5100</v>
      </c>
      <c r="K2835" s="163">
        <v>519</v>
      </c>
      <c r="L2835" s="166"/>
      <c r="M2835" s="241"/>
      <c r="N2835" s="168" t="s">
        <v>178</v>
      </c>
      <c r="O2835" s="169">
        <f>SUM(O2836:O2839)</f>
        <v>0</v>
      </c>
      <c r="P2835" s="169">
        <f>SUM(P2836:P2839)</f>
        <v>0</v>
      </c>
      <c r="Q2835" s="169">
        <f t="shared" si="110"/>
        <v>0</v>
      </c>
      <c r="R2835" s="170"/>
      <c r="S2835" s="171"/>
      <c r="T2835" s="172"/>
    </row>
    <row r="2836" spans="2:20" ht="15.75" hidden="1">
      <c r="B2836" s="174">
        <v>2025</v>
      </c>
      <c r="C2836" s="174">
        <v>20</v>
      </c>
      <c r="D2836" s="175">
        <v>0</v>
      </c>
      <c r="E2836" s="176"/>
      <c r="F2836" s="174">
        <v>4</v>
      </c>
      <c r="G2836" s="174">
        <v>11</v>
      </c>
      <c r="H2836" s="174">
        <v>28</v>
      </c>
      <c r="I2836" s="174">
        <v>5000</v>
      </c>
      <c r="J2836" s="174">
        <v>5100</v>
      </c>
      <c r="K2836" s="174">
        <v>519</v>
      </c>
      <c r="L2836" s="177">
        <v>14</v>
      </c>
      <c r="M2836" s="178">
        <v>0</v>
      </c>
      <c r="N2836" s="179" t="s">
        <v>179</v>
      </c>
      <c r="O2836" s="180">
        <v>0</v>
      </c>
      <c r="P2836" s="180">
        <v>0</v>
      </c>
      <c r="Q2836" s="181">
        <f t="shared" si="110"/>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1376</v>
      </c>
      <c r="M2837" s="178">
        <v>0</v>
      </c>
      <c r="N2837" s="179" t="s">
        <v>1139</v>
      </c>
      <c r="O2837" s="180">
        <v>0</v>
      </c>
      <c r="P2837" s="180">
        <v>0</v>
      </c>
      <c r="Q2837" s="181">
        <f t="shared" si="110"/>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554</v>
      </c>
      <c r="M2838" s="178">
        <v>0</v>
      </c>
      <c r="N2838" s="179" t="s">
        <v>181</v>
      </c>
      <c r="O2838" s="180">
        <v>0</v>
      </c>
      <c r="P2838" s="180">
        <v>0</v>
      </c>
      <c r="Q2838" s="181">
        <f t="shared" si="110"/>
        <v>0</v>
      </c>
      <c r="R2838" s="182" t="s">
        <v>98</v>
      </c>
      <c r="S2838" s="183"/>
      <c r="T2838" s="183"/>
    </row>
    <row r="2839" spans="2:20" ht="15.75" hidden="1">
      <c r="B2839" s="174">
        <v>2025</v>
      </c>
      <c r="C2839" s="174">
        <v>20</v>
      </c>
      <c r="D2839" s="175">
        <v>0</v>
      </c>
      <c r="E2839" s="176"/>
      <c r="F2839" s="174">
        <v>4</v>
      </c>
      <c r="G2839" s="174">
        <v>11</v>
      </c>
      <c r="H2839" s="174">
        <v>28</v>
      </c>
      <c r="I2839" s="174">
        <v>5000</v>
      </c>
      <c r="J2839" s="174">
        <v>5100</v>
      </c>
      <c r="K2839" s="174">
        <v>519</v>
      </c>
      <c r="L2839" s="177">
        <v>317</v>
      </c>
      <c r="M2839" s="178">
        <v>0</v>
      </c>
      <c r="N2839" s="179" t="s">
        <v>180</v>
      </c>
      <c r="O2839" s="180">
        <v>0</v>
      </c>
      <c r="P2839" s="180">
        <v>0</v>
      </c>
      <c r="Q2839" s="181">
        <f t="shared" si="110"/>
        <v>0</v>
      </c>
      <c r="R2839" s="182" t="s">
        <v>98</v>
      </c>
      <c r="S2839" s="183"/>
      <c r="T2839" s="183"/>
    </row>
    <row r="2840" spans="2:20" ht="15.75" hidden="1">
      <c r="B2840" s="152">
        <v>2025</v>
      </c>
      <c r="C2840" s="152">
        <v>20</v>
      </c>
      <c r="D2840" s="153"/>
      <c r="E2840" s="154"/>
      <c r="F2840" s="152">
        <v>4</v>
      </c>
      <c r="G2840" s="152">
        <v>11</v>
      </c>
      <c r="H2840" s="152">
        <v>28</v>
      </c>
      <c r="I2840" s="152">
        <v>5000</v>
      </c>
      <c r="J2840" s="152">
        <v>5600</v>
      </c>
      <c r="K2840" s="152"/>
      <c r="L2840" s="155"/>
      <c r="M2840" s="239"/>
      <c r="N2840" s="157" t="s">
        <v>1050</v>
      </c>
      <c r="O2840" s="158">
        <f>+O2841+O2844</f>
        <v>0</v>
      </c>
      <c r="P2840" s="158">
        <f>+P2841+P2844</f>
        <v>0</v>
      </c>
      <c r="Q2840" s="158">
        <f t="shared" si="110"/>
        <v>0</v>
      </c>
      <c r="R2840" s="159"/>
      <c r="S2840" s="160"/>
      <c r="T2840" s="161"/>
    </row>
    <row r="2841" spans="2:20" ht="15.75" hidden="1">
      <c r="B2841" s="163">
        <v>2025</v>
      </c>
      <c r="C2841" s="163">
        <v>20</v>
      </c>
      <c r="D2841" s="164"/>
      <c r="E2841" s="165"/>
      <c r="F2841" s="163">
        <v>4</v>
      </c>
      <c r="G2841" s="163">
        <v>11</v>
      </c>
      <c r="H2841" s="163">
        <v>28</v>
      </c>
      <c r="I2841" s="163">
        <v>5000</v>
      </c>
      <c r="J2841" s="163">
        <v>5600</v>
      </c>
      <c r="K2841" s="163">
        <v>565</v>
      </c>
      <c r="L2841" s="166"/>
      <c r="M2841" s="241"/>
      <c r="N2841" s="168" t="s">
        <v>590</v>
      </c>
      <c r="O2841" s="169">
        <f>SUM(O2842:O2843)</f>
        <v>0</v>
      </c>
      <c r="P2841" s="169">
        <f>SUM(P2842:P2843)</f>
        <v>0</v>
      </c>
      <c r="Q2841" s="169">
        <f t="shared" si="110"/>
        <v>0</v>
      </c>
      <c r="R2841" s="170"/>
      <c r="S2841" s="171"/>
      <c r="T2841" s="172"/>
    </row>
    <row r="2842" spans="2:20" ht="15.75" hidden="1">
      <c r="B2842" s="174">
        <v>2025</v>
      </c>
      <c r="C2842" s="174">
        <v>20</v>
      </c>
      <c r="D2842" s="175">
        <v>0</v>
      </c>
      <c r="E2842" s="176"/>
      <c r="F2842" s="174">
        <v>4</v>
      </c>
      <c r="G2842" s="174">
        <v>11</v>
      </c>
      <c r="H2842" s="174">
        <v>28</v>
      </c>
      <c r="I2842" s="174">
        <v>5000</v>
      </c>
      <c r="J2842" s="174">
        <v>5600</v>
      </c>
      <c r="K2842" s="174">
        <v>565</v>
      </c>
      <c r="L2842" s="177">
        <v>538</v>
      </c>
      <c r="M2842" s="178">
        <v>0</v>
      </c>
      <c r="N2842" s="179" t="s">
        <v>1531</v>
      </c>
      <c r="O2842" s="180">
        <v>0</v>
      </c>
      <c r="P2842" s="180">
        <v>0</v>
      </c>
      <c r="Q2842" s="181">
        <f t="shared" si="110"/>
        <v>0</v>
      </c>
      <c r="R2842" s="182" t="s">
        <v>98</v>
      </c>
      <c r="S2842" s="183"/>
      <c r="T2842" s="183"/>
    </row>
    <row r="2843" spans="2:20" ht="15.75" hidden="1">
      <c r="B2843" s="174">
        <v>2025</v>
      </c>
      <c r="C2843" s="174">
        <v>20</v>
      </c>
      <c r="D2843" s="175">
        <v>0</v>
      </c>
      <c r="E2843" s="176"/>
      <c r="F2843" s="174">
        <v>4</v>
      </c>
      <c r="G2843" s="174">
        <v>11</v>
      </c>
      <c r="H2843" s="174">
        <v>28</v>
      </c>
      <c r="I2843" s="174">
        <v>5000</v>
      </c>
      <c r="J2843" s="174">
        <v>5600</v>
      </c>
      <c r="K2843" s="174">
        <v>565</v>
      </c>
      <c r="L2843" s="177">
        <v>1383</v>
      </c>
      <c r="M2843" s="178">
        <v>0</v>
      </c>
      <c r="N2843" s="179" t="s">
        <v>1654</v>
      </c>
      <c r="O2843" s="180">
        <v>0</v>
      </c>
      <c r="P2843" s="180">
        <v>0</v>
      </c>
      <c r="Q2843" s="181">
        <f t="shared" si="110"/>
        <v>0</v>
      </c>
      <c r="R2843" s="182" t="s">
        <v>98</v>
      </c>
      <c r="S2843" s="183"/>
      <c r="T2843" s="183"/>
    </row>
    <row r="2844" spans="2:20" ht="31.5" hidden="1">
      <c r="B2844" s="163">
        <v>2025</v>
      </c>
      <c r="C2844" s="163">
        <v>20</v>
      </c>
      <c r="D2844" s="164"/>
      <c r="E2844" s="165"/>
      <c r="F2844" s="163">
        <v>4</v>
      </c>
      <c r="G2844" s="163">
        <v>11</v>
      </c>
      <c r="H2844" s="163">
        <v>28</v>
      </c>
      <c r="I2844" s="163">
        <v>5000</v>
      </c>
      <c r="J2844" s="163">
        <v>5600</v>
      </c>
      <c r="K2844" s="163">
        <v>566</v>
      </c>
      <c r="L2844" s="166"/>
      <c r="M2844" s="241"/>
      <c r="N2844" s="168" t="s">
        <v>221</v>
      </c>
      <c r="O2844" s="169">
        <f>SUM(O2845:O2846)</f>
        <v>0</v>
      </c>
      <c r="P2844" s="169">
        <f>SUM(P2845:P2846)</f>
        <v>0</v>
      </c>
      <c r="Q2844" s="169">
        <f t="shared" si="110"/>
        <v>0</v>
      </c>
      <c r="R2844" s="170"/>
      <c r="S2844" s="171"/>
      <c r="T2844" s="172"/>
    </row>
    <row r="2845" spans="2:20" ht="15.75" hidden="1">
      <c r="B2845" s="174">
        <v>2025</v>
      </c>
      <c r="C2845" s="174">
        <v>20</v>
      </c>
      <c r="D2845" s="175">
        <v>0</v>
      </c>
      <c r="E2845" s="176"/>
      <c r="F2845" s="174">
        <v>4</v>
      </c>
      <c r="G2845" s="174">
        <v>11</v>
      </c>
      <c r="H2845" s="174">
        <v>28</v>
      </c>
      <c r="I2845" s="174">
        <v>5000</v>
      </c>
      <c r="J2845" s="174">
        <v>5600</v>
      </c>
      <c r="K2845" s="174">
        <v>566</v>
      </c>
      <c r="L2845" s="177">
        <v>1142</v>
      </c>
      <c r="M2845" s="178">
        <v>0</v>
      </c>
      <c r="N2845" s="179" t="s">
        <v>1184</v>
      </c>
      <c r="O2845" s="180">
        <v>0</v>
      </c>
      <c r="P2845" s="180">
        <v>0</v>
      </c>
      <c r="Q2845" s="181">
        <f t="shared" si="110"/>
        <v>0</v>
      </c>
      <c r="R2845" s="182" t="s">
        <v>98</v>
      </c>
      <c r="S2845" s="183"/>
      <c r="T2845" s="183"/>
    </row>
    <row r="2846" spans="2:20" ht="15.75" hidden="1">
      <c r="B2846" s="174">
        <v>2025</v>
      </c>
      <c r="C2846" s="174">
        <v>20</v>
      </c>
      <c r="D2846" s="175">
        <v>0</v>
      </c>
      <c r="E2846" s="176"/>
      <c r="F2846" s="174">
        <v>4</v>
      </c>
      <c r="G2846" s="174">
        <v>11</v>
      </c>
      <c r="H2846" s="174">
        <v>28</v>
      </c>
      <c r="I2846" s="174">
        <v>5000</v>
      </c>
      <c r="J2846" s="174">
        <v>5600</v>
      </c>
      <c r="K2846" s="174">
        <v>566</v>
      </c>
      <c r="L2846" s="177">
        <v>1380</v>
      </c>
      <c r="M2846" s="178">
        <v>0</v>
      </c>
      <c r="N2846" s="179" t="s">
        <v>1533</v>
      </c>
      <c r="O2846" s="180">
        <v>0</v>
      </c>
      <c r="P2846" s="180">
        <v>0</v>
      </c>
      <c r="Q2846" s="181">
        <f t="shared" si="110"/>
        <v>0</v>
      </c>
      <c r="R2846" s="182" t="s">
        <v>98</v>
      </c>
      <c r="S2846" s="183"/>
      <c r="T2846" s="183"/>
    </row>
    <row r="2847" spans="2:20" s="129" customFormat="1" ht="31.5">
      <c r="B2847" s="118">
        <v>2025</v>
      </c>
      <c r="C2847" s="118">
        <v>20</v>
      </c>
      <c r="D2847" s="119"/>
      <c r="E2847" s="120"/>
      <c r="F2847" s="118">
        <v>4</v>
      </c>
      <c r="G2847" s="118">
        <v>12</v>
      </c>
      <c r="H2847" s="118"/>
      <c r="I2847" s="118"/>
      <c r="J2847" s="118"/>
      <c r="K2847" s="118"/>
      <c r="L2847" s="121"/>
      <c r="M2847" s="122"/>
      <c r="N2847" s="123" t="s">
        <v>1655</v>
      </c>
      <c r="O2847" s="124">
        <f>+O2848</f>
        <v>0</v>
      </c>
      <c r="P2847" s="124">
        <f>+P2848</f>
        <v>0</v>
      </c>
      <c r="Q2847" s="124">
        <f t="shared" si="110"/>
        <v>0</v>
      </c>
      <c r="R2847" s="125" t="s">
        <v>44</v>
      </c>
      <c r="S2847" s="126"/>
      <c r="T2847" s="127"/>
    </row>
    <row r="2848" spans="2:20" ht="15.75">
      <c r="B2848" s="130">
        <v>2025</v>
      </c>
      <c r="C2848" s="130">
        <v>20</v>
      </c>
      <c r="D2848" s="131"/>
      <c r="E2848" s="132"/>
      <c r="F2848" s="130">
        <v>4</v>
      </c>
      <c r="G2848" s="130">
        <v>12</v>
      </c>
      <c r="H2848" s="130">
        <v>29</v>
      </c>
      <c r="I2848" s="130"/>
      <c r="J2848" s="130"/>
      <c r="K2848" s="130" t="s">
        <v>21</v>
      </c>
      <c r="L2848" s="185" t="s">
        <v>44</v>
      </c>
      <c r="M2848" s="134"/>
      <c r="N2848" s="135" t="s">
        <v>1656</v>
      </c>
      <c r="O2848" s="136">
        <f>+O2849+O2855+O2876+O2892+O3061</f>
        <v>0</v>
      </c>
      <c r="P2848" s="136">
        <f>+P2849+P2855+P2876+P2892+P3061</f>
        <v>0</v>
      </c>
      <c r="Q2848" s="136">
        <f t="shared" si="110"/>
        <v>0</v>
      </c>
      <c r="R2848" s="137"/>
      <c r="S2848" s="138"/>
      <c r="T2848" s="138"/>
    </row>
    <row r="2849" spans="2:20" ht="15.75" hidden="1">
      <c r="B2849" s="141">
        <v>2025</v>
      </c>
      <c r="C2849" s="141">
        <v>20</v>
      </c>
      <c r="D2849" s="142"/>
      <c r="E2849" s="143"/>
      <c r="F2849" s="141">
        <v>4</v>
      </c>
      <c r="G2849" s="141">
        <v>12</v>
      </c>
      <c r="H2849" s="141">
        <v>29</v>
      </c>
      <c r="I2849" s="141">
        <v>1000</v>
      </c>
      <c r="J2849" s="141"/>
      <c r="K2849" s="141"/>
      <c r="L2849" s="144" t="s">
        <v>44</v>
      </c>
      <c r="M2849" s="145"/>
      <c r="N2849" s="146" t="s">
        <v>68</v>
      </c>
      <c r="O2849" s="147">
        <f>O2850</f>
        <v>0</v>
      </c>
      <c r="P2849" s="147">
        <f>P2850</f>
        <v>0</v>
      </c>
      <c r="Q2849" s="147">
        <f t="shared" si="110"/>
        <v>0</v>
      </c>
      <c r="R2849" s="148"/>
      <c r="S2849" s="149"/>
      <c r="T2849" s="150"/>
    </row>
    <row r="2850" spans="2:20" ht="15.75" hidden="1">
      <c r="B2850" s="152">
        <v>2025</v>
      </c>
      <c r="C2850" s="152">
        <v>20</v>
      </c>
      <c r="D2850" s="153"/>
      <c r="E2850" s="154"/>
      <c r="F2850" s="152">
        <v>4</v>
      </c>
      <c r="G2850" s="152">
        <v>12</v>
      </c>
      <c r="H2850" s="152">
        <v>29</v>
      </c>
      <c r="I2850" s="152">
        <v>1000</v>
      </c>
      <c r="J2850" s="152">
        <v>1200</v>
      </c>
      <c r="K2850" s="152"/>
      <c r="L2850" s="155" t="s">
        <v>44</v>
      </c>
      <c r="M2850" s="156"/>
      <c r="N2850" s="157" t="s">
        <v>69</v>
      </c>
      <c r="O2850" s="158">
        <f>O2851+O2853</f>
        <v>0</v>
      </c>
      <c r="P2850" s="158">
        <f>P2851+P2853</f>
        <v>0</v>
      </c>
      <c r="Q2850" s="158">
        <f t="shared" si="110"/>
        <v>0</v>
      </c>
      <c r="R2850" s="159"/>
      <c r="S2850" s="160"/>
      <c r="T2850" s="161"/>
    </row>
    <row r="2851" spans="2:20" ht="15.75" hidden="1">
      <c r="B2851" s="163">
        <v>2025</v>
      </c>
      <c r="C2851" s="163">
        <v>20</v>
      </c>
      <c r="D2851" s="164"/>
      <c r="E2851" s="165"/>
      <c r="F2851" s="163">
        <v>4</v>
      </c>
      <c r="G2851" s="163">
        <v>12</v>
      </c>
      <c r="H2851" s="163">
        <v>29</v>
      </c>
      <c r="I2851" s="163">
        <v>1000</v>
      </c>
      <c r="J2851" s="163">
        <v>1200</v>
      </c>
      <c r="K2851" s="163">
        <v>121</v>
      </c>
      <c r="L2851" s="166" t="s">
        <v>44</v>
      </c>
      <c r="M2851" s="167"/>
      <c r="N2851" s="168" t="s">
        <v>70</v>
      </c>
      <c r="O2851" s="169">
        <f>SUM(O2852)</f>
        <v>0</v>
      </c>
      <c r="P2851" s="169">
        <f>SUM(P2852)</f>
        <v>0</v>
      </c>
      <c r="Q2851" s="169">
        <f t="shared" si="110"/>
        <v>0</v>
      </c>
      <c r="R2851" s="170"/>
      <c r="S2851" s="171"/>
      <c r="T2851" s="172"/>
    </row>
    <row r="2852" spans="2:20" ht="15.75" hidden="1">
      <c r="B2852" s="174">
        <v>2025</v>
      </c>
      <c r="C2852" s="174">
        <v>20</v>
      </c>
      <c r="D2852" s="175">
        <v>0</v>
      </c>
      <c r="E2852" s="176"/>
      <c r="F2852" s="174">
        <v>4</v>
      </c>
      <c r="G2852" s="174">
        <v>12</v>
      </c>
      <c r="H2852" s="174">
        <v>29</v>
      </c>
      <c r="I2852" s="174">
        <v>1000</v>
      </c>
      <c r="J2852" s="174">
        <v>1200</v>
      </c>
      <c r="K2852" s="174">
        <v>121</v>
      </c>
      <c r="L2852" s="177">
        <v>771</v>
      </c>
      <c r="M2852" s="178">
        <v>0</v>
      </c>
      <c r="N2852" s="179" t="s">
        <v>71</v>
      </c>
      <c r="O2852" s="180">
        <v>0</v>
      </c>
      <c r="P2852" s="180">
        <v>0</v>
      </c>
      <c r="Q2852" s="181">
        <f t="shared" si="110"/>
        <v>0</v>
      </c>
      <c r="R2852" s="182" t="s">
        <v>72</v>
      </c>
      <c r="S2852" s="183"/>
      <c r="T2852" s="183"/>
    </row>
    <row r="2853" spans="2:20" ht="15.75" hidden="1">
      <c r="B2853" s="163">
        <v>2025</v>
      </c>
      <c r="C2853" s="163">
        <v>20</v>
      </c>
      <c r="D2853" s="164"/>
      <c r="E2853" s="165"/>
      <c r="F2853" s="163">
        <v>4</v>
      </c>
      <c r="G2853" s="163">
        <v>12</v>
      </c>
      <c r="H2853" s="163">
        <v>29</v>
      </c>
      <c r="I2853" s="163">
        <v>1000</v>
      </c>
      <c r="J2853" s="163">
        <v>1200</v>
      </c>
      <c r="K2853" s="163">
        <v>122</v>
      </c>
      <c r="L2853" s="166" t="s">
        <v>44</v>
      </c>
      <c r="M2853" s="167"/>
      <c r="N2853" s="168" t="s">
        <v>73</v>
      </c>
      <c r="O2853" s="169">
        <f>SUM(O2854)</f>
        <v>0</v>
      </c>
      <c r="P2853" s="169">
        <f>SUM(P2854)</f>
        <v>0</v>
      </c>
      <c r="Q2853" s="169">
        <f t="shared" si="110"/>
        <v>0</v>
      </c>
      <c r="R2853" s="170"/>
      <c r="S2853" s="171"/>
      <c r="T2853" s="172"/>
    </row>
    <row r="2854" spans="2:20" ht="15.75" hidden="1">
      <c r="B2854" s="174">
        <v>2025</v>
      </c>
      <c r="C2854" s="174">
        <v>20</v>
      </c>
      <c r="D2854" s="175">
        <v>0</v>
      </c>
      <c r="E2854" s="176"/>
      <c r="F2854" s="174">
        <v>4</v>
      </c>
      <c r="G2854" s="174">
        <v>12</v>
      </c>
      <c r="H2854" s="174">
        <v>29</v>
      </c>
      <c r="I2854" s="174">
        <v>1000</v>
      </c>
      <c r="J2854" s="174">
        <v>1200</v>
      </c>
      <c r="K2854" s="174">
        <v>122</v>
      </c>
      <c r="L2854" s="177">
        <v>1450</v>
      </c>
      <c r="M2854" s="178">
        <v>0</v>
      </c>
      <c r="N2854" s="179" t="s">
        <v>74</v>
      </c>
      <c r="O2854" s="180">
        <v>0</v>
      </c>
      <c r="P2854" s="180">
        <v>0</v>
      </c>
      <c r="Q2854" s="181">
        <f t="shared" si="110"/>
        <v>0</v>
      </c>
      <c r="R2854" s="182" t="s">
        <v>72</v>
      </c>
      <c r="S2854" s="183"/>
      <c r="T2854" s="183"/>
    </row>
    <row r="2855" spans="2:20" ht="15.75">
      <c r="B2855" s="141">
        <v>2025</v>
      </c>
      <c r="C2855" s="141">
        <v>20</v>
      </c>
      <c r="D2855" s="142"/>
      <c r="E2855" s="143"/>
      <c r="F2855" s="141">
        <v>4</v>
      </c>
      <c r="G2855" s="141">
        <v>12</v>
      </c>
      <c r="H2855" s="141">
        <v>29</v>
      </c>
      <c r="I2855" s="141">
        <v>2000</v>
      </c>
      <c r="J2855" s="141"/>
      <c r="K2855" s="141"/>
      <c r="L2855" s="144" t="s">
        <v>44</v>
      </c>
      <c r="M2855" s="145"/>
      <c r="N2855" s="146" t="s">
        <v>78</v>
      </c>
      <c r="O2855" s="147">
        <f>O2856+O2871</f>
        <v>0</v>
      </c>
      <c r="P2855" s="147">
        <f>P2856+P2871</f>
        <v>0</v>
      </c>
      <c r="Q2855" s="147">
        <f t="shared" si="110"/>
        <v>0</v>
      </c>
      <c r="R2855" s="148"/>
      <c r="S2855" s="149"/>
      <c r="T2855" s="150"/>
    </row>
    <row r="2856" spans="2:20" ht="15.75">
      <c r="B2856" s="152">
        <v>2025</v>
      </c>
      <c r="C2856" s="152">
        <v>20</v>
      </c>
      <c r="D2856" s="153"/>
      <c r="E2856" s="154"/>
      <c r="F2856" s="152">
        <v>4</v>
      </c>
      <c r="G2856" s="152">
        <v>12</v>
      </c>
      <c r="H2856" s="152">
        <v>29</v>
      </c>
      <c r="I2856" s="152">
        <v>2000</v>
      </c>
      <c r="J2856" s="152">
        <v>2400</v>
      </c>
      <c r="K2856" s="152"/>
      <c r="L2856" s="155" t="s">
        <v>44</v>
      </c>
      <c r="M2856" s="156"/>
      <c r="N2856" s="157" t="s">
        <v>310</v>
      </c>
      <c r="O2856" s="158">
        <f>O2857</f>
        <v>0</v>
      </c>
      <c r="P2856" s="158">
        <f>P2857</f>
        <v>0</v>
      </c>
      <c r="Q2856" s="158">
        <f t="shared" si="110"/>
        <v>0</v>
      </c>
      <c r="R2856" s="159"/>
      <c r="S2856" s="160"/>
      <c r="T2856" s="161"/>
    </row>
    <row r="2857" spans="2:20" ht="15.75">
      <c r="B2857" s="163">
        <v>2025</v>
      </c>
      <c r="C2857" s="163">
        <v>20</v>
      </c>
      <c r="D2857" s="164"/>
      <c r="E2857" s="165"/>
      <c r="F2857" s="163">
        <v>4</v>
      </c>
      <c r="G2857" s="163">
        <v>12</v>
      </c>
      <c r="H2857" s="163">
        <v>29</v>
      </c>
      <c r="I2857" s="163">
        <v>2000</v>
      </c>
      <c r="J2857" s="163">
        <v>2400</v>
      </c>
      <c r="K2857" s="163">
        <v>246</v>
      </c>
      <c r="L2857" s="166" t="s">
        <v>44</v>
      </c>
      <c r="M2857" s="167"/>
      <c r="N2857" s="168" t="s">
        <v>1087</v>
      </c>
      <c r="O2857" s="169">
        <f t="shared" ref="O2857:P2857" si="111">SUM(O2858:O2870)</f>
        <v>0</v>
      </c>
      <c r="P2857" s="169">
        <f t="shared" si="111"/>
        <v>0</v>
      </c>
      <c r="Q2857" s="169">
        <f t="shared" si="110"/>
        <v>0</v>
      </c>
      <c r="R2857" s="170"/>
      <c r="S2857" s="171"/>
      <c r="T2857" s="172"/>
    </row>
    <row r="2858" spans="2:20" ht="31.5">
      <c r="B2858" s="174">
        <v>2025</v>
      </c>
      <c r="C2858" s="174">
        <v>20</v>
      </c>
      <c r="D2858" s="175" t="s">
        <v>1858</v>
      </c>
      <c r="E2858" s="176">
        <v>20077</v>
      </c>
      <c r="F2858" s="174">
        <v>4</v>
      </c>
      <c r="G2858" s="174">
        <v>12</v>
      </c>
      <c r="H2858" s="174">
        <v>29</v>
      </c>
      <c r="I2858" s="174">
        <v>2000</v>
      </c>
      <c r="J2858" s="174">
        <v>2400</v>
      </c>
      <c r="K2858" s="174">
        <v>246</v>
      </c>
      <c r="L2858" s="177">
        <v>925</v>
      </c>
      <c r="M2858" s="178" t="s">
        <v>1846</v>
      </c>
      <c r="N2858" s="179" t="s">
        <v>1087</v>
      </c>
      <c r="O2858" s="180">
        <v>0</v>
      </c>
      <c r="P2858" s="180">
        <v>0</v>
      </c>
      <c r="Q2858" s="181">
        <f t="shared" si="110"/>
        <v>0</v>
      </c>
      <c r="R2858" s="182" t="s">
        <v>82</v>
      </c>
      <c r="S2858" s="183"/>
      <c r="T2858" s="183"/>
    </row>
    <row r="2859" spans="2:20" ht="31.5">
      <c r="B2859" s="174">
        <v>2025</v>
      </c>
      <c r="C2859" s="174">
        <v>20</v>
      </c>
      <c r="D2859" s="175" t="s">
        <v>1954</v>
      </c>
      <c r="E2859" s="176">
        <v>20084</v>
      </c>
      <c r="F2859" s="174">
        <v>4</v>
      </c>
      <c r="G2859" s="174">
        <v>12</v>
      </c>
      <c r="H2859" s="174">
        <v>29</v>
      </c>
      <c r="I2859" s="174">
        <v>2000</v>
      </c>
      <c r="J2859" s="174">
        <v>2400</v>
      </c>
      <c r="K2859" s="174">
        <v>246</v>
      </c>
      <c r="L2859" s="177">
        <v>925</v>
      </c>
      <c r="M2859" s="178" t="s">
        <v>1846</v>
      </c>
      <c r="N2859" s="179" t="s">
        <v>1087</v>
      </c>
      <c r="O2859" s="180">
        <v>0</v>
      </c>
      <c r="P2859" s="180">
        <v>0</v>
      </c>
      <c r="Q2859" s="181">
        <f t="shared" si="110"/>
        <v>0</v>
      </c>
      <c r="R2859" s="182" t="s">
        <v>82</v>
      </c>
      <c r="S2859" s="183"/>
      <c r="T2859" s="183"/>
    </row>
    <row r="2860" spans="2:20" ht="31.5">
      <c r="B2860" s="174">
        <v>2025</v>
      </c>
      <c r="C2860" s="174">
        <v>20</v>
      </c>
      <c r="D2860" s="175" t="s">
        <v>1860</v>
      </c>
      <c r="E2860" s="176">
        <v>20005</v>
      </c>
      <c r="F2860" s="174">
        <v>4</v>
      </c>
      <c r="G2860" s="174">
        <v>12</v>
      </c>
      <c r="H2860" s="174">
        <v>29</v>
      </c>
      <c r="I2860" s="174">
        <v>2000</v>
      </c>
      <c r="J2860" s="174">
        <v>2400</v>
      </c>
      <c r="K2860" s="174">
        <v>246</v>
      </c>
      <c r="L2860" s="177">
        <v>925</v>
      </c>
      <c r="M2860" s="178" t="s">
        <v>1846</v>
      </c>
      <c r="N2860" s="179" t="s">
        <v>1087</v>
      </c>
      <c r="O2860" s="180">
        <v>0</v>
      </c>
      <c r="P2860" s="180">
        <v>0</v>
      </c>
      <c r="Q2860" s="181">
        <f t="shared" si="110"/>
        <v>0</v>
      </c>
      <c r="R2860" s="182" t="s">
        <v>82</v>
      </c>
      <c r="S2860" s="183"/>
      <c r="T2860" s="183"/>
    </row>
    <row r="2861" spans="2:20" ht="31.5">
      <c r="B2861" s="174">
        <v>2025</v>
      </c>
      <c r="C2861" s="174">
        <v>20</v>
      </c>
      <c r="D2861" s="175" t="s">
        <v>1955</v>
      </c>
      <c r="E2861" s="176">
        <v>20019</v>
      </c>
      <c r="F2861" s="174">
        <v>4</v>
      </c>
      <c r="G2861" s="174">
        <v>12</v>
      </c>
      <c r="H2861" s="174">
        <v>29</v>
      </c>
      <c r="I2861" s="174">
        <v>2000</v>
      </c>
      <c r="J2861" s="174">
        <v>2400</v>
      </c>
      <c r="K2861" s="174">
        <v>246</v>
      </c>
      <c r="L2861" s="177">
        <v>925</v>
      </c>
      <c r="M2861" s="178" t="s">
        <v>1846</v>
      </c>
      <c r="N2861" s="179" t="s">
        <v>1087</v>
      </c>
      <c r="O2861" s="180">
        <v>0</v>
      </c>
      <c r="P2861" s="180">
        <v>0</v>
      </c>
      <c r="Q2861" s="181">
        <f t="shared" si="110"/>
        <v>0</v>
      </c>
      <c r="R2861" s="182" t="s">
        <v>82</v>
      </c>
      <c r="S2861" s="183"/>
      <c r="T2861" s="183"/>
    </row>
    <row r="2862" spans="2:20" ht="31.5">
      <c r="B2862" s="174">
        <v>2025</v>
      </c>
      <c r="C2862" s="174">
        <v>20</v>
      </c>
      <c r="D2862" s="175" t="s">
        <v>1956</v>
      </c>
      <c r="E2862" s="176">
        <v>20047</v>
      </c>
      <c r="F2862" s="174">
        <v>4</v>
      </c>
      <c r="G2862" s="174">
        <v>12</v>
      </c>
      <c r="H2862" s="174">
        <v>29</v>
      </c>
      <c r="I2862" s="174">
        <v>2000</v>
      </c>
      <c r="J2862" s="174">
        <v>2400</v>
      </c>
      <c r="K2862" s="174">
        <v>246</v>
      </c>
      <c r="L2862" s="177">
        <v>925</v>
      </c>
      <c r="M2862" s="178" t="s">
        <v>1846</v>
      </c>
      <c r="N2862" s="179" t="s">
        <v>1087</v>
      </c>
      <c r="O2862" s="180">
        <v>0</v>
      </c>
      <c r="P2862" s="180">
        <v>0</v>
      </c>
      <c r="Q2862" s="181">
        <f t="shared" si="110"/>
        <v>0</v>
      </c>
      <c r="R2862" s="182" t="s">
        <v>82</v>
      </c>
      <c r="S2862" s="183"/>
      <c r="T2862" s="183"/>
    </row>
    <row r="2863" spans="2:20" ht="31.5">
      <c r="B2863" s="174">
        <v>2025</v>
      </c>
      <c r="C2863" s="174">
        <v>20</v>
      </c>
      <c r="D2863" s="175" t="s">
        <v>1957</v>
      </c>
      <c r="E2863" s="176">
        <v>20069</v>
      </c>
      <c r="F2863" s="174">
        <v>4</v>
      </c>
      <c r="G2863" s="174">
        <v>12</v>
      </c>
      <c r="H2863" s="174">
        <v>29</v>
      </c>
      <c r="I2863" s="174">
        <v>2000</v>
      </c>
      <c r="J2863" s="174">
        <v>2400</v>
      </c>
      <c r="K2863" s="174">
        <v>246</v>
      </c>
      <c r="L2863" s="177">
        <v>925</v>
      </c>
      <c r="M2863" s="178" t="s">
        <v>1846</v>
      </c>
      <c r="N2863" s="179" t="s">
        <v>1087</v>
      </c>
      <c r="O2863" s="180">
        <v>0</v>
      </c>
      <c r="P2863" s="180">
        <v>0</v>
      </c>
      <c r="Q2863" s="181">
        <f t="shared" si="110"/>
        <v>0</v>
      </c>
      <c r="R2863" s="182" t="s">
        <v>82</v>
      </c>
      <c r="S2863" s="183"/>
      <c r="T2863" s="183"/>
    </row>
    <row r="2864" spans="2:20" ht="31.5">
      <c r="B2864" s="174">
        <v>2025</v>
      </c>
      <c r="C2864" s="174">
        <v>20</v>
      </c>
      <c r="D2864" s="175" t="s">
        <v>1863</v>
      </c>
      <c r="E2864" s="176">
        <v>20036</v>
      </c>
      <c r="F2864" s="174">
        <v>4</v>
      </c>
      <c r="G2864" s="174">
        <v>12</v>
      </c>
      <c r="H2864" s="174">
        <v>29</v>
      </c>
      <c r="I2864" s="174">
        <v>2000</v>
      </c>
      <c r="J2864" s="174">
        <v>2400</v>
      </c>
      <c r="K2864" s="174">
        <v>246</v>
      </c>
      <c r="L2864" s="177">
        <v>925</v>
      </c>
      <c r="M2864" s="178" t="s">
        <v>1846</v>
      </c>
      <c r="N2864" s="179" t="s">
        <v>1087</v>
      </c>
      <c r="O2864" s="180">
        <v>0</v>
      </c>
      <c r="P2864" s="180">
        <v>0</v>
      </c>
      <c r="Q2864" s="181">
        <f t="shared" si="110"/>
        <v>0</v>
      </c>
      <c r="R2864" s="182" t="s">
        <v>82</v>
      </c>
      <c r="S2864" s="183"/>
      <c r="T2864" s="183"/>
    </row>
    <row r="2865" spans="2:20" ht="31.5">
      <c r="B2865" s="174">
        <v>2025</v>
      </c>
      <c r="C2865" s="174">
        <v>20</v>
      </c>
      <c r="D2865" s="175" t="s">
        <v>1866</v>
      </c>
      <c r="E2865" s="176">
        <v>20083</v>
      </c>
      <c r="F2865" s="174">
        <v>4</v>
      </c>
      <c r="G2865" s="174">
        <v>12</v>
      </c>
      <c r="H2865" s="174">
        <v>29</v>
      </c>
      <c r="I2865" s="174">
        <v>2000</v>
      </c>
      <c r="J2865" s="174">
        <v>2400</v>
      </c>
      <c r="K2865" s="174">
        <v>246</v>
      </c>
      <c r="L2865" s="177">
        <v>925</v>
      </c>
      <c r="M2865" s="178" t="s">
        <v>1846</v>
      </c>
      <c r="N2865" s="179" t="s">
        <v>1087</v>
      </c>
      <c r="O2865" s="180">
        <v>0</v>
      </c>
      <c r="P2865" s="180">
        <v>0</v>
      </c>
      <c r="Q2865" s="181">
        <f t="shared" si="110"/>
        <v>0</v>
      </c>
      <c r="R2865" s="182" t="s">
        <v>82</v>
      </c>
      <c r="S2865" s="183"/>
      <c r="T2865" s="183"/>
    </row>
    <row r="2866" spans="2:20" ht="15.75">
      <c r="B2866" s="174">
        <v>2025</v>
      </c>
      <c r="C2866" s="174">
        <v>20</v>
      </c>
      <c r="D2866" s="175" t="s">
        <v>1958</v>
      </c>
      <c r="E2866" s="176">
        <v>20089</v>
      </c>
      <c r="F2866" s="174">
        <v>4</v>
      </c>
      <c r="G2866" s="174">
        <v>12</v>
      </c>
      <c r="H2866" s="174">
        <v>29</v>
      </c>
      <c r="I2866" s="174">
        <v>2000</v>
      </c>
      <c r="J2866" s="174">
        <v>2400</v>
      </c>
      <c r="K2866" s="174">
        <v>246</v>
      </c>
      <c r="L2866" s="177">
        <v>925</v>
      </c>
      <c r="M2866" s="178" t="s">
        <v>1846</v>
      </c>
      <c r="N2866" s="179" t="s">
        <v>1087</v>
      </c>
      <c r="O2866" s="180">
        <v>0</v>
      </c>
      <c r="P2866" s="180">
        <v>0</v>
      </c>
      <c r="Q2866" s="181">
        <f t="shared" si="110"/>
        <v>0</v>
      </c>
      <c r="R2866" s="182" t="s">
        <v>82</v>
      </c>
      <c r="S2866" s="183"/>
      <c r="T2866" s="183"/>
    </row>
    <row r="2867" spans="2:20" ht="31.5">
      <c r="B2867" s="174">
        <v>2025</v>
      </c>
      <c r="C2867" s="174">
        <v>20</v>
      </c>
      <c r="D2867" s="175" t="s">
        <v>1959</v>
      </c>
      <c r="E2867" s="176">
        <v>20034</v>
      </c>
      <c r="F2867" s="174">
        <v>4</v>
      </c>
      <c r="G2867" s="174">
        <v>12</v>
      </c>
      <c r="H2867" s="174">
        <v>29</v>
      </c>
      <c r="I2867" s="174">
        <v>2000</v>
      </c>
      <c r="J2867" s="174">
        <v>2400</v>
      </c>
      <c r="K2867" s="174">
        <v>246</v>
      </c>
      <c r="L2867" s="177">
        <v>925</v>
      </c>
      <c r="M2867" s="178" t="s">
        <v>1846</v>
      </c>
      <c r="N2867" s="179" t="s">
        <v>1087</v>
      </c>
      <c r="O2867" s="180">
        <v>0</v>
      </c>
      <c r="P2867" s="180">
        <v>0</v>
      </c>
      <c r="Q2867" s="181">
        <f t="shared" si="110"/>
        <v>0</v>
      </c>
      <c r="R2867" s="182" t="s">
        <v>82</v>
      </c>
      <c r="S2867" s="183"/>
      <c r="T2867" s="183"/>
    </row>
    <row r="2868" spans="2:20" ht="31.5">
      <c r="B2868" s="174">
        <v>2025</v>
      </c>
      <c r="C2868" s="174">
        <v>20</v>
      </c>
      <c r="D2868" s="175" t="s">
        <v>1960</v>
      </c>
      <c r="E2868" s="176">
        <v>20090</v>
      </c>
      <c r="F2868" s="174">
        <v>4</v>
      </c>
      <c r="G2868" s="174">
        <v>12</v>
      </c>
      <c r="H2868" s="174">
        <v>29</v>
      </c>
      <c r="I2868" s="174">
        <v>2000</v>
      </c>
      <c r="J2868" s="174">
        <v>2400</v>
      </c>
      <c r="K2868" s="174">
        <v>246</v>
      </c>
      <c r="L2868" s="177">
        <v>925</v>
      </c>
      <c r="M2868" s="178" t="s">
        <v>1846</v>
      </c>
      <c r="N2868" s="179" t="s">
        <v>1087</v>
      </c>
      <c r="O2868" s="180">
        <v>0</v>
      </c>
      <c r="P2868" s="180">
        <v>0</v>
      </c>
      <c r="Q2868" s="181">
        <f t="shared" si="110"/>
        <v>0</v>
      </c>
      <c r="R2868" s="182" t="s">
        <v>82</v>
      </c>
      <c r="S2868" s="183"/>
      <c r="T2868" s="183"/>
    </row>
    <row r="2869" spans="2:20" ht="31.5">
      <c r="B2869" s="174">
        <v>2025</v>
      </c>
      <c r="C2869" s="174">
        <v>20</v>
      </c>
      <c r="D2869" s="175" t="s">
        <v>1961</v>
      </c>
      <c r="E2869" s="176">
        <v>20082</v>
      </c>
      <c r="F2869" s="174">
        <v>4</v>
      </c>
      <c r="G2869" s="174">
        <v>12</v>
      </c>
      <c r="H2869" s="174">
        <v>29</v>
      </c>
      <c r="I2869" s="174">
        <v>2000</v>
      </c>
      <c r="J2869" s="174">
        <v>2400</v>
      </c>
      <c r="K2869" s="174">
        <v>246</v>
      </c>
      <c r="L2869" s="177">
        <v>925</v>
      </c>
      <c r="M2869" s="178" t="s">
        <v>1846</v>
      </c>
      <c r="N2869" s="179" t="s">
        <v>1087</v>
      </c>
      <c r="O2869" s="180">
        <v>0</v>
      </c>
      <c r="P2869" s="180">
        <v>0</v>
      </c>
      <c r="Q2869" s="181">
        <f t="shared" si="110"/>
        <v>0</v>
      </c>
      <c r="R2869" s="182" t="s">
        <v>82</v>
      </c>
      <c r="S2869" s="183"/>
      <c r="T2869" s="183"/>
    </row>
    <row r="2870" spans="2:20" ht="31.5">
      <c r="B2870" s="174">
        <v>2025</v>
      </c>
      <c r="C2870" s="174">
        <v>20</v>
      </c>
      <c r="D2870" s="175" t="s">
        <v>1962</v>
      </c>
      <c r="E2870" s="176">
        <v>20021</v>
      </c>
      <c r="F2870" s="174">
        <v>4</v>
      </c>
      <c r="G2870" s="174">
        <v>12</v>
      </c>
      <c r="H2870" s="174">
        <v>29</v>
      </c>
      <c r="I2870" s="174">
        <v>2000</v>
      </c>
      <c r="J2870" s="174">
        <v>2400</v>
      </c>
      <c r="K2870" s="174">
        <v>246</v>
      </c>
      <c r="L2870" s="177">
        <v>925</v>
      </c>
      <c r="M2870" s="178" t="s">
        <v>1846</v>
      </c>
      <c r="N2870" s="179" t="s">
        <v>1087</v>
      </c>
      <c r="O2870" s="180">
        <v>0</v>
      </c>
      <c r="P2870" s="180">
        <v>0</v>
      </c>
      <c r="Q2870" s="181">
        <f t="shared" si="110"/>
        <v>0</v>
      </c>
      <c r="R2870" s="182" t="s">
        <v>82</v>
      </c>
      <c r="S2870" s="183"/>
      <c r="T2870" s="183"/>
    </row>
    <row r="2871" spans="2:20" ht="15.75" hidden="1">
      <c r="B2871" s="152">
        <v>2025</v>
      </c>
      <c r="C2871" s="152">
        <v>20</v>
      </c>
      <c r="D2871" s="153"/>
      <c r="E2871" s="154"/>
      <c r="F2871" s="152">
        <v>4</v>
      </c>
      <c r="G2871" s="152">
        <v>12</v>
      </c>
      <c r="H2871" s="152">
        <v>29</v>
      </c>
      <c r="I2871" s="152">
        <v>2000</v>
      </c>
      <c r="J2871" s="152">
        <v>2900</v>
      </c>
      <c r="K2871" s="152"/>
      <c r="L2871" s="155" t="s">
        <v>44</v>
      </c>
      <c r="M2871" s="156"/>
      <c r="N2871" s="157" t="s">
        <v>101</v>
      </c>
      <c r="O2871" s="158">
        <f>O2872+O2874</f>
        <v>0</v>
      </c>
      <c r="P2871" s="158">
        <f>P2872+P2874</f>
        <v>0</v>
      </c>
      <c r="Q2871" s="158">
        <f t="shared" si="110"/>
        <v>0</v>
      </c>
      <c r="R2871" s="159"/>
      <c r="S2871" s="160"/>
      <c r="T2871" s="161"/>
    </row>
    <row r="2872" spans="2:20" ht="15.75" hidden="1">
      <c r="B2872" s="163">
        <v>2025</v>
      </c>
      <c r="C2872" s="163">
        <v>20</v>
      </c>
      <c r="D2872" s="164"/>
      <c r="E2872" s="165"/>
      <c r="F2872" s="163">
        <v>4</v>
      </c>
      <c r="G2872" s="163">
        <v>12</v>
      </c>
      <c r="H2872" s="163">
        <v>29</v>
      </c>
      <c r="I2872" s="163">
        <v>2000</v>
      </c>
      <c r="J2872" s="163">
        <v>2900</v>
      </c>
      <c r="K2872" s="163">
        <v>291</v>
      </c>
      <c r="L2872" s="166" t="s">
        <v>44</v>
      </c>
      <c r="M2872" s="167"/>
      <c r="N2872" s="168" t="s">
        <v>408</v>
      </c>
      <c r="O2872" s="169">
        <f>SUM(O2873)</f>
        <v>0</v>
      </c>
      <c r="P2872" s="169">
        <f>SUM(P2873)</f>
        <v>0</v>
      </c>
      <c r="Q2872" s="169">
        <f t="shared" si="110"/>
        <v>0</v>
      </c>
      <c r="R2872" s="170"/>
      <c r="S2872" s="171"/>
      <c r="T2872" s="172"/>
    </row>
    <row r="2873" spans="2:20" ht="15.75" hidden="1">
      <c r="B2873" s="174">
        <v>2025</v>
      </c>
      <c r="C2873" s="174">
        <v>20</v>
      </c>
      <c r="D2873" s="175">
        <v>0</v>
      </c>
      <c r="E2873" s="176"/>
      <c r="F2873" s="174">
        <v>4</v>
      </c>
      <c r="G2873" s="174">
        <v>12</v>
      </c>
      <c r="H2873" s="174">
        <v>29</v>
      </c>
      <c r="I2873" s="174">
        <v>2000</v>
      </c>
      <c r="J2873" s="174">
        <v>2900</v>
      </c>
      <c r="K2873" s="174">
        <v>291</v>
      </c>
      <c r="L2873" s="177">
        <v>768</v>
      </c>
      <c r="M2873" s="178">
        <v>0</v>
      </c>
      <c r="N2873" s="179" t="s">
        <v>408</v>
      </c>
      <c r="O2873" s="180">
        <v>0</v>
      </c>
      <c r="P2873" s="180">
        <v>0</v>
      </c>
      <c r="Q2873" s="181">
        <f t="shared" si="110"/>
        <v>0</v>
      </c>
      <c r="R2873" s="182" t="s">
        <v>82</v>
      </c>
      <c r="S2873" s="183"/>
      <c r="T2873" s="183"/>
    </row>
    <row r="2874" spans="2:20" ht="31.5" hidden="1">
      <c r="B2874" s="163">
        <v>2025</v>
      </c>
      <c r="C2874" s="163">
        <v>20</v>
      </c>
      <c r="D2874" s="164"/>
      <c r="E2874" s="165"/>
      <c r="F2874" s="163">
        <v>4</v>
      </c>
      <c r="G2874" s="163">
        <v>12</v>
      </c>
      <c r="H2874" s="163">
        <v>29</v>
      </c>
      <c r="I2874" s="163">
        <v>2000</v>
      </c>
      <c r="J2874" s="163">
        <v>2900</v>
      </c>
      <c r="K2874" s="163">
        <v>294</v>
      </c>
      <c r="L2874" s="166" t="s">
        <v>44</v>
      </c>
      <c r="M2874" s="167"/>
      <c r="N2874" s="168" t="s">
        <v>102</v>
      </c>
      <c r="O2874" s="169">
        <f>SUM(O2875)</f>
        <v>0</v>
      </c>
      <c r="P2874" s="169">
        <f>SUM(P2875)</f>
        <v>0</v>
      </c>
      <c r="Q2874" s="169">
        <f t="shared" si="110"/>
        <v>0</v>
      </c>
      <c r="R2874" s="170"/>
      <c r="S2874" s="171"/>
      <c r="T2874" s="172"/>
    </row>
    <row r="2875" spans="2:20" ht="30" hidden="1">
      <c r="B2875" s="174">
        <v>2025</v>
      </c>
      <c r="C2875" s="174">
        <v>20</v>
      </c>
      <c r="D2875" s="175">
        <v>0</v>
      </c>
      <c r="E2875" s="176"/>
      <c r="F2875" s="174">
        <v>4</v>
      </c>
      <c r="G2875" s="174">
        <v>12</v>
      </c>
      <c r="H2875" s="174">
        <v>29</v>
      </c>
      <c r="I2875" s="174">
        <v>2000</v>
      </c>
      <c r="J2875" s="174">
        <v>2900</v>
      </c>
      <c r="K2875" s="174">
        <v>294</v>
      </c>
      <c r="L2875" s="177">
        <v>1246</v>
      </c>
      <c r="M2875" s="178">
        <v>0</v>
      </c>
      <c r="N2875" s="179" t="s">
        <v>1646</v>
      </c>
      <c r="O2875" s="180">
        <v>0</v>
      </c>
      <c r="P2875" s="180">
        <v>0</v>
      </c>
      <c r="Q2875" s="181">
        <f t="shared" si="110"/>
        <v>0</v>
      </c>
      <c r="R2875" s="182" t="s">
        <v>82</v>
      </c>
      <c r="S2875" s="183"/>
      <c r="T2875" s="183"/>
    </row>
    <row r="2876" spans="2:20" ht="15.75" hidden="1">
      <c r="B2876" s="141">
        <v>2025</v>
      </c>
      <c r="C2876" s="141">
        <v>20</v>
      </c>
      <c r="D2876" s="142"/>
      <c r="E2876" s="143"/>
      <c r="F2876" s="141">
        <v>4</v>
      </c>
      <c r="G2876" s="141">
        <v>12</v>
      </c>
      <c r="H2876" s="141">
        <v>29</v>
      </c>
      <c r="I2876" s="141">
        <v>3000</v>
      </c>
      <c r="J2876" s="141"/>
      <c r="K2876" s="141"/>
      <c r="L2876" s="144" t="s">
        <v>44</v>
      </c>
      <c r="M2876" s="145"/>
      <c r="N2876" s="146" t="s">
        <v>46</v>
      </c>
      <c r="O2876" s="147">
        <f>O2877+O2884+O2889</f>
        <v>0</v>
      </c>
      <c r="P2876" s="147">
        <f>P2877+P2884+P2889</f>
        <v>0</v>
      </c>
      <c r="Q2876" s="147">
        <f t="shared" si="110"/>
        <v>0</v>
      </c>
      <c r="R2876" s="148"/>
      <c r="S2876" s="149"/>
      <c r="T2876" s="150"/>
    </row>
    <row r="2877" spans="2:20" ht="15.75" hidden="1">
      <c r="B2877" s="152">
        <v>2025</v>
      </c>
      <c r="C2877" s="152">
        <v>20</v>
      </c>
      <c r="D2877" s="153"/>
      <c r="E2877" s="154"/>
      <c r="F2877" s="152">
        <v>4</v>
      </c>
      <c r="G2877" s="152">
        <v>12</v>
      </c>
      <c r="H2877" s="152">
        <v>29</v>
      </c>
      <c r="I2877" s="152">
        <v>3000</v>
      </c>
      <c r="J2877" s="152">
        <v>3100</v>
      </c>
      <c r="K2877" s="152"/>
      <c r="L2877" s="155" t="s">
        <v>44</v>
      </c>
      <c r="M2877" s="156"/>
      <c r="N2877" s="157" t="s">
        <v>103</v>
      </c>
      <c r="O2877" s="158">
        <f>O2878+O2880+O2882</f>
        <v>0</v>
      </c>
      <c r="P2877" s="158">
        <f>P2878+P2880+P2882</f>
        <v>0</v>
      </c>
      <c r="Q2877" s="158">
        <f t="shared" si="110"/>
        <v>0</v>
      </c>
      <c r="R2877" s="159"/>
      <c r="S2877" s="160"/>
      <c r="T2877" s="161"/>
    </row>
    <row r="2878" spans="2:20" ht="15.75" hidden="1">
      <c r="B2878" s="163">
        <v>2025</v>
      </c>
      <c r="C2878" s="163">
        <v>20</v>
      </c>
      <c r="D2878" s="164"/>
      <c r="E2878" s="165"/>
      <c r="F2878" s="163">
        <v>4</v>
      </c>
      <c r="G2878" s="163">
        <v>12</v>
      </c>
      <c r="H2878" s="163">
        <v>29</v>
      </c>
      <c r="I2878" s="163">
        <v>3000</v>
      </c>
      <c r="J2878" s="163">
        <v>3100</v>
      </c>
      <c r="K2878" s="163">
        <v>311</v>
      </c>
      <c r="L2878" s="166" t="s">
        <v>44</v>
      </c>
      <c r="M2878" s="167"/>
      <c r="N2878" s="168" t="s">
        <v>104</v>
      </c>
      <c r="O2878" s="169">
        <f>SUM(O2879)</f>
        <v>0</v>
      </c>
      <c r="P2878" s="169">
        <f>SUM(P2879)</f>
        <v>0</v>
      </c>
      <c r="Q2878" s="169">
        <f t="shared" si="110"/>
        <v>0</v>
      </c>
      <c r="R2878" s="170"/>
      <c r="S2878" s="171"/>
      <c r="T2878" s="172"/>
    </row>
    <row r="2879" spans="2:20" ht="15.75" hidden="1">
      <c r="B2879" s="174">
        <v>2025</v>
      </c>
      <c r="C2879" s="174">
        <v>20</v>
      </c>
      <c r="D2879" s="175">
        <v>0</v>
      </c>
      <c r="E2879" s="176"/>
      <c r="F2879" s="174">
        <v>4</v>
      </c>
      <c r="G2879" s="174">
        <v>12</v>
      </c>
      <c r="H2879" s="174">
        <v>29</v>
      </c>
      <c r="I2879" s="174">
        <v>3000</v>
      </c>
      <c r="J2879" s="174">
        <v>3100</v>
      </c>
      <c r="K2879" s="174">
        <v>311</v>
      </c>
      <c r="L2879" s="177">
        <v>1308</v>
      </c>
      <c r="M2879" s="178">
        <v>0</v>
      </c>
      <c r="N2879" s="179" t="s">
        <v>105</v>
      </c>
      <c r="O2879" s="180">
        <v>0</v>
      </c>
      <c r="P2879" s="180">
        <v>0</v>
      </c>
      <c r="Q2879" s="181">
        <f t="shared" si="110"/>
        <v>0</v>
      </c>
      <c r="R2879" s="182" t="s">
        <v>50</v>
      </c>
      <c r="S2879" s="183"/>
      <c r="T2879" s="183"/>
    </row>
    <row r="2880" spans="2:20" ht="31.5" hidden="1">
      <c r="B2880" s="163">
        <v>2025</v>
      </c>
      <c r="C2880" s="163">
        <v>20</v>
      </c>
      <c r="D2880" s="164"/>
      <c r="E2880" s="165"/>
      <c r="F2880" s="163">
        <v>4</v>
      </c>
      <c r="G2880" s="163">
        <v>12</v>
      </c>
      <c r="H2880" s="163">
        <v>29</v>
      </c>
      <c r="I2880" s="163">
        <v>3000</v>
      </c>
      <c r="J2880" s="163">
        <v>3100</v>
      </c>
      <c r="K2880" s="163">
        <v>317</v>
      </c>
      <c r="L2880" s="166" t="s">
        <v>44</v>
      </c>
      <c r="M2880" s="167"/>
      <c r="N2880" s="168" t="s">
        <v>106</v>
      </c>
      <c r="O2880" s="169">
        <f>SUM(O2881:O2881)</f>
        <v>0</v>
      </c>
      <c r="P2880" s="169">
        <f>SUM(P2881:P2881)</f>
        <v>0</v>
      </c>
      <c r="Q2880" s="169">
        <f t="shared" si="110"/>
        <v>0</v>
      </c>
      <c r="R2880" s="170"/>
      <c r="S2880" s="171"/>
      <c r="T2880" s="172"/>
    </row>
    <row r="2881" spans="2:20" ht="30" hidden="1">
      <c r="B2881" s="174">
        <v>2025</v>
      </c>
      <c r="C2881" s="174">
        <v>20</v>
      </c>
      <c r="D2881" s="175">
        <v>0</v>
      </c>
      <c r="E2881" s="176"/>
      <c r="F2881" s="174">
        <v>4</v>
      </c>
      <c r="G2881" s="174">
        <v>12</v>
      </c>
      <c r="H2881" s="174">
        <v>29</v>
      </c>
      <c r="I2881" s="174">
        <v>3000</v>
      </c>
      <c r="J2881" s="174">
        <v>3100</v>
      </c>
      <c r="K2881" s="174">
        <v>317</v>
      </c>
      <c r="L2881" s="177">
        <v>1313</v>
      </c>
      <c r="M2881" s="178">
        <v>0</v>
      </c>
      <c r="N2881" s="179" t="s">
        <v>1657</v>
      </c>
      <c r="O2881" s="180">
        <v>0</v>
      </c>
      <c r="P2881" s="180">
        <v>0</v>
      </c>
      <c r="Q2881" s="181">
        <f t="shared" si="110"/>
        <v>0</v>
      </c>
      <c r="R2881" s="182" t="s">
        <v>50</v>
      </c>
      <c r="S2881" s="183"/>
      <c r="T2881" s="183"/>
    </row>
    <row r="2882" spans="2:20" ht="15.75" hidden="1">
      <c r="B2882" s="163">
        <v>2025</v>
      </c>
      <c r="C2882" s="163">
        <v>20</v>
      </c>
      <c r="D2882" s="164"/>
      <c r="E2882" s="165"/>
      <c r="F2882" s="163">
        <v>4</v>
      </c>
      <c r="G2882" s="163">
        <v>12</v>
      </c>
      <c r="H2882" s="163">
        <v>29</v>
      </c>
      <c r="I2882" s="163">
        <v>3000</v>
      </c>
      <c r="J2882" s="163">
        <v>3100</v>
      </c>
      <c r="K2882" s="163">
        <v>319</v>
      </c>
      <c r="L2882" s="166" t="s">
        <v>44</v>
      </c>
      <c r="M2882" s="167"/>
      <c r="N2882" s="168" t="s">
        <v>1276</v>
      </c>
      <c r="O2882" s="169">
        <f>SUM(O2883)</f>
        <v>0</v>
      </c>
      <c r="P2882" s="169">
        <f>SUM(P2883)</f>
        <v>0</v>
      </c>
      <c r="Q2882" s="169">
        <f t="shared" si="110"/>
        <v>0</v>
      </c>
      <c r="R2882" s="170"/>
      <c r="S2882" s="171"/>
      <c r="T2882" s="172"/>
    </row>
    <row r="2883" spans="2:20" ht="15.75" hidden="1">
      <c r="B2883" s="174">
        <v>2025</v>
      </c>
      <c r="C2883" s="174">
        <v>20</v>
      </c>
      <c r="D2883" s="175">
        <v>0</v>
      </c>
      <c r="E2883" s="176"/>
      <c r="F2883" s="174">
        <v>4</v>
      </c>
      <c r="G2883" s="174">
        <v>12</v>
      </c>
      <c r="H2883" s="174">
        <v>29</v>
      </c>
      <c r="I2883" s="174">
        <v>3000</v>
      </c>
      <c r="J2883" s="174">
        <v>3100</v>
      </c>
      <c r="K2883" s="174">
        <v>319</v>
      </c>
      <c r="L2883" s="177">
        <v>1323</v>
      </c>
      <c r="M2883" s="178">
        <v>0</v>
      </c>
      <c r="N2883" s="179" t="s">
        <v>1536</v>
      </c>
      <c r="O2883" s="180">
        <v>0</v>
      </c>
      <c r="P2883" s="180">
        <v>0</v>
      </c>
      <c r="Q2883" s="181">
        <f t="shared" si="110"/>
        <v>0</v>
      </c>
      <c r="R2883" s="182" t="s">
        <v>50</v>
      </c>
      <c r="S2883" s="183"/>
      <c r="T2883" s="183"/>
    </row>
    <row r="2884" spans="2:20" ht="31.5" hidden="1">
      <c r="B2884" s="152">
        <v>2025</v>
      </c>
      <c r="C2884" s="152">
        <v>20</v>
      </c>
      <c r="D2884" s="153"/>
      <c r="E2884" s="154"/>
      <c r="F2884" s="152">
        <v>4</v>
      </c>
      <c r="G2884" s="152">
        <v>12</v>
      </c>
      <c r="H2884" s="152">
        <v>29</v>
      </c>
      <c r="I2884" s="152">
        <v>3000</v>
      </c>
      <c r="J2884" s="152">
        <v>3500</v>
      </c>
      <c r="K2884" s="152"/>
      <c r="L2884" s="155" t="s">
        <v>44</v>
      </c>
      <c r="M2884" s="156"/>
      <c r="N2884" s="157" t="s">
        <v>122</v>
      </c>
      <c r="O2884" s="158">
        <f>O2885+O2887</f>
        <v>0</v>
      </c>
      <c r="P2884" s="158">
        <f>P2885+P2887</f>
        <v>0</v>
      </c>
      <c r="Q2884" s="158">
        <f t="shared" si="110"/>
        <v>0</v>
      </c>
      <c r="R2884" s="159"/>
      <c r="S2884" s="160"/>
      <c r="T2884" s="161"/>
    </row>
    <row r="2885" spans="2:20" ht="31.5" hidden="1">
      <c r="B2885" s="163">
        <v>2025</v>
      </c>
      <c r="C2885" s="163">
        <v>20</v>
      </c>
      <c r="D2885" s="164"/>
      <c r="E2885" s="165"/>
      <c r="F2885" s="163">
        <v>4</v>
      </c>
      <c r="G2885" s="163">
        <v>12</v>
      </c>
      <c r="H2885" s="163">
        <v>29</v>
      </c>
      <c r="I2885" s="163">
        <v>3000</v>
      </c>
      <c r="J2885" s="163">
        <v>3500</v>
      </c>
      <c r="K2885" s="163">
        <v>353</v>
      </c>
      <c r="L2885" s="166" t="s">
        <v>44</v>
      </c>
      <c r="M2885" s="167"/>
      <c r="N2885" s="168" t="s">
        <v>888</v>
      </c>
      <c r="O2885" s="169">
        <f>SUM(O2886)</f>
        <v>0</v>
      </c>
      <c r="P2885" s="169">
        <f>SUM(P2886)</f>
        <v>0</v>
      </c>
      <c r="Q2885" s="169">
        <f t="shared" si="110"/>
        <v>0</v>
      </c>
      <c r="R2885" s="170"/>
      <c r="S2885" s="171"/>
      <c r="T2885" s="172"/>
    </row>
    <row r="2886" spans="2:20" ht="15.75" hidden="1">
      <c r="B2886" s="174">
        <v>2025</v>
      </c>
      <c r="C2886" s="174">
        <v>20</v>
      </c>
      <c r="D2886" s="175">
        <v>0</v>
      </c>
      <c r="E2886" s="176"/>
      <c r="F2886" s="174">
        <v>4</v>
      </c>
      <c r="G2886" s="174">
        <v>12</v>
      </c>
      <c r="H2886" s="174">
        <v>29</v>
      </c>
      <c r="I2886" s="174">
        <v>3000</v>
      </c>
      <c r="J2886" s="174">
        <v>3500</v>
      </c>
      <c r="K2886" s="174">
        <v>353</v>
      </c>
      <c r="L2886" s="177">
        <v>908</v>
      </c>
      <c r="M2886" s="178">
        <v>0</v>
      </c>
      <c r="N2886" s="179" t="s">
        <v>889</v>
      </c>
      <c r="O2886" s="180">
        <v>0</v>
      </c>
      <c r="P2886" s="180">
        <v>0</v>
      </c>
      <c r="Q2886" s="181">
        <f t="shared" si="110"/>
        <v>0</v>
      </c>
      <c r="R2886" s="182" t="s">
        <v>50</v>
      </c>
      <c r="S2886" s="183"/>
      <c r="T2886" s="183"/>
    </row>
    <row r="2887" spans="2:20" ht="31.5" hidden="1">
      <c r="B2887" s="163">
        <v>2025</v>
      </c>
      <c r="C2887" s="163">
        <v>20</v>
      </c>
      <c r="D2887" s="164"/>
      <c r="E2887" s="165"/>
      <c r="F2887" s="163">
        <v>4</v>
      </c>
      <c r="G2887" s="163">
        <v>12</v>
      </c>
      <c r="H2887" s="163">
        <v>29</v>
      </c>
      <c r="I2887" s="163">
        <v>3000</v>
      </c>
      <c r="J2887" s="163">
        <v>3500</v>
      </c>
      <c r="K2887" s="163">
        <v>357</v>
      </c>
      <c r="L2887" s="166" t="s">
        <v>44</v>
      </c>
      <c r="M2887" s="167"/>
      <c r="N2887" s="168" t="s">
        <v>126</v>
      </c>
      <c r="O2887" s="169">
        <f>SUM(O2888)</f>
        <v>0</v>
      </c>
      <c r="P2887" s="169">
        <f>SUM(P2888)</f>
        <v>0</v>
      </c>
      <c r="Q2887" s="169">
        <f t="shared" si="110"/>
        <v>0</v>
      </c>
      <c r="R2887" s="170"/>
      <c r="S2887" s="171"/>
      <c r="T2887" s="172"/>
    </row>
    <row r="2888" spans="2:20" ht="30" hidden="1">
      <c r="B2888" s="174">
        <v>2025</v>
      </c>
      <c r="C2888" s="174">
        <v>20</v>
      </c>
      <c r="D2888" s="175">
        <v>0</v>
      </c>
      <c r="E2888" s="176"/>
      <c r="F2888" s="174">
        <v>4</v>
      </c>
      <c r="G2888" s="174">
        <v>12</v>
      </c>
      <c r="H2888" s="174">
        <v>29</v>
      </c>
      <c r="I2888" s="174">
        <v>3000</v>
      </c>
      <c r="J2888" s="174">
        <v>3500</v>
      </c>
      <c r="K2888" s="174">
        <v>357</v>
      </c>
      <c r="L2888" s="177">
        <v>907</v>
      </c>
      <c r="M2888" s="178">
        <v>0</v>
      </c>
      <c r="N2888" s="179" t="s">
        <v>1658</v>
      </c>
      <c r="O2888" s="180">
        <v>0</v>
      </c>
      <c r="P2888" s="180">
        <v>0</v>
      </c>
      <c r="Q2888" s="181">
        <f t="shared" si="110"/>
        <v>0</v>
      </c>
      <c r="R2888" s="182" t="s">
        <v>50</v>
      </c>
      <c r="S2888" s="183"/>
      <c r="T2888" s="183"/>
    </row>
    <row r="2889" spans="2:20" ht="15.75" hidden="1">
      <c r="B2889" s="152">
        <v>2025</v>
      </c>
      <c r="C2889" s="152">
        <v>20</v>
      </c>
      <c r="D2889" s="153"/>
      <c r="E2889" s="154"/>
      <c r="F2889" s="152">
        <v>4</v>
      </c>
      <c r="G2889" s="152">
        <v>12</v>
      </c>
      <c r="H2889" s="152">
        <v>29</v>
      </c>
      <c r="I2889" s="152">
        <v>3000</v>
      </c>
      <c r="J2889" s="152">
        <v>3700</v>
      </c>
      <c r="K2889" s="152"/>
      <c r="L2889" s="155" t="s">
        <v>44</v>
      </c>
      <c r="M2889" s="156"/>
      <c r="N2889" s="157" t="s">
        <v>131</v>
      </c>
      <c r="O2889" s="158">
        <f>O2890</f>
        <v>0</v>
      </c>
      <c r="P2889" s="158">
        <f>P2890</f>
        <v>0</v>
      </c>
      <c r="Q2889" s="158">
        <f t="shared" si="110"/>
        <v>0</v>
      </c>
      <c r="R2889" s="159"/>
      <c r="S2889" s="160"/>
      <c r="T2889" s="161"/>
    </row>
    <row r="2890" spans="2:20" ht="15.75" hidden="1">
      <c r="B2890" s="163">
        <v>2025</v>
      </c>
      <c r="C2890" s="163">
        <v>20</v>
      </c>
      <c r="D2890" s="164"/>
      <c r="E2890" s="165"/>
      <c r="F2890" s="163">
        <v>4</v>
      </c>
      <c r="G2890" s="163">
        <v>12</v>
      </c>
      <c r="H2890" s="163">
        <v>29</v>
      </c>
      <c r="I2890" s="163">
        <v>3000</v>
      </c>
      <c r="J2890" s="163">
        <v>3700</v>
      </c>
      <c r="K2890" s="163">
        <v>375</v>
      </c>
      <c r="L2890" s="166" t="s">
        <v>44</v>
      </c>
      <c r="M2890" s="167"/>
      <c r="N2890" s="168" t="s">
        <v>137</v>
      </c>
      <c r="O2890" s="169">
        <f>SUM(O2891)</f>
        <v>0</v>
      </c>
      <c r="P2890" s="169">
        <f>SUM(P2891)</f>
        <v>0</v>
      </c>
      <c r="Q2890" s="169">
        <f t="shared" si="110"/>
        <v>0</v>
      </c>
      <c r="R2890" s="170"/>
      <c r="S2890" s="171"/>
      <c r="T2890" s="172"/>
    </row>
    <row r="2891" spans="2:20" ht="15.75" hidden="1">
      <c r="B2891" s="174">
        <v>2025</v>
      </c>
      <c r="C2891" s="174">
        <v>20</v>
      </c>
      <c r="D2891" s="175">
        <v>0</v>
      </c>
      <c r="E2891" s="176"/>
      <c r="F2891" s="174">
        <v>4</v>
      </c>
      <c r="G2891" s="174">
        <v>12</v>
      </c>
      <c r="H2891" s="174">
        <v>29</v>
      </c>
      <c r="I2891" s="174">
        <v>3000</v>
      </c>
      <c r="J2891" s="174">
        <v>3700</v>
      </c>
      <c r="K2891" s="174">
        <v>375</v>
      </c>
      <c r="L2891" s="177">
        <v>1543</v>
      </c>
      <c r="M2891" s="178">
        <v>0</v>
      </c>
      <c r="N2891" s="179" t="s">
        <v>138</v>
      </c>
      <c r="O2891" s="180">
        <v>0</v>
      </c>
      <c r="P2891" s="180">
        <v>0</v>
      </c>
      <c r="Q2891" s="181">
        <f t="shared" si="110"/>
        <v>0</v>
      </c>
      <c r="R2891" s="182" t="s">
        <v>134</v>
      </c>
      <c r="S2891" s="183"/>
      <c r="T2891" s="183"/>
    </row>
    <row r="2892" spans="2:20" ht="15.75">
      <c r="B2892" s="141">
        <v>2025</v>
      </c>
      <c r="C2892" s="141">
        <v>20</v>
      </c>
      <c r="D2892" s="142"/>
      <c r="E2892" s="143"/>
      <c r="F2892" s="141">
        <v>4</v>
      </c>
      <c r="G2892" s="141">
        <v>12</v>
      </c>
      <c r="H2892" s="141">
        <v>29</v>
      </c>
      <c r="I2892" s="141">
        <v>5000</v>
      </c>
      <c r="J2892" s="141"/>
      <c r="K2892" s="141"/>
      <c r="L2892" s="144" t="s">
        <v>44</v>
      </c>
      <c r="M2892" s="145"/>
      <c r="N2892" s="146" t="s">
        <v>139</v>
      </c>
      <c r="O2892" s="147">
        <f>O2893+O2982+O2993+O3058</f>
        <v>0</v>
      </c>
      <c r="P2892" s="147">
        <f>P2893+P2982+P2993+P3058</f>
        <v>0</v>
      </c>
      <c r="Q2892" s="147">
        <f t="shared" si="110"/>
        <v>0</v>
      </c>
      <c r="R2892" s="148"/>
      <c r="S2892" s="149"/>
      <c r="T2892" s="150"/>
    </row>
    <row r="2893" spans="2:20" ht="15.75">
      <c r="B2893" s="152">
        <v>2025</v>
      </c>
      <c r="C2893" s="152">
        <v>20</v>
      </c>
      <c r="D2893" s="153"/>
      <c r="E2893" s="154"/>
      <c r="F2893" s="152">
        <v>4</v>
      </c>
      <c r="G2893" s="152">
        <v>12</v>
      </c>
      <c r="H2893" s="152">
        <v>29</v>
      </c>
      <c r="I2893" s="152">
        <v>5000</v>
      </c>
      <c r="J2893" s="152">
        <v>5100</v>
      </c>
      <c r="K2893" s="152"/>
      <c r="L2893" s="155" t="s">
        <v>44</v>
      </c>
      <c r="M2893" s="156"/>
      <c r="N2893" s="157" t="s">
        <v>140</v>
      </c>
      <c r="O2893" s="158">
        <f>O2894+O2918+O2980</f>
        <v>0</v>
      </c>
      <c r="P2893" s="158">
        <f>P2894+P2918+P2980</f>
        <v>0</v>
      </c>
      <c r="Q2893" s="158">
        <f t="shared" si="110"/>
        <v>0</v>
      </c>
      <c r="R2893" s="159"/>
      <c r="S2893" s="160"/>
      <c r="T2893" s="161"/>
    </row>
    <row r="2894" spans="2:20" ht="15.75">
      <c r="B2894" s="163">
        <v>2025</v>
      </c>
      <c r="C2894" s="163">
        <v>20</v>
      </c>
      <c r="D2894" s="164"/>
      <c r="E2894" s="165"/>
      <c r="F2894" s="163">
        <v>4</v>
      </c>
      <c r="G2894" s="163">
        <v>12</v>
      </c>
      <c r="H2894" s="163">
        <v>29</v>
      </c>
      <c r="I2894" s="163">
        <v>5000</v>
      </c>
      <c r="J2894" s="163">
        <v>5100</v>
      </c>
      <c r="K2894" s="163">
        <v>511</v>
      </c>
      <c r="L2894" s="166" t="s">
        <v>44</v>
      </c>
      <c r="M2894" s="167"/>
      <c r="N2894" s="168" t="s">
        <v>141</v>
      </c>
      <c r="O2894" s="169">
        <f>SUM(O2895:O2917)</f>
        <v>0</v>
      </c>
      <c r="P2894" s="169">
        <f>SUM(P2895:P2917)</f>
        <v>0</v>
      </c>
      <c r="Q2894" s="169">
        <f t="shared" si="110"/>
        <v>0</v>
      </c>
      <c r="R2894" s="170"/>
      <c r="S2894" s="186"/>
      <c r="T2894" s="172"/>
    </row>
    <row r="2895" spans="2:20" ht="31.5">
      <c r="B2895" s="174">
        <v>2025</v>
      </c>
      <c r="C2895" s="174">
        <v>20</v>
      </c>
      <c r="D2895" s="175" t="s">
        <v>1954</v>
      </c>
      <c r="E2895" s="176">
        <v>20084</v>
      </c>
      <c r="F2895" s="174">
        <v>4</v>
      </c>
      <c r="G2895" s="174">
        <v>12</v>
      </c>
      <c r="H2895" s="174">
        <v>29</v>
      </c>
      <c r="I2895" s="174">
        <v>5000</v>
      </c>
      <c r="J2895" s="174">
        <v>5100</v>
      </c>
      <c r="K2895" s="174">
        <v>511</v>
      </c>
      <c r="L2895" s="177">
        <v>623</v>
      </c>
      <c r="M2895" s="178" t="s">
        <v>1846</v>
      </c>
      <c r="N2895" s="179" t="s">
        <v>148</v>
      </c>
      <c r="O2895" s="180">
        <v>0</v>
      </c>
      <c r="P2895" s="180">
        <v>0</v>
      </c>
      <c r="Q2895" s="181">
        <f t="shared" si="110"/>
        <v>0</v>
      </c>
      <c r="R2895" s="182" t="s">
        <v>98</v>
      </c>
      <c r="S2895" s="183"/>
      <c r="T2895" s="183"/>
    </row>
    <row r="2896" spans="2:20" ht="31.5">
      <c r="B2896" s="174">
        <v>2025</v>
      </c>
      <c r="C2896" s="174">
        <v>20</v>
      </c>
      <c r="D2896" s="175" t="s">
        <v>1860</v>
      </c>
      <c r="E2896" s="176">
        <v>20005</v>
      </c>
      <c r="F2896" s="174">
        <v>4</v>
      </c>
      <c r="G2896" s="174">
        <v>12</v>
      </c>
      <c r="H2896" s="174">
        <v>29</v>
      </c>
      <c r="I2896" s="174">
        <v>5000</v>
      </c>
      <c r="J2896" s="174">
        <v>5100</v>
      </c>
      <c r="K2896" s="174">
        <v>511</v>
      </c>
      <c r="L2896" s="177">
        <v>623</v>
      </c>
      <c r="M2896" s="178" t="s">
        <v>1846</v>
      </c>
      <c r="N2896" s="179" t="s">
        <v>148</v>
      </c>
      <c r="O2896" s="180">
        <v>0</v>
      </c>
      <c r="P2896" s="180">
        <v>0</v>
      </c>
      <c r="Q2896" s="181">
        <f t="shared" si="110"/>
        <v>0</v>
      </c>
      <c r="R2896" s="182" t="s">
        <v>98</v>
      </c>
      <c r="S2896" s="183"/>
      <c r="T2896" s="183"/>
    </row>
    <row r="2897" spans="2:20" ht="31.5">
      <c r="B2897" s="174">
        <v>2025</v>
      </c>
      <c r="C2897" s="174">
        <v>20</v>
      </c>
      <c r="D2897" s="175" t="s">
        <v>1956</v>
      </c>
      <c r="E2897" s="176">
        <v>20047</v>
      </c>
      <c r="F2897" s="174">
        <v>4</v>
      </c>
      <c r="G2897" s="174">
        <v>12</v>
      </c>
      <c r="H2897" s="174">
        <v>29</v>
      </c>
      <c r="I2897" s="174">
        <v>5000</v>
      </c>
      <c r="J2897" s="174">
        <v>5100</v>
      </c>
      <c r="K2897" s="174">
        <v>511</v>
      </c>
      <c r="L2897" s="177">
        <v>623</v>
      </c>
      <c r="M2897" s="178" t="s">
        <v>1846</v>
      </c>
      <c r="N2897" s="179" t="s">
        <v>148</v>
      </c>
      <c r="O2897" s="180">
        <v>0</v>
      </c>
      <c r="P2897" s="180">
        <v>0</v>
      </c>
      <c r="Q2897" s="181">
        <f t="shared" si="110"/>
        <v>0</v>
      </c>
      <c r="R2897" s="182" t="s">
        <v>98</v>
      </c>
      <c r="S2897" s="183"/>
      <c r="T2897" s="183"/>
    </row>
    <row r="2898" spans="2:20" ht="31.5">
      <c r="B2898" s="174">
        <v>2025</v>
      </c>
      <c r="C2898" s="174">
        <v>20</v>
      </c>
      <c r="D2898" s="175" t="s">
        <v>1957</v>
      </c>
      <c r="E2898" s="176">
        <v>20069</v>
      </c>
      <c r="F2898" s="174">
        <v>4</v>
      </c>
      <c r="G2898" s="174">
        <v>12</v>
      </c>
      <c r="H2898" s="174">
        <v>29</v>
      </c>
      <c r="I2898" s="174">
        <v>5000</v>
      </c>
      <c r="J2898" s="174">
        <v>5100</v>
      </c>
      <c r="K2898" s="174">
        <v>511</v>
      </c>
      <c r="L2898" s="177">
        <v>623</v>
      </c>
      <c r="M2898" s="178" t="s">
        <v>1846</v>
      </c>
      <c r="N2898" s="179" t="s">
        <v>148</v>
      </c>
      <c r="O2898" s="180">
        <v>0</v>
      </c>
      <c r="P2898" s="180">
        <v>0</v>
      </c>
      <c r="Q2898" s="181">
        <f t="shared" si="110"/>
        <v>0</v>
      </c>
      <c r="R2898" s="182" t="s">
        <v>98</v>
      </c>
      <c r="S2898" s="183"/>
      <c r="T2898" s="183"/>
    </row>
    <row r="2899" spans="2:20" ht="31.5">
      <c r="B2899" s="174">
        <v>2025</v>
      </c>
      <c r="C2899" s="174">
        <v>20</v>
      </c>
      <c r="D2899" s="175" t="s">
        <v>1863</v>
      </c>
      <c r="E2899" s="176">
        <v>20036</v>
      </c>
      <c r="F2899" s="174">
        <v>4</v>
      </c>
      <c r="G2899" s="174">
        <v>12</v>
      </c>
      <c r="H2899" s="174">
        <v>29</v>
      </c>
      <c r="I2899" s="174">
        <v>5000</v>
      </c>
      <c r="J2899" s="174">
        <v>5100</v>
      </c>
      <c r="K2899" s="174">
        <v>511</v>
      </c>
      <c r="L2899" s="177">
        <v>623</v>
      </c>
      <c r="M2899" s="178" t="s">
        <v>1846</v>
      </c>
      <c r="N2899" s="179" t="s">
        <v>148</v>
      </c>
      <c r="O2899" s="180">
        <v>0</v>
      </c>
      <c r="P2899" s="180">
        <v>0</v>
      </c>
      <c r="Q2899" s="181">
        <f t="shared" si="110"/>
        <v>0</v>
      </c>
      <c r="R2899" s="182" t="s">
        <v>98</v>
      </c>
      <c r="S2899" s="183"/>
      <c r="T2899" s="183"/>
    </row>
    <row r="2900" spans="2:20" ht="31.5">
      <c r="B2900" s="174">
        <v>2025</v>
      </c>
      <c r="C2900" s="174">
        <v>20</v>
      </c>
      <c r="D2900" s="175" t="s">
        <v>1866</v>
      </c>
      <c r="E2900" s="176">
        <v>20083</v>
      </c>
      <c r="F2900" s="174">
        <v>4</v>
      </c>
      <c r="G2900" s="174">
        <v>12</v>
      </c>
      <c r="H2900" s="174">
        <v>29</v>
      </c>
      <c r="I2900" s="174">
        <v>5000</v>
      </c>
      <c r="J2900" s="174">
        <v>5100</v>
      </c>
      <c r="K2900" s="174">
        <v>511</v>
      </c>
      <c r="L2900" s="177">
        <v>623</v>
      </c>
      <c r="M2900" s="178" t="s">
        <v>1846</v>
      </c>
      <c r="N2900" s="179" t="s">
        <v>148</v>
      </c>
      <c r="O2900" s="180">
        <v>0</v>
      </c>
      <c r="P2900" s="180">
        <v>0</v>
      </c>
      <c r="Q2900" s="181">
        <f t="shared" si="110"/>
        <v>0</v>
      </c>
      <c r="R2900" s="182" t="s">
        <v>98</v>
      </c>
      <c r="S2900" s="183"/>
      <c r="T2900" s="183"/>
    </row>
    <row r="2901" spans="2:20" ht="15.75">
      <c r="B2901" s="174">
        <v>2025</v>
      </c>
      <c r="C2901" s="174">
        <v>20</v>
      </c>
      <c r="D2901" s="175" t="s">
        <v>1958</v>
      </c>
      <c r="E2901" s="176">
        <v>20089</v>
      </c>
      <c r="F2901" s="174">
        <v>4</v>
      </c>
      <c r="G2901" s="174">
        <v>12</v>
      </c>
      <c r="H2901" s="174">
        <v>29</v>
      </c>
      <c r="I2901" s="174">
        <v>5000</v>
      </c>
      <c r="J2901" s="174">
        <v>5100</v>
      </c>
      <c r="K2901" s="174">
        <v>511</v>
      </c>
      <c r="L2901" s="177">
        <v>623</v>
      </c>
      <c r="M2901" s="178" t="s">
        <v>1846</v>
      </c>
      <c r="N2901" s="179" t="s">
        <v>148</v>
      </c>
      <c r="O2901" s="180">
        <v>0</v>
      </c>
      <c r="P2901" s="180">
        <v>0</v>
      </c>
      <c r="Q2901" s="181">
        <f t="shared" si="110"/>
        <v>0</v>
      </c>
      <c r="R2901" s="182" t="s">
        <v>98</v>
      </c>
      <c r="S2901" s="183"/>
      <c r="T2901" s="183"/>
    </row>
    <row r="2902" spans="2:20" ht="31.5">
      <c r="B2902" s="174">
        <v>2025</v>
      </c>
      <c r="C2902" s="174">
        <v>20</v>
      </c>
      <c r="D2902" s="175" t="s">
        <v>1959</v>
      </c>
      <c r="E2902" s="176">
        <v>20034</v>
      </c>
      <c r="F2902" s="174">
        <v>4</v>
      </c>
      <c r="G2902" s="174">
        <v>12</v>
      </c>
      <c r="H2902" s="174">
        <v>29</v>
      </c>
      <c r="I2902" s="174">
        <v>5000</v>
      </c>
      <c r="J2902" s="174">
        <v>5100</v>
      </c>
      <c r="K2902" s="174">
        <v>511</v>
      </c>
      <c r="L2902" s="177">
        <v>623</v>
      </c>
      <c r="M2902" s="178" t="s">
        <v>1846</v>
      </c>
      <c r="N2902" s="179" t="s">
        <v>148</v>
      </c>
      <c r="O2902" s="180">
        <v>0</v>
      </c>
      <c r="P2902" s="180">
        <v>0</v>
      </c>
      <c r="Q2902" s="181">
        <f t="shared" si="110"/>
        <v>0</v>
      </c>
      <c r="R2902" s="182" t="s">
        <v>98</v>
      </c>
      <c r="S2902" s="183"/>
      <c r="T2902" s="183"/>
    </row>
    <row r="2903" spans="2:20" ht="31.5">
      <c r="B2903" s="174">
        <v>2025</v>
      </c>
      <c r="C2903" s="174">
        <v>20</v>
      </c>
      <c r="D2903" s="175" t="s">
        <v>1960</v>
      </c>
      <c r="E2903" s="176">
        <v>20090</v>
      </c>
      <c r="F2903" s="174">
        <v>4</v>
      </c>
      <c r="G2903" s="174">
        <v>12</v>
      </c>
      <c r="H2903" s="174">
        <v>29</v>
      </c>
      <c r="I2903" s="174">
        <v>5000</v>
      </c>
      <c r="J2903" s="174">
        <v>5100</v>
      </c>
      <c r="K2903" s="174">
        <v>511</v>
      </c>
      <c r="L2903" s="177">
        <v>623</v>
      </c>
      <c r="M2903" s="178" t="s">
        <v>1846</v>
      </c>
      <c r="N2903" s="179" t="s">
        <v>148</v>
      </c>
      <c r="O2903" s="180">
        <v>0</v>
      </c>
      <c r="P2903" s="180">
        <v>0</v>
      </c>
      <c r="Q2903" s="181">
        <f t="shared" si="110"/>
        <v>0</v>
      </c>
      <c r="R2903" s="182" t="s">
        <v>98</v>
      </c>
      <c r="S2903" s="183"/>
      <c r="T2903" s="183"/>
    </row>
    <row r="2904" spans="2:20" ht="31.5">
      <c r="B2904" s="174">
        <v>2025</v>
      </c>
      <c r="C2904" s="174">
        <v>20</v>
      </c>
      <c r="D2904" s="175" t="s">
        <v>1961</v>
      </c>
      <c r="E2904" s="176">
        <v>20082</v>
      </c>
      <c r="F2904" s="174">
        <v>4</v>
      </c>
      <c r="G2904" s="174">
        <v>12</v>
      </c>
      <c r="H2904" s="174">
        <v>29</v>
      </c>
      <c r="I2904" s="174">
        <v>5000</v>
      </c>
      <c r="J2904" s="174">
        <v>5100</v>
      </c>
      <c r="K2904" s="174">
        <v>511</v>
      </c>
      <c r="L2904" s="177">
        <v>623</v>
      </c>
      <c r="M2904" s="178" t="s">
        <v>1846</v>
      </c>
      <c r="N2904" s="179" t="s">
        <v>148</v>
      </c>
      <c r="O2904" s="180">
        <v>0</v>
      </c>
      <c r="P2904" s="180">
        <v>0</v>
      </c>
      <c r="Q2904" s="181">
        <f t="shared" si="110"/>
        <v>0</v>
      </c>
      <c r="R2904" s="182" t="s">
        <v>98</v>
      </c>
      <c r="S2904" s="183"/>
      <c r="T2904" s="183"/>
    </row>
    <row r="2905" spans="2:20" ht="31.5">
      <c r="B2905" s="174">
        <v>2025</v>
      </c>
      <c r="C2905" s="174">
        <v>20</v>
      </c>
      <c r="D2905" s="175" t="s">
        <v>1962</v>
      </c>
      <c r="E2905" s="176">
        <v>20021</v>
      </c>
      <c r="F2905" s="174">
        <v>4</v>
      </c>
      <c r="G2905" s="174">
        <v>12</v>
      </c>
      <c r="H2905" s="174">
        <v>29</v>
      </c>
      <c r="I2905" s="174">
        <v>5000</v>
      </c>
      <c r="J2905" s="174">
        <v>5100</v>
      </c>
      <c r="K2905" s="174">
        <v>511</v>
      </c>
      <c r="L2905" s="177">
        <v>623</v>
      </c>
      <c r="M2905" s="178" t="s">
        <v>1846</v>
      </c>
      <c r="N2905" s="179" t="s">
        <v>148</v>
      </c>
      <c r="O2905" s="180">
        <v>0</v>
      </c>
      <c r="P2905" s="180">
        <v>0</v>
      </c>
      <c r="Q2905" s="181">
        <f t="shared" si="110"/>
        <v>0</v>
      </c>
      <c r="R2905" s="182" t="s">
        <v>98</v>
      </c>
      <c r="S2905" s="183"/>
      <c r="T2905" s="183"/>
    </row>
    <row r="2906" spans="2:20" ht="15.75" hidden="1">
      <c r="B2906" s="174">
        <v>2025</v>
      </c>
      <c r="C2906" s="174">
        <v>20</v>
      </c>
      <c r="D2906" s="175">
        <v>0</v>
      </c>
      <c r="E2906" s="176"/>
      <c r="F2906" s="174">
        <v>4</v>
      </c>
      <c r="G2906" s="174">
        <v>12</v>
      </c>
      <c r="H2906" s="174">
        <v>29</v>
      </c>
      <c r="I2906" s="174">
        <v>5000</v>
      </c>
      <c r="J2906" s="174">
        <v>5100</v>
      </c>
      <c r="K2906" s="174">
        <v>511</v>
      </c>
      <c r="L2906" s="177">
        <v>985</v>
      </c>
      <c r="M2906" s="178" t="s">
        <v>1846</v>
      </c>
      <c r="N2906" s="179" t="s">
        <v>427</v>
      </c>
      <c r="O2906" s="180">
        <v>0</v>
      </c>
      <c r="P2906" s="180">
        <v>0</v>
      </c>
      <c r="Q2906" s="181">
        <f t="shared" si="110"/>
        <v>0</v>
      </c>
      <c r="R2906" s="182" t="s">
        <v>98</v>
      </c>
      <c r="S2906" s="183"/>
      <c r="T2906" s="183"/>
    </row>
    <row r="2907" spans="2:20" ht="31.5">
      <c r="B2907" s="174">
        <v>2025</v>
      </c>
      <c r="C2907" s="174">
        <v>20</v>
      </c>
      <c r="D2907" s="175" t="s">
        <v>1954</v>
      </c>
      <c r="E2907" s="176">
        <v>20084</v>
      </c>
      <c r="F2907" s="174">
        <v>4</v>
      </c>
      <c r="G2907" s="174">
        <v>12</v>
      </c>
      <c r="H2907" s="174">
        <v>29</v>
      </c>
      <c r="I2907" s="174">
        <v>5000</v>
      </c>
      <c r="J2907" s="174">
        <v>5100</v>
      </c>
      <c r="K2907" s="174">
        <v>511</v>
      </c>
      <c r="L2907" s="177">
        <v>1342</v>
      </c>
      <c r="M2907" s="178" t="s">
        <v>1846</v>
      </c>
      <c r="N2907" s="179" t="s">
        <v>153</v>
      </c>
      <c r="O2907" s="180">
        <v>0</v>
      </c>
      <c r="P2907" s="180">
        <v>0</v>
      </c>
      <c r="Q2907" s="181">
        <f t="shared" ref="Q2907:Q2970" si="112">+O2907+P2907</f>
        <v>0</v>
      </c>
      <c r="R2907" s="182" t="s">
        <v>98</v>
      </c>
      <c r="S2907" s="183"/>
      <c r="T2907" s="183"/>
    </row>
    <row r="2908" spans="2:20" ht="31.5">
      <c r="B2908" s="174">
        <v>2025</v>
      </c>
      <c r="C2908" s="174">
        <v>20</v>
      </c>
      <c r="D2908" s="175" t="s">
        <v>1860</v>
      </c>
      <c r="E2908" s="176">
        <v>20005</v>
      </c>
      <c r="F2908" s="174">
        <v>4</v>
      </c>
      <c r="G2908" s="174">
        <v>12</v>
      </c>
      <c r="H2908" s="174">
        <v>29</v>
      </c>
      <c r="I2908" s="174">
        <v>5000</v>
      </c>
      <c r="J2908" s="174">
        <v>5100</v>
      </c>
      <c r="K2908" s="174">
        <v>511</v>
      </c>
      <c r="L2908" s="177">
        <v>1342</v>
      </c>
      <c r="M2908" s="178" t="s">
        <v>1846</v>
      </c>
      <c r="N2908" s="179" t="s">
        <v>153</v>
      </c>
      <c r="O2908" s="180">
        <v>0</v>
      </c>
      <c r="P2908" s="180">
        <v>0</v>
      </c>
      <c r="Q2908" s="181">
        <f t="shared" si="112"/>
        <v>0</v>
      </c>
      <c r="R2908" s="182" t="s">
        <v>98</v>
      </c>
      <c r="S2908" s="183"/>
      <c r="T2908" s="183"/>
    </row>
    <row r="2909" spans="2:20" ht="31.5">
      <c r="B2909" s="174">
        <v>2025</v>
      </c>
      <c r="C2909" s="174">
        <v>20</v>
      </c>
      <c r="D2909" s="175" t="s">
        <v>1956</v>
      </c>
      <c r="E2909" s="176">
        <v>20047</v>
      </c>
      <c r="F2909" s="174">
        <v>4</v>
      </c>
      <c r="G2909" s="174">
        <v>12</v>
      </c>
      <c r="H2909" s="174">
        <v>29</v>
      </c>
      <c r="I2909" s="174">
        <v>5000</v>
      </c>
      <c r="J2909" s="174">
        <v>5100</v>
      </c>
      <c r="K2909" s="174">
        <v>511</v>
      </c>
      <c r="L2909" s="177">
        <v>1342</v>
      </c>
      <c r="M2909" s="178" t="s">
        <v>1846</v>
      </c>
      <c r="N2909" s="179" t="s">
        <v>153</v>
      </c>
      <c r="O2909" s="180">
        <v>0</v>
      </c>
      <c r="P2909" s="180">
        <v>0</v>
      </c>
      <c r="Q2909" s="181">
        <f t="shared" si="112"/>
        <v>0</v>
      </c>
      <c r="R2909" s="182" t="s">
        <v>98</v>
      </c>
      <c r="S2909" s="183"/>
      <c r="T2909" s="183"/>
    </row>
    <row r="2910" spans="2:20" ht="31.5">
      <c r="B2910" s="174">
        <v>2025</v>
      </c>
      <c r="C2910" s="174">
        <v>20</v>
      </c>
      <c r="D2910" s="175" t="s">
        <v>1957</v>
      </c>
      <c r="E2910" s="176">
        <v>20069</v>
      </c>
      <c r="F2910" s="174">
        <v>4</v>
      </c>
      <c r="G2910" s="174">
        <v>12</v>
      </c>
      <c r="H2910" s="174">
        <v>29</v>
      </c>
      <c r="I2910" s="174">
        <v>5000</v>
      </c>
      <c r="J2910" s="174">
        <v>5100</v>
      </c>
      <c r="K2910" s="174">
        <v>511</v>
      </c>
      <c r="L2910" s="177">
        <v>1342</v>
      </c>
      <c r="M2910" s="178" t="s">
        <v>1846</v>
      </c>
      <c r="N2910" s="179" t="s">
        <v>153</v>
      </c>
      <c r="O2910" s="180">
        <v>0</v>
      </c>
      <c r="P2910" s="180">
        <v>0</v>
      </c>
      <c r="Q2910" s="181">
        <f t="shared" si="112"/>
        <v>0</v>
      </c>
      <c r="R2910" s="182" t="s">
        <v>98</v>
      </c>
      <c r="S2910" s="183"/>
      <c r="T2910" s="183"/>
    </row>
    <row r="2911" spans="2:20" ht="31.5">
      <c r="B2911" s="174">
        <v>2025</v>
      </c>
      <c r="C2911" s="174">
        <v>20</v>
      </c>
      <c r="D2911" s="175" t="s">
        <v>1863</v>
      </c>
      <c r="E2911" s="176">
        <v>20036</v>
      </c>
      <c r="F2911" s="174">
        <v>4</v>
      </c>
      <c r="G2911" s="174">
        <v>12</v>
      </c>
      <c r="H2911" s="174">
        <v>29</v>
      </c>
      <c r="I2911" s="174">
        <v>5000</v>
      </c>
      <c r="J2911" s="174">
        <v>5100</v>
      </c>
      <c r="K2911" s="174">
        <v>511</v>
      </c>
      <c r="L2911" s="177">
        <v>1342</v>
      </c>
      <c r="M2911" s="178" t="s">
        <v>1846</v>
      </c>
      <c r="N2911" s="179" t="s">
        <v>153</v>
      </c>
      <c r="O2911" s="180">
        <v>0</v>
      </c>
      <c r="P2911" s="180">
        <v>0</v>
      </c>
      <c r="Q2911" s="181">
        <f t="shared" si="112"/>
        <v>0</v>
      </c>
      <c r="R2911" s="182" t="s">
        <v>98</v>
      </c>
      <c r="S2911" s="183"/>
      <c r="T2911" s="183"/>
    </row>
    <row r="2912" spans="2:20" ht="31.5">
      <c r="B2912" s="174">
        <v>2025</v>
      </c>
      <c r="C2912" s="174">
        <v>20</v>
      </c>
      <c r="D2912" s="175" t="s">
        <v>1866</v>
      </c>
      <c r="E2912" s="176">
        <v>20083</v>
      </c>
      <c r="F2912" s="174">
        <v>4</v>
      </c>
      <c r="G2912" s="174">
        <v>12</v>
      </c>
      <c r="H2912" s="174">
        <v>29</v>
      </c>
      <c r="I2912" s="174">
        <v>5000</v>
      </c>
      <c r="J2912" s="174">
        <v>5100</v>
      </c>
      <c r="K2912" s="174">
        <v>511</v>
      </c>
      <c r="L2912" s="177">
        <v>1342</v>
      </c>
      <c r="M2912" s="178" t="s">
        <v>1846</v>
      </c>
      <c r="N2912" s="179" t="s">
        <v>153</v>
      </c>
      <c r="O2912" s="180">
        <v>0</v>
      </c>
      <c r="P2912" s="180">
        <v>0</v>
      </c>
      <c r="Q2912" s="181">
        <f t="shared" si="112"/>
        <v>0</v>
      </c>
      <c r="R2912" s="182" t="s">
        <v>98</v>
      </c>
      <c r="S2912" s="183"/>
      <c r="T2912" s="183"/>
    </row>
    <row r="2913" spans="2:20" ht="15.75">
      <c r="B2913" s="174">
        <v>2025</v>
      </c>
      <c r="C2913" s="174">
        <v>20</v>
      </c>
      <c r="D2913" s="175" t="s">
        <v>1958</v>
      </c>
      <c r="E2913" s="176">
        <v>20089</v>
      </c>
      <c r="F2913" s="174">
        <v>4</v>
      </c>
      <c r="G2913" s="174">
        <v>12</v>
      </c>
      <c r="H2913" s="174">
        <v>29</v>
      </c>
      <c r="I2913" s="174">
        <v>5000</v>
      </c>
      <c r="J2913" s="174">
        <v>5100</v>
      </c>
      <c r="K2913" s="174">
        <v>511</v>
      </c>
      <c r="L2913" s="177">
        <v>1342</v>
      </c>
      <c r="M2913" s="178" t="s">
        <v>1846</v>
      </c>
      <c r="N2913" s="179" t="s">
        <v>153</v>
      </c>
      <c r="O2913" s="180">
        <v>0</v>
      </c>
      <c r="P2913" s="180">
        <v>0</v>
      </c>
      <c r="Q2913" s="181">
        <f t="shared" si="112"/>
        <v>0</v>
      </c>
      <c r="R2913" s="182" t="s">
        <v>98</v>
      </c>
      <c r="S2913" s="183"/>
      <c r="T2913" s="183"/>
    </row>
    <row r="2914" spans="2:20" ht="31.5">
      <c r="B2914" s="174">
        <v>2025</v>
      </c>
      <c r="C2914" s="174">
        <v>20</v>
      </c>
      <c r="D2914" s="175" t="s">
        <v>1959</v>
      </c>
      <c r="E2914" s="176">
        <v>20034</v>
      </c>
      <c r="F2914" s="174">
        <v>4</v>
      </c>
      <c r="G2914" s="174">
        <v>12</v>
      </c>
      <c r="H2914" s="174">
        <v>29</v>
      </c>
      <c r="I2914" s="174">
        <v>5000</v>
      </c>
      <c r="J2914" s="174">
        <v>5100</v>
      </c>
      <c r="K2914" s="174">
        <v>511</v>
      </c>
      <c r="L2914" s="177">
        <v>1342</v>
      </c>
      <c r="M2914" s="178" t="s">
        <v>1846</v>
      </c>
      <c r="N2914" s="179" t="s">
        <v>153</v>
      </c>
      <c r="O2914" s="180">
        <v>0</v>
      </c>
      <c r="P2914" s="180">
        <v>0</v>
      </c>
      <c r="Q2914" s="181">
        <f t="shared" si="112"/>
        <v>0</v>
      </c>
      <c r="R2914" s="182" t="s">
        <v>98</v>
      </c>
      <c r="S2914" s="183"/>
      <c r="T2914" s="183"/>
    </row>
    <row r="2915" spans="2:20" ht="31.5">
      <c r="B2915" s="174">
        <v>2025</v>
      </c>
      <c r="C2915" s="174">
        <v>20</v>
      </c>
      <c r="D2915" s="175" t="s">
        <v>1960</v>
      </c>
      <c r="E2915" s="176">
        <v>20090</v>
      </c>
      <c r="F2915" s="174">
        <v>4</v>
      </c>
      <c r="G2915" s="174">
        <v>12</v>
      </c>
      <c r="H2915" s="174">
        <v>29</v>
      </c>
      <c r="I2915" s="174">
        <v>5000</v>
      </c>
      <c r="J2915" s="174">
        <v>5100</v>
      </c>
      <c r="K2915" s="174">
        <v>511</v>
      </c>
      <c r="L2915" s="177">
        <v>1342</v>
      </c>
      <c r="M2915" s="178" t="s">
        <v>1846</v>
      </c>
      <c r="N2915" s="179" t="s">
        <v>153</v>
      </c>
      <c r="O2915" s="180">
        <v>0</v>
      </c>
      <c r="P2915" s="180">
        <v>0</v>
      </c>
      <c r="Q2915" s="181">
        <f t="shared" si="112"/>
        <v>0</v>
      </c>
      <c r="R2915" s="182" t="s">
        <v>98</v>
      </c>
      <c r="S2915" s="183"/>
      <c r="T2915" s="183"/>
    </row>
    <row r="2916" spans="2:20" ht="31.5">
      <c r="B2916" s="174">
        <v>2025</v>
      </c>
      <c r="C2916" s="174">
        <v>20</v>
      </c>
      <c r="D2916" s="175" t="s">
        <v>1961</v>
      </c>
      <c r="E2916" s="176">
        <v>20082</v>
      </c>
      <c r="F2916" s="174">
        <v>4</v>
      </c>
      <c r="G2916" s="174">
        <v>12</v>
      </c>
      <c r="H2916" s="174">
        <v>29</v>
      </c>
      <c r="I2916" s="174">
        <v>5000</v>
      </c>
      <c r="J2916" s="174">
        <v>5100</v>
      </c>
      <c r="K2916" s="174">
        <v>511</v>
      </c>
      <c r="L2916" s="177">
        <v>1342</v>
      </c>
      <c r="M2916" s="178" t="s">
        <v>1846</v>
      </c>
      <c r="N2916" s="179" t="s">
        <v>153</v>
      </c>
      <c r="O2916" s="180">
        <v>0</v>
      </c>
      <c r="P2916" s="180">
        <v>0</v>
      </c>
      <c r="Q2916" s="181">
        <f t="shared" si="112"/>
        <v>0</v>
      </c>
      <c r="R2916" s="182" t="s">
        <v>98</v>
      </c>
      <c r="S2916" s="183"/>
      <c r="T2916" s="183"/>
    </row>
    <row r="2917" spans="2:20" ht="31.5">
      <c r="B2917" s="174">
        <v>2025</v>
      </c>
      <c r="C2917" s="174">
        <v>20</v>
      </c>
      <c r="D2917" s="175" t="s">
        <v>1962</v>
      </c>
      <c r="E2917" s="176">
        <v>20021</v>
      </c>
      <c r="F2917" s="174">
        <v>4</v>
      </c>
      <c r="G2917" s="174">
        <v>12</v>
      </c>
      <c r="H2917" s="174">
        <v>29</v>
      </c>
      <c r="I2917" s="174">
        <v>5000</v>
      </c>
      <c r="J2917" s="174">
        <v>5100</v>
      </c>
      <c r="K2917" s="174">
        <v>511</v>
      </c>
      <c r="L2917" s="177">
        <v>1342</v>
      </c>
      <c r="M2917" s="178" t="s">
        <v>1846</v>
      </c>
      <c r="N2917" s="179" t="s">
        <v>153</v>
      </c>
      <c r="O2917" s="180">
        <v>0</v>
      </c>
      <c r="P2917" s="180">
        <v>0</v>
      </c>
      <c r="Q2917" s="181">
        <f t="shared" si="112"/>
        <v>0</v>
      </c>
      <c r="R2917" s="182" t="s">
        <v>98</v>
      </c>
      <c r="S2917" s="183"/>
      <c r="T2917" s="183"/>
    </row>
    <row r="2918" spans="2:20" ht="15.75">
      <c r="B2918" s="163">
        <v>2025</v>
      </c>
      <c r="C2918" s="163">
        <v>20</v>
      </c>
      <c r="D2918" s="164"/>
      <c r="E2918" s="165"/>
      <c r="F2918" s="163">
        <v>4</v>
      </c>
      <c r="G2918" s="163">
        <v>12</v>
      </c>
      <c r="H2918" s="163">
        <v>29</v>
      </c>
      <c r="I2918" s="163">
        <v>5000</v>
      </c>
      <c r="J2918" s="163">
        <v>5100</v>
      </c>
      <c r="K2918" s="163">
        <v>515</v>
      </c>
      <c r="L2918" s="166" t="s">
        <v>44</v>
      </c>
      <c r="M2918" s="167"/>
      <c r="N2918" s="168" t="s">
        <v>155</v>
      </c>
      <c r="O2918" s="169">
        <f>SUM(O2919:O2979)</f>
        <v>0</v>
      </c>
      <c r="P2918" s="169">
        <f>SUM(P2919:P2979)</f>
        <v>0</v>
      </c>
      <c r="Q2918" s="169">
        <f t="shared" si="112"/>
        <v>0</v>
      </c>
      <c r="R2918" s="170"/>
      <c r="S2918" s="171"/>
      <c r="T2918" s="172"/>
    </row>
    <row r="2919" spans="2:20" ht="15.75" hidden="1">
      <c r="B2919" s="174">
        <v>2025</v>
      </c>
      <c r="C2919" s="174">
        <v>20</v>
      </c>
      <c r="D2919" s="175">
        <v>0</v>
      </c>
      <c r="E2919" s="176"/>
      <c r="F2919" s="174">
        <v>4</v>
      </c>
      <c r="G2919" s="174">
        <v>12</v>
      </c>
      <c r="H2919" s="174">
        <v>29</v>
      </c>
      <c r="I2919" s="174">
        <v>5000</v>
      </c>
      <c r="J2919" s="174">
        <v>5100</v>
      </c>
      <c r="K2919" s="174">
        <v>515</v>
      </c>
      <c r="L2919" s="177">
        <v>338</v>
      </c>
      <c r="M2919" s="178">
        <v>0</v>
      </c>
      <c r="N2919" s="179" t="s">
        <v>157</v>
      </c>
      <c r="O2919" s="180">
        <v>0</v>
      </c>
      <c r="P2919" s="180">
        <v>0</v>
      </c>
      <c r="Q2919" s="181">
        <f t="shared" si="112"/>
        <v>0</v>
      </c>
      <c r="R2919" s="182" t="s">
        <v>98</v>
      </c>
      <c r="S2919" s="183"/>
      <c r="T2919" s="183"/>
    </row>
    <row r="2920" spans="2:20" ht="15.75" hidden="1">
      <c r="B2920" s="174">
        <v>2025</v>
      </c>
      <c r="C2920" s="174">
        <v>20</v>
      </c>
      <c r="D2920" s="175">
        <v>0</v>
      </c>
      <c r="E2920" s="176"/>
      <c r="F2920" s="174">
        <v>4</v>
      </c>
      <c r="G2920" s="174">
        <v>12</v>
      </c>
      <c r="H2920" s="174">
        <v>29</v>
      </c>
      <c r="I2920" s="174">
        <v>5000</v>
      </c>
      <c r="J2920" s="174">
        <v>5100</v>
      </c>
      <c r="K2920" s="174">
        <v>515</v>
      </c>
      <c r="L2920" s="177">
        <v>342</v>
      </c>
      <c r="M2920" s="178">
        <v>0</v>
      </c>
      <c r="N2920" s="179" t="s">
        <v>158</v>
      </c>
      <c r="O2920" s="180">
        <v>0</v>
      </c>
      <c r="P2920" s="180">
        <v>0</v>
      </c>
      <c r="Q2920" s="181">
        <f t="shared" si="112"/>
        <v>0</v>
      </c>
      <c r="R2920" s="182" t="s">
        <v>98</v>
      </c>
      <c r="S2920" s="183"/>
      <c r="T2920" s="183"/>
    </row>
    <row r="2921" spans="2:20" ht="31.5">
      <c r="B2921" s="174">
        <v>2025</v>
      </c>
      <c r="C2921" s="174">
        <v>20</v>
      </c>
      <c r="D2921" s="175" t="s">
        <v>1858</v>
      </c>
      <c r="E2921" s="176">
        <v>20077</v>
      </c>
      <c r="F2921" s="174">
        <v>4</v>
      </c>
      <c r="G2921" s="174">
        <v>12</v>
      </c>
      <c r="H2921" s="174">
        <v>29</v>
      </c>
      <c r="I2921" s="174">
        <v>5000</v>
      </c>
      <c r="J2921" s="174">
        <v>5100</v>
      </c>
      <c r="K2921" s="174">
        <v>515</v>
      </c>
      <c r="L2921" s="177">
        <v>353</v>
      </c>
      <c r="M2921" s="178" t="s">
        <v>1846</v>
      </c>
      <c r="N2921" s="179" t="s">
        <v>1659</v>
      </c>
      <c r="O2921" s="180">
        <v>0</v>
      </c>
      <c r="P2921" s="180">
        <v>0</v>
      </c>
      <c r="Q2921" s="181">
        <f t="shared" si="112"/>
        <v>0</v>
      </c>
      <c r="R2921" s="182" t="s">
        <v>98</v>
      </c>
      <c r="S2921" s="183"/>
      <c r="T2921" s="183"/>
    </row>
    <row r="2922" spans="2:20" ht="31.5">
      <c r="B2922" s="174">
        <v>2025</v>
      </c>
      <c r="C2922" s="174">
        <v>20</v>
      </c>
      <c r="D2922" s="175" t="s">
        <v>1954</v>
      </c>
      <c r="E2922" s="176">
        <v>20084</v>
      </c>
      <c r="F2922" s="174">
        <v>4</v>
      </c>
      <c r="G2922" s="174">
        <v>12</v>
      </c>
      <c r="H2922" s="174">
        <v>29</v>
      </c>
      <c r="I2922" s="174">
        <v>5000</v>
      </c>
      <c r="J2922" s="174">
        <v>5100</v>
      </c>
      <c r="K2922" s="174">
        <v>515</v>
      </c>
      <c r="L2922" s="177">
        <v>353</v>
      </c>
      <c r="M2922" s="178" t="s">
        <v>1846</v>
      </c>
      <c r="N2922" s="179" t="s">
        <v>1659</v>
      </c>
      <c r="O2922" s="180">
        <v>0</v>
      </c>
      <c r="P2922" s="180">
        <v>0</v>
      </c>
      <c r="Q2922" s="181">
        <f t="shared" si="112"/>
        <v>0</v>
      </c>
      <c r="R2922" s="182" t="s">
        <v>98</v>
      </c>
      <c r="S2922" s="183"/>
      <c r="T2922" s="183"/>
    </row>
    <row r="2923" spans="2:20" ht="31.5">
      <c r="B2923" s="174">
        <v>2025</v>
      </c>
      <c r="C2923" s="174">
        <v>20</v>
      </c>
      <c r="D2923" s="175" t="s">
        <v>1860</v>
      </c>
      <c r="E2923" s="176">
        <v>20005</v>
      </c>
      <c r="F2923" s="174">
        <v>4</v>
      </c>
      <c r="G2923" s="174">
        <v>12</v>
      </c>
      <c r="H2923" s="174">
        <v>29</v>
      </c>
      <c r="I2923" s="174">
        <v>5000</v>
      </c>
      <c r="J2923" s="174">
        <v>5100</v>
      </c>
      <c r="K2923" s="174">
        <v>515</v>
      </c>
      <c r="L2923" s="177">
        <v>353</v>
      </c>
      <c r="M2923" s="178" t="s">
        <v>1846</v>
      </c>
      <c r="N2923" s="179" t="s">
        <v>1659</v>
      </c>
      <c r="O2923" s="180">
        <v>0</v>
      </c>
      <c r="P2923" s="180">
        <v>0</v>
      </c>
      <c r="Q2923" s="181">
        <f t="shared" si="112"/>
        <v>0</v>
      </c>
      <c r="R2923" s="182" t="s">
        <v>98</v>
      </c>
      <c r="S2923" s="183"/>
      <c r="T2923" s="183"/>
    </row>
    <row r="2924" spans="2:20" ht="31.5">
      <c r="B2924" s="174">
        <v>2025</v>
      </c>
      <c r="C2924" s="174">
        <v>20</v>
      </c>
      <c r="D2924" s="175" t="s">
        <v>1955</v>
      </c>
      <c r="E2924" s="176">
        <v>20019</v>
      </c>
      <c r="F2924" s="174">
        <v>4</v>
      </c>
      <c r="G2924" s="174">
        <v>12</v>
      </c>
      <c r="H2924" s="174">
        <v>29</v>
      </c>
      <c r="I2924" s="174">
        <v>5000</v>
      </c>
      <c r="J2924" s="174">
        <v>5100</v>
      </c>
      <c r="K2924" s="174">
        <v>515</v>
      </c>
      <c r="L2924" s="177">
        <v>353</v>
      </c>
      <c r="M2924" s="178" t="s">
        <v>1846</v>
      </c>
      <c r="N2924" s="179" t="s">
        <v>1659</v>
      </c>
      <c r="O2924" s="180">
        <v>0</v>
      </c>
      <c r="P2924" s="180">
        <v>0</v>
      </c>
      <c r="Q2924" s="181">
        <f t="shared" si="112"/>
        <v>0</v>
      </c>
      <c r="R2924" s="182" t="s">
        <v>98</v>
      </c>
      <c r="S2924" s="183"/>
      <c r="T2924" s="183"/>
    </row>
    <row r="2925" spans="2:20" ht="31.5">
      <c r="B2925" s="174">
        <v>2025</v>
      </c>
      <c r="C2925" s="174">
        <v>20</v>
      </c>
      <c r="D2925" s="175" t="s">
        <v>1956</v>
      </c>
      <c r="E2925" s="176">
        <v>20047</v>
      </c>
      <c r="F2925" s="174">
        <v>4</v>
      </c>
      <c r="G2925" s="174">
        <v>12</v>
      </c>
      <c r="H2925" s="174">
        <v>29</v>
      </c>
      <c r="I2925" s="174">
        <v>5000</v>
      </c>
      <c r="J2925" s="174">
        <v>5100</v>
      </c>
      <c r="K2925" s="174">
        <v>515</v>
      </c>
      <c r="L2925" s="177">
        <v>353</v>
      </c>
      <c r="M2925" s="178" t="s">
        <v>1846</v>
      </c>
      <c r="N2925" s="179" t="s">
        <v>1659</v>
      </c>
      <c r="O2925" s="180">
        <v>0</v>
      </c>
      <c r="P2925" s="180">
        <v>0</v>
      </c>
      <c r="Q2925" s="181">
        <f t="shared" si="112"/>
        <v>0</v>
      </c>
      <c r="R2925" s="182" t="s">
        <v>98</v>
      </c>
      <c r="S2925" s="183"/>
      <c r="T2925" s="183"/>
    </row>
    <row r="2926" spans="2:20" ht="31.5">
      <c r="B2926" s="174">
        <v>2025</v>
      </c>
      <c r="C2926" s="174">
        <v>20</v>
      </c>
      <c r="D2926" s="175" t="s">
        <v>1957</v>
      </c>
      <c r="E2926" s="176">
        <v>20069</v>
      </c>
      <c r="F2926" s="174">
        <v>4</v>
      </c>
      <c r="G2926" s="174">
        <v>12</v>
      </c>
      <c r="H2926" s="174">
        <v>29</v>
      </c>
      <c r="I2926" s="174">
        <v>5000</v>
      </c>
      <c r="J2926" s="174">
        <v>5100</v>
      </c>
      <c r="K2926" s="174">
        <v>515</v>
      </c>
      <c r="L2926" s="177">
        <v>353</v>
      </c>
      <c r="M2926" s="178" t="s">
        <v>1846</v>
      </c>
      <c r="N2926" s="179" t="s">
        <v>1659</v>
      </c>
      <c r="O2926" s="180">
        <v>0</v>
      </c>
      <c r="P2926" s="180">
        <v>0</v>
      </c>
      <c r="Q2926" s="181">
        <f t="shared" si="112"/>
        <v>0</v>
      </c>
      <c r="R2926" s="182" t="s">
        <v>98</v>
      </c>
      <c r="S2926" s="183"/>
      <c r="T2926" s="183"/>
    </row>
    <row r="2927" spans="2:20" ht="31.5">
      <c r="B2927" s="174">
        <v>2025</v>
      </c>
      <c r="C2927" s="174">
        <v>20</v>
      </c>
      <c r="D2927" s="175" t="s">
        <v>1863</v>
      </c>
      <c r="E2927" s="176">
        <v>20036</v>
      </c>
      <c r="F2927" s="174">
        <v>4</v>
      </c>
      <c r="G2927" s="174">
        <v>12</v>
      </c>
      <c r="H2927" s="174">
        <v>29</v>
      </c>
      <c r="I2927" s="174">
        <v>5000</v>
      </c>
      <c r="J2927" s="174">
        <v>5100</v>
      </c>
      <c r="K2927" s="174">
        <v>515</v>
      </c>
      <c r="L2927" s="177">
        <v>353</v>
      </c>
      <c r="M2927" s="178" t="s">
        <v>1846</v>
      </c>
      <c r="N2927" s="179" t="s">
        <v>1659</v>
      </c>
      <c r="O2927" s="180">
        <v>0</v>
      </c>
      <c r="P2927" s="180">
        <v>0</v>
      </c>
      <c r="Q2927" s="181">
        <f t="shared" si="112"/>
        <v>0</v>
      </c>
      <c r="R2927" s="182" t="s">
        <v>98</v>
      </c>
      <c r="S2927" s="183"/>
      <c r="T2927" s="183"/>
    </row>
    <row r="2928" spans="2:20" ht="31.5">
      <c r="B2928" s="174">
        <v>2025</v>
      </c>
      <c r="C2928" s="174">
        <v>20</v>
      </c>
      <c r="D2928" s="175" t="s">
        <v>1866</v>
      </c>
      <c r="E2928" s="176">
        <v>20083</v>
      </c>
      <c r="F2928" s="174">
        <v>4</v>
      </c>
      <c r="G2928" s="174">
        <v>12</v>
      </c>
      <c r="H2928" s="174">
        <v>29</v>
      </c>
      <c r="I2928" s="174">
        <v>5000</v>
      </c>
      <c r="J2928" s="174">
        <v>5100</v>
      </c>
      <c r="K2928" s="174">
        <v>515</v>
      </c>
      <c r="L2928" s="177">
        <v>353</v>
      </c>
      <c r="M2928" s="178" t="s">
        <v>1846</v>
      </c>
      <c r="N2928" s="179" t="s">
        <v>1659</v>
      </c>
      <c r="O2928" s="180">
        <v>0</v>
      </c>
      <c r="P2928" s="180">
        <v>0</v>
      </c>
      <c r="Q2928" s="181">
        <f t="shared" si="112"/>
        <v>0</v>
      </c>
      <c r="R2928" s="182" t="s">
        <v>98</v>
      </c>
      <c r="S2928" s="183"/>
      <c r="T2928" s="183"/>
    </row>
    <row r="2929" spans="2:20" ht="15.75">
      <c r="B2929" s="174">
        <v>2025</v>
      </c>
      <c r="C2929" s="174">
        <v>20</v>
      </c>
      <c r="D2929" s="175" t="s">
        <v>1958</v>
      </c>
      <c r="E2929" s="176">
        <v>20089</v>
      </c>
      <c r="F2929" s="174">
        <v>4</v>
      </c>
      <c r="G2929" s="174">
        <v>12</v>
      </c>
      <c r="H2929" s="174">
        <v>29</v>
      </c>
      <c r="I2929" s="174">
        <v>5000</v>
      </c>
      <c r="J2929" s="174">
        <v>5100</v>
      </c>
      <c r="K2929" s="174">
        <v>515</v>
      </c>
      <c r="L2929" s="177">
        <v>353</v>
      </c>
      <c r="M2929" s="178" t="s">
        <v>1846</v>
      </c>
      <c r="N2929" s="179" t="s">
        <v>1659</v>
      </c>
      <c r="O2929" s="180">
        <v>0</v>
      </c>
      <c r="P2929" s="180">
        <v>0</v>
      </c>
      <c r="Q2929" s="181">
        <f t="shared" si="112"/>
        <v>0</v>
      </c>
      <c r="R2929" s="182" t="s">
        <v>98</v>
      </c>
      <c r="S2929" s="183"/>
      <c r="T2929" s="183"/>
    </row>
    <row r="2930" spans="2:20" ht="31.5">
      <c r="B2930" s="174">
        <v>2025</v>
      </c>
      <c r="C2930" s="174">
        <v>20</v>
      </c>
      <c r="D2930" s="175" t="s">
        <v>1959</v>
      </c>
      <c r="E2930" s="176">
        <v>20034</v>
      </c>
      <c r="F2930" s="174">
        <v>4</v>
      </c>
      <c r="G2930" s="174">
        <v>12</v>
      </c>
      <c r="H2930" s="174">
        <v>29</v>
      </c>
      <c r="I2930" s="174">
        <v>5000</v>
      </c>
      <c r="J2930" s="174">
        <v>5100</v>
      </c>
      <c r="K2930" s="174">
        <v>515</v>
      </c>
      <c r="L2930" s="177">
        <v>353</v>
      </c>
      <c r="M2930" s="178" t="s">
        <v>1846</v>
      </c>
      <c r="N2930" s="179" t="s">
        <v>1659</v>
      </c>
      <c r="O2930" s="180">
        <v>0</v>
      </c>
      <c r="P2930" s="180">
        <v>0</v>
      </c>
      <c r="Q2930" s="181">
        <f t="shared" si="112"/>
        <v>0</v>
      </c>
      <c r="R2930" s="182" t="s">
        <v>98</v>
      </c>
      <c r="S2930" s="183"/>
      <c r="T2930" s="183"/>
    </row>
    <row r="2931" spans="2:20" ht="31.5">
      <c r="B2931" s="174">
        <v>2025</v>
      </c>
      <c r="C2931" s="174">
        <v>20</v>
      </c>
      <c r="D2931" s="175" t="s">
        <v>1960</v>
      </c>
      <c r="E2931" s="176">
        <v>20090</v>
      </c>
      <c r="F2931" s="174">
        <v>4</v>
      </c>
      <c r="G2931" s="174">
        <v>12</v>
      </c>
      <c r="H2931" s="174">
        <v>29</v>
      </c>
      <c r="I2931" s="174">
        <v>5000</v>
      </c>
      <c r="J2931" s="174">
        <v>5100</v>
      </c>
      <c r="K2931" s="174">
        <v>515</v>
      </c>
      <c r="L2931" s="177">
        <v>353</v>
      </c>
      <c r="M2931" s="178" t="s">
        <v>1846</v>
      </c>
      <c r="N2931" s="179" t="s">
        <v>1659</v>
      </c>
      <c r="O2931" s="180">
        <v>0</v>
      </c>
      <c r="P2931" s="180">
        <v>0</v>
      </c>
      <c r="Q2931" s="181">
        <f t="shared" si="112"/>
        <v>0</v>
      </c>
      <c r="R2931" s="182" t="s">
        <v>98</v>
      </c>
      <c r="S2931" s="183"/>
      <c r="T2931" s="183"/>
    </row>
    <row r="2932" spans="2:20" ht="31.5">
      <c r="B2932" s="174">
        <v>2025</v>
      </c>
      <c r="C2932" s="174">
        <v>20</v>
      </c>
      <c r="D2932" s="175" t="s">
        <v>1961</v>
      </c>
      <c r="E2932" s="176">
        <v>20082</v>
      </c>
      <c r="F2932" s="174">
        <v>4</v>
      </c>
      <c r="G2932" s="174">
        <v>12</v>
      </c>
      <c r="H2932" s="174">
        <v>29</v>
      </c>
      <c r="I2932" s="174">
        <v>5000</v>
      </c>
      <c r="J2932" s="174">
        <v>5100</v>
      </c>
      <c r="K2932" s="174">
        <v>515</v>
      </c>
      <c r="L2932" s="177">
        <v>353</v>
      </c>
      <c r="M2932" s="178" t="s">
        <v>1846</v>
      </c>
      <c r="N2932" s="179" t="s">
        <v>1659</v>
      </c>
      <c r="O2932" s="180">
        <v>0</v>
      </c>
      <c r="P2932" s="180">
        <v>0</v>
      </c>
      <c r="Q2932" s="181">
        <f t="shared" si="112"/>
        <v>0</v>
      </c>
      <c r="R2932" s="182" t="s">
        <v>98</v>
      </c>
      <c r="S2932" s="183"/>
      <c r="T2932" s="183"/>
    </row>
    <row r="2933" spans="2:20" ht="31.5">
      <c r="B2933" s="174">
        <v>2025</v>
      </c>
      <c r="C2933" s="174">
        <v>20</v>
      </c>
      <c r="D2933" s="175" t="s">
        <v>1962</v>
      </c>
      <c r="E2933" s="176">
        <v>20021</v>
      </c>
      <c r="F2933" s="174">
        <v>4</v>
      </c>
      <c r="G2933" s="174">
        <v>12</v>
      </c>
      <c r="H2933" s="174">
        <v>29</v>
      </c>
      <c r="I2933" s="174">
        <v>5000</v>
      </c>
      <c r="J2933" s="174">
        <v>5100</v>
      </c>
      <c r="K2933" s="174">
        <v>515</v>
      </c>
      <c r="L2933" s="177">
        <v>353</v>
      </c>
      <c r="M2933" s="178" t="s">
        <v>1846</v>
      </c>
      <c r="N2933" s="179" t="s">
        <v>1659</v>
      </c>
      <c r="O2933" s="180">
        <v>0</v>
      </c>
      <c r="P2933" s="180">
        <v>0</v>
      </c>
      <c r="Q2933" s="181">
        <f t="shared" si="112"/>
        <v>0</v>
      </c>
      <c r="R2933" s="182" t="s">
        <v>98</v>
      </c>
      <c r="S2933" s="183"/>
      <c r="T2933" s="183"/>
    </row>
    <row r="2934" spans="2:20" ht="31.5">
      <c r="B2934" s="174">
        <v>2025</v>
      </c>
      <c r="C2934" s="174">
        <v>20</v>
      </c>
      <c r="D2934" s="175" t="s">
        <v>1860</v>
      </c>
      <c r="E2934" s="176">
        <v>20005</v>
      </c>
      <c r="F2934" s="174">
        <v>4</v>
      </c>
      <c r="G2934" s="174">
        <v>12</v>
      </c>
      <c r="H2934" s="174">
        <v>29</v>
      </c>
      <c r="I2934" s="174">
        <v>5000</v>
      </c>
      <c r="J2934" s="174">
        <v>5100</v>
      </c>
      <c r="K2934" s="174">
        <v>515</v>
      </c>
      <c r="L2934" s="177">
        <v>518</v>
      </c>
      <c r="M2934" s="178" t="s">
        <v>1846</v>
      </c>
      <c r="N2934" s="179" t="s">
        <v>1660</v>
      </c>
      <c r="O2934" s="180">
        <v>0</v>
      </c>
      <c r="P2934" s="180">
        <v>0</v>
      </c>
      <c r="Q2934" s="181">
        <f t="shared" si="112"/>
        <v>0</v>
      </c>
      <c r="R2934" s="182" t="s">
        <v>98</v>
      </c>
      <c r="S2934" s="183"/>
      <c r="T2934" s="183"/>
    </row>
    <row r="2935" spans="2:20" ht="31.5">
      <c r="B2935" s="174">
        <v>2025</v>
      </c>
      <c r="C2935" s="174">
        <v>20</v>
      </c>
      <c r="D2935" s="175" t="s">
        <v>1955</v>
      </c>
      <c r="E2935" s="176">
        <v>20019</v>
      </c>
      <c r="F2935" s="174">
        <v>4</v>
      </c>
      <c r="G2935" s="174">
        <v>12</v>
      </c>
      <c r="H2935" s="174">
        <v>29</v>
      </c>
      <c r="I2935" s="174">
        <v>5000</v>
      </c>
      <c r="J2935" s="174">
        <v>5100</v>
      </c>
      <c r="K2935" s="174">
        <v>515</v>
      </c>
      <c r="L2935" s="177">
        <v>518</v>
      </c>
      <c r="M2935" s="178" t="s">
        <v>1846</v>
      </c>
      <c r="N2935" s="179" t="s">
        <v>1660</v>
      </c>
      <c r="O2935" s="180">
        <v>0</v>
      </c>
      <c r="P2935" s="180">
        <v>0</v>
      </c>
      <c r="Q2935" s="181">
        <f t="shared" si="112"/>
        <v>0</v>
      </c>
      <c r="R2935" s="182" t="s">
        <v>98</v>
      </c>
      <c r="S2935" s="183"/>
      <c r="T2935" s="183"/>
    </row>
    <row r="2936" spans="2:20" ht="31.5">
      <c r="B2936" s="174">
        <v>2025</v>
      </c>
      <c r="C2936" s="174">
        <v>20</v>
      </c>
      <c r="D2936" s="175" t="s">
        <v>1957</v>
      </c>
      <c r="E2936" s="176">
        <v>20069</v>
      </c>
      <c r="F2936" s="174">
        <v>4</v>
      </c>
      <c r="G2936" s="174">
        <v>12</v>
      </c>
      <c r="H2936" s="174">
        <v>29</v>
      </c>
      <c r="I2936" s="174">
        <v>5000</v>
      </c>
      <c r="J2936" s="174">
        <v>5100</v>
      </c>
      <c r="K2936" s="174">
        <v>515</v>
      </c>
      <c r="L2936" s="177">
        <v>518</v>
      </c>
      <c r="M2936" s="178" t="s">
        <v>1846</v>
      </c>
      <c r="N2936" s="179" t="s">
        <v>1660</v>
      </c>
      <c r="O2936" s="180">
        <v>0</v>
      </c>
      <c r="P2936" s="180">
        <v>0</v>
      </c>
      <c r="Q2936" s="181">
        <f t="shared" si="112"/>
        <v>0</v>
      </c>
      <c r="R2936" s="182" t="s">
        <v>98</v>
      </c>
      <c r="S2936" s="183"/>
      <c r="T2936" s="183"/>
    </row>
    <row r="2937" spans="2:20" ht="31.5">
      <c r="B2937" s="174">
        <v>2025</v>
      </c>
      <c r="C2937" s="174">
        <v>20</v>
      </c>
      <c r="D2937" s="175" t="s">
        <v>1863</v>
      </c>
      <c r="E2937" s="176">
        <v>20036</v>
      </c>
      <c r="F2937" s="174">
        <v>4</v>
      </c>
      <c r="G2937" s="174">
        <v>12</v>
      </c>
      <c r="H2937" s="174">
        <v>29</v>
      </c>
      <c r="I2937" s="174">
        <v>5000</v>
      </c>
      <c r="J2937" s="174">
        <v>5100</v>
      </c>
      <c r="K2937" s="174">
        <v>515</v>
      </c>
      <c r="L2937" s="177">
        <v>518</v>
      </c>
      <c r="M2937" s="178" t="s">
        <v>1846</v>
      </c>
      <c r="N2937" s="179" t="s">
        <v>1660</v>
      </c>
      <c r="O2937" s="180">
        <v>0</v>
      </c>
      <c r="P2937" s="180">
        <v>0</v>
      </c>
      <c r="Q2937" s="181">
        <f t="shared" si="112"/>
        <v>0</v>
      </c>
      <c r="R2937" s="182" t="s">
        <v>98</v>
      </c>
      <c r="S2937" s="183"/>
      <c r="T2937" s="183"/>
    </row>
    <row r="2938" spans="2:20" ht="31.5">
      <c r="B2938" s="174">
        <v>2025</v>
      </c>
      <c r="C2938" s="174">
        <v>20</v>
      </c>
      <c r="D2938" s="175" t="s">
        <v>1866</v>
      </c>
      <c r="E2938" s="176">
        <v>20083</v>
      </c>
      <c r="F2938" s="174">
        <v>4</v>
      </c>
      <c r="G2938" s="174">
        <v>12</v>
      </c>
      <c r="H2938" s="174">
        <v>29</v>
      </c>
      <c r="I2938" s="174">
        <v>5000</v>
      </c>
      <c r="J2938" s="174">
        <v>5100</v>
      </c>
      <c r="K2938" s="174">
        <v>515</v>
      </c>
      <c r="L2938" s="177">
        <v>518</v>
      </c>
      <c r="M2938" s="178" t="s">
        <v>1846</v>
      </c>
      <c r="N2938" s="179" t="s">
        <v>1660</v>
      </c>
      <c r="O2938" s="180">
        <v>0</v>
      </c>
      <c r="P2938" s="180">
        <v>0</v>
      </c>
      <c r="Q2938" s="181">
        <f t="shared" si="112"/>
        <v>0</v>
      </c>
      <c r="R2938" s="182" t="s">
        <v>98</v>
      </c>
      <c r="S2938" s="183"/>
      <c r="T2938" s="183"/>
    </row>
    <row r="2939" spans="2:20" ht="15.75">
      <c r="B2939" s="174">
        <v>2025</v>
      </c>
      <c r="C2939" s="174">
        <v>20</v>
      </c>
      <c r="D2939" s="243" t="s">
        <v>1958</v>
      </c>
      <c r="E2939" s="176">
        <v>20089</v>
      </c>
      <c r="F2939" s="174">
        <v>4</v>
      </c>
      <c r="G2939" s="174">
        <v>12</v>
      </c>
      <c r="H2939" s="174">
        <v>29</v>
      </c>
      <c r="I2939" s="174">
        <v>5000</v>
      </c>
      <c r="J2939" s="174">
        <v>5100</v>
      </c>
      <c r="K2939" s="174">
        <v>515</v>
      </c>
      <c r="L2939" s="177">
        <v>518</v>
      </c>
      <c r="M2939" s="178" t="s">
        <v>1846</v>
      </c>
      <c r="N2939" s="179" t="s">
        <v>1660</v>
      </c>
      <c r="O2939" s="180">
        <v>0</v>
      </c>
      <c r="P2939" s="180">
        <v>0</v>
      </c>
      <c r="Q2939" s="181">
        <f t="shared" si="112"/>
        <v>0</v>
      </c>
      <c r="R2939" s="182" t="s">
        <v>98</v>
      </c>
      <c r="S2939" s="183"/>
      <c r="T2939" s="183"/>
    </row>
    <row r="2940" spans="2:20" ht="15.75">
      <c r="B2940" s="174">
        <v>2025</v>
      </c>
      <c r="C2940" s="174">
        <v>20</v>
      </c>
      <c r="D2940" s="243" t="s">
        <v>1959</v>
      </c>
      <c r="E2940" s="176">
        <v>20034</v>
      </c>
      <c r="F2940" s="174">
        <v>4</v>
      </c>
      <c r="G2940" s="174">
        <v>12</v>
      </c>
      <c r="H2940" s="174">
        <v>29</v>
      </c>
      <c r="I2940" s="174">
        <v>5000</v>
      </c>
      <c r="J2940" s="174">
        <v>5100</v>
      </c>
      <c r="K2940" s="174">
        <v>515</v>
      </c>
      <c r="L2940" s="177">
        <v>518</v>
      </c>
      <c r="M2940" s="178" t="s">
        <v>1846</v>
      </c>
      <c r="N2940" s="179" t="s">
        <v>1660</v>
      </c>
      <c r="O2940" s="180">
        <v>0</v>
      </c>
      <c r="P2940" s="180">
        <v>0</v>
      </c>
      <c r="Q2940" s="181">
        <f t="shared" si="112"/>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1095</v>
      </c>
      <c r="M2941" s="178" t="s">
        <v>1846</v>
      </c>
      <c r="N2941" s="179" t="s">
        <v>1509</v>
      </c>
      <c r="O2941" s="180">
        <v>0</v>
      </c>
      <c r="P2941" s="180">
        <v>0</v>
      </c>
      <c r="Q2941" s="181">
        <f t="shared" si="112"/>
        <v>0</v>
      </c>
      <c r="R2941" s="182" t="s">
        <v>98</v>
      </c>
      <c r="S2941" s="183"/>
      <c r="T2941" s="183"/>
    </row>
    <row r="2942" spans="2:20" ht="15.75" hidden="1">
      <c r="B2942" s="174">
        <v>2025</v>
      </c>
      <c r="C2942" s="174">
        <v>20</v>
      </c>
      <c r="D2942" s="175">
        <v>0</v>
      </c>
      <c r="E2942" s="176"/>
      <c r="F2942" s="174">
        <v>4</v>
      </c>
      <c r="G2942" s="174">
        <v>12</v>
      </c>
      <c r="H2942" s="174">
        <v>29</v>
      </c>
      <c r="I2942" s="174">
        <v>5000</v>
      </c>
      <c r="J2942" s="174">
        <v>5100</v>
      </c>
      <c r="K2942" s="174">
        <v>515</v>
      </c>
      <c r="L2942" s="177">
        <v>1288</v>
      </c>
      <c r="M2942" s="178" t="s">
        <v>1846</v>
      </c>
      <c r="N2942" s="179" t="s">
        <v>441</v>
      </c>
      <c r="O2942" s="180">
        <v>0</v>
      </c>
      <c r="P2942" s="180">
        <v>0</v>
      </c>
      <c r="Q2942" s="181">
        <f t="shared" si="112"/>
        <v>0</v>
      </c>
      <c r="R2942" s="182" t="s">
        <v>98</v>
      </c>
      <c r="S2942" s="183"/>
      <c r="T2942" s="183"/>
    </row>
    <row r="2943" spans="2:20" ht="31.5">
      <c r="B2943" s="174">
        <v>2025</v>
      </c>
      <c r="C2943" s="174">
        <v>20</v>
      </c>
      <c r="D2943" s="175" t="s">
        <v>1954</v>
      </c>
      <c r="E2943" s="176">
        <v>20084</v>
      </c>
      <c r="F2943" s="174">
        <v>4</v>
      </c>
      <c r="G2943" s="174">
        <v>12</v>
      </c>
      <c r="H2943" s="174">
        <v>29</v>
      </c>
      <c r="I2943" s="174">
        <v>5000</v>
      </c>
      <c r="J2943" s="174">
        <v>5100</v>
      </c>
      <c r="K2943" s="174">
        <v>515</v>
      </c>
      <c r="L2943" s="177">
        <v>1328</v>
      </c>
      <c r="M2943" s="178" t="s">
        <v>1846</v>
      </c>
      <c r="N2943" s="179" t="s">
        <v>1527</v>
      </c>
      <c r="O2943" s="180">
        <v>0</v>
      </c>
      <c r="P2943" s="180">
        <v>0</v>
      </c>
      <c r="Q2943" s="181">
        <f t="shared" si="112"/>
        <v>0</v>
      </c>
      <c r="R2943" s="182" t="s">
        <v>98</v>
      </c>
      <c r="S2943" s="183"/>
      <c r="T2943" s="183"/>
    </row>
    <row r="2944" spans="2:20" ht="31.5">
      <c r="B2944" s="174">
        <v>2025</v>
      </c>
      <c r="C2944" s="174">
        <v>20</v>
      </c>
      <c r="D2944" s="175" t="s">
        <v>1860</v>
      </c>
      <c r="E2944" s="176">
        <v>20005</v>
      </c>
      <c r="F2944" s="174">
        <v>4</v>
      </c>
      <c r="G2944" s="174">
        <v>12</v>
      </c>
      <c r="H2944" s="174">
        <v>29</v>
      </c>
      <c r="I2944" s="174">
        <v>5000</v>
      </c>
      <c r="J2944" s="174">
        <v>5100</v>
      </c>
      <c r="K2944" s="174">
        <v>515</v>
      </c>
      <c r="L2944" s="177">
        <v>1328</v>
      </c>
      <c r="M2944" s="178" t="s">
        <v>1846</v>
      </c>
      <c r="N2944" s="179" t="s">
        <v>1527</v>
      </c>
      <c r="O2944" s="180">
        <v>0</v>
      </c>
      <c r="P2944" s="180">
        <v>0</v>
      </c>
      <c r="Q2944" s="181">
        <f t="shared" si="112"/>
        <v>0</v>
      </c>
      <c r="R2944" s="182" t="s">
        <v>98</v>
      </c>
      <c r="S2944" s="183"/>
      <c r="T2944" s="183"/>
    </row>
    <row r="2945" spans="2:20" ht="31.5">
      <c r="B2945" s="174">
        <v>2025</v>
      </c>
      <c r="C2945" s="174">
        <v>20</v>
      </c>
      <c r="D2945" s="175" t="s">
        <v>1956</v>
      </c>
      <c r="E2945" s="176">
        <v>20047</v>
      </c>
      <c r="F2945" s="174">
        <v>4</v>
      </c>
      <c r="G2945" s="174">
        <v>12</v>
      </c>
      <c r="H2945" s="174">
        <v>29</v>
      </c>
      <c r="I2945" s="174">
        <v>5000</v>
      </c>
      <c r="J2945" s="174">
        <v>5100</v>
      </c>
      <c r="K2945" s="174">
        <v>515</v>
      </c>
      <c r="L2945" s="177">
        <v>1328</v>
      </c>
      <c r="M2945" s="178" t="s">
        <v>1846</v>
      </c>
      <c r="N2945" s="179" t="s">
        <v>1527</v>
      </c>
      <c r="O2945" s="180">
        <v>0</v>
      </c>
      <c r="P2945" s="180">
        <v>0</v>
      </c>
      <c r="Q2945" s="181">
        <f t="shared" si="112"/>
        <v>0</v>
      </c>
      <c r="R2945" s="182" t="s">
        <v>98</v>
      </c>
      <c r="S2945" s="183"/>
      <c r="T2945" s="183"/>
    </row>
    <row r="2946" spans="2:20" ht="31.5">
      <c r="B2946" s="174">
        <v>2025</v>
      </c>
      <c r="C2946" s="174">
        <v>20</v>
      </c>
      <c r="D2946" s="175" t="s">
        <v>1957</v>
      </c>
      <c r="E2946" s="176">
        <v>20069</v>
      </c>
      <c r="F2946" s="174">
        <v>4</v>
      </c>
      <c r="G2946" s="174">
        <v>12</v>
      </c>
      <c r="H2946" s="174">
        <v>29</v>
      </c>
      <c r="I2946" s="174">
        <v>5000</v>
      </c>
      <c r="J2946" s="174">
        <v>5100</v>
      </c>
      <c r="K2946" s="174">
        <v>515</v>
      </c>
      <c r="L2946" s="177">
        <v>1328</v>
      </c>
      <c r="M2946" s="178" t="s">
        <v>1846</v>
      </c>
      <c r="N2946" s="179" t="s">
        <v>1527</v>
      </c>
      <c r="O2946" s="180">
        <v>0</v>
      </c>
      <c r="P2946" s="180">
        <v>0</v>
      </c>
      <c r="Q2946" s="181">
        <f t="shared" si="112"/>
        <v>0</v>
      </c>
      <c r="R2946" s="182" t="s">
        <v>98</v>
      </c>
      <c r="S2946" s="183"/>
      <c r="T2946" s="183"/>
    </row>
    <row r="2947" spans="2:20" ht="31.5">
      <c r="B2947" s="174">
        <v>2025</v>
      </c>
      <c r="C2947" s="174">
        <v>20</v>
      </c>
      <c r="D2947" s="175" t="s">
        <v>1863</v>
      </c>
      <c r="E2947" s="176">
        <v>20036</v>
      </c>
      <c r="F2947" s="174">
        <v>4</v>
      </c>
      <c r="G2947" s="174">
        <v>12</v>
      </c>
      <c r="H2947" s="174">
        <v>29</v>
      </c>
      <c r="I2947" s="174">
        <v>5000</v>
      </c>
      <c r="J2947" s="174">
        <v>5100</v>
      </c>
      <c r="K2947" s="174">
        <v>515</v>
      </c>
      <c r="L2947" s="177">
        <v>1328</v>
      </c>
      <c r="M2947" s="178" t="s">
        <v>1846</v>
      </c>
      <c r="N2947" s="179" t="s">
        <v>1527</v>
      </c>
      <c r="O2947" s="180">
        <v>0</v>
      </c>
      <c r="P2947" s="180">
        <v>0</v>
      </c>
      <c r="Q2947" s="181">
        <f t="shared" si="112"/>
        <v>0</v>
      </c>
      <c r="R2947" s="182" t="s">
        <v>98</v>
      </c>
      <c r="S2947" s="183"/>
      <c r="T2947" s="183"/>
    </row>
    <row r="2948" spans="2:20" ht="31.5">
      <c r="B2948" s="174">
        <v>2025</v>
      </c>
      <c r="C2948" s="174">
        <v>20</v>
      </c>
      <c r="D2948" s="175" t="s">
        <v>1866</v>
      </c>
      <c r="E2948" s="176">
        <v>20083</v>
      </c>
      <c r="F2948" s="174">
        <v>4</v>
      </c>
      <c r="G2948" s="174">
        <v>12</v>
      </c>
      <c r="H2948" s="174">
        <v>29</v>
      </c>
      <c r="I2948" s="174">
        <v>5000</v>
      </c>
      <c r="J2948" s="174">
        <v>5100</v>
      </c>
      <c r="K2948" s="174">
        <v>515</v>
      </c>
      <c r="L2948" s="177">
        <v>1328</v>
      </c>
      <c r="M2948" s="178" t="s">
        <v>1846</v>
      </c>
      <c r="N2948" s="179" t="s">
        <v>1527</v>
      </c>
      <c r="O2948" s="180">
        <v>0</v>
      </c>
      <c r="P2948" s="180">
        <v>0</v>
      </c>
      <c r="Q2948" s="181">
        <f t="shared" si="112"/>
        <v>0</v>
      </c>
      <c r="R2948" s="182" t="s">
        <v>98</v>
      </c>
      <c r="S2948" s="183"/>
      <c r="T2948" s="183"/>
    </row>
    <row r="2949" spans="2:20" ht="15.75">
      <c r="B2949" s="174">
        <v>2025</v>
      </c>
      <c r="C2949" s="174">
        <v>20</v>
      </c>
      <c r="D2949" s="175" t="s">
        <v>1958</v>
      </c>
      <c r="E2949" s="176">
        <v>20089</v>
      </c>
      <c r="F2949" s="174">
        <v>4</v>
      </c>
      <c r="G2949" s="174">
        <v>12</v>
      </c>
      <c r="H2949" s="174">
        <v>29</v>
      </c>
      <c r="I2949" s="174">
        <v>5000</v>
      </c>
      <c r="J2949" s="174">
        <v>5100</v>
      </c>
      <c r="K2949" s="174">
        <v>515</v>
      </c>
      <c r="L2949" s="177">
        <v>1328</v>
      </c>
      <c r="M2949" s="178" t="s">
        <v>1846</v>
      </c>
      <c r="N2949" s="179" t="s">
        <v>1527</v>
      </c>
      <c r="O2949" s="180">
        <v>0</v>
      </c>
      <c r="P2949" s="180">
        <v>0</v>
      </c>
      <c r="Q2949" s="181">
        <f t="shared" si="112"/>
        <v>0</v>
      </c>
      <c r="R2949" s="182" t="s">
        <v>98</v>
      </c>
      <c r="S2949" s="183"/>
      <c r="T2949" s="183"/>
    </row>
    <row r="2950" spans="2:20" ht="31.5">
      <c r="B2950" s="174">
        <v>2025</v>
      </c>
      <c r="C2950" s="174">
        <v>20</v>
      </c>
      <c r="D2950" s="175" t="s">
        <v>1959</v>
      </c>
      <c r="E2950" s="176">
        <v>20034</v>
      </c>
      <c r="F2950" s="174">
        <v>4</v>
      </c>
      <c r="G2950" s="174">
        <v>12</v>
      </c>
      <c r="H2950" s="174">
        <v>29</v>
      </c>
      <c r="I2950" s="174">
        <v>5000</v>
      </c>
      <c r="J2950" s="174">
        <v>5100</v>
      </c>
      <c r="K2950" s="174">
        <v>515</v>
      </c>
      <c r="L2950" s="177">
        <v>1328</v>
      </c>
      <c r="M2950" s="178" t="s">
        <v>1846</v>
      </c>
      <c r="N2950" s="179" t="s">
        <v>1527</v>
      </c>
      <c r="O2950" s="180">
        <v>0</v>
      </c>
      <c r="P2950" s="180">
        <v>0</v>
      </c>
      <c r="Q2950" s="181">
        <f t="shared" si="112"/>
        <v>0</v>
      </c>
      <c r="R2950" s="182" t="s">
        <v>98</v>
      </c>
      <c r="S2950" s="183"/>
      <c r="T2950" s="183"/>
    </row>
    <row r="2951" spans="2:20" ht="31.5">
      <c r="B2951" s="174">
        <v>2025</v>
      </c>
      <c r="C2951" s="174">
        <v>20</v>
      </c>
      <c r="D2951" s="175" t="s">
        <v>1960</v>
      </c>
      <c r="E2951" s="176">
        <v>20090</v>
      </c>
      <c r="F2951" s="174">
        <v>4</v>
      </c>
      <c r="G2951" s="174">
        <v>12</v>
      </c>
      <c r="H2951" s="174">
        <v>29</v>
      </c>
      <c r="I2951" s="174">
        <v>5000</v>
      </c>
      <c r="J2951" s="174">
        <v>5100</v>
      </c>
      <c r="K2951" s="174">
        <v>515</v>
      </c>
      <c r="L2951" s="177">
        <v>1328</v>
      </c>
      <c r="M2951" s="178" t="s">
        <v>1846</v>
      </c>
      <c r="N2951" s="179" t="s">
        <v>1527</v>
      </c>
      <c r="O2951" s="180">
        <v>0</v>
      </c>
      <c r="P2951" s="180">
        <v>0</v>
      </c>
      <c r="Q2951" s="181">
        <f t="shared" si="112"/>
        <v>0</v>
      </c>
      <c r="R2951" s="182" t="s">
        <v>98</v>
      </c>
      <c r="S2951" s="183"/>
      <c r="T2951" s="183"/>
    </row>
    <row r="2952" spans="2:20" ht="31.5">
      <c r="B2952" s="174">
        <v>2025</v>
      </c>
      <c r="C2952" s="174">
        <v>20</v>
      </c>
      <c r="D2952" s="175" t="s">
        <v>1961</v>
      </c>
      <c r="E2952" s="176">
        <v>20082</v>
      </c>
      <c r="F2952" s="174">
        <v>4</v>
      </c>
      <c r="G2952" s="174">
        <v>12</v>
      </c>
      <c r="H2952" s="174">
        <v>29</v>
      </c>
      <c r="I2952" s="174">
        <v>5000</v>
      </c>
      <c r="J2952" s="174">
        <v>5100</v>
      </c>
      <c r="K2952" s="174">
        <v>515</v>
      </c>
      <c r="L2952" s="177">
        <v>1328</v>
      </c>
      <c r="M2952" s="178" t="s">
        <v>1846</v>
      </c>
      <c r="N2952" s="179" t="s">
        <v>1527</v>
      </c>
      <c r="O2952" s="180">
        <v>0</v>
      </c>
      <c r="P2952" s="180">
        <v>0</v>
      </c>
      <c r="Q2952" s="181">
        <f t="shared" si="112"/>
        <v>0</v>
      </c>
      <c r="R2952" s="182" t="s">
        <v>98</v>
      </c>
      <c r="S2952" s="183"/>
      <c r="T2952" s="183"/>
    </row>
    <row r="2953" spans="2:20" ht="31.5">
      <c r="B2953" s="174">
        <v>2025</v>
      </c>
      <c r="C2953" s="174">
        <v>20</v>
      </c>
      <c r="D2953" s="175" t="s">
        <v>1962</v>
      </c>
      <c r="E2953" s="176">
        <v>20021</v>
      </c>
      <c r="F2953" s="174">
        <v>4</v>
      </c>
      <c r="G2953" s="174">
        <v>12</v>
      </c>
      <c r="H2953" s="174">
        <v>29</v>
      </c>
      <c r="I2953" s="174">
        <v>5000</v>
      </c>
      <c r="J2953" s="174">
        <v>5100</v>
      </c>
      <c r="K2953" s="174">
        <v>515</v>
      </c>
      <c r="L2953" s="177">
        <v>1328</v>
      </c>
      <c r="M2953" s="178" t="s">
        <v>1846</v>
      </c>
      <c r="N2953" s="179" t="s">
        <v>1527</v>
      </c>
      <c r="O2953" s="180">
        <v>0</v>
      </c>
      <c r="P2953" s="180">
        <v>0</v>
      </c>
      <c r="Q2953" s="181">
        <f t="shared" si="112"/>
        <v>0</v>
      </c>
      <c r="R2953" s="182" t="s">
        <v>98</v>
      </c>
      <c r="S2953" s="183"/>
      <c r="T2953" s="183"/>
    </row>
    <row r="2954" spans="2:20" ht="15.75" hidden="1">
      <c r="B2954" s="174">
        <v>2025</v>
      </c>
      <c r="C2954" s="174">
        <v>20</v>
      </c>
      <c r="D2954" s="175">
        <v>0</v>
      </c>
      <c r="E2954" s="176"/>
      <c r="F2954" s="174">
        <v>4</v>
      </c>
      <c r="G2954" s="174">
        <v>12</v>
      </c>
      <c r="H2954" s="174">
        <v>29</v>
      </c>
      <c r="I2954" s="174">
        <v>5000</v>
      </c>
      <c r="J2954" s="174">
        <v>5100</v>
      </c>
      <c r="K2954" s="174">
        <v>515</v>
      </c>
      <c r="L2954" s="177">
        <v>1384</v>
      </c>
      <c r="M2954" s="178" t="s">
        <v>1846</v>
      </c>
      <c r="N2954" s="179" t="s">
        <v>1661</v>
      </c>
      <c r="O2954" s="180">
        <v>0</v>
      </c>
      <c r="P2954" s="180">
        <v>0</v>
      </c>
      <c r="Q2954" s="181">
        <f t="shared" si="112"/>
        <v>0</v>
      </c>
      <c r="R2954" s="182" t="s">
        <v>98</v>
      </c>
      <c r="S2954" s="183"/>
      <c r="T2954" s="183"/>
    </row>
    <row r="2955" spans="2:20" ht="30" hidden="1">
      <c r="B2955" s="174">
        <v>2025</v>
      </c>
      <c r="C2955" s="174">
        <v>20</v>
      </c>
      <c r="D2955" s="175">
        <v>0</v>
      </c>
      <c r="E2955" s="176"/>
      <c r="F2955" s="174">
        <v>4</v>
      </c>
      <c r="G2955" s="174">
        <v>12</v>
      </c>
      <c r="H2955" s="174">
        <v>29</v>
      </c>
      <c r="I2955" s="174">
        <v>5000</v>
      </c>
      <c r="J2955" s="174">
        <v>5100</v>
      </c>
      <c r="K2955" s="174">
        <v>515</v>
      </c>
      <c r="L2955" s="177">
        <v>1393</v>
      </c>
      <c r="M2955" s="178" t="s">
        <v>1846</v>
      </c>
      <c r="N2955" s="179" t="s">
        <v>1653</v>
      </c>
      <c r="O2955" s="180">
        <v>0</v>
      </c>
      <c r="P2955" s="180">
        <v>0</v>
      </c>
      <c r="Q2955" s="181">
        <f t="shared" si="112"/>
        <v>0</v>
      </c>
      <c r="R2955" s="182" t="s">
        <v>98</v>
      </c>
      <c r="S2955" s="183"/>
      <c r="T2955" s="183"/>
    </row>
    <row r="2956" spans="2:20" ht="31.5">
      <c r="B2956" s="174">
        <v>2025</v>
      </c>
      <c r="C2956" s="174">
        <v>20</v>
      </c>
      <c r="D2956" s="175" t="s">
        <v>1858</v>
      </c>
      <c r="E2956" s="176">
        <v>20077</v>
      </c>
      <c r="F2956" s="174">
        <v>4</v>
      </c>
      <c r="G2956" s="174">
        <v>12</v>
      </c>
      <c r="H2956" s="174">
        <v>29</v>
      </c>
      <c r="I2956" s="174">
        <v>5000</v>
      </c>
      <c r="J2956" s="174">
        <v>5100</v>
      </c>
      <c r="K2956" s="174">
        <v>515</v>
      </c>
      <c r="L2956" s="177">
        <v>1517</v>
      </c>
      <c r="M2956" s="178" t="s">
        <v>1846</v>
      </c>
      <c r="N2956" s="179" t="s">
        <v>176</v>
      </c>
      <c r="O2956" s="180">
        <v>0</v>
      </c>
      <c r="P2956" s="180">
        <v>0</v>
      </c>
      <c r="Q2956" s="181">
        <f t="shared" si="112"/>
        <v>0</v>
      </c>
      <c r="R2956" s="182" t="s">
        <v>98</v>
      </c>
      <c r="S2956" s="183"/>
      <c r="T2956" s="183"/>
    </row>
    <row r="2957" spans="2:20" ht="31.5">
      <c r="B2957" s="174">
        <v>2025</v>
      </c>
      <c r="C2957" s="174">
        <v>20</v>
      </c>
      <c r="D2957" s="175" t="s">
        <v>1954</v>
      </c>
      <c r="E2957" s="176">
        <v>20084</v>
      </c>
      <c r="F2957" s="174">
        <v>4</v>
      </c>
      <c r="G2957" s="174">
        <v>12</v>
      </c>
      <c r="H2957" s="174">
        <v>29</v>
      </c>
      <c r="I2957" s="174">
        <v>5000</v>
      </c>
      <c r="J2957" s="174">
        <v>5100</v>
      </c>
      <c r="K2957" s="174">
        <v>515</v>
      </c>
      <c r="L2957" s="177">
        <v>1517</v>
      </c>
      <c r="M2957" s="178" t="s">
        <v>1846</v>
      </c>
      <c r="N2957" s="179" t="s">
        <v>176</v>
      </c>
      <c r="O2957" s="180">
        <v>0</v>
      </c>
      <c r="P2957" s="180">
        <v>0</v>
      </c>
      <c r="Q2957" s="181">
        <f t="shared" si="112"/>
        <v>0</v>
      </c>
      <c r="R2957" s="182" t="s">
        <v>98</v>
      </c>
      <c r="S2957" s="183"/>
      <c r="T2957" s="183"/>
    </row>
    <row r="2958" spans="2:20" ht="31.5">
      <c r="B2958" s="174">
        <v>2025</v>
      </c>
      <c r="C2958" s="174">
        <v>20</v>
      </c>
      <c r="D2958" s="175" t="s">
        <v>1860</v>
      </c>
      <c r="E2958" s="176">
        <v>20005</v>
      </c>
      <c r="F2958" s="174">
        <v>4</v>
      </c>
      <c r="G2958" s="174">
        <v>12</v>
      </c>
      <c r="H2958" s="174">
        <v>29</v>
      </c>
      <c r="I2958" s="174">
        <v>5000</v>
      </c>
      <c r="J2958" s="174">
        <v>5100</v>
      </c>
      <c r="K2958" s="174">
        <v>515</v>
      </c>
      <c r="L2958" s="177">
        <v>1517</v>
      </c>
      <c r="M2958" s="178" t="s">
        <v>1846</v>
      </c>
      <c r="N2958" s="179" t="s">
        <v>176</v>
      </c>
      <c r="O2958" s="180">
        <v>0</v>
      </c>
      <c r="P2958" s="180">
        <v>0</v>
      </c>
      <c r="Q2958" s="181">
        <f t="shared" si="112"/>
        <v>0</v>
      </c>
      <c r="R2958" s="182" t="s">
        <v>98</v>
      </c>
      <c r="S2958" s="183"/>
      <c r="T2958" s="183"/>
    </row>
    <row r="2959" spans="2:20" ht="31.5">
      <c r="B2959" s="174">
        <v>2025</v>
      </c>
      <c r="C2959" s="174">
        <v>20</v>
      </c>
      <c r="D2959" s="175" t="s">
        <v>1955</v>
      </c>
      <c r="E2959" s="176">
        <v>20019</v>
      </c>
      <c r="F2959" s="174">
        <v>4</v>
      </c>
      <c r="G2959" s="174">
        <v>12</v>
      </c>
      <c r="H2959" s="174">
        <v>29</v>
      </c>
      <c r="I2959" s="174">
        <v>5000</v>
      </c>
      <c r="J2959" s="174">
        <v>5100</v>
      </c>
      <c r="K2959" s="174">
        <v>515</v>
      </c>
      <c r="L2959" s="177">
        <v>1517</v>
      </c>
      <c r="M2959" s="178" t="s">
        <v>1846</v>
      </c>
      <c r="N2959" s="179" t="s">
        <v>176</v>
      </c>
      <c r="O2959" s="180">
        <v>0</v>
      </c>
      <c r="P2959" s="180">
        <v>0</v>
      </c>
      <c r="Q2959" s="181">
        <f t="shared" si="112"/>
        <v>0</v>
      </c>
      <c r="R2959" s="182" t="s">
        <v>98</v>
      </c>
      <c r="S2959" s="183"/>
      <c r="T2959" s="183"/>
    </row>
    <row r="2960" spans="2:20" ht="31.5">
      <c r="B2960" s="174">
        <v>2025</v>
      </c>
      <c r="C2960" s="174">
        <v>20</v>
      </c>
      <c r="D2960" s="175" t="s">
        <v>1956</v>
      </c>
      <c r="E2960" s="176">
        <v>20047</v>
      </c>
      <c r="F2960" s="174">
        <v>4</v>
      </c>
      <c r="G2960" s="174">
        <v>12</v>
      </c>
      <c r="H2960" s="174">
        <v>29</v>
      </c>
      <c r="I2960" s="174">
        <v>5000</v>
      </c>
      <c r="J2960" s="174">
        <v>5100</v>
      </c>
      <c r="K2960" s="174">
        <v>515</v>
      </c>
      <c r="L2960" s="177">
        <v>1517</v>
      </c>
      <c r="M2960" s="178" t="s">
        <v>1846</v>
      </c>
      <c r="N2960" s="179" t="s">
        <v>176</v>
      </c>
      <c r="O2960" s="180">
        <v>0</v>
      </c>
      <c r="P2960" s="180">
        <v>0</v>
      </c>
      <c r="Q2960" s="181">
        <f t="shared" si="112"/>
        <v>0</v>
      </c>
      <c r="R2960" s="182" t="s">
        <v>98</v>
      </c>
      <c r="S2960" s="183"/>
      <c r="T2960" s="183"/>
    </row>
    <row r="2961" spans="2:20" ht="31.5">
      <c r="B2961" s="174">
        <v>2025</v>
      </c>
      <c r="C2961" s="174">
        <v>20</v>
      </c>
      <c r="D2961" s="175" t="s">
        <v>1957</v>
      </c>
      <c r="E2961" s="176">
        <v>20069</v>
      </c>
      <c r="F2961" s="174">
        <v>4</v>
      </c>
      <c r="G2961" s="174">
        <v>12</v>
      </c>
      <c r="H2961" s="174">
        <v>29</v>
      </c>
      <c r="I2961" s="174">
        <v>5000</v>
      </c>
      <c r="J2961" s="174">
        <v>5100</v>
      </c>
      <c r="K2961" s="174">
        <v>515</v>
      </c>
      <c r="L2961" s="177">
        <v>1517</v>
      </c>
      <c r="M2961" s="178" t="s">
        <v>1846</v>
      </c>
      <c r="N2961" s="179" t="s">
        <v>176</v>
      </c>
      <c r="O2961" s="180">
        <v>0</v>
      </c>
      <c r="P2961" s="180">
        <v>0</v>
      </c>
      <c r="Q2961" s="181">
        <f t="shared" si="112"/>
        <v>0</v>
      </c>
      <c r="R2961" s="182" t="s">
        <v>98</v>
      </c>
      <c r="S2961" s="183"/>
      <c r="T2961" s="183"/>
    </row>
    <row r="2962" spans="2:20" ht="31.5">
      <c r="B2962" s="174">
        <v>2025</v>
      </c>
      <c r="C2962" s="174">
        <v>20</v>
      </c>
      <c r="D2962" s="175" t="s">
        <v>1863</v>
      </c>
      <c r="E2962" s="176">
        <v>20036</v>
      </c>
      <c r="F2962" s="174">
        <v>4</v>
      </c>
      <c r="G2962" s="174">
        <v>12</v>
      </c>
      <c r="H2962" s="174">
        <v>29</v>
      </c>
      <c r="I2962" s="174">
        <v>5000</v>
      </c>
      <c r="J2962" s="174">
        <v>5100</v>
      </c>
      <c r="K2962" s="174">
        <v>515</v>
      </c>
      <c r="L2962" s="177">
        <v>1517</v>
      </c>
      <c r="M2962" s="178" t="s">
        <v>1846</v>
      </c>
      <c r="N2962" s="179" t="s">
        <v>176</v>
      </c>
      <c r="O2962" s="180">
        <v>0</v>
      </c>
      <c r="P2962" s="180">
        <v>0</v>
      </c>
      <c r="Q2962" s="181">
        <f t="shared" si="112"/>
        <v>0</v>
      </c>
      <c r="R2962" s="182" t="s">
        <v>98</v>
      </c>
      <c r="S2962" s="183"/>
      <c r="T2962" s="183"/>
    </row>
    <row r="2963" spans="2:20" ht="31.5">
      <c r="B2963" s="174">
        <v>2025</v>
      </c>
      <c r="C2963" s="174">
        <v>20</v>
      </c>
      <c r="D2963" s="175" t="s">
        <v>1866</v>
      </c>
      <c r="E2963" s="176">
        <v>20083</v>
      </c>
      <c r="F2963" s="174">
        <v>4</v>
      </c>
      <c r="G2963" s="174">
        <v>12</v>
      </c>
      <c r="H2963" s="174">
        <v>29</v>
      </c>
      <c r="I2963" s="174">
        <v>5000</v>
      </c>
      <c r="J2963" s="174">
        <v>5100</v>
      </c>
      <c r="K2963" s="174">
        <v>515</v>
      </c>
      <c r="L2963" s="177">
        <v>1517</v>
      </c>
      <c r="M2963" s="178" t="s">
        <v>1846</v>
      </c>
      <c r="N2963" s="179" t="s">
        <v>176</v>
      </c>
      <c r="O2963" s="180">
        <v>0</v>
      </c>
      <c r="P2963" s="180">
        <v>0</v>
      </c>
      <c r="Q2963" s="181">
        <f t="shared" si="112"/>
        <v>0</v>
      </c>
      <c r="R2963" s="182" t="s">
        <v>98</v>
      </c>
      <c r="S2963" s="183"/>
      <c r="T2963" s="183"/>
    </row>
    <row r="2964" spans="2:20" ht="15.75">
      <c r="B2964" s="174">
        <v>2025</v>
      </c>
      <c r="C2964" s="174">
        <v>20</v>
      </c>
      <c r="D2964" s="175" t="s">
        <v>1958</v>
      </c>
      <c r="E2964" s="176">
        <v>20089</v>
      </c>
      <c r="F2964" s="174">
        <v>4</v>
      </c>
      <c r="G2964" s="174">
        <v>12</v>
      </c>
      <c r="H2964" s="174">
        <v>29</v>
      </c>
      <c r="I2964" s="174">
        <v>5000</v>
      </c>
      <c r="J2964" s="174">
        <v>5100</v>
      </c>
      <c r="K2964" s="174">
        <v>515</v>
      </c>
      <c r="L2964" s="177">
        <v>1517</v>
      </c>
      <c r="M2964" s="178" t="s">
        <v>1846</v>
      </c>
      <c r="N2964" s="179" t="s">
        <v>176</v>
      </c>
      <c r="O2964" s="180">
        <v>0</v>
      </c>
      <c r="P2964" s="180">
        <v>0</v>
      </c>
      <c r="Q2964" s="181">
        <f t="shared" si="112"/>
        <v>0</v>
      </c>
      <c r="R2964" s="182" t="s">
        <v>98</v>
      </c>
      <c r="S2964" s="183"/>
      <c r="T2964" s="183"/>
    </row>
    <row r="2965" spans="2:20" ht="31.5">
      <c r="B2965" s="174">
        <v>2025</v>
      </c>
      <c r="C2965" s="174">
        <v>20</v>
      </c>
      <c r="D2965" s="175" t="s">
        <v>1959</v>
      </c>
      <c r="E2965" s="176">
        <v>20034</v>
      </c>
      <c r="F2965" s="174">
        <v>4</v>
      </c>
      <c r="G2965" s="174">
        <v>12</v>
      </c>
      <c r="H2965" s="174">
        <v>29</v>
      </c>
      <c r="I2965" s="174">
        <v>5000</v>
      </c>
      <c r="J2965" s="174">
        <v>5100</v>
      </c>
      <c r="K2965" s="174">
        <v>515</v>
      </c>
      <c r="L2965" s="177">
        <v>1517</v>
      </c>
      <c r="M2965" s="178" t="s">
        <v>1846</v>
      </c>
      <c r="N2965" s="179" t="s">
        <v>176</v>
      </c>
      <c r="O2965" s="180">
        <v>0</v>
      </c>
      <c r="P2965" s="180">
        <v>0</v>
      </c>
      <c r="Q2965" s="181">
        <f t="shared" si="112"/>
        <v>0</v>
      </c>
      <c r="R2965" s="182" t="s">
        <v>98</v>
      </c>
      <c r="S2965" s="183"/>
      <c r="T2965" s="183"/>
    </row>
    <row r="2966" spans="2:20" ht="31.5">
      <c r="B2966" s="174">
        <v>2025</v>
      </c>
      <c r="C2966" s="174">
        <v>20</v>
      </c>
      <c r="D2966" s="175" t="s">
        <v>1960</v>
      </c>
      <c r="E2966" s="176">
        <v>20090</v>
      </c>
      <c r="F2966" s="174">
        <v>4</v>
      </c>
      <c r="G2966" s="174">
        <v>12</v>
      </c>
      <c r="H2966" s="174">
        <v>29</v>
      </c>
      <c r="I2966" s="174">
        <v>5000</v>
      </c>
      <c r="J2966" s="174">
        <v>5100</v>
      </c>
      <c r="K2966" s="174">
        <v>515</v>
      </c>
      <c r="L2966" s="177">
        <v>1517</v>
      </c>
      <c r="M2966" s="178" t="s">
        <v>1846</v>
      </c>
      <c r="N2966" s="179" t="s">
        <v>176</v>
      </c>
      <c r="O2966" s="180">
        <v>0</v>
      </c>
      <c r="P2966" s="180">
        <v>0</v>
      </c>
      <c r="Q2966" s="181">
        <f t="shared" si="112"/>
        <v>0</v>
      </c>
      <c r="R2966" s="182" t="s">
        <v>98</v>
      </c>
      <c r="S2966" s="183"/>
      <c r="T2966" s="183"/>
    </row>
    <row r="2967" spans="2:20" ht="31.5">
      <c r="B2967" s="174">
        <v>2025</v>
      </c>
      <c r="C2967" s="174">
        <v>20</v>
      </c>
      <c r="D2967" s="175" t="s">
        <v>1961</v>
      </c>
      <c r="E2967" s="176">
        <v>20082</v>
      </c>
      <c r="F2967" s="174">
        <v>4</v>
      </c>
      <c r="G2967" s="174">
        <v>12</v>
      </c>
      <c r="H2967" s="174">
        <v>29</v>
      </c>
      <c r="I2967" s="174">
        <v>5000</v>
      </c>
      <c r="J2967" s="174">
        <v>5100</v>
      </c>
      <c r="K2967" s="174">
        <v>515</v>
      </c>
      <c r="L2967" s="177">
        <v>1517</v>
      </c>
      <c r="M2967" s="178" t="s">
        <v>1846</v>
      </c>
      <c r="N2967" s="179" t="s">
        <v>176</v>
      </c>
      <c r="O2967" s="180">
        <v>0</v>
      </c>
      <c r="P2967" s="180">
        <v>0</v>
      </c>
      <c r="Q2967" s="181">
        <f t="shared" si="112"/>
        <v>0</v>
      </c>
      <c r="R2967" s="182" t="s">
        <v>98</v>
      </c>
      <c r="S2967" s="183"/>
      <c r="T2967" s="183"/>
    </row>
    <row r="2968" spans="2:20" ht="31.5">
      <c r="B2968" s="174">
        <v>2025</v>
      </c>
      <c r="C2968" s="174">
        <v>20</v>
      </c>
      <c r="D2968" s="175" t="s">
        <v>1962</v>
      </c>
      <c r="E2968" s="176">
        <v>20021</v>
      </c>
      <c r="F2968" s="174">
        <v>4</v>
      </c>
      <c r="G2968" s="174">
        <v>12</v>
      </c>
      <c r="H2968" s="174">
        <v>29</v>
      </c>
      <c r="I2968" s="174">
        <v>5000</v>
      </c>
      <c r="J2968" s="174">
        <v>5100</v>
      </c>
      <c r="K2968" s="174">
        <v>515</v>
      </c>
      <c r="L2968" s="177">
        <v>1517</v>
      </c>
      <c r="M2968" s="178" t="s">
        <v>1846</v>
      </c>
      <c r="N2968" s="179" t="s">
        <v>176</v>
      </c>
      <c r="O2968" s="180">
        <v>0</v>
      </c>
      <c r="P2968" s="180">
        <v>0</v>
      </c>
      <c r="Q2968" s="181">
        <f t="shared" si="112"/>
        <v>0</v>
      </c>
      <c r="R2968" s="182" t="s">
        <v>98</v>
      </c>
      <c r="S2968" s="183"/>
      <c r="T2968" s="183"/>
    </row>
    <row r="2969" spans="2:20" ht="31.5">
      <c r="B2969" s="174">
        <v>2025</v>
      </c>
      <c r="C2969" s="174">
        <v>20</v>
      </c>
      <c r="D2969" s="175" t="s">
        <v>1954</v>
      </c>
      <c r="E2969" s="176">
        <v>20084</v>
      </c>
      <c r="F2969" s="174">
        <v>4</v>
      </c>
      <c r="G2969" s="174">
        <v>12</v>
      </c>
      <c r="H2969" s="174">
        <v>29</v>
      </c>
      <c r="I2969" s="174">
        <v>5000</v>
      </c>
      <c r="J2969" s="174">
        <v>5100</v>
      </c>
      <c r="K2969" s="174">
        <v>515</v>
      </c>
      <c r="L2969" s="177">
        <v>1552</v>
      </c>
      <c r="M2969" s="178" t="s">
        <v>1846</v>
      </c>
      <c r="N2969" s="179" t="s">
        <v>1510</v>
      </c>
      <c r="O2969" s="180">
        <v>0</v>
      </c>
      <c r="P2969" s="180">
        <v>0</v>
      </c>
      <c r="Q2969" s="181">
        <f t="shared" si="112"/>
        <v>0</v>
      </c>
      <c r="R2969" s="182" t="s">
        <v>98</v>
      </c>
      <c r="S2969" s="183"/>
      <c r="T2969" s="183"/>
    </row>
    <row r="2970" spans="2:20" ht="31.5">
      <c r="B2970" s="174">
        <v>2025</v>
      </c>
      <c r="C2970" s="174">
        <v>20</v>
      </c>
      <c r="D2970" s="175" t="s">
        <v>1860</v>
      </c>
      <c r="E2970" s="176">
        <v>20005</v>
      </c>
      <c r="F2970" s="174">
        <v>4</v>
      </c>
      <c r="G2970" s="174">
        <v>12</v>
      </c>
      <c r="H2970" s="174">
        <v>29</v>
      </c>
      <c r="I2970" s="174">
        <v>5000</v>
      </c>
      <c r="J2970" s="174">
        <v>5100</v>
      </c>
      <c r="K2970" s="174">
        <v>515</v>
      </c>
      <c r="L2970" s="177">
        <v>1552</v>
      </c>
      <c r="M2970" s="178" t="s">
        <v>1846</v>
      </c>
      <c r="N2970" s="179" t="s">
        <v>1510</v>
      </c>
      <c r="O2970" s="180">
        <v>0</v>
      </c>
      <c r="P2970" s="180">
        <v>0</v>
      </c>
      <c r="Q2970" s="181">
        <f t="shared" si="112"/>
        <v>0</v>
      </c>
      <c r="R2970" s="182" t="s">
        <v>98</v>
      </c>
      <c r="S2970" s="183"/>
      <c r="T2970" s="183"/>
    </row>
    <row r="2971" spans="2:20" ht="31.5">
      <c r="B2971" s="174">
        <v>2025</v>
      </c>
      <c r="C2971" s="174">
        <v>20</v>
      </c>
      <c r="D2971" s="175" t="s">
        <v>1956</v>
      </c>
      <c r="E2971" s="176">
        <v>20047</v>
      </c>
      <c r="F2971" s="174">
        <v>4</v>
      </c>
      <c r="G2971" s="174">
        <v>12</v>
      </c>
      <c r="H2971" s="174">
        <v>29</v>
      </c>
      <c r="I2971" s="174">
        <v>5000</v>
      </c>
      <c r="J2971" s="174">
        <v>5100</v>
      </c>
      <c r="K2971" s="174">
        <v>515</v>
      </c>
      <c r="L2971" s="177">
        <v>1552</v>
      </c>
      <c r="M2971" s="178" t="s">
        <v>1846</v>
      </c>
      <c r="N2971" s="179" t="s">
        <v>1510</v>
      </c>
      <c r="O2971" s="180">
        <v>0</v>
      </c>
      <c r="P2971" s="180">
        <v>0</v>
      </c>
      <c r="Q2971" s="181">
        <f t="shared" ref="Q2971:Q3034" si="113">+O2971+P2971</f>
        <v>0</v>
      </c>
      <c r="R2971" s="182" t="s">
        <v>98</v>
      </c>
      <c r="S2971" s="183"/>
      <c r="T2971" s="183"/>
    </row>
    <row r="2972" spans="2:20" ht="31.5">
      <c r="B2972" s="174">
        <v>2025</v>
      </c>
      <c r="C2972" s="174">
        <v>20</v>
      </c>
      <c r="D2972" s="175" t="s">
        <v>1957</v>
      </c>
      <c r="E2972" s="176">
        <v>20069</v>
      </c>
      <c r="F2972" s="174">
        <v>4</v>
      </c>
      <c r="G2972" s="174">
        <v>12</v>
      </c>
      <c r="H2972" s="174">
        <v>29</v>
      </c>
      <c r="I2972" s="174">
        <v>5000</v>
      </c>
      <c r="J2972" s="174">
        <v>5100</v>
      </c>
      <c r="K2972" s="174">
        <v>515</v>
      </c>
      <c r="L2972" s="177">
        <v>1552</v>
      </c>
      <c r="M2972" s="178" t="s">
        <v>1846</v>
      </c>
      <c r="N2972" s="179" t="s">
        <v>1510</v>
      </c>
      <c r="O2972" s="180">
        <v>0</v>
      </c>
      <c r="P2972" s="180">
        <v>0</v>
      </c>
      <c r="Q2972" s="181">
        <f t="shared" si="113"/>
        <v>0</v>
      </c>
      <c r="R2972" s="182" t="s">
        <v>98</v>
      </c>
      <c r="S2972" s="183"/>
      <c r="T2972" s="183"/>
    </row>
    <row r="2973" spans="2:20" ht="31.5">
      <c r="B2973" s="174">
        <v>2025</v>
      </c>
      <c r="C2973" s="174">
        <v>20</v>
      </c>
      <c r="D2973" s="175" t="s">
        <v>1863</v>
      </c>
      <c r="E2973" s="176">
        <v>20036</v>
      </c>
      <c r="F2973" s="174">
        <v>4</v>
      </c>
      <c r="G2973" s="174">
        <v>12</v>
      </c>
      <c r="H2973" s="174">
        <v>29</v>
      </c>
      <c r="I2973" s="174">
        <v>5000</v>
      </c>
      <c r="J2973" s="174">
        <v>5100</v>
      </c>
      <c r="K2973" s="174">
        <v>515</v>
      </c>
      <c r="L2973" s="177">
        <v>1552</v>
      </c>
      <c r="M2973" s="178" t="s">
        <v>1846</v>
      </c>
      <c r="N2973" s="179" t="s">
        <v>1510</v>
      </c>
      <c r="O2973" s="180">
        <v>0</v>
      </c>
      <c r="P2973" s="180">
        <v>0</v>
      </c>
      <c r="Q2973" s="181">
        <f t="shared" si="113"/>
        <v>0</v>
      </c>
      <c r="R2973" s="182" t="s">
        <v>98</v>
      </c>
      <c r="S2973" s="183"/>
      <c r="T2973" s="183"/>
    </row>
    <row r="2974" spans="2:20" ht="31.5">
      <c r="B2974" s="174">
        <v>2025</v>
      </c>
      <c r="C2974" s="174">
        <v>20</v>
      </c>
      <c r="D2974" s="175" t="s">
        <v>1866</v>
      </c>
      <c r="E2974" s="176">
        <v>20083</v>
      </c>
      <c r="F2974" s="174">
        <v>4</v>
      </c>
      <c r="G2974" s="174">
        <v>12</v>
      </c>
      <c r="H2974" s="174">
        <v>29</v>
      </c>
      <c r="I2974" s="174">
        <v>5000</v>
      </c>
      <c r="J2974" s="174">
        <v>5100</v>
      </c>
      <c r="K2974" s="174">
        <v>515</v>
      </c>
      <c r="L2974" s="177">
        <v>1552</v>
      </c>
      <c r="M2974" s="178" t="s">
        <v>1846</v>
      </c>
      <c r="N2974" s="179" t="s">
        <v>1510</v>
      </c>
      <c r="O2974" s="180">
        <v>0</v>
      </c>
      <c r="P2974" s="180">
        <v>0</v>
      </c>
      <c r="Q2974" s="181">
        <f t="shared" si="113"/>
        <v>0</v>
      </c>
      <c r="R2974" s="182" t="s">
        <v>98</v>
      </c>
      <c r="S2974" s="183"/>
      <c r="T2974" s="183"/>
    </row>
    <row r="2975" spans="2:20" ht="15.75">
      <c r="B2975" s="174">
        <v>2025</v>
      </c>
      <c r="C2975" s="174">
        <v>20</v>
      </c>
      <c r="D2975" s="175" t="s">
        <v>1958</v>
      </c>
      <c r="E2975" s="176">
        <v>20089</v>
      </c>
      <c r="F2975" s="174">
        <v>4</v>
      </c>
      <c r="G2975" s="174">
        <v>12</v>
      </c>
      <c r="H2975" s="174">
        <v>29</v>
      </c>
      <c r="I2975" s="174">
        <v>5000</v>
      </c>
      <c r="J2975" s="174">
        <v>5100</v>
      </c>
      <c r="K2975" s="174">
        <v>515</v>
      </c>
      <c r="L2975" s="177">
        <v>1552</v>
      </c>
      <c r="M2975" s="178" t="s">
        <v>1846</v>
      </c>
      <c r="N2975" s="179" t="s">
        <v>1510</v>
      </c>
      <c r="O2975" s="180">
        <v>0</v>
      </c>
      <c r="P2975" s="180">
        <v>0</v>
      </c>
      <c r="Q2975" s="181">
        <f t="shared" si="113"/>
        <v>0</v>
      </c>
      <c r="R2975" s="182" t="s">
        <v>98</v>
      </c>
      <c r="S2975" s="183"/>
      <c r="T2975" s="183"/>
    </row>
    <row r="2976" spans="2:20" ht="31.5">
      <c r="B2976" s="174">
        <v>2025</v>
      </c>
      <c r="C2976" s="174">
        <v>20</v>
      </c>
      <c r="D2976" s="175" t="s">
        <v>1959</v>
      </c>
      <c r="E2976" s="176">
        <v>20034</v>
      </c>
      <c r="F2976" s="174">
        <v>4</v>
      </c>
      <c r="G2976" s="174">
        <v>12</v>
      </c>
      <c r="H2976" s="174">
        <v>29</v>
      </c>
      <c r="I2976" s="174">
        <v>5000</v>
      </c>
      <c r="J2976" s="174">
        <v>5100</v>
      </c>
      <c r="K2976" s="174">
        <v>515</v>
      </c>
      <c r="L2976" s="177">
        <v>1552</v>
      </c>
      <c r="M2976" s="178" t="s">
        <v>1846</v>
      </c>
      <c r="N2976" s="179" t="s">
        <v>1510</v>
      </c>
      <c r="O2976" s="180">
        <v>0</v>
      </c>
      <c r="P2976" s="180">
        <v>0</v>
      </c>
      <c r="Q2976" s="181">
        <f t="shared" si="113"/>
        <v>0</v>
      </c>
      <c r="R2976" s="182" t="s">
        <v>98</v>
      </c>
      <c r="S2976" s="183"/>
      <c r="T2976" s="183"/>
    </row>
    <row r="2977" spans="2:20" ht="31.5">
      <c r="B2977" s="174">
        <v>2025</v>
      </c>
      <c r="C2977" s="174">
        <v>20</v>
      </c>
      <c r="D2977" s="175" t="s">
        <v>1960</v>
      </c>
      <c r="E2977" s="176">
        <v>20090</v>
      </c>
      <c r="F2977" s="174">
        <v>4</v>
      </c>
      <c r="G2977" s="174">
        <v>12</v>
      </c>
      <c r="H2977" s="174">
        <v>29</v>
      </c>
      <c r="I2977" s="174">
        <v>5000</v>
      </c>
      <c r="J2977" s="174">
        <v>5100</v>
      </c>
      <c r="K2977" s="174">
        <v>515</v>
      </c>
      <c r="L2977" s="177">
        <v>1552</v>
      </c>
      <c r="M2977" s="178" t="s">
        <v>1846</v>
      </c>
      <c r="N2977" s="179" t="s">
        <v>1510</v>
      </c>
      <c r="O2977" s="180">
        <v>0</v>
      </c>
      <c r="P2977" s="180">
        <v>0</v>
      </c>
      <c r="Q2977" s="181">
        <f t="shared" si="113"/>
        <v>0</v>
      </c>
      <c r="R2977" s="182" t="s">
        <v>98</v>
      </c>
      <c r="S2977" s="183"/>
      <c r="T2977" s="183"/>
    </row>
    <row r="2978" spans="2:20" ht="31.5">
      <c r="B2978" s="174">
        <v>2025</v>
      </c>
      <c r="C2978" s="174">
        <v>20</v>
      </c>
      <c r="D2978" s="175" t="s">
        <v>1961</v>
      </c>
      <c r="E2978" s="176">
        <v>20082</v>
      </c>
      <c r="F2978" s="174">
        <v>4</v>
      </c>
      <c r="G2978" s="174">
        <v>12</v>
      </c>
      <c r="H2978" s="174">
        <v>29</v>
      </c>
      <c r="I2978" s="174">
        <v>5000</v>
      </c>
      <c r="J2978" s="174">
        <v>5100</v>
      </c>
      <c r="K2978" s="174">
        <v>515</v>
      </c>
      <c r="L2978" s="177">
        <v>1552</v>
      </c>
      <c r="M2978" s="178" t="s">
        <v>1846</v>
      </c>
      <c r="N2978" s="179" t="s">
        <v>1510</v>
      </c>
      <c r="O2978" s="180">
        <v>0</v>
      </c>
      <c r="P2978" s="180">
        <v>0</v>
      </c>
      <c r="Q2978" s="181">
        <f t="shared" si="113"/>
        <v>0</v>
      </c>
      <c r="R2978" s="182" t="s">
        <v>98</v>
      </c>
      <c r="S2978" s="183"/>
      <c r="T2978" s="183"/>
    </row>
    <row r="2979" spans="2:20" ht="31.5">
      <c r="B2979" s="174">
        <v>2025</v>
      </c>
      <c r="C2979" s="174">
        <v>20</v>
      </c>
      <c r="D2979" s="175" t="s">
        <v>1962</v>
      </c>
      <c r="E2979" s="176">
        <v>20021</v>
      </c>
      <c r="F2979" s="174">
        <v>4</v>
      </c>
      <c r="G2979" s="174">
        <v>12</v>
      </c>
      <c r="H2979" s="174">
        <v>29</v>
      </c>
      <c r="I2979" s="174">
        <v>5000</v>
      </c>
      <c r="J2979" s="174">
        <v>5100</v>
      </c>
      <c r="K2979" s="174">
        <v>515</v>
      </c>
      <c r="L2979" s="177">
        <v>1552</v>
      </c>
      <c r="M2979" s="178" t="s">
        <v>1846</v>
      </c>
      <c r="N2979" s="179" t="s">
        <v>1510</v>
      </c>
      <c r="O2979" s="180">
        <v>0</v>
      </c>
      <c r="P2979" s="180">
        <v>0</v>
      </c>
      <c r="Q2979" s="181">
        <f t="shared" si="113"/>
        <v>0</v>
      </c>
      <c r="R2979" s="182" t="s">
        <v>98</v>
      </c>
      <c r="S2979" s="183"/>
      <c r="T2979" s="183"/>
    </row>
    <row r="2980" spans="2:20" ht="15.75" hidden="1">
      <c r="B2980" s="163">
        <v>2025</v>
      </c>
      <c r="C2980" s="163">
        <v>20</v>
      </c>
      <c r="D2980" s="164"/>
      <c r="E2980" s="165"/>
      <c r="F2980" s="163">
        <v>4</v>
      </c>
      <c r="G2980" s="163">
        <v>12</v>
      </c>
      <c r="H2980" s="163">
        <v>29</v>
      </c>
      <c r="I2980" s="163">
        <v>5000</v>
      </c>
      <c r="J2980" s="163">
        <v>5100</v>
      </c>
      <c r="K2980" s="163">
        <v>519</v>
      </c>
      <c r="L2980" s="166" t="s">
        <v>44</v>
      </c>
      <c r="M2980" s="167"/>
      <c r="N2980" s="168" t="s">
        <v>178</v>
      </c>
      <c r="O2980" s="169">
        <f>SUM(O2981:O2981)</f>
        <v>0</v>
      </c>
      <c r="P2980" s="169">
        <f>SUM(P2981:P2981)</f>
        <v>0</v>
      </c>
      <c r="Q2980" s="169">
        <f t="shared" si="113"/>
        <v>0</v>
      </c>
      <c r="R2980" s="170"/>
      <c r="S2980" s="171"/>
      <c r="T2980" s="172"/>
    </row>
    <row r="2981" spans="2:20" ht="15.75" hidden="1">
      <c r="B2981" s="174">
        <v>2025</v>
      </c>
      <c r="C2981" s="174">
        <v>20</v>
      </c>
      <c r="D2981" s="175">
        <v>0</v>
      </c>
      <c r="E2981" s="176"/>
      <c r="F2981" s="174">
        <v>4</v>
      </c>
      <c r="G2981" s="174">
        <v>12</v>
      </c>
      <c r="H2981" s="174">
        <v>29</v>
      </c>
      <c r="I2981" s="174">
        <v>5000</v>
      </c>
      <c r="J2981" s="174">
        <v>5100</v>
      </c>
      <c r="K2981" s="174">
        <v>519</v>
      </c>
      <c r="L2981" s="177">
        <v>553</v>
      </c>
      <c r="M2981" s="178">
        <v>0</v>
      </c>
      <c r="N2981" s="179" t="s">
        <v>1662</v>
      </c>
      <c r="O2981" s="180">
        <v>0</v>
      </c>
      <c r="P2981" s="180">
        <v>0</v>
      </c>
      <c r="Q2981" s="181">
        <f t="shared" si="113"/>
        <v>0</v>
      </c>
      <c r="R2981" s="182" t="s">
        <v>98</v>
      </c>
      <c r="S2981" s="183"/>
      <c r="T2981" s="183"/>
    </row>
    <row r="2982" spans="2:20" ht="15.75">
      <c r="B2982" s="152">
        <v>2025</v>
      </c>
      <c r="C2982" s="152">
        <v>20</v>
      </c>
      <c r="D2982" s="153"/>
      <c r="E2982" s="154"/>
      <c r="F2982" s="152">
        <v>4</v>
      </c>
      <c r="G2982" s="152">
        <v>12</v>
      </c>
      <c r="H2982" s="152">
        <v>29</v>
      </c>
      <c r="I2982" s="152">
        <v>5000</v>
      </c>
      <c r="J2982" s="152">
        <v>5200</v>
      </c>
      <c r="K2982" s="152"/>
      <c r="L2982" s="155" t="s">
        <v>44</v>
      </c>
      <c r="M2982" s="156"/>
      <c r="N2982" s="157" t="s">
        <v>183</v>
      </c>
      <c r="O2982" s="158">
        <f>O2983</f>
        <v>0</v>
      </c>
      <c r="P2982" s="158">
        <f>P2983</f>
        <v>0</v>
      </c>
      <c r="Q2982" s="158">
        <f t="shared" si="113"/>
        <v>0</v>
      </c>
      <c r="R2982" s="159"/>
      <c r="S2982" s="160"/>
      <c r="T2982" s="161"/>
    </row>
    <row r="2983" spans="2:20" ht="15.75">
      <c r="B2983" s="163">
        <v>2025</v>
      </c>
      <c r="C2983" s="163">
        <v>20</v>
      </c>
      <c r="D2983" s="164"/>
      <c r="E2983" s="165"/>
      <c r="F2983" s="163">
        <v>4</v>
      </c>
      <c r="G2983" s="163">
        <v>12</v>
      </c>
      <c r="H2983" s="163">
        <v>29</v>
      </c>
      <c r="I2983" s="163">
        <v>5000</v>
      </c>
      <c r="J2983" s="163">
        <v>5200</v>
      </c>
      <c r="K2983" s="163">
        <v>521</v>
      </c>
      <c r="L2983" s="166" t="s">
        <v>44</v>
      </c>
      <c r="M2983" s="167"/>
      <c r="N2983" s="168" t="s">
        <v>184</v>
      </c>
      <c r="O2983" s="169">
        <f t="shared" ref="O2983:P2983" si="114">SUM(O2984:O2992)</f>
        <v>0</v>
      </c>
      <c r="P2983" s="169">
        <f t="shared" si="114"/>
        <v>0</v>
      </c>
      <c r="Q2983" s="169">
        <f t="shared" si="113"/>
        <v>0</v>
      </c>
      <c r="R2983" s="170"/>
      <c r="S2983" s="171"/>
      <c r="T2983" s="172"/>
    </row>
    <row r="2984" spans="2:20" ht="31.5">
      <c r="B2984" s="174">
        <v>2025</v>
      </c>
      <c r="C2984" s="174">
        <v>20</v>
      </c>
      <c r="D2984" s="175" t="s">
        <v>1858</v>
      </c>
      <c r="E2984" s="176">
        <v>20077</v>
      </c>
      <c r="F2984" s="174">
        <v>4</v>
      </c>
      <c r="G2984" s="174">
        <v>12</v>
      </c>
      <c r="H2984" s="174">
        <v>29</v>
      </c>
      <c r="I2984" s="174">
        <v>5000</v>
      </c>
      <c r="J2984" s="174">
        <v>5200</v>
      </c>
      <c r="K2984" s="174">
        <v>521</v>
      </c>
      <c r="L2984" s="177">
        <v>1093</v>
      </c>
      <c r="M2984" s="178" t="s">
        <v>1846</v>
      </c>
      <c r="N2984" s="179" t="s">
        <v>1663</v>
      </c>
      <c r="O2984" s="180">
        <v>0</v>
      </c>
      <c r="P2984" s="180">
        <v>0</v>
      </c>
      <c r="Q2984" s="181">
        <f t="shared" si="113"/>
        <v>0</v>
      </c>
      <c r="R2984" s="182" t="s">
        <v>1313</v>
      </c>
      <c r="S2984" s="183"/>
      <c r="T2984" s="183"/>
    </row>
    <row r="2985" spans="2:20" ht="31.5">
      <c r="B2985" s="174">
        <v>2025</v>
      </c>
      <c r="C2985" s="174">
        <v>20</v>
      </c>
      <c r="D2985" s="175" t="s">
        <v>1954</v>
      </c>
      <c r="E2985" s="176">
        <v>20084</v>
      </c>
      <c r="F2985" s="174">
        <v>4</v>
      </c>
      <c r="G2985" s="174">
        <v>12</v>
      </c>
      <c r="H2985" s="174">
        <v>29</v>
      </c>
      <c r="I2985" s="174">
        <v>5000</v>
      </c>
      <c r="J2985" s="174">
        <v>5200</v>
      </c>
      <c r="K2985" s="174">
        <v>521</v>
      </c>
      <c r="L2985" s="177">
        <v>1093</v>
      </c>
      <c r="M2985" s="178" t="s">
        <v>1846</v>
      </c>
      <c r="N2985" s="179" t="s">
        <v>1663</v>
      </c>
      <c r="O2985" s="180">
        <v>0</v>
      </c>
      <c r="P2985" s="180">
        <v>0</v>
      </c>
      <c r="Q2985" s="181">
        <f t="shared" si="113"/>
        <v>0</v>
      </c>
      <c r="R2985" s="182" t="s">
        <v>1313</v>
      </c>
      <c r="S2985" s="183"/>
      <c r="T2985" s="183"/>
    </row>
    <row r="2986" spans="2:20" ht="31.5">
      <c r="B2986" s="174">
        <v>2025</v>
      </c>
      <c r="C2986" s="174">
        <v>20</v>
      </c>
      <c r="D2986" s="175" t="s">
        <v>1860</v>
      </c>
      <c r="E2986" s="176">
        <v>20005</v>
      </c>
      <c r="F2986" s="174">
        <v>4</v>
      </c>
      <c r="G2986" s="174">
        <v>12</v>
      </c>
      <c r="H2986" s="174">
        <v>29</v>
      </c>
      <c r="I2986" s="174">
        <v>5000</v>
      </c>
      <c r="J2986" s="174">
        <v>5200</v>
      </c>
      <c r="K2986" s="174">
        <v>521</v>
      </c>
      <c r="L2986" s="177">
        <v>1093</v>
      </c>
      <c r="M2986" s="178" t="s">
        <v>1846</v>
      </c>
      <c r="N2986" s="179" t="s">
        <v>1663</v>
      </c>
      <c r="O2986" s="180">
        <v>0</v>
      </c>
      <c r="P2986" s="180">
        <v>0</v>
      </c>
      <c r="Q2986" s="181">
        <f t="shared" si="113"/>
        <v>0</v>
      </c>
      <c r="R2986" s="182" t="s">
        <v>1313</v>
      </c>
      <c r="S2986" s="183"/>
      <c r="T2986" s="183"/>
    </row>
    <row r="2987" spans="2:20" ht="31.5">
      <c r="B2987" s="174">
        <v>2025</v>
      </c>
      <c r="C2987" s="174">
        <v>20</v>
      </c>
      <c r="D2987" s="175" t="s">
        <v>1956</v>
      </c>
      <c r="E2987" s="176">
        <v>20047</v>
      </c>
      <c r="F2987" s="174">
        <v>4</v>
      </c>
      <c r="G2987" s="174">
        <v>12</v>
      </c>
      <c r="H2987" s="174">
        <v>29</v>
      </c>
      <c r="I2987" s="174">
        <v>5000</v>
      </c>
      <c r="J2987" s="174">
        <v>5200</v>
      </c>
      <c r="K2987" s="174">
        <v>521</v>
      </c>
      <c r="L2987" s="177">
        <v>1093</v>
      </c>
      <c r="M2987" s="178" t="s">
        <v>1846</v>
      </c>
      <c r="N2987" s="179" t="s">
        <v>1663</v>
      </c>
      <c r="O2987" s="180">
        <v>0</v>
      </c>
      <c r="P2987" s="180">
        <v>0</v>
      </c>
      <c r="Q2987" s="181">
        <f t="shared" si="113"/>
        <v>0</v>
      </c>
      <c r="R2987" s="182" t="s">
        <v>1313</v>
      </c>
      <c r="S2987" s="183"/>
      <c r="T2987" s="183"/>
    </row>
    <row r="2988" spans="2:20" ht="31.5">
      <c r="B2988" s="174">
        <v>2025</v>
      </c>
      <c r="C2988" s="174">
        <v>20</v>
      </c>
      <c r="D2988" s="175" t="s">
        <v>1957</v>
      </c>
      <c r="E2988" s="176">
        <v>20069</v>
      </c>
      <c r="F2988" s="174">
        <v>4</v>
      </c>
      <c r="G2988" s="174">
        <v>12</v>
      </c>
      <c r="H2988" s="174">
        <v>29</v>
      </c>
      <c r="I2988" s="174">
        <v>5000</v>
      </c>
      <c r="J2988" s="174">
        <v>5200</v>
      </c>
      <c r="K2988" s="174">
        <v>521</v>
      </c>
      <c r="L2988" s="177">
        <v>1093</v>
      </c>
      <c r="M2988" s="178" t="s">
        <v>1846</v>
      </c>
      <c r="N2988" s="179" t="s">
        <v>1663</v>
      </c>
      <c r="O2988" s="180">
        <v>0</v>
      </c>
      <c r="P2988" s="180">
        <v>0</v>
      </c>
      <c r="Q2988" s="181">
        <f t="shared" si="113"/>
        <v>0</v>
      </c>
      <c r="R2988" s="182" t="s">
        <v>1313</v>
      </c>
      <c r="S2988" s="183"/>
      <c r="T2988" s="183"/>
    </row>
    <row r="2989" spans="2:20" ht="31.5">
      <c r="B2989" s="174">
        <v>2025</v>
      </c>
      <c r="C2989" s="174">
        <v>20</v>
      </c>
      <c r="D2989" s="175" t="s">
        <v>1863</v>
      </c>
      <c r="E2989" s="176">
        <v>20036</v>
      </c>
      <c r="F2989" s="174">
        <v>4</v>
      </c>
      <c r="G2989" s="174">
        <v>12</v>
      </c>
      <c r="H2989" s="174">
        <v>29</v>
      </c>
      <c r="I2989" s="174">
        <v>5000</v>
      </c>
      <c r="J2989" s="174">
        <v>5200</v>
      </c>
      <c r="K2989" s="174">
        <v>521</v>
      </c>
      <c r="L2989" s="177">
        <v>1093</v>
      </c>
      <c r="M2989" s="178" t="s">
        <v>1846</v>
      </c>
      <c r="N2989" s="179" t="s">
        <v>1663</v>
      </c>
      <c r="O2989" s="180">
        <v>0</v>
      </c>
      <c r="P2989" s="180">
        <v>0</v>
      </c>
      <c r="Q2989" s="181">
        <f t="shared" si="113"/>
        <v>0</v>
      </c>
      <c r="R2989" s="182" t="s">
        <v>1313</v>
      </c>
      <c r="S2989" s="183"/>
      <c r="T2989" s="183"/>
    </row>
    <row r="2990" spans="2:20" ht="31.5">
      <c r="B2990" s="174">
        <v>2025</v>
      </c>
      <c r="C2990" s="174">
        <v>20</v>
      </c>
      <c r="D2990" s="175" t="s">
        <v>1866</v>
      </c>
      <c r="E2990" s="176">
        <v>20083</v>
      </c>
      <c r="F2990" s="174">
        <v>4</v>
      </c>
      <c r="G2990" s="174">
        <v>12</v>
      </c>
      <c r="H2990" s="174">
        <v>29</v>
      </c>
      <c r="I2990" s="174">
        <v>5000</v>
      </c>
      <c r="J2990" s="174">
        <v>5200</v>
      </c>
      <c r="K2990" s="174">
        <v>521</v>
      </c>
      <c r="L2990" s="177">
        <v>1093</v>
      </c>
      <c r="M2990" s="178" t="s">
        <v>1846</v>
      </c>
      <c r="N2990" s="179" t="s">
        <v>1663</v>
      </c>
      <c r="O2990" s="180">
        <v>0</v>
      </c>
      <c r="P2990" s="180">
        <v>0</v>
      </c>
      <c r="Q2990" s="181">
        <f t="shared" si="113"/>
        <v>0</v>
      </c>
      <c r="R2990" s="182" t="s">
        <v>1313</v>
      </c>
      <c r="S2990" s="183"/>
      <c r="T2990" s="183"/>
    </row>
    <row r="2991" spans="2:20" ht="15.75">
      <c r="B2991" s="174">
        <v>2025</v>
      </c>
      <c r="C2991" s="174">
        <v>20</v>
      </c>
      <c r="D2991" s="175" t="s">
        <v>1958</v>
      </c>
      <c r="E2991" s="176">
        <v>20089</v>
      </c>
      <c r="F2991" s="174">
        <v>4</v>
      </c>
      <c r="G2991" s="174">
        <v>12</v>
      </c>
      <c r="H2991" s="174">
        <v>29</v>
      </c>
      <c r="I2991" s="174">
        <v>5000</v>
      </c>
      <c r="J2991" s="174">
        <v>5200</v>
      </c>
      <c r="K2991" s="174">
        <v>521</v>
      </c>
      <c r="L2991" s="177">
        <v>1093</v>
      </c>
      <c r="M2991" s="178" t="s">
        <v>1846</v>
      </c>
      <c r="N2991" s="179" t="s">
        <v>1663</v>
      </c>
      <c r="O2991" s="180">
        <v>0</v>
      </c>
      <c r="P2991" s="180">
        <v>0</v>
      </c>
      <c r="Q2991" s="181">
        <f t="shared" si="113"/>
        <v>0</v>
      </c>
      <c r="R2991" s="182" t="s">
        <v>1313</v>
      </c>
      <c r="S2991" s="183"/>
      <c r="T2991" s="183"/>
    </row>
    <row r="2992" spans="2:20" ht="31.5">
      <c r="B2992" s="174">
        <v>2025</v>
      </c>
      <c r="C2992" s="174">
        <v>20</v>
      </c>
      <c r="D2992" s="175" t="s">
        <v>1959</v>
      </c>
      <c r="E2992" s="176">
        <v>20034</v>
      </c>
      <c r="F2992" s="174">
        <v>4</v>
      </c>
      <c r="G2992" s="174">
        <v>12</v>
      </c>
      <c r="H2992" s="174">
        <v>29</v>
      </c>
      <c r="I2992" s="174">
        <v>5000</v>
      </c>
      <c r="J2992" s="174">
        <v>5200</v>
      </c>
      <c r="K2992" s="174">
        <v>521</v>
      </c>
      <c r="L2992" s="177">
        <v>1093</v>
      </c>
      <c r="M2992" s="178" t="s">
        <v>1846</v>
      </c>
      <c r="N2992" s="179" t="s">
        <v>1663</v>
      </c>
      <c r="O2992" s="180">
        <v>0</v>
      </c>
      <c r="P2992" s="180">
        <v>0</v>
      </c>
      <c r="Q2992" s="181">
        <f t="shared" si="113"/>
        <v>0</v>
      </c>
      <c r="R2992" s="182" t="s">
        <v>1313</v>
      </c>
      <c r="S2992" s="183"/>
      <c r="T2992" s="183"/>
    </row>
    <row r="2993" spans="2:20" ht="15.75">
      <c r="B2993" s="152">
        <v>2025</v>
      </c>
      <c r="C2993" s="152">
        <v>20</v>
      </c>
      <c r="D2993" s="153"/>
      <c r="E2993" s="154"/>
      <c r="F2993" s="152">
        <v>4</v>
      </c>
      <c r="G2993" s="152">
        <v>12</v>
      </c>
      <c r="H2993" s="152">
        <v>29</v>
      </c>
      <c r="I2993" s="152">
        <v>5000</v>
      </c>
      <c r="J2993" s="152">
        <v>5600</v>
      </c>
      <c r="K2993" s="152"/>
      <c r="L2993" s="155" t="s">
        <v>44</v>
      </c>
      <c r="M2993" s="156"/>
      <c r="N2993" s="157" t="s">
        <v>1050</v>
      </c>
      <c r="O2993" s="158">
        <f>O2994+O2996+O3054</f>
        <v>0</v>
      </c>
      <c r="P2993" s="158">
        <f>P2994+P2996+P3054</f>
        <v>0</v>
      </c>
      <c r="Q2993" s="158">
        <f t="shared" si="113"/>
        <v>0</v>
      </c>
      <c r="R2993" s="159"/>
      <c r="S2993" s="160"/>
      <c r="T2993" s="161"/>
    </row>
    <row r="2994" spans="2:20" ht="31.5" hidden="1">
      <c r="B2994" s="163">
        <v>2025</v>
      </c>
      <c r="C2994" s="163">
        <v>20</v>
      </c>
      <c r="D2994" s="164"/>
      <c r="E2994" s="165"/>
      <c r="F2994" s="163">
        <v>4</v>
      </c>
      <c r="G2994" s="163">
        <v>12</v>
      </c>
      <c r="H2994" s="163">
        <v>29</v>
      </c>
      <c r="I2994" s="163">
        <v>5000</v>
      </c>
      <c r="J2994" s="163">
        <v>5600</v>
      </c>
      <c r="K2994" s="163">
        <v>564</v>
      </c>
      <c r="L2994" s="166" t="s">
        <v>44</v>
      </c>
      <c r="M2994" s="167"/>
      <c r="N2994" s="168" t="s">
        <v>220</v>
      </c>
      <c r="O2994" s="169">
        <f>SUM(O2995)</f>
        <v>0</v>
      </c>
      <c r="P2994" s="169">
        <f>SUM(P2995)</f>
        <v>0</v>
      </c>
      <c r="Q2994" s="169">
        <f t="shared" si="113"/>
        <v>0</v>
      </c>
      <c r="R2994" s="170"/>
      <c r="S2994" s="171"/>
      <c r="T2994" s="172"/>
    </row>
    <row r="2995" spans="2:20" ht="15.75" hidden="1">
      <c r="B2995" s="174">
        <v>2025</v>
      </c>
      <c r="C2995" s="174">
        <v>20</v>
      </c>
      <c r="D2995" s="175">
        <v>0</v>
      </c>
      <c r="E2995" s="176"/>
      <c r="F2995" s="174">
        <v>4</v>
      </c>
      <c r="G2995" s="174">
        <v>12</v>
      </c>
      <c r="H2995" s="174">
        <v>29</v>
      </c>
      <c r="I2995" s="174">
        <v>5000</v>
      </c>
      <c r="J2995" s="174">
        <v>5600</v>
      </c>
      <c r="K2995" s="174">
        <v>564</v>
      </c>
      <c r="L2995" s="177">
        <v>14</v>
      </c>
      <c r="M2995" s="178">
        <v>0</v>
      </c>
      <c r="N2995" s="179" t="s">
        <v>179</v>
      </c>
      <c r="O2995" s="180">
        <v>0</v>
      </c>
      <c r="P2995" s="180">
        <v>0</v>
      </c>
      <c r="Q2995" s="181">
        <f t="shared" si="113"/>
        <v>0</v>
      </c>
      <c r="R2995" s="182" t="s">
        <v>98</v>
      </c>
      <c r="S2995" s="183"/>
      <c r="T2995" s="183"/>
    </row>
    <row r="2996" spans="2:20" ht="15.75">
      <c r="B2996" s="163">
        <v>2025</v>
      </c>
      <c r="C2996" s="163">
        <v>20</v>
      </c>
      <c r="D2996" s="164"/>
      <c r="E2996" s="165"/>
      <c r="F2996" s="163">
        <v>4</v>
      </c>
      <c r="G2996" s="163">
        <v>12</v>
      </c>
      <c r="H2996" s="163">
        <v>29</v>
      </c>
      <c r="I2996" s="163">
        <v>5000</v>
      </c>
      <c r="J2996" s="163">
        <v>5600</v>
      </c>
      <c r="K2996" s="163">
        <v>565</v>
      </c>
      <c r="L2996" s="166" t="s">
        <v>44</v>
      </c>
      <c r="M2996" s="167"/>
      <c r="N2996" s="168" t="s">
        <v>590</v>
      </c>
      <c r="O2996" s="169">
        <f>SUM(O2997:O3053)</f>
        <v>0</v>
      </c>
      <c r="P2996" s="169">
        <f>SUM(P2997:P3053)</f>
        <v>0</v>
      </c>
      <c r="Q2996" s="169">
        <f t="shared" si="113"/>
        <v>0</v>
      </c>
      <c r="R2996" s="170"/>
      <c r="S2996" s="171"/>
      <c r="T2996" s="172"/>
    </row>
    <row r="2997" spans="2:20" ht="15.75" hidden="1">
      <c r="B2997" s="174">
        <v>2025</v>
      </c>
      <c r="C2997" s="174">
        <v>20</v>
      </c>
      <c r="D2997" s="175">
        <v>0</v>
      </c>
      <c r="E2997" s="176"/>
      <c r="F2997" s="174">
        <v>4</v>
      </c>
      <c r="G2997" s="174">
        <v>12</v>
      </c>
      <c r="H2997" s="174">
        <v>29</v>
      </c>
      <c r="I2997" s="174">
        <v>5000</v>
      </c>
      <c r="J2997" s="174">
        <v>5600</v>
      </c>
      <c r="K2997" s="174">
        <v>565</v>
      </c>
      <c r="L2997" s="177">
        <v>158</v>
      </c>
      <c r="M2997" s="178">
        <v>0</v>
      </c>
      <c r="N2997" s="179" t="s">
        <v>1664</v>
      </c>
      <c r="O2997" s="180">
        <v>0</v>
      </c>
      <c r="P2997" s="180">
        <v>0</v>
      </c>
      <c r="Q2997" s="181">
        <f t="shared" si="113"/>
        <v>0</v>
      </c>
      <c r="R2997" s="182" t="s">
        <v>98</v>
      </c>
      <c r="S2997" s="183"/>
      <c r="T2997" s="183"/>
    </row>
    <row r="2998" spans="2:20" ht="31.5">
      <c r="B2998" s="174">
        <v>2025</v>
      </c>
      <c r="C2998" s="174">
        <v>20</v>
      </c>
      <c r="D2998" s="175" t="s">
        <v>1858</v>
      </c>
      <c r="E2998" s="176">
        <v>20077</v>
      </c>
      <c r="F2998" s="174">
        <v>4</v>
      </c>
      <c r="G2998" s="174">
        <v>12</v>
      </c>
      <c r="H2998" s="174">
        <v>29</v>
      </c>
      <c r="I2998" s="174">
        <v>5000</v>
      </c>
      <c r="J2998" s="174">
        <v>5600</v>
      </c>
      <c r="K2998" s="174">
        <v>565</v>
      </c>
      <c r="L2998" s="177">
        <v>193</v>
      </c>
      <c r="M2998" s="178" t="s">
        <v>1846</v>
      </c>
      <c r="N2998" s="179" t="s">
        <v>1183</v>
      </c>
      <c r="O2998" s="180">
        <v>0</v>
      </c>
      <c r="P2998" s="180">
        <v>0</v>
      </c>
      <c r="Q2998" s="181">
        <f t="shared" si="113"/>
        <v>0</v>
      </c>
      <c r="R2998" s="182" t="s">
        <v>98</v>
      </c>
      <c r="S2998" s="183"/>
      <c r="T2998" s="183"/>
    </row>
    <row r="2999" spans="2:20" ht="31.5">
      <c r="B2999" s="174">
        <v>2025</v>
      </c>
      <c r="C2999" s="174">
        <v>20</v>
      </c>
      <c r="D2999" s="175" t="s">
        <v>1954</v>
      </c>
      <c r="E2999" s="176">
        <v>20084</v>
      </c>
      <c r="F2999" s="174">
        <v>4</v>
      </c>
      <c r="G2999" s="174">
        <v>12</v>
      </c>
      <c r="H2999" s="174">
        <v>29</v>
      </c>
      <c r="I2999" s="174">
        <v>5000</v>
      </c>
      <c r="J2999" s="174">
        <v>5600</v>
      </c>
      <c r="K2999" s="174">
        <v>565</v>
      </c>
      <c r="L2999" s="177">
        <v>193</v>
      </c>
      <c r="M2999" s="178" t="s">
        <v>1846</v>
      </c>
      <c r="N2999" s="179" t="s">
        <v>1183</v>
      </c>
      <c r="O2999" s="180">
        <v>0</v>
      </c>
      <c r="P2999" s="180">
        <v>0</v>
      </c>
      <c r="Q2999" s="181">
        <f t="shared" si="113"/>
        <v>0</v>
      </c>
      <c r="R2999" s="182" t="s">
        <v>98</v>
      </c>
      <c r="S2999" s="183"/>
      <c r="T2999" s="183"/>
    </row>
    <row r="3000" spans="2:20" ht="31.5">
      <c r="B3000" s="174">
        <v>2025</v>
      </c>
      <c r="C3000" s="174">
        <v>20</v>
      </c>
      <c r="D3000" s="175" t="s">
        <v>1860</v>
      </c>
      <c r="E3000" s="176">
        <v>20005</v>
      </c>
      <c r="F3000" s="174">
        <v>4</v>
      </c>
      <c r="G3000" s="174">
        <v>12</v>
      </c>
      <c r="H3000" s="174">
        <v>29</v>
      </c>
      <c r="I3000" s="174">
        <v>5000</v>
      </c>
      <c r="J3000" s="174">
        <v>5600</v>
      </c>
      <c r="K3000" s="174">
        <v>565</v>
      </c>
      <c r="L3000" s="177">
        <v>193</v>
      </c>
      <c r="M3000" s="178" t="s">
        <v>1846</v>
      </c>
      <c r="N3000" s="179" t="s">
        <v>1183</v>
      </c>
      <c r="O3000" s="180">
        <v>0</v>
      </c>
      <c r="P3000" s="180">
        <v>0</v>
      </c>
      <c r="Q3000" s="181">
        <f t="shared" si="113"/>
        <v>0</v>
      </c>
      <c r="R3000" s="182" t="s">
        <v>98</v>
      </c>
      <c r="S3000" s="183"/>
      <c r="T3000" s="183"/>
    </row>
    <row r="3001" spans="2:20" ht="31.5">
      <c r="B3001" s="174">
        <v>2025</v>
      </c>
      <c r="C3001" s="174">
        <v>20</v>
      </c>
      <c r="D3001" s="175" t="s">
        <v>1955</v>
      </c>
      <c r="E3001" s="176">
        <v>20019</v>
      </c>
      <c r="F3001" s="174">
        <v>4</v>
      </c>
      <c r="G3001" s="174">
        <v>12</v>
      </c>
      <c r="H3001" s="174">
        <v>29</v>
      </c>
      <c r="I3001" s="174">
        <v>5000</v>
      </c>
      <c r="J3001" s="174">
        <v>5600</v>
      </c>
      <c r="K3001" s="174">
        <v>565</v>
      </c>
      <c r="L3001" s="177">
        <v>193</v>
      </c>
      <c r="M3001" s="178" t="s">
        <v>1846</v>
      </c>
      <c r="N3001" s="179" t="s">
        <v>1183</v>
      </c>
      <c r="O3001" s="180">
        <v>0</v>
      </c>
      <c r="P3001" s="180">
        <v>0</v>
      </c>
      <c r="Q3001" s="181">
        <f t="shared" si="113"/>
        <v>0</v>
      </c>
      <c r="R3001" s="182" t="s">
        <v>98</v>
      </c>
      <c r="S3001" s="183"/>
      <c r="T3001" s="183"/>
    </row>
    <row r="3002" spans="2:20" ht="31.5">
      <c r="B3002" s="174">
        <v>2025</v>
      </c>
      <c r="C3002" s="174">
        <v>20</v>
      </c>
      <c r="D3002" s="175" t="s">
        <v>1956</v>
      </c>
      <c r="E3002" s="176">
        <v>20047</v>
      </c>
      <c r="F3002" s="174">
        <v>4</v>
      </c>
      <c r="G3002" s="174">
        <v>12</v>
      </c>
      <c r="H3002" s="174">
        <v>29</v>
      </c>
      <c r="I3002" s="174">
        <v>5000</v>
      </c>
      <c r="J3002" s="174">
        <v>5600</v>
      </c>
      <c r="K3002" s="174">
        <v>565</v>
      </c>
      <c r="L3002" s="177">
        <v>193</v>
      </c>
      <c r="M3002" s="178" t="s">
        <v>1846</v>
      </c>
      <c r="N3002" s="179" t="s">
        <v>1183</v>
      </c>
      <c r="O3002" s="180">
        <v>0</v>
      </c>
      <c r="P3002" s="180">
        <v>0</v>
      </c>
      <c r="Q3002" s="181">
        <f t="shared" si="113"/>
        <v>0</v>
      </c>
      <c r="R3002" s="182" t="s">
        <v>98</v>
      </c>
      <c r="S3002" s="183"/>
      <c r="T3002" s="183"/>
    </row>
    <row r="3003" spans="2:20" ht="31.5">
      <c r="B3003" s="174">
        <v>2025</v>
      </c>
      <c r="C3003" s="174">
        <v>20</v>
      </c>
      <c r="D3003" s="175" t="s">
        <v>1957</v>
      </c>
      <c r="E3003" s="176">
        <v>20069</v>
      </c>
      <c r="F3003" s="174">
        <v>4</v>
      </c>
      <c r="G3003" s="174">
        <v>12</v>
      </c>
      <c r="H3003" s="174">
        <v>29</v>
      </c>
      <c r="I3003" s="174">
        <v>5000</v>
      </c>
      <c r="J3003" s="174">
        <v>5600</v>
      </c>
      <c r="K3003" s="174">
        <v>565</v>
      </c>
      <c r="L3003" s="177">
        <v>193</v>
      </c>
      <c r="M3003" s="178" t="s">
        <v>1846</v>
      </c>
      <c r="N3003" s="179" t="s">
        <v>1183</v>
      </c>
      <c r="O3003" s="180">
        <v>0</v>
      </c>
      <c r="P3003" s="180">
        <v>0</v>
      </c>
      <c r="Q3003" s="181">
        <f t="shared" si="113"/>
        <v>0</v>
      </c>
      <c r="R3003" s="182" t="s">
        <v>98</v>
      </c>
      <c r="S3003" s="183"/>
      <c r="T3003" s="183"/>
    </row>
    <row r="3004" spans="2:20" ht="31.5">
      <c r="B3004" s="174">
        <v>2025</v>
      </c>
      <c r="C3004" s="174">
        <v>20</v>
      </c>
      <c r="D3004" s="175" t="s">
        <v>1863</v>
      </c>
      <c r="E3004" s="176">
        <v>20036</v>
      </c>
      <c r="F3004" s="174">
        <v>4</v>
      </c>
      <c r="G3004" s="174">
        <v>12</v>
      </c>
      <c r="H3004" s="174">
        <v>29</v>
      </c>
      <c r="I3004" s="174">
        <v>5000</v>
      </c>
      <c r="J3004" s="174">
        <v>5600</v>
      </c>
      <c r="K3004" s="174">
        <v>565</v>
      </c>
      <c r="L3004" s="177">
        <v>193</v>
      </c>
      <c r="M3004" s="178" t="s">
        <v>1846</v>
      </c>
      <c r="N3004" s="179" t="s">
        <v>1183</v>
      </c>
      <c r="O3004" s="180">
        <v>0</v>
      </c>
      <c r="P3004" s="180">
        <v>0</v>
      </c>
      <c r="Q3004" s="181">
        <f t="shared" si="113"/>
        <v>0</v>
      </c>
      <c r="R3004" s="182" t="s">
        <v>98</v>
      </c>
      <c r="S3004" s="183"/>
      <c r="T3004" s="183"/>
    </row>
    <row r="3005" spans="2:20" ht="31.5">
      <c r="B3005" s="174">
        <v>2025</v>
      </c>
      <c r="C3005" s="174">
        <v>20</v>
      </c>
      <c r="D3005" s="175" t="s">
        <v>1866</v>
      </c>
      <c r="E3005" s="176">
        <v>20083</v>
      </c>
      <c r="F3005" s="174">
        <v>4</v>
      </c>
      <c r="G3005" s="174">
        <v>12</v>
      </c>
      <c r="H3005" s="174">
        <v>29</v>
      </c>
      <c r="I3005" s="174">
        <v>5000</v>
      </c>
      <c r="J3005" s="174">
        <v>5600</v>
      </c>
      <c r="K3005" s="174">
        <v>565</v>
      </c>
      <c r="L3005" s="177">
        <v>193</v>
      </c>
      <c r="M3005" s="178" t="s">
        <v>1846</v>
      </c>
      <c r="N3005" s="179" t="s">
        <v>1183</v>
      </c>
      <c r="O3005" s="180">
        <v>0</v>
      </c>
      <c r="P3005" s="180">
        <v>0</v>
      </c>
      <c r="Q3005" s="181">
        <f t="shared" si="113"/>
        <v>0</v>
      </c>
      <c r="R3005" s="182" t="s">
        <v>98</v>
      </c>
      <c r="S3005" s="183"/>
      <c r="T3005" s="183"/>
    </row>
    <row r="3006" spans="2:20" ht="15.75">
      <c r="B3006" s="174">
        <v>2025</v>
      </c>
      <c r="C3006" s="174">
        <v>20</v>
      </c>
      <c r="D3006" s="175" t="s">
        <v>1958</v>
      </c>
      <c r="E3006" s="176">
        <v>20089</v>
      </c>
      <c r="F3006" s="174">
        <v>4</v>
      </c>
      <c r="G3006" s="174">
        <v>12</v>
      </c>
      <c r="H3006" s="174">
        <v>29</v>
      </c>
      <c r="I3006" s="174">
        <v>5000</v>
      </c>
      <c r="J3006" s="174">
        <v>5600</v>
      </c>
      <c r="K3006" s="174">
        <v>565</v>
      </c>
      <c r="L3006" s="177">
        <v>193</v>
      </c>
      <c r="M3006" s="178" t="s">
        <v>1846</v>
      </c>
      <c r="N3006" s="179" t="s">
        <v>1183</v>
      </c>
      <c r="O3006" s="180">
        <v>0</v>
      </c>
      <c r="P3006" s="180">
        <v>0</v>
      </c>
      <c r="Q3006" s="181">
        <f t="shared" si="113"/>
        <v>0</v>
      </c>
      <c r="R3006" s="182" t="s">
        <v>98</v>
      </c>
      <c r="S3006" s="183"/>
      <c r="T3006" s="183"/>
    </row>
    <row r="3007" spans="2:20" ht="31.5">
      <c r="B3007" s="174">
        <v>2025</v>
      </c>
      <c r="C3007" s="174">
        <v>20</v>
      </c>
      <c r="D3007" s="175" t="s">
        <v>1959</v>
      </c>
      <c r="E3007" s="176">
        <v>20034</v>
      </c>
      <c r="F3007" s="174">
        <v>4</v>
      </c>
      <c r="G3007" s="174">
        <v>12</v>
      </c>
      <c r="H3007" s="174">
        <v>29</v>
      </c>
      <c r="I3007" s="174">
        <v>5000</v>
      </c>
      <c r="J3007" s="174">
        <v>5600</v>
      </c>
      <c r="K3007" s="174">
        <v>565</v>
      </c>
      <c r="L3007" s="177">
        <v>193</v>
      </c>
      <c r="M3007" s="178" t="s">
        <v>1846</v>
      </c>
      <c r="N3007" s="179" t="s">
        <v>1183</v>
      </c>
      <c r="O3007" s="180">
        <v>0</v>
      </c>
      <c r="P3007" s="180">
        <v>0</v>
      </c>
      <c r="Q3007" s="181">
        <f t="shared" si="113"/>
        <v>0</v>
      </c>
      <c r="R3007" s="182" t="s">
        <v>98</v>
      </c>
      <c r="S3007" s="183"/>
      <c r="T3007" s="183"/>
    </row>
    <row r="3008" spans="2:20" ht="31.5">
      <c r="B3008" s="174">
        <v>2025</v>
      </c>
      <c r="C3008" s="174">
        <v>20</v>
      </c>
      <c r="D3008" s="175" t="s">
        <v>1960</v>
      </c>
      <c r="E3008" s="176">
        <v>20090</v>
      </c>
      <c r="F3008" s="174">
        <v>4</v>
      </c>
      <c r="G3008" s="174">
        <v>12</v>
      </c>
      <c r="H3008" s="174">
        <v>29</v>
      </c>
      <c r="I3008" s="174">
        <v>5000</v>
      </c>
      <c r="J3008" s="174">
        <v>5600</v>
      </c>
      <c r="K3008" s="174">
        <v>565</v>
      </c>
      <c r="L3008" s="177">
        <v>193</v>
      </c>
      <c r="M3008" s="178" t="s">
        <v>1846</v>
      </c>
      <c r="N3008" s="179" t="s">
        <v>1183</v>
      </c>
      <c r="O3008" s="180">
        <v>0</v>
      </c>
      <c r="P3008" s="180">
        <v>0</v>
      </c>
      <c r="Q3008" s="181">
        <f t="shared" si="113"/>
        <v>0</v>
      </c>
      <c r="R3008" s="182" t="s">
        <v>98</v>
      </c>
      <c r="S3008" s="183"/>
      <c r="T3008" s="183"/>
    </row>
    <row r="3009" spans="2:20" ht="31.5">
      <c r="B3009" s="174">
        <v>2025</v>
      </c>
      <c r="C3009" s="174">
        <v>20</v>
      </c>
      <c r="D3009" s="175" t="s">
        <v>1961</v>
      </c>
      <c r="E3009" s="176">
        <v>20082</v>
      </c>
      <c r="F3009" s="174">
        <v>4</v>
      </c>
      <c r="G3009" s="174">
        <v>12</v>
      </c>
      <c r="H3009" s="174">
        <v>29</v>
      </c>
      <c r="I3009" s="174">
        <v>5000</v>
      </c>
      <c r="J3009" s="174">
        <v>5600</v>
      </c>
      <c r="K3009" s="174">
        <v>565</v>
      </c>
      <c r="L3009" s="177">
        <v>193</v>
      </c>
      <c r="M3009" s="178" t="s">
        <v>1846</v>
      </c>
      <c r="N3009" s="179" t="s">
        <v>1183</v>
      </c>
      <c r="O3009" s="180">
        <v>0</v>
      </c>
      <c r="P3009" s="180">
        <v>0</v>
      </c>
      <c r="Q3009" s="181">
        <f t="shared" si="113"/>
        <v>0</v>
      </c>
      <c r="R3009" s="182" t="s">
        <v>98</v>
      </c>
      <c r="S3009" s="183"/>
      <c r="T3009" s="183"/>
    </row>
    <row r="3010" spans="2:20" ht="31.5">
      <c r="B3010" s="174">
        <v>2025</v>
      </c>
      <c r="C3010" s="174">
        <v>20</v>
      </c>
      <c r="D3010" s="175" t="s">
        <v>1962</v>
      </c>
      <c r="E3010" s="176">
        <v>20021</v>
      </c>
      <c r="F3010" s="174">
        <v>4</v>
      </c>
      <c r="G3010" s="174">
        <v>12</v>
      </c>
      <c r="H3010" s="174">
        <v>29</v>
      </c>
      <c r="I3010" s="174">
        <v>5000</v>
      </c>
      <c r="J3010" s="174">
        <v>5600</v>
      </c>
      <c r="K3010" s="174">
        <v>565</v>
      </c>
      <c r="L3010" s="177">
        <v>193</v>
      </c>
      <c r="M3010" s="178" t="s">
        <v>1846</v>
      </c>
      <c r="N3010" s="179" t="s">
        <v>1183</v>
      </c>
      <c r="O3010" s="180">
        <v>0</v>
      </c>
      <c r="P3010" s="180">
        <v>0</v>
      </c>
      <c r="Q3010" s="181">
        <f t="shared" si="113"/>
        <v>0</v>
      </c>
      <c r="R3010" s="182" t="s">
        <v>98</v>
      </c>
      <c r="S3010" s="183"/>
      <c r="T3010" s="183"/>
    </row>
    <row r="3011" spans="2:20" ht="15.75" hidden="1">
      <c r="B3011" s="174">
        <v>2025</v>
      </c>
      <c r="C3011" s="174">
        <v>20</v>
      </c>
      <c r="D3011" s="175">
        <v>0</v>
      </c>
      <c r="E3011" s="176"/>
      <c r="F3011" s="174">
        <v>4</v>
      </c>
      <c r="G3011" s="174">
        <v>12</v>
      </c>
      <c r="H3011" s="174">
        <v>29</v>
      </c>
      <c r="I3011" s="174">
        <v>5000</v>
      </c>
      <c r="J3011" s="174">
        <v>5600</v>
      </c>
      <c r="K3011" s="174">
        <v>565</v>
      </c>
      <c r="L3011" s="177">
        <v>194</v>
      </c>
      <c r="M3011" s="178">
        <v>0</v>
      </c>
      <c r="N3011" s="179" t="s">
        <v>1665</v>
      </c>
      <c r="O3011" s="180">
        <v>0</v>
      </c>
      <c r="P3011" s="180">
        <v>0</v>
      </c>
      <c r="Q3011" s="181">
        <f t="shared" si="113"/>
        <v>0</v>
      </c>
      <c r="R3011" s="182" t="s">
        <v>98</v>
      </c>
      <c r="S3011" s="183"/>
      <c r="T3011" s="183"/>
    </row>
    <row r="3012" spans="2:20" ht="31.5">
      <c r="B3012" s="174">
        <v>2025</v>
      </c>
      <c r="C3012" s="174">
        <v>20</v>
      </c>
      <c r="D3012" s="175" t="s">
        <v>1858</v>
      </c>
      <c r="E3012" s="176">
        <v>20077</v>
      </c>
      <c r="F3012" s="174">
        <v>4</v>
      </c>
      <c r="G3012" s="174">
        <v>12</v>
      </c>
      <c r="H3012" s="174">
        <v>29</v>
      </c>
      <c r="I3012" s="174">
        <v>5000</v>
      </c>
      <c r="J3012" s="174">
        <v>5600</v>
      </c>
      <c r="K3012" s="174">
        <v>565</v>
      </c>
      <c r="L3012" s="177">
        <v>538</v>
      </c>
      <c r="M3012" s="178" t="s">
        <v>1885</v>
      </c>
      <c r="N3012" s="179" t="s">
        <v>1531</v>
      </c>
      <c r="O3012" s="180">
        <v>0</v>
      </c>
      <c r="P3012" s="180">
        <v>0</v>
      </c>
      <c r="Q3012" s="181">
        <f t="shared" si="113"/>
        <v>0</v>
      </c>
      <c r="R3012" s="182" t="s">
        <v>98</v>
      </c>
      <c r="S3012" s="183"/>
      <c r="T3012" s="183"/>
    </row>
    <row r="3013" spans="2:20" ht="31.5">
      <c r="B3013" s="174">
        <v>2025</v>
      </c>
      <c r="C3013" s="174">
        <v>20</v>
      </c>
      <c r="D3013" s="175" t="s">
        <v>1954</v>
      </c>
      <c r="E3013" s="176">
        <v>20084</v>
      </c>
      <c r="F3013" s="174">
        <v>4</v>
      </c>
      <c r="G3013" s="174">
        <v>12</v>
      </c>
      <c r="H3013" s="174">
        <v>29</v>
      </c>
      <c r="I3013" s="174">
        <v>5000</v>
      </c>
      <c r="J3013" s="174">
        <v>5600</v>
      </c>
      <c r="K3013" s="174">
        <v>565</v>
      </c>
      <c r="L3013" s="177">
        <v>538</v>
      </c>
      <c r="M3013" s="178" t="s">
        <v>1884</v>
      </c>
      <c r="N3013" s="179" t="s">
        <v>1531</v>
      </c>
      <c r="O3013" s="180">
        <v>0</v>
      </c>
      <c r="P3013" s="180">
        <v>0</v>
      </c>
      <c r="Q3013" s="181">
        <f t="shared" si="113"/>
        <v>0</v>
      </c>
      <c r="R3013" s="182" t="s">
        <v>98</v>
      </c>
      <c r="S3013" s="183"/>
      <c r="T3013" s="183"/>
    </row>
    <row r="3014" spans="2:20" ht="31.5">
      <c r="B3014" s="174">
        <v>2025</v>
      </c>
      <c r="C3014" s="174">
        <v>20</v>
      </c>
      <c r="D3014" s="175" t="s">
        <v>1860</v>
      </c>
      <c r="E3014" s="176">
        <v>20005</v>
      </c>
      <c r="F3014" s="174">
        <v>4</v>
      </c>
      <c r="G3014" s="174">
        <v>12</v>
      </c>
      <c r="H3014" s="174">
        <v>29</v>
      </c>
      <c r="I3014" s="174">
        <v>5000</v>
      </c>
      <c r="J3014" s="174">
        <v>5600</v>
      </c>
      <c r="K3014" s="174">
        <v>565</v>
      </c>
      <c r="L3014" s="177">
        <v>538</v>
      </c>
      <c r="M3014" s="178" t="s">
        <v>1883</v>
      </c>
      <c r="N3014" s="179" t="s">
        <v>1531</v>
      </c>
      <c r="O3014" s="180">
        <v>0</v>
      </c>
      <c r="P3014" s="180">
        <v>0</v>
      </c>
      <c r="Q3014" s="181">
        <f t="shared" si="113"/>
        <v>0</v>
      </c>
      <c r="R3014" s="182" t="s">
        <v>98</v>
      </c>
      <c r="S3014" s="183"/>
      <c r="T3014" s="183"/>
    </row>
    <row r="3015" spans="2:20" ht="31.5">
      <c r="B3015" s="174">
        <v>2025</v>
      </c>
      <c r="C3015" s="174">
        <v>20</v>
      </c>
      <c r="D3015" s="175" t="s">
        <v>1955</v>
      </c>
      <c r="E3015" s="176">
        <v>20019</v>
      </c>
      <c r="F3015" s="174">
        <v>4</v>
      </c>
      <c r="G3015" s="174">
        <v>12</v>
      </c>
      <c r="H3015" s="174">
        <v>29</v>
      </c>
      <c r="I3015" s="174">
        <v>5000</v>
      </c>
      <c r="J3015" s="174">
        <v>5600</v>
      </c>
      <c r="K3015" s="174">
        <v>565</v>
      </c>
      <c r="L3015" s="177">
        <v>538</v>
      </c>
      <c r="M3015" s="178" t="s">
        <v>1881</v>
      </c>
      <c r="N3015" s="179" t="s">
        <v>1531</v>
      </c>
      <c r="O3015" s="180">
        <v>0</v>
      </c>
      <c r="P3015" s="180">
        <v>0</v>
      </c>
      <c r="Q3015" s="181">
        <f t="shared" si="113"/>
        <v>0</v>
      </c>
      <c r="R3015" s="182" t="s">
        <v>98</v>
      </c>
      <c r="S3015" s="183"/>
      <c r="T3015" s="183"/>
    </row>
    <row r="3016" spans="2:20" ht="31.5">
      <c r="B3016" s="174">
        <v>2025</v>
      </c>
      <c r="C3016" s="174">
        <v>20</v>
      </c>
      <c r="D3016" s="175" t="s">
        <v>1956</v>
      </c>
      <c r="E3016" s="176">
        <v>20047</v>
      </c>
      <c r="F3016" s="174">
        <v>4</v>
      </c>
      <c r="G3016" s="174">
        <v>12</v>
      </c>
      <c r="H3016" s="174">
        <v>29</v>
      </c>
      <c r="I3016" s="174">
        <v>5000</v>
      </c>
      <c r="J3016" s="174">
        <v>5600</v>
      </c>
      <c r="K3016" s="174">
        <v>565</v>
      </c>
      <c r="L3016" s="177">
        <v>538</v>
      </c>
      <c r="M3016" s="178" t="s">
        <v>1882</v>
      </c>
      <c r="N3016" s="179" t="s">
        <v>1531</v>
      </c>
      <c r="O3016" s="180">
        <v>0</v>
      </c>
      <c r="P3016" s="180">
        <v>0</v>
      </c>
      <c r="Q3016" s="181">
        <f t="shared" si="113"/>
        <v>0</v>
      </c>
      <c r="R3016" s="182" t="s">
        <v>98</v>
      </c>
      <c r="S3016" s="183"/>
      <c r="T3016" s="183"/>
    </row>
    <row r="3017" spans="2:20" ht="31.5">
      <c r="B3017" s="174">
        <v>2025</v>
      </c>
      <c r="C3017" s="174">
        <v>20</v>
      </c>
      <c r="D3017" s="175" t="s">
        <v>1957</v>
      </c>
      <c r="E3017" s="176">
        <v>20069</v>
      </c>
      <c r="F3017" s="174">
        <v>4</v>
      </c>
      <c r="G3017" s="174">
        <v>12</v>
      </c>
      <c r="H3017" s="174">
        <v>29</v>
      </c>
      <c r="I3017" s="174">
        <v>5000</v>
      </c>
      <c r="J3017" s="174">
        <v>5600</v>
      </c>
      <c r="K3017" s="174">
        <v>565</v>
      </c>
      <c r="L3017" s="177">
        <v>538</v>
      </c>
      <c r="M3017" s="178" t="s">
        <v>1880</v>
      </c>
      <c r="N3017" s="179" t="s">
        <v>1531</v>
      </c>
      <c r="O3017" s="180">
        <v>0</v>
      </c>
      <c r="P3017" s="180">
        <v>0</v>
      </c>
      <c r="Q3017" s="181">
        <f t="shared" si="113"/>
        <v>0</v>
      </c>
      <c r="R3017" s="182" t="s">
        <v>98</v>
      </c>
      <c r="S3017" s="183"/>
      <c r="T3017" s="183"/>
    </row>
    <row r="3018" spans="2:20" ht="31.5">
      <c r="B3018" s="174">
        <v>2025</v>
      </c>
      <c r="C3018" s="174">
        <v>20</v>
      </c>
      <c r="D3018" s="175" t="s">
        <v>1863</v>
      </c>
      <c r="E3018" s="176">
        <v>20036</v>
      </c>
      <c r="F3018" s="174">
        <v>4</v>
      </c>
      <c r="G3018" s="174">
        <v>12</v>
      </c>
      <c r="H3018" s="174">
        <v>29</v>
      </c>
      <c r="I3018" s="174">
        <v>5000</v>
      </c>
      <c r="J3018" s="174">
        <v>5600</v>
      </c>
      <c r="K3018" s="174">
        <v>565</v>
      </c>
      <c r="L3018" s="177">
        <v>538</v>
      </c>
      <c r="M3018" s="178" t="s">
        <v>1846</v>
      </c>
      <c r="N3018" s="179" t="s">
        <v>1531</v>
      </c>
      <c r="O3018" s="180">
        <v>0</v>
      </c>
      <c r="P3018" s="180">
        <v>0</v>
      </c>
      <c r="Q3018" s="181">
        <f t="shared" si="113"/>
        <v>0</v>
      </c>
      <c r="R3018" s="182" t="s">
        <v>98</v>
      </c>
      <c r="S3018" s="183"/>
      <c r="T3018" s="183"/>
    </row>
    <row r="3019" spans="2:20" ht="31.5">
      <c r="B3019" s="174">
        <v>2025</v>
      </c>
      <c r="C3019" s="174">
        <v>20</v>
      </c>
      <c r="D3019" s="175" t="s">
        <v>1866</v>
      </c>
      <c r="E3019" s="176">
        <v>20083</v>
      </c>
      <c r="F3019" s="174">
        <v>4</v>
      </c>
      <c r="G3019" s="174">
        <v>12</v>
      </c>
      <c r="H3019" s="174">
        <v>29</v>
      </c>
      <c r="I3019" s="174">
        <v>5000</v>
      </c>
      <c r="J3019" s="174">
        <v>5600</v>
      </c>
      <c r="K3019" s="174">
        <v>565</v>
      </c>
      <c r="L3019" s="177">
        <v>538</v>
      </c>
      <c r="M3019" s="178" t="s">
        <v>1879</v>
      </c>
      <c r="N3019" s="179" t="s">
        <v>1531</v>
      </c>
      <c r="O3019" s="180">
        <v>0</v>
      </c>
      <c r="P3019" s="180">
        <v>0</v>
      </c>
      <c r="Q3019" s="181">
        <f t="shared" si="113"/>
        <v>0</v>
      </c>
      <c r="R3019" s="182" t="s">
        <v>98</v>
      </c>
      <c r="S3019" s="183"/>
      <c r="T3019" s="183"/>
    </row>
    <row r="3020" spans="2:20" ht="15.75">
      <c r="B3020" s="174">
        <v>2025</v>
      </c>
      <c r="C3020" s="174">
        <v>20</v>
      </c>
      <c r="D3020" s="175" t="s">
        <v>1958</v>
      </c>
      <c r="E3020" s="176">
        <v>20089</v>
      </c>
      <c r="F3020" s="174">
        <v>4</v>
      </c>
      <c r="G3020" s="174">
        <v>12</v>
      </c>
      <c r="H3020" s="174">
        <v>29</v>
      </c>
      <c r="I3020" s="174">
        <v>5000</v>
      </c>
      <c r="J3020" s="174">
        <v>5600</v>
      </c>
      <c r="K3020" s="174">
        <v>565</v>
      </c>
      <c r="L3020" s="177">
        <v>538</v>
      </c>
      <c r="M3020" s="178" t="s">
        <v>1850</v>
      </c>
      <c r="N3020" s="179" t="s">
        <v>1531</v>
      </c>
      <c r="O3020" s="180">
        <v>0</v>
      </c>
      <c r="P3020" s="180">
        <v>0</v>
      </c>
      <c r="Q3020" s="181">
        <f t="shared" si="113"/>
        <v>0</v>
      </c>
      <c r="R3020" s="182" t="s">
        <v>98</v>
      </c>
      <c r="S3020" s="183"/>
      <c r="T3020" s="183"/>
    </row>
    <row r="3021" spans="2:20" ht="31.5">
      <c r="B3021" s="174">
        <v>2025</v>
      </c>
      <c r="C3021" s="174">
        <v>20</v>
      </c>
      <c r="D3021" s="175" t="s">
        <v>1959</v>
      </c>
      <c r="E3021" s="176">
        <v>20034</v>
      </c>
      <c r="F3021" s="174">
        <v>4</v>
      </c>
      <c r="G3021" s="174">
        <v>12</v>
      </c>
      <c r="H3021" s="174">
        <v>29</v>
      </c>
      <c r="I3021" s="174">
        <v>5000</v>
      </c>
      <c r="J3021" s="174">
        <v>5600</v>
      </c>
      <c r="K3021" s="174">
        <v>565</v>
      </c>
      <c r="L3021" s="177">
        <v>538</v>
      </c>
      <c r="M3021" s="178" t="s">
        <v>1963</v>
      </c>
      <c r="N3021" s="179" t="s">
        <v>1531</v>
      </c>
      <c r="O3021" s="180">
        <v>0</v>
      </c>
      <c r="P3021" s="180">
        <v>0</v>
      </c>
      <c r="Q3021" s="181">
        <f t="shared" si="113"/>
        <v>0</v>
      </c>
      <c r="R3021" s="182" t="s">
        <v>98</v>
      </c>
      <c r="S3021" s="183"/>
      <c r="T3021" s="183"/>
    </row>
    <row r="3022" spans="2:20" ht="31.5">
      <c r="B3022" s="174">
        <v>2025</v>
      </c>
      <c r="C3022" s="174">
        <v>20</v>
      </c>
      <c r="D3022" s="175" t="s">
        <v>1960</v>
      </c>
      <c r="E3022" s="176">
        <v>20090</v>
      </c>
      <c r="F3022" s="174">
        <v>4</v>
      </c>
      <c r="G3022" s="174">
        <v>12</v>
      </c>
      <c r="H3022" s="174">
        <v>29</v>
      </c>
      <c r="I3022" s="174">
        <v>5000</v>
      </c>
      <c r="J3022" s="174">
        <v>5600</v>
      </c>
      <c r="K3022" s="174">
        <v>565</v>
      </c>
      <c r="L3022" s="177">
        <v>538</v>
      </c>
      <c r="M3022" s="178" t="s">
        <v>1850</v>
      </c>
      <c r="N3022" s="179" t="s">
        <v>1531</v>
      </c>
      <c r="O3022" s="180">
        <v>0</v>
      </c>
      <c r="P3022" s="180">
        <v>0</v>
      </c>
      <c r="Q3022" s="181">
        <f t="shared" si="113"/>
        <v>0</v>
      </c>
      <c r="R3022" s="182" t="s">
        <v>98</v>
      </c>
      <c r="S3022" s="183"/>
      <c r="T3022" s="183"/>
    </row>
    <row r="3023" spans="2:20" ht="31.5">
      <c r="B3023" s="174">
        <v>2025</v>
      </c>
      <c r="C3023" s="174">
        <v>20</v>
      </c>
      <c r="D3023" s="175" t="s">
        <v>1961</v>
      </c>
      <c r="E3023" s="176">
        <v>20082</v>
      </c>
      <c r="F3023" s="174">
        <v>4</v>
      </c>
      <c r="G3023" s="174">
        <v>12</v>
      </c>
      <c r="H3023" s="174">
        <v>29</v>
      </c>
      <c r="I3023" s="174">
        <v>5000</v>
      </c>
      <c r="J3023" s="174">
        <v>5600</v>
      </c>
      <c r="K3023" s="174">
        <v>565</v>
      </c>
      <c r="L3023" s="177">
        <v>538</v>
      </c>
      <c r="M3023" s="178" t="s">
        <v>1879</v>
      </c>
      <c r="N3023" s="179" t="s">
        <v>1531</v>
      </c>
      <c r="O3023" s="180">
        <v>0</v>
      </c>
      <c r="P3023" s="180">
        <v>0</v>
      </c>
      <c r="Q3023" s="181">
        <f t="shared" si="113"/>
        <v>0</v>
      </c>
      <c r="R3023" s="182" t="s">
        <v>98</v>
      </c>
      <c r="S3023" s="183"/>
      <c r="T3023" s="183"/>
    </row>
    <row r="3024" spans="2:20" ht="31.5">
      <c r="B3024" s="174">
        <v>2025</v>
      </c>
      <c r="C3024" s="174">
        <v>20</v>
      </c>
      <c r="D3024" s="175" t="s">
        <v>1962</v>
      </c>
      <c r="E3024" s="176">
        <v>20021</v>
      </c>
      <c r="F3024" s="174">
        <v>4</v>
      </c>
      <c r="G3024" s="174">
        <v>12</v>
      </c>
      <c r="H3024" s="174">
        <v>29</v>
      </c>
      <c r="I3024" s="174">
        <v>5000</v>
      </c>
      <c r="J3024" s="174">
        <v>5600</v>
      </c>
      <c r="K3024" s="174">
        <v>565</v>
      </c>
      <c r="L3024" s="177">
        <v>538</v>
      </c>
      <c r="M3024" s="178" t="s">
        <v>1846</v>
      </c>
      <c r="N3024" s="179" t="s">
        <v>1531</v>
      </c>
      <c r="O3024" s="180">
        <v>0</v>
      </c>
      <c r="P3024" s="180">
        <v>0</v>
      </c>
      <c r="Q3024" s="181">
        <f t="shared" si="113"/>
        <v>0</v>
      </c>
      <c r="R3024" s="182" t="s">
        <v>98</v>
      </c>
      <c r="S3024" s="183"/>
      <c r="T3024" s="183"/>
    </row>
    <row r="3025" spans="2:20" ht="31.5">
      <c r="B3025" s="174">
        <v>2025</v>
      </c>
      <c r="C3025" s="174">
        <v>20</v>
      </c>
      <c r="D3025" s="175" t="s">
        <v>1858</v>
      </c>
      <c r="E3025" s="176">
        <v>20077</v>
      </c>
      <c r="F3025" s="174">
        <v>4</v>
      </c>
      <c r="G3025" s="174">
        <v>12</v>
      </c>
      <c r="H3025" s="174">
        <v>29</v>
      </c>
      <c r="I3025" s="174">
        <v>5000</v>
      </c>
      <c r="J3025" s="174">
        <v>5600</v>
      </c>
      <c r="K3025" s="174">
        <v>565</v>
      </c>
      <c r="L3025" s="177">
        <v>703</v>
      </c>
      <c r="M3025" s="178" t="s">
        <v>1885</v>
      </c>
      <c r="N3025" s="179" t="s">
        <v>1666</v>
      </c>
      <c r="O3025" s="180">
        <v>0</v>
      </c>
      <c r="P3025" s="180">
        <v>0</v>
      </c>
      <c r="Q3025" s="181">
        <f t="shared" si="113"/>
        <v>0</v>
      </c>
      <c r="R3025" s="182" t="s">
        <v>98</v>
      </c>
      <c r="S3025" s="183"/>
      <c r="T3025" s="183"/>
    </row>
    <row r="3026" spans="2:20" ht="31.5">
      <c r="B3026" s="174">
        <v>2025</v>
      </c>
      <c r="C3026" s="174">
        <v>20</v>
      </c>
      <c r="D3026" s="175" t="s">
        <v>1954</v>
      </c>
      <c r="E3026" s="176">
        <v>20084</v>
      </c>
      <c r="F3026" s="174">
        <v>4</v>
      </c>
      <c r="G3026" s="174">
        <v>12</v>
      </c>
      <c r="H3026" s="174">
        <v>29</v>
      </c>
      <c r="I3026" s="174">
        <v>5000</v>
      </c>
      <c r="J3026" s="174">
        <v>5600</v>
      </c>
      <c r="K3026" s="174">
        <v>565</v>
      </c>
      <c r="L3026" s="177">
        <v>703</v>
      </c>
      <c r="M3026" s="178" t="s">
        <v>1884</v>
      </c>
      <c r="N3026" s="179" t="s">
        <v>1666</v>
      </c>
      <c r="O3026" s="180">
        <v>0</v>
      </c>
      <c r="P3026" s="180">
        <v>0</v>
      </c>
      <c r="Q3026" s="181">
        <f t="shared" si="113"/>
        <v>0</v>
      </c>
      <c r="R3026" s="182" t="s">
        <v>98</v>
      </c>
      <c r="S3026" s="183"/>
      <c r="T3026" s="183"/>
    </row>
    <row r="3027" spans="2:20" ht="31.5">
      <c r="B3027" s="174">
        <v>2025</v>
      </c>
      <c r="C3027" s="174">
        <v>20</v>
      </c>
      <c r="D3027" s="175" t="s">
        <v>1860</v>
      </c>
      <c r="E3027" s="176">
        <v>20005</v>
      </c>
      <c r="F3027" s="174">
        <v>4</v>
      </c>
      <c r="G3027" s="174">
        <v>12</v>
      </c>
      <c r="H3027" s="174">
        <v>29</v>
      </c>
      <c r="I3027" s="174">
        <v>5000</v>
      </c>
      <c r="J3027" s="174">
        <v>5600</v>
      </c>
      <c r="K3027" s="174">
        <v>565</v>
      </c>
      <c r="L3027" s="177">
        <v>703</v>
      </c>
      <c r="M3027" s="178" t="s">
        <v>1883</v>
      </c>
      <c r="N3027" s="179" t="s">
        <v>1666</v>
      </c>
      <c r="O3027" s="180">
        <v>0</v>
      </c>
      <c r="P3027" s="180">
        <v>0</v>
      </c>
      <c r="Q3027" s="181">
        <f t="shared" si="113"/>
        <v>0</v>
      </c>
      <c r="R3027" s="182" t="s">
        <v>98</v>
      </c>
      <c r="S3027" s="183"/>
      <c r="T3027" s="183"/>
    </row>
    <row r="3028" spans="2:20" ht="31.5">
      <c r="B3028" s="174">
        <v>2025</v>
      </c>
      <c r="C3028" s="174">
        <v>20</v>
      </c>
      <c r="D3028" s="175" t="s">
        <v>1955</v>
      </c>
      <c r="E3028" s="176">
        <v>20019</v>
      </c>
      <c r="F3028" s="174">
        <v>4</v>
      </c>
      <c r="G3028" s="174">
        <v>12</v>
      </c>
      <c r="H3028" s="174">
        <v>29</v>
      </c>
      <c r="I3028" s="174">
        <v>5000</v>
      </c>
      <c r="J3028" s="174">
        <v>5600</v>
      </c>
      <c r="K3028" s="174">
        <v>565</v>
      </c>
      <c r="L3028" s="177">
        <v>703</v>
      </c>
      <c r="M3028" s="178" t="s">
        <v>1881</v>
      </c>
      <c r="N3028" s="179" t="s">
        <v>1666</v>
      </c>
      <c r="O3028" s="180">
        <v>0</v>
      </c>
      <c r="P3028" s="180">
        <v>0</v>
      </c>
      <c r="Q3028" s="181">
        <f t="shared" si="113"/>
        <v>0</v>
      </c>
      <c r="R3028" s="182" t="s">
        <v>98</v>
      </c>
      <c r="S3028" s="183"/>
      <c r="T3028" s="183"/>
    </row>
    <row r="3029" spans="2:20" ht="31.5">
      <c r="B3029" s="174">
        <v>2025</v>
      </c>
      <c r="C3029" s="174">
        <v>20</v>
      </c>
      <c r="D3029" s="175" t="s">
        <v>1956</v>
      </c>
      <c r="E3029" s="176">
        <v>20047</v>
      </c>
      <c r="F3029" s="174">
        <v>4</v>
      </c>
      <c r="G3029" s="174">
        <v>12</v>
      </c>
      <c r="H3029" s="174">
        <v>29</v>
      </c>
      <c r="I3029" s="174">
        <v>5000</v>
      </c>
      <c r="J3029" s="174">
        <v>5600</v>
      </c>
      <c r="K3029" s="174">
        <v>565</v>
      </c>
      <c r="L3029" s="177">
        <v>703</v>
      </c>
      <c r="M3029" s="178" t="s">
        <v>1882</v>
      </c>
      <c r="N3029" s="179" t="s">
        <v>1666</v>
      </c>
      <c r="O3029" s="180">
        <v>0</v>
      </c>
      <c r="P3029" s="180">
        <v>0</v>
      </c>
      <c r="Q3029" s="181">
        <f t="shared" si="113"/>
        <v>0</v>
      </c>
      <c r="R3029" s="182" t="s">
        <v>98</v>
      </c>
      <c r="S3029" s="183"/>
      <c r="T3029" s="183"/>
    </row>
    <row r="3030" spans="2:20" ht="31.5">
      <c r="B3030" s="174">
        <v>2025</v>
      </c>
      <c r="C3030" s="174">
        <v>20</v>
      </c>
      <c r="D3030" s="175" t="s">
        <v>1957</v>
      </c>
      <c r="E3030" s="176">
        <v>20069</v>
      </c>
      <c r="F3030" s="174">
        <v>4</v>
      </c>
      <c r="G3030" s="174">
        <v>12</v>
      </c>
      <c r="H3030" s="174">
        <v>29</v>
      </c>
      <c r="I3030" s="174">
        <v>5000</v>
      </c>
      <c r="J3030" s="174">
        <v>5600</v>
      </c>
      <c r="K3030" s="174">
        <v>565</v>
      </c>
      <c r="L3030" s="177">
        <v>703</v>
      </c>
      <c r="M3030" s="178" t="s">
        <v>1880</v>
      </c>
      <c r="N3030" s="179" t="s">
        <v>1666</v>
      </c>
      <c r="O3030" s="180">
        <v>0</v>
      </c>
      <c r="P3030" s="180">
        <v>0</v>
      </c>
      <c r="Q3030" s="181">
        <f t="shared" si="113"/>
        <v>0</v>
      </c>
      <c r="R3030" s="182" t="s">
        <v>98</v>
      </c>
      <c r="S3030" s="183"/>
      <c r="T3030" s="183"/>
    </row>
    <row r="3031" spans="2:20" ht="31.5">
      <c r="B3031" s="174">
        <v>2025</v>
      </c>
      <c r="C3031" s="174">
        <v>20</v>
      </c>
      <c r="D3031" s="175" t="s">
        <v>1863</v>
      </c>
      <c r="E3031" s="176">
        <v>20036</v>
      </c>
      <c r="F3031" s="174">
        <v>4</v>
      </c>
      <c r="G3031" s="174">
        <v>12</v>
      </c>
      <c r="H3031" s="174">
        <v>29</v>
      </c>
      <c r="I3031" s="174">
        <v>5000</v>
      </c>
      <c r="J3031" s="174">
        <v>5600</v>
      </c>
      <c r="K3031" s="174">
        <v>565</v>
      </c>
      <c r="L3031" s="177">
        <v>703</v>
      </c>
      <c r="M3031" s="178" t="s">
        <v>1846</v>
      </c>
      <c r="N3031" s="179" t="s">
        <v>1666</v>
      </c>
      <c r="O3031" s="180">
        <v>0</v>
      </c>
      <c r="P3031" s="180">
        <v>0</v>
      </c>
      <c r="Q3031" s="181">
        <f t="shared" si="113"/>
        <v>0</v>
      </c>
      <c r="R3031" s="182" t="s">
        <v>98</v>
      </c>
      <c r="S3031" s="183"/>
      <c r="T3031" s="183"/>
    </row>
    <row r="3032" spans="2:20" ht="31.5">
      <c r="B3032" s="174">
        <v>2025</v>
      </c>
      <c r="C3032" s="174">
        <v>20</v>
      </c>
      <c r="D3032" s="175" t="s">
        <v>1866</v>
      </c>
      <c r="E3032" s="176">
        <v>20083</v>
      </c>
      <c r="F3032" s="174">
        <v>4</v>
      </c>
      <c r="G3032" s="174">
        <v>12</v>
      </c>
      <c r="H3032" s="174">
        <v>29</v>
      </c>
      <c r="I3032" s="174">
        <v>5000</v>
      </c>
      <c r="J3032" s="174">
        <v>5600</v>
      </c>
      <c r="K3032" s="174">
        <v>565</v>
      </c>
      <c r="L3032" s="177">
        <v>703</v>
      </c>
      <c r="M3032" s="178" t="s">
        <v>1879</v>
      </c>
      <c r="N3032" s="179" t="s">
        <v>1666</v>
      </c>
      <c r="O3032" s="180">
        <v>0</v>
      </c>
      <c r="P3032" s="180">
        <v>0</v>
      </c>
      <c r="Q3032" s="181">
        <f t="shared" si="113"/>
        <v>0</v>
      </c>
      <c r="R3032" s="182" t="s">
        <v>98</v>
      </c>
      <c r="S3032" s="183"/>
      <c r="T3032" s="183"/>
    </row>
    <row r="3033" spans="2:20" ht="15.75">
      <c r="B3033" s="174">
        <v>2025</v>
      </c>
      <c r="C3033" s="174">
        <v>20</v>
      </c>
      <c r="D3033" s="175" t="s">
        <v>1958</v>
      </c>
      <c r="E3033" s="176">
        <v>20089</v>
      </c>
      <c r="F3033" s="174">
        <v>4</v>
      </c>
      <c r="G3033" s="174">
        <v>12</v>
      </c>
      <c r="H3033" s="174">
        <v>29</v>
      </c>
      <c r="I3033" s="174">
        <v>5000</v>
      </c>
      <c r="J3033" s="174">
        <v>5600</v>
      </c>
      <c r="K3033" s="174">
        <v>565</v>
      </c>
      <c r="L3033" s="177">
        <v>703</v>
      </c>
      <c r="M3033" s="178" t="s">
        <v>1850</v>
      </c>
      <c r="N3033" s="179" t="s">
        <v>1666</v>
      </c>
      <c r="O3033" s="180">
        <v>0</v>
      </c>
      <c r="P3033" s="180">
        <v>0</v>
      </c>
      <c r="Q3033" s="181">
        <f t="shared" si="113"/>
        <v>0</v>
      </c>
      <c r="R3033" s="182" t="s">
        <v>98</v>
      </c>
      <c r="S3033" s="183"/>
      <c r="T3033" s="183"/>
    </row>
    <row r="3034" spans="2:20" ht="31.5">
      <c r="B3034" s="174">
        <v>2025</v>
      </c>
      <c r="C3034" s="174">
        <v>20</v>
      </c>
      <c r="D3034" s="175" t="s">
        <v>1959</v>
      </c>
      <c r="E3034" s="176">
        <v>20034</v>
      </c>
      <c r="F3034" s="174">
        <v>4</v>
      </c>
      <c r="G3034" s="174">
        <v>12</v>
      </c>
      <c r="H3034" s="174">
        <v>29</v>
      </c>
      <c r="I3034" s="174">
        <v>5000</v>
      </c>
      <c r="J3034" s="174">
        <v>5600</v>
      </c>
      <c r="K3034" s="174">
        <v>565</v>
      </c>
      <c r="L3034" s="177">
        <v>703</v>
      </c>
      <c r="M3034" s="178" t="s">
        <v>1963</v>
      </c>
      <c r="N3034" s="179" t="s">
        <v>1666</v>
      </c>
      <c r="O3034" s="180">
        <v>0</v>
      </c>
      <c r="P3034" s="180">
        <v>0</v>
      </c>
      <c r="Q3034" s="181">
        <f t="shared" si="113"/>
        <v>0</v>
      </c>
      <c r="R3034" s="182" t="s">
        <v>98</v>
      </c>
      <c r="S3034" s="183"/>
      <c r="T3034" s="183"/>
    </row>
    <row r="3035" spans="2:20" ht="31.5">
      <c r="B3035" s="174">
        <v>2025</v>
      </c>
      <c r="C3035" s="174">
        <v>20</v>
      </c>
      <c r="D3035" s="175" t="s">
        <v>1960</v>
      </c>
      <c r="E3035" s="176">
        <v>20090</v>
      </c>
      <c r="F3035" s="174">
        <v>4</v>
      </c>
      <c r="G3035" s="174">
        <v>12</v>
      </c>
      <c r="H3035" s="174">
        <v>29</v>
      </c>
      <c r="I3035" s="174">
        <v>5000</v>
      </c>
      <c r="J3035" s="174">
        <v>5600</v>
      </c>
      <c r="K3035" s="174">
        <v>565</v>
      </c>
      <c r="L3035" s="177">
        <v>703</v>
      </c>
      <c r="M3035" s="178" t="s">
        <v>1850</v>
      </c>
      <c r="N3035" s="179" t="s">
        <v>1666</v>
      </c>
      <c r="O3035" s="180">
        <v>0</v>
      </c>
      <c r="P3035" s="180">
        <v>0</v>
      </c>
      <c r="Q3035" s="181">
        <f t="shared" ref="Q3035:Q3098" si="115">+O3035+P3035</f>
        <v>0</v>
      </c>
      <c r="R3035" s="182" t="s">
        <v>98</v>
      </c>
      <c r="S3035" s="183"/>
      <c r="T3035" s="183"/>
    </row>
    <row r="3036" spans="2:20" ht="31.5">
      <c r="B3036" s="174">
        <v>2025</v>
      </c>
      <c r="C3036" s="174">
        <v>20</v>
      </c>
      <c r="D3036" s="175" t="s">
        <v>1961</v>
      </c>
      <c r="E3036" s="176">
        <v>20082</v>
      </c>
      <c r="F3036" s="174">
        <v>4</v>
      </c>
      <c r="G3036" s="174">
        <v>12</v>
      </c>
      <c r="H3036" s="174">
        <v>29</v>
      </c>
      <c r="I3036" s="174">
        <v>5000</v>
      </c>
      <c r="J3036" s="174">
        <v>5600</v>
      </c>
      <c r="K3036" s="174">
        <v>565</v>
      </c>
      <c r="L3036" s="177">
        <v>703</v>
      </c>
      <c r="M3036" s="178" t="s">
        <v>1879</v>
      </c>
      <c r="N3036" s="179" t="s">
        <v>1666</v>
      </c>
      <c r="O3036" s="180">
        <v>0</v>
      </c>
      <c r="P3036" s="180">
        <v>0</v>
      </c>
      <c r="Q3036" s="181">
        <f t="shared" si="115"/>
        <v>0</v>
      </c>
      <c r="R3036" s="182" t="s">
        <v>98</v>
      </c>
      <c r="S3036" s="183"/>
      <c r="T3036" s="183"/>
    </row>
    <row r="3037" spans="2:20" ht="31.5">
      <c r="B3037" s="174">
        <v>2025</v>
      </c>
      <c r="C3037" s="174">
        <v>20</v>
      </c>
      <c r="D3037" s="175" t="s">
        <v>1962</v>
      </c>
      <c r="E3037" s="176">
        <v>20021</v>
      </c>
      <c r="F3037" s="174">
        <v>4</v>
      </c>
      <c r="G3037" s="174">
        <v>12</v>
      </c>
      <c r="H3037" s="174">
        <v>29</v>
      </c>
      <c r="I3037" s="174">
        <v>5000</v>
      </c>
      <c r="J3037" s="174">
        <v>5600</v>
      </c>
      <c r="K3037" s="174">
        <v>565</v>
      </c>
      <c r="L3037" s="177">
        <v>703</v>
      </c>
      <c r="M3037" s="178" t="s">
        <v>1846</v>
      </c>
      <c r="N3037" s="179" t="s">
        <v>1666</v>
      </c>
      <c r="O3037" s="180">
        <v>0</v>
      </c>
      <c r="P3037" s="180">
        <v>0</v>
      </c>
      <c r="Q3037" s="181">
        <f t="shared" si="115"/>
        <v>0</v>
      </c>
      <c r="R3037" s="182" t="s">
        <v>98</v>
      </c>
      <c r="S3037" s="183"/>
      <c r="T3037" s="183"/>
    </row>
    <row r="3038" spans="2:20" ht="31.5">
      <c r="B3038" s="174">
        <v>2025</v>
      </c>
      <c r="C3038" s="174">
        <v>20</v>
      </c>
      <c r="D3038" s="175" t="s">
        <v>1858</v>
      </c>
      <c r="E3038" s="176">
        <v>20077</v>
      </c>
      <c r="F3038" s="174">
        <v>4</v>
      </c>
      <c r="G3038" s="174">
        <v>12</v>
      </c>
      <c r="H3038" s="174">
        <v>29</v>
      </c>
      <c r="I3038" s="174">
        <v>5000</v>
      </c>
      <c r="J3038" s="174">
        <v>5600</v>
      </c>
      <c r="K3038" s="174">
        <v>565</v>
      </c>
      <c r="L3038" s="177">
        <v>1194</v>
      </c>
      <c r="M3038" s="178" t="s">
        <v>1885</v>
      </c>
      <c r="N3038" s="179" t="s">
        <v>1667</v>
      </c>
      <c r="O3038" s="180">
        <v>0</v>
      </c>
      <c r="P3038" s="180">
        <v>0</v>
      </c>
      <c r="Q3038" s="181">
        <f t="shared" si="115"/>
        <v>0</v>
      </c>
      <c r="R3038" s="182" t="s">
        <v>98</v>
      </c>
      <c r="S3038" s="183"/>
      <c r="T3038" s="183"/>
    </row>
    <row r="3039" spans="2:20" ht="31.5">
      <c r="B3039" s="174">
        <v>2025</v>
      </c>
      <c r="C3039" s="174">
        <v>20</v>
      </c>
      <c r="D3039" s="175" t="s">
        <v>1954</v>
      </c>
      <c r="E3039" s="176">
        <v>20084</v>
      </c>
      <c r="F3039" s="174">
        <v>4</v>
      </c>
      <c r="G3039" s="174">
        <v>12</v>
      </c>
      <c r="H3039" s="174">
        <v>29</v>
      </c>
      <c r="I3039" s="174">
        <v>5000</v>
      </c>
      <c r="J3039" s="174">
        <v>5600</v>
      </c>
      <c r="K3039" s="174">
        <v>565</v>
      </c>
      <c r="L3039" s="177">
        <v>1194</v>
      </c>
      <c r="M3039" s="178" t="s">
        <v>1884</v>
      </c>
      <c r="N3039" s="179" t="s">
        <v>1667</v>
      </c>
      <c r="O3039" s="180">
        <v>0</v>
      </c>
      <c r="P3039" s="180">
        <v>0</v>
      </c>
      <c r="Q3039" s="181">
        <f t="shared" si="115"/>
        <v>0</v>
      </c>
      <c r="R3039" s="182" t="s">
        <v>98</v>
      </c>
      <c r="S3039" s="183"/>
      <c r="T3039" s="183"/>
    </row>
    <row r="3040" spans="2:20" ht="31.5">
      <c r="B3040" s="174">
        <v>2025</v>
      </c>
      <c r="C3040" s="174">
        <v>20</v>
      </c>
      <c r="D3040" s="175" t="s">
        <v>1860</v>
      </c>
      <c r="E3040" s="176">
        <v>20005</v>
      </c>
      <c r="F3040" s="174">
        <v>4</v>
      </c>
      <c r="G3040" s="174">
        <v>12</v>
      </c>
      <c r="H3040" s="174">
        <v>29</v>
      </c>
      <c r="I3040" s="174">
        <v>5000</v>
      </c>
      <c r="J3040" s="174">
        <v>5600</v>
      </c>
      <c r="K3040" s="174">
        <v>565</v>
      </c>
      <c r="L3040" s="177">
        <v>1194</v>
      </c>
      <c r="M3040" s="178" t="s">
        <v>1883</v>
      </c>
      <c r="N3040" s="179" t="s">
        <v>1667</v>
      </c>
      <c r="O3040" s="180">
        <v>0</v>
      </c>
      <c r="P3040" s="180">
        <v>0</v>
      </c>
      <c r="Q3040" s="181">
        <f t="shared" si="115"/>
        <v>0</v>
      </c>
      <c r="R3040" s="182" t="s">
        <v>98</v>
      </c>
      <c r="S3040" s="183"/>
      <c r="T3040" s="183"/>
    </row>
    <row r="3041" spans="2:20" ht="31.5">
      <c r="B3041" s="174">
        <v>2025</v>
      </c>
      <c r="C3041" s="174">
        <v>20</v>
      </c>
      <c r="D3041" s="175" t="s">
        <v>1955</v>
      </c>
      <c r="E3041" s="176">
        <v>20019</v>
      </c>
      <c r="F3041" s="174">
        <v>4</v>
      </c>
      <c r="G3041" s="174">
        <v>12</v>
      </c>
      <c r="H3041" s="174">
        <v>29</v>
      </c>
      <c r="I3041" s="174">
        <v>5000</v>
      </c>
      <c r="J3041" s="174">
        <v>5600</v>
      </c>
      <c r="K3041" s="174">
        <v>565</v>
      </c>
      <c r="L3041" s="177">
        <v>1194</v>
      </c>
      <c r="M3041" s="178" t="s">
        <v>1881</v>
      </c>
      <c r="N3041" s="179" t="s">
        <v>1667</v>
      </c>
      <c r="O3041" s="180">
        <v>0</v>
      </c>
      <c r="P3041" s="180">
        <v>0</v>
      </c>
      <c r="Q3041" s="181">
        <f t="shared" si="115"/>
        <v>0</v>
      </c>
      <c r="R3041" s="182" t="s">
        <v>98</v>
      </c>
      <c r="S3041" s="183"/>
      <c r="T3041" s="183"/>
    </row>
    <row r="3042" spans="2:20" ht="31.5">
      <c r="B3042" s="174">
        <v>2025</v>
      </c>
      <c r="C3042" s="174">
        <v>20</v>
      </c>
      <c r="D3042" s="175" t="s">
        <v>1956</v>
      </c>
      <c r="E3042" s="176">
        <v>20047</v>
      </c>
      <c r="F3042" s="174">
        <v>4</v>
      </c>
      <c r="G3042" s="174">
        <v>12</v>
      </c>
      <c r="H3042" s="174">
        <v>29</v>
      </c>
      <c r="I3042" s="174">
        <v>5000</v>
      </c>
      <c r="J3042" s="174">
        <v>5600</v>
      </c>
      <c r="K3042" s="174">
        <v>565</v>
      </c>
      <c r="L3042" s="177">
        <v>1194</v>
      </c>
      <c r="M3042" s="178" t="s">
        <v>1882</v>
      </c>
      <c r="N3042" s="179" t="s">
        <v>1667</v>
      </c>
      <c r="O3042" s="180">
        <v>0</v>
      </c>
      <c r="P3042" s="180">
        <v>0</v>
      </c>
      <c r="Q3042" s="181">
        <f t="shared" si="115"/>
        <v>0</v>
      </c>
      <c r="R3042" s="182" t="s">
        <v>98</v>
      </c>
      <c r="S3042" s="183"/>
      <c r="T3042" s="183"/>
    </row>
    <row r="3043" spans="2:20" ht="31.5">
      <c r="B3043" s="174">
        <v>2025</v>
      </c>
      <c r="C3043" s="174">
        <v>20</v>
      </c>
      <c r="D3043" s="175" t="s">
        <v>1957</v>
      </c>
      <c r="E3043" s="176">
        <v>20069</v>
      </c>
      <c r="F3043" s="174">
        <v>4</v>
      </c>
      <c r="G3043" s="174">
        <v>12</v>
      </c>
      <c r="H3043" s="174">
        <v>29</v>
      </c>
      <c r="I3043" s="174">
        <v>5000</v>
      </c>
      <c r="J3043" s="174">
        <v>5600</v>
      </c>
      <c r="K3043" s="174">
        <v>565</v>
      </c>
      <c r="L3043" s="177">
        <v>1194</v>
      </c>
      <c r="M3043" s="178" t="s">
        <v>1880</v>
      </c>
      <c r="N3043" s="179" t="s">
        <v>1667</v>
      </c>
      <c r="O3043" s="180">
        <v>0</v>
      </c>
      <c r="P3043" s="180">
        <v>0</v>
      </c>
      <c r="Q3043" s="181">
        <f t="shared" si="115"/>
        <v>0</v>
      </c>
      <c r="R3043" s="182" t="s">
        <v>98</v>
      </c>
      <c r="S3043" s="183"/>
      <c r="T3043" s="183"/>
    </row>
    <row r="3044" spans="2:20" ht="31.5">
      <c r="B3044" s="174">
        <v>2025</v>
      </c>
      <c r="C3044" s="174">
        <v>20</v>
      </c>
      <c r="D3044" s="175" t="s">
        <v>1863</v>
      </c>
      <c r="E3044" s="176">
        <v>20036</v>
      </c>
      <c r="F3044" s="174">
        <v>4</v>
      </c>
      <c r="G3044" s="174">
        <v>12</v>
      </c>
      <c r="H3044" s="174">
        <v>29</v>
      </c>
      <c r="I3044" s="174">
        <v>5000</v>
      </c>
      <c r="J3044" s="174">
        <v>5600</v>
      </c>
      <c r="K3044" s="174">
        <v>565</v>
      </c>
      <c r="L3044" s="177">
        <v>1194</v>
      </c>
      <c r="M3044" s="178" t="s">
        <v>1846</v>
      </c>
      <c r="N3044" s="179" t="s">
        <v>1667</v>
      </c>
      <c r="O3044" s="180">
        <v>0</v>
      </c>
      <c r="P3044" s="180">
        <v>0</v>
      </c>
      <c r="Q3044" s="181">
        <f t="shared" si="115"/>
        <v>0</v>
      </c>
      <c r="R3044" s="182" t="s">
        <v>98</v>
      </c>
      <c r="S3044" s="183"/>
      <c r="T3044" s="183"/>
    </row>
    <row r="3045" spans="2:20" ht="31.5">
      <c r="B3045" s="174">
        <v>2025</v>
      </c>
      <c r="C3045" s="174">
        <v>20</v>
      </c>
      <c r="D3045" s="175" t="s">
        <v>1866</v>
      </c>
      <c r="E3045" s="176">
        <v>20083</v>
      </c>
      <c r="F3045" s="174">
        <v>4</v>
      </c>
      <c r="G3045" s="174">
        <v>12</v>
      </c>
      <c r="H3045" s="174">
        <v>29</v>
      </c>
      <c r="I3045" s="174">
        <v>5000</v>
      </c>
      <c r="J3045" s="174">
        <v>5600</v>
      </c>
      <c r="K3045" s="174">
        <v>565</v>
      </c>
      <c r="L3045" s="177">
        <v>1194</v>
      </c>
      <c r="M3045" s="178" t="s">
        <v>1879</v>
      </c>
      <c r="N3045" s="179" t="s">
        <v>1667</v>
      </c>
      <c r="O3045" s="180">
        <v>0</v>
      </c>
      <c r="P3045" s="180">
        <v>0</v>
      </c>
      <c r="Q3045" s="181">
        <f t="shared" si="115"/>
        <v>0</v>
      </c>
      <c r="R3045" s="182" t="s">
        <v>98</v>
      </c>
      <c r="S3045" s="183"/>
      <c r="T3045" s="183"/>
    </row>
    <row r="3046" spans="2:20" ht="15.75">
      <c r="B3046" s="174">
        <v>2025</v>
      </c>
      <c r="C3046" s="174">
        <v>20</v>
      </c>
      <c r="D3046" s="175" t="s">
        <v>1958</v>
      </c>
      <c r="E3046" s="176">
        <v>20089</v>
      </c>
      <c r="F3046" s="174">
        <v>4</v>
      </c>
      <c r="G3046" s="174">
        <v>12</v>
      </c>
      <c r="H3046" s="174">
        <v>29</v>
      </c>
      <c r="I3046" s="174">
        <v>5000</v>
      </c>
      <c r="J3046" s="174">
        <v>5600</v>
      </c>
      <c r="K3046" s="174">
        <v>565</v>
      </c>
      <c r="L3046" s="177">
        <v>1194</v>
      </c>
      <c r="M3046" s="178" t="s">
        <v>1850</v>
      </c>
      <c r="N3046" s="179" t="s">
        <v>1667</v>
      </c>
      <c r="O3046" s="180">
        <v>0</v>
      </c>
      <c r="P3046" s="180">
        <v>0</v>
      </c>
      <c r="Q3046" s="181">
        <f t="shared" si="115"/>
        <v>0</v>
      </c>
      <c r="R3046" s="182" t="s">
        <v>98</v>
      </c>
      <c r="S3046" s="183"/>
      <c r="T3046" s="183"/>
    </row>
    <row r="3047" spans="2:20" ht="31.5">
      <c r="B3047" s="174">
        <v>2025</v>
      </c>
      <c r="C3047" s="174">
        <v>20</v>
      </c>
      <c r="D3047" s="175" t="s">
        <v>1959</v>
      </c>
      <c r="E3047" s="176">
        <v>20034</v>
      </c>
      <c r="F3047" s="174">
        <v>4</v>
      </c>
      <c r="G3047" s="174">
        <v>12</v>
      </c>
      <c r="H3047" s="174">
        <v>29</v>
      </c>
      <c r="I3047" s="174">
        <v>5000</v>
      </c>
      <c r="J3047" s="174">
        <v>5600</v>
      </c>
      <c r="K3047" s="174">
        <v>565</v>
      </c>
      <c r="L3047" s="177">
        <v>1194</v>
      </c>
      <c r="M3047" s="178" t="s">
        <v>1963</v>
      </c>
      <c r="N3047" s="179" t="s">
        <v>1667</v>
      </c>
      <c r="O3047" s="180">
        <v>0</v>
      </c>
      <c r="P3047" s="180">
        <v>0</v>
      </c>
      <c r="Q3047" s="181">
        <f t="shared" si="115"/>
        <v>0</v>
      </c>
      <c r="R3047" s="182" t="s">
        <v>98</v>
      </c>
      <c r="S3047" s="183"/>
      <c r="T3047" s="183"/>
    </row>
    <row r="3048" spans="2:20" ht="31.5">
      <c r="B3048" s="174">
        <v>2025</v>
      </c>
      <c r="C3048" s="174">
        <v>20</v>
      </c>
      <c r="D3048" s="175" t="s">
        <v>1960</v>
      </c>
      <c r="E3048" s="176">
        <v>20090</v>
      </c>
      <c r="F3048" s="174">
        <v>4</v>
      </c>
      <c r="G3048" s="174">
        <v>12</v>
      </c>
      <c r="H3048" s="174">
        <v>29</v>
      </c>
      <c r="I3048" s="174">
        <v>5000</v>
      </c>
      <c r="J3048" s="174">
        <v>5600</v>
      </c>
      <c r="K3048" s="174">
        <v>565</v>
      </c>
      <c r="L3048" s="177">
        <v>1194</v>
      </c>
      <c r="M3048" s="178" t="s">
        <v>1850</v>
      </c>
      <c r="N3048" s="179" t="s">
        <v>1667</v>
      </c>
      <c r="O3048" s="180">
        <v>0</v>
      </c>
      <c r="P3048" s="180">
        <v>0</v>
      </c>
      <c r="Q3048" s="181">
        <f t="shared" si="115"/>
        <v>0</v>
      </c>
      <c r="R3048" s="182" t="s">
        <v>98</v>
      </c>
      <c r="S3048" s="183"/>
      <c r="T3048" s="183"/>
    </row>
    <row r="3049" spans="2:20" ht="31.5">
      <c r="B3049" s="174">
        <v>2025</v>
      </c>
      <c r="C3049" s="174">
        <v>20</v>
      </c>
      <c r="D3049" s="175" t="s">
        <v>1961</v>
      </c>
      <c r="E3049" s="176">
        <v>20082</v>
      </c>
      <c r="F3049" s="174">
        <v>4</v>
      </c>
      <c r="G3049" s="174">
        <v>12</v>
      </c>
      <c r="H3049" s="174">
        <v>29</v>
      </c>
      <c r="I3049" s="174">
        <v>5000</v>
      </c>
      <c r="J3049" s="174">
        <v>5600</v>
      </c>
      <c r="K3049" s="174">
        <v>565</v>
      </c>
      <c r="L3049" s="177">
        <v>1194</v>
      </c>
      <c r="M3049" s="178" t="s">
        <v>1879</v>
      </c>
      <c r="N3049" s="179" t="s">
        <v>1667</v>
      </c>
      <c r="O3049" s="180">
        <v>0</v>
      </c>
      <c r="P3049" s="180">
        <v>0</v>
      </c>
      <c r="Q3049" s="181">
        <f t="shared" si="115"/>
        <v>0</v>
      </c>
      <c r="R3049" s="182" t="s">
        <v>98</v>
      </c>
      <c r="S3049" s="183"/>
      <c r="T3049" s="183"/>
    </row>
    <row r="3050" spans="2:20" ht="31.5">
      <c r="B3050" s="174">
        <v>2025</v>
      </c>
      <c r="C3050" s="174">
        <v>20</v>
      </c>
      <c r="D3050" s="175" t="s">
        <v>1962</v>
      </c>
      <c r="E3050" s="176">
        <v>20021</v>
      </c>
      <c r="F3050" s="174">
        <v>4</v>
      </c>
      <c r="G3050" s="174">
        <v>12</v>
      </c>
      <c r="H3050" s="174">
        <v>29</v>
      </c>
      <c r="I3050" s="174">
        <v>5000</v>
      </c>
      <c r="J3050" s="174">
        <v>5600</v>
      </c>
      <c r="K3050" s="174">
        <v>565</v>
      </c>
      <c r="L3050" s="177">
        <v>1194</v>
      </c>
      <c r="M3050" s="178" t="s">
        <v>1846</v>
      </c>
      <c r="N3050" s="179" t="s">
        <v>1667</v>
      </c>
      <c r="O3050" s="180">
        <v>0</v>
      </c>
      <c r="P3050" s="180">
        <v>0</v>
      </c>
      <c r="Q3050" s="181">
        <f t="shared" si="115"/>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1255</v>
      </c>
      <c r="M3051" s="178">
        <v>0</v>
      </c>
      <c r="N3051" s="179" t="s">
        <v>1668</v>
      </c>
      <c r="O3051" s="180">
        <v>0</v>
      </c>
      <c r="P3051" s="180">
        <v>0</v>
      </c>
      <c r="Q3051" s="181">
        <f t="shared" si="115"/>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1465</v>
      </c>
      <c r="M3052" s="178">
        <v>0</v>
      </c>
      <c r="N3052" s="179" t="s">
        <v>1307</v>
      </c>
      <c r="O3052" s="180">
        <v>0</v>
      </c>
      <c r="P3052" s="180">
        <v>0</v>
      </c>
      <c r="Q3052" s="181">
        <f t="shared" si="115"/>
        <v>0</v>
      </c>
      <c r="R3052" s="182" t="s">
        <v>98</v>
      </c>
      <c r="S3052" s="183"/>
      <c r="T3052" s="183"/>
    </row>
    <row r="3053" spans="2:20" ht="15.75" hidden="1">
      <c r="B3053" s="174">
        <v>2025</v>
      </c>
      <c r="C3053" s="174">
        <v>20</v>
      </c>
      <c r="D3053" s="175">
        <v>0</v>
      </c>
      <c r="E3053" s="176"/>
      <c r="F3053" s="174">
        <v>4</v>
      </c>
      <c r="G3053" s="174">
        <v>12</v>
      </c>
      <c r="H3053" s="174">
        <v>29</v>
      </c>
      <c r="I3053" s="174">
        <v>5000</v>
      </c>
      <c r="J3053" s="174">
        <v>5600</v>
      </c>
      <c r="K3053" s="174">
        <v>565</v>
      </c>
      <c r="L3053" s="177">
        <v>1491</v>
      </c>
      <c r="M3053" s="178">
        <v>0</v>
      </c>
      <c r="N3053" s="179" t="s">
        <v>1669</v>
      </c>
      <c r="O3053" s="180">
        <v>0</v>
      </c>
      <c r="P3053" s="180">
        <v>0</v>
      </c>
      <c r="Q3053" s="181">
        <f t="shared" si="115"/>
        <v>0</v>
      </c>
      <c r="R3053" s="182" t="s">
        <v>98</v>
      </c>
      <c r="S3053" s="183"/>
      <c r="T3053" s="183"/>
    </row>
    <row r="3054" spans="2:20" ht="31.5" hidden="1">
      <c r="B3054" s="163">
        <v>2025</v>
      </c>
      <c r="C3054" s="163">
        <v>20</v>
      </c>
      <c r="D3054" s="164"/>
      <c r="E3054" s="165"/>
      <c r="F3054" s="163">
        <v>4</v>
      </c>
      <c r="G3054" s="163">
        <v>12</v>
      </c>
      <c r="H3054" s="163">
        <v>29</v>
      </c>
      <c r="I3054" s="163">
        <v>5000</v>
      </c>
      <c r="J3054" s="163">
        <v>5600</v>
      </c>
      <c r="K3054" s="163">
        <v>566</v>
      </c>
      <c r="L3054" s="166" t="s">
        <v>44</v>
      </c>
      <c r="M3054" s="167"/>
      <c r="N3054" s="168" t="s">
        <v>221</v>
      </c>
      <c r="O3054" s="169">
        <f>SUM(O3055:O3057)</f>
        <v>0</v>
      </c>
      <c r="P3054" s="169">
        <f>SUM(P3055:P3057)</f>
        <v>0</v>
      </c>
      <c r="Q3054" s="169">
        <f t="shared" si="115"/>
        <v>0</v>
      </c>
      <c r="R3054" s="170"/>
      <c r="S3054" s="171"/>
      <c r="T3054" s="172"/>
    </row>
    <row r="3055" spans="2:20" ht="15.75" hidden="1">
      <c r="B3055" s="174">
        <v>2025</v>
      </c>
      <c r="C3055" s="174">
        <v>20</v>
      </c>
      <c r="D3055" s="175">
        <v>0</v>
      </c>
      <c r="E3055" s="176"/>
      <c r="F3055" s="174">
        <v>4</v>
      </c>
      <c r="G3055" s="174">
        <v>12</v>
      </c>
      <c r="H3055" s="174">
        <v>29</v>
      </c>
      <c r="I3055" s="174">
        <v>5000</v>
      </c>
      <c r="J3055" s="174">
        <v>5600</v>
      </c>
      <c r="K3055" s="174">
        <v>566</v>
      </c>
      <c r="L3055" s="177">
        <v>1381</v>
      </c>
      <c r="M3055" s="178">
        <v>0</v>
      </c>
      <c r="N3055" s="179" t="s">
        <v>1586</v>
      </c>
      <c r="O3055" s="180">
        <v>0</v>
      </c>
      <c r="P3055" s="180">
        <v>0</v>
      </c>
      <c r="Q3055" s="181">
        <f t="shared" si="115"/>
        <v>0</v>
      </c>
      <c r="R3055" s="182" t="s">
        <v>98</v>
      </c>
      <c r="S3055" s="183"/>
      <c r="T3055" s="183"/>
    </row>
    <row r="3056" spans="2:20" ht="15.75" hidden="1">
      <c r="B3056" s="174">
        <v>2025</v>
      </c>
      <c r="C3056" s="174">
        <v>20</v>
      </c>
      <c r="D3056" s="175">
        <v>0</v>
      </c>
      <c r="E3056" s="176"/>
      <c r="F3056" s="174">
        <v>4</v>
      </c>
      <c r="G3056" s="174">
        <v>12</v>
      </c>
      <c r="H3056" s="174">
        <v>29</v>
      </c>
      <c r="I3056" s="174">
        <v>5000</v>
      </c>
      <c r="J3056" s="174">
        <v>5600</v>
      </c>
      <c r="K3056" s="174">
        <v>566</v>
      </c>
      <c r="L3056" s="177">
        <v>1380</v>
      </c>
      <c r="M3056" s="178">
        <v>0</v>
      </c>
      <c r="N3056" s="179" t="s">
        <v>1533</v>
      </c>
      <c r="O3056" s="180">
        <v>0</v>
      </c>
      <c r="P3056" s="180">
        <v>0</v>
      </c>
      <c r="Q3056" s="181">
        <f t="shared" si="115"/>
        <v>0</v>
      </c>
      <c r="R3056" s="182" t="s">
        <v>98</v>
      </c>
      <c r="S3056" s="183"/>
      <c r="T3056" s="183"/>
    </row>
    <row r="3057" spans="2:20" ht="30" hidden="1">
      <c r="B3057" s="174">
        <v>2025</v>
      </c>
      <c r="C3057" s="174">
        <v>20</v>
      </c>
      <c r="D3057" s="175">
        <v>0</v>
      </c>
      <c r="E3057" s="176"/>
      <c r="F3057" s="174">
        <v>4</v>
      </c>
      <c r="G3057" s="174">
        <v>12</v>
      </c>
      <c r="H3057" s="174">
        <v>29</v>
      </c>
      <c r="I3057" s="174">
        <v>5000</v>
      </c>
      <c r="J3057" s="174">
        <v>5600</v>
      </c>
      <c r="K3057" s="174">
        <v>566</v>
      </c>
      <c r="L3057" s="177">
        <v>563</v>
      </c>
      <c r="M3057" s="178">
        <v>0</v>
      </c>
      <c r="N3057" s="179" t="s">
        <v>1532</v>
      </c>
      <c r="O3057" s="180">
        <v>0</v>
      </c>
      <c r="P3057" s="180">
        <v>0</v>
      </c>
      <c r="Q3057" s="181">
        <f t="shared" si="115"/>
        <v>0</v>
      </c>
      <c r="R3057" s="182" t="s">
        <v>98</v>
      </c>
      <c r="S3057" s="183"/>
      <c r="T3057" s="183"/>
    </row>
    <row r="3058" spans="2:20" ht="15.75" hidden="1">
      <c r="B3058" s="152">
        <v>2025</v>
      </c>
      <c r="C3058" s="152">
        <v>20</v>
      </c>
      <c r="D3058" s="153"/>
      <c r="E3058" s="154"/>
      <c r="F3058" s="152">
        <v>4</v>
      </c>
      <c r="G3058" s="152">
        <v>12</v>
      </c>
      <c r="H3058" s="152">
        <v>29</v>
      </c>
      <c r="I3058" s="152">
        <v>5000</v>
      </c>
      <c r="J3058" s="152">
        <v>5900</v>
      </c>
      <c r="K3058" s="152"/>
      <c r="L3058" s="155" t="s">
        <v>44</v>
      </c>
      <c r="M3058" s="156"/>
      <c r="N3058" s="157" t="s">
        <v>223</v>
      </c>
      <c r="O3058" s="158">
        <f>O3059</f>
        <v>0</v>
      </c>
      <c r="P3058" s="158">
        <f>P3059</f>
        <v>0</v>
      </c>
      <c r="Q3058" s="158">
        <f t="shared" si="115"/>
        <v>0</v>
      </c>
      <c r="R3058" s="159"/>
      <c r="S3058" s="160"/>
      <c r="T3058" s="161"/>
    </row>
    <row r="3059" spans="2:20" ht="15.75" hidden="1">
      <c r="B3059" s="163">
        <v>2025</v>
      </c>
      <c r="C3059" s="163">
        <v>20</v>
      </c>
      <c r="D3059" s="164"/>
      <c r="E3059" s="165"/>
      <c r="F3059" s="163">
        <v>4</v>
      </c>
      <c r="G3059" s="163">
        <v>12</v>
      </c>
      <c r="H3059" s="163">
        <v>29</v>
      </c>
      <c r="I3059" s="163">
        <v>5000</v>
      </c>
      <c r="J3059" s="163">
        <v>5900</v>
      </c>
      <c r="K3059" s="163">
        <v>597</v>
      </c>
      <c r="L3059" s="166" t="s">
        <v>44</v>
      </c>
      <c r="M3059" s="167"/>
      <c r="N3059" s="168" t="s">
        <v>226</v>
      </c>
      <c r="O3059" s="169">
        <f>SUM(O3060)</f>
        <v>0</v>
      </c>
      <c r="P3059" s="169">
        <f>SUM(P3060)</f>
        <v>0</v>
      </c>
      <c r="Q3059" s="169">
        <f t="shared" si="115"/>
        <v>0</v>
      </c>
      <c r="R3059" s="170"/>
      <c r="S3059" s="171"/>
      <c r="T3059" s="172"/>
    </row>
    <row r="3060" spans="2:20" ht="15.75" hidden="1">
      <c r="B3060" s="174">
        <v>2025</v>
      </c>
      <c r="C3060" s="174">
        <v>20</v>
      </c>
      <c r="D3060" s="175">
        <v>0</v>
      </c>
      <c r="E3060" s="176"/>
      <c r="F3060" s="174">
        <v>4</v>
      </c>
      <c r="G3060" s="174">
        <v>12</v>
      </c>
      <c r="H3060" s="174">
        <v>29</v>
      </c>
      <c r="I3060" s="174">
        <v>5000</v>
      </c>
      <c r="J3060" s="174">
        <v>5900</v>
      </c>
      <c r="K3060" s="174">
        <v>597</v>
      </c>
      <c r="L3060" s="177">
        <v>869</v>
      </c>
      <c r="M3060" s="178">
        <v>1</v>
      </c>
      <c r="N3060" s="179" t="s">
        <v>227</v>
      </c>
      <c r="O3060" s="180">
        <v>0</v>
      </c>
      <c r="P3060" s="180">
        <v>0</v>
      </c>
      <c r="Q3060" s="181">
        <f t="shared" si="115"/>
        <v>0</v>
      </c>
      <c r="R3060" s="182" t="s">
        <v>225</v>
      </c>
      <c r="S3060" s="183"/>
      <c r="T3060" s="183"/>
    </row>
    <row r="3061" spans="2:20" ht="15.75" hidden="1">
      <c r="B3061" s="141">
        <v>2025</v>
      </c>
      <c r="C3061" s="141">
        <v>20</v>
      </c>
      <c r="D3061" s="142"/>
      <c r="E3061" s="143"/>
      <c r="F3061" s="141">
        <v>4</v>
      </c>
      <c r="G3061" s="141">
        <v>12</v>
      </c>
      <c r="H3061" s="141">
        <v>29</v>
      </c>
      <c r="I3061" s="141">
        <v>6000</v>
      </c>
      <c r="J3061" s="141"/>
      <c r="K3061" s="141"/>
      <c r="L3061" s="144" t="s">
        <v>44</v>
      </c>
      <c r="M3061" s="145"/>
      <c r="N3061" s="146" t="s">
        <v>228</v>
      </c>
      <c r="O3061" s="147">
        <f>O3062</f>
        <v>0</v>
      </c>
      <c r="P3061" s="147">
        <f>P3062</f>
        <v>0</v>
      </c>
      <c r="Q3061" s="147">
        <f t="shared" si="115"/>
        <v>0</v>
      </c>
      <c r="R3061" s="148"/>
      <c r="S3061" s="149"/>
      <c r="T3061" s="150"/>
    </row>
    <row r="3062" spans="2:20" ht="15.75" hidden="1">
      <c r="B3062" s="152">
        <v>2025</v>
      </c>
      <c r="C3062" s="152">
        <v>20</v>
      </c>
      <c r="D3062" s="153"/>
      <c r="E3062" s="154"/>
      <c r="F3062" s="152">
        <v>4</v>
      </c>
      <c r="G3062" s="152">
        <v>12</v>
      </c>
      <c r="H3062" s="152">
        <v>29</v>
      </c>
      <c r="I3062" s="152">
        <v>6000</v>
      </c>
      <c r="J3062" s="152">
        <v>6200</v>
      </c>
      <c r="K3062" s="152"/>
      <c r="L3062" s="155" t="s">
        <v>44</v>
      </c>
      <c r="M3062" s="156"/>
      <c r="N3062" s="157" t="s">
        <v>229</v>
      </c>
      <c r="O3062" s="158">
        <f>O3063</f>
        <v>0</v>
      </c>
      <c r="P3062" s="158">
        <f>P3063</f>
        <v>0</v>
      </c>
      <c r="Q3062" s="158">
        <f t="shared" si="115"/>
        <v>0</v>
      </c>
      <c r="R3062" s="159"/>
      <c r="S3062" s="160"/>
      <c r="T3062" s="161"/>
    </row>
    <row r="3063" spans="2:20" ht="15.75" hidden="1">
      <c r="B3063" s="163">
        <v>2025</v>
      </c>
      <c r="C3063" s="163">
        <v>20</v>
      </c>
      <c r="D3063" s="164"/>
      <c r="E3063" s="165"/>
      <c r="F3063" s="163">
        <v>4</v>
      </c>
      <c r="G3063" s="163">
        <v>12</v>
      </c>
      <c r="H3063" s="163">
        <v>29</v>
      </c>
      <c r="I3063" s="163">
        <v>6000</v>
      </c>
      <c r="J3063" s="163">
        <v>6200</v>
      </c>
      <c r="K3063" s="163">
        <v>622</v>
      </c>
      <c r="L3063" s="166" t="s">
        <v>44</v>
      </c>
      <c r="M3063" s="167"/>
      <c r="N3063" s="168" t="s">
        <v>230</v>
      </c>
      <c r="O3063" s="169">
        <f>SUM(O3064:O3069)</f>
        <v>0</v>
      </c>
      <c r="P3063" s="169">
        <f>SUM(P3064:P3069)</f>
        <v>0</v>
      </c>
      <c r="Q3063" s="169">
        <f t="shared" si="115"/>
        <v>0</v>
      </c>
      <c r="R3063" s="170"/>
      <c r="S3063" s="186"/>
      <c r="T3063" s="186"/>
    </row>
    <row r="3064" spans="2:20" ht="75" hidden="1">
      <c r="B3064" s="174">
        <v>2025</v>
      </c>
      <c r="C3064" s="174">
        <v>20</v>
      </c>
      <c r="D3064" s="175">
        <v>0</v>
      </c>
      <c r="E3064" s="176"/>
      <c r="F3064" s="174">
        <v>4</v>
      </c>
      <c r="G3064" s="174">
        <v>12</v>
      </c>
      <c r="H3064" s="174">
        <v>29</v>
      </c>
      <c r="I3064" s="174">
        <v>6000</v>
      </c>
      <c r="J3064" s="174">
        <v>6200</v>
      </c>
      <c r="K3064" s="174">
        <v>622</v>
      </c>
      <c r="L3064" s="177">
        <v>383</v>
      </c>
      <c r="M3064" s="178">
        <v>0</v>
      </c>
      <c r="N3064" s="179" t="s">
        <v>1670</v>
      </c>
      <c r="O3064" s="180">
        <v>0</v>
      </c>
      <c r="P3064" s="180">
        <v>0</v>
      </c>
      <c r="Q3064" s="181">
        <f t="shared" si="115"/>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384</v>
      </c>
      <c r="M3065" s="178">
        <v>0</v>
      </c>
      <c r="N3065" s="179" t="s">
        <v>1671</v>
      </c>
      <c r="O3065" s="180">
        <v>0</v>
      </c>
      <c r="P3065" s="180">
        <v>0</v>
      </c>
      <c r="Q3065" s="181">
        <f t="shared" si="115"/>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385</v>
      </c>
      <c r="M3066" s="178">
        <v>0</v>
      </c>
      <c r="N3066" s="179" t="s">
        <v>1672</v>
      </c>
      <c r="O3066" s="180">
        <v>0</v>
      </c>
      <c r="P3066" s="180">
        <v>0</v>
      </c>
      <c r="Q3066" s="181">
        <f t="shared" si="115"/>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968</v>
      </c>
      <c r="M3067" s="178">
        <v>0</v>
      </c>
      <c r="N3067" s="179" t="s">
        <v>1673</v>
      </c>
      <c r="O3067" s="180">
        <v>0</v>
      </c>
      <c r="P3067" s="180">
        <v>0</v>
      </c>
      <c r="Q3067" s="181">
        <f t="shared" si="115"/>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969</v>
      </c>
      <c r="M3068" s="178">
        <v>0</v>
      </c>
      <c r="N3068" s="179" t="s">
        <v>1674</v>
      </c>
      <c r="O3068" s="180">
        <v>0</v>
      </c>
      <c r="P3068" s="180">
        <v>0</v>
      </c>
      <c r="Q3068" s="181">
        <f t="shared" si="115"/>
        <v>0</v>
      </c>
      <c r="R3068" s="182" t="s">
        <v>232</v>
      </c>
      <c r="S3068" s="183"/>
      <c r="T3068" s="183"/>
    </row>
    <row r="3069" spans="2:20" ht="90" hidden="1">
      <c r="B3069" s="174">
        <v>2025</v>
      </c>
      <c r="C3069" s="174">
        <v>20</v>
      </c>
      <c r="D3069" s="175">
        <v>0</v>
      </c>
      <c r="E3069" s="176"/>
      <c r="F3069" s="174">
        <v>4</v>
      </c>
      <c r="G3069" s="174">
        <v>12</v>
      </c>
      <c r="H3069" s="174">
        <v>29</v>
      </c>
      <c r="I3069" s="174">
        <v>6000</v>
      </c>
      <c r="J3069" s="174">
        <v>6200</v>
      </c>
      <c r="K3069" s="174">
        <v>622</v>
      </c>
      <c r="L3069" s="177">
        <v>970</v>
      </c>
      <c r="M3069" s="178">
        <v>0</v>
      </c>
      <c r="N3069" s="179" t="s">
        <v>1675</v>
      </c>
      <c r="O3069" s="180">
        <v>0</v>
      </c>
      <c r="P3069" s="180">
        <v>0</v>
      </c>
      <c r="Q3069" s="181">
        <f t="shared" si="115"/>
        <v>0</v>
      </c>
      <c r="R3069" s="182" t="s">
        <v>232</v>
      </c>
      <c r="S3069" s="183"/>
      <c r="T3069" s="183"/>
    </row>
    <row r="3070" spans="2:20" ht="15.75" hidden="1">
      <c r="B3070" s="106">
        <v>2025</v>
      </c>
      <c r="C3070" s="106">
        <v>20</v>
      </c>
      <c r="D3070" s="107"/>
      <c r="E3070" s="108"/>
      <c r="F3070" s="106">
        <v>5</v>
      </c>
      <c r="G3070" s="106"/>
      <c r="H3070" s="106"/>
      <c r="I3070" s="106"/>
      <c r="J3070" s="106"/>
      <c r="K3070" s="109"/>
      <c r="L3070" s="110"/>
      <c r="M3070" s="111"/>
      <c r="N3070" s="112" t="s">
        <v>1676</v>
      </c>
      <c r="O3070" s="113">
        <f>+O3071+O3460</f>
        <v>0</v>
      </c>
      <c r="P3070" s="113">
        <f>+P3071+P3460</f>
        <v>0</v>
      </c>
      <c r="Q3070" s="113">
        <f t="shared" si="115"/>
        <v>0</v>
      </c>
      <c r="R3070" s="114"/>
      <c r="S3070" s="115"/>
      <c r="T3070" s="116"/>
    </row>
    <row r="3071" spans="2:20" s="129" customFormat="1" ht="15.75" hidden="1">
      <c r="B3071" s="118">
        <v>2025</v>
      </c>
      <c r="C3071" s="118">
        <v>20</v>
      </c>
      <c r="D3071" s="119"/>
      <c r="E3071" s="120"/>
      <c r="F3071" s="118">
        <v>5</v>
      </c>
      <c r="G3071" s="118">
        <v>13</v>
      </c>
      <c r="H3071" s="118"/>
      <c r="I3071" s="118"/>
      <c r="J3071" s="118"/>
      <c r="K3071" s="118"/>
      <c r="L3071" s="121"/>
      <c r="M3071" s="122"/>
      <c r="N3071" s="123" t="s">
        <v>1677</v>
      </c>
      <c r="O3071" s="124">
        <f>+O3072+O3382+O3427</f>
        <v>0</v>
      </c>
      <c r="P3071" s="124">
        <f>+P3072+P3382+P3427</f>
        <v>0</v>
      </c>
      <c r="Q3071" s="124">
        <f t="shared" si="115"/>
        <v>0</v>
      </c>
      <c r="R3071" s="125" t="s">
        <v>44</v>
      </c>
      <c r="S3071" s="126"/>
      <c r="T3071" s="127"/>
    </row>
    <row r="3072" spans="2:20" s="129" customFormat="1" ht="47.25" hidden="1">
      <c r="B3072" s="130">
        <v>2025</v>
      </c>
      <c r="C3072" s="130">
        <v>20</v>
      </c>
      <c r="D3072" s="131"/>
      <c r="E3072" s="132"/>
      <c r="F3072" s="130">
        <v>5</v>
      </c>
      <c r="G3072" s="130">
        <v>13</v>
      </c>
      <c r="H3072" s="130">
        <v>30</v>
      </c>
      <c r="I3072" s="130"/>
      <c r="J3072" s="130"/>
      <c r="K3072" s="184"/>
      <c r="L3072" s="185" t="s">
        <v>44</v>
      </c>
      <c r="M3072" s="134"/>
      <c r="N3072" s="135" t="s">
        <v>1678</v>
      </c>
      <c r="O3072" s="136">
        <f>O3073+O3077+O3149+O3174+O3371</f>
        <v>0</v>
      </c>
      <c r="P3072" s="136">
        <f>P3073+P3077+P3149+P3174+P3371</f>
        <v>0</v>
      </c>
      <c r="Q3072" s="136">
        <f t="shared" si="115"/>
        <v>0</v>
      </c>
      <c r="R3072" s="137"/>
      <c r="S3072" s="136"/>
      <c r="T3072" s="136"/>
    </row>
    <row r="3073" spans="2:20" s="129" customFormat="1" ht="15.75" hidden="1">
      <c r="B3073" s="141">
        <v>2025</v>
      </c>
      <c r="C3073" s="141">
        <v>20</v>
      </c>
      <c r="D3073" s="142"/>
      <c r="E3073" s="143"/>
      <c r="F3073" s="141">
        <v>5</v>
      </c>
      <c r="G3073" s="141">
        <v>13</v>
      </c>
      <c r="H3073" s="141">
        <v>30</v>
      </c>
      <c r="I3073" s="141">
        <v>1000</v>
      </c>
      <c r="J3073" s="141"/>
      <c r="K3073" s="141"/>
      <c r="L3073" s="144" t="s">
        <v>44</v>
      </c>
      <c r="M3073" s="145"/>
      <c r="N3073" s="146" t="s">
        <v>68</v>
      </c>
      <c r="O3073" s="147">
        <f t="shared" ref="O3073:P3075" si="116">O3074</f>
        <v>0</v>
      </c>
      <c r="P3073" s="147">
        <f t="shared" si="116"/>
        <v>0</v>
      </c>
      <c r="Q3073" s="147">
        <f t="shared" si="115"/>
        <v>0</v>
      </c>
      <c r="R3073" s="148"/>
      <c r="S3073" s="149"/>
      <c r="T3073" s="150"/>
    </row>
    <row r="3074" spans="2:20" s="129" customFormat="1" ht="15.75" hidden="1">
      <c r="B3074" s="152">
        <v>2025</v>
      </c>
      <c r="C3074" s="152">
        <v>20</v>
      </c>
      <c r="D3074" s="153"/>
      <c r="E3074" s="154"/>
      <c r="F3074" s="152">
        <v>5</v>
      </c>
      <c r="G3074" s="152">
        <v>13</v>
      </c>
      <c r="H3074" s="152">
        <v>30</v>
      </c>
      <c r="I3074" s="152">
        <v>1000</v>
      </c>
      <c r="J3074" s="152">
        <v>1200</v>
      </c>
      <c r="K3074" s="152"/>
      <c r="L3074" s="155" t="s">
        <v>44</v>
      </c>
      <c r="M3074" s="156"/>
      <c r="N3074" s="157" t="s">
        <v>69</v>
      </c>
      <c r="O3074" s="158">
        <f t="shared" si="116"/>
        <v>0</v>
      </c>
      <c r="P3074" s="158">
        <f t="shared" si="116"/>
        <v>0</v>
      </c>
      <c r="Q3074" s="158">
        <f t="shared" si="115"/>
        <v>0</v>
      </c>
      <c r="R3074" s="159"/>
      <c r="S3074" s="160"/>
      <c r="T3074" s="161"/>
    </row>
    <row r="3075" spans="2:20" s="129" customFormat="1" ht="15.75" hidden="1">
      <c r="B3075" s="163">
        <v>2025</v>
      </c>
      <c r="C3075" s="163">
        <v>20</v>
      </c>
      <c r="D3075" s="164"/>
      <c r="E3075" s="165"/>
      <c r="F3075" s="163">
        <v>5</v>
      </c>
      <c r="G3075" s="163">
        <v>13</v>
      </c>
      <c r="H3075" s="163">
        <v>30</v>
      </c>
      <c r="I3075" s="163">
        <v>1000</v>
      </c>
      <c r="J3075" s="163">
        <v>1200</v>
      </c>
      <c r="K3075" s="163">
        <v>121</v>
      </c>
      <c r="L3075" s="166" t="s">
        <v>44</v>
      </c>
      <c r="M3075" s="167"/>
      <c r="N3075" s="168" t="s">
        <v>70</v>
      </c>
      <c r="O3075" s="169">
        <f t="shared" si="116"/>
        <v>0</v>
      </c>
      <c r="P3075" s="169">
        <f t="shared" si="116"/>
        <v>0</v>
      </c>
      <c r="Q3075" s="169">
        <f t="shared" si="115"/>
        <v>0</v>
      </c>
      <c r="R3075" s="170"/>
      <c r="S3075" s="171"/>
      <c r="T3075" s="172"/>
    </row>
    <row r="3076" spans="2:20" s="129" customFormat="1" ht="15.75" hidden="1">
      <c r="B3076" s="174">
        <v>2025</v>
      </c>
      <c r="C3076" s="174">
        <v>20</v>
      </c>
      <c r="D3076" s="175">
        <v>0</v>
      </c>
      <c r="E3076" s="176"/>
      <c r="F3076" s="174">
        <v>5</v>
      </c>
      <c r="G3076" s="174">
        <v>13</v>
      </c>
      <c r="H3076" s="174">
        <v>30</v>
      </c>
      <c r="I3076" s="174">
        <v>1000</v>
      </c>
      <c r="J3076" s="174">
        <v>1200</v>
      </c>
      <c r="K3076" s="174">
        <v>121</v>
      </c>
      <c r="L3076" s="177">
        <v>771</v>
      </c>
      <c r="M3076" s="178">
        <v>0</v>
      </c>
      <c r="N3076" s="179" t="s">
        <v>71</v>
      </c>
      <c r="O3076" s="180">
        <v>0</v>
      </c>
      <c r="P3076" s="180">
        <v>0</v>
      </c>
      <c r="Q3076" s="181">
        <f t="shared" si="115"/>
        <v>0</v>
      </c>
      <c r="R3076" s="182" t="s">
        <v>72</v>
      </c>
      <c r="S3076" s="183"/>
      <c r="T3076" s="183"/>
    </row>
    <row r="3077" spans="2:20" ht="15.75" hidden="1">
      <c r="B3077" s="141">
        <v>2025</v>
      </c>
      <c r="C3077" s="141">
        <v>20</v>
      </c>
      <c r="D3077" s="142"/>
      <c r="E3077" s="143"/>
      <c r="F3077" s="141">
        <v>5</v>
      </c>
      <c r="G3077" s="141">
        <v>13</v>
      </c>
      <c r="H3077" s="141">
        <v>30</v>
      </c>
      <c r="I3077" s="141">
        <v>2000</v>
      </c>
      <c r="J3077" s="141"/>
      <c r="K3077" s="141"/>
      <c r="L3077" s="144" t="s">
        <v>44</v>
      </c>
      <c r="M3077" s="145"/>
      <c r="N3077" s="146" t="s">
        <v>78</v>
      </c>
      <c r="O3077" s="147">
        <f>O3078+O3081+O3084+O3089+O3102+O3139</f>
        <v>0</v>
      </c>
      <c r="P3077" s="147">
        <f>P3078+P3081+P3084+P3089+P3102+P3139</f>
        <v>0</v>
      </c>
      <c r="Q3077" s="147">
        <f t="shared" si="115"/>
        <v>0</v>
      </c>
      <c r="R3077" s="148"/>
      <c r="S3077" s="149"/>
      <c r="T3077" s="150"/>
    </row>
    <row r="3078" spans="2:20" ht="31.5" hidden="1">
      <c r="B3078" s="152">
        <v>2025</v>
      </c>
      <c r="C3078" s="152">
        <v>20</v>
      </c>
      <c r="D3078" s="153"/>
      <c r="E3078" s="154"/>
      <c r="F3078" s="152">
        <v>5</v>
      </c>
      <c r="G3078" s="152">
        <v>13</v>
      </c>
      <c r="H3078" s="152">
        <v>30</v>
      </c>
      <c r="I3078" s="152">
        <v>2000</v>
      </c>
      <c r="J3078" s="152">
        <v>2100</v>
      </c>
      <c r="K3078" s="152"/>
      <c r="L3078" s="155" t="s">
        <v>44</v>
      </c>
      <c r="M3078" s="156"/>
      <c r="N3078" s="157" t="s">
        <v>79</v>
      </c>
      <c r="O3078" s="158">
        <f>O3079</f>
        <v>0</v>
      </c>
      <c r="P3078" s="158">
        <f>P3079</f>
        <v>0</v>
      </c>
      <c r="Q3078" s="158">
        <f t="shared" si="115"/>
        <v>0</v>
      </c>
      <c r="R3078" s="159"/>
      <c r="S3078" s="160"/>
      <c r="T3078" s="161"/>
    </row>
    <row r="3079" spans="2:20" ht="15.75" hidden="1">
      <c r="B3079" s="163">
        <v>2025</v>
      </c>
      <c r="C3079" s="163">
        <v>20</v>
      </c>
      <c r="D3079" s="164"/>
      <c r="E3079" s="165"/>
      <c r="F3079" s="163">
        <v>5</v>
      </c>
      <c r="G3079" s="163">
        <v>13</v>
      </c>
      <c r="H3079" s="163">
        <v>30</v>
      </c>
      <c r="I3079" s="163">
        <v>2000</v>
      </c>
      <c r="J3079" s="163">
        <v>2100</v>
      </c>
      <c r="K3079" s="163">
        <v>211</v>
      </c>
      <c r="L3079" s="166" t="s">
        <v>44</v>
      </c>
      <c r="M3079" s="167"/>
      <c r="N3079" s="168" t="s">
        <v>80</v>
      </c>
      <c r="O3079" s="169">
        <f>O3080</f>
        <v>0</v>
      </c>
      <c r="P3079" s="169">
        <f>P3080</f>
        <v>0</v>
      </c>
      <c r="Q3079" s="169">
        <f t="shared" si="115"/>
        <v>0</v>
      </c>
      <c r="R3079" s="170"/>
      <c r="S3079" s="171"/>
      <c r="T3079" s="172"/>
    </row>
    <row r="3080" spans="2:20" ht="15.75" hidden="1">
      <c r="B3080" s="174">
        <v>2025</v>
      </c>
      <c r="C3080" s="174">
        <v>20</v>
      </c>
      <c r="D3080" s="175">
        <v>0</v>
      </c>
      <c r="E3080" s="176"/>
      <c r="F3080" s="174">
        <v>5</v>
      </c>
      <c r="G3080" s="174">
        <v>13</v>
      </c>
      <c r="H3080" s="174">
        <v>30</v>
      </c>
      <c r="I3080" s="174">
        <v>2000</v>
      </c>
      <c r="J3080" s="174">
        <v>2100</v>
      </c>
      <c r="K3080" s="174">
        <v>211</v>
      </c>
      <c r="L3080" s="177">
        <v>931</v>
      </c>
      <c r="M3080" s="178">
        <v>0</v>
      </c>
      <c r="N3080" s="179" t="s">
        <v>81</v>
      </c>
      <c r="O3080" s="180">
        <v>0</v>
      </c>
      <c r="P3080" s="180">
        <v>0</v>
      </c>
      <c r="Q3080" s="181">
        <f t="shared" si="115"/>
        <v>0</v>
      </c>
      <c r="R3080" s="182" t="s">
        <v>82</v>
      </c>
      <c r="S3080" s="183"/>
      <c r="T3080" s="183"/>
    </row>
    <row r="3081" spans="2:20" ht="15.75" hidden="1">
      <c r="B3081" s="152">
        <v>2025</v>
      </c>
      <c r="C3081" s="152">
        <v>20</v>
      </c>
      <c r="D3081" s="153"/>
      <c r="E3081" s="154"/>
      <c r="F3081" s="152">
        <v>5</v>
      </c>
      <c r="G3081" s="152">
        <v>13</v>
      </c>
      <c r="H3081" s="152">
        <v>30</v>
      </c>
      <c r="I3081" s="152">
        <v>2000</v>
      </c>
      <c r="J3081" s="152">
        <v>2200</v>
      </c>
      <c r="K3081" s="152"/>
      <c r="L3081" s="155" t="s">
        <v>44</v>
      </c>
      <c r="M3081" s="156"/>
      <c r="N3081" s="157" t="s">
        <v>306</v>
      </c>
      <c r="O3081" s="158">
        <f>O3082</f>
        <v>0</v>
      </c>
      <c r="P3081" s="158">
        <f>P3082</f>
        <v>0</v>
      </c>
      <c r="Q3081" s="158">
        <f t="shared" si="115"/>
        <v>0</v>
      </c>
      <c r="R3081" s="159"/>
      <c r="S3081" s="160"/>
      <c r="T3081" s="161"/>
    </row>
    <row r="3082" spans="2:20" ht="15.75" hidden="1">
      <c r="B3082" s="163">
        <v>2025</v>
      </c>
      <c r="C3082" s="163">
        <v>20</v>
      </c>
      <c r="D3082" s="164"/>
      <c r="E3082" s="165"/>
      <c r="F3082" s="163">
        <v>5</v>
      </c>
      <c r="G3082" s="163">
        <v>13</v>
      </c>
      <c r="H3082" s="163">
        <v>30</v>
      </c>
      <c r="I3082" s="163">
        <v>2000</v>
      </c>
      <c r="J3082" s="163">
        <v>2200</v>
      </c>
      <c r="K3082" s="163">
        <v>223</v>
      </c>
      <c r="L3082" s="166" t="s">
        <v>44</v>
      </c>
      <c r="M3082" s="167"/>
      <c r="N3082" s="168" t="s">
        <v>309</v>
      </c>
      <c r="O3082" s="169">
        <f>O3083</f>
        <v>0</v>
      </c>
      <c r="P3082" s="169">
        <f>P3083</f>
        <v>0</v>
      </c>
      <c r="Q3082" s="169">
        <f t="shared" si="115"/>
        <v>0</v>
      </c>
      <c r="R3082" s="170"/>
      <c r="S3082" s="171"/>
      <c r="T3082" s="172"/>
    </row>
    <row r="3083" spans="2:20" ht="15.75" hidden="1">
      <c r="B3083" s="174">
        <v>2025</v>
      </c>
      <c r="C3083" s="174">
        <v>20</v>
      </c>
      <c r="D3083" s="175">
        <v>0</v>
      </c>
      <c r="E3083" s="176"/>
      <c r="F3083" s="174">
        <v>5</v>
      </c>
      <c r="G3083" s="174">
        <v>13</v>
      </c>
      <c r="H3083" s="174">
        <v>30</v>
      </c>
      <c r="I3083" s="174">
        <v>2000</v>
      </c>
      <c r="J3083" s="174">
        <v>2200</v>
      </c>
      <c r="K3083" s="174">
        <v>223</v>
      </c>
      <c r="L3083" s="177">
        <v>1524</v>
      </c>
      <c r="M3083" s="178">
        <v>0</v>
      </c>
      <c r="N3083" s="179" t="s">
        <v>1085</v>
      </c>
      <c r="O3083" s="180">
        <v>0</v>
      </c>
      <c r="P3083" s="180">
        <v>0</v>
      </c>
      <c r="Q3083" s="181">
        <f t="shared" si="115"/>
        <v>0</v>
      </c>
      <c r="R3083" s="182" t="s">
        <v>98</v>
      </c>
      <c r="S3083" s="183"/>
      <c r="T3083" s="183"/>
    </row>
    <row r="3084" spans="2:20" ht="15.75" hidden="1">
      <c r="B3084" s="152">
        <v>2025</v>
      </c>
      <c r="C3084" s="152">
        <v>20</v>
      </c>
      <c r="D3084" s="153"/>
      <c r="E3084" s="154"/>
      <c r="F3084" s="152">
        <v>5</v>
      </c>
      <c r="G3084" s="152">
        <v>13</v>
      </c>
      <c r="H3084" s="152">
        <v>30</v>
      </c>
      <c r="I3084" s="152">
        <v>2000</v>
      </c>
      <c r="J3084" s="152">
        <v>2500</v>
      </c>
      <c r="K3084" s="152"/>
      <c r="L3084" s="155" t="s">
        <v>44</v>
      </c>
      <c r="M3084" s="156"/>
      <c r="N3084" s="157" t="s">
        <v>88</v>
      </c>
      <c r="O3084" s="158">
        <f>O3085+O3087</f>
        <v>0</v>
      </c>
      <c r="P3084" s="158">
        <f>P3085+P3087</f>
        <v>0</v>
      </c>
      <c r="Q3084" s="158">
        <f t="shared" si="115"/>
        <v>0</v>
      </c>
      <c r="R3084" s="159"/>
      <c r="S3084" s="160"/>
      <c r="T3084" s="161"/>
    </row>
    <row r="3085" spans="2:20" ht="15.75" hidden="1">
      <c r="B3085" s="163">
        <v>2025</v>
      </c>
      <c r="C3085" s="163">
        <v>20</v>
      </c>
      <c r="D3085" s="164"/>
      <c r="E3085" s="165"/>
      <c r="F3085" s="163">
        <v>5</v>
      </c>
      <c r="G3085" s="163">
        <v>13</v>
      </c>
      <c r="H3085" s="163">
        <v>30</v>
      </c>
      <c r="I3085" s="163">
        <v>2000</v>
      </c>
      <c r="J3085" s="163">
        <v>2500</v>
      </c>
      <c r="K3085" s="163">
        <v>253</v>
      </c>
      <c r="L3085" s="166" t="s">
        <v>44</v>
      </c>
      <c r="M3085" s="167"/>
      <c r="N3085" s="168" t="s">
        <v>313</v>
      </c>
      <c r="O3085" s="169">
        <f>O3086</f>
        <v>0</v>
      </c>
      <c r="P3085" s="169">
        <f>P3086</f>
        <v>0</v>
      </c>
      <c r="Q3085" s="169">
        <f t="shared" si="115"/>
        <v>0</v>
      </c>
      <c r="R3085" s="170"/>
      <c r="S3085" s="171"/>
      <c r="T3085" s="172"/>
    </row>
    <row r="3086" spans="2:20" ht="15.75" hidden="1">
      <c r="B3086" s="174">
        <v>2025</v>
      </c>
      <c r="C3086" s="174">
        <v>20</v>
      </c>
      <c r="D3086" s="175">
        <v>0</v>
      </c>
      <c r="E3086" s="176"/>
      <c r="F3086" s="174">
        <v>5</v>
      </c>
      <c r="G3086" s="174">
        <v>13</v>
      </c>
      <c r="H3086" s="174">
        <v>30</v>
      </c>
      <c r="I3086" s="174">
        <v>2000</v>
      </c>
      <c r="J3086" s="174">
        <v>2500</v>
      </c>
      <c r="K3086" s="174">
        <v>253</v>
      </c>
      <c r="L3086" s="177">
        <v>937</v>
      </c>
      <c r="M3086" s="178">
        <v>0</v>
      </c>
      <c r="N3086" s="179" t="s">
        <v>1679</v>
      </c>
      <c r="O3086" s="180">
        <v>0</v>
      </c>
      <c r="P3086" s="180">
        <v>0</v>
      </c>
      <c r="Q3086" s="181">
        <f t="shared" si="115"/>
        <v>0</v>
      </c>
      <c r="R3086" s="182" t="s">
        <v>82</v>
      </c>
      <c r="S3086" s="183"/>
      <c r="T3086" s="183"/>
    </row>
    <row r="3087" spans="2:20" ht="15.75" hidden="1">
      <c r="B3087" s="163">
        <v>2025</v>
      </c>
      <c r="C3087" s="163">
        <v>20</v>
      </c>
      <c r="D3087" s="164"/>
      <c r="E3087" s="165"/>
      <c r="F3087" s="163">
        <v>5</v>
      </c>
      <c r="G3087" s="163">
        <v>13</v>
      </c>
      <c r="H3087" s="163">
        <v>30</v>
      </c>
      <c r="I3087" s="163">
        <v>2000</v>
      </c>
      <c r="J3087" s="163">
        <v>2500</v>
      </c>
      <c r="K3087" s="163">
        <v>254</v>
      </c>
      <c r="L3087" s="166" t="s">
        <v>44</v>
      </c>
      <c r="M3087" s="167"/>
      <c r="N3087" s="168" t="s">
        <v>90</v>
      </c>
      <c r="O3087" s="169">
        <f>O3088</f>
        <v>0</v>
      </c>
      <c r="P3087" s="169">
        <f>P3088</f>
        <v>0</v>
      </c>
      <c r="Q3087" s="169">
        <f t="shared" si="115"/>
        <v>0</v>
      </c>
      <c r="R3087" s="170"/>
      <c r="S3087" s="171"/>
      <c r="T3087" s="172"/>
    </row>
    <row r="3088" spans="2:20" ht="15.75" hidden="1">
      <c r="B3088" s="174">
        <v>2025</v>
      </c>
      <c r="C3088" s="174">
        <v>20</v>
      </c>
      <c r="D3088" s="175">
        <v>0</v>
      </c>
      <c r="E3088" s="176"/>
      <c r="F3088" s="174">
        <v>5</v>
      </c>
      <c r="G3088" s="174">
        <v>13</v>
      </c>
      <c r="H3088" s="174">
        <v>30</v>
      </c>
      <c r="I3088" s="174">
        <v>2000</v>
      </c>
      <c r="J3088" s="174">
        <v>2500</v>
      </c>
      <c r="K3088" s="174">
        <v>254</v>
      </c>
      <c r="L3088" s="177">
        <v>934</v>
      </c>
      <c r="M3088" s="178">
        <v>0</v>
      </c>
      <c r="N3088" s="179" t="s">
        <v>90</v>
      </c>
      <c r="O3088" s="180">
        <v>0</v>
      </c>
      <c r="P3088" s="180">
        <v>0</v>
      </c>
      <c r="Q3088" s="181">
        <f t="shared" si="115"/>
        <v>0</v>
      </c>
      <c r="R3088" s="182" t="s">
        <v>98</v>
      </c>
      <c r="S3088" s="183"/>
      <c r="T3088" s="183"/>
    </row>
    <row r="3089" spans="2:20" ht="31.5" hidden="1">
      <c r="B3089" s="152">
        <v>2025</v>
      </c>
      <c r="C3089" s="152">
        <v>20</v>
      </c>
      <c r="D3089" s="153"/>
      <c r="E3089" s="154"/>
      <c r="F3089" s="152">
        <v>5</v>
      </c>
      <c r="G3089" s="152">
        <v>13</v>
      </c>
      <c r="H3089" s="152">
        <v>30</v>
      </c>
      <c r="I3089" s="152">
        <v>2000</v>
      </c>
      <c r="J3089" s="152">
        <v>2700</v>
      </c>
      <c r="K3089" s="152"/>
      <c r="L3089" s="155" t="s">
        <v>44</v>
      </c>
      <c r="M3089" s="156"/>
      <c r="N3089" s="157" t="s">
        <v>96</v>
      </c>
      <c r="O3089" s="158">
        <f>+O3090+O3095+O3097+O3099</f>
        <v>0</v>
      </c>
      <c r="P3089" s="158">
        <f>+P3090+P3095+P3097+P3099</f>
        <v>0</v>
      </c>
      <c r="Q3089" s="158">
        <f t="shared" si="115"/>
        <v>0</v>
      </c>
      <c r="R3089" s="159"/>
      <c r="S3089" s="160"/>
      <c r="T3089" s="161"/>
    </row>
    <row r="3090" spans="2:20" ht="15.75" hidden="1">
      <c r="B3090" s="163">
        <v>2025</v>
      </c>
      <c r="C3090" s="163">
        <v>20</v>
      </c>
      <c r="D3090" s="164"/>
      <c r="E3090" s="165"/>
      <c r="F3090" s="163">
        <v>5</v>
      </c>
      <c r="G3090" s="163">
        <v>13</v>
      </c>
      <c r="H3090" s="163">
        <v>30</v>
      </c>
      <c r="I3090" s="163">
        <v>2000</v>
      </c>
      <c r="J3090" s="163">
        <v>2700</v>
      </c>
      <c r="K3090" s="163">
        <v>271</v>
      </c>
      <c r="L3090" s="166" t="s">
        <v>44</v>
      </c>
      <c r="M3090" s="167"/>
      <c r="N3090" s="168" t="s">
        <v>97</v>
      </c>
      <c r="O3090" s="169">
        <f>SUM(O3091:O3094)</f>
        <v>0</v>
      </c>
      <c r="P3090" s="169">
        <f>SUM(P3091:P3094)</f>
        <v>0</v>
      </c>
      <c r="Q3090" s="169">
        <f t="shared" si="115"/>
        <v>0</v>
      </c>
      <c r="R3090" s="170"/>
      <c r="S3090" s="171"/>
      <c r="T3090" s="172"/>
    </row>
    <row r="3091" spans="2:20" ht="15.75" hidden="1">
      <c r="B3091" s="174">
        <v>2025</v>
      </c>
      <c r="C3091" s="174">
        <v>20</v>
      </c>
      <c r="D3091" s="175">
        <v>0</v>
      </c>
      <c r="E3091" s="176"/>
      <c r="F3091" s="174">
        <v>5</v>
      </c>
      <c r="G3091" s="174">
        <v>13</v>
      </c>
      <c r="H3091" s="174">
        <v>30</v>
      </c>
      <c r="I3091" s="174">
        <v>2000</v>
      </c>
      <c r="J3091" s="174">
        <v>2700</v>
      </c>
      <c r="K3091" s="174">
        <v>271</v>
      </c>
      <c r="L3091" s="177">
        <v>311</v>
      </c>
      <c r="M3091" s="178">
        <v>0</v>
      </c>
      <c r="N3091" s="179" t="s">
        <v>374</v>
      </c>
      <c r="O3091" s="180">
        <v>0</v>
      </c>
      <c r="P3091" s="180">
        <v>0</v>
      </c>
      <c r="Q3091" s="181">
        <f t="shared" si="115"/>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775</v>
      </c>
      <c r="M3092" s="178">
        <v>0</v>
      </c>
      <c r="N3092" s="179" t="s">
        <v>1680</v>
      </c>
      <c r="O3092" s="180">
        <v>0</v>
      </c>
      <c r="P3092" s="180">
        <v>0</v>
      </c>
      <c r="Q3092" s="181">
        <f t="shared" si="115"/>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1192</v>
      </c>
      <c r="M3093" s="178">
        <v>0</v>
      </c>
      <c r="N3093" s="179" t="s">
        <v>1271</v>
      </c>
      <c r="O3093" s="180">
        <v>0</v>
      </c>
      <c r="P3093" s="180">
        <v>0</v>
      </c>
      <c r="Q3093" s="181">
        <f t="shared" si="115"/>
        <v>0</v>
      </c>
      <c r="R3093" s="182" t="s">
        <v>98</v>
      </c>
      <c r="S3093" s="183"/>
      <c r="T3093" s="183"/>
    </row>
    <row r="3094" spans="2:20" ht="15.75" hidden="1">
      <c r="B3094" s="174">
        <v>2025</v>
      </c>
      <c r="C3094" s="174">
        <v>20</v>
      </c>
      <c r="D3094" s="175">
        <v>0</v>
      </c>
      <c r="E3094" s="176"/>
      <c r="F3094" s="174">
        <v>5</v>
      </c>
      <c r="G3094" s="174">
        <v>13</v>
      </c>
      <c r="H3094" s="174">
        <v>30</v>
      </c>
      <c r="I3094" s="174">
        <v>2000</v>
      </c>
      <c r="J3094" s="174">
        <v>2700</v>
      </c>
      <c r="K3094" s="174">
        <v>271</v>
      </c>
      <c r="L3094" s="177">
        <v>1542</v>
      </c>
      <c r="M3094" s="178">
        <v>0</v>
      </c>
      <c r="N3094" s="179" t="s">
        <v>97</v>
      </c>
      <c r="O3094" s="180">
        <v>0</v>
      </c>
      <c r="P3094" s="180">
        <v>0</v>
      </c>
      <c r="Q3094" s="181">
        <f t="shared" si="115"/>
        <v>0</v>
      </c>
      <c r="R3094" s="182" t="s">
        <v>98</v>
      </c>
      <c r="S3094" s="183"/>
      <c r="T3094" s="183"/>
    </row>
    <row r="3095" spans="2:20" ht="15.75" hidden="1">
      <c r="B3095" s="163">
        <v>2025</v>
      </c>
      <c r="C3095" s="163">
        <v>20</v>
      </c>
      <c r="D3095" s="164"/>
      <c r="E3095" s="165"/>
      <c r="F3095" s="163">
        <v>5</v>
      </c>
      <c r="G3095" s="163">
        <v>13</v>
      </c>
      <c r="H3095" s="163">
        <v>30</v>
      </c>
      <c r="I3095" s="163">
        <v>2000</v>
      </c>
      <c r="J3095" s="163">
        <v>2700</v>
      </c>
      <c r="K3095" s="163">
        <v>272</v>
      </c>
      <c r="L3095" s="166" t="s">
        <v>44</v>
      </c>
      <c r="M3095" s="167"/>
      <c r="N3095" s="168" t="s">
        <v>99</v>
      </c>
      <c r="O3095" s="169">
        <f>SUM(O3096:O3096)</f>
        <v>0</v>
      </c>
      <c r="P3095" s="169">
        <f>SUM(P3096:P3096)</f>
        <v>0</v>
      </c>
      <c r="Q3095" s="169">
        <f t="shared" si="115"/>
        <v>0</v>
      </c>
      <c r="R3095" s="170"/>
      <c r="S3095" s="171"/>
      <c r="T3095" s="172"/>
    </row>
    <row r="3096" spans="2:20" ht="15.75" hidden="1">
      <c r="B3096" s="174">
        <v>2025</v>
      </c>
      <c r="C3096" s="174">
        <v>20</v>
      </c>
      <c r="D3096" s="175">
        <v>0</v>
      </c>
      <c r="E3096" s="176"/>
      <c r="F3096" s="174">
        <v>5</v>
      </c>
      <c r="G3096" s="174">
        <v>13</v>
      </c>
      <c r="H3096" s="174">
        <v>30</v>
      </c>
      <c r="I3096" s="174">
        <v>2000</v>
      </c>
      <c r="J3096" s="174">
        <v>2700</v>
      </c>
      <c r="K3096" s="174">
        <v>272</v>
      </c>
      <c r="L3096" s="177">
        <v>686</v>
      </c>
      <c r="M3096" s="178">
        <v>0</v>
      </c>
      <c r="N3096" s="179" t="s">
        <v>341</v>
      </c>
      <c r="O3096" s="180">
        <v>0</v>
      </c>
      <c r="P3096" s="180">
        <v>0</v>
      </c>
      <c r="Q3096" s="181">
        <f t="shared" si="115"/>
        <v>0</v>
      </c>
      <c r="R3096" s="182" t="s">
        <v>98</v>
      </c>
      <c r="S3096" s="183"/>
      <c r="T3096" s="183"/>
    </row>
    <row r="3097" spans="2:20" ht="15.75" hidden="1">
      <c r="B3097" s="163">
        <v>2025</v>
      </c>
      <c r="C3097" s="163">
        <v>20</v>
      </c>
      <c r="D3097" s="164"/>
      <c r="E3097" s="165"/>
      <c r="F3097" s="163">
        <v>5</v>
      </c>
      <c r="G3097" s="163">
        <v>13</v>
      </c>
      <c r="H3097" s="163">
        <v>30</v>
      </c>
      <c r="I3097" s="163">
        <v>2000</v>
      </c>
      <c r="J3097" s="163">
        <v>2700</v>
      </c>
      <c r="K3097" s="163">
        <v>273</v>
      </c>
      <c r="L3097" s="166" t="s">
        <v>44</v>
      </c>
      <c r="M3097" s="167"/>
      <c r="N3097" s="168" t="s">
        <v>342</v>
      </c>
      <c r="O3097" s="169">
        <f>SUM(O3098:O3098)</f>
        <v>0</v>
      </c>
      <c r="P3097" s="169">
        <f>SUM(P3098:P3098)</f>
        <v>0</v>
      </c>
      <c r="Q3097" s="169">
        <f t="shared" si="115"/>
        <v>0</v>
      </c>
      <c r="R3097" s="170"/>
      <c r="S3097" s="171"/>
      <c r="T3097" s="172"/>
    </row>
    <row r="3098" spans="2:20" ht="15.75" hidden="1">
      <c r="B3098" s="174">
        <v>2025</v>
      </c>
      <c r="C3098" s="174">
        <v>20</v>
      </c>
      <c r="D3098" s="175">
        <v>0</v>
      </c>
      <c r="E3098" s="176"/>
      <c r="F3098" s="174">
        <v>5</v>
      </c>
      <c r="G3098" s="174">
        <v>13</v>
      </c>
      <c r="H3098" s="174">
        <v>30</v>
      </c>
      <c r="I3098" s="174">
        <v>2000</v>
      </c>
      <c r="J3098" s="174">
        <v>2700</v>
      </c>
      <c r="K3098" s="174">
        <v>273</v>
      </c>
      <c r="L3098" s="177">
        <v>72</v>
      </c>
      <c r="M3098" s="178">
        <v>0</v>
      </c>
      <c r="N3098" s="179" t="s">
        <v>342</v>
      </c>
      <c r="O3098" s="180">
        <v>0</v>
      </c>
      <c r="P3098" s="180">
        <v>0</v>
      </c>
      <c r="Q3098" s="181">
        <f t="shared" si="115"/>
        <v>0</v>
      </c>
      <c r="R3098" s="182" t="s">
        <v>98</v>
      </c>
      <c r="S3098" s="183"/>
      <c r="T3098" s="183"/>
    </row>
    <row r="3099" spans="2:20" ht="15.75" hidden="1">
      <c r="B3099" s="163">
        <v>2025</v>
      </c>
      <c r="C3099" s="163">
        <v>20</v>
      </c>
      <c r="D3099" s="164"/>
      <c r="E3099" s="165"/>
      <c r="F3099" s="163">
        <v>5</v>
      </c>
      <c r="G3099" s="163">
        <v>13</v>
      </c>
      <c r="H3099" s="163">
        <v>30</v>
      </c>
      <c r="I3099" s="163">
        <v>2000</v>
      </c>
      <c r="J3099" s="163">
        <v>2700</v>
      </c>
      <c r="K3099" s="163">
        <v>275</v>
      </c>
      <c r="L3099" s="166" t="s">
        <v>44</v>
      </c>
      <c r="M3099" s="167"/>
      <c r="N3099" s="168" t="s">
        <v>350</v>
      </c>
      <c r="O3099" s="169">
        <f>SUM(O3100:O3101)</f>
        <v>0</v>
      </c>
      <c r="P3099" s="169">
        <f>SUM(P3100:P3101)</f>
        <v>0</v>
      </c>
      <c r="Q3099" s="169">
        <f t="shared" ref="Q3099:Q3163" si="117">+O3099+P3099</f>
        <v>0</v>
      </c>
      <c r="R3099" s="170"/>
      <c r="S3099" s="171"/>
      <c r="T3099" s="172"/>
    </row>
    <row r="3100" spans="2:20" ht="15.75" hidden="1">
      <c r="B3100" s="174">
        <v>2025</v>
      </c>
      <c r="C3100" s="174">
        <v>20</v>
      </c>
      <c r="D3100" s="175">
        <v>0</v>
      </c>
      <c r="E3100" s="176"/>
      <c r="F3100" s="174">
        <v>5</v>
      </c>
      <c r="G3100" s="174">
        <v>13</v>
      </c>
      <c r="H3100" s="174">
        <v>30</v>
      </c>
      <c r="I3100" s="174">
        <v>2000</v>
      </c>
      <c r="J3100" s="174">
        <v>2700</v>
      </c>
      <c r="K3100" s="174">
        <v>275</v>
      </c>
      <c r="L3100" s="177">
        <v>141</v>
      </c>
      <c r="M3100" s="178">
        <v>0</v>
      </c>
      <c r="N3100" s="179" t="s">
        <v>351</v>
      </c>
      <c r="O3100" s="180">
        <v>0</v>
      </c>
      <c r="P3100" s="180">
        <v>0</v>
      </c>
      <c r="Q3100" s="181">
        <f t="shared" si="117"/>
        <v>0</v>
      </c>
      <c r="R3100" s="182" t="s">
        <v>352</v>
      </c>
      <c r="S3100" s="183"/>
      <c r="T3100" s="183"/>
    </row>
    <row r="3101" spans="2:20" ht="15.75" hidden="1">
      <c r="B3101" s="174">
        <v>2025</v>
      </c>
      <c r="C3101" s="174">
        <v>20</v>
      </c>
      <c r="D3101" s="175">
        <v>0</v>
      </c>
      <c r="E3101" s="176"/>
      <c r="F3101" s="174">
        <v>5</v>
      </c>
      <c r="G3101" s="174">
        <v>13</v>
      </c>
      <c r="H3101" s="174">
        <v>30</v>
      </c>
      <c r="I3101" s="174">
        <v>2000</v>
      </c>
      <c r="J3101" s="174">
        <v>2700</v>
      </c>
      <c r="K3101" s="174">
        <v>275</v>
      </c>
      <c r="L3101" s="177">
        <v>333</v>
      </c>
      <c r="M3101" s="178">
        <v>0</v>
      </c>
      <c r="N3101" s="179" t="s">
        <v>353</v>
      </c>
      <c r="O3101" s="180">
        <v>0</v>
      </c>
      <c r="P3101" s="180">
        <v>0</v>
      </c>
      <c r="Q3101" s="181">
        <f t="shared" si="117"/>
        <v>0</v>
      </c>
      <c r="R3101" s="182" t="s">
        <v>98</v>
      </c>
      <c r="S3101" s="183"/>
      <c r="T3101" s="183"/>
    </row>
    <row r="3102" spans="2:20" ht="15.75" hidden="1">
      <c r="B3102" s="152">
        <v>2025</v>
      </c>
      <c r="C3102" s="152">
        <v>20</v>
      </c>
      <c r="D3102" s="153"/>
      <c r="E3102" s="154"/>
      <c r="F3102" s="152">
        <v>5</v>
      </c>
      <c r="G3102" s="152">
        <v>13</v>
      </c>
      <c r="H3102" s="152">
        <v>30</v>
      </c>
      <c r="I3102" s="152">
        <v>2000</v>
      </c>
      <c r="J3102" s="152">
        <v>2800</v>
      </c>
      <c r="K3102" s="152"/>
      <c r="L3102" s="155" t="s">
        <v>44</v>
      </c>
      <c r="M3102" s="156"/>
      <c r="N3102" s="157" t="s">
        <v>354</v>
      </c>
      <c r="O3102" s="158">
        <f>O3103+O3111</f>
        <v>0</v>
      </c>
      <c r="P3102" s="158">
        <f>P3103+P3111</f>
        <v>0</v>
      </c>
      <c r="Q3102" s="158">
        <f t="shared" si="117"/>
        <v>0</v>
      </c>
      <c r="R3102" s="159"/>
      <c r="S3102" s="160"/>
      <c r="T3102" s="161"/>
    </row>
    <row r="3103" spans="2:20" ht="15.75" hidden="1">
      <c r="B3103" s="163">
        <v>2025</v>
      </c>
      <c r="C3103" s="163">
        <v>20</v>
      </c>
      <c r="D3103" s="164"/>
      <c r="E3103" s="165"/>
      <c r="F3103" s="163">
        <v>5</v>
      </c>
      <c r="G3103" s="163">
        <v>13</v>
      </c>
      <c r="H3103" s="163">
        <v>30</v>
      </c>
      <c r="I3103" s="163">
        <v>2000</v>
      </c>
      <c r="J3103" s="163">
        <v>2800</v>
      </c>
      <c r="K3103" s="163">
        <v>282</v>
      </c>
      <c r="L3103" s="166" t="s">
        <v>44</v>
      </c>
      <c r="M3103" s="167"/>
      <c r="N3103" s="168" t="s">
        <v>355</v>
      </c>
      <c r="O3103" s="169">
        <f>SUM(O3104:O3110)</f>
        <v>0</v>
      </c>
      <c r="P3103" s="169">
        <f>SUM(P3104:P3110)</f>
        <v>0</v>
      </c>
      <c r="Q3103" s="169">
        <f t="shared" si="117"/>
        <v>0</v>
      </c>
      <c r="R3103" s="170"/>
      <c r="S3103" s="171"/>
      <c r="T3103" s="172"/>
    </row>
    <row r="3104" spans="2:20" ht="15.75" hidden="1">
      <c r="B3104" s="174">
        <v>2025</v>
      </c>
      <c r="C3104" s="174">
        <v>20</v>
      </c>
      <c r="D3104" s="175">
        <v>0</v>
      </c>
      <c r="E3104" s="176"/>
      <c r="F3104" s="174">
        <v>5</v>
      </c>
      <c r="G3104" s="174">
        <v>13</v>
      </c>
      <c r="H3104" s="174">
        <v>30</v>
      </c>
      <c r="I3104" s="174">
        <v>2000</v>
      </c>
      <c r="J3104" s="174">
        <v>2800</v>
      </c>
      <c r="K3104" s="174">
        <v>282</v>
      </c>
      <c r="L3104" s="177">
        <v>646</v>
      </c>
      <c r="M3104" s="178">
        <v>0</v>
      </c>
      <c r="N3104" s="179" t="s">
        <v>1681</v>
      </c>
      <c r="O3104" s="180">
        <v>0</v>
      </c>
      <c r="P3104" s="180">
        <v>0</v>
      </c>
      <c r="Q3104" s="181">
        <f t="shared" si="117"/>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710</v>
      </c>
      <c r="M3105" s="178">
        <v>0</v>
      </c>
      <c r="N3105" s="179" t="s">
        <v>1682</v>
      </c>
      <c r="O3105" s="180">
        <v>0</v>
      </c>
      <c r="P3105" s="180">
        <v>0</v>
      </c>
      <c r="Q3105" s="181">
        <f t="shared" si="117"/>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742</v>
      </c>
      <c r="M3106" s="178">
        <v>0</v>
      </c>
      <c r="N3106" s="179" t="s">
        <v>1683</v>
      </c>
      <c r="O3106" s="180">
        <v>0</v>
      </c>
      <c r="P3106" s="180">
        <v>0</v>
      </c>
      <c r="Q3106" s="181">
        <f t="shared" si="117"/>
        <v>0</v>
      </c>
      <c r="R3106" s="182" t="s">
        <v>98</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248</v>
      </c>
      <c r="M3107" s="178">
        <v>0</v>
      </c>
      <c r="N3107" s="179" t="s">
        <v>359</v>
      </c>
      <c r="O3107" s="180">
        <v>0</v>
      </c>
      <c r="P3107" s="180">
        <v>0</v>
      </c>
      <c r="Q3107" s="181">
        <f t="shared" si="117"/>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252</v>
      </c>
      <c r="M3108" s="178">
        <v>0</v>
      </c>
      <c r="N3108" s="179" t="s">
        <v>361</v>
      </c>
      <c r="O3108" s="180">
        <v>0</v>
      </c>
      <c r="P3108" s="180">
        <v>0</v>
      </c>
      <c r="Q3108" s="181">
        <f t="shared" si="117"/>
        <v>0</v>
      </c>
      <c r="R3108" s="182" t="s">
        <v>360</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1219</v>
      </c>
      <c r="M3109" s="178">
        <v>0</v>
      </c>
      <c r="N3109" s="179" t="s">
        <v>363</v>
      </c>
      <c r="O3109" s="180">
        <v>0</v>
      </c>
      <c r="P3109" s="180">
        <v>0</v>
      </c>
      <c r="Q3109" s="181">
        <f t="shared" si="117"/>
        <v>0</v>
      </c>
      <c r="R3109" s="182" t="s">
        <v>98</v>
      </c>
      <c r="S3109" s="183"/>
      <c r="T3109" s="183"/>
    </row>
    <row r="3110" spans="2:20" ht="15.75" hidden="1">
      <c r="B3110" s="174">
        <v>2025</v>
      </c>
      <c r="C3110" s="174">
        <v>20</v>
      </c>
      <c r="D3110" s="175">
        <v>0</v>
      </c>
      <c r="E3110" s="176"/>
      <c r="F3110" s="174">
        <v>5</v>
      </c>
      <c r="G3110" s="174">
        <v>13</v>
      </c>
      <c r="H3110" s="174">
        <v>30</v>
      </c>
      <c r="I3110" s="174">
        <v>2000</v>
      </c>
      <c r="J3110" s="174">
        <v>2800</v>
      </c>
      <c r="K3110" s="174">
        <v>282</v>
      </c>
      <c r="L3110" s="177">
        <v>1218</v>
      </c>
      <c r="M3110" s="178">
        <v>0</v>
      </c>
      <c r="N3110" s="179" t="s">
        <v>1684</v>
      </c>
      <c r="O3110" s="180">
        <v>0</v>
      </c>
      <c r="P3110" s="180">
        <v>0</v>
      </c>
      <c r="Q3110" s="181">
        <f t="shared" si="117"/>
        <v>0</v>
      </c>
      <c r="R3110" s="182" t="s">
        <v>98</v>
      </c>
      <c r="S3110" s="183"/>
      <c r="T3110" s="183"/>
    </row>
    <row r="3111" spans="2:20" ht="15.75" hidden="1">
      <c r="B3111" s="163">
        <v>2025</v>
      </c>
      <c r="C3111" s="163">
        <v>20</v>
      </c>
      <c r="D3111" s="164"/>
      <c r="E3111" s="165"/>
      <c r="F3111" s="163">
        <v>5</v>
      </c>
      <c r="G3111" s="163">
        <v>13</v>
      </c>
      <c r="H3111" s="163">
        <v>30</v>
      </c>
      <c r="I3111" s="163">
        <v>2000</v>
      </c>
      <c r="J3111" s="163">
        <v>2800</v>
      </c>
      <c r="K3111" s="163">
        <v>283</v>
      </c>
      <c r="L3111" s="166" t="s">
        <v>44</v>
      </c>
      <c r="M3111" s="167"/>
      <c r="N3111" s="168" t="s">
        <v>365</v>
      </c>
      <c r="O3111" s="169">
        <f>SUM(O3112:O3138)</f>
        <v>0</v>
      </c>
      <c r="P3111" s="169">
        <f>SUM(P3112:P3138)</f>
        <v>0</v>
      </c>
      <c r="Q3111" s="169">
        <f t="shared" si="117"/>
        <v>0</v>
      </c>
      <c r="R3111" s="170"/>
      <c r="S3111" s="171"/>
      <c r="T3111" s="172"/>
    </row>
    <row r="3112" spans="2:20" ht="15.75" hidden="1">
      <c r="B3112" s="174">
        <v>2025</v>
      </c>
      <c r="C3112" s="174">
        <v>20</v>
      </c>
      <c r="D3112" s="175">
        <v>0</v>
      </c>
      <c r="E3112" s="176"/>
      <c r="F3112" s="174">
        <v>5</v>
      </c>
      <c r="G3112" s="174">
        <v>13</v>
      </c>
      <c r="H3112" s="174">
        <v>30</v>
      </c>
      <c r="I3112" s="174">
        <v>2000</v>
      </c>
      <c r="J3112" s="174">
        <v>2800</v>
      </c>
      <c r="K3112" s="174">
        <v>283</v>
      </c>
      <c r="L3112" s="177">
        <v>155</v>
      </c>
      <c r="M3112" s="178">
        <v>0</v>
      </c>
      <c r="N3112" s="179" t="s">
        <v>1249</v>
      </c>
      <c r="O3112" s="180">
        <v>0</v>
      </c>
      <c r="P3112" s="180">
        <v>0</v>
      </c>
      <c r="Q3112" s="181">
        <f t="shared" si="117"/>
        <v>0</v>
      </c>
      <c r="R3112" s="182" t="s">
        <v>318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107</v>
      </c>
      <c r="M3113" s="178">
        <v>0</v>
      </c>
      <c r="N3113" s="179" t="s">
        <v>1685</v>
      </c>
      <c r="O3113" s="180">
        <v>0</v>
      </c>
      <c r="P3113" s="180">
        <v>0</v>
      </c>
      <c r="Q3113" s="181">
        <f t="shared" si="117"/>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137</v>
      </c>
      <c r="M3114" s="178">
        <v>0</v>
      </c>
      <c r="N3114" s="179" t="s">
        <v>563</v>
      </c>
      <c r="O3114" s="180">
        <v>0</v>
      </c>
      <c r="P3114" s="180">
        <v>0</v>
      </c>
      <c r="Q3114" s="181">
        <f t="shared" si="117"/>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257</v>
      </c>
      <c r="M3115" s="178">
        <v>0</v>
      </c>
      <c r="N3115" s="179" t="s">
        <v>1251</v>
      </c>
      <c r="O3115" s="180">
        <v>0</v>
      </c>
      <c r="P3115" s="180">
        <v>0</v>
      </c>
      <c r="Q3115" s="181">
        <f t="shared" si="117"/>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263</v>
      </c>
      <c r="M3116" s="178">
        <v>0</v>
      </c>
      <c r="N3116" s="179" t="s">
        <v>793</v>
      </c>
      <c r="O3116" s="180">
        <v>0</v>
      </c>
      <c r="P3116" s="180">
        <v>0</v>
      </c>
      <c r="Q3116" s="181">
        <f t="shared" si="117"/>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278</v>
      </c>
      <c r="M3117" s="178">
        <v>0</v>
      </c>
      <c r="N3117" s="179" t="s">
        <v>1686</v>
      </c>
      <c r="O3117" s="180">
        <v>0</v>
      </c>
      <c r="P3117" s="180">
        <v>0</v>
      </c>
      <c r="Q3117" s="181">
        <f t="shared" si="117"/>
        <v>0</v>
      </c>
      <c r="R3117" s="182" t="s">
        <v>98</v>
      </c>
      <c r="S3117" s="183"/>
      <c r="T3117" s="183"/>
    </row>
    <row r="3118" spans="2:20" ht="15.75" hidden="1">
      <c r="B3118" s="174">
        <v>2025</v>
      </c>
      <c r="C3118" s="174">
        <v>20</v>
      </c>
      <c r="D3118" s="175">
        <v>0</v>
      </c>
      <c r="E3118" s="176"/>
      <c r="F3118" s="174">
        <v>5</v>
      </c>
      <c r="G3118" s="174">
        <v>13</v>
      </c>
      <c r="H3118" s="174">
        <v>30</v>
      </c>
      <c r="I3118" s="174">
        <v>2000</v>
      </c>
      <c r="J3118" s="174">
        <v>2800</v>
      </c>
      <c r="K3118" s="174">
        <v>283</v>
      </c>
      <c r="L3118" s="177">
        <v>287</v>
      </c>
      <c r="M3118" s="178">
        <v>0</v>
      </c>
      <c r="N3118" s="179" t="s">
        <v>1687</v>
      </c>
      <c r="O3118" s="180">
        <v>0</v>
      </c>
      <c r="P3118" s="180">
        <v>0</v>
      </c>
      <c r="Q3118" s="181">
        <f t="shared" si="117"/>
        <v>0</v>
      </c>
      <c r="R3118" s="182" t="s">
        <v>98</v>
      </c>
      <c r="S3118" s="183"/>
      <c r="T3118" s="183"/>
    </row>
    <row r="3119" spans="2:20" ht="30" hidden="1">
      <c r="B3119" s="174">
        <v>2025</v>
      </c>
      <c r="C3119" s="174">
        <v>20</v>
      </c>
      <c r="D3119" s="175">
        <v>0</v>
      </c>
      <c r="E3119" s="176"/>
      <c r="F3119" s="174">
        <v>5</v>
      </c>
      <c r="G3119" s="174">
        <v>13</v>
      </c>
      <c r="H3119" s="174">
        <v>30</v>
      </c>
      <c r="I3119" s="174">
        <v>2000</v>
      </c>
      <c r="J3119" s="174">
        <v>2800</v>
      </c>
      <c r="K3119" s="174">
        <v>283</v>
      </c>
      <c r="L3119" s="177">
        <v>283</v>
      </c>
      <c r="M3119" s="178">
        <v>0</v>
      </c>
      <c r="N3119" s="179" t="s">
        <v>1688</v>
      </c>
      <c r="O3119" s="180">
        <v>0</v>
      </c>
      <c r="P3119" s="180">
        <v>0</v>
      </c>
      <c r="Q3119" s="181">
        <f t="shared" si="117"/>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277</v>
      </c>
      <c r="M3120" s="178">
        <v>0</v>
      </c>
      <c r="N3120" s="179" t="s">
        <v>1253</v>
      </c>
      <c r="O3120" s="180">
        <v>0</v>
      </c>
      <c r="P3120" s="180">
        <v>0</v>
      </c>
      <c r="Q3120" s="181">
        <f t="shared" si="117"/>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294</v>
      </c>
      <c r="M3121" s="178">
        <v>0</v>
      </c>
      <c r="N3121" s="179" t="s">
        <v>1689</v>
      </c>
      <c r="O3121" s="180">
        <v>0</v>
      </c>
      <c r="P3121" s="180">
        <v>0</v>
      </c>
      <c r="Q3121" s="181">
        <f t="shared" si="117"/>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312</v>
      </c>
      <c r="M3122" s="178">
        <v>0</v>
      </c>
      <c r="N3122" s="179" t="s">
        <v>1690</v>
      </c>
      <c r="O3122" s="180">
        <v>0</v>
      </c>
      <c r="P3122" s="180">
        <v>0</v>
      </c>
      <c r="Q3122" s="181">
        <f t="shared" si="117"/>
        <v>0</v>
      </c>
      <c r="R3122" s="182" t="s">
        <v>98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324</v>
      </c>
      <c r="M3123" s="178">
        <v>0</v>
      </c>
      <c r="N3123" s="179" t="s">
        <v>1691</v>
      </c>
      <c r="O3123" s="180">
        <v>0</v>
      </c>
      <c r="P3123" s="180">
        <v>0</v>
      </c>
      <c r="Q3123" s="181">
        <f t="shared" si="117"/>
        <v>0</v>
      </c>
      <c r="R3123" s="182" t="s">
        <v>318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628</v>
      </c>
      <c r="M3124" s="178">
        <v>0</v>
      </c>
      <c r="N3124" s="179" t="s">
        <v>1692</v>
      </c>
      <c r="O3124" s="180">
        <v>0</v>
      </c>
      <c r="P3124" s="180">
        <v>0</v>
      </c>
      <c r="Q3124" s="181">
        <f t="shared" si="117"/>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645</v>
      </c>
      <c r="M3125" s="178">
        <v>0</v>
      </c>
      <c r="N3125" s="179" t="s">
        <v>1259</v>
      </c>
      <c r="O3125" s="180">
        <v>0</v>
      </c>
      <c r="P3125" s="180">
        <v>0</v>
      </c>
      <c r="Q3125" s="181">
        <f t="shared" si="117"/>
        <v>0</v>
      </c>
      <c r="R3125" s="182" t="s">
        <v>98</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684</v>
      </c>
      <c r="M3126" s="178">
        <v>0</v>
      </c>
      <c r="N3126" s="179" t="s">
        <v>1693</v>
      </c>
      <c r="O3126" s="180">
        <v>0</v>
      </c>
      <c r="P3126" s="180">
        <v>0</v>
      </c>
      <c r="Q3126" s="181">
        <f t="shared" si="117"/>
        <v>0</v>
      </c>
      <c r="R3126" s="182" t="s">
        <v>352</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744</v>
      </c>
      <c r="M3127" s="178">
        <v>0</v>
      </c>
      <c r="N3127" s="179" t="s">
        <v>1694</v>
      </c>
      <c r="O3127" s="180">
        <v>0</v>
      </c>
      <c r="P3127" s="180">
        <v>0</v>
      </c>
      <c r="Q3127" s="181">
        <f t="shared" si="117"/>
        <v>0</v>
      </c>
      <c r="R3127" s="182" t="s">
        <v>98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749</v>
      </c>
      <c r="M3128" s="178">
        <v>0</v>
      </c>
      <c r="N3128" s="179" t="s">
        <v>1695</v>
      </c>
      <c r="O3128" s="180">
        <v>0</v>
      </c>
      <c r="P3128" s="180">
        <v>0</v>
      </c>
      <c r="Q3128" s="181">
        <f t="shared" si="117"/>
        <v>0</v>
      </c>
      <c r="R3128" s="182" t="s">
        <v>318</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830</v>
      </c>
      <c r="M3129" s="178">
        <v>0</v>
      </c>
      <c r="N3129" s="179" t="s">
        <v>1696</v>
      </c>
      <c r="O3129" s="180">
        <v>0</v>
      </c>
      <c r="P3129" s="180">
        <v>0</v>
      </c>
      <c r="Q3129" s="181">
        <f t="shared" si="117"/>
        <v>0</v>
      </c>
      <c r="R3129" s="182" t="s">
        <v>209</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837</v>
      </c>
      <c r="M3130" s="178">
        <v>0</v>
      </c>
      <c r="N3130" s="179" t="s">
        <v>1370</v>
      </c>
      <c r="O3130" s="180">
        <v>0</v>
      </c>
      <c r="P3130" s="180">
        <v>0</v>
      </c>
      <c r="Q3130" s="181">
        <f t="shared" si="117"/>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840</v>
      </c>
      <c r="M3131" s="178">
        <v>0</v>
      </c>
      <c r="N3131" s="179" t="s">
        <v>1697</v>
      </c>
      <c r="O3131" s="180">
        <v>0</v>
      </c>
      <c r="P3131" s="180">
        <v>0</v>
      </c>
      <c r="Q3131" s="181">
        <f t="shared" si="117"/>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920</v>
      </c>
      <c r="M3132" s="178">
        <v>0</v>
      </c>
      <c r="N3132" s="179" t="s">
        <v>1263</v>
      </c>
      <c r="O3132" s="180">
        <v>0</v>
      </c>
      <c r="P3132" s="180">
        <v>0</v>
      </c>
      <c r="Q3132" s="181">
        <f t="shared" si="117"/>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1183</v>
      </c>
      <c r="M3133" s="178">
        <v>0</v>
      </c>
      <c r="N3133" s="179" t="s">
        <v>1698</v>
      </c>
      <c r="O3133" s="180">
        <v>0</v>
      </c>
      <c r="P3133" s="180">
        <v>0</v>
      </c>
      <c r="Q3133" s="181">
        <f t="shared" si="117"/>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1184</v>
      </c>
      <c r="M3134" s="178">
        <v>0</v>
      </c>
      <c r="N3134" s="179" t="s">
        <v>1699</v>
      </c>
      <c r="O3134" s="180">
        <v>0</v>
      </c>
      <c r="P3134" s="180">
        <v>0</v>
      </c>
      <c r="Q3134" s="181">
        <f t="shared" si="117"/>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1198</v>
      </c>
      <c r="M3135" s="178">
        <v>0</v>
      </c>
      <c r="N3135" s="179" t="s">
        <v>1700</v>
      </c>
      <c r="O3135" s="180">
        <v>0</v>
      </c>
      <c r="P3135" s="180">
        <v>0</v>
      </c>
      <c r="Q3135" s="181">
        <f t="shared" si="117"/>
        <v>0</v>
      </c>
      <c r="R3135" s="182" t="s">
        <v>98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1275</v>
      </c>
      <c r="M3136" s="178">
        <v>0</v>
      </c>
      <c r="N3136" s="179" t="s">
        <v>1272</v>
      </c>
      <c r="O3136" s="180">
        <v>0</v>
      </c>
      <c r="P3136" s="180">
        <v>0</v>
      </c>
      <c r="Q3136" s="181">
        <f t="shared" si="117"/>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1451</v>
      </c>
      <c r="M3137" s="178">
        <v>0</v>
      </c>
      <c r="N3137" s="179" t="s">
        <v>1701</v>
      </c>
      <c r="O3137" s="180">
        <v>0</v>
      </c>
      <c r="P3137" s="180">
        <v>0</v>
      </c>
      <c r="Q3137" s="181">
        <f t="shared" si="117"/>
        <v>0</v>
      </c>
      <c r="R3137" s="182" t="s">
        <v>318</v>
      </c>
      <c r="S3137" s="183"/>
      <c r="T3137" s="183"/>
    </row>
    <row r="3138" spans="2:20" ht="15.75" hidden="1">
      <c r="B3138" s="174">
        <v>2025</v>
      </c>
      <c r="C3138" s="174">
        <v>20</v>
      </c>
      <c r="D3138" s="175">
        <v>0</v>
      </c>
      <c r="E3138" s="176"/>
      <c r="F3138" s="174">
        <v>5</v>
      </c>
      <c r="G3138" s="174">
        <v>13</v>
      </c>
      <c r="H3138" s="174">
        <v>30</v>
      </c>
      <c r="I3138" s="174">
        <v>2000</v>
      </c>
      <c r="J3138" s="174">
        <v>2800</v>
      </c>
      <c r="K3138" s="174">
        <v>283</v>
      </c>
      <c r="L3138" s="177">
        <v>1558</v>
      </c>
      <c r="M3138" s="178">
        <v>0</v>
      </c>
      <c r="N3138" s="179" t="s">
        <v>1702</v>
      </c>
      <c r="O3138" s="180">
        <v>0</v>
      </c>
      <c r="P3138" s="180">
        <v>0</v>
      </c>
      <c r="Q3138" s="181">
        <f t="shared" si="117"/>
        <v>0</v>
      </c>
      <c r="R3138" s="182" t="s">
        <v>318</v>
      </c>
      <c r="S3138" s="183"/>
      <c r="T3138" s="183"/>
    </row>
    <row r="3139" spans="2:20" ht="15.75" hidden="1">
      <c r="B3139" s="152">
        <v>2025</v>
      </c>
      <c r="C3139" s="152">
        <v>20</v>
      </c>
      <c r="D3139" s="153"/>
      <c r="E3139" s="154"/>
      <c r="F3139" s="152">
        <v>5</v>
      </c>
      <c r="G3139" s="152">
        <v>13</v>
      </c>
      <c r="H3139" s="152">
        <v>30</v>
      </c>
      <c r="I3139" s="152">
        <v>2000</v>
      </c>
      <c r="J3139" s="152">
        <v>2900</v>
      </c>
      <c r="K3139" s="152"/>
      <c r="L3139" s="155" t="s">
        <v>44</v>
      </c>
      <c r="M3139" s="156"/>
      <c r="N3139" s="157" t="s">
        <v>101</v>
      </c>
      <c r="O3139" s="158">
        <f>O3140+O3144+O3147</f>
        <v>0</v>
      </c>
      <c r="P3139" s="158">
        <f>P3140+P3144+P3147</f>
        <v>0</v>
      </c>
      <c r="Q3139" s="158">
        <f t="shared" si="117"/>
        <v>0</v>
      </c>
      <c r="R3139" s="159"/>
      <c r="S3139" s="160"/>
      <c r="T3139" s="161"/>
    </row>
    <row r="3140" spans="2:20" ht="15.75" hidden="1">
      <c r="B3140" s="163">
        <v>2025</v>
      </c>
      <c r="C3140" s="163">
        <v>20</v>
      </c>
      <c r="D3140" s="164"/>
      <c r="E3140" s="165"/>
      <c r="F3140" s="163">
        <v>5</v>
      </c>
      <c r="G3140" s="163">
        <v>13</v>
      </c>
      <c r="H3140" s="163">
        <v>30</v>
      </c>
      <c r="I3140" s="163">
        <v>2000</v>
      </c>
      <c r="J3140" s="163">
        <v>2900</v>
      </c>
      <c r="K3140" s="163">
        <v>291</v>
      </c>
      <c r="L3140" s="166" t="s">
        <v>44</v>
      </c>
      <c r="M3140" s="167"/>
      <c r="N3140" s="189" t="s">
        <v>408</v>
      </c>
      <c r="O3140" s="169">
        <f>SUM(O3141:O3143)</f>
        <v>0</v>
      </c>
      <c r="P3140" s="169">
        <f>SUM(P3141:P3143)</f>
        <v>0</v>
      </c>
      <c r="Q3140" s="169">
        <f t="shared" si="117"/>
        <v>0</v>
      </c>
      <c r="R3140" s="170"/>
      <c r="S3140" s="171"/>
      <c r="T3140" s="172"/>
    </row>
    <row r="3141" spans="2:20" ht="15.75" hidden="1">
      <c r="B3141" s="174">
        <v>2025</v>
      </c>
      <c r="C3141" s="174">
        <v>20</v>
      </c>
      <c r="D3141" s="175">
        <v>0</v>
      </c>
      <c r="E3141" s="176"/>
      <c r="F3141" s="174">
        <v>5</v>
      </c>
      <c r="G3141" s="174">
        <v>13</v>
      </c>
      <c r="H3141" s="174">
        <v>30</v>
      </c>
      <c r="I3141" s="174">
        <v>2000</v>
      </c>
      <c r="J3141" s="174">
        <v>2900</v>
      </c>
      <c r="K3141" s="174">
        <v>291</v>
      </c>
      <c r="L3141" s="177">
        <v>501</v>
      </c>
      <c r="M3141" s="178">
        <v>0</v>
      </c>
      <c r="N3141" s="179" t="s">
        <v>1703</v>
      </c>
      <c r="O3141" s="180">
        <v>0</v>
      </c>
      <c r="P3141" s="180">
        <v>0</v>
      </c>
      <c r="Q3141" s="181">
        <f t="shared" si="117"/>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768</v>
      </c>
      <c r="M3142" s="178">
        <v>0</v>
      </c>
      <c r="N3142" s="179" t="s">
        <v>408</v>
      </c>
      <c r="O3142" s="180">
        <v>0</v>
      </c>
      <c r="P3142" s="180">
        <v>0</v>
      </c>
      <c r="Q3142" s="181">
        <f t="shared" si="117"/>
        <v>0</v>
      </c>
      <c r="R3142" s="182" t="s">
        <v>98</v>
      </c>
      <c r="S3142" s="183"/>
      <c r="T3142" s="183"/>
    </row>
    <row r="3143" spans="2:20" ht="15.75" hidden="1">
      <c r="B3143" s="174">
        <v>2025</v>
      </c>
      <c r="C3143" s="174">
        <v>20</v>
      </c>
      <c r="D3143" s="175">
        <v>0</v>
      </c>
      <c r="E3143" s="176"/>
      <c r="F3143" s="174">
        <v>5</v>
      </c>
      <c r="G3143" s="174">
        <v>13</v>
      </c>
      <c r="H3143" s="174">
        <v>30</v>
      </c>
      <c r="I3143" s="174">
        <v>2000</v>
      </c>
      <c r="J3143" s="174">
        <v>2900</v>
      </c>
      <c r="K3143" s="174">
        <v>291</v>
      </c>
      <c r="L3143" s="177">
        <v>1087</v>
      </c>
      <c r="M3143" s="178">
        <v>0</v>
      </c>
      <c r="N3143" s="179" t="s">
        <v>1704</v>
      </c>
      <c r="O3143" s="180">
        <v>0</v>
      </c>
      <c r="P3143" s="180">
        <v>0</v>
      </c>
      <c r="Q3143" s="181">
        <f t="shared" si="117"/>
        <v>0</v>
      </c>
      <c r="R3143" s="182" t="s">
        <v>98</v>
      </c>
      <c r="S3143" s="183"/>
      <c r="T3143" s="183"/>
    </row>
    <row r="3144" spans="2:20" ht="15.75" hidden="1">
      <c r="B3144" s="163">
        <v>2025</v>
      </c>
      <c r="C3144" s="163">
        <v>20</v>
      </c>
      <c r="D3144" s="164"/>
      <c r="E3144" s="165"/>
      <c r="F3144" s="163">
        <v>5</v>
      </c>
      <c r="G3144" s="163">
        <v>13</v>
      </c>
      <c r="H3144" s="163">
        <v>30</v>
      </c>
      <c r="I3144" s="163">
        <v>2000</v>
      </c>
      <c r="J3144" s="163">
        <v>2900</v>
      </c>
      <c r="K3144" s="163">
        <v>292</v>
      </c>
      <c r="L3144" s="166" t="s">
        <v>44</v>
      </c>
      <c r="M3144" s="167"/>
      <c r="N3144" s="189" t="s">
        <v>1558</v>
      </c>
      <c r="O3144" s="169">
        <f>SUM(O3145:O3146)</f>
        <v>0</v>
      </c>
      <c r="P3144" s="169">
        <f>SUM(P3145:P3146)</f>
        <v>0</v>
      </c>
      <c r="Q3144" s="169">
        <f t="shared" si="117"/>
        <v>0</v>
      </c>
      <c r="R3144" s="170"/>
      <c r="S3144" s="186"/>
      <c r="T3144" s="172"/>
    </row>
    <row r="3145" spans="2:20" ht="15.75" hidden="1">
      <c r="B3145" s="174">
        <v>2025</v>
      </c>
      <c r="C3145" s="174">
        <v>20</v>
      </c>
      <c r="D3145" s="175">
        <v>0</v>
      </c>
      <c r="E3145" s="176"/>
      <c r="F3145" s="174">
        <v>5</v>
      </c>
      <c r="G3145" s="174">
        <v>13</v>
      </c>
      <c r="H3145" s="174">
        <v>30</v>
      </c>
      <c r="I3145" s="174">
        <v>2000</v>
      </c>
      <c r="J3145" s="174">
        <v>2900</v>
      </c>
      <c r="K3145" s="174">
        <v>292</v>
      </c>
      <c r="L3145" s="177">
        <v>1239</v>
      </c>
      <c r="M3145" s="178">
        <v>0</v>
      </c>
      <c r="N3145" s="179" t="s">
        <v>1558</v>
      </c>
      <c r="O3145" s="180">
        <v>0</v>
      </c>
      <c r="P3145" s="180">
        <v>0</v>
      </c>
      <c r="Q3145" s="181">
        <f t="shared" si="117"/>
        <v>0</v>
      </c>
      <c r="R3145" s="182" t="s">
        <v>98</v>
      </c>
      <c r="S3145" s="183"/>
      <c r="T3145" s="183"/>
    </row>
    <row r="3146" spans="2:20" ht="15.75" hidden="1">
      <c r="B3146" s="174">
        <v>2025</v>
      </c>
      <c r="C3146" s="174">
        <v>20</v>
      </c>
      <c r="D3146" s="175">
        <v>0</v>
      </c>
      <c r="E3146" s="176"/>
      <c r="F3146" s="174">
        <v>5</v>
      </c>
      <c r="G3146" s="174">
        <v>13</v>
      </c>
      <c r="H3146" s="174">
        <v>30</v>
      </c>
      <c r="I3146" s="174">
        <v>2000</v>
      </c>
      <c r="J3146" s="174">
        <v>2900</v>
      </c>
      <c r="K3146" s="174">
        <v>292</v>
      </c>
      <c r="L3146" s="177">
        <v>228</v>
      </c>
      <c r="M3146" s="178">
        <v>0</v>
      </c>
      <c r="N3146" s="179" t="s">
        <v>1705</v>
      </c>
      <c r="O3146" s="180">
        <v>0</v>
      </c>
      <c r="P3146" s="180">
        <v>0</v>
      </c>
      <c r="Q3146" s="181">
        <f t="shared" si="117"/>
        <v>0</v>
      </c>
      <c r="R3146" s="182" t="s">
        <v>98</v>
      </c>
      <c r="S3146" s="183"/>
      <c r="T3146" s="183"/>
    </row>
    <row r="3147" spans="2:20" ht="31.5" hidden="1">
      <c r="B3147" s="163">
        <v>2025</v>
      </c>
      <c r="C3147" s="163">
        <v>20</v>
      </c>
      <c r="D3147" s="164"/>
      <c r="E3147" s="165"/>
      <c r="F3147" s="163">
        <v>5</v>
      </c>
      <c r="G3147" s="163">
        <v>13</v>
      </c>
      <c r="H3147" s="163">
        <v>30</v>
      </c>
      <c r="I3147" s="163">
        <v>2000</v>
      </c>
      <c r="J3147" s="163">
        <v>2900</v>
      </c>
      <c r="K3147" s="163">
        <v>294</v>
      </c>
      <c r="L3147" s="166" t="s">
        <v>44</v>
      </c>
      <c r="M3147" s="167"/>
      <c r="N3147" s="168" t="s">
        <v>102</v>
      </c>
      <c r="O3147" s="169">
        <f>SUM(O3148)</f>
        <v>0</v>
      </c>
      <c r="P3147" s="169">
        <f>SUM(P3148)</f>
        <v>0</v>
      </c>
      <c r="Q3147" s="169">
        <f t="shared" si="117"/>
        <v>0</v>
      </c>
      <c r="R3147" s="170"/>
      <c r="S3147" s="171"/>
      <c r="T3147" s="172"/>
    </row>
    <row r="3148" spans="2:20" ht="30" hidden="1">
      <c r="B3148" s="174">
        <v>2025</v>
      </c>
      <c r="C3148" s="174">
        <v>20</v>
      </c>
      <c r="D3148" s="175">
        <v>0</v>
      </c>
      <c r="E3148" s="176"/>
      <c r="F3148" s="174">
        <v>5</v>
      </c>
      <c r="G3148" s="174">
        <v>13</v>
      </c>
      <c r="H3148" s="174">
        <v>30</v>
      </c>
      <c r="I3148" s="174">
        <v>2000</v>
      </c>
      <c r="J3148" s="174">
        <v>2900</v>
      </c>
      <c r="K3148" s="174">
        <v>294</v>
      </c>
      <c r="L3148" s="177">
        <v>1240</v>
      </c>
      <c r="M3148" s="178">
        <v>0</v>
      </c>
      <c r="N3148" s="179" t="s">
        <v>102</v>
      </c>
      <c r="O3148" s="180">
        <v>0</v>
      </c>
      <c r="P3148" s="180">
        <v>0</v>
      </c>
      <c r="Q3148" s="181">
        <f t="shared" si="117"/>
        <v>0</v>
      </c>
      <c r="R3148" s="182" t="s">
        <v>98</v>
      </c>
      <c r="S3148" s="183"/>
      <c r="T3148" s="183"/>
    </row>
    <row r="3149" spans="2:20" ht="15.75" hidden="1">
      <c r="B3149" s="141">
        <v>2025</v>
      </c>
      <c r="C3149" s="141">
        <v>20</v>
      </c>
      <c r="D3149" s="142"/>
      <c r="E3149" s="143"/>
      <c r="F3149" s="141">
        <v>5</v>
      </c>
      <c r="G3149" s="141">
        <v>13</v>
      </c>
      <c r="H3149" s="141">
        <v>30</v>
      </c>
      <c r="I3149" s="141">
        <v>3000</v>
      </c>
      <c r="J3149" s="141"/>
      <c r="K3149" s="141"/>
      <c r="L3149" s="144" t="s">
        <v>44</v>
      </c>
      <c r="M3149" s="145"/>
      <c r="N3149" s="146" t="s">
        <v>46</v>
      </c>
      <c r="O3149" s="147">
        <f>O3150+O3156+O3159+O3164</f>
        <v>0</v>
      </c>
      <c r="P3149" s="147">
        <f>P3150+P3156+P3159+P3164</f>
        <v>0</v>
      </c>
      <c r="Q3149" s="147">
        <f t="shared" si="117"/>
        <v>0</v>
      </c>
      <c r="R3149" s="148"/>
      <c r="S3149" s="149"/>
      <c r="T3149" s="150"/>
    </row>
    <row r="3150" spans="2:20" ht="15.75" hidden="1">
      <c r="B3150" s="152">
        <v>2025</v>
      </c>
      <c r="C3150" s="152">
        <v>20</v>
      </c>
      <c r="D3150" s="153"/>
      <c r="E3150" s="154"/>
      <c r="F3150" s="152">
        <v>5</v>
      </c>
      <c r="G3150" s="152">
        <v>13</v>
      </c>
      <c r="H3150" s="152">
        <v>30</v>
      </c>
      <c r="I3150" s="152">
        <v>3000</v>
      </c>
      <c r="J3150" s="152">
        <v>3100</v>
      </c>
      <c r="K3150" s="152"/>
      <c r="L3150" s="155" t="s">
        <v>44</v>
      </c>
      <c r="M3150" s="156"/>
      <c r="N3150" s="157" t="s">
        <v>103</v>
      </c>
      <c r="O3150" s="158">
        <f>O3151+O3154</f>
        <v>0</v>
      </c>
      <c r="P3150" s="158">
        <f>P3151+P3154</f>
        <v>0</v>
      </c>
      <c r="Q3150" s="158">
        <f t="shared" si="117"/>
        <v>0</v>
      </c>
      <c r="R3150" s="159"/>
      <c r="S3150" s="160"/>
      <c r="T3150" s="161"/>
    </row>
    <row r="3151" spans="2:20" ht="15.75" hidden="1">
      <c r="B3151" s="163">
        <v>2025</v>
      </c>
      <c r="C3151" s="163">
        <v>20</v>
      </c>
      <c r="D3151" s="164"/>
      <c r="E3151" s="165"/>
      <c r="F3151" s="163">
        <v>5</v>
      </c>
      <c r="G3151" s="163">
        <v>13</v>
      </c>
      <c r="H3151" s="163">
        <v>30</v>
      </c>
      <c r="I3151" s="163">
        <v>3000</v>
      </c>
      <c r="J3151" s="163">
        <v>3100</v>
      </c>
      <c r="K3151" s="163">
        <v>316</v>
      </c>
      <c r="L3151" s="166" t="s">
        <v>44</v>
      </c>
      <c r="M3151" s="167"/>
      <c r="N3151" s="168" t="s">
        <v>1706</v>
      </c>
      <c r="O3151" s="169">
        <f>SUM(O3152:O3153)</f>
        <v>0</v>
      </c>
      <c r="P3151" s="169">
        <f>SUM(P3152:P3153)</f>
        <v>0</v>
      </c>
      <c r="Q3151" s="169">
        <f t="shared" si="117"/>
        <v>0</v>
      </c>
      <c r="R3151" s="170"/>
      <c r="S3151" s="171"/>
      <c r="T3151" s="172"/>
    </row>
    <row r="3152" spans="2:20" ht="15.75" hidden="1">
      <c r="B3152" s="174">
        <v>2025</v>
      </c>
      <c r="C3152" s="174">
        <v>20</v>
      </c>
      <c r="D3152" s="175">
        <v>0</v>
      </c>
      <c r="E3152" s="176"/>
      <c r="F3152" s="174">
        <v>5</v>
      </c>
      <c r="G3152" s="174">
        <v>13</v>
      </c>
      <c r="H3152" s="174">
        <v>30</v>
      </c>
      <c r="I3152" s="174">
        <v>3000</v>
      </c>
      <c r="J3152" s="174">
        <v>3100</v>
      </c>
      <c r="K3152" s="174">
        <v>316</v>
      </c>
      <c r="L3152" s="177">
        <v>1237</v>
      </c>
      <c r="M3152" s="178">
        <v>0</v>
      </c>
      <c r="N3152" s="179" t="s">
        <v>1707</v>
      </c>
      <c r="O3152" s="180">
        <v>0</v>
      </c>
      <c r="P3152" s="180">
        <v>0</v>
      </c>
      <c r="Q3152" s="181">
        <f t="shared" si="117"/>
        <v>0</v>
      </c>
      <c r="R3152" s="182" t="s">
        <v>50</v>
      </c>
      <c r="S3152" s="183"/>
      <c r="T3152" s="183"/>
    </row>
    <row r="3153" spans="2:20" ht="15.75" hidden="1">
      <c r="B3153" s="174">
        <v>2025</v>
      </c>
      <c r="C3153" s="174">
        <v>20</v>
      </c>
      <c r="D3153" s="175">
        <v>0</v>
      </c>
      <c r="E3153" s="176"/>
      <c r="F3153" s="174">
        <v>5</v>
      </c>
      <c r="G3153" s="174">
        <v>13</v>
      </c>
      <c r="H3153" s="174">
        <v>30</v>
      </c>
      <c r="I3153" s="174">
        <v>3000</v>
      </c>
      <c r="J3153" s="174">
        <v>3100</v>
      </c>
      <c r="K3153" s="174">
        <v>316</v>
      </c>
      <c r="L3153" s="177">
        <v>1321</v>
      </c>
      <c r="M3153" s="178">
        <v>0</v>
      </c>
      <c r="N3153" s="179" t="s">
        <v>1708</v>
      </c>
      <c r="O3153" s="180">
        <v>0</v>
      </c>
      <c r="P3153" s="180">
        <v>0</v>
      </c>
      <c r="Q3153" s="181">
        <f t="shared" si="117"/>
        <v>0</v>
      </c>
      <c r="R3153" s="182" t="s">
        <v>50</v>
      </c>
      <c r="S3153" s="183"/>
      <c r="T3153" s="183"/>
    </row>
    <row r="3154" spans="2:20" ht="31.5" hidden="1">
      <c r="B3154" s="163">
        <v>2025</v>
      </c>
      <c r="C3154" s="163">
        <v>20</v>
      </c>
      <c r="D3154" s="164"/>
      <c r="E3154" s="165"/>
      <c r="F3154" s="163">
        <v>5</v>
      </c>
      <c r="G3154" s="163">
        <v>13</v>
      </c>
      <c r="H3154" s="163">
        <v>30</v>
      </c>
      <c r="I3154" s="163">
        <v>3000</v>
      </c>
      <c r="J3154" s="163">
        <v>3100</v>
      </c>
      <c r="K3154" s="163">
        <v>317</v>
      </c>
      <c r="L3154" s="166" t="s">
        <v>44</v>
      </c>
      <c r="M3154" s="167"/>
      <c r="N3154" s="168" t="s">
        <v>106</v>
      </c>
      <c r="O3154" s="169">
        <f>O3155</f>
        <v>0</v>
      </c>
      <c r="P3154" s="169">
        <f>P3155</f>
        <v>0</v>
      </c>
      <c r="Q3154" s="169">
        <f t="shared" si="117"/>
        <v>0</v>
      </c>
      <c r="R3154" s="170"/>
      <c r="S3154" s="171"/>
      <c r="T3154" s="172"/>
    </row>
    <row r="3155" spans="2:20" ht="15.75" hidden="1">
      <c r="B3155" s="174">
        <v>2025</v>
      </c>
      <c r="C3155" s="174">
        <v>20</v>
      </c>
      <c r="D3155" s="175">
        <v>0</v>
      </c>
      <c r="E3155" s="176"/>
      <c r="F3155" s="174">
        <v>5</v>
      </c>
      <c r="G3155" s="174">
        <v>13</v>
      </c>
      <c r="H3155" s="174">
        <v>30</v>
      </c>
      <c r="I3155" s="174">
        <v>3000</v>
      </c>
      <c r="J3155" s="174">
        <v>3100</v>
      </c>
      <c r="K3155" s="174">
        <v>317</v>
      </c>
      <c r="L3155" s="177">
        <v>1314</v>
      </c>
      <c r="M3155" s="178">
        <v>0</v>
      </c>
      <c r="N3155" s="179" t="s">
        <v>240</v>
      </c>
      <c r="O3155" s="180">
        <v>0</v>
      </c>
      <c r="P3155" s="180">
        <v>0</v>
      </c>
      <c r="Q3155" s="181">
        <f t="shared" si="117"/>
        <v>0</v>
      </c>
      <c r="R3155" s="182" t="s">
        <v>50</v>
      </c>
      <c r="S3155" s="183"/>
      <c r="T3155" s="183"/>
    </row>
    <row r="3156" spans="2:20" ht="15.75" hidden="1">
      <c r="B3156" s="152">
        <v>2025</v>
      </c>
      <c r="C3156" s="152">
        <v>20</v>
      </c>
      <c r="D3156" s="153"/>
      <c r="E3156" s="154"/>
      <c r="F3156" s="152">
        <v>5</v>
      </c>
      <c r="G3156" s="152">
        <v>13</v>
      </c>
      <c r="H3156" s="152">
        <v>30</v>
      </c>
      <c r="I3156" s="152">
        <v>3000</v>
      </c>
      <c r="J3156" s="152">
        <v>3200</v>
      </c>
      <c r="K3156" s="152"/>
      <c r="L3156" s="155" t="s">
        <v>44</v>
      </c>
      <c r="M3156" s="156"/>
      <c r="N3156" s="157" t="s">
        <v>108</v>
      </c>
      <c r="O3156" s="158">
        <f>O3157</f>
        <v>0</v>
      </c>
      <c r="P3156" s="158">
        <f>P3157</f>
        <v>0</v>
      </c>
      <c r="Q3156" s="158">
        <f t="shared" si="117"/>
        <v>0</v>
      </c>
      <c r="R3156" s="159"/>
      <c r="S3156" s="160"/>
      <c r="T3156" s="161"/>
    </row>
    <row r="3157" spans="2:20" ht="15.75" hidden="1">
      <c r="B3157" s="163">
        <v>2025</v>
      </c>
      <c r="C3157" s="163">
        <v>20</v>
      </c>
      <c r="D3157" s="164"/>
      <c r="E3157" s="165"/>
      <c r="F3157" s="163">
        <v>5</v>
      </c>
      <c r="G3157" s="163">
        <v>13</v>
      </c>
      <c r="H3157" s="163">
        <v>30</v>
      </c>
      <c r="I3157" s="163">
        <v>3000</v>
      </c>
      <c r="J3157" s="163">
        <v>3200</v>
      </c>
      <c r="K3157" s="163">
        <v>327</v>
      </c>
      <c r="L3157" s="166" t="s">
        <v>44</v>
      </c>
      <c r="M3157" s="167"/>
      <c r="N3157" s="168" t="s">
        <v>109</v>
      </c>
      <c r="O3157" s="169">
        <f>O3158</f>
        <v>0</v>
      </c>
      <c r="P3157" s="169">
        <f>P3158</f>
        <v>0</v>
      </c>
      <c r="Q3157" s="169">
        <f t="shared" si="117"/>
        <v>0</v>
      </c>
      <c r="R3157" s="170"/>
      <c r="S3157" s="171"/>
      <c r="T3157" s="172"/>
    </row>
    <row r="3158" spans="2:20" ht="15.75" hidden="1">
      <c r="B3158" s="174">
        <v>2025</v>
      </c>
      <c r="C3158" s="174">
        <v>20</v>
      </c>
      <c r="D3158" s="175">
        <v>0</v>
      </c>
      <c r="E3158" s="176"/>
      <c r="F3158" s="174">
        <v>5</v>
      </c>
      <c r="G3158" s="174">
        <v>13</v>
      </c>
      <c r="H3158" s="174">
        <v>30</v>
      </c>
      <c r="I3158" s="174">
        <v>3000</v>
      </c>
      <c r="J3158" s="174">
        <v>3200</v>
      </c>
      <c r="K3158" s="174">
        <v>327</v>
      </c>
      <c r="L3158" s="177">
        <v>8</v>
      </c>
      <c r="M3158" s="178">
        <v>0</v>
      </c>
      <c r="N3158" s="179" t="s">
        <v>110</v>
      </c>
      <c r="O3158" s="180">
        <v>0</v>
      </c>
      <c r="P3158" s="180">
        <v>0</v>
      </c>
      <c r="Q3158" s="181">
        <f t="shared" si="117"/>
        <v>0</v>
      </c>
      <c r="R3158" s="182" t="s">
        <v>50</v>
      </c>
      <c r="S3158" s="183"/>
      <c r="T3158" s="183"/>
    </row>
    <row r="3159" spans="2:20" ht="15.75" hidden="1">
      <c r="B3159" s="152">
        <v>2025</v>
      </c>
      <c r="C3159" s="152">
        <v>20</v>
      </c>
      <c r="D3159" s="153"/>
      <c r="E3159" s="154"/>
      <c r="F3159" s="152">
        <v>5</v>
      </c>
      <c r="G3159" s="152">
        <v>13</v>
      </c>
      <c r="H3159" s="152">
        <v>30</v>
      </c>
      <c r="I3159" s="152">
        <v>3000</v>
      </c>
      <c r="J3159" s="152">
        <v>3300</v>
      </c>
      <c r="K3159" s="152"/>
      <c r="L3159" s="155" t="s">
        <v>44</v>
      </c>
      <c r="M3159" s="156"/>
      <c r="N3159" s="157" t="s">
        <v>111</v>
      </c>
      <c r="O3159" s="158">
        <f>O3160+O3162</f>
        <v>0</v>
      </c>
      <c r="P3159" s="158">
        <f>P3160+P3162</f>
        <v>0</v>
      </c>
      <c r="Q3159" s="158">
        <f t="shared" si="117"/>
        <v>0</v>
      </c>
      <c r="R3159" s="159"/>
      <c r="S3159" s="160"/>
      <c r="T3159" s="161"/>
    </row>
    <row r="3160" spans="2:20" ht="31.5" hidden="1">
      <c r="B3160" s="163">
        <v>2025</v>
      </c>
      <c r="C3160" s="163">
        <v>20</v>
      </c>
      <c r="D3160" s="164"/>
      <c r="E3160" s="165"/>
      <c r="F3160" s="163">
        <v>5</v>
      </c>
      <c r="G3160" s="163">
        <v>13</v>
      </c>
      <c r="H3160" s="163">
        <v>30</v>
      </c>
      <c r="I3160" s="163">
        <v>3000</v>
      </c>
      <c r="J3160" s="163">
        <v>3300</v>
      </c>
      <c r="K3160" s="163">
        <v>333</v>
      </c>
      <c r="L3160" s="166" t="s">
        <v>44</v>
      </c>
      <c r="M3160" s="167"/>
      <c r="N3160" s="168" t="s">
        <v>112</v>
      </c>
      <c r="O3160" s="169">
        <f>O3161</f>
        <v>0</v>
      </c>
      <c r="P3160" s="169">
        <f>P3161</f>
        <v>0</v>
      </c>
      <c r="Q3160" s="169">
        <f t="shared" si="117"/>
        <v>0</v>
      </c>
      <c r="R3160" s="170"/>
      <c r="S3160" s="171"/>
      <c r="T3160" s="172"/>
    </row>
    <row r="3161" spans="2:20" ht="15.75" hidden="1">
      <c r="B3161" s="174">
        <v>2025</v>
      </c>
      <c r="C3161" s="174">
        <v>20</v>
      </c>
      <c r="D3161" s="175">
        <v>0</v>
      </c>
      <c r="E3161" s="176"/>
      <c r="F3161" s="174">
        <v>5</v>
      </c>
      <c r="G3161" s="174">
        <v>13</v>
      </c>
      <c r="H3161" s="174">
        <v>30</v>
      </c>
      <c r="I3161" s="174">
        <v>3000</v>
      </c>
      <c r="J3161" s="174">
        <v>3300</v>
      </c>
      <c r="K3161" s="174">
        <v>333</v>
      </c>
      <c r="L3161" s="177">
        <v>1318</v>
      </c>
      <c r="M3161" s="178">
        <v>0</v>
      </c>
      <c r="N3161" s="179" t="s">
        <v>1709</v>
      </c>
      <c r="O3161" s="180">
        <v>0</v>
      </c>
      <c r="P3161" s="180">
        <v>0</v>
      </c>
      <c r="Q3161" s="181">
        <f t="shared" si="117"/>
        <v>0</v>
      </c>
      <c r="R3161" s="182" t="s">
        <v>50</v>
      </c>
      <c r="S3161" s="183"/>
      <c r="T3161" s="183"/>
    </row>
    <row r="3162" spans="2:20" ht="15.75" hidden="1">
      <c r="B3162" s="163">
        <v>2025</v>
      </c>
      <c r="C3162" s="163">
        <v>20</v>
      </c>
      <c r="D3162" s="164"/>
      <c r="E3162" s="165"/>
      <c r="F3162" s="163">
        <v>5</v>
      </c>
      <c r="G3162" s="163">
        <v>13</v>
      </c>
      <c r="H3162" s="163">
        <v>30</v>
      </c>
      <c r="I3162" s="163">
        <v>3000</v>
      </c>
      <c r="J3162" s="163">
        <v>3300</v>
      </c>
      <c r="K3162" s="163">
        <v>339</v>
      </c>
      <c r="L3162" s="166" t="s">
        <v>44</v>
      </c>
      <c r="M3162" s="167"/>
      <c r="N3162" s="168" t="s">
        <v>116</v>
      </c>
      <c r="O3162" s="169">
        <f>O3163</f>
        <v>0</v>
      </c>
      <c r="P3162" s="169">
        <f>P3163</f>
        <v>0</v>
      </c>
      <c r="Q3162" s="169">
        <f t="shared" si="117"/>
        <v>0</v>
      </c>
      <c r="R3162" s="170"/>
      <c r="S3162" s="171"/>
      <c r="T3162" s="172"/>
    </row>
    <row r="3163" spans="2:20" ht="15.75" hidden="1">
      <c r="B3163" s="174">
        <v>2025</v>
      </c>
      <c r="C3163" s="174">
        <v>20</v>
      </c>
      <c r="D3163" s="175">
        <v>0</v>
      </c>
      <c r="E3163" s="176"/>
      <c r="F3163" s="174">
        <v>5</v>
      </c>
      <c r="G3163" s="174">
        <v>13</v>
      </c>
      <c r="H3163" s="174">
        <v>30</v>
      </c>
      <c r="I3163" s="174">
        <v>3000</v>
      </c>
      <c r="J3163" s="174">
        <v>3300</v>
      </c>
      <c r="K3163" s="174">
        <v>339</v>
      </c>
      <c r="L3163" s="177">
        <v>1432</v>
      </c>
      <c r="M3163" s="178">
        <v>0</v>
      </c>
      <c r="N3163" s="179" t="s">
        <v>1710</v>
      </c>
      <c r="O3163" s="180">
        <v>0</v>
      </c>
      <c r="P3163" s="180">
        <v>0</v>
      </c>
      <c r="Q3163" s="181">
        <f t="shared" si="117"/>
        <v>0</v>
      </c>
      <c r="R3163" s="182" t="s">
        <v>50</v>
      </c>
      <c r="S3163" s="183"/>
      <c r="T3163" s="183"/>
    </row>
    <row r="3164" spans="2:20" ht="31.5" hidden="1">
      <c r="B3164" s="152">
        <v>2025</v>
      </c>
      <c r="C3164" s="152">
        <v>20</v>
      </c>
      <c r="D3164" s="153"/>
      <c r="E3164" s="154"/>
      <c r="F3164" s="152">
        <v>5</v>
      </c>
      <c r="G3164" s="152">
        <v>13</v>
      </c>
      <c r="H3164" s="152">
        <v>30</v>
      </c>
      <c r="I3164" s="152">
        <v>3000</v>
      </c>
      <c r="J3164" s="152">
        <v>3500</v>
      </c>
      <c r="K3164" s="152"/>
      <c r="L3164" s="155" t="s">
        <v>44</v>
      </c>
      <c r="M3164" s="156"/>
      <c r="N3164" s="157" t="s">
        <v>122</v>
      </c>
      <c r="O3164" s="158">
        <f>O3165+O3167+O3171</f>
        <v>0</v>
      </c>
      <c r="P3164" s="158">
        <f>P3165+P3167+P3171</f>
        <v>0</v>
      </c>
      <c r="Q3164" s="158">
        <f t="shared" ref="Q3164:Q3227" si="118">+O3164+P3164</f>
        <v>0</v>
      </c>
      <c r="R3164" s="159"/>
      <c r="S3164" s="160"/>
      <c r="T3164" s="161"/>
    </row>
    <row r="3165" spans="2:20" ht="15.75" hidden="1">
      <c r="B3165" s="163">
        <v>2025</v>
      </c>
      <c r="C3165" s="163">
        <v>20</v>
      </c>
      <c r="D3165" s="164"/>
      <c r="E3165" s="165"/>
      <c r="F3165" s="163">
        <v>5</v>
      </c>
      <c r="G3165" s="163">
        <v>13</v>
      </c>
      <c r="H3165" s="163">
        <v>30</v>
      </c>
      <c r="I3165" s="163">
        <v>3000</v>
      </c>
      <c r="J3165" s="163">
        <v>3500</v>
      </c>
      <c r="K3165" s="163">
        <v>351</v>
      </c>
      <c r="L3165" s="166" t="s">
        <v>44</v>
      </c>
      <c r="M3165" s="241"/>
      <c r="N3165" s="168" t="s">
        <v>628</v>
      </c>
      <c r="O3165" s="169">
        <f>O3166</f>
        <v>0</v>
      </c>
      <c r="P3165" s="169">
        <f>P3166</f>
        <v>0</v>
      </c>
      <c r="Q3165" s="169">
        <f t="shared" si="118"/>
        <v>0</v>
      </c>
      <c r="R3165" s="170"/>
      <c r="S3165" s="186"/>
      <c r="T3165" s="172"/>
    </row>
    <row r="3166" spans="2:20" ht="30" hidden="1">
      <c r="B3166" s="174">
        <v>2025</v>
      </c>
      <c r="C3166" s="174">
        <v>20</v>
      </c>
      <c r="D3166" s="175">
        <v>0</v>
      </c>
      <c r="E3166" s="176"/>
      <c r="F3166" s="174">
        <v>5</v>
      </c>
      <c r="G3166" s="174">
        <v>13</v>
      </c>
      <c r="H3166" s="174">
        <v>30</v>
      </c>
      <c r="I3166" s="174">
        <v>3000</v>
      </c>
      <c r="J3166" s="174">
        <v>3500</v>
      </c>
      <c r="K3166" s="174">
        <v>351</v>
      </c>
      <c r="L3166" s="177">
        <v>910</v>
      </c>
      <c r="M3166" s="178">
        <v>0</v>
      </c>
      <c r="N3166" s="179" t="s">
        <v>629</v>
      </c>
      <c r="O3166" s="180">
        <v>0</v>
      </c>
      <c r="P3166" s="180">
        <v>0</v>
      </c>
      <c r="Q3166" s="181">
        <f t="shared" si="118"/>
        <v>0</v>
      </c>
      <c r="R3166" s="182" t="s">
        <v>50</v>
      </c>
      <c r="S3166" s="183"/>
      <c r="T3166" s="183"/>
    </row>
    <row r="3167" spans="2:20" ht="31.5" hidden="1">
      <c r="B3167" s="163">
        <v>2025</v>
      </c>
      <c r="C3167" s="163">
        <v>20</v>
      </c>
      <c r="D3167" s="164"/>
      <c r="E3167" s="165"/>
      <c r="F3167" s="163">
        <v>5</v>
      </c>
      <c r="G3167" s="163">
        <v>13</v>
      </c>
      <c r="H3167" s="163">
        <v>30</v>
      </c>
      <c r="I3167" s="163">
        <v>3000</v>
      </c>
      <c r="J3167" s="163">
        <v>3500</v>
      </c>
      <c r="K3167" s="163">
        <v>352</v>
      </c>
      <c r="L3167" s="166" t="s">
        <v>44</v>
      </c>
      <c r="M3167" s="167"/>
      <c r="N3167" s="168" t="s">
        <v>1711</v>
      </c>
      <c r="O3167" s="169">
        <f>O3168</f>
        <v>0</v>
      </c>
      <c r="P3167" s="169">
        <f>P3168</f>
        <v>0</v>
      </c>
      <c r="Q3167" s="169">
        <f t="shared" si="118"/>
        <v>0</v>
      </c>
      <c r="R3167" s="170"/>
      <c r="S3167" s="186"/>
      <c r="T3167" s="172"/>
    </row>
    <row r="3168" spans="2:20" ht="30" hidden="1">
      <c r="B3168" s="174">
        <v>2025</v>
      </c>
      <c r="C3168" s="174">
        <v>20</v>
      </c>
      <c r="D3168" s="175">
        <v>0</v>
      </c>
      <c r="E3168" s="176"/>
      <c r="F3168" s="174">
        <v>5</v>
      </c>
      <c r="G3168" s="174">
        <v>13</v>
      </c>
      <c r="H3168" s="174">
        <v>30</v>
      </c>
      <c r="I3168" s="174">
        <v>3000</v>
      </c>
      <c r="J3168" s="174">
        <v>3500</v>
      </c>
      <c r="K3168" s="174">
        <v>352</v>
      </c>
      <c r="L3168" s="177">
        <v>913</v>
      </c>
      <c r="M3168" s="178">
        <v>0</v>
      </c>
      <c r="N3168" s="179" t="s">
        <v>1712</v>
      </c>
      <c r="O3168" s="180">
        <v>0</v>
      </c>
      <c r="P3168" s="180">
        <v>0</v>
      </c>
      <c r="Q3168" s="181">
        <f t="shared" si="118"/>
        <v>0</v>
      </c>
      <c r="R3168" s="182" t="s">
        <v>50</v>
      </c>
      <c r="S3168" s="183"/>
      <c r="T3168" s="183"/>
    </row>
    <row r="3169" spans="2:20" ht="31.5" hidden="1">
      <c r="B3169" s="163">
        <v>2025</v>
      </c>
      <c r="C3169" s="163">
        <v>20</v>
      </c>
      <c r="D3169" s="164"/>
      <c r="E3169" s="165"/>
      <c r="F3169" s="163">
        <v>5</v>
      </c>
      <c r="G3169" s="163">
        <v>13</v>
      </c>
      <c r="H3169" s="163">
        <v>30</v>
      </c>
      <c r="I3169" s="163">
        <v>3000</v>
      </c>
      <c r="J3169" s="163">
        <v>3500</v>
      </c>
      <c r="K3169" s="163">
        <v>353</v>
      </c>
      <c r="L3169" s="166" t="s">
        <v>44</v>
      </c>
      <c r="M3169" s="167"/>
      <c r="N3169" s="168" t="s">
        <v>888</v>
      </c>
      <c r="O3169" s="169">
        <f>O3170</f>
        <v>0</v>
      </c>
      <c r="P3169" s="169">
        <f>P3170</f>
        <v>0</v>
      </c>
      <c r="Q3169" s="169">
        <f t="shared" si="118"/>
        <v>0</v>
      </c>
      <c r="R3169" s="170"/>
      <c r="S3169" s="186"/>
      <c r="T3169" s="172"/>
    </row>
    <row r="3170" spans="2:20" ht="15.75" hidden="1">
      <c r="B3170" s="174">
        <v>2025</v>
      </c>
      <c r="C3170" s="174">
        <v>20</v>
      </c>
      <c r="D3170" s="175">
        <v>0</v>
      </c>
      <c r="E3170" s="176"/>
      <c r="F3170" s="174">
        <v>5</v>
      </c>
      <c r="G3170" s="174">
        <v>13</v>
      </c>
      <c r="H3170" s="174">
        <v>30</v>
      </c>
      <c r="I3170" s="174">
        <v>3000</v>
      </c>
      <c r="J3170" s="174">
        <v>3500</v>
      </c>
      <c r="K3170" s="174">
        <v>353</v>
      </c>
      <c r="L3170" s="177">
        <v>908</v>
      </c>
      <c r="M3170" s="178">
        <v>0</v>
      </c>
      <c r="N3170" s="179" t="s">
        <v>889</v>
      </c>
      <c r="O3170" s="180">
        <v>0</v>
      </c>
      <c r="P3170" s="180">
        <v>0</v>
      </c>
      <c r="Q3170" s="181">
        <f t="shared" si="118"/>
        <v>0</v>
      </c>
      <c r="R3170" s="182" t="s">
        <v>50</v>
      </c>
      <c r="S3170" s="183"/>
      <c r="T3170" s="183"/>
    </row>
    <row r="3171" spans="2:20" ht="31.5" hidden="1">
      <c r="B3171" s="163">
        <v>2025</v>
      </c>
      <c r="C3171" s="163">
        <v>20</v>
      </c>
      <c r="D3171" s="164"/>
      <c r="E3171" s="165"/>
      <c r="F3171" s="163">
        <v>5</v>
      </c>
      <c r="G3171" s="163">
        <v>13</v>
      </c>
      <c r="H3171" s="163">
        <v>30</v>
      </c>
      <c r="I3171" s="163">
        <v>3000</v>
      </c>
      <c r="J3171" s="163">
        <v>3500</v>
      </c>
      <c r="K3171" s="163">
        <v>357</v>
      </c>
      <c r="L3171" s="166" t="s">
        <v>44</v>
      </c>
      <c r="M3171" s="167"/>
      <c r="N3171" s="168" t="s">
        <v>126</v>
      </c>
      <c r="O3171" s="169">
        <f>SUM(O3172:O3173)</f>
        <v>0</v>
      </c>
      <c r="P3171" s="169">
        <f>SUM(P3172:P3173)</f>
        <v>0</v>
      </c>
      <c r="Q3171" s="169">
        <f t="shared" si="118"/>
        <v>0</v>
      </c>
      <c r="R3171" s="170"/>
      <c r="S3171" s="186"/>
      <c r="T3171" s="172"/>
    </row>
    <row r="3172" spans="2:20" ht="15.75" hidden="1">
      <c r="B3172" s="174">
        <v>2025</v>
      </c>
      <c r="C3172" s="174">
        <v>20</v>
      </c>
      <c r="D3172" s="175">
        <v>0</v>
      </c>
      <c r="E3172" s="176"/>
      <c r="F3172" s="174">
        <v>5</v>
      </c>
      <c r="G3172" s="174">
        <v>13</v>
      </c>
      <c r="H3172" s="174">
        <v>30</v>
      </c>
      <c r="I3172" s="174">
        <v>3000</v>
      </c>
      <c r="J3172" s="174">
        <v>3500</v>
      </c>
      <c r="K3172" s="174">
        <v>357</v>
      </c>
      <c r="L3172" s="177">
        <v>912</v>
      </c>
      <c r="M3172" s="178">
        <v>0</v>
      </c>
      <c r="N3172" s="179" t="s">
        <v>127</v>
      </c>
      <c r="O3172" s="180">
        <v>0</v>
      </c>
      <c r="P3172" s="180">
        <v>0</v>
      </c>
      <c r="Q3172" s="181">
        <f t="shared" si="118"/>
        <v>0</v>
      </c>
      <c r="R3172" s="182" t="s">
        <v>50</v>
      </c>
      <c r="S3172" s="183"/>
      <c r="T3172" s="183"/>
    </row>
    <row r="3173" spans="2:20" ht="15.75" hidden="1">
      <c r="B3173" s="174">
        <v>2025</v>
      </c>
      <c r="C3173" s="174">
        <v>20</v>
      </c>
      <c r="D3173" s="175">
        <v>0</v>
      </c>
      <c r="E3173" s="176"/>
      <c r="F3173" s="174">
        <v>5</v>
      </c>
      <c r="G3173" s="174">
        <v>13</v>
      </c>
      <c r="H3173" s="174">
        <v>30</v>
      </c>
      <c r="I3173" s="174">
        <v>3000</v>
      </c>
      <c r="J3173" s="174">
        <v>3500</v>
      </c>
      <c r="K3173" s="174">
        <v>357</v>
      </c>
      <c r="L3173" s="177">
        <v>892</v>
      </c>
      <c r="M3173" s="178">
        <v>0</v>
      </c>
      <c r="N3173" s="179" t="s">
        <v>1713</v>
      </c>
      <c r="O3173" s="180">
        <v>0</v>
      </c>
      <c r="P3173" s="180">
        <v>0</v>
      </c>
      <c r="Q3173" s="181">
        <f t="shared" si="118"/>
        <v>0</v>
      </c>
      <c r="R3173" s="182" t="s">
        <v>50</v>
      </c>
      <c r="S3173" s="183"/>
      <c r="T3173" s="183"/>
    </row>
    <row r="3174" spans="2:20" ht="15.75" hidden="1">
      <c r="B3174" s="141">
        <v>2025</v>
      </c>
      <c r="C3174" s="141">
        <v>20</v>
      </c>
      <c r="D3174" s="142"/>
      <c r="E3174" s="143"/>
      <c r="F3174" s="141">
        <v>5</v>
      </c>
      <c r="G3174" s="141">
        <v>13</v>
      </c>
      <c r="H3174" s="141">
        <v>30</v>
      </c>
      <c r="I3174" s="141">
        <v>5000</v>
      </c>
      <c r="J3174" s="141"/>
      <c r="K3174" s="141"/>
      <c r="L3174" s="144" t="s">
        <v>44</v>
      </c>
      <c r="M3174" s="145"/>
      <c r="N3174" s="146" t="s">
        <v>139</v>
      </c>
      <c r="O3174" s="147">
        <f>+O3175+O3239+O3257+O3304+O3312+O3323+O3366</f>
        <v>0</v>
      </c>
      <c r="P3174" s="147">
        <f>+P3175+P3239+P3257+P3304+P3312+P3323+P3366</f>
        <v>0</v>
      </c>
      <c r="Q3174" s="147">
        <f t="shared" si="118"/>
        <v>0</v>
      </c>
      <c r="R3174" s="148"/>
      <c r="S3174" s="149"/>
      <c r="T3174" s="150"/>
    </row>
    <row r="3175" spans="2:20" ht="15.75" hidden="1">
      <c r="B3175" s="152">
        <v>2025</v>
      </c>
      <c r="C3175" s="152">
        <v>20</v>
      </c>
      <c r="D3175" s="153"/>
      <c r="E3175" s="154"/>
      <c r="F3175" s="152">
        <v>5</v>
      </c>
      <c r="G3175" s="152">
        <v>13</v>
      </c>
      <c r="H3175" s="152">
        <v>30</v>
      </c>
      <c r="I3175" s="152">
        <v>5000</v>
      </c>
      <c r="J3175" s="152">
        <v>5100</v>
      </c>
      <c r="K3175" s="152"/>
      <c r="L3175" s="155" t="s">
        <v>44</v>
      </c>
      <c r="M3175" s="156"/>
      <c r="N3175" s="157" t="s">
        <v>140</v>
      </c>
      <c r="O3175" s="158">
        <f>O3176+O3197+O3202+O3225</f>
        <v>0</v>
      </c>
      <c r="P3175" s="158">
        <f>P3176+P3197+P3202+P3225</f>
        <v>0</v>
      </c>
      <c r="Q3175" s="158">
        <f t="shared" si="118"/>
        <v>0</v>
      </c>
      <c r="R3175" s="159"/>
      <c r="S3175" s="160"/>
      <c r="T3175" s="161"/>
    </row>
    <row r="3176" spans="2:20" ht="15.75" hidden="1">
      <c r="B3176" s="163">
        <v>2025</v>
      </c>
      <c r="C3176" s="163">
        <v>20</v>
      </c>
      <c r="D3176" s="164"/>
      <c r="E3176" s="165"/>
      <c r="F3176" s="163">
        <v>5</v>
      </c>
      <c r="G3176" s="163">
        <v>13</v>
      </c>
      <c r="H3176" s="163">
        <v>30</v>
      </c>
      <c r="I3176" s="163">
        <v>5000</v>
      </c>
      <c r="J3176" s="163">
        <v>5100</v>
      </c>
      <c r="K3176" s="163">
        <v>511</v>
      </c>
      <c r="L3176" s="166" t="s">
        <v>44</v>
      </c>
      <c r="M3176" s="167"/>
      <c r="N3176" s="168" t="s">
        <v>141</v>
      </c>
      <c r="O3176" s="169">
        <f>SUM(O3177:O3196)</f>
        <v>0</v>
      </c>
      <c r="P3176" s="169">
        <f>SUM(P3177:P3196)</f>
        <v>0</v>
      </c>
      <c r="Q3176" s="169">
        <f t="shared" si="118"/>
        <v>0</v>
      </c>
      <c r="R3176" s="170"/>
      <c r="S3176" s="171"/>
      <c r="T3176" s="172"/>
    </row>
    <row r="3177" spans="2:20" ht="15.75" hidden="1">
      <c r="B3177" s="174">
        <v>2025</v>
      </c>
      <c r="C3177" s="174">
        <v>20</v>
      </c>
      <c r="D3177" s="175">
        <v>0</v>
      </c>
      <c r="E3177" s="176"/>
      <c r="F3177" s="174">
        <v>5</v>
      </c>
      <c r="G3177" s="174">
        <v>13</v>
      </c>
      <c r="H3177" s="174">
        <v>30</v>
      </c>
      <c r="I3177" s="174">
        <v>5000</v>
      </c>
      <c r="J3177" s="174">
        <v>5100</v>
      </c>
      <c r="K3177" s="174">
        <v>511</v>
      </c>
      <c r="L3177" s="177">
        <v>29</v>
      </c>
      <c r="M3177" s="178">
        <v>0</v>
      </c>
      <c r="N3177" s="179" t="s">
        <v>142</v>
      </c>
      <c r="O3177" s="180">
        <v>0</v>
      </c>
      <c r="P3177" s="180">
        <v>0</v>
      </c>
      <c r="Q3177" s="181">
        <f t="shared" si="118"/>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44</v>
      </c>
      <c r="M3178" s="178">
        <v>0</v>
      </c>
      <c r="N3178" s="179" t="s">
        <v>143</v>
      </c>
      <c r="O3178" s="180">
        <v>0</v>
      </c>
      <c r="P3178" s="180">
        <v>0</v>
      </c>
      <c r="Q3178" s="181">
        <f t="shared" si="118"/>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82</v>
      </c>
      <c r="M3179" s="178">
        <v>0</v>
      </c>
      <c r="N3179" s="179" t="s">
        <v>1714</v>
      </c>
      <c r="O3179" s="180">
        <v>0</v>
      </c>
      <c r="P3179" s="180">
        <v>0</v>
      </c>
      <c r="Q3179" s="181">
        <f t="shared" si="118"/>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87</v>
      </c>
      <c r="M3180" s="178">
        <v>0</v>
      </c>
      <c r="N3180" s="179" t="s">
        <v>417</v>
      </c>
      <c r="O3180" s="180">
        <v>0</v>
      </c>
      <c r="P3180" s="180">
        <v>0</v>
      </c>
      <c r="Q3180" s="181">
        <f t="shared" si="118"/>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166</v>
      </c>
      <c r="M3181" s="178">
        <v>0</v>
      </c>
      <c r="N3181" s="179" t="s">
        <v>1119</v>
      </c>
      <c r="O3181" s="180">
        <v>0</v>
      </c>
      <c r="P3181" s="180">
        <v>0</v>
      </c>
      <c r="Q3181" s="181">
        <f t="shared" si="118"/>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623</v>
      </c>
      <c r="M3182" s="178">
        <v>0</v>
      </c>
      <c r="N3182" s="179" t="s">
        <v>148</v>
      </c>
      <c r="O3182" s="180">
        <v>0</v>
      </c>
      <c r="P3182" s="180">
        <v>0</v>
      </c>
      <c r="Q3182" s="181">
        <f t="shared" si="118"/>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624</v>
      </c>
      <c r="M3183" s="178">
        <v>0</v>
      </c>
      <c r="N3183" s="179" t="s">
        <v>1715</v>
      </c>
      <c r="O3183" s="180">
        <v>0</v>
      </c>
      <c r="P3183" s="180">
        <v>0</v>
      </c>
      <c r="Q3183" s="181">
        <f t="shared" si="118"/>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659</v>
      </c>
      <c r="M3184" s="178">
        <v>0</v>
      </c>
      <c r="N3184" s="179" t="s">
        <v>149</v>
      </c>
      <c r="O3184" s="180">
        <v>0</v>
      </c>
      <c r="P3184" s="180">
        <v>0</v>
      </c>
      <c r="Q3184" s="181">
        <f t="shared" si="118"/>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701</v>
      </c>
      <c r="M3185" s="178">
        <v>0</v>
      </c>
      <c r="N3185" s="179" t="s">
        <v>150</v>
      </c>
      <c r="O3185" s="180">
        <v>0</v>
      </c>
      <c r="P3185" s="180">
        <v>0</v>
      </c>
      <c r="Q3185" s="181">
        <f t="shared" si="118"/>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837</v>
      </c>
      <c r="M3186" s="178">
        <v>0</v>
      </c>
      <c r="N3186" s="179" t="s">
        <v>1370</v>
      </c>
      <c r="O3186" s="180">
        <v>0</v>
      </c>
      <c r="P3186" s="180">
        <v>0</v>
      </c>
      <c r="Q3186" s="181">
        <f t="shared" si="118"/>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866</v>
      </c>
      <c r="M3187" s="178">
        <v>0</v>
      </c>
      <c r="N3187" s="179" t="s">
        <v>151</v>
      </c>
      <c r="O3187" s="180">
        <v>0</v>
      </c>
      <c r="P3187" s="180">
        <v>0</v>
      </c>
      <c r="Q3187" s="181">
        <f t="shared" si="118"/>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879</v>
      </c>
      <c r="M3188" s="178">
        <v>0</v>
      </c>
      <c r="N3188" s="179" t="s">
        <v>419</v>
      </c>
      <c r="O3188" s="180">
        <v>0</v>
      </c>
      <c r="P3188" s="180">
        <v>0</v>
      </c>
      <c r="Q3188" s="181">
        <f t="shared" si="118"/>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1056</v>
      </c>
      <c r="M3189" s="178">
        <v>0</v>
      </c>
      <c r="N3189" s="179" t="s">
        <v>422</v>
      </c>
      <c r="O3189" s="180">
        <v>0</v>
      </c>
      <c r="P3189" s="180">
        <v>0</v>
      </c>
      <c r="Q3189" s="181">
        <f t="shared" si="118"/>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1342</v>
      </c>
      <c r="M3190" s="178">
        <v>0</v>
      </c>
      <c r="N3190" s="179" t="s">
        <v>153</v>
      </c>
      <c r="O3190" s="180">
        <v>0</v>
      </c>
      <c r="P3190" s="180">
        <v>0</v>
      </c>
      <c r="Q3190" s="181">
        <f t="shared" si="118"/>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1343</v>
      </c>
      <c r="M3191" s="178">
        <v>0</v>
      </c>
      <c r="N3191" s="179" t="s">
        <v>1716</v>
      </c>
      <c r="O3191" s="180">
        <v>0</v>
      </c>
      <c r="P3191" s="180">
        <v>0</v>
      </c>
      <c r="Q3191" s="181">
        <f t="shared" si="118"/>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1358</v>
      </c>
      <c r="M3192" s="178">
        <v>0</v>
      </c>
      <c r="N3192" s="179" t="s">
        <v>1717</v>
      </c>
      <c r="O3192" s="180">
        <v>0</v>
      </c>
      <c r="P3192" s="180">
        <v>0</v>
      </c>
      <c r="Q3192" s="181">
        <f t="shared" si="118"/>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1360</v>
      </c>
      <c r="M3193" s="178">
        <v>0</v>
      </c>
      <c r="N3193" s="179" t="s">
        <v>1718</v>
      </c>
      <c r="O3193" s="180">
        <v>0</v>
      </c>
      <c r="P3193" s="180">
        <v>0</v>
      </c>
      <c r="Q3193" s="181">
        <f t="shared" si="118"/>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1406</v>
      </c>
      <c r="M3194" s="178">
        <v>0</v>
      </c>
      <c r="N3194" s="179" t="s">
        <v>1135</v>
      </c>
      <c r="O3194" s="180">
        <v>0</v>
      </c>
      <c r="P3194" s="180">
        <v>0</v>
      </c>
      <c r="Q3194" s="181">
        <f t="shared" si="118"/>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981</v>
      </c>
      <c r="M3195" s="178">
        <v>0</v>
      </c>
      <c r="N3195" s="179" t="s">
        <v>152</v>
      </c>
      <c r="O3195" s="180">
        <v>0</v>
      </c>
      <c r="P3195" s="180">
        <v>0</v>
      </c>
      <c r="Q3195" s="181">
        <f t="shared" si="118"/>
        <v>0</v>
      </c>
      <c r="R3195" s="182" t="s">
        <v>98</v>
      </c>
      <c r="S3195" s="183"/>
      <c r="T3195" s="183"/>
    </row>
    <row r="3196" spans="2:20" ht="15.75" hidden="1">
      <c r="B3196" s="174">
        <v>2025</v>
      </c>
      <c r="C3196" s="174">
        <v>20</v>
      </c>
      <c r="D3196" s="175">
        <v>0</v>
      </c>
      <c r="E3196" s="176"/>
      <c r="F3196" s="174">
        <v>5</v>
      </c>
      <c r="G3196" s="174">
        <v>13</v>
      </c>
      <c r="H3196" s="174">
        <v>30</v>
      </c>
      <c r="I3196" s="174">
        <v>5000</v>
      </c>
      <c r="J3196" s="174">
        <v>5100</v>
      </c>
      <c r="K3196" s="174">
        <v>511</v>
      </c>
      <c r="L3196" s="177">
        <v>160</v>
      </c>
      <c r="M3196" s="178">
        <v>0</v>
      </c>
      <c r="N3196" s="179" t="s">
        <v>1719</v>
      </c>
      <c r="O3196" s="180">
        <v>0</v>
      </c>
      <c r="P3196" s="180">
        <v>0</v>
      </c>
      <c r="Q3196" s="181">
        <f t="shared" si="118"/>
        <v>0</v>
      </c>
      <c r="R3196" s="182" t="s">
        <v>98</v>
      </c>
      <c r="S3196" s="183"/>
      <c r="T3196" s="183"/>
    </row>
    <row r="3197" spans="2:20" ht="15.75" hidden="1">
      <c r="B3197" s="163">
        <v>2025</v>
      </c>
      <c r="C3197" s="163">
        <v>20</v>
      </c>
      <c r="D3197" s="164"/>
      <c r="E3197" s="165"/>
      <c r="F3197" s="163">
        <v>5</v>
      </c>
      <c r="G3197" s="163">
        <v>13</v>
      </c>
      <c r="H3197" s="163">
        <v>30</v>
      </c>
      <c r="I3197" s="163">
        <v>5000</v>
      </c>
      <c r="J3197" s="163">
        <v>5100</v>
      </c>
      <c r="K3197" s="163">
        <v>512</v>
      </c>
      <c r="L3197" s="166" t="s">
        <v>44</v>
      </c>
      <c r="M3197" s="167"/>
      <c r="N3197" s="168" t="s">
        <v>428</v>
      </c>
      <c r="O3197" s="169">
        <f>SUM(O3198:O3201)</f>
        <v>0</v>
      </c>
      <c r="P3197" s="169">
        <f>SUM(P3198:P3201)</f>
        <v>0</v>
      </c>
      <c r="Q3197" s="169">
        <f t="shared" si="118"/>
        <v>0</v>
      </c>
      <c r="R3197" s="170"/>
      <c r="S3197" s="171"/>
      <c r="T3197" s="172"/>
    </row>
    <row r="3198" spans="2:20" ht="15.75" hidden="1">
      <c r="B3198" s="174">
        <v>2025</v>
      </c>
      <c r="C3198" s="174">
        <v>20</v>
      </c>
      <c r="D3198" s="175">
        <v>0</v>
      </c>
      <c r="E3198" s="176"/>
      <c r="F3198" s="174">
        <v>5</v>
      </c>
      <c r="G3198" s="174">
        <v>13</v>
      </c>
      <c r="H3198" s="174">
        <v>30</v>
      </c>
      <c r="I3198" s="174">
        <v>5000</v>
      </c>
      <c r="J3198" s="174">
        <v>5100</v>
      </c>
      <c r="K3198" s="174">
        <v>512</v>
      </c>
      <c r="L3198" s="177">
        <v>168</v>
      </c>
      <c r="M3198" s="178">
        <v>0</v>
      </c>
      <c r="N3198" s="179" t="s">
        <v>1720</v>
      </c>
      <c r="O3198" s="180">
        <v>0</v>
      </c>
      <c r="P3198" s="180">
        <v>0</v>
      </c>
      <c r="Q3198" s="181">
        <f t="shared" si="118"/>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523</v>
      </c>
      <c r="M3199" s="178">
        <v>0</v>
      </c>
      <c r="N3199" s="179" t="s">
        <v>1721</v>
      </c>
      <c r="O3199" s="180">
        <v>0</v>
      </c>
      <c r="P3199" s="180">
        <v>0</v>
      </c>
      <c r="Q3199" s="181">
        <f t="shared" si="118"/>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875</v>
      </c>
      <c r="M3200" s="178">
        <v>0</v>
      </c>
      <c r="N3200" s="179" t="s">
        <v>430</v>
      </c>
      <c r="O3200" s="180">
        <v>0</v>
      </c>
      <c r="P3200" s="180">
        <v>0</v>
      </c>
      <c r="Q3200" s="181">
        <f t="shared" si="118"/>
        <v>0</v>
      </c>
      <c r="R3200" s="182" t="s">
        <v>98</v>
      </c>
      <c r="S3200" s="183"/>
      <c r="T3200" s="183"/>
    </row>
    <row r="3201" spans="2:20" ht="15.75" hidden="1">
      <c r="B3201" s="174">
        <v>2025</v>
      </c>
      <c r="C3201" s="174">
        <v>20</v>
      </c>
      <c r="D3201" s="175">
        <v>0</v>
      </c>
      <c r="E3201" s="176"/>
      <c r="F3201" s="174">
        <v>5</v>
      </c>
      <c r="G3201" s="174">
        <v>13</v>
      </c>
      <c r="H3201" s="174">
        <v>30</v>
      </c>
      <c r="I3201" s="174">
        <v>5000</v>
      </c>
      <c r="J3201" s="174">
        <v>5100</v>
      </c>
      <c r="K3201" s="174">
        <v>512</v>
      </c>
      <c r="L3201" s="177">
        <v>1223</v>
      </c>
      <c r="M3201" s="178">
        <v>0</v>
      </c>
      <c r="N3201" s="179" t="s">
        <v>495</v>
      </c>
      <c r="O3201" s="180">
        <v>0</v>
      </c>
      <c r="P3201" s="180">
        <v>0</v>
      </c>
      <c r="Q3201" s="181">
        <f t="shared" si="118"/>
        <v>0</v>
      </c>
      <c r="R3201" s="182" t="s">
        <v>98</v>
      </c>
      <c r="S3201" s="183"/>
      <c r="T3201" s="183"/>
    </row>
    <row r="3202" spans="2:20" ht="15.75" hidden="1">
      <c r="B3202" s="163">
        <v>2025</v>
      </c>
      <c r="C3202" s="163">
        <v>20</v>
      </c>
      <c r="D3202" s="164"/>
      <c r="E3202" s="165"/>
      <c r="F3202" s="163">
        <v>5</v>
      </c>
      <c r="G3202" s="163">
        <v>13</v>
      </c>
      <c r="H3202" s="163">
        <v>30</v>
      </c>
      <c r="I3202" s="163">
        <v>5000</v>
      </c>
      <c r="J3202" s="163">
        <v>5100</v>
      </c>
      <c r="K3202" s="163">
        <v>515</v>
      </c>
      <c r="L3202" s="166" t="s">
        <v>44</v>
      </c>
      <c r="M3202" s="167"/>
      <c r="N3202" s="168" t="s">
        <v>155</v>
      </c>
      <c r="O3202" s="169">
        <f>SUM(O3203:O3224)</f>
        <v>0</v>
      </c>
      <c r="P3202" s="169">
        <f>SUM(P3203:P3224)</f>
        <v>0</v>
      </c>
      <c r="Q3202" s="169">
        <f t="shared" si="118"/>
        <v>0</v>
      </c>
      <c r="R3202" s="170"/>
      <c r="S3202" s="171"/>
      <c r="T3202" s="172"/>
    </row>
    <row r="3203" spans="2:20" ht="15.75" hidden="1">
      <c r="B3203" s="174">
        <v>2025</v>
      </c>
      <c r="C3203" s="174">
        <v>20</v>
      </c>
      <c r="D3203" s="175">
        <v>0</v>
      </c>
      <c r="E3203" s="176"/>
      <c r="F3203" s="174">
        <v>5</v>
      </c>
      <c r="G3203" s="174">
        <v>13</v>
      </c>
      <c r="H3203" s="174">
        <v>30</v>
      </c>
      <c r="I3203" s="174">
        <v>5000</v>
      </c>
      <c r="J3203" s="174">
        <v>5100</v>
      </c>
      <c r="K3203" s="174">
        <v>515</v>
      </c>
      <c r="L3203" s="177">
        <v>338</v>
      </c>
      <c r="M3203" s="178">
        <v>0</v>
      </c>
      <c r="N3203" s="179" t="s">
        <v>157</v>
      </c>
      <c r="O3203" s="180">
        <v>0</v>
      </c>
      <c r="P3203" s="180">
        <v>0</v>
      </c>
      <c r="Q3203" s="181">
        <f t="shared" si="118"/>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342</v>
      </c>
      <c r="M3204" s="178">
        <v>0</v>
      </c>
      <c r="N3204" s="179" t="s">
        <v>158</v>
      </c>
      <c r="O3204" s="180">
        <v>0</v>
      </c>
      <c r="P3204" s="180">
        <v>0</v>
      </c>
      <c r="Q3204" s="181">
        <f t="shared" si="118"/>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354</v>
      </c>
      <c r="M3205" s="178">
        <v>0</v>
      </c>
      <c r="N3205" s="179" t="s">
        <v>159</v>
      </c>
      <c r="O3205" s="180">
        <v>0</v>
      </c>
      <c r="P3205" s="180">
        <v>0</v>
      </c>
      <c r="Q3205" s="181">
        <f t="shared" si="118"/>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357</v>
      </c>
      <c r="M3206" s="178">
        <v>0</v>
      </c>
      <c r="N3206" s="179" t="s">
        <v>437</v>
      </c>
      <c r="O3206" s="180">
        <v>0</v>
      </c>
      <c r="P3206" s="180">
        <v>0</v>
      </c>
      <c r="Q3206" s="181">
        <f t="shared" si="118"/>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510</v>
      </c>
      <c r="M3207" s="178">
        <v>0</v>
      </c>
      <c r="N3207" s="179" t="s">
        <v>1722</v>
      </c>
      <c r="O3207" s="180">
        <v>0</v>
      </c>
      <c r="P3207" s="180">
        <v>0</v>
      </c>
      <c r="Q3207" s="181">
        <f t="shared" si="118"/>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548</v>
      </c>
      <c r="M3208" s="178">
        <v>0</v>
      </c>
      <c r="N3208" s="179" t="s">
        <v>1291</v>
      </c>
      <c r="O3208" s="180">
        <v>0</v>
      </c>
      <c r="P3208" s="180">
        <v>0</v>
      </c>
      <c r="Q3208" s="181">
        <f t="shared" si="118"/>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613</v>
      </c>
      <c r="M3209" s="178">
        <v>0</v>
      </c>
      <c r="N3209" s="179" t="s">
        <v>1723</v>
      </c>
      <c r="O3209" s="180">
        <v>0</v>
      </c>
      <c r="P3209" s="180">
        <v>0</v>
      </c>
      <c r="Q3209" s="181">
        <f t="shared" si="118"/>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657</v>
      </c>
      <c r="M3210" s="178">
        <v>0</v>
      </c>
      <c r="N3210" s="179" t="s">
        <v>1724</v>
      </c>
      <c r="O3210" s="180">
        <v>0</v>
      </c>
      <c r="P3210" s="180">
        <v>0</v>
      </c>
      <c r="Q3210" s="181">
        <f t="shared" si="118"/>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785</v>
      </c>
      <c r="M3211" s="178">
        <v>0</v>
      </c>
      <c r="N3211" s="179" t="s">
        <v>165</v>
      </c>
      <c r="O3211" s="180">
        <v>0</v>
      </c>
      <c r="P3211" s="180">
        <v>0</v>
      </c>
      <c r="Q3211" s="181">
        <f t="shared" si="118"/>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853</v>
      </c>
      <c r="M3212" s="178">
        <v>0</v>
      </c>
      <c r="N3212" s="179" t="s">
        <v>1506</v>
      </c>
      <c r="O3212" s="180">
        <v>0</v>
      </c>
      <c r="P3212" s="180">
        <v>0</v>
      </c>
      <c r="Q3212" s="181">
        <f t="shared" si="118"/>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854</v>
      </c>
      <c r="M3213" s="178">
        <v>0</v>
      </c>
      <c r="N3213" s="179" t="s">
        <v>1507</v>
      </c>
      <c r="O3213" s="180">
        <v>0</v>
      </c>
      <c r="P3213" s="180">
        <v>0</v>
      </c>
      <c r="Q3213" s="181">
        <f t="shared" si="118"/>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856</v>
      </c>
      <c r="M3214" s="178">
        <v>0</v>
      </c>
      <c r="N3214" s="179" t="s">
        <v>1725</v>
      </c>
      <c r="O3214" s="180">
        <v>0</v>
      </c>
      <c r="P3214" s="180">
        <v>0</v>
      </c>
      <c r="Q3214" s="181">
        <f t="shared" si="118"/>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1327</v>
      </c>
      <c r="M3215" s="178">
        <v>0</v>
      </c>
      <c r="N3215" s="179" t="s">
        <v>1726</v>
      </c>
      <c r="O3215" s="180">
        <v>0</v>
      </c>
      <c r="P3215" s="180">
        <v>0</v>
      </c>
      <c r="Q3215" s="181">
        <f t="shared" si="118"/>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1329</v>
      </c>
      <c r="M3216" s="178">
        <v>0</v>
      </c>
      <c r="N3216" s="179" t="s">
        <v>442</v>
      </c>
      <c r="O3216" s="180">
        <v>0</v>
      </c>
      <c r="P3216" s="180">
        <v>0</v>
      </c>
      <c r="Q3216" s="181">
        <f t="shared" si="118"/>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1482</v>
      </c>
      <c r="M3217" s="178">
        <v>0</v>
      </c>
      <c r="N3217" s="179" t="s">
        <v>1727</v>
      </c>
      <c r="O3217" s="180">
        <v>0</v>
      </c>
      <c r="P3217" s="180">
        <v>0</v>
      </c>
      <c r="Q3217" s="181">
        <f t="shared" si="118"/>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618</v>
      </c>
      <c r="M3218" s="178">
        <v>0</v>
      </c>
      <c r="N3218" s="179" t="s">
        <v>164</v>
      </c>
      <c r="O3218" s="180">
        <v>0</v>
      </c>
      <c r="P3218" s="180">
        <v>0</v>
      </c>
      <c r="Q3218" s="181">
        <f t="shared" si="118"/>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786</v>
      </c>
      <c r="M3219" s="178">
        <v>0</v>
      </c>
      <c r="N3219" s="179" t="s">
        <v>1728</v>
      </c>
      <c r="O3219" s="180">
        <v>0</v>
      </c>
      <c r="P3219" s="180">
        <v>0</v>
      </c>
      <c r="Q3219" s="181">
        <f t="shared" si="118"/>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1036</v>
      </c>
      <c r="M3220" s="178">
        <v>0</v>
      </c>
      <c r="N3220" s="179" t="s">
        <v>167</v>
      </c>
      <c r="O3220" s="180">
        <v>0</v>
      </c>
      <c r="P3220" s="180">
        <v>0</v>
      </c>
      <c r="Q3220" s="181">
        <f t="shared" si="118"/>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1059</v>
      </c>
      <c r="M3221" s="178">
        <v>0</v>
      </c>
      <c r="N3221" s="179" t="s">
        <v>168</v>
      </c>
      <c r="O3221" s="180">
        <v>0</v>
      </c>
      <c r="P3221" s="180">
        <v>0</v>
      </c>
      <c r="Q3221" s="181">
        <f t="shared" si="118"/>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1153</v>
      </c>
      <c r="M3222" s="178">
        <v>0</v>
      </c>
      <c r="N3222" s="179" t="s">
        <v>1303</v>
      </c>
      <c r="O3222" s="180">
        <v>0</v>
      </c>
      <c r="P3222" s="180">
        <v>0</v>
      </c>
      <c r="Q3222" s="181">
        <f t="shared" si="118"/>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1464</v>
      </c>
      <c r="M3223" s="178">
        <v>0</v>
      </c>
      <c r="N3223" s="179" t="s">
        <v>445</v>
      </c>
      <c r="O3223" s="180">
        <v>0</v>
      </c>
      <c r="P3223" s="180">
        <v>0</v>
      </c>
      <c r="Q3223" s="181">
        <f t="shared" si="118"/>
        <v>0</v>
      </c>
      <c r="R3223" s="182" t="s">
        <v>98</v>
      </c>
      <c r="S3223" s="183"/>
      <c r="T3223" s="183"/>
    </row>
    <row r="3224" spans="2:20" ht="15.75" hidden="1">
      <c r="B3224" s="174">
        <v>2025</v>
      </c>
      <c r="C3224" s="174">
        <v>20</v>
      </c>
      <c r="D3224" s="175">
        <v>0</v>
      </c>
      <c r="E3224" s="176"/>
      <c r="F3224" s="174">
        <v>5</v>
      </c>
      <c r="G3224" s="174">
        <v>13</v>
      </c>
      <c r="H3224" s="174">
        <v>30</v>
      </c>
      <c r="I3224" s="174">
        <v>5000</v>
      </c>
      <c r="J3224" s="174">
        <v>5100</v>
      </c>
      <c r="K3224" s="174">
        <v>515</v>
      </c>
      <c r="L3224" s="177">
        <v>1517</v>
      </c>
      <c r="M3224" s="178">
        <v>0</v>
      </c>
      <c r="N3224" s="179" t="s">
        <v>176</v>
      </c>
      <c r="O3224" s="180">
        <v>0</v>
      </c>
      <c r="P3224" s="180">
        <v>0</v>
      </c>
      <c r="Q3224" s="181">
        <f t="shared" si="118"/>
        <v>0</v>
      </c>
      <c r="R3224" s="182" t="s">
        <v>98</v>
      </c>
      <c r="S3224" s="183"/>
      <c r="T3224" s="183"/>
    </row>
    <row r="3225" spans="2:20" ht="15.75" hidden="1">
      <c r="B3225" s="163">
        <v>2025</v>
      </c>
      <c r="C3225" s="163">
        <v>20</v>
      </c>
      <c r="D3225" s="164"/>
      <c r="E3225" s="165"/>
      <c r="F3225" s="163">
        <v>5</v>
      </c>
      <c r="G3225" s="163">
        <v>13</v>
      </c>
      <c r="H3225" s="163">
        <v>30</v>
      </c>
      <c r="I3225" s="163">
        <v>5000</v>
      </c>
      <c r="J3225" s="163">
        <v>5100</v>
      </c>
      <c r="K3225" s="163">
        <v>519</v>
      </c>
      <c r="L3225" s="166" t="s">
        <v>44</v>
      </c>
      <c r="M3225" s="167"/>
      <c r="N3225" s="168" t="s">
        <v>178</v>
      </c>
      <c r="O3225" s="169">
        <f>SUM(O3226:O3238)</f>
        <v>0</v>
      </c>
      <c r="P3225" s="169">
        <f>SUM(P3226:P3238)</f>
        <v>0</v>
      </c>
      <c r="Q3225" s="169">
        <f t="shared" si="118"/>
        <v>0</v>
      </c>
      <c r="R3225" s="170"/>
      <c r="S3225" s="171"/>
      <c r="T3225" s="172"/>
    </row>
    <row r="3226" spans="2:20" ht="15.75" hidden="1">
      <c r="B3226" s="174">
        <v>2025</v>
      </c>
      <c r="C3226" s="174">
        <v>20</v>
      </c>
      <c r="D3226" s="175">
        <v>0</v>
      </c>
      <c r="E3226" s="176"/>
      <c r="F3226" s="174">
        <v>5</v>
      </c>
      <c r="G3226" s="174">
        <v>13</v>
      </c>
      <c r="H3226" s="174">
        <v>30</v>
      </c>
      <c r="I3226" s="174">
        <v>5000</v>
      </c>
      <c r="J3226" s="174">
        <v>5100</v>
      </c>
      <c r="K3226" s="174">
        <v>519</v>
      </c>
      <c r="L3226" s="177">
        <v>14</v>
      </c>
      <c r="M3226" s="178">
        <v>0</v>
      </c>
      <c r="N3226" s="179" t="s">
        <v>179</v>
      </c>
      <c r="O3226" s="180">
        <v>0</v>
      </c>
      <c r="P3226" s="180">
        <v>0</v>
      </c>
      <c r="Q3226" s="181">
        <f t="shared" si="118"/>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75</v>
      </c>
      <c r="M3227" s="178">
        <v>0</v>
      </c>
      <c r="N3227" s="179" t="s">
        <v>453</v>
      </c>
      <c r="O3227" s="180">
        <v>0</v>
      </c>
      <c r="P3227" s="180">
        <v>0</v>
      </c>
      <c r="Q3227" s="181">
        <f t="shared" si="118"/>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317</v>
      </c>
      <c r="M3228" s="178">
        <v>0</v>
      </c>
      <c r="N3228" s="179" t="s">
        <v>180</v>
      </c>
      <c r="O3228" s="180">
        <v>0</v>
      </c>
      <c r="P3228" s="180">
        <v>0</v>
      </c>
      <c r="Q3228" s="181">
        <f t="shared" ref="Q3228:Q3291" si="119">+O3228+P3228</f>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347</v>
      </c>
      <c r="M3229" s="178">
        <v>0</v>
      </c>
      <c r="N3229" s="179" t="s">
        <v>1729</v>
      </c>
      <c r="O3229" s="180">
        <v>0</v>
      </c>
      <c r="P3229" s="180">
        <v>0</v>
      </c>
      <c r="Q3229" s="181">
        <f t="shared" si="119"/>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502</v>
      </c>
      <c r="M3230" s="178">
        <v>0</v>
      </c>
      <c r="N3230" s="179" t="s">
        <v>1730</v>
      </c>
      <c r="O3230" s="180">
        <v>0</v>
      </c>
      <c r="P3230" s="180">
        <v>0</v>
      </c>
      <c r="Q3230" s="181">
        <f t="shared" si="119"/>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517</v>
      </c>
      <c r="M3231" s="178">
        <v>0</v>
      </c>
      <c r="N3231" s="179" t="s">
        <v>1731</v>
      </c>
      <c r="O3231" s="180">
        <v>0</v>
      </c>
      <c r="P3231" s="180">
        <v>0</v>
      </c>
      <c r="Q3231" s="181">
        <f t="shared" si="119"/>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851</v>
      </c>
      <c r="M3232" s="178">
        <v>0</v>
      </c>
      <c r="N3232" s="179" t="s">
        <v>1142</v>
      </c>
      <c r="O3232" s="180">
        <v>0</v>
      </c>
      <c r="P3232" s="180">
        <v>0</v>
      </c>
      <c r="Q3232" s="181">
        <f t="shared" si="119"/>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991</v>
      </c>
      <c r="M3233" s="178">
        <v>0</v>
      </c>
      <c r="N3233" s="179" t="s">
        <v>1732</v>
      </c>
      <c r="O3233" s="180">
        <v>0</v>
      </c>
      <c r="P3233" s="180">
        <v>0</v>
      </c>
      <c r="Q3233" s="181">
        <f t="shared" si="119"/>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1097</v>
      </c>
      <c r="M3234" s="178">
        <v>0</v>
      </c>
      <c r="N3234" s="179" t="s">
        <v>1144</v>
      </c>
      <c r="O3234" s="180">
        <v>0</v>
      </c>
      <c r="P3234" s="180">
        <v>0</v>
      </c>
      <c r="Q3234" s="181">
        <f t="shared" si="119"/>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1248</v>
      </c>
      <c r="M3235" s="178">
        <v>0</v>
      </c>
      <c r="N3235" s="179" t="s">
        <v>199</v>
      </c>
      <c r="O3235" s="180">
        <v>0</v>
      </c>
      <c r="P3235" s="180">
        <v>0</v>
      </c>
      <c r="Q3235" s="181">
        <f t="shared" si="119"/>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1258</v>
      </c>
      <c r="M3236" s="178">
        <v>0</v>
      </c>
      <c r="N3236" s="179" t="s">
        <v>1733</v>
      </c>
      <c r="O3236" s="180">
        <v>0</v>
      </c>
      <c r="P3236" s="180">
        <v>0</v>
      </c>
      <c r="Q3236" s="181">
        <f t="shared" si="119"/>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1509</v>
      </c>
      <c r="M3237" s="178">
        <v>0</v>
      </c>
      <c r="N3237" s="179" t="s">
        <v>182</v>
      </c>
      <c r="O3237" s="180">
        <v>0</v>
      </c>
      <c r="P3237" s="180">
        <v>0</v>
      </c>
      <c r="Q3237" s="181">
        <f t="shared" si="119"/>
        <v>0</v>
      </c>
      <c r="R3237" s="182" t="s">
        <v>98</v>
      </c>
      <c r="S3237" s="183"/>
      <c r="T3237" s="183"/>
    </row>
    <row r="3238" spans="2:20" ht="15.75" hidden="1">
      <c r="B3238" s="174">
        <v>2025</v>
      </c>
      <c r="C3238" s="174">
        <v>20</v>
      </c>
      <c r="D3238" s="175">
        <v>0</v>
      </c>
      <c r="E3238" s="176"/>
      <c r="F3238" s="174">
        <v>5</v>
      </c>
      <c r="G3238" s="174">
        <v>13</v>
      </c>
      <c r="H3238" s="174">
        <v>30</v>
      </c>
      <c r="I3238" s="174">
        <v>5000</v>
      </c>
      <c r="J3238" s="174">
        <v>5100</v>
      </c>
      <c r="K3238" s="174">
        <v>519</v>
      </c>
      <c r="L3238" s="177">
        <v>1539</v>
      </c>
      <c r="M3238" s="178">
        <v>0</v>
      </c>
      <c r="N3238" s="179" t="s">
        <v>452</v>
      </c>
      <c r="O3238" s="180">
        <v>0</v>
      </c>
      <c r="P3238" s="180">
        <v>0</v>
      </c>
      <c r="Q3238" s="181">
        <f t="shared" si="119"/>
        <v>0</v>
      </c>
      <c r="R3238" s="182" t="s">
        <v>98</v>
      </c>
      <c r="S3238" s="183"/>
      <c r="T3238" s="183"/>
    </row>
    <row r="3239" spans="2:20" ht="15.75" hidden="1">
      <c r="B3239" s="152">
        <v>2025</v>
      </c>
      <c r="C3239" s="152">
        <v>20</v>
      </c>
      <c r="D3239" s="153"/>
      <c r="E3239" s="154"/>
      <c r="F3239" s="152">
        <v>5</v>
      </c>
      <c r="G3239" s="152">
        <v>13</v>
      </c>
      <c r="H3239" s="152">
        <v>30</v>
      </c>
      <c r="I3239" s="152">
        <v>5000</v>
      </c>
      <c r="J3239" s="152">
        <v>5200</v>
      </c>
      <c r="K3239" s="152"/>
      <c r="L3239" s="155" t="s">
        <v>44</v>
      </c>
      <c r="M3239" s="156"/>
      <c r="N3239" s="157" t="s">
        <v>183</v>
      </c>
      <c r="O3239" s="158">
        <f>O3240+O3250</f>
        <v>0</v>
      </c>
      <c r="P3239" s="158">
        <f>P3240+P3250</f>
        <v>0</v>
      </c>
      <c r="Q3239" s="158">
        <f t="shared" si="119"/>
        <v>0</v>
      </c>
      <c r="R3239" s="159"/>
      <c r="S3239" s="160"/>
      <c r="T3239" s="161"/>
    </row>
    <row r="3240" spans="2:20" ht="15.75" hidden="1">
      <c r="B3240" s="163">
        <v>2025</v>
      </c>
      <c r="C3240" s="163">
        <v>20</v>
      </c>
      <c r="D3240" s="164"/>
      <c r="E3240" s="165"/>
      <c r="F3240" s="163">
        <v>5</v>
      </c>
      <c r="G3240" s="163">
        <v>13</v>
      </c>
      <c r="H3240" s="163">
        <v>30</v>
      </c>
      <c r="I3240" s="163">
        <v>5000</v>
      </c>
      <c r="J3240" s="163">
        <v>5200</v>
      </c>
      <c r="K3240" s="163">
        <v>521</v>
      </c>
      <c r="L3240" s="166" t="s">
        <v>44</v>
      </c>
      <c r="M3240" s="167"/>
      <c r="N3240" s="168" t="s">
        <v>184</v>
      </c>
      <c r="O3240" s="169">
        <f>SUM(O3241:O3249)</f>
        <v>0</v>
      </c>
      <c r="P3240" s="169">
        <f>SUM(P3241:P3249)</f>
        <v>0</v>
      </c>
      <c r="Q3240" s="169">
        <f t="shared" si="119"/>
        <v>0</v>
      </c>
      <c r="R3240" s="170"/>
      <c r="S3240" s="171"/>
      <c r="T3240" s="172"/>
    </row>
    <row r="3241" spans="2:20" ht="15.75" hidden="1">
      <c r="B3241" s="174">
        <v>2025</v>
      </c>
      <c r="C3241" s="174">
        <v>20</v>
      </c>
      <c r="D3241" s="175">
        <v>0</v>
      </c>
      <c r="E3241" s="176"/>
      <c r="F3241" s="174">
        <v>5</v>
      </c>
      <c r="G3241" s="174">
        <v>13</v>
      </c>
      <c r="H3241" s="174">
        <v>30</v>
      </c>
      <c r="I3241" s="174">
        <v>5000</v>
      </c>
      <c r="J3241" s="174">
        <v>5200</v>
      </c>
      <c r="K3241" s="174">
        <v>521</v>
      </c>
      <c r="L3241" s="177">
        <v>25</v>
      </c>
      <c r="M3241" s="178">
        <v>0</v>
      </c>
      <c r="N3241" s="179" t="s">
        <v>1734</v>
      </c>
      <c r="O3241" s="180">
        <v>0</v>
      </c>
      <c r="P3241" s="180">
        <v>0</v>
      </c>
      <c r="Q3241" s="181">
        <f t="shared" si="119"/>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76</v>
      </c>
      <c r="M3242" s="178">
        <v>0</v>
      </c>
      <c r="N3242" s="179" t="s">
        <v>185</v>
      </c>
      <c r="O3242" s="180">
        <v>0</v>
      </c>
      <c r="P3242" s="180">
        <v>0</v>
      </c>
      <c r="Q3242" s="181">
        <f t="shared" si="119"/>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143</v>
      </c>
      <c r="M3243" s="178">
        <v>0</v>
      </c>
      <c r="N3243" s="179" t="s">
        <v>1735</v>
      </c>
      <c r="O3243" s="180">
        <v>0</v>
      </c>
      <c r="P3243" s="180">
        <v>0</v>
      </c>
      <c r="Q3243" s="181">
        <f t="shared" si="119"/>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528</v>
      </c>
      <c r="M3244" s="178">
        <v>0</v>
      </c>
      <c r="N3244" s="179" t="s">
        <v>1736</v>
      </c>
      <c r="O3244" s="180">
        <v>0</v>
      </c>
      <c r="P3244" s="180">
        <v>0</v>
      </c>
      <c r="Q3244" s="181">
        <f t="shared" si="119"/>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578</v>
      </c>
      <c r="M3245" s="178">
        <v>0</v>
      </c>
      <c r="N3245" s="179" t="s">
        <v>1737</v>
      </c>
      <c r="O3245" s="180">
        <v>0</v>
      </c>
      <c r="P3245" s="180">
        <v>0</v>
      </c>
      <c r="Q3245" s="181">
        <f t="shared" si="119"/>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737</v>
      </c>
      <c r="M3246" s="178">
        <v>0</v>
      </c>
      <c r="N3246" s="179" t="s">
        <v>1314</v>
      </c>
      <c r="O3246" s="180">
        <v>0</v>
      </c>
      <c r="P3246" s="180">
        <v>0</v>
      </c>
      <c r="Q3246" s="181">
        <f t="shared" si="119"/>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1002</v>
      </c>
      <c r="M3247" s="178">
        <v>0</v>
      </c>
      <c r="N3247" s="179" t="s">
        <v>458</v>
      </c>
      <c r="O3247" s="180">
        <v>0</v>
      </c>
      <c r="P3247" s="180">
        <v>0</v>
      </c>
      <c r="Q3247" s="181">
        <f t="shared" si="119"/>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1090</v>
      </c>
      <c r="M3248" s="178">
        <v>0</v>
      </c>
      <c r="N3248" s="179" t="s">
        <v>459</v>
      </c>
      <c r="O3248" s="180">
        <v>0</v>
      </c>
      <c r="P3248" s="180">
        <v>0</v>
      </c>
      <c r="Q3248" s="181">
        <f t="shared" si="119"/>
        <v>0</v>
      </c>
      <c r="R3248" s="182" t="s">
        <v>1313</v>
      </c>
      <c r="S3248" s="183"/>
      <c r="T3248" s="183"/>
    </row>
    <row r="3249" spans="2:20" ht="15.75" hidden="1">
      <c r="B3249" s="174">
        <v>2025</v>
      </c>
      <c r="C3249" s="174">
        <v>20</v>
      </c>
      <c r="D3249" s="175">
        <v>0</v>
      </c>
      <c r="E3249" s="176"/>
      <c r="F3249" s="174">
        <v>5</v>
      </c>
      <c r="G3249" s="174">
        <v>13</v>
      </c>
      <c r="H3249" s="174">
        <v>30</v>
      </c>
      <c r="I3249" s="174">
        <v>5000</v>
      </c>
      <c r="J3249" s="174">
        <v>5200</v>
      </c>
      <c r="K3249" s="174">
        <v>521</v>
      </c>
      <c r="L3249" s="177">
        <v>1384</v>
      </c>
      <c r="M3249" s="178">
        <v>0</v>
      </c>
      <c r="N3249" s="179" t="s">
        <v>1661</v>
      </c>
      <c r="O3249" s="180">
        <v>0</v>
      </c>
      <c r="P3249" s="180">
        <v>0</v>
      </c>
      <c r="Q3249" s="181">
        <f t="shared" si="119"/>
        <v>0</v>
      </c>
      <c r="R3249" s="182" t="s">
        <v>1313</v>
      </c>
      <c r="S3249" s="183"/>
      <c r="T3249" s="183"/>
    </row>
    <row r="3250" spans="2:20" ht="15.75" hidden="1">
      <c r="B3250" s="163">
        <v>2025</v>
      </c>
      <c r="C3250" s="163">
        <v>20</v>
      </c>
      <c r="D3250" s="164"/>
      <c r="E3250" s="165"/>
      <c r="F3250" s="163">
        <v>5</v>
      </c>
      <c r="G3250" s="163">
        <v>13</v>
      </c>
      <c r="H3250" s="163">
        <v>30</v>
      </c>
      <c r="I3250" s="163">
        <v>5000</v>
      </c>
      <c r="J3250" s="163">
        <v>5200</v>
      </c>
      <c r="K3250" s="163">
        <v>523</v>
      </c>
      <c r="L3250" s="166" t="s">
        <v>44</v>
      </c>
      <c r="M3250" s="167"/>
      <c r="N3250" s="168" t="s">
        <v>186</v>
      </c>
      <c r="O3250" s="169">
        <f>SUM(O3251:O3256)</f>
        <v>0</v>
      </c>
      <c r="P3250" s="169">
        <f>SUM(P3251:P3256)</f>
        <v>0</v>
      </c>
      <c r="Q3250" s="169">
        <f t="shared" si="119"/>
        <v>0</v>
      </c>
      <c r="R3250" s="170"/>
      <c r="S3250" s="171"/>
      <c r="T3250" s="172"/>
    </row>
    <row r="3251" spans="2:20" ht="15.75" hidden="1">
      <c r="B3251" s="174">
        <v>2025</v>
      </c>
      <c r="C3251" s="174">
        <v>20</v>
      </c>
      <c r="D3251" s="175">
        <v>0</v>
      </c>
      <c r="E3251" s="176"/>
      <c r="F3251" s="174">
        <v>5</v>
      </c>
      <c r="G3251" s="174">
        <v>13</v>
      </c>
      <c r="H3251" s="174">
        <v>30</v>
      </c>
      <c r="I3251" s="174">
        <v>5000</v>
      </c>
      <c r="J3251" s="174">
        <v>5200</v>
      </c>
      <c r="K3251" s="174">
        <v>523</v>
      </c>
      <c r="L3251" s="177">
        <v>172</v>
      </c>
      <c r="M3251" s="178">
        <v>0</v>
      </c>
      <c r="N3251" s="179" t="s">
        <v>187</v>
      </c>
      <c r="O3251" s="180">
        <v>0</v>
      </c>
      <c r="P3251" s="180">
        <v>0</v>
      </c>
      <c r="Q3251" s="181">
        <f t="shared" si="119"/>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177</v>
      </c>
      <c r="M3252" s="178">
        <v>0</v>
      </c>
      <c r="N3252" s="179" t="s">
        <v>1738</v>
      </c>
      <c r="O3252" s="180">
        <v>0</v>
      </c>
      <c r="P3252" s="180">
        <v>0</v>
      </c>
      <c r="Q3252" s="181">
        <f t="shared" si="119"/>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179</v>
      </c>
      <c r="M3253" s="178">
        <v>0</v>
      </c>
      <c r="N3253" s="179" t="s">
        <v>1739</v>
      </c>
      <c r="O3253" s="180">
        <v>0</v>
      </c>
      <c r="P3253" s="180">
        <v>0</v>
      </c>
      <c r="Q3253" s="181">
        <f t="shared" si="119"/>
        <v>0</v>
      </c>
      <c r="R3253" s="182" t="s">
        <v>98</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184</v>
      </c>
      <c r="M3254" s="178">
        <v>0</v>
      </c>
      <c r="N3254" s="179" t="s">
        <v>1740</v>
      </c>
      <c r="O3254" s="180">
        <v>0</v>
      </c>
      <c r="P3254" s="180">
        <v>0</v>
      </c>
      <c r="Q3254" s="181">
        <f t="shared" si="119"/>
        <v>0</v>
      </c>
      <c r="R3254" s="182" t="s">
        <v>209</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229</v>
      </c>
      <c r="M3255" s="178">
        <v>0</v>
      </c>
      <c r="N3255" s="179" t="s">
        <v>1741</v>
      </c>
      <c r="O3255" s="180">
        <v>0</v>
      </c>
      <c r="P3255" s="180">
        <v>0</v>
      </c>
      <c r="Q3255" s="181">
        <f t="shared" si="119"/>
        <v>0</v>
      </c>
      <c r="R3255" s="182" t="s">
        <v>98</v>
      </c>
      <c r="S3255" s="183"/>
      <c r="T3255" s="183"/>
    </row>
    <row r="3256" spans="2:20" ht="15.75" hidden="1">
      <c r="B3256" s="174">
        <v>2025</v>
      </c>
      <c r="C3256" s="174">
        <v>20</v>
      </c>
      <c r="D3256" s="175">
        <v>0</v>
      </c>
      <c r="E3256" s="176"/>
      <c r="F3256" s="174">
        <v>5</v>
      </c>
      <c r="G3256" s="174">
        <v>13</v>
      </c>
      <c r="H3256" s="174">
        <v>30</v>
      </c>
      <c r="I3256" s="174">
        <v>5000</v>
      </c>
      <c r="J3256" s="174">
        <v>5200</v>
      </c>
      <c r="K3256" s="174">
        <v>523</v>
      </c>
      <c r="L3256" s="177">
        <v>1548</v>
      </c>
      <c r="M3256" s="178">
        <v>0</v>
      </c>
      <c r="N3256" s="179" t="s">
        <v>188</v>
      </c>
      <c r="O3256" s="180">
        <v>0</v>
      </c>
      <c r="P3256" s="180">
        <v>0</v>
      </c>
      <c r="Q3256" s="181">
        <f t="shared" si="119"/>
        <v>0</v>
      </c>
      <c r="R3256" s="182" t="s">
        <v>98</v>
      </c>
      <c r="S3256" s="183"/>
      <c r="T3256" s="183"/>
    </row>
    <row r="3257" spans="2:20" ht="15.75" hidden="1">
      <c r="B3257" s="152">
        <v>2025</v>
      </c>
      <c r="C3257" s="152">
        <v>20</v>
      </c>
      <c r="D3257" s="153"/>
      <c r="E3257" s="154"/>
      <c r="F3257" s="152">
        <v>5</v>
      </c>
      <c r="G3257" s="152">
        <v>13</v>
      </c>
      <c r="H3257" s="152">
        <v>30</v>
      </c>
      <c r="I3257" s="152">
        <v>5000</v>
      </c>
      <c r="J3257" s="152">
        <v>5300</v>
      </c>
      <c r="K3257" s="152"/>
      <c r="L3257" s="155" t="s">
        <v>44</v>
      </c>
      <c r="M3257" s="156"/>
      <c r="N3257" s="157" t="s">
        <v>189</v>
      </c>
      <c r="O3257" s="158">
        <f>O3258+O3288</f>
        <v>0</v>
      </c>
      <c r="P3257" s="158">
        <f>P3258+P3288</f>
        <v>0</v>
      </c>
      <c r="Q3257" s="158">
        <f t="shared" si="119"/>
        <v>0</v>
      </c>
      <c r="R3257" s="159"/>
      <c r="S3257" s="160"/>
      <c r="T3257" s="161"/>
    </row>
    <row r="3258" spans="2:20" ht="15.75" hidden="1">
      <c r="B3258" s="163">
        <v>2025</v>
      </c>
      <c r="C3258" s="163">
        <v>20</v>
      </c>
      <c r="D3258" s="164"/>
      <c r="E3258" s="165"/>
      <c r="F3258" s="163">
        <v>5</v>
      </c>
      <c r="G3258" s="163">
        <v>13</v>
      </c>
      <c r="H3258" s="163">
        <v>30</v>
      </c>
      <c r="I3258" s="163">
        <v>5000</v>
      </c>
      <c r="J3258" s="163">
        <v>5300</v>
      </c>
      <c r="K3258" s="163">
        <v>531</v>
      </c>
      <c r="L3258" s="166" t="s">
        <v>44</v>
      </c>
      <c r="M3258" s="167"/>
      <c r="N3258" s="168" t="s">
        <v>190</v>
      </c>
      <c r="O3258" s="169">
        <f>SUM(O3259:O3287)</f>
        <v>0</v>
      </c>
      <c r="P3258" s="169">
        <f>SUM(P3259:P3287)</f>
        <v>0</v>
      </c>
      <c r="Q3258" s="169">
        <f t="shared" si="119"/>
        <v>0</v>
      </c>
      <c r="R3258" s="170"/>
      <c r="S3258" s="171"/>
      <c r="T3258" s="172"/>
    </row>
    <row r="3259" spans="2:20" ht="15.75" hidden="1">
      <c r="B3259" s="174">
        <v>2025</v>
      </c>
      <c r="C3259" s="174">
        <v>20</v>
      </c>
      <c r="D3259" s="175">
        <v>0</v>
      </c>
      <c r="E3259" s="176"/>
      <c r="F3259" s="174">
        <v>5</v>
      </c>
      <c r="G3259" s="174">
        <v>13</v>
      </c>
      <c r="H3259" s="174">
        <v>30</v>
      </c>
      <c r="I3259" s="174">
        <v>5000</v>
      </c>
      <c r="J3259" s="174">
        <v>5300</v>
      </c>
      <c r="K3259" s="174">
        <v>531</v>
      </c>
      <c r="L3259" s="177">
        <v>80</v>
      </c>
      <c r="M3259" s="178">
        <v>0</v>
      </c>
      <c r="N3259" s="179" t="s">
        <v>1742</v>
      </c>
      <c r="O3259" s="180">
        <v>0</v>
      </c>
      <c r="P3259" s="180">
        <v>0</v>
      </c>
      <c r="Q3259" s="181">
        <f t="shared" si="119"/>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88</v>
      </c>
      <c r="M3260" s="178">
        <v>0</v>
      </c>
      <c r="N3260" s="179" t="s">
        <v>1743</v>
      </c>
      <c r="O3260" s="180">
        <v>0</v>
      </c>
      <c r="P3260" s="180">
        <v>0</v>
      </c>
      <c r="Q3260" s="181">
        <f t="shared" si="119"/>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90</v>
      </c>
      <c r="M3261" s="178">
        <v>0</v>
      </c>
      <c r="N3261" s="179" t="s">
        <v>1744</v>
      </c>
      <c r="O3261" s="180">
        <v>0</v>
      </c>
      <c r="P3261" s="180">
        <v>0</v>
      </c>
      <c r="Q3261" s="181">
        <f t="shared" si="119"/>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97</v>
      </c>
      <c r="M3262" s="178">
        <v>0</v>
      </c>
      <c r="N3262" s="179" t="s">
        <v>202</v>
      </c>
      <c r="O3262" s="180">
        <v>0</v>
      </c>
      <c r="P3262" s="180">
        <v>0</v>
      </c>
      <c r="Q3262" s="181">
        <f t="shared" si="119"/>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140</v>
      </c>
      <c r="M3263" s="178">
        <v>0</v>
      </c>
      <c r="N3263" s="179" t="s">
        <v>1330</v>
      </c>
      <c r="O3263" s="180">
        <v>0</v>
      </c>
      <c r="P3263" s="180">
        <v>0</v>
      </c>
      <c r="Q3263" s="181">
        <f t="shared" si="119"/>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168</v>
      </c>
      <c r="M3264" s="178">
        <v>0</v>
      </c>
      <c r="N3264" s="179" t="s">
        <v>1720</v>
      </c>
      <c r="O3264" s="180">
        <v>0</v>
      </c>
      <c r="P3264" s="180">
        <v>0</v>
      </c>
      <c r="Q3264" s="181">
        <f t="shared" si="119"/>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198</v>
      </c>
      <c r="M3265" s="178">
        <v>0</v>
      </c>
      <c r="N3265" s="179" t="s">
        <v>508</v>
      </c>
      <c r="O3265" s="180">
        <v>0</v>
      </c>
      <c r="P3265" s="180">
        <v>0</v>
      </c>
      <c r="Q3265" s="181">
        <f t="shared" si="119"/>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200</v>
      </c>
      <c r="M3266" s="178">
        <v>0</v>
      </c>
      <c r="N3266" s="179" t="s">
        <v>1745</v>
      </c>
      <c r="O3266" s="180">
        <v>0</v>
      </c>
      <c r="P3266" s="180">
        <v>0</v>
      </c>
      <c r="Q3266" s="181">
        <f t="shared" si="119"/>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243</v>
      </c>
      <c r="M3267" s="178">
        <v>0</v>
      </c>
      <c r="N3267" s="179" t="s">
        <v>1746</v>
      </c>
      <c r="O3267" s="180">
        <v>0</v>
      </c>
      <c r="P3267" s="180">
        <v>0</v>
      </c>
      <c r="Q3267" s="181">
        <f t="shared" si="119"/>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406</v>
      </c>
      <c r="M3268" s="178">
        <v>0</v>
      </c>
      <c r="N3268" s="179" t="s">
        <v>1747</v>
      </c>
      <c r="O3268" s="180">
        <v>0</v>
      </c>
      <c r="P3268" s="180">
        <v>0</v>
      </c>
      <c r="Q3268" s="181">
        <f t="shared" si="119"/>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496</v>
      </c>
      <c r="M3269" s="178">
        <v>0</v>
      </c>
      <c r="N3269" s="179" t="s">
        <v>1748</v>
      </c>
      <c r="O3269" s="180">
        <v>0</v>
      </c>
      <c r="P3269" s="180">
        <v>0</v>
      </c>
      <c r="Q3269" s="181">
        <f t="shared" si="119"/>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591</v>
      </c>
      <c r="M3270" s="178">
        <v>0</v>
      </c>
      <c r="N3270" s="179" t="s">
        <v>1749</v>
      </c>
      <c r="O3270" s="180">
        <v>0</v>
      </c>
      <c r="P3270" s="180">
        <v>0</v>
      </c>
      <c r="Q3270" s="181">
        <f t="shared" si="119"/>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662</v>
      </c>
      <c r="M3271" s="178">
        <v>0</v>
      </c>
      <c r="N3271" s="179" t="s">
        <v>1147</v>
      </c>
      <c r="O3271" s="180">
        <v>0</v>
      </c>
      <c r="P3271" s="180">
        <v>0</v>
      </c>
      <c r="Q3271" s="181">
        <f t="shared" si="119"/>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663</v>
      </c>
      <c r="M3272" s="178">
        <v>0</v>
      </c>
      <c r="N3272" s="179" t="s">
        <v>195</v>
      </c>
      <c r="O3272" s="180">
        <v>0</v>
      </c>
      <c r="P3272" s="180">
        <v>0</v>
      </c>
      <c r="Q3272" s="181">
        <f t="shared" si="119"/>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668</v>
      </c>
      <c r="M3273" s="178">
        <v>0</v>
      </c>
      <c r="N3273" s="179" t="s">
        <v>535</v>
      </c>
      <c r="O3273" s="180">
        <v>0</v>
      </c>
      <c r="P3273" s="180">
        <v>0</v>
      </c>
      <c r="Q3273" s="181">
        <f t="shared" si="119"/>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725</v>
      </c>
      <c r="M3274" s="178">
        <v>0</v>
      </c>
      <c r="N3274" s="179" t="s">
        <v>1750</v>
      </c>
      <c r="O3274" s="180">
        <v>0</v>
      </c>
      <c r="P3274" s="180">
        <v>0</v>
      </c>
      <c r="Q3274" s="181">
        <f t="shared" si="119"/>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838</v>
      </c>
      <c r="M3275" s="178">
        <v>0</v>
      </c>
      <c r="N3275" s="179" t="s">
        <v>1751</v>
      </c>
      <c r="O3275" s="180">
        <v>0</v>
      </c>
      <c r="P3275" s="180">
        <v>0</v>
      </c>
      <c r="Q3275" s="181">
        <f t="shared" si="119"/>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982</v>
      </c>
      <c r="M3276" s="178">
        <v>0</v>
      </c>
      <c r="N3276" s="179" t="s">
        <v>197</v>
      </c>
      <c r="O3276" s="180">
        <v>0</v>
      </c>
      <c r="P3276" s="180">
        <v>0</v>
      </c>
      <c r="Q3276" s="181">
        <f t="shared" si="119"/>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988</v>
      </c>
      <c r="M3277" s="178">
        <v>0</v>
      </c>
      <c r="N3277" s="179" t="s">
        <v>1752</v>
      </c>
      <c r="O3277" s="180">
        <v>0</v>
      </c>
      <c r="P3277" s="180">
        <v>0</v>
      </c>
      <c r="Q3277" s="181">
        <f t="shared" si="119"/>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1069</v>
      </c>
      <c r="M3278" s="178">
        <v>0</v>
      </c>
      <c r="N3278" s="179" t="s">
        <v>522</v>
      </c>
      <c r="O3278" s="180">
        <v>0</v>
      </c>
      <c r="P3278" s="180">
        <v>0</v>
      </c>
      <c r="Q3278" s="181">
        <f t="shared" si="119"/>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1190</v>
      </c>
      <c r="M3279" s="178">
        <v>0</v>
      </c>
      <c r="N3279" s="179" t="s">
        <v>524</v>
      </c>
      <c r="O3279" s="180">
        <v>0</v>
      </c>
      <c r="P3279" s="180">
        <v>0</v>
      </c>
      <c r="Q3279" s="181">
        <f t="shared" si="119"/>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1248</v>
      </c>
      <c r="M3280" s="178">
        <v>0</v>
      </c>
      <c r="N3280" s="179" t="s">
        <v>199</v>
      </c>
      <c r="O3280" s="180">
        <v>0</v>
      </c>
      <c r="P3280" s="180">
        <v>0</v>
      </c>
      <c r="Q3280" s="181">
        <f t="shared" si="119"/>
        <v>0</v>
      </c>
      <c r="R3280" s="182" t="s">
        <v>98</v>
      </c>
      <c r="S3280" s="183"/>
      <c r="T3280" s="183"/>
    </row>
    <row r="3281" spans="2:20" ht="15.75" hidden="1">
      <c r="B3281" s="174">
        <v>2025</v>
      </c>
      <c r="C3281" s="174">
        <v>20</v>
      </c>
      <c r="D3281" s="175">
        <v>0</v>
      </c>
      <c r="E3281" s="176"/>
      <c r="F3281" s="174">
        <v>5</v>
      </c>
      <c r="G3281" s="174">
        <v>13</v>
      </c>
      <c r="H3281" s="174">
        <v>30</v>
      </c>
      <c r="I3281" s="174">
        <v>5000</v>
      </c>
      <c r="J3281" s="174">
        <v>5300</v>
      </c>
      <c r="K3281" s="174">
        <v>531</v>
      </c>
      <c r="L3281" s="177">
        <v>1345</v>
      </c>
      <c r="M3281" s="178">
        <v>0</v>
      </c>
      <c r="N3281" s="179" t="s">
        <v>526</v>
      </c>
      <c r="O3281" s="180">
        <v>0</v>
      </c>
      <c r="P3281" s="180">
        <v>0</v>
      </c>
      <c r="Q3281" s="181">
        <f t="shared" si="119"/>
        <v>0</v>
      </c>
      <c r="R3281" s="182" t="s">
        <v>98</v>
      </c>
      <c r="S3281" s="183"/>
      <c r="T3281" s="183"/>
    </row>
    <row r="3282" spans="2:20" ht="30" hidden="1">
      <c r="B3282" s="174">
        <v>2025</v>
      </c>
      <c r="C3282" s="174">
        <v>20</v>
      </c>
      <c r="D3282" s="175">
        <v>0</v>
      </c>
      <c r="E3282" s="176"/>
      <c r="F3282" s="174">
        <v>5</v>
      </c>
      <c r="G3282" s="174">
        <v>13</v>
      </c>
      <c r="H3282" s="174">
        <v>30</v>
      </c>
      <c r="I3282" s="174">
        <v>5000</v>
      </c>
      <c r="J3282" s="174">
        <v>5300</v>
      </c>
      <c r="K3282" s="174">
        <v>531</v>
      </c>
      <c r="L3282" s="177">
        <v>1400</v>
      </c>
      <c r="M3282" s="178">
        <v>0</v>
      </c>
      <c r="N3282" s="179" t="s">
        <v>1753</v>
      </c>
      <c r="O3282" s="180">
        <v>0</v>
      </c>
      <c r="P3282" s="180">
        <v>0</v>
      </c>
      <c r="Q3282" s="181">
        <f t="shared" si="119"/>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1462</v>
      </c>
      <c r="M3283" s="178">
        <v>0</v>
      </c>
      <c r="N3283" s="179" t="s">
        <v>529</v>
      </c>
      <c r="O3283" s="180">
        <v>0</v>
      </c>
      <c r="P3283" s="180">
        <v>0</v>
      </c>
      <c r="Q3283" s="181">
        <f t="shared" si="119"/>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1521</v>
      </c>
      <c r="M3284" s="178">
        <v>0</v>
      </c>
      <c r="N3284" s="179" t="s">
        <v>532</v>
      </c>
      <c r="O3284" s="180">
        <v>0</v>
      </c>
      <c r="P3284" s="180">
        <v>0</v>
      </c>
      <c r="Q3284" s="181">
        <f t="shared" si="119"/>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704</v>
      </c>
      <c r="M3285" s="178">
        <v>0</v>
      </c>
      <c r="N3285" s="179" t="s">
        <v>1173</v>
      </c>
      <c r="O3285" s="180">
        <v>0</v>
      </c>
      <c r="P3285" s="180">
        <v>0</v>
      </c>
      <c r="Q3285" s="181">
        <f t="shared" si="119"/>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990</v>
      </c>
      <c r="M3286" s="178">
        <v>0</v>
      </c>
      <c r="N3286" s="179" t="s">
        <v>1376</v>
      </c>
      <c r="O3286" s="180">
        <v>0</v>
      </c>
      <c r="P3286" s="180">
        <v>0</v>
      </c>
      <c r="Q3286" s="181">
        <f t="shared" si="119"/>
        <v>0</v>
      </c>
      <c r="R3286" s="182" t="s">
        <v>98</v>
      </c>
      <c r="S3286" s="183"/>
      <c r="T3286" s="183"/>
    </row>
    <row r="3287" spans="2:20" ht="15.75" hidden="1">
      <c r="B3287" s="174">
        <v>2025</v>
      </c>
      <c r="C3287" s="174">
        <v>20</v>
      </c>
      <c r="D3287" s="175">
        <v>0</v>
      </c>
      <c r="E3287" s="176"/>
      <c r="F3287" s="174">
        <v>5</v>
      </c>
      <c r="G3287" s="174">
        <v>13</v>
      </c>
      <c r="H3287" s="174">
        <v>30</v>
      </c>
      <c r="I3287" s="174">
        <v>5000</v>
      </c>
      <c r="J3287" s="174">
        <v>5300</v>
      </c>
      <c r="K3287" s="174">
        <v>531</v>
      </c>
      <c r="L3287" s="177">
        <v>1058</v>
      </c>
      <c r="M3287" s="178">
        <v>0</v>
      </c>
      <c r="N3287" s="179" t="s">
        <v>1754</v>
      </c>
      <c r="O3287" s="180">
        <v>0</v>
      </c>
      <c r="P3287" s="180">
        <v>0</v>
      </c>
      <c r="Q3287" s="181">
        <f t="shared" si="119"/>
        <v>0</v>
      </c>
      <c r="R3287" s="182" t="s">
        <v>98</v>
      </c>
      <c r="S3287" s="183"/>
      <c r="T3287" s="183"/>
    </row>
    <row r="3288" spans="2:20" ht="15.75" hidden="1">
      <c r="B3288" s="163">
        <v>2025</v>
      </c>
      <c r="C3288" s="163">
        <v>20</v>
      </c>
      <c r="D3288" s="164"/>
      <c r="E3288" s="165"/>
      <c r="F3288" s="163">
        <v>5</v>
      </c>
      <c r="G3288" s="163">
        <v>13</v>
      </c>
      <c r="H3288" s="163">
        <v>30</v>
      </c>
      <c r="I3288" s="163">
        <v>5000</v>
      </c>
      <c r="J3288" s="163">
        <v>5300</v>
      </c>
      <c r="K3288" s="163">
        <v>532</v>
      </c>
      <c r="L3288" s="166" t="s">
        <v>44</v>
      </c>
      <c r="M3288" s="167"/>
      <c r="N3288" s="168" t="s">
        <v>201</v>
      </c>
      <c r="O3288" s="169">
        <f>SUM(O3289:O3303)</f>
        <v>0</v>
      </c>
      <c r="P3288" s="169">
        <f>SUM(P3289:P3303)</f>
        <v>0</v>
      </c>
      <c r="Q3288" s="169">
        <f t="shared" si="119"/>
        <v>0</v>
      </c>
      <c r="R3288" s="170"/>
      <c r="S3288" s="171"/>
      <c r="T3288" s="172"/>
    </row>
    <row r="3289" spans="2:20" ht="15.75" hidden="1">
      <c r="B3289" s="174">
        <v>2025</v>
      </c>
      <c r="C3289" s="174">
        <v>20</v>
      </c>
      <c r="D3289" s="175">
        <v>0</v>
      </c>
      <c r="E3289" s="176"/>
      <c r="F3289" s="174">
        <v>5</v>
      </c>
      <c r="G3289" s="174">
        <v>13</v>
      </c>
      <c r="H3289" s="174">
        <v>30</v>
      </c>
      <c r="I3289" s="174">
        <v>5000</v>
      </c>
      <c r="J3289" s="174">
        <v>5300</v>
      </c>
      <c r="K3289" s="174">
        <v>532</v>
      </c>
      <c r="L3289" s="177">
        <v>119</v>
      </c>
      <c r="M3289" s="178">
        <v>0</v>
      </c>
      <c r="N3289" s="179" t="s">
        <v>203</v>
      </c>
      <c r="O3289" s="180">
        <v>0</v>
      </c>
      <c r="P3289" s="180">
        <v>0</v>
      </c>
      <c r="Q3289" s="181">
        <f t="shared" si="119"/>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149</v>
      </c>
      <c r="M3290" s="178">
        <v>0</v>
      </c>
      <c r="N3290" s="179" t="s">
        <v>1755</v>
      </c>
      <c r="O3290" s="180">
        <v>0</v>
      </c>
      <c r="P3290" s="180">
        <v>0</v>
      </c>
      <c r="Q3290" s="181">
        <f t="shared" si="119"/>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642</v>
      </c>
      <c r="M3291" s="178">
        <v>0</v>
      </c>
      <c r="N3291" s="179" t="s">
        <v>1756</v>
      </c>
      <c r="O3291" s="180">
        <v>0</v>
      </c>
      <c r="P3291" s="180">
        <v>0</v>
      </c>
      <c r="Q3291" s="181">
        <f t="shared" si="119"/>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850</v>
      </c>
      <c r="M3292" s="178">
        <v>0</v>
      </c>
      <c r="N3292" s="179" t="s">
        <v>1757</v>
      </c>
      <c r="O3292" s="180">
        <v>0</v>
      </c>
      <c r="P3292" s="180">
        <v>0</v>
      </c>
      <c r="Q3292" s="181">
        <f t="shared" ref="Q3292:Q3355" si="120">+O3292+P3292</f>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852</v>
      </c>
      <c r="M3293" s="178">
        <v>0</v>
      </c>
      <c r="N3293" s="179" t="s">
        <v>1758</v>
      </c>
      <c r="O3293" s="180">
        <v>0</v>
      </c>
      <c r="P3293" s="180">
        <v>0</v>
      </c>
      <c r="Q3293" s="181">
        <f t="shared" si="120"/>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888</v>
      </c>
      <c r="M3294" s="178">
        <v>0</v>
      </c>
      <c r="N3294" s="179" t="s">
        <v>1759</v>
      </c>
      <c r="O3294" s="180">
        <v>0</v>
      </c>
      <c r="P3294" s="180">
        <v>0</v>
      </c>
      <c r="Q3294" s="181">
        <f t="shared" si="120"/>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1068</v>
      </c>
      <c r="M3295" s="178">
        <v>0</v>
      </c>
      <c r="N3295" s="179" t="s">
        <v>1760</v>
      </c>
      <c r="O3295" s="180">
        <v>0</v>
      </c>
      <c r="P3295" s="180">
        <v>0</v>
      </c>
      <c r="Q3295" s="181">
        <f t="shared" si="120"/>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1084</v>
      </c>
      <c r="M3296" s="178">
        <v>0</v>
      </c>
      <c r="N3296" s="179" t="s">
        <v>523</v>
      </c>
      <c r="O3296" s="180">
        <v>0</v>
      </c>
      <c r="P3296" s="180">
        <v>0</v>
      </c>
      <c r="Q3296" s="181">
        <f t="shared" si="120"/>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1129</v>
      </c>
      <c r="M3297" s="178">
        <v>0</v>
      </c>
      <c r="N3297" s="179" t="s">
        <v>1761</v>
      </c>
      <c r="O3297" s="180">
        <v>0</v>
      </c>
      <c r="P3297" s="180">
        <v>0</v>
      </c>
      <c r="Q3297" s="181">
        <f t="shared" si="120"/>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1161</v>
      </c>
      <c r="M3298" s="178">
        <v>0</v>
      </c>
      <c r="N3298" s="179" t="s">
        <v>1762</v>
      </c>
      <c r="O3298" s="180">
        <v>0</v>
      </c>
      <c r="P3298" s="180">
        <v>0</v>
      </c>
      <c r="Q3298" s="181">
        <f t="shared" si="120"/>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1193</v>
      </c>
      <c r="M3299" s="178">
        <v>0</v>
      </c>
      <c r="N3299" s="179" t="s">
        <v>1763</v>
      </c>
      <c r="O3299" s="180">
        <v>0</v>
      </c>
      <c r="P3299" s="180">
        <v>0</v>
      </c>
      <c r="Q3299" s="181">
        <f t="shared" si="120"/>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1270</v>
      </c>
      <c r="M3300" s="178">
        <v>0</v>
      </c>
      <c r="N3300" s="179" t="s">
        <v>551</v>
      </c>
      <c r="O3300" s="180">
        <v>0</v>
      </c>
      <c r="P3300" s="180">
        <v>0</v>
      </c>
      <c r="Q3300" s="181">
        <f t="shared" si="120"/>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1274</v>
      </c>
      <c r="M3301" s="178">
        <v>0</v>
      </c>
      <c r="N3301" s="179" t="s">
        <v>1764</v>
      </c>
      <c r="O3301" s="180">
        <v>0</v>
      </c>
      <c r="P3301" s="180">
        <v>0</v>
      </c>
      <c r="Q3301" s="181">
        <f t="shared" si="120"/>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1332</v>
      </c>
      <c r="M3302" s="178">
        <v>0</v>
      </c>
      <c r="N3302" s="179" t="s">
        <v>1765</v>
      </c>
      <c r="O3302" s="180">
        <v>0</v>
      </c>
      <c r="P3302" s="180">
        <v>0</v>
      </c>
      <c r="Q3302" s="181">
        <f t="shared" si="120"/>
        <v>0</v>
      </c>
      <c r="R3302" s="182" t="s">
        <v>98</v>
      </c>
      <c r="S3302" s="183"/>
      <c r="T3302" s="183"/>
    </row>
    <row r="3303" spans="2:20" ht="15.75" hidden="1">
      <c r="B3303" s="174">
        <v>2025</v>
      </c>
      <c r="C3303" s="174">
        <v>20</v>
      </c>
      <c r="D3303" s="175">
        <v>0</v>
      </c>
      <c r="E3303" s="176"/>
      <c r="F3303" s="174">
        <v>5</v>
      </c>
      <c r="G3303" s="174">
        <v>13</v>
      </c>
      <c r="H3303" s="174">
        <v>30</v>
      </c>
      <c r="I3303" s="174">
        <v>5000</v>
      </c>
      <c r="J3303" s="174">
        <v>5300</v>
      </c>
      <c r="K3303" s="174">
        <v>532</v>
      </c>
      <c r="L3303" s="177">
        <v>1551</v>
      </c>
      <c r="M3303" s="178">
        <v>0</v>
      </c>
      <c r="N3303" s="179" t="s">
        <v>200</v>
      </c>
      <c r="O3303" s="180">
        <v>0</v>
      </c>
      <c r="P3303" s="180">
        <v>0</v>
      </c>
      <c r="Q3303" s="181">
        <f t="shared" si="120"/>
        <v>0</v>
      </c>
      <c r="R3303" s="182" t="s">
        <v>98</v>
      </c>
      <c r="S3303" s="183"/>
      <c r="T3303" s="183"/>
    </row>
    <row r="3304" spans="2:20" ht="15.75" hidden="1">
      <c r="B3304" s="152">
        <v>2025</v>
      </c>
      <c r="C3304" s="152">
        <v>20</v>
      </c>
      <c r="D3304" s="153"/>
      <c r="E3304" s="154"/>
      <c r="F3304" s="152">
        <v>5</v>
      </c>
      <c r="G3304" s="152">
        <v>13</v>
      </c>
      <c r="H3304" s="152">
        <v>30</v>
      </c>
      <c r="I3304" s="152">
        <v>5000</v>
      </c>
      <c r="J3304" s="152">
        <v>5400</v>
      </c>
      <c r="K3304" s="152"/>
      <c r="L3304" s="155" t="s">
        <v>44</v>
      </c>
      <c r="M3304" s="156"/>
      <c r="N3304" s="157" t="s">
        <v>216</v>
      </c>
      <c r="O3304" s="158">
        <f>O3305</f>
        <v>0</v>
      </c>
      <c r="P3304" s="158">
        <f>P3305</f>
        <v>0</v>
      </c>
      <c r="Q3304" s="158">
        <f t="shared" si="120"/>
        <v>0</v>
      </c>
      <c r="R3304" s="159"/>
      <c r="S3304" s="160"/>
      <c r="T3304" s="161"/>
    </row>
    <row r="3305" spans="2:20" ht="15.75" hidden="1">
      <c r="B3305" s="163">
        <v>2025</v>
      </c>
      <c r="C3305" s="163">
        <v>20</v>
      </c>
      <c r="D3305" s="164"/>
      <c r="E3305" s="165"/>
      <c r="F3305" s="163">
        <v>5</v>
      </c>
      <c r="G3305" s="163">
        <v>13</v>
      </c>
      <c r="H3305" s="163">
        <v>30</v>
      </c>
      <c r="I3305" s="163">
        <v>5000</v>
      </c>
      <c r="J3305" s="163">
        <v>5400</v>
      </c>
      <c r="K3305" s="163">
        <v>541</v>
      </c>
      <c r="L3305" s="166" t="s">
        <v>44</v>
      </c>
      <c r="M3305" s="167"/>
      <c r="N3305" s="168" t="s">
        <v>217</v>
      </c>
      <c r="O3305" s="169">
        <f>SUM(O3306:O3311)</f>
        <v>0</v>
      </c>
      <c r="P3305" s="169">
        <f>SUM(P3306:P3311)</f>
        <v>0</v>
      </c>
      <c r="Q3305" s="169">
        <f t="shared" si="120"/>
        <v>0</v>
      </c>
      <c r="R3305" s="170"/>
      <c r="S3305" s="171"/>
      <c r="T3305" s="172"/>
    </row>
    <row r="3306" spans="2:20" ht="15.75" hidden="1">
      <c r="B3306" s="174">
        <v>2025</v>
      </c>
      <c r="C3306" s="174">
        <v>20</v>
      </c>
      <c r="D3306" s="175">
        <v>0</v>
      </c>
      <c r="E3306" s="176"/>
      <c r="F3306" s="174">
        <v>5</v>
      </c>
      <c r="G3306" s="174">
        <v>13</v>
      </c>
      <c r="H3306" s="174">
        <v>30</v>
      </c>
      <c r="I3306" s="174">
        <v>5000</v>
      </c>
      <c r="J3306" s="174">
        <v>5400</v>
      </c>
      <c r="K3306" s="174">
        <v>541</v>
      </c>
      <c r="L3306" s="177">
        <v>22</v>
      </c>
      <c r="M3306" s="178">
        <v>0</v>
      </c>
      <c r="N3306" s="179" t="s">
        <v>1430</v>
      </c>
      <c r="O3306" s="180">
        <v>0</v>
      </c>
      <c r="P3306" s="180">
        <v>0</v>
      </c>
      <c r="Q3306" s="181">
        <f t="shared" si="120"/>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203</v>
      </c>
      <c r="M3307" s="178">
        <v>0</v>
      </c>
      <c r="N3307" s="179" t="s">
        <v>1766</v>
      </c>
      <c r="O3307" s="180">
        <v>0</v>
      </c>
      <c r="P3307" s="180">
        <v>0</v>
      </c>
      <c r="Q3307" s="181">
        <f t="shared" si="120"/>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204</v>
      </c>
      <c r="M3308" s="178">
        <v>0</v>
      </c>
      <c r="N3308" s="179" t="s">
        <v>553</v>
      </c>
      <c r="O3308" s="180">
        <v>0</v>
      </c>
      <c r="P3308" s="180">
        <v>0</v>
      </c>
      <c r="Q3308" s="181">
        <f t="shared" si="120"/>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206</v>
      </c>
      <c r="M3309" s="178">
        <v>0</v>
      </c>
      <c r="N3309" s="179" t="s">
        <v>1767</v>
      </c>
      <c r="O3309" s="180">
        <v>0</v>
      </c>
      <c r="P3309" s="180">
        <v>0</v>
      </c>
      <c r="Q3309" s="181">
        <f t="shared" si="120"/>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415</v>
      </c>
      <c r="M3310" s="178">
        <v>0</v>
      </c>
      <c r="N3310" s="179" t="s">
        <v>1432</v>
      </c>
      <c r="O3310" s="180">
        <v>0</v>
      </c>
      <c r="P3310" s="180">
        <v>0</v>
      </c>
      <c r="Q3310" s="181">
        <f t="shared" si="120"/>
        <v>0</v>
      </c>
      <c r="R3310" s="182" t="s">
        <v>98</v>
      </c>
      <c r="S3310" s="183"/>
      <c r="T3310" s="183"/>
    </row>
    <row r="3311" spans="2:20" ht="15.75" hidden="1">
      <c r="B3311" s="174">
        <v>2025</v>
      </c>
      <c r="C3311" s="174">
        <v>20</v>
      </c>
      <c r="D3311" s="175">
        <v>0</v>
      </c>
      <c r="E3311" s="176"/>
      <c r="F3311" s="174">
        <v>5</v>
      </c>
      <c r="G3311" s="174">
        <v>13</v>
      </c>
      <c r="H3311" s="174">
        <v>30</v>
      </c>
      <c r="I3311" s="174">
        <v>5000</v>
      </c>
      <c r="J3311" s="174">
        <v>5400</v>
      </c>
      <c r="K3311" s="174">
        <v>541</v>
      </c>
      <c r="L3311" s="177">
        <v>1526</v>
      </c>
      <c r="M3311" s="178">
        <v>0</v>
      </c>
      <c r="N3311" s="179" t="s">
        <v>218</v>
      </c>
      <c r="O3311" s="180">
        <v>0</v>
      </c>
      <c r="P3311" s="180">
        <v>0</v>
      </c>
      <c r="Q3311" s="181">
        <f t="shared" si="120"/>
        <v>0</v>
      </c>
      <c r="R3311" s="182" t="s">
        <v>98</v>
      </c>
      <c r="S3311" s="183"/>
      <c r="T3311" s="183"/>
    </row>
    <row r="3312" spans="2:20" ht="15.75" hidden="1">
      <c r="B3312" s="152">
        <v>2025</v>
      </c>
      <c r="C3312" s="152">
        <v>20</v>
      </c>
      <c r="D3312" s="153"/>
      <c r="E3312" s="154"/>
      <c r="F3312" s="152">
        <v>5</v>
      </c>
      <c r="G3312" s="152">
        <v>13</v>
      </c>
      <c r="H3312" s="152">
        <v>30</v>
      </c>
      <c r="I3312" s="152">
        <v>5000</v>
      </c>
      <c r="J3312" s="152">
        <v>5500</v>
      </c>
      <c r="K3312" s="152"/>
      <c r="L3312" s="155" t="s">
        <v>44</v>
      </c>
      <c r="M3312" s="156"/>
      <c r="N3312" s="157" t="s">
        <v>558</v>
      </c>
      <c r="O3312" s="158">
        <f>O3313</f>
        <v>0</v>
      </c>
      <c r="P3312" s="158">
        <f>P3313</f>
        <v>0</v>
      </c>
      <c r="Q3312" s="158">
        <f t="shared" si="120"/>
        <v>0</v>
      </c>
      <c r="R3312" s="159"/>
      <c r="S3312" s="160"/>
      <c r="T3312" s="161"/>
    </row>
    <row r="3313" spans="2:20" ht="15.75" hidden="1">
      <c r="B3313" s="163">
        <v>2025</v>
      </c>
      <c r="C3313" s="163">
        <v>20</v>
      </c>
      <c r="D3313" s="164"/>
      <c r="E3313" s="165"/>
      <c r="F3313" s="163">
        <v>5</v>
      </c>
      <c r="G3313" s="163">
        <v>13</v>
      </c>
      <c r="H3313" s="163">
        <v>30</v>
      </c>
      <c r="I3313" s="163">
        <v>5000</v>
      </c>
      <c r="J3313" s="163">
        <v>5500</v>
      </c>
      <c r="K3313" s="163">
        <v>551</v>
      </c>
      <c r="L3313" s="166" t="s">
        <v>44</v>
      </c>
      <c r="M3313" s="167"/>
      <c r="N3313" s="168" t="s">
        <v>559</v>
      </c>
      <c r="O3313" s="169">
        <f>SUM(O3314:O3322)</f>
        <v>0</v>
      </c>
      <c r="P3313" s="169">
        <f>SUM(P3314:P3322)</f>
        <v>0</v>
      </c>
      <c r="Q3313" s="169">
        <f t="shared" si="120"/>
        <v>0</v>
      </c>
      <c r="R3313" s="170"/>
      <c r="S3313" s="171"/>
      <c r="T3313" s="172"/>
    </row>
    <row r="3314" spans="2:20" ht="15.75" hidden="1">
      <c r="B3314" s="174">
        <v>2025</v>
      </c>
      <c r="C3314" s="174">
        <v>20</v>
      </c>
      <c r="D3314" s="175">
        <v>0</v>
      </c>
      <c r="E3314" s="176"/>
      <c r="F3314" s="174">
        <v>5</v>
      </c>
      <c r="G3314" s="174">
        <v>13</v>
      </c>
      <c r="H3314" s="174">
        <v>30</v>
      </c>
      <c r="I3314" s="174">
        <v>5000</v>
      </c>
      <c r="J3314" s="174">
        <v>5500</v>
      </c>
      <c r="K3314" s="174">
        <v>551</v>
      </c>
      <c r="L3314" s="177">
        <v>51</v>
      </c>
      <c r="M3314" s="178">
        <v>0</v>
      </c>
      <c r="N3314" s="179" t="s">
        <v>561</v>
      </c>
      <c r="O3314" s="180">
        <v>0</v>
      </c>
      <c r="P3314" s="180">
        <v>0</v>
      </c>
      <c r="Q3314" s="181">
        <f t="shared" si="120"/>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55</v>
      </c>
      <c r="M3315" s="178">
        <v>0</v>
      </c>
      <c r="N3315" s="179" t="s">
        <v>562</v>
      </c>
      <c r="O3315" s="180">
        <v>0</v>
      </c>
      <c r="P3315" s="180">
        <v>0</v>
      </c>
      <c r="Q3315" s="181">
        <f t="shared" si="120"/>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238</v>
      </c>
      <c r="M3316" s="178">
        <v>0</v>
      </c>
      <c r="N3316" s="179" t="s">
        <v>1768</v>
      </c>
      <c r="O3316" s="180">
        <v>0</v>
      </c>
      <c r="P3316" s="180">
        <v>0</v>
      </c>
      <c r="Q3316" s="181">
        <f t="shared" si="120"/>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239</v>
      </c>
      <c r="M3317" s="178">
        <v>0</v>
      </c>
      <c r="N3317" s="179" t="s">
        <v>1769</v>
      </c>
      <c r="O3317" s="180">
        <v>0</v>
      </c>
      <c r="P3317" s="180">
        <v>0</v>
      </c>
      <c r="Q3317" s="181">
        <f t="shared" si="120"/>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498</v>
      </c>
      <c r="M3318" s="178">
        <v>0</v>
      </c>
      <c r="N3318" s="179" t="s">
        <v>1770</v>
      </c>
      <c r="O3318" s="180">
        <v>0</v>
      </c>
      <c r="P3318" s="180">
        <v>0</v>
      </c>
      <c r="Q3318" s="181">
        <f t="shared" si="120"/>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568</v>
      </c>
      <c r="M3319" s="178">
        <v>0</v>
      </c>
      <c r="N3319" s="179" t="s">
        <v>1771</v>
      </c>
      <c r="O3319" s="180">
        <v>0</v>
      </c>
      <c r="P3319" s="180">
        <v>0</v>
      </c>
      <c r="Q3319" s="181">
        <f t="shared" si="120"/>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791</v>
      </c>
      <c r="M3320" s="178">
        <v>0</v>
      </c>
      <c r="N3320" s="179" t="s">
        <v>1772</v>
      </c>
      <c r="O3320" s="180">
        <v>0</v>
      </c>
      <c r="P3320" s="180">
        <v>0</v>
      </c>
      <c r="Q3320" s="181">
        <f t="shared" si="120"/>
        <v>0</v>
      </c>
      <c r="R3320" s="182" t="s">
        <v>98</v>
      </c>
      <c r="S3320" s="183"/>
      <c r="T3320" s="183"/>
    </row>
    <row r="3321" spans="2:20" ht="15.75" hidden="1">
      <c r="B3321" s="174">
        <v>2025</v>
      </c>
      <c r="C3321" s="174">
        <v>20</v>
      </c>
      <c r="D3321" s="175">
        <v>0</v>
      </c>
      <c r="E3321" s="176"/>
      <c r="F3321" s="174">
        <v>5</v>
      </c>
      <c r="G3321" s="174">
        <v>13</v>
      </c>
      <c r="H3321" s="174">
        <v>30</v>
      </c>
      <c r="I3321" s="174">
        <v>5000</v>
      </c>
      <c r="J3321" s="174">
        <v>5500</v>
      </c>
      <c r="K3321" s="174">
        <v>551</v>
      </c>
      <c r="L3321" s="177">
        <v>849</v>
      </c>
      <c r="M3321" s="178">
        <v>0</v>
      </c>
      <c r="N3321" s="179" t="s">
        <v>1773</v>
      </c>
      <c r="O3321" s="180">
        <v>0</v>
      </c>
      <c r="P3321" s="180">
        <v>0</v>
      </c>
      <c r="Q3321" s="181">
        <f t="shared" si="120"/>
        <v>0</v>
      </c>
      <c r="R3321" s="182" t="s">
        <v>98</v>
      </c>
      <c r="S3321" s="183"/>
      <c r="T3321" s="183"/>
    </row>
    <row r="3322" spans="2:20" ht="30" hidden="1">
      <c r="B3322" s="174">
        <v>2025</v>
      </c>
      <c r="C3322" s="174">
        <v>20</v>
      </c>
      <c r="D3322" s="175">
        <v>0</v>
      </c>
      <c r="E3322" s="176"/>
      <c r="F3322" s="174">
        <v>5</v>
      </c>
      <c r="G3322" s="174">
        <v>13</v>
      </c>
      <c r="H3322" s="174">
        <v>30</v>
      </c>
      <c r="I3322" s="174">
        <v>5000</v>
      </c>
      <c r="J3322" s="174">
        <v>5500</v>
      </c>
      <c r="K3322" s="174">
        <v>551</v>
      </c>
      <c r="L3322" s="177">
        <v>1379</v>
      </c>
      <c r="M3322" s="178">
        <v>0</v>
      </c>
      <c r="N3322" s="179" t="s">
        <v>1774</v>
      </c>
      <c r="O3322" s="180">
        <v>0</v>
      </c>
      <c r="P3322" s="180">
        <v>0</v>
      </c>
      <c r="Q3322" s="181">
        <f t="shared" si="120"/>
        <v>0</v>
      </c>
      <c r="R3322" s="182" t="s">
        <v>98</v>
      </c>
      <c r="S3322" s="183"/>
      <c r="T3322" s="183"/>
    </row>
    <row r="3323" spans="2:20" ht="15.75" hidden="1">
      <c r="B3323" s="152">
        <v>2025</v>
      </c>
      <c r="C3323" s="152">
        <v>20</v>
      </c>
      <c r="D3323" s="153"/>
      <c r="E3323" s="154"/>
      <c r="F3323" s="152">
        <v>5</v>
      </c>
      <c r="G3323" s="152">
        <v>13</v>
      </c>
      <c r="H3323" s="152">
        <v>30</v>
      </c>
      <c r="I3323" s="152">
        <v>5000</v>
      </c>
      <c r="J3323" s="152">
        <v>5600</v>
      </c>
      <c r="K3323" s="152"/>
      <c r="L3323" s="155" t="s">
        <v>44</v>
      </c>
      <c r="M3323" s="156"/>
      <c r="N3323" s="157" t="s">
        <v>1050</v>
      </c>
      <c r="O3323" s="158">
        <f>O3324+O3341+O3344+O3353+O3361</f>
        <v>0</v>
      </c>
      <c r="P3323" s="158">
        <f>P3324+P3341+P3344+P3353+P3361</f>
        <v>0</v>
      </c>
      <c r="Q3323" s="158">
        <f t="shared" si="120"/>
        <v>0</v>
      </c>
      <c r="R3323" s="159"/>
      <c r="S3323" s="160"/>
      <c r="T3323" s="161"/>
    </row>
    <row r="3324" spans="2:20" ht="15.75" hidden="1">
      <c r="B3324" s="163">
        <v>2025</v>
      </c>
      <c r="C3324" s="163">
        <v>20</v>
      </c>
      <c r="D3324" s="164"/>
      <c r="E3324" s="165"/>
      <c r="F3324" s="163">
        <v>5</v>
      </c>
      <c r="G3324" s="163">
        <v>13</v>
      </c>
      <c r="H3324" s="163">
        <v>30</v>
      </c>
      <c r="I3324" s="163">
        <v>5000</v>
      </c>
      <c r="J3324" s="163">
        <v>5600</v>
      </c>
      <c r="K3324" s="163">
        <v>562</v>
      </c>
      <c r="L3324" s="166" t="s">
        <v>44</v>
      </c>
      <c r="M3324" s="167"/>
      <c r="N3324" s="168" t="s">
        <v>576</v>
      </c>
      <c r="O3324" s="169">
        <f>SUM(O3325:O3340)</f>
        <v>0</v>
      </c>
      <c r="P3324" s="169">
        <f>SUM(P3325:P3340)</f>
        <v>0</v>
      </c>
      <c r="Q3324" s="169">
        <f t="shared" si="120"/>
        <v>0</v>
      </c>
      <c r="R3324" s="170"/>
      <c r="S3324" s="171"/>
      <c r="T3324" s="172"/>
    </row>
    <row r="3325" spans="2:20" ht="15.75" hidden="1">
      <c r="B3325" s="174">
        <v>2025</v>
      </c>
      <c r="C3325" s="174">
        <v>20</v>
      </c>
      <c r="D3325" s="175">
        <v>0</v>
      </c>
      <c r="E3325" s="176"/>
      <c r="F3325" s="174">
        <v>5</v>
      </c>
      <c r="G3325" s="174">
        <v>13</v>
      </c>
      <c r="H3325" s="174">
        <v>30</v>
      </c>
      <c r="I3325" s="174">
        <v>5000</v>
      </c>
      <c r="J3325" s="174">
        <v>5600</v>
      </c>
      <c r="K3325" s="174">
        <v>562</v>
      </c>
      <c r="L3325" s="177">
        <v>39</v>
      </c>
      <c r="M3325" s="178">
        <v>0</v>
      </c>
      <c r="N3325" s="179" t="s">
        <v>1775</v>
      </c>
      <c r="O3325" s="180">
        <v>0</v>
      </c>
      <c r="P3325" s="180">
        <v>0</v>
      </c>
      <c r="Q3325" s="181">
        <f t="shared" si="120"/>
        <v>0</v>
      </c>
      <c r="R3325" s="182" t="s">
        <v>978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47</v>
      </c>
      <c r="M3326" s="178">
        <v>0</v>
      </c>
      <c r="N3326" s="179" t="s">
        <v>1776</v>
      </c>
      <c r="O3326" s="180">
        <v>0</v>
      </c>
      <c r="P3326" s="180">
        <v>0</v>
      </c>
      <c r="Q3326" s="181">
        <f t="shared" si="120"/>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118</v>
      </c>
      <c r="M3327" s="178">
        <v>0</v>
      </c>
      <c r="N3327" s="179" t="s">
        <v>578</v>
      </c>
      <c r="O3327" s="180">
        <v>0</v>
      </c>
      <c r="P3327" s="180">
        <v>0</v>
      </c>
      <c r="Q3327" s="181">
        <f t="shared" si="120"/>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346</v>
      </c>
      <c r="M3328" s="178">
        <v>0</v>
      </c>
      <c r="N3328" s="179" t="s">
        <v>192</v>
      </c>
      <c r="O3328" s="180">
        <v>0</v>
      </c>
      <c r="P3328" s="180">
        <v>0</v>
      </c>
      <c r="Q3328" s="181">
        <f t="shared" si="120"/>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491</v>
      </c>
      <c r="M3329" s="178">
        <v>0</v>
      </c>
      <c r="N3329" s="179" t="s">
        <v>1777</v>
      </c>
      <c r="O3329" s="180">
        <v>0</v>
      </c>
      <c r="P3329" s="180">
        <v>0</v>
      </c>
      <c r="Q3329" s="181">
        <f t="shared" si="120"/>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500</v>
      </c>
      <c r="M3330" s="178">
        <v>0</v>
      </c>
      <c r="N3330" s="179" t="s">
        <v>581</v>
      </c>
      <c r="O3330" s="180">
        <v>0</v>
      </c>
      <c r="P3330" s="180">
        <v>0</v>
      </c>
      <c r="Q3330" s="181">
        <f t="shared" si="120"/>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549</v>
      </c>
      <c r="M3331" s="178">
        <v>0</v>
      </c>
      <c r="N3331" s="179" t="s">
        <v>1778</v>
      </c>
      <c r="O3331" s="180">
        <v>0</v>
      </c>
      <c r="P3331" s="180">
        <v>0</v>
      </c>
      <c r="Q3331" s="181">
        <f t="shared" si="120"/>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567</v>
      </c>
      <c r="M3332" s="178">
        <v>0</v>
      </c>
      <c r="N3332" s="179" t="s">
        <v>1354</v>
      </c>
      <c r="O3332" s="180">
        <v>0</v>
      </c>
      <c r="P3332" s="180">
        <v>0</v>
      </c>
      <c r="Q3332" s="181">
        <f t="shared" si="120"/>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770</v>
      </c>
      <c r="M3333" s="178">
        <v>0</v>
      </c>
      <c r="N3333" s="179" t="s">
        <v>1779</v>
      </c>
      <c r="O3333" s="180">
        <v>0</v>
      </c>
      <c r="P3333" s="180">
        <v>0</v>
      </c>
      <c r="Q3333" s="181">
        <f t="shared" si="120"/>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917</v>
      </c>
      <c r="M3334" s="178">
        <v>0</v>
      </c>
      <c r="N3334" s="179" t="s">
        <v>1780</v>
      </c>
      <c r="O3334" s="180">
        <v>0</v>
      </c>
      <c r="P3334" s="180">
        <v>0</v>
      </c>
      <c r="Q3334" s="181">
        <f t="shared" si="120"/>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981</v>
      </c>
      <c r="M3335" s="178">
        <v>0</v>
      </c>
      <c r="N3335" s="179" t="s">
        <v>152</v>
      </c>
      <c r="O3335" s="180">
        <v>0</v>
      </c>
      <c r="P3335" s="180">
        <v>0</v>
      </c>
      <c r="Q3335" s="181">
        <f t="shared" si="120"/>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1050</v>
      </c>
      <c r="M3336" s="178">
        <v>0</v>
      </c>
      <c r="N3336" s="179" t="s">
        <v>1781</v>
      </c>
      <c r="O3336" s="180">
        <v>0</v>
      </c>
      <c r="P3336" s="180">
        <v>0</v>
      </c>
      <c r="Q3336" s="181">
        <f t="shared" si="120"/>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1139</v>
      </c>
      <c r="M3337" s="178">
        <v>0</v>
      </c>
      <c r="N3337" s="179" t="s">
        <v>587</v>
      </c>
      <c r="O3337" s="180">
        <v>0</v>
      </c>
      <c r="P3337" s="180">
        <v>0</v>
      </c>
      <c r="Q3337" s="181">
        <f t="shared" si="120"/>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1154</v>
      </c>
      <c r="M3338" s="178">
        <v>0</v>
      </c>
      <c r="N3338" s="179" t="s">
        <v>1782</v>
      </c>
      <c r="O3338" s="180">
        <v>0</v>
      </c>
      <c r="P3338" s="180">
        <v>0</v>
      </c>
      <c r="Q3338" s="181">
        <f t="shared" si="120"/>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1248</v>
      </c>
      <c r="M3339" s="178">
        <v>0</v>
      </c>
      <c r="N3339" s="179" t="s">
        <v>199</v>
      </c>
      <c r="O3339" s="180">
        <v>0</v>
      </c>
      <c r="P3339" s="180">
        <v>0</v>
      </c>
      <c r="Q3339" s="181">
        <f t="shared" si="120"/>
        <v>0</v>
      </c>
      <c r="R3339" s="182" t="s">
        <v>98</v>
      </c>
      <c r="S3339" s="183"/>
      <c r="T3339" s="183"/>
    </row>
    <row r="3340" spans="2:20" ht="15.75" hidden="1">
      <c r="B3340" s="174">
        <v>2025</v>
      </c>
      <c r="C3340" s="174">
        <v>20</v>
      </c>
      <c r="D3340" s="175">
        <v>0</v>
      </c>
      <c r="E3340" s="176"/>
      <c r="F3340" s="174">
        <v>5</v>
      </c>
      <c r="G3340" s="174">
        <v>13</v>
      </c>
      <c r="H3340" s="174">
        <v>30</v>
      </c>
      <c r="I3340" s="174">
        <v>5000</v>
      </c>
      <c r="J3340" s="174">
        <v>5600</v>
      </c>
      <c r="K3340" s="174">
        <v>562</v>
      </c>
      <c r="L3340" s="177">
        <v>1389</v>
      </c>
      <c r="M3340" s="178">
        <v>0</v>
      </c>
      <c r="N3340" s="179" t="s">
        <v>1783</v>
      </c>
      <c r="O3340" s="180">
        <v>0</v>
      </c>
      <c r="P3340" s="180">
        <v>0</v>
      </c>
      <c r="Q3340" s="181">
        <f t="shared" si="120"/>
        <v>0</v>
      </c>
      <c r="R3340" s="182" t="s">
        <v>98</v>
      </c>
      <c r="S3340" s="183"/>
      <c r="T3340" s="183"/>
    </row>
    <row r="3341" spans="2:20" ht="31.5" hidden="1">
      <c r="B3341" s="163">
        <v>2025</v>
      </c>
      <c r="C3341" s="163">
        <v>20</v>
      </c>
      <c r="D3341" s="164"/>
      <c r="E3341" s="165"/>
      <c r="F3341" s="163">
        <v>5</v>
      </c>
      <c r="G3341" s="163">
        <v>13</v>
      </c>
      <c r="H3341" s="163">
        <v>30</v>
      </c>
      <c r="I3341" s="163">
        <v>5000</v>
      </c>
      <c r="J3341" s="163">
        <v>5600</v>
      </c>
      <c r="K3341" s="163">
        <v>564</v>
      </c>
      <c r="L3341" s="166" t="s">
        <v>44</v>
      </c>
      <c r="M3341" s="167"/>
      <c r="N3341" s="168" t="s">
        <v>220</v>
      </c>
      <c r="O3341" s="169">
        <f>SUM(O3342:O3343)</f>
        <v>0</v>
      </c>
      <c r="P3341" s="169">
        <f>SUM(P3342:P3343)</f>
        <v>0</v>
      </c>
      <c r="Q3341" s="169">
        <f t="shared" si="120"/>
        <v>0</v>
      </c>
      <c r="R3341" s="170"/>
      <c r="S3341" s="171"/>
      <c r="T3341" s="172"/>
    </row>
    <row r="3342" spans="2:20" ht="15.75" hidden="1">
      <c r="B3342" s="174">
        <v>2025</v>
      </c>
      <c r="C3342" s="174">
        <v>20</v>
      </c>
      <c r="D3342" s="175">
        <v>0</v>
      </c>
      <c r="E3342" s="176"/>
      <c r="F3342" s="174">
        <v>5</v>
      </c>
      <c r="G3342" s="174">
        <v>13</v>
      </c>
      <c r="H3342" s="174">
        <v>30</v>
      </c>
      <c r="I3342" s="174">
        <v>5000</v>
      </c>
      <c r="J3342" s="174">
        <v>5600</v>
      </c>
      <c r="K3342" s="174">
        <v>564</v>
      </c>
      <c r="L3342" s="177">
        <v>1248</v>
      </c>
      <c r="M3342" s="178">
        <v>0</v>
      </c>
      <c r="N3342" s="179" t="s">
        <v>199</v>
      </c>
      <c r="O3342" s="180">
        <v>0</v>
      </c>
      <c r="P3342" s="180">
        <v>0</v>
      </c>
      <c r="Q3342" s="181">
        <f t="shared" si="120"/>
        <v>0</v>
      </c>
      <c r="R3342" s="182" t="s">
        <v>98</v>
      </c>
      <c r="S3342" s="183"/>
      <c r="T3342" s="183"/>
    </row>
    <row r="3343" spans="2:20" ht="15.75" hidden="1">
      <c r="B3343" s="174">
        <v>2025</v>
      </c>
      <c r="C3343" s="174">
        <v>20</v>
      </c>
      <c r="D3343" s="175">
        <v>0</v>
      </c>
      <c r="E3343" s="176"/>
      <c r="F3343" s="174">
        <v>5</v>
      </c>
      <c r="G3343" s="174">
        <v>13</v>
      </c>
      <c r="H3343" s="174">
        <v>30</v>
      </c>
      <c r="I3343" s="174">
        <v>5000</v>
      </c>
      <c r="J3343" s="174">
        <v>5600</v>
      </c>
      <c r="K3343" s="174">
        <v>564</v>
      </c>
      <c r="L3343" s="177">
        <v>1539</v>
      </c>
      <c r="M3343" s="178">
        <v>0</v>
      </c>
      <c r="N3343" s="179" t="s">
        <v>452</v>
      </c>
      <c r="O3343" s="180">
        <v>0</v>
      </c>
      <c r="P3343" s="180">
        <v>0</v>
      </c>
      <c r="Q3343" s="181">
        <f t="shared" si="120"/>
        <v>0</v>
      </c>
      <c r="R3343" s="182" t="s">
        <v>98</v>
      </c>
      <c r="S3343" s="183"/>
      <c r="T3343" s="183"/>
    </row>
    <row r="3344" spans="2:20" ht="15.75" hidden="1">
      <c r="B3344" s="163">
        <v>2025</v>
      </c>
      <c r="C3344" s="163">
        <v>20</v>
      </c>
      <c r="D3344" s="164"/>
      <c r="E3344" s="165"/>
      <c r="F3344" s="163">
        <v>5</v>
      </c>
      <c r="G3344" s="163">
        <v>13</v>
      </c>
      <c r="H3344" s="163">
        <v>30</v>
      </c>
      <c r="I3344" s="163">
        <v>5000</v>
      </c>
      <c r="J3344" s="163">
        <v>5600</v>
      </c>
      <c r="K3344" s="163">
        <v>565</v>
      </c>
      <c r="L3344" s="166" t="s">
        <v>44</v>
      </c>
      <c r="M3344" s="167"/>
      <c r="N3344" s="168" t="s">
        <v>590</v>
      </c>
      <c r="O3344" s="169">
        <f>SUM(O3345:O3352)</f>
        <v>0</v>
      </c>
      <c r="P3344" s="169">
        <f>SUM(P3345:P3352)</f>
        <v>0</v>
      </c>
      <c r="Q3344" s="169">
        <f t="shared" si="120"/>
        <v>0</v>
      </c>
      <c r="R3344" s="170"/>
      <c r="S3344" s="171"/>
      <c r="T3344" s="172"/>
    </row>
    <row r="3345" spans="2:20" ht="15.75" hidden="1">
      <c r="B3345" s="174">
        <v>2025</v>
      </c>
      <c r="C3345" s="174">
        <v>20</v>
      </c>
      <c r="D3345" s="175">
        <v>0</v>
      </c>
      <c r="E3345" s="176"/>
      <c r="F3345" s="174">
        <v>5</v>
      </c>
      <c r="G3345" s="174">
        <v>13</v>
      </c>
      <c r="H3345" s="174">
        <v>30</v>
      </c>
      <c r="I3345" s="174">
        <v>5000</v>
      </c>
      <c r="J3345" s="174">
        <v>5600</v>
      </c>
      <c r="K3345" s="174">
        <v>565</v>
      </c>
      <c r="L3345" s="177">
        <v>4</v>
      </c>
      <c r="M3345" s="178">
        <v>0</v>
      </c>
      <c r="N3345" s="179" t="s">
        <v>1784</v>
      </c>
      <c r="O3345" s="180">
        <v>0</v>
      </c>
      <c r="P3345" s="180">
        <v>0</v>
      </c>
      <c r="Q3345" s="181">
        <f t="shared" si="120"/>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564</v>
      </c>
      <c r="M3346" s="178">
        <v>0</v>
      </c>
      <c r="N3346" s="179" t="s">
        <v>1785</v>
      </c>
      <c r="O3346" s="180">
        <v>0</v>
      </c>
      <c r="P3346" s="180">
        <v>0</v>
      </c>
      <c r="Q3346" s="181">
        <f t="shared" si="120"/>
        <v>0</v>
      </c>
      <c r="R3346" s="182" t="s">
        <v>98</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823</v>
      </c>
      <c r="M3347" s="178">
        <v>0</v>
      </c>
      <c r="N3347" s="179" t="s">
        <v>1786</v>
      </c>
      <c r="O3347" s="180">
        <v>0</v>
      </c>
      <c r="P3347" s="180">
        <v>0</v>
      </c>
      <c r="Q3347" s="181">
        <f t="shared" si="120"/>
        <v>0</v>
      </c>
      <c r="R3347" s="182" t="s">
        <v>209</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1230</v>
      </c>
      <c r="M3348" s="178">
        <v>0</v>
      </c>
      <c r="N3348" s="179" t="s">
        <v>593</v>
      </c>
      <c r="O3348" s="180">
        <v>0</v>
      </c>
      <c r="P3348" s="180">
        <v>0</v>
      </c>
      <c r="Q3348" s="181">
        <f t="shared" si="120"/>
        <v>0</v>
      </c>
      <c r="R3348" s="182" t="s">
        <v>98</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1377</v>
      </c>
      <c r="M3349" s="178">
        <v>0</v>
      </c>
      <c r="N3349" s="179" t="s">
        <v>1787</v>
      </c>
      <c r="O3349" s="180">
        <v>0</v>
      </c>
      <c r="P3349" s="180">
        <v>0</v>
      </c>
      <c r="Q3349" s="181">
        <f t="shared" si="120"/>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1396</v>
      </c>
      <c r="M3350" s="178">
        <v>0</v>
      </c>
      <c r="N3350" s="179" t="s">
        <v>1788</v>
      </c>
      <c r="O3350" s="180">
        <v>0</v>
      </c>
      <c r="P3350" s="180">
        <v>0</v>
      </c>
      <c r="Q3350" s="181">
        <f t="shared" si="120"/>
        <v>0</v>
      </c>
      <c r="R3350" s="182" t="s">
        <v>1313</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1475</v>
      </c>
      <c r="M3351" s="178">
        <v>0</v>
      </c>
      <c r="N3351" s="179" t="s">
        <v>1789</v>
      </c>
      <c r="O3351" s="180">
        <v>0</v>
      </c>
      <c r="P3351" s="180">
        <v>0</v>
      </c>
      <c r="Q3351" s="181">
        <f t="shared" si="120"/>
        <v>0</v>
      </c>
      <c r="R3351" s="182" t="s">
        <v>98</v>
      </c>
      <c r="S3351" s="183"/>
      <c r="T3351" s="183"/>
    </row>
    <row r="3352" spans="2:20" ht="15.75" hidden="1">
      <c r="B3352" s="174">
        <v>2025</v>
      </c>
      <c r="C3352" s="174">
        <v>20</v>
      </c>
      <c r="D3352" s="175">
        <v>0</v>
      </c>
      <c r="E3352" s="176"/>
      <c r="F3352" s="174">
        <v>5</v>
      </c>
      <c r="G3352" s="174">
        <v>13</v>
      </c>
      <c r="H3352" s="174">
        <v>30</v>
      </c>
      <c r="I3352" s="174">
        <v>5000</v>
      </c>
      <c r="J3352" s="174">
        <v>5600</v>
      </c>
      <c r="K3352" s="174">
        <v>565</v>
      </c>
      <c r="L3352" s="177">
        <v>1476</v>
      </c>
      <c r="M3352" s="178">
        <v>0</v>
      </c>
      <c r="N3352" s="179" t="s">
        <v>1618</v>
      </c>
      <c r="O3352" s="180">
        <v>0</v>
      </c>
      <c r="P3352" s="180">
        <v>0</v>
      </c>
      <c r="Q3352" s="181">
        <f t="shared" si="120"/>
        <v>0</v>
      </c>
      <c r="R3352" s="182" t="s">
        <v>98</v>
      </c>
      <c r="S3352" s="183"/>
      <c r="T3352" s="183"/>
    </row>
    <row r="3353" spans="2:20" ht="31.5" hidden="1">
      <c r="B3353" s="163">
        <v>2025</v>
      </c>
      <c r="C3353" s="163">
        <v>20</v>
      </c>
      <c r="D3353" s="164"/>
      <c r="E3353" s="165"/>
      <c r="F3353" s="163">
        <v>5</v>
      </c>
      <c r="G3353" s="163">
        <v>13</v>
      </c>
      <c r="H3353" s="163">
        <v>30</v>
      </c>
      <c r="I3353" s="163">
        <v>5000</v>
      </c>
      <c r="J3353" s="163">
        <v>5600</v>
      </c>
      <c r="K3353" s="163">
        <v>566</v>
      </c>
      <c r="L3353" s="166" t="s">
        <v>44</v>
      </c>
      <c r="M3353" s="167"/>
      <c r="N3353" s="168" t="s">
        <v>221</v>
      </c>
      <c r="O3353" s="169">
        <f>SUM(O3354:O3360)</f>
        <v>0</v>
      </c>
      <c r="P3353" s="169">
        <f>SUM(P3354:P3360)</f>
        <v>0</v>
      </c>
      <c r="Q3353" s="169">
        <f t="shared" si="120"/>
        <v>0</v>
      </c>
      <c r="R3353" s="170"/>
      <c r="S3353" s="171"/>
      <c r="T3353" s="172"/>
    </row>
    <row r="3354" spans="2:20" ht="15.75" hidden="1">
      <c r="B3354" s="174">
        <v>2025</v>
      </c>
      <c r="C3354" s="174">
        <v>20</v>
      </c>
      <c r="D3354" s="175">
        <v>0</v>
      </c>
      <c r="E3354" s="176"/>
      <c r="F3354" s="174">
        <v>5</v>
      </c>
      <c r="G3354" s="174">
        <v>13</v>
      </c>
      <c r="H3354" s="174">
        <v>30</v>
      </c>
      <c r="I3354" s="174">
        <v>5000</v>
      </c>
      <c r="J3354" s="174">
        <v>5600</v>
      </c>
      <c r="K3354" s="174">
        <v>566</v>
      </c>
      <c r="L3354" s="177">
        <v>1142</v>
      </c>
      <c r="M3354" s="178">
        <v>0</v>
      </c>
      <c r="N3354" s="179" t="s">
        <v>1184</v>
      </c>
      <c r="O3354" s="180">
        <v>0</v>
      </c>
      <c r="P3354" s="180">
        <v>0</v>
      </c>
      <c r="Q3354" s="181">
        <f t="shared" si="120"/>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274</v>
      </c>
      <c r="M3355" s="178">
        <v>0</v>
      </c>
      <c r="N3355" s="179" t="s">
        <v>1790</v>
      </c>
      <c r="O3355" s="180">
        <v>0</v>
      </c>
      <c r="P3355" s="180">
        <v>0</v>
      </c>
      <c r="Q3355" s="181">
        <f t="shared" si="120"/>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276</v>
      </c>
      <c r="M3356" s="178">
        <v>0</v>
      </c>
      <c r="N3356" s="179" t="s">
        <v>1791</v>
      </c>
      <c r="O3356" s="180">
        <v>0</v>
      </c>
      <c r="P3356" s="180">
        <v>0</v>
      </c>
      <c r="Q3356" s="181">
        <f t="shared" ref="Q3356:Q3419" si="121">+O3356+P3356</f>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682</v>
      </c>
      <c r="M3357" s="178">
        <v>0</v>
      </c>
      <c r="N3357" s="179" t="s">
        <v>1792</v>
      </c>
      <c r="O3357" s="180">
        <v>0</v>
      </c>
      <c r="P3357" s="180">
        <v>0</v>
      </c>
      <c r="Q3357" s="181">
        <f t="shared" si="121"/>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1143</v>
      </c>
      <c r="M3358" s="178">
        <v>0</v>
      </c>
      <c r="N3358" s="179" t="s">
        <v>1793</v>
      </c>
      <c r="O3358" s="180">
        <v>0</v>
      </c>
      <c r="P3358" s="180">
        <v>0</v>
      </c>
      <c r="Q3358" s="181">
        <f t="shared" si="121"/>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1247</v>
      </c>
      <c r="M3359" s="178">
        <v>0</v>
      </c>
      <c r="N3359" s="179" t="s">
        <v>1794</v>
      </c>
      <c r="O3359" s="180">
        <v>0</v>
      </c>
      <c r="P3359" s="180">
        <v>0</v>
      </c>
      <c r="Q3359" s="181">
        <f t="shared" si="121"/>
        <v>0</v>
      </c>
      <c r="R3359" s="182" t="s">
        <v>98</v>
      </c>
      <c r="S3359" s="183"/>
      <c r="T3359" s="183"/>
    </row>
    <row r="3360" spans="2:20" ht="15.75" hidden="1">
      <c r="B3360" s="174">
        <v>2025</v>
      </c>
      <c r="C3360" s="174">
        <v>20</v>
      </c>
      <c r="D3360" s="175">
        <v>0</v>
      </c>
      <c r="E3360" s="176"/>
      <c r="F3360" s="174">
        <v>5</v>
      </c>
      <c r="G3360" s="174">
        <v>13</v>
      </c>
      <c r="H3360" s="174">
        <v>30</v>
      </c>
      <c r="I3360" s="174">
        <v>5000</v>
      </c>
      <c r="J3360" s="174">
        <v>5600</v>
      </c>
      <c r="K3360" s="174">
        <v>566</v>
      </c>
      <c r="L3360" s="177">
        <v>1255</v>
      </c>
      <c r="M3360" s="178">
        <v>0</v>
      </c>
      <c r="N3360" s="179" t="s">
        <v>1795</v>
      </c>
      <c r="O3360" s="180">
        <v>0</v>
      </c>
      <c r="P3360" s="180">
        <v>0</v>
      </c>
      <c r="Q3360" s="181">
        <f t="shared" si="121"/>
        <v>0</v>
      </c>
      <c r="R3360" s="182" t="s">
        <v>98</v>
      </c>
      <c r="S3360" s="183"/>
      <c r="T3360" s="183"/>
    </row>
    <row r="3361" spans="2:20" ht="15.75" hidden="1">
      <c r="B3361" s="163">
        <v>2025</v>
      </c>
      <c r="C3361" s="163">
        <v>20</v>
      </c>
      <c r="D3361" s="164"/>
      <c r="E3361" s="165"/>
      <c r="F3361" s="163">
        <v>5</v>
      </c>
      <c r="G3361" s="163">
        <v>13</v>
      </c>
      <c r="H3361" s="163">
        <v>30</v>
      </c>
      <c r="I3361" s="163">
        <v>5000</v>
      </c>
      <c r="J3361" s="163">
        <v>5600</v>
      </c>
      <c r="K3361" s="163">
        <v>569</v>
      </c>
      <c r="L3361" s="166" t="s">
        <v>44</v>
      </c>
      <c r="M3361" s="167"/>
      <c r="N3361" s="168" t="s">
        <v>594</v>
      </c>
      <c r="O3361" s="169">
        <f>SUM(O3362:O3365)</f>
        <v>0</v>
      </c>
      <c r="P3361" s="169">
        <f>SUM(P3362:P3365)</f>
        <v>0</v>
      </c>
      <c r="Q3361" s="169">
        <f t="shared" si="121"/>
        <v>0</v>
      </c>
      <c r="R3361" s="170"/>
      <c r="S3361" s="171"/>
      <c r="T3361" s="172"/>
    </row>
    <row r="3362" spans="2:20" ht="15.75" hidden="1">
      <c r="B3362" s="174">
        <v>2025</v>
      </c>
      <c r="C3362" s="174">
        <v>20</v>
      </c>
      <c r="D3362" s="175">
        <v>0</v>
      </c>
      <c r="E3362" s="176"/>
      <c r="F3362" s="174">
        <v>5</v>
      </c>
      <c r="G3362" s="174">
        <v>13</v>
      </c>
      <c r="H3362" s="174">
        <v>30</v>
      </c>
      <c r="I3362" s="174">
        <v>5000</v>
      </c>
      <c r="J3362" s="174">
        <v>5600</v>
      </c>
      <c r="K3362" s="174">
        <v>569</v>
      </c>
      <c r="L3362" s="177">
        <v>12</v>
      </c>
      <c r="M3362" s="178">
        <v>0</v>
      </c>
      <c r="N3362" s="179" t="s">
        <v>1796</v>
      </c>
      <c r="O3362" s="180">
        <v>0</v>
      </c>
      <c r="P3362" s="180">
        <v>0</v>
      </c>
      <c r="Q3362" s="181">
        <f t="shared" si="121"/>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162</v>
      </c>
      <c r="M3363" s="178">
        <v>0</v>
      </c>
      <c r="N3363" s="179" t="s">
        <v>1797</v>
      </c>
      <c r="O3363" s="180">
        <v>0</v>
      </c>
      <c r="P3363" s="180">
        <v>0</v>
      </c>
      <c r="Q3363" s="181">
        <f t="shared" si="121"/>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680</v>
      </c>
      <c r="M3364" s="178">
        <v>0</v>
      </c>
      <c r="N3364" s="179" t="s">
        <v>596</v>
      </c>
      <c r="O3364" s="180">
        <v>0</v>
      </c>
      <c r="P3364" s="180">
        <v>0</v>
      </c>
      <c r="Q3364" s="181">
        <f t="shared" si="121"/>
        <v>0</v>
      </c>
      <c r="R3364" s="182" t="s">
        <v>98</v>
      </c>
      <c r="S3364" s="183"/>
      <c r="T3364" s="183"/>
    </row>
    <row r="3365" spans="2:20" ht="15.75" hidden="1">
      <c r="B3365" s="174">
        <v>2025</v>
      </c>
      <c r="C3365" s="174">
        <v>20</v>
      </c>
      <c r="D3365" s="175">
        <v>0</v>
      </c>
      <c r="E3365" s="176"/>
      <c r="F3365" s="174">
        <v>5</v>
      </c>
      <c r="G3365" s="174">
        <v>13</v>
      </c>
      <c r="H3365" s="174">
        <v>30</v>
      </c>
      <c r="I3365" s="174">
        <v>5000</v>
      </c>
      <c r="J3365" s="174">
        <v>5600</v>
      </c>
      <c r="K3365" s="174">
        <v>569</v>
      </c>
      <c r="L3365" s="177">
        <v>649</v>
      </c>
      <c r="M3365" s="178">
        <v>0</v>
      </c>
      <c r="N3365" s="179" t="s">
        <v>1798</v>
      </c>
      <c r="O3365" s="180">
        <v>0</v>
      </c>
      <c r="P3365" s="180">
        <v>0</v>
      </c>
      <c r="Q3365" s="181">
        <f t="shared" si="121"/>
        <v>0</v>
      </c>
      <c r="R3365" s="182" t="s">
        <v>98</v>
      </c>
      <c r="S3365" s="183"/>
      <c r="T3365" s="183"/>
    </row>
    <row r="3366" spans="2:20" ht="15.75" hidden="1">
      <c r="B3366" s="152">
        <v>2025</v>
      </c>
      <c r="C3366" s="152">
        <v>20</v>
      </c>
      <c r="D3366" s="153"/>
      <c r="E3366" s="154"/>
      <c r="F3366" s="152">
        <v>5</v>
      </c>
      <c r="G3366" s="152">
        <v>13</v>
      </c>
      <c r="H3366" s="152">
        <v>30</v>
      </c>
      <c r="I3366" s="152">
        <v>5000</v>
      </c>
      <c r="J3366" s="152">
        <v>5900</v>
      </c>
      <c r="K3366" s="152"/>
      <c r="L3366" s="155" t="s">
        <v>44</v>
      </c>
      <c r="M3366" s="156"/>
      <c r="N3366" s="157" t="s">
        <v>223</v>
      </c>
      <c r="O3366" s="158">
        <f>O3367+O3369</f>
        <v>0</v>
      </c>
      <c r="P3366" s="158">
        <f>P3367+P3369</f>
        <v>0</v>
      </c>
      <c r="Q3366" s="158">
        <f t="shared" si="121"/>
        <v>0</v>
      </c>
      <c r="R3366" s="159"/>
      <c r="S3366" s="160"/>
      <c r="T3366" s="161"/>
    </row>
    <row r="3367" spans="2:20" ht="15.75" hidden="1">
      <c r="B3367" s="163">
        <v>2025</v>
      </c>
      <c r="C3367" s="163">
        <v>20</v>
      </c>
      <c r="D3367" s="164"/>
      <c r="E3367" s="165"/>
      <c r="F3367" s="163">
        <v>5</v>
      </c>
      <c r="G3367" s="163">
        <v>13</v>
      </c>
      <c r="H3367" s="163">
        <v>30</v>
      </c>
      <c r="I3367" s="163">
        <v>5000</v>
      </c>
      <c r="J3367" s="163">
        <v>5900</v>
      </c>
      <c r="K3367" s="163">
        <v>591</v>
      </c>
      <c r="L3367" s="166" t="s">
        <v>44</v>
      </c>
      <c r="M3367" s="167"/>
      <c r="N3367" s="168" t="s">
        <v>224</v>
      </c>
      <c r="O3367" s="169">
        <f>SUM(O3368)</f>
        <v>0</v>
      </c>
      <c r="P3367" s="169">
        <f>SUM(P3368)</f>
        <v>0</v>
      </c>
      <c r="Q3367" s="169">
        <f t="shared" si="121"/>
        <v>0</v>
      </c>
      <c r="R3367" s="170"/>
      <c r="S3367" s="171"/>
      <c r="T3367" s="172"/>
    </row>
    <row r="3368" spans="2:20" ht="15.75" hidden="1">
      <c r="B3368" s="174">
        <v>2025</v>
      </c>
      <c r="C3368" s="174">
        <v>20</v>
      </c>
      <c r="D3368" s="175">
        <v>0</v>
      </c>
      <c r="E3368" s="176"/>
      <c r="F3368" s="174">
        <v>5</v>
      </c>
      <c r="G3368" s="174">
        <v>13</v>
      </c>
      <c r="H3368" s="174">
        <v>30</v>
      </c>
      <c r="I3368" s="174">
        <v>5000</v>
      </c>
      <c r="J3368" s="174">
        <v>5900</v>
      </c>
      <c r="K3368" s="174">
        <v>591</v>
      </c>
      <c r="L3368" s="177">
        <v>1407</v>
      </c>
      <c r="M3368" s="178">
        <v>0</v>
      </c>
      <c r="N3368" s="179" t="s">
        <v>224</v>
      </c>
      <c r="O3368" s="180">
        <v>0</v>
      </c>
      <c r="P3368" s="180">
        <v>0</v>
      </c>
      <c r="Q3368" s="181">
        <f t="shared" si="121"/>
        <v>0</v>
      </c>
      <c r="R3368" s="182" t="s">
        <v>225</v>
      </c>
      <c r="S3368" s="183"/>
      <c r="T3368" s="183"/>
    </row>
    <row r="3369" spans="2:20" ht="15.75" hidden="1">
      <c r="B3369" s="163">
        <v>2025</v>
      </c>
      <c r="C3369" s="163">
        <v>20</v>
      </c>
      <c r="D3369" s="164"/>
      <c r="E3369" s="165"/>
      <c r="F3369" s="163">
        <v>5</v>
      </c>
      <c r="G3369" s="163">
        <v>13</v>
      </c>
      <c r="H3369" s="163">
        <v>30</v>
      </c>
      <c r="I3369" s="163">
        <v>5000</v>
      </c>
      <c r="J3369" s="163">
        <v>5900</v>
      </c>
      <c r="K3369" s="163">
        <v>597</v>
      </c>
      <c r="L3369" s="166" t="s">
        <v>44</v>
      </c>
      <c r="M3369" s="167"/>
      <c r="N3369" s="168" t="s">
        <v>226</v>
      </c>
      <c r="O3369" s="169">
        <f>SUM(O3370)</f>
        <v>0</v>
      </c>
      <c r="P3369" s="169">
        <f>SUM(P3370)</f>
        <v>0</v>
      </c>
      <c r="Q3369" s="169">
        <f t="shared" si="121"/>
        <v>0</v>
      </c>
      <c r="R3369" s="170"/>
      <c r="S3369" s="171"/>
      <c r="T3369" s="172"/>
    </row>
    <row r="3370" spans="2:20" ht="15.75" hidden="1">
      <c r="B3370" s="174">
        <v>2025</v>
      </c>
      <c r="C3370" s="174">
        <v>20</v>
      </c>
      <c r="D3370" s="175">
        <v>0</v>
      </c>
      <c r="E3370" s="176"/>
      <c r="F3370" s="174">
        <v>5</v>
      </c>
      <c r="G3370" s="174">
        <v>13</v>
      </c>
      <c r="H3370" s="174">
        <v>30</v>
      </c>
      <c r="I3370" s="174">
        <v>5000</v>
      </c>
      <c r="J3370" s="174">
        <v>5900</v>
      </c>
      <c r="K3370" s="174">
        <v>597</v>
      </c>
      <c r="L3370" s="177">
        <v>869</v>
      </c>
      <c r="M3370" s="178">
        <v>0</v>
      </c>
      <c r="N3370" s="179" t="s">
        <v>227</v>
      </c>
      <c r="O3370" s="180">
        <v>0</v>
      </c>
      <c r="P3370" s="180">
        <v>0</v>
      </c>
      <c r="Q3370" s="181">
        <f t="shared" si="121"/>
        <v>0</v>
      </c>
      <c r="R3370" s="182" t="s">
        <v>225</v>
      </c>
      <c r="S3370" s="183"/>
      <c r="T3370" s="183"/>
    </row>
    <row r="3371" spans="2:20" ht="15.75" hidden="1">
      <c r="B3371" s="141">
        <v>2025</v>
      </c>
      <c r="C3371" s="141">
        <v>20</v>
      </c>
      <c r="D3371" s="142"/>
      <c r="E3371" s="143"/>
      <c r="F3371" s="141">
        <v>5</v>
      </c>
      <c r="G3371" s="141">
        <v>13</v>
      </c>
      <c r="H3371" s="141">
        <v>30</v>
      </c>
      <c r="I3371" s="141">
        <v>6000</v>
      </c>
      <c r="J3371" s="141"/>
      <c r="K3371" s="141"/>
      <c r="L3371" s="144" t="s">
        <v>44</v>
      </c>
      <c r="M3371" s="145"/>
      <c r="N3371" s="146" t="s">
        <v>228</v>
      </c>
      <c r="O3371" s="147">
        <f>O3372</f>
        <v>0</v>
      </c>
      <c r="P3371" s="147">
        <f>P3372</f>
        <v>0</v>
      </c>
      <c r="Q3371" s="147">
        <f t="shared" si="121"/>
        <v>0</v>
      </c>
      <c r="R3371" s="148"/>
      <c r="S3371" s="149"/>
      <c r="T3371" s="150"/>
    </row>
    <row r="3372" spans="2:20" ht="15.75" hidden="1">
      <c r="B3372" s="152">
        <v>2025</v>
      </c>
      <c r="C3372" s="152">
        <v>20</v>
      </c>
      <c r="D3372" s="153"/>
      <c r="E3372" s="154"/>
      <c r="F3372" s="152">
        <v>5</v>
      </c>
      <c r="G3372" s="152">
        <v>13</v>
      </c>
      <c r="H3372" s="152">
        <v>30</v>
      </c>
      <c r="I3372" s="152">
        <v>6000</v>
      </c>
      <c r="J3372" s="152">
        <v>6200</v>
      </c>
      <c r="K3372" s="152"/>
      <c r="L3372" s="155" t="s">
        <v>44</v>
      </c>
      <c r="M3372" s="156"/>
      <c r="N3372" s="157" t="s">
        <v>229</v>
      </c>
      <c r="O3372" s="158">
        <f>O3373</f>
        <v>0</v>
      </c>
      <c r="P3372" s="158">
        <f>P3373</f>
        <v>0</v>
      </c>
      <c r="Q3372" s="158">
        <f t="shared" si="121"/>
        <v>0</v>
      </c>
      <c r="R3372" s="159"/>
      <c r="S3372" s="160"/>
      <c r="T3372" s="161"/>
    </row>
    <row r="3373" spans="2:20" ht="15.75" hidden="1">
      <c r="B3373" s="163">
        <v>2025</v>
      </c>
      <c r="C3373" s="163">
        <v>20</v>
      </c>
      <c r="D3373" s="164"/>
      <c r="E3373" s="165"/>
      <c r="F3373" s="163">
        <v>5</v>
      </c>
      <c r="G3373" s="163">
        <v>13</v>
      </c>
      <c r="H3373" s="163">
        <v>30</v>
      </c>
      <c r="I3373" s="163">
        <v>6000</v>
      </c>
      <c r="J3373" s="163">
        <v>6200</v>
      </c>
      <c r="K3373" s="163">
        <v>622</v>
      </c>
      <c r="L3373" s="166" t="s">
        <v>44</v>
      </c>
      <c r="M3373" s="167"/>
      <c r="N3373" s="168" t="s">
        <v>230</v>
      </c>
      <c r="O3373" s="169">
        <f>SUM(O3374:O3381)</f>
        <v>0</v>
      </c>
      <c r="P3373" s="169">
        <f>SUM(P3374:P3381)</f>
        <v>0</v>
      </c>
      <c r="Q3373" s="169">
        <f t="shared" si="121"/>
        <v>0</v>
      </c>
      <c r="R3373" s="170"/>
      <c r="S3373" s="171"/>
      <c r="T3373" s="172"/>
    </row>
    <row r="3374" spans="2:20" ht="90" hidden="1">
      <c r="B3374" s="174">
        <v>2025</v>
      </c>
      <c r="C3374" s="174">
        <v>20</v>
      </c>
      <c r="D3374" s="175">
        <v>0</v>
      </c>
      <c r="E3374" s="176"/>
      <c r="F3374" s="174">
        <v>5</v>
      </c>
      <c r="G3374" s="174">
        <v>13</v>
      </c>
      <c r="H3374" s="174">
        <v>30</v>
      </c>
      <c r="I3374" s="174">
        <v>6000</v>
      </c>
      <c r="J3374" s="174">
        <v>6200</v>
      </c>
      <c r="K3374" s="174">
        <v>62201</v>
      </c>
      <c r="L3374" s="177">
        <v>386</v>
      </c>
      <c r="M3374" s="178">
        <v>0</v>
      </c>
      <c r="N3374" s="179" t="s">
        <v>1799</v>
      </c>
      <c r="O3374" s="180">
        <v>0</v>
      </c>
      <c r="P3374" s="180">
        <v>0</v>
      </c>
      <c r="Q3374" s="181">
        <f t="shared" si="121"/>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387</v>
      </c>
      <c r="M3375" s="178">
        <v>0</v>
      </c>
      <c r="N3375" s="179" t="s">
        <v>1800</v>
      </c>
      <c r="O3375" s="180">
        <v>0</v>
      </c>
      <c r="P3375" s="180">
        <v>0</v>
      </c>
      <c r="Q3375" s="181">
        <f t="shared" si="121"/>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388</v>
      </c>
      <c r="M3376" s="178">
        <v>0</v>
      </c>
      <c r="N3376" s="179" t="s">
        <v>1801</v>
      </c>
      <c r="O3376" s="180">
        <v>0</v>
      </c>
      <c r="P3376" s="180">
        <v>0</v>
      </c>
      <c r="Q3376" s="181">
        <f t="shared" si="121"/>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62201</v>
      </c>
      <c r="L3377" s="177">
        <v>389</v>
      </c>
      <c r="M3377" s="178">
        <v>0</v>
      </c>
      <c r="N3377" s="179" t="s">
        <v>1802</v>
      </c>
      <c r="O3377" s="180">
        <v>0</v>
      </c>
      <c r="P3377" s="180">
        <v>0</v>
      </c>
      <c r="Q3377" s="181">
        <f t="shared" si="121"/>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971</v>
      </c>
      <c r="M3378" s="178">
        <v>0</v>
      </c>
      <c r="N3378" s="179" t="s">
        <v>1803</v>
      </c>
      <c r="O3378" s="180">
        <v>0</v>
      </c>
      <c r="P3378" s="180">
        <v>0</v>
      </c>
      <c r="Q3378" s="181">
        <f t="shared" si="121"/>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972</v>
      </c>
      <c r="M3379" s="178">
        <v>0</v>
      </c>
      <c r="N3379" s="179" t="s">
        <v>1804</v>
      </c>
      <c r="O3379" s="180">
        <v>0</v>
      </c>
      <c r="P3379" s="180">
        <v>0</v>
      </c>
      <c r="Q3379" s="181">
        <f t="shared" si="121"/>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973</v>
      </c>
      <c r="M3380" s="178">
        <v>0</v>
      </c>
      <c r="N3380" s="179" t="s">
        <v>1805</v>
      </c>
      <c r="O3380" s="180">
        <v>0</v>
      </c>
      <c r="P3380" s="180">
        <v>0</v>
      </c>
      <c r="Q3380" s="181">
        <f t="shared" si="121"/>
        <v>0</v>
      </c>
      <c r="R3380" s="182" t="s">
        <v>232</v>
      </c>
      <c r="S3380" s="183"/>
      <c r="T3380" s="183"/>
    </row>
    <row r="3381" spans="2:20" ht="90" hidden="1">
      <c r="B3381" s="174">
        <v>2025</v>
      </c>
      <c r="C3381" s="174">
        <v>20</v>
      </c>
      <c r="D3381" s="175">
        <v>0</v>
      </c>
      <c r="E3381" s="176"/>
      <c r="F3381" s="174">
        <v>5</v>
      </c>
      <c r="G3381" s="174">
        <v>13</v>
      </c>
      <c r="H3381" s="174">
        <v>30</v>
      </c>
      <c r="I3381" s="174">
        <v>6000</v>
      </c>
      <c r="J3381" s="174">
        <v>6200</v>
      </c>
      <c r="K3381" s="174">
        <v>62202</v>
      </c>
      <c r="L3381" s="177">
        <v>974</v>
      </c>
      <c r="M3381" s="178">
        <v>0</v>
      </c>
      <c r="N3381" s="179" t="s">
        <v>1806</v>
      </c>
      <c r="O3381" s="180">
        <v>0</v>
      </c>
      <c r="P3381" s="180">
        <v>0</v>
      </c>
      <c r="Q3381" s="181">
        <f t="shared" si="121"/>
        <v>0</v>
      </c>
      <c r="R3381" s="182" t="s">
        <v>232</v>
      </c>
      <c r="S3381" s="183"/>
      <c r="T3381" s="183"/>
    </row>
    <row r="3382" spans="2:20" s="129" customFormat="1" ht="31.5" hidden="1">
      <c r="B3382" s="130">
        <v>2025</v>
      </c>
      <c r="C3382" s="130">
        <v>20</v>
      </c>
      <c r="D3382" s="131"/>
      <c r="E3382" s="132"/>
      <c r="F3382" s="130">
        <v>5</v>
      </c>
      <c r="G3382" s="130">
        <v>13</v>
      </c>
      <c r="H3382" s="130">
        <v>31</v>
      </c>
      <c r="I3382" s="130"/>
      <c r="J3382" s="130"/>
      <c r="K3382" s="184"/>
      <c r="L3382" s="185" t="s">
        <v>44</v>
      </c>
      <c r="M3382" s="134"/>
      <c r="N3382" s="135" t="s">
        <v>1807</v>
      </c>
      <c r="O3382" s="136">
        <f>+O3383+O3418</f>
        <v>0</v>
      </c>
      <c r="P3382" s="136">
        <f>+P3383+P3418</f>
        <v>0</v>
      </c>
      <c r="Q3382" s="136">
        <f t="shared" si="121"/>
        <v>0</v>
      </c>
      <c r="R3382" s="137"/>
      <c r="S3382" s="136"/>
      <c r="T3382" s="136"/>
    </row>
    <row r="3383" spans="2:20" ht="15.75" hidden="1">
      <c r="B3383" s="141">
        <v>2025</v>
      </c>
      <c r="C3383" s="141">
        <v>20</v>
      </c>
      <c r="D3383" s="142"/>
      <c r="E3383" s="143"/>
      <c r="F3383" s="141">
        <v>5</v>
      </c>
      <c r="G3383" s="141">
        <v>13</v>
      </c>
      <c r="H3383" s="141">
        <v>31</v>
      </c>
      <c r="I3383" s="141">
        <v>5000</v>
      </c>
      <c r="J3383" s="141"/>
      <c r="K3383" s="141"/>
      <c r="L3383" s="144" t="s">
        <v>44</v>
      </c>
      <c r="M3383" s="145"/>
      <c r="N3383" s="146" t="s">
        <v>139</v>
      </c>
      <c r="O3383" s="147">
        <f>O3384+O3399+O3405+O3413</f>
        <v>0</v>
      </c>
      <c r="P3383" s="147">
        <f>P3384+P3399+P3405+P3413</f>
        <v>0</v>
      </c>
      <c r="Q3383" s="147">
        <f t="shared" si="121"/>
        <v>0</v>
      </c>
      <c r="R3383" s="148"/>
      <c r="S3383" s="197"/>
      <c r="T3383" s="198"/>
    </row>
    <row r="3384" spans="2:20" ht="15.75" hidden="1">
      <c r="B3384" s="152">
        <v>2025</v>
      </c>
      <c r="C3384" s="152">
        <v>20</v>
      </c>
      <c r="D3384" s="153"/>
      <c r="E3384" s="154"/>
      <c r="F3384" s="152">
        <v>5</v>
      </c>
      <c r="G3384" s="152">
        <v>13</v>
      </c>
      <c r="H3384" s="152">
        <v>31</v>
      </c>
      <c r="I3384" s="152">
        <v>5000</v>
      </c>
      <c r="J3384" s="152">
        <v>5100</v>
      </c>
      <c r="K3384" s="152"/>
      <c r="L3384" s="155" t="s">
        <v>44</v>
      </c>
      <c r="M3384" s="156"/>
      <c r="N3384" s="157" t="s">
        <v>140</v>
      </c>
      <c r="O3384" s="158">
        <f>O3385+O3397</f>
        <v>0</v>
      </c>
      <c r="P3384" s="158">
        <f>P3385+P3397</f>
        <v>0</v>
      </c>
      <c r="Q3384" s="158">
        <f t="shared" si="121"/>
        <v>0</v>
      </c>
      <c r="R3384" s="159"/>
      <c r="S3384" s="160"/>
      <c r="T3384" s="161"/>
    </row>
    <row r="3385" spans="2:20" ht="15.75" hidden="1">
      <c r="B3385" s="163">
        <v>2025</v>
      </c>
      <c r="C3385" s="163">
        <v>20</v>
      </c>
      <c r="D3385" s="164"/>
      <c r="E3385" s="165"/>
      <c r="F3385" s="163">
        <v>5</v>
      </c>
      <c r="G3385" s="163">
        <v>13</v>
      </c>
      <c r="H3385" s="163">
        <v>31</v>
      </c>
      <c r="I3385" s="163">
        <v>5000</v>
      </c>
      <c r="J3385" s="163">
        <v>5100</v>
      </c>
      <c r="K3385" s="163">
        <v>515</v>
      </c>
      <c r="L3385" s="166" t="s">
        <v>44</v>
      </c>
      <c r="M3385" s="167"/>
      <c r="N3385" s="168" t="s">
        <v>155</v>
      </c>
      <c r="O3385" s="169">
        <f>SUM(O3386:O3396)</f>
        <v>0</v>
      </c>
      <c r="P3385" s="169">
        <f>SUM(P3386:P3396)</f>
        <v>0</v>
      </c>
      <c r="Q3385" s="169">
        <f t="shared" si="121"/>
        <v>0</v>
      </c>
      <c r="R3385" s="170"/>
      <c r="S3385" s="171"/>
      <c r="T3385" s="172"/>
    </row>
    <row r="3386" spans="2:20" ht="15.75" hidden="1">
      <c r="B3386" s="174">
        <v>2025</v>
      </c>
      <c r="C3386" s="174">
        <v>20</v>
      </c>
      <c r="D3386" s="175">
        <v>0</v>
      </c>
      <c r="E3386" s="176"/>
      <c r="F3386" s="174">
        <v>5</v>
      </c>
      <c r="G3386" s="174">
        <v>13</v>
      </c>
      <c r="H3386" s="174">
        <v>31</v>
      </c>
      <c r="I3386" s="174">
        <v>5000</v>
      </c>
      <c r="J3386" s="174">
        <v>5100</v>
      </c>
      <c r="K3386" s="174">
        <v>515</v>
      </c>
      <c r="L3386" s="177">
        <v>354</v>
      </c>
      <c r="M3386" s="178">
        <v>0</v>
      </c>
      <c r="N3386" s="179" t="s">
        <v>159</v>
      </c>
      <c r="O3386" s="180">
        <v>0</v>
      </c>
      <c r="P3386" s="180">
        <v>0</v>
      </c>
      <c r="Q3386" s="181">
        <f t="shared" si="121"/>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357</v>
      </c>
      <c r="M3387" s="178">
        <v>0</v>
      </c>
      <c r="N3387" s="179" t="s">
        <v>437</v>
      </c>
      <c r="O3387" s="180">
        <v>0</v>
      </c>
      <c r="P3387" s="180">
        <v>0</v>
      </c>
      <c r="Q3387" s="181">
        <f t="shared" si="121"/>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510</v>
      </c>
      <c r="M3388" s="178">
        <v>0</v>
      </c>
      <c r="N3388" s="179" t="s">
        <v>1722</v>
      </c>
      <c r="O3388" s="180">
        <v>0</v>
      </c>
      <c r="P3388" s="180">
        <v>0</v>
      </c>
      <c r="Q3388" s="181">
        <f t="shared" si="121"/>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548</v>
      </c>
      <c r="M3389" s="178">
        <v>0</v>
      </c>
      <c r="N3389" s="179" t="s">
        <v>1291</v>
      </c>
      <c r="O3389" s="180">
        <v>0</v>
      </c>
      <c r="P3389" s="180">
        <v>0</v>
      </c>
      <c r="Q3389" s="181">
        <f t="shared" si="121"/>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613</v>
      </c>
      <c r="M3390" s="178">
        <v>0</v>
      </c>
      <c r="N3390" s="179" t="s">
        <v>1723</v>
      </c>
      <c r="O3390" s="180">
        <v>0</v>
      </c>
      <c r="P3390" s="180">
        <v>0</v>
      </c>
      <c r="Q3390" s="181">
        <f t="shared" si="121"/>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657</v>
      </c>
      <c r="M3391" s="178">
        <v>0</v>
      </c>
      <c r="N3391" s="179" t="s">
        <v>1724</v>
      </c>
      <c r="O3391" s="180">
        <v>0</v>
      </c>
      <c r="P3391" s="180">
        <v>0</v>
      </c>
      <c r="Q3391" s="181">
        <f t="shared" si="121"/>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853</v>
      </c>
      <c r="M3392" s="178">
        <v>0</v>
      </c>
      <c r="N3392" s="179" t="s">
        <v>1506</v>
      </c>
      <c r="O3392" s="180">
        <v>0</v>
      </c>
      <c r="P3392" s="180">
        <v>0</v>
      </c>
      <c r="Q3392" s="181">
        <f t="shared" si="121"/>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854</v>
      </c>
      <c r="M3393" s="178">
        <v>0</v>
      </c>
      <c r="N3393" s="179" t="s">
        <v>1507</v>
      </c>
      <c r="O3393" s="180">
        <v>0</v>
      </c>
      <c r="P3393" s="180">
        <v>0</v>
      </c>
      <c r="Q3393" s="181">
        <f t="shared" si="121"/>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856</v>
      </c>
      <c r="M3394" s="178">
        <v>0</v>
      </c>
      <c r="N3394" s="179" t="s">
        <v>1725</v>
      </c>
      <c r="O3394" s="180">
        <v>0</v>
      </c>
      <c r="P3394" s="180">
        <v>0</v>
      </c>
      <c r="Q3394" s="181">
        <f t="shared" si="121"/>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1327</v>
      </c>
      <c r="M3395" s="178">
        <v>0</v>
      </c>
      <c r="N3395" s="179" t="s">
        <v>1726</v>
      </c>
      <c r="O3395" s="180">
        <v>0</v>
      </c>
      <c r="P3395" s="180">
        <v>0</v>
      </c>
      <c r="Q3395" s="181">
        <f t="shared" si="121"/>
        <v>0</v>
      </c>
      <c r="R3395" s="182" t="s">
        <v>98</v>
      </c>
      <c r="S3395" s="183"/>
      <c r="T3395" s="183"/>
    </row>
    <row r="3396" spans="2:20" ht="15.75" hidden="1">
      <c r="B3396" s="174">
        <v>2025</v>
      </c>
      <c r="C3396" s="174">
        <v>20</v>
      </c>
      <c r="D3396" s="175">
        <v>0</v>
      </c>
      <c r="E3396" s="176"/>
      <c r="F3396" s="174">
        <v>5</v>
      </c>
      <c r="G3396" s="174">
        <v>13</v>
      </c>
      <c r="H3396" s="174">
        <v>31</v>
      </c>
      <c r="I3396" s="174">
        <v>5000</v>
      </c>
      <c r="J3396" s="174">
        <v>5100</v>
      </c>
      <c r="K3396" s="174">
        <v>515</v>
      </c>
      <c r="L3396" s="177">
        <v>1329</v>
      </c>
      <c r="M3396" s="178">
        <v>0</v>
      </c>
      <c r="N3396" s="179" t="s">
        <v>442</v>
      </c>
      <c r="O3396" s="180">
        <v>0</v>
      </c>
      <c r="P3396" s="180">
        <v>0</v>
      </c>
      <c r="Q3396" s="181">
        <f t="shared" si="121"/>
        <v>0</v>
      </c>
      <c r="R3396" s="182" t="s">
        <v>98</v>
      </c>
      <c r="S3396" s="183"/>
      <c r="T3396" s="183"/>
    </row>
    <row r="3397" spans="2:20" ht="15.75" hidden="1">
      <c r="B3397" s="163">
        <v>2025</v>
      </c>
      <c r="C3397" s="163">
        <v>20</v>
      </c>
      <c r="D3397" s="164"/>
      <c r="E3397" s="165"/>
      <c r="F3397" s="163">
        <v>5</v>
      </c>
      <c r="G3397" s="163">
        <v>13</v>
      </c>
      <c r="H3397" s="163">
        <v>31</v>
      </c>
      <c r="I3397" s="163">
        <v>5000</v>
      </c>
      <c r="J3397" s="163">
        <v>5100</v>
      </c>
      <c r="K3397" s="163">
        <v>519</v>
      </c>
      <c r="L3397" s="166" t="s">
        <v>44</v>
      </c>
      <c r="M3397" s="167"/>
      <c r="N3397" s="168" t="s">
        <v>178</v>
      </c>
      <c r="O3397" s="169">
        <f>SUM(O3398:O3398)</f>
        <v>0</v>
      </c>
      <c r="P3397" s="169">
        <f>SUM(P3398:P3398)</f>
        <v>0</v>
      </c>
      <c r="Q3397" s="169">
        <f t="shared" si="121"/>
        <v>0</v>
      </c>
      <c r="R3397" s="170"/>
      <c r="S3397" s="171"/>
      <c r="T3397" s="172"/>
    </row>
    <row r="3398" spans="2:20" ht="15.75" hidden="1">
      <c r="B3398" s="174">
        <v>2025</v>
      </c>
      <c r="C3398" s="174">
        <v>20</v>
      </c>
      <c r="D3398" s="175">
        <v>0</v>
      </c>
      <c r="E3398" s="176"/>
      <c r="F3398" s="174">
        <v>5</v>
      </c>
      <c r="G3398" s="174">
        <v>13</v>
      </c>
      <c r="H3398" s="174">
        <v>31</v>
      </c>
      <c r="I3398" s="174">
        <v>5000</v>
      </c>
      <c r="J3398" s="174">
        <v>5100</v>
      </c>
      <c r="K3398" s="174">
        <v>519</v>
      </c>
      <c r="L3398" s="177">
        <v>502</v>
      </c>
      <c r="M3398" s="178">
        <v>0</v>
      </c>
      <c r="N3398" s="179" t="s">
        <v>1730</v>
      </c>
      <c r="O3398" s="180">
        <v>0</v>
      </c>
      <c r="P3398" s="180">
        <v>0</v>
      </c>
      <c r="Q3398" s="181">
        <f t="shared" si="121"/>
        <v>0</v>
      </c>
      <c r="R3398" s="182" t="s">
        <v>98</v>
      </c>
      <c r="S3398" s="183"/>
      <c r="T3398" s="183"/>
    </row>
    <row r="3399" spans="2:20" ht="15.75" hidden="1">
      <c r="B3399" s="152">
        <v>2025</v>
      </c>
      <c r="C3399" s="152">
        <v>20</v>
      </c>
      <c r="D3399" s="153"/>
      <c r="E3399" s="154"/>
      <c r="F3399" s="152">
        <v>5</v>
      </c>
      <c r="G3399" s="152">
        <v>13</v>
      </c>
      <c r="H3399" s="152">
        <v>31</v>
      </c>
      <c r="I3399" s="152">
        <v>5000</v>
      </c>
      <c r="J3399" s="152">
        <v>5500</v>
      </c>
      <c r="K3399" s="152"/>
      <c r="L3399" s="155" t="s">
        <v>44</v>
      </c>
      <c r="M3399" s="156"/>
      <c r="N3399" s="157" t="s">
        <v>558</v>
      </c>
      <c r="O3399" s="158">
        <f>O3400</f>
        <v>0</v>
      </c>
      <c r="P3399" s="158">
        <f>P3400</f>
        <v>0</v>
      </c>
      <c r="Q3399" s="158">
        <f t="shared" si="121"/>
        <v>0</v>
      </c>
      <c r="R3399" s="159"/>
      <c r="S3399" s="160"/>
      <c r="T3399" s="161"/>
    </row>
    <row r="3400" spans="2:20" ht="15.75" hidden="1">
      <c r="B3400" s="163">
        <v>2025</v>
      </c>
      <c r="C3400" s="163">
        <v>20</v>
      </c>
      <c r="D3400" s="164"/>
      <c r="E3400" s="165"/>
      <c r="F3400" s="163">
        <v>5</v>
      </c>
      <c r="G3400" s="163">
        <v>13</v>
      </c>
      <c r="H3400" s="163">
        <v>31</v>
      </c>
      <c r="I3400" s="163">
        <v>5000</v>
      </c>
      <c r="J3400" s="163">
        <v>5500</v>
      </c>
      <c r="K3400" s="163">
        <v>551</v>
      </c>
      <c r="L3400" s="166" t="s">
        <v>44</v>
      </c>
      <c r="M3400" s="167"/>
      <c r="N3400" s="168" t="s">
        <v>559</v>
      </c>
      <c r="O3400" s="169">
        <f>SUM(O3401:O3404)</f>
        <v>0</v>
      </c>
      <c r="P3400" s="169">
        <f>SUM(P3401:P3404)</f>
        <v>0</v>
      </c>
      <c r="Q3400" s="169">
        <f t="shared" si="121"/>
        <v>0</v>
      </c>
      <c r="R3400" s="170"/>
      <c r="S3400" s="171"/>
      <c r="T3400" s="172"/>
    </row>
    <row r="3401" spans="2:20" ht="15.75" hidden="1">
      <c r="B3401" s="174">
        <v>2025</v>
      </c>
      <c r="C3401" s="174">
        <v>20</v>
      </c>
      <c r="D3401" s="175">
        <v>0</v>
      </c>
      <c r="E3401" s="176"/>
      <c r="F3401" s="174">
        <v>5</v>
      </c>
      <c r="G3401" s="174">
        <v>13</v>
      </c>
      <c r="H3401" s="174">
        <v>31</v>
      </c>
      <c r="I3401" s="174">
        <v>5000</v>
      </c>
      <c r="J3401" s="174">
        <v>5500</v>
      </c>
      <c r="K3401" s="174">
        <v>551</v>
      </c>
      <c r="L3401" s="177">
        <v>498</v>
      </c>
      <c r="M3401" s="178">
        <v>0</v>
      </c>
      <c r="N3401" s="179" t="s">
        <v>1770</v>
      </c>
      <c r="O3401" s="180">
        <v>0</v>
      </c>
      <c r="P3401" s="180">
        <v>0</v>
      </c>
      <c r="Q3401" s="181">
        <f t="shared" si="121"/>
        <v>0</v>
      </c>
      <c r="R3401" s="182" t="s">
        <v>98</v>
      </c>
      <c r="S3401" s="183"/>
      <c r="T3401" s="183"/>
    </row>
    <row r="3402" spans="2:20" ht="15.75" hidden="1">
      <c r="B3402" s="174">
        <v>2025</v>
      </c>
      <c r="C3402" s="174">
        <v>20</v>
      </c>
      <c r="D3402" s="175">
        <v>0</v>
      </c>
      <c r="E3402" s="176"/>
      <c r="F3402" s="174">
        <v>5</v>
      </c>
      <c r="G3402" s="174">
        <v>13</v>
      </c>
      <c r="H3402" s="174">
        <v>31</v>
      </c>
      <c r="I3402" s="174">
        <v>5000</v>
      </c>
      <c r="J3402" s="174">
        <v>5500</v>
      </c>
      <c r="K3402" s="174">
        <v>551</v>
      </c>
      <c r="L3402" s="177">
        <v>569</v>
      </c>
      <c r="M3402" s="178">
        <v>0</v>
      </c>
      <c r="N3402" s="179" t="s">
        <v>1808</v>
      </c>
      <c r="O3402" s="180">
        <v>0</v>
      </c>
      <c r="P3402" s="180">
        <v>0</v>
      </c>
      <c r="Q3402" s="181">
        <f t="shared" si="121"/>
        <v>0</v>
      </c>
      <c r="R3402" s="182" t="s">
        <v>98</v>
      </c>
      <c r="S3402" s="183"/>
      <c r="T3402" s="183"/>
    </row>
    <row r="3403" spans="2:20" ht="30" hidden="1">
      <c r="B3403" s="174">
        <v>2025</v>
      </c>
      <c r="C3403" s="174">
        <v>20</v>
      </c>
      <c r="D3403" s="175">
        <v>0</v>
      </c>
      <c r="E3403" s="176"/>
      <c r="F3403" s="174">
        <v>5</v>
      </c>
      <c r="G3403" s="174">
        <v>13</v>
      </c>
      <c r="H3403" s="174">
        <v>31</v>
      </c>
      <c r="I3403" s="174">
        <v>5000</v>
      </c>
      <c r="J3403" s="174">
        <v>5500</v>
      </c>
      <c r="K3403" s="174">
        <v>551</v>
      </c>
      <c r="L3403" s="177">
        <v>1378</v>
      </c>
      <c r="M3403" s="178">
        <v>0</v>
      </c>
      <c r="N3403" s="179" t="s">
        <v>1809</v>
      </c>
      <c r="O3403" s="180">
        <v>0</v>
      </c>
      <c r="P3403" s="180">
        <v>0</v>
      </c>
      <c r="Q3403" s="181">
        <f t="shared" si="121"/>
        <v>0</v>
      </c>
      <c r="R3403" s="182" t="s">
        <v>98</v>
      </c>
      <c r="S3403" s="183"/>
      <c r="T3403" s="183"/>
    </row>
    <row r="3404" spans="2:20" ht="15.75" hidden="1">
      <c r="B3404" s="174">
        <v>2025</v>
      </c>
      <c r="C3404" s="174">
        <v>20</v>
      </c>
      <c r="D3404" s="175">
        <v>0</v>
      </c>
      <c r="E3404" s="176"/>
      <c r="F3404" s="174">
        <v>5</v>
      </c>
      <c r="G3404" s="174">
        <v>13</v>
      </c>
      <c r="H3404" s="174">
        <v>31</v>
      </c>
      <c r="I3404" s="174">
        <v>5000</v>
      </c>
      <c r="J3404" s="174">
        <v>5500</v>
      </c>
      <c r="K3404" s="174">
        <v>551</v>
      </c>
      <c r="L3404" s="177">
        <v>849</v>
      </c>
      <c r="M3404" s="178">
        <v>0</v>
      </c>
      <c r="N3404" s="179" t="s">
        <v>1773</v>
      </c>
      <c r="O3404" s="180">
        <v>0</v>
      </c>
      <c r="P3404" s="180">
        <v>0</v>
      </c>
      <c r="Q3404" s="181">
        <f t="shared" si="121"/>
        <v>0</v>
      </c>
      <c r="R3404" s="182" t="s">
        <v>98</v>
      </c>
      <c r="S3404" s="183"/>
      <c r="T3404" s="183"/>
    </row>
    <row r="3405" spans="2:20" ht="15.75" hidden="1">
      <c r="B3405" s="152">
        <v>2025</v>
      </c>
      <c r="C3405" s="152">
        <v>20</v>
      </c>
      <c r="D3405" s="153"/>
      <c r="E3405" s="154"/>
      <c r="F3405" s="152">
        <v>5</v>
      </c>
      <c r="G3405" s="152">
        <v>13</v>
      </c>
      <c r="H3405" s="152">
        <v>31</v>
      </c>
      <c r="I3405" s="152">
        <v>5000</v>
      </c>
      <c r="J3405" s="152">
        <v>5600</v>
      </c>
      <c r="K3405" s="152"/>
      <c r="L3405" s="155" t="s">
        <v>44</v>
      </c>
      <c r="M3405" s="156"/>
      <c r="N3405" s="157" t="s">
        <v>1050</v>
      </c>
      <c r="O3405" s="158">
        <f>O3406+O3410</f>
        <v>0</v>
      </c>
      <c r="P3405" s="158">
        <f>P3406+P3410</f>
        <v>0</v>
      </c>
      <c r="Q3405" s="158">
        <f t="shared" si="121"/>
        <v>0</v>
      </c>
      <c r="R3405" s="159"/>
      <c r="S3405" s="160"/>
      <c r="T3405" s="161"/>
    </row>
    <row r="3406" spans="2:20" ht="15.75" hidden="1">
      <c r="B3406" s="163">
        <v>2025</v>
      </c>
      <c r="C3406" s="163">
        <v>20</v>
      </c>
      <c r="D3406" s="164"/>
      <c r="E3406" s="165"/>
      <c r="F3406" s="163">
        <v>5</v>
      </c>
      <c r="G3406" s="163">
        <v>13</v>
      </c>
      <c r="H3406" s="163">
        <v>31</v>
      </c>
      <c r="I3406" s="163">
        <v>5000</v>
      </c>
      <c r="J3406" s="163">
        <v>5600</v>
      </c>
      <c r="K3406" s="163">
        <v>562</v>
      </c>
      <c r="L3406" s="166" t="s">
        <v>44</v>
      </c>
      <c r="M3406" s="167"/>
      <c r="N3406" s="168" t="s">
        <v>576</v>
      </c>
      <c r="O3406" s="169">
        <f>SUM(O3407:O3409)</f>
        <v>0</v>
      </c>
      <c r="P3406" s="169">
        <f>SUM(P3407:P3409)</f>
        <v>0</v>
      </c>
      <c r="Q3406" s="169">
        <f t="shared" si="121"/>
        <v>0</v>
      </c>
      <c r="R3406" s="170"/>
      <c r="S3406" s="171"/>
      <c r="T3406" s="172"/>
    </row>
    <row r="3407" spans="2:20" ht="15.75" hidden="1">
      <c r="B3407" s="174">
        <v>2025</v>
      </c>
      <c r="C3407" s="174">
        <v>20</v>
      </c>
      <c r="D3407" s="175">
        <v>0</v>
      </c>
      <c r="E3407" s="176"/>
      <c r="F3407" s="174">
        <v>5</v>
      </c>
      <c r="G3407" s="174">
        <v>13</v>
      </c>
      <c r="H3407" s="174">
        <v>31</v>
      </c>
      <c r="I3407" s="174">
        <v>5000</v>
      </c>
      <c r="J3407" s="174">
        <v>5600</v>
      </c>
      <c r="K3407" s="174">
        <v>562</v>
      </c>
      <c r="L3407" s="177">
        <v>47</v>
      </c>
      <c r="M3407" s="178">
        <v>0</v>
      </c>
      <c r="N3407" s="179" t="s">
        <v>1776</v>
      </c>
      <c r="O3407" s="180">
        <v>0</v>
      </c>
      <c r="P3407" s="180">
        <v>0</v>
      </c>
      <c r="Q3407" s="181">
        <f t="shared" si="121"/>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500</v>
      </c>
      <c r="M3408" s="178">
        <v>0</v>
      </c>
      <c r="N3408" s="179" t="s">
        <v>581</v>
      </c>
      <c r="O3408" s="180">
        <v>0</v>
      </c>
      <c r="P3408" s="180">
        <v>0</v>
      </c>
      <c r="Q3408" s="181">
        <f t="shared" si="121"/>
        <v>0</v>
      </c>
      <c r="R3408" s="182" t="s">
        <v>98</v>
      </c>
      <c r="S3408" s="183"/>
      <c r="T3408" s="183"/>
    </row>
    <row r="3409" spans="2:20" ht="15.75" hidden="1">
      <c r="B3409" s="174">
        <v>2025</v>
      </c>
      <c r="C3409" s="174">
        <v>20</v>
      </c>
      <c r="D3409" s="175">
        <v>0</v>
      </c>
      <c r="E3409" s="176"/>
      <c r="F3409" s="174">
        <v>5</v>
      </c>
      <c r="G3409" s="174">
        <v>13</v>
      </c>
      <c r="H3409" s="174">
        <v>31</v>
      </c>
      <c r="I3409" s="174">
        <v>5000</v>
      </c>
      <c r="J3409" s="174">
        <v>5600</v>
      </c>
      <c r="K3409" s="174">
        <v>562</v>
      </c>
      <c r="L3409" s="177">
        <v>567</v>
      </c>
      <c r="M3409" s="178">
        <v>0</v>
      </c>
      <c r="N3409" s="179" t="s">
        <v>1354</v>
      </c>
      <c r="O3409" s="180">
        <v>0</v>
      </c>
      <c r="P3409" s="180">
        <v>0</v>
      </c>
      <c r="Q3409" s="181">
        <f t="shared" si="121"/>
        <v>0</v>
      </c>
      <c r="R3409" s="182" t="s">
        <v>98</v>
      </c>
      <c r="S3409" s="183"/>
      <c r="T3409" s="183"/>
    </row>
    <row r="3410" spans="2:20" ht="15.75" hidden="1">
      <c r="B3410" s="163">
        <v>2025</v>
      </c>
      <c r="C3410" s="163">
        <v>20</v>
      </c>
      <c r="D3410" s="164"/>
      <c r="E3410" s="165"/>
      <c r="F3410" s="163">
        <v>5</v>
      </c>
      <c r="G3410" s="163">
        <v>13</v>
      </c>
      <c r="H3410" s="163">
        <v>31</v>
      </c>
      <c r="I3410" s="163">
        <v>5000</v>
      </c>
      <c r="J3410" s="163">
        <v>5600</v>
      </c>
      <c r="K3410" s="163">
        <v>565</v>
      </c>
      <c r="L3410" s="166" t="s">
        <v>44</v>
      </c>
      <c r="M3410" s="167"/>
      <c r="N3410" s="168" t="s">
        <v>590</v>
      </c>
      <c r="O3410" s="169">
        <f>SUM(O3411:O3412)</f>
        <v>0</v>
      </c>
      <c r="P3410" s="169">
        <f>SUM(P3411:P3412)</f>
        <v>0</v>
      </c>
      <c r="Q3410" s="169">
        <f t="shared" si="121"/>
        <v>0</v>
      </c>
      <c r="R3410" s="170"/>
      <c r="S3410" s="171"/>
      <c r="T3410" s="172"/>
    </row>
    <row r="3411" spans="2:20" ht="15.75" hidden="1">
      <c r="B3411" s="174">
        <v>2025</v>
      </c>
      <c r="C3411" s="174">
        <v>20</v>
      </c>
      <c r="D3411" s="175">
        <v>0</v>
      </c>
      <c r="E3411" s="176"/>
      <c r="F3411" s="174">
        <v>5</v>
      </c>
      <c r="G3411" s="174">
        <v>13</v>
      </c>
      <c r="H3411" s="174">
        <v>31</v>
      </c>
      <c r="I3411" s="174">
        <v>5000</v>
      </c>
      <c r="J3411" s="174">
        <v>5600</v>
      </c>
      <c r="K3411" s="174">
        <v>565</v>
      </c>
      <c r="L3411" s="177">
        <v>823</v>
      </c>
      <c r="M3411" s="178">
        <v>0</v>
      </c>
      <c r="N3411" s="179" t="s">
        <v>1786</v>
      </c>
      <c r="O3411" s="180">
        <v>0</v>
      </c>
      <c r="P3411" s="180">
        <v>0</v>
      </c>
      <c r="Q3411" s="181">
        <f t="shared" si="121"/>
        <v>0</v>
      </c>
      <c r="R3411" s="182" t="s">
        <v>209</v>
      </c>
      <c r="S3411" s="183"/>
      <c r="T3411" s="183"/>
    </row>
    <row r="3412" spans="2:20" ht="15.75" hidden="1">
      <c r="B3412" s="174">
        <v>2025</v>
      </c>
      <c r="C3412" s="174">
        <v>20</v>
      </c>
      <c r="D3412" s="175">
        <v>0</v>
      </c>
      <c r="E3412" s="176"/>
      <c r="F3412" s="174">
        <v>5</v>
      </c>
      <c r="G3412" s="174">
        <v>13</v>
      </c>
      <c r="H3412" s="174">
        <v>31</v>
      </c>
      <c r="I3412" s="174">
        <v>5000</v>
      </c>
      <c r="J3412" s="174">
        <v>5600</v>
      </c>
      <c r="K3412" s="174">
        <v>565</v>
      </c>
      <c r="L3412" s="177">
        <v>1377</v>
      </c>
      <c r="M3412" s="178">
        <v>0</v>
      </c>
      <c r="N3412" s="179" t="s">
        <v>1810</v>
      </c>
      <c r="O3412" s="180">
        <v>0</v>
      </c>
      <c r="P3412" s="180">
        <v>0</v>
      </c>
      <c r="Q3412" s="181">
        <f t="shared" si="121"/>
        <v>0</v>
      </c>
      <c r="R3412" s="182" t="s">
        <v>1313</v>
      </c>
      <c r="S3412" s="183"/>
      <c r="T3412" s="183"/>
    </row>
    <row r="3413" spans="2:20" ht="15.75" hidden="1">
      <c r="B3413" s="152">
        <v>2025</v>
      </c>
      <c r="C3413" s="152">
        <v>20</v>
      </c>
      <c r="D3413" s="153"/>
      <c r="E3413" s="154"/>
      <c r="F3413" s="152">
        <v>5</v>
      </c>
      <c r="G3413" s="152">
        <v>13</v>
      </c>
      <c r="H3413" s="152">
        <v>31</v>
      </c>
      <c r="I3413" s="152">
        <v>5000</v>
      </c>
      <c r="J3413" s="152">
        <v>5900</v>
      </c>
      <c r="K3413" s="152"/>
      <c r="L3413" s="155" t="s">
        <v>44</v>
      </c>
      <c r="M3413" s="156"/>
      <c r="N3413" s="157" t="s">
        <v>223</v>
      </c>
      <c r="O3413" s="158">
        <f>O3414+O3416</f>
        <v>0</v>
      </c>
      <c r="P3413" s="158">
        <f>P3414+P3416</f>
        <v>0</v>
      </c>
      <c r="Q3413" s="158">
        <f t="shared" si="121"/>
        <v>0</v>
      </c>
      <c r="R3413" s="159"/>
      <c r="S3413" s="160"/>
      <c r="T3413" s="161"/>
    </row>
    <row r="3414" spans="2:20" ht="15.75" hidden="1">
      <c r="B3414" s="163">
        <v>2025</v>
      </c>
      <c r="C3414" s="163">
        <v>20</v>
      </c>
      <c r="D3414" s="164"/>
      <c r="E3414" s="165"/>
      <c r="F3414" s="163">
        <v>5</v>
      </c>
      <c r="G3414" s="163">
        <v>13</v>
      </c>
      <c r="H3414" s="163">
        <v>31</v>
      </c>
      <c r="I3414" s="163">
        <v>5000</v>
      </c>
      <c r="J3414" s="163">
        <v>5900</v>
      </c>
      <c r="K3414" s="163">
        <v>591</v>
      </c>
      <c r="L3414" s="166" t="s">
        <v>44</v>
      </c>
      <c r="M3414" s="167"/>
      <c r="N3414" s="168" t="s">
        <v>224</v>
      </c>
      <c r="O3414" s="169">
        <f>SUM(O3415)</f>
        <v>0</v>
      </c>
      <c r="P3414" s="169">
        <f>SUM(P3415)</f>
        <v>0</v>
      </c>
      <c r="Q3414" s="169">
        <f t="shared" si="121"/>
        <v>0</v>
      </c>
      <c r="R3414" s="221"/>
      <c r="S3414" s="171"/>
      <c r="T3414" s="172"/>
    </row>
    <row r="3415" spans="2:20" ht="15.75" hidden="1">
      <c r="B3415" s="174">
        <v>2025</v>
      </c>
      <c r="C3415" s="174">
        <v>20</v>
      </c>
      <c r="D3415" s="175">
        <v>0</v>
      </c>
      <c r="E3415" s="176"/>
      <c r="F3415" s="174">
        <v>5</v>
      </c>
      <c r="G3415" s="174">
        <v>13</v>
      </c>
      <c r="H3415" s="174">
        <v>31</v>
      </c>
      <c r="I3415" s="174">
        <v>5000</v>
      </c>
      <c r="J3415" s="174">
        <v>5900</v>
      </c>
      <c r="K3415" s="174">
        <v>591</v>
      </c>
      <c r="L3415" s="177">
        <v>1407</v>
      </c>
      <c r="M3415" s="178">
        <v>0</v>
      </c>
      <c r="N3415" s="179" t="s">
        <v>224</v>
      </c>
      <c r="O3415" s="180">
        <v>0</v>
      </c>
      <c r="P3415" s="180">
        <v>0</v>
      </c>
      <c r="Q3415" s="181">
        <f t="shared" si="121"/>
        <v>0</v>
      </c>
      <c r="R3415" s="182" t="s">
        <v>225</v>
      </c>
      <c r="S3415" s="183"/>
      <c r="T3415" s="183"/>
    </row>
    <row r="3416" spans="2:20" ht="15.75" hidden="1">
      <c r="B3416" s="163">
        <v>2025</v>
      </c>
      <c r="C3416" s="163">
        <v>20</v>
      </c>
      <c r="D3416" s="164"/>
      <c r="E3416" s="165"/>
      <c r="F3416" s="163">
        <v>5</v>
      </c>
      <c r="G3416" s="163">
        <v>13</v>
      </c>
      <c r="H3416" s="163">
        <v>31</v>
      </c>
      <c r="I3416" s="163">
        <v>5000</v>
      </c>
      <c r="J3416" s="163">
        <v>5900</v>
      </c>
      <c r="K3416" s="163">
        <v>597</v>
      </c>
      <c r="L3416" s="166" t="s">
        <v>44</v>
      </c>
      <c r="M3416" s="167"/>
      <c r="N3416" s="168" t="s">
        <v>226</v>
      </c>
      <c r="O3416" s="169">
        <f>SUM(O3417)</f>
        <v>0</v>
      </c>
      <c r="P3416" s="169">
        <f>SUM(P3417)</f>
        <v>0</v>
      </c>
      <c r="Q3416" s="169">
        <f t="shared" si="121"/>
        <v>0</v>
      </c>
      <c r="R3416" s="221"/>
      <c r="S3416" s="186"/>
      <c r="T3416" s="186"/>
    </row>
    <row r="3417" spans="2:20" ht="15.75" hidden="1">
      <c r="B3417" s="174">
        <v>2025</v>
      </c>
      <c r="C3417" s="174">
        <v>20</v>
      </c>
      <c r="D3417" s="175">
        <v>0</v>
      </c>
      <c r="E3417" s="176"/>
      <c r="F3417" s="174">
        <v>5</v>
      </c>
      <c r="G3417" s="174">
        <v>13</v>
      </c>
      <c r="H3417" s="174">
        <v>31</v>
      </c>
      <c r="I3417" s="174">
        <v>5000</v>
      </c>
      <c r="J3417" s="174">
        <v>5900</v>
      </c>
      <c r="K3417" s="174">
        <v>597</v>
      </c>
      <c r="L3417" s="177">
        <v>869</v>
      </c>
      <c r="M3417" s="178">
        <v>0</v>
      </c>
      <c r="N3417" s="179" t="s">
        <v>227</v>
      </c>
      <c r="O3417" s="180">
        <v>0</v>
      </c>
      <c r="P3417" s="180">
        <v>0</v>
      </c>
      <c r="Q3417" s="181">
        <f t="shared" si="121"/>
        <v>0</v>
      </c>
      <c r="R3417" s="182" t="s">
        <v>225</v>
      </c>
      <c r="S3417" s="183"/>
      <c r="T3417" s="183"/>
    </row>
    <row r="3418" spans="2:20" ht="15.75" hidden="1">
      <c r="B3418" s="141">
        <v>2025</v>
      </c>
      <c r="C3418" s="141">
        <v>20</v>
      </c>
      <c r="D3418" s="142"/>
      <c r="E3418" s="143"/>
      <c r="F3418" s="141">
        <v>5</v>
      </c>
      <c r="G3418" s="141">
        <v>13</v>
      </c>
      <c r="H3418" s="141">
        <v>31</v>
      </c>
      <c r="I3418" s="141">
        <v>6000</v>
      </c>
      <c r="J3418" s="141"/>
      <c r="K3418" s="141"/>
      <c r="L3418" s="144" t="s">
        <v>44</v>
      </c>
      <c r="M3418" s="145"/>
      <c r="N3418" s="146" t="s">
        <v>228</v>
      </c>
      <c r="O3418" s="147">
        <f>O3419</f>
        <v>0</v>
      </c>
      <c r="P3418" s="147">
        <f>P3419</f>
        <v>0</v>
      </c>
      <c r="Q3418" s="147">
        <f t="shared" si="121"/>
        <v>0</v>
      </c>
      <c r="R3418" s="148"/>
      <c r="S3418" s="197"/>
      <c r="T3418" s="198"/>
    </row>
    <row r="3419" spans="2:20" ht="15.75" hidden="1">
      <c r="B3419" s="152">
        <v>2025</v>
      </c>
      <c r="C3419" s="152">
        <v>20</v>
      </c>
      <c r="D3419" s="153"/>
      <c r="E3419" s="154"/>
      <c r="F3419" s="152">
        <v>5</v>
      </c>
      <c r="G3419" s="152">
        <v>13</v>
      </c>
      <c r="H3419" s="152">
        <v>31</v>
      </c>
      <c r="I3419" s="152">
        <v>6000</v>
      </c>
      <c r="J3419" s="152">
        <v>6200</v>
      </c>
      <c r="K3419" s="152"/>
      <c r="L3419" s="155" t="s">
        <v>44</v>
      </c>
      <c r="M3419" s="156"/>
      <c r="N3419" s="157" t="s">
        <v>229</v>
      </c>
      <c r="O3419" s="158">
        <f>O3420</f>
        <v>0</v>
      </c>
      <c r="P3419" s="158">
        <f>P3420</f>
        <v>0</v>
      </c>
      <c r="Q3419" s="158">
        <f t="shared" si="121"/>
        <v>0</v>
      </c>
      <c r="R3419" s="159"/>
      <c r="S3419" s="160"/>
      <c r="T3419" s="161"/>
    </row>
    <row r="3420" spans="2:20" ht="15.75" hidden="1">
      <c r="B3420" s="163">
        <v>2025</v>
      </c>
      <c r="C3420" s="163">
        <v>20</v>
      </c>
      <c r="D3420" s="164"/>
      <c r="E3420" s="165"/>
      <c r="F3420" s="163">
        <v>5</v>
      </c>
      <c r="G3420" s="163">
        <v>13</v>
      </c>
      <c r="H3420" s="163">
        <v>31</v>
      </c>
      <c r="I3420" s="163">
        <v>6000</v>
      </c>
      <c r="J3420" s="163">
        <v>6200</v>
      </c>
      <c r="K3420" s="163">
        <v>622</v>
      </c>
      <c r="L3420" s="166" t="s">
        <v>44</v>
      </c>
      <c r="M3420" s="167"/>
      <c r="N3420" s="168" t="s">
        <v>230</v>
      </c>
      <c r="O3420" s="169">
        <f>SUM(O3421:O3426)</f>
        <v>0</v>
      </c>
      <c r="P3420" s="169">
        <f>SUM(P3421:P3426)</f>
        <v>0</v>
      </c>
      <c r="Q3420" s="169">
        <f t="shared" ref="Q3420:Q3483" si="122">+O3420+P3420</f>
        <v>0</v>
      </c>
      <c r="R3420" s="170"/>
      <c r="S3420" s="171"/>
      <c r="T3420" s="172"/>
    </row>
    <row r="3421" spans="2:20" ht="90" hidden="1">
      <c r="B3421" s="174">
        <v>2025</v>
      </c>
      <c r="C3421" s="174">
        <v>20</v>
      </c>
      <c r="D3421" s="175">
        <v>0</v>
      </c>
      <c r="E3421" s="176"/>
      <c r="F3421" s="174">
        <v>5</v>
      </c>
      <c r="G3421" s="174">
        <v>13</v>
      </c>
      <c r="H3421" s="174">
        <v>31</v>
      </c>
      <c r="I3421" s="174">
        <v>6000</v>
      </c>
      <c r="J3421" s="174">
        <v>6200</v>
      </c>
      <c r="K3421" s="174">
        <v>62201</v>
      </c>
      <c r="L3421" s="177">
        <v>390</v>
      </c>
      <c r="M3421" s="178">
        <v>0</v>
      </c>
      <c r="N3421" s="179" t="s">
        <v>1811</v>
      </c>
      <c r="O3421" s="180">
        <v>0</v>
      </c>
      <c r="P3421" s="180">
        <v>0</v>
      </c>
      <c r="Q3421" s="181">
        <f t="shared" si="122"/>
        <v>0</v>
      </c>
      <c r="R3421" s="182" t="s">
        <v>232</v>
      </c>
      <c r="S3421" s="183"/>
      <c r="T3421" s="183"/>
    </row>
    <row r="3422" spans="2:20" ht="75" hidden="1">
      <c r="B3422" s="174">
        <v>2025</v>
      </c>
      <c r="C3422" s="174">
        <v>20</v>
      </c>
      <c r="D3422" s="175">
        <v>0</v>
      </c>
      <c r="E3422" s="176"/>
      <c r="F3422" s="174">
        <v>5</v>
      </c>
      <c r="G3422" s="174">
        <v>13</v>
      </c>
      <c r="H3422" s="174">
        <v>31</v>
      </c>
      <c r="I3422" s="174">
        <v>6000</v>
      </c>
      <c r="J3422" s="174">
        <v>6200</v>
      </c>
      <c r="K3422" s="174">
        <v>62201</v>
      </c>
      <c r="L3422" s="177">
        <v>391</v>
      </c>
      <c r="M3422" s="178">
        <v>0</v>
      </c>
      <c r="N3422" s="179" t="s">
        <v>1812</v>
      </c>
      <c r="O3422" s="180">
        <v>0</v>
      </c>
      <c r="P3422" s="180">
        <v>0</v>
      </c>
      <c r="Q3422" s="181">
        <f t="shared" si="122"/>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62201</v>
      </c>
      <c r="L3423" s="177">
        <v>392</v>
      </c>
      <c r="M3423" s="178">
        <v>0</v>
      </c>
      <c r="N3423" s="179" t="s">
        <v>1813</v>
      </c>
      <c r="O3423" s="180">
        <v>0</v>
      </c>
      <c r="P3423" s="180">
        <v>0</v>
      </c>
      <c r="Q3423" s="181">
        <f t="shared" si="122"/>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975</v>
      </c>
      <c r="M3424" s="178">
        <v>0</v>
      </c>
      <c r="N3424" s="179" t="s">
        <v>1814</v>
      </c>
      <c r="O3424" s="180">
        <v>0</v>
      </c>
      <c r="P3424" s="180">
        <v>0</v>
      </c>
      <c r="Q3424" s="181">
        <f t="shared" si="122"/>
        <v>0</v>
      </c>
      <c r="R3424" s="182" t="s">
        <v>232</v>
      </c>
      <c r="S3424" s="183"/>
      <c r="T3424" s="183"/>
    </row>
    <row r="3425" spans="2:20" ht="90" hidden="1">
      <c r="B3425" s="174">
        <v>2025</v>
      </c>
      <c r="C3425" s="174">
        <v>20</v>
      </c>
      <c r="D3425" s="175">
        <v>0</v>
      </c>
      <c r="E3425" s="176"/>
      <c r="F3425" s="174">
        <v>5</v>
      </c>
      <c r="G3425" s="174">
        <v>13</v>
      </c>
      <c r="H3425" s="174">
        <v>31</v>
      </c>
      <c r="I3425" s="174">
        <v>6000</v>
      </c>
      <c r="J3425" s="174">
        <v>6200</v>
      </c>
      <c r="K3425" s="174">
        <v>62202</v>
      </c>
      <c r="L3425" s="177">
        <v>976</v>
      </c>
      <c r="M3425" s="178">
        <v>0</v>
      </c>
      <c r="N3425" s="179" t="s">
        <v>1815</v>
      </c>
      <c r="O3425" s="180">
        <v>0</v>
      </c>
      <c r="P3425" s="180">
        <v>0</v>
      </c>
      <c r="Q3425" s="181">
        <f t="shared" si="122"/>
        <v>0</v>
      </c>
      <c r="R3425" s="182" t="s">
        <v>232</v>
      </c>
      <c r="S3425" s="183"/>
      <c r="T3425" s="183"/>
    </row>
    <row r="3426" spans="2:20" ht="75" hidden="1">
      <c r="B3426" s="174">
        <v>2025</v>
      </c>
      <c r="C3426" s="174">
        <v>20</v>
      </c>
      <c r="D3426" s="175">
        <v>0</v>
      </c>
      <c r="E3426" s="176"/>
      <c r="F3426" s="174">
        <v>5</v>
      </c>
      <c r="G3426" s="174">
        <v>13</v>
      </c>
      <c r="H3426" s="174">
        <v>31</v>
      </c>
      <c r="I3426" s="174">
        <v>6000</v>
      </c>
      <c r="J3426" s="174">
        <v>6200</v>
      </c>
      <c r="K3426" s="174">
        <v>62202</v>
      </c>
      <c r="L3426" s="177">
        <v>977</v>
      </c>
      <c r="M3426" s="178">
        <v>0</v>
      </c>
      <c r="N3426" s="179" t="s">
        <v>1816</v>
      </c>
      <c r="O3426" s="180">
        <v>0</v>
      </c>
      <c r="P3426" s="180">
        <v>0</v>
      </c>
      <c r="Q3426" s="181">
        <f t="shared" si="122"/>
        <v>0</v>
      </c>
      <c r="R3426" s="182" t="s">
        <v>232</v>
      </c>
      <c r="S3426" s="183"/>
      <c r="T3426" s="183"/>
    </row>
    <row r="3427" spans="2:20" s="129" customFormat="1" ht="31.5" hidden="1">
      <c r="B3427" s="130">
        <v>2025</v>
      </c>
      <c r="C3427" s="130">
        <v>20</v>
      </c>
      <c r="D3427" s="131"/>
      <c r="E3427" s="132"/>
      <c r="F3427" s="130">
        <v>5</v>
      </c>
      <c r="G3427" s="130">
        <v>13</v>
      </c>
      <c r="H3427" s="130">
        <v>32</v>
      </c>
      <c r="I3427" s="130"/>
      <c r="J3427" s="130"/>
      <c r="K3427" s="184"/>
      <c r="L3427" s="185" t="s">
        <v>44</v>
      </c>
      <c r="M3427" s="134"/>
      <c r="N3427" s="135" t="s">
        <v>1817</v>
      </c>
      <c r="O3427" s="136">
        <f>+O3428+O3451</f>
        <v>0</v>
      </c>
      <c r="P3427" s="136">
        <f>+P3428+P3451</f>
        <v>0</v>
      </c>
      <c r="Q3427" s="136">
        <f t="shared" si="122"/>
        <v>0</v>
      </c>
      <c r="R3427" s="137"/>
      <c r="S3427" s="136"/>
      <c r="T3427" s="136"/>
    </row>
    <row r="3428" spans="2:20" ht="15.75" hidden="1">
      <c r="B3428" s="141">
        <v>2025</v>
      </c>
      <c r="C3428" s="141">
        <v>20</v>
      </c>
      <c r="D3428" s="142"/>
      <c r="E3428" s="143"/>
      <c r="F3428" s="141">
        <v>5</v>
      </c>
      <c r="G3428" s="141">
        <v>13</v>
      </c>
      <c r="H3428" s="141">
        <v>32</v>
      </c>
      <c r="I3428" s="141">
        <v>5000</v>
      </c>
      <c r="J3428" s="141"/>
      <c r="K3428" s="141"/>
      <c r="L3428" s="144" t="s">
        <v>44</v>
      </c>
      <c r="M3428" s="145"/>
      <c r="N3428" s="146" t="s">
        <v>139</v>
      </c>
      <c r="O3428" s="147">
        <f>O3429+O3434+O3438+O3441</f>
        <v>0</v>
      </c>
      <c r="P3428" s="147">
        <f>P3429+P3434+P3438+P3441</f>
        <v>0</v>
      </c>
      <c r="Q3428" s="147">
        <f t="shared" si="122"/>
        <v>0</v>
      </c>
      <c r="R3428" s="148"/>
      <c r="S3428" s="197"/>
      <c r="T3428" s="198"/>
    </row>
    <row r="3429" spans="2:20" ht="15.75" hidden="1">
      <c r="B3429" s="152">
        <v>2025</v>
      </c>
      <c r="C3429" s="152">
        <v>20</v>
      </c>
      <c r="D3429" s="153"/>
      <c r="E3429" s="154"/>
      <c r="F3429" s="152">
        <v>5</v>
      </c>
      <c r="G3429" s="152">
        <v>13</v>
      </c>
      <c r="H3429" s="152">
        <v>32</v>
      </c>
      <c r="I3429" s="152">
        <v>5000</v>
      </c>
      <c r="J3429" s="152">
        <v>5100</v>
      </c>
      <c r="K3429" s="152"/>
      <c r="L3429" s="155" t="s">
        <v>44</v>
      </c>
      <c r="M3429" s="156"/>
      <c r="N3429" s="157" t="s">
        <v>140</v>
      </c>
      <c r="O3429" s="158">
        <f>O3430+O3432</f>
        <v>0</v>
      </c>
      <c r="P3429" s="158">
        <f>P3430+P3432</f>
        <v>0</v>
      </c>
      <c r="Q3429" s="158">
        <f t="shared" si="122"/>
        <v>0</v>
      </c>
      <c r="R3429" s="159"/>
      <c r="S3429" s="160"/>
      <c r="T3429" s="161"/>
    </row>
    <row r="3430" spans="2:20" ht="15.75" hidden="1">
      <c r="B3430" s="163">
        <v>2025</v>
      </c>
      <c r="C3430" s="163">
        <v>20</v>
      </c>
      <c r="D3430" s="164"/>
      <c r="E3430" s="165"/>
      <c r="F3430" s="163">
        <v>5</v>
      </c>
      <c r="G3430" s="163">
        <v>13</v>
      </c>
      <c r="H3430" s="163">
        <v>32</v>
      </c>
      <c r="I3430" s="163">
        <v>5000</v>
      </c>
      <c r="J3430" s="163">
        <v>5100</v>
      </c>
      <c r="K3430" s="163">
        <v>515</v>
      </c>
      <c r="L3430" s="166" t="s">
        <v>44</v>
      </c>
      <c r="M3430" s="167"/>
      <c r="N3430" s="168" t="s">
        <v>155</v>
      </c>
      <c r="O3430" s="169">
        <f>SUM(O3431:O3431)</f>
        <v>0</v>
      </c>
      <c r="P3430" s="169">
        <f>SUM(P3431:P3431)</f>
        <v>0</v>
      </c>
      <c r="Q3430" s="169">
        <f t="shared" si="122"/>
        <v>0</v>
      </c>
      <c r="R3430" s="170"/>
      <c r="S3430" s="171"/>
      <c r="T3430" s="172"/>
    </row>
    <row r="3431" spans="2:20" ht="15.75" hidden="1">
      <c r="B3431" s="174">
        <v>2025</v>
      </c>
      <c r="C3431" s="174">
        <v>20</v>
      </c>
      <c r="D3431" s="175">
        <v>0</v>
      </c>
      <c r="E3431" s="176"/>
      <c r="F3431" s="174">
        <v>5</v>
      </c>
      <c r="G3431" s="174">
        <v>13</v>
      </c>
      <c r="H3431" s="174">
        <v>32</v>
      </c>
      <c r="I3431" s="174">
        <v>5000</v>
      </c>
      <c r="J3431" s="174">
        <v>5100</v>
      </c>
      <c r="K3431" s="174">
        <v>515</v>
      </c>
      <c r="L3431" s="177">
        <v>1482</v>
      </c>
      <c r="M3431" s="178">
        <v>0</v>
      </c>
      <c r="N3431" s="179" t="s">
        <v>1727</v>
      </c>
      <c r="O3431" s="180">
        <v>0</v>
      </c>
      <c r="P3431" s="180">
        <v>0</v>
      </c>
      <c r="Q3431" s="181">
        <f t="shared" si="122"/>
        <v>0</v>
      </c>
      <c r="R3431" s="182" t="s">
        <v>98</v>
      </c>
      <c r="S3431" s="183"/>
      <c r="T3431" s="183"/>
    </row>
    <row r="3432" spans="2:20" ht="15.75" hidden="1">
      <c r="B3432" s="163">
        <v>2025</v>
      </c>
      <c r="C3432" s="163">
        <v>20</v>
      </c>
      <c r="D3432" s="164"/>
      <c r="E3432" s="165"/>
      <c r="F3432" s="163">
        <v>5</v>
      </c>
      <c r="G3432" s="163">
        <v>13</v>
      </c>
      <c r="H3432" s="163">
        <v>32</v>
      </c>
      <c r="I3432" s="163">
        <v>5000</v>
      </c>
      <c r="J3432" s="163">
        <v>5100</v>
      </c>
      <c r="K3432" s="163">
        <v>519</v>
      </c>
      <c r="L3432" s="166" t="s">
        <v>44</v>
      </c>
      <c r="M3432" s="167"/>
      <c r="N3432" s="168" t="s">
        <v>178</v>
      </c>
      <c r="O3432" s="169">
        <f>SUM(O3433:O3433)</f>
        <v>0</v>
      </c>
      <c r="P3432" s="169">
        <f>SUM(P3433:P3433)</f>
        <v>0</v>
      </c>
      <c r="Q3432" s="169">
        <f t="shared" si="122"/>
        <v>0</v>
      </c>
      <c r="R3432" s="170"/>
      <c r="S3432" s="171"/>
      <c r="T3432" s="172"/>
    </row>
    <row r="3433" spans="2:20" ht="15.75" hidden="1">
      <c r="B3433" s="174">
        <v>2025</v>
      </c>
      <c r="C3433" s="174">
        <v>20</v>
      </c>
      <c r="D3433" s="175">
        <v>0</v>
      </c>
      <c r="E3433" s="176"/>
      <c r="F3433" s="174">
        <v>5</v>
      </c>
      <c r="G3433" s="174">
        <v>13</v>
      </c>
      <c r="H3433" s="174">
        <v>32</v>
      </c>
      <c r="I3433" s="174">
        <v>5000</v>
      </c>
      <c r="J3433" s="174">
        <v>5100</v>
      </c>
      <c r="K3433" s="174">
        <v>519</v>
      </c>
      <c r="L3433" s="177">
        <v>317</v>
      </c>
      <c r="M3433" s="178">
        <v>0</v>
      </c>
      <c r="N3433" s="179" t="s">
        <v>180</v>
      </c>
      <c r="O3433" s="180">
        <v>0</v>
      </c>
      <c r="P3433" s="180">
        <v>0</v>
      </c>
      <c r="Q3433" s="181">
        <f t="shared" si="122"/>
        <v>0</v>
      </c>
      <c r="R3433" s="182" t="s">
        <v>98</v>
      </c>
      <c r="S3433" s="183"/>
      <c r="T3433" s="183"/>
    </row>
    <row r="3434" spans="2:20" ht="15.75" hidden="1">
      <c r="B3434" s="152">
        <v>2025</v>
      </c>
      <c r="C3434" s="152">
        <v>20</v>
      </c>
      <c r="D3434" s="153"/>
      <c r="E3434" s="154"/>
      <c r="F3434" s="152">
        <v>5</v>
      </c>
      <c r="G3434" s="152">
        <v>13</v>
      </c>
      <c r="H3434" s="152">
        <v>32</v>
      </c>
      <c r="I3434" s="152">
        <v>5000</v>
      </c>
      <c r="J3434" s="152">
        <v>5200</v>
      </c>
      <c r="K3434" s="152"/>
      <c r="L3434" s="155" t="s">
        <v>44</v>
      </c>
      <c r="M3434" s="156"/>
      <c r="N3434" s="157" t="s">
        <v>183</v>
      </c>
      <c r="O3434" s="158">
        <f>O3435</f>
        <v>0</v>
      </c>
      <c r="P3434" s="158">
        <f>P3435</f>
        <v>0</v>
      </c>
      <c r="Q3434" s="158">
        <f t="shared" si="122"/>
        <v>0</v>
      </c>
      <c r="R3434" s="159"/>
      <c r="S3434" s="160"/>
      <c r="T3434" s="161"/>
    </row>
    <row r="3435" spans="2:20" ht="15.75" hidden="1">
      <c r="B3435" s="163">
        <v>2025</v>
      </c>
      <c r="C3435" s="163">
        <v>20</v>
      </c>
      <c r="D3435" s="164"/>
      <c r="E3435" s="165"/>
      <c r="F3435" s="163">
        <v>5</v>
      </c>
      <c r="G3435" s="163">
        <v>13</v>
      </c>
      <c r="H3435" s="163">
        <v>32</v>
      </c>
      <c r="I3435" s="163">
        <v>5000</v>
      </c>
      <c r="J3435" s="163">
        <v>5200</v>
      </c>
      <c r="K3435" s="163">
        <v>523</v>
      </c>
      <c r="L3435" s="166" t="s">
        <v>44</v>
      </c>
      <c r="M3435" s="167"/>
      <c r="N3435" s="168" t="s">
        <v>186</v>
      </c>
      <c r="O3435" s="169">
        <f>SUM(O3436:O3437)</f>
        <v>0</v>
      </c>
      <c r="P3435" s="169">
        <f>SUM(P3436:P3437)</f>
        <v>0</v>
      </c>
      <c r="Q3435" s="169">
        <f t="shared" si="122"/>
        <v>0</v>
      </c>
      <c r="R3435" s="170"/>
      <c r="S3435" s="171"/>
      <c r="T3435" s="172"/>
    </row>
    <row r="3436" spans="2:20" ht="15.75" hidden="1">
      <c r="B3436" s="174">
        <v>2025</v>
      </c>
      <c r="C3436" s="174">
        <v>20</v>
      </c>
      <c r="D3436" s="175">
        <v>0</v>
      </c>
      <c r="E3436" s="176"/>
      <c r="F3436" s="174">
        <v>5</v>
      </c>
      <c r="G3436" s="174">
        <v>13</v>
      </c>
      <c r="H3436" s="174">
        <v>32</v>
      </c>
      <c r="I3436" s="174">
        <v>5000</v>
      </c>
      <c r="J3436" s="174">
        <v>5200</v>
      </c>
      <c r="K3436" s="174">
        <v>523</v>
      </c>
      <c r="L3436" s="177">
        <v>177</v>
      </c>
      <c r="M3436" s="178">
        <v>0</v>
      </c>
      <c r="N3436" s="179" t="s">
        <v>1818</v>
      </c>
      <c r="O3436" s="180">
        <v>0</v>
      </c>
      <c r="P3436" s="180">
        <v>0</v>
      </c>
      <c r="Q3436" s="181">
        <f t="shared" si="122"/>
        <v>0</v>
      </c>
      <c r="R3436" s="182" t="s">
        <v>98</v>
      </c>
      <c r="S3436" s="183"/>
      <c r="T3436" s="183"/>
    </row>
    <row r="3437" spans="2:20" ht="15.75" hidden="1">
      <c r="B3437" s="174">
        <v>2025</v>
      </c>
      <c r="C3437" s="174">
        <v>20</v>
      </c>
      <c r="D3437" s="175">
        <v>0</v>
      </c>
      <c r="E3437" s="176"/>
      <c r="F3437" s="174">
        <v>5</v>
      </c>
      <c r="G3437" s="174">
        <v>13</v>
      </c>
      <c r="H3437" s="174">
        <v>32</v>
      </c>
      <c r="I3437" s="174">
        <v>5000</v>
      </c>
      <c r="J3437" s="174">
        <v>5200</v>
      </c>
      <c r="K3437" s="174">
        <v>523</v>
      </c>
      <c r="L3437" s="177">
        <v>178</v>
      </c>
      <c r="M3437" s="178">
        <v>0</v>
      </c>
      <c r="N3437" s="179" t="s">
        <v>1819</v>
      </c>
      <c r="O3437" s="180">
        <v>0</v>
      </c>
      <c r="P3437" s="180">
        <v>0</v>
      </c>
      <c r="Q3437" s="181">
        <f t="shared" si="122"/>
        <v>0</v>
      </c>
      <c r="R3437" s="182" t="s">
        <v>98</v>
      </c>
      <c r="S3437" s="183"/>
      <c r="T3437" s="183"/>
    </row>
    <row r="3438" spans="2:20" ht="15.75" hidden="1">
      <c r="B3438" s="152">
        <v>2025</v>
      </c>
      <c r="C3438" s="152">
        <v>20</v>
      </c>
      <c r="D3438" s="153"/>
      <c r="E3438" s="154"/>
      <c r="F3438" s="152">
        <v>5</v>
      </c>
      <c r="G3438" s="152">
        <v>13</v>
      </c>
      <c r="H3438" s="152">
        <v>32</v>
      </c>
      <c r="I3438" s="152">
        <v>5000</v>
      </c>
      <c r="J3438" s="152">
        <v>5500</v>
      </c>
      <c r="K3438" s="152"/>
      <c r="L3438" s="155" t="s">
        <v>44</v>
      </c>
      <c r="M3438" s="156"/>
      <c r="N3438" s="157" t="s">
        <v>558</v>
      </c>
      <c r="O3438" s="158">
        <f>O3439</f>
        <v>0</v>
      </c>
      <c r="P3438" s="158">
        <f>P3439</f>
        <v>0</v>
      </c>
      <c r="Q3438" s="158">
        <f t="shared" si="122"/>
        <v>0</v>
      </c>
      <c r="R3438" s="159"/>
      <c r="S3438" s="160"/>
      <c r="T3438" s="161"/>
    </row>
    <row r="3439" spans="2:20" ht="15.75" hidden="1">
      <c r="B3439" s="163">
        <v>2025</v>
      </c>
      <c r="C3439" s="163">
        <v>20</v>
      </c>
      <c r="D3439" s="164"/>
      <c r="E3439" s="165"/>
      <c r="F3439" s="163">
        <v>5</v>
      </c>
      <c r="G3439" s="163">
        <v>13</v>
      </c>
      <c r="H3439" s="163">
        <v>32</v>
      </c>
      <c r="I3439" s="163">
        <v>5000</v>
      </c>
      <c r="J3439" s="163">
        <v>5500</v>
      </c>
      <c r="K3439" s="163">
        <v>551</v>
      </c>
      <c r="L3439" s="166" t="s">
        <v>44</v>
      </c>
      <c r="M3439" s="167"/>
      <c r="N3439" s="168" t="s">
        <v>559</v>
      </c>
      <c r="O3439" s="169">
        <f>SUM(O3440:O3440)</f>
        <v>0</v>
      </c>
      <c r="P3439" s="169">
        <f>SUM(P3440:P3440)</f>
        <v>0</v>
      </c>
      <c r="Q3439" s="169">
        <f t="shared" si="122"/>
        <v>0</v>
      </c>
      <c r="R3439" s="170"/>
      <c r="S3439" s="171"/>
      <c r="T3439" s="172"/>
    </row>
    <row r="3440" spans="2:20" ht="15.75" hidden="1">
      <c r="B3440" s="174">
        <v>2025</v>
      </c>
      <c r="C3440" s="174">
        <v>20</v>
      </c>
      <c r="D3440" s="175">
        <v>0</v>
      </c>
      <c r="E3440" s="176"/>
      <c r="F3440" s="174">
        <v>5</v>
      </c>
      <c r="G3440" s="174">
        <v>13</v>
      </c>
      <c r="H3440" s="174">
        <v>32</v>
      </c>
      <c r="I3440" s="174">
        <v>5000</v>
      </c>
      <c r="J3440" s="174">
        <v>5500</v>
      </c>
      <c r="K3440" s="174">
        <v>551</v>
      </c>
      <c r="L3440" s="177">
        <v>791</v>
      </c>
      <c r="M3440" s="178">
        <v>0</v>
      </c>
      <c r="N3440" s="179" t="s">
        <v>1772</v>
      </c>
      <c r="O3440" s="180">
        <v>0</v>
      </c>
      <c r="P3440" s="180">
        <v>0</v>
      </c>
      <c r="Q3440" s="181">
        <f t="shared" si="122"/>
        <v>0</v>
      </c>
      <c r="R3440" s="182" t="s">
        <v>98</v>
      </c>
      <c r="S3440" s="183"/>
      <c r="T3440" s="183"/>
    </row>
    <row r="3441" spans="2:20" ht="15.75" hidden="1">
      <c r="B3441" s="152">
        <v>2025</v>
      </c>
      <c r="C3441" s="152">
        <v>20</v>
      </c>
      <c r="D3441" s="153"/>
      <c r="E3441" s="154"/>
      <c r="F3441" s="152">
        <v>5</v>
      </c>
      <c r="G3441" s="152">
        <v>13</v>
      </c>
      <c r="H3441" s="152">
        <v>32</v>
      </c>
      <c r="I3441" s="152">
        <v>5000</v>
      </c>
      <c r="J3441" s="152">
        <v>5600</v>
      </c>
      <c r="K3441" s="152"/>
      <c r="L3441" s="155" t="s">
        <v>44</v>
      </c>
      <c r="M3441" s="156"/>
      <c r="N3441" s="157" t="s">
        <v>1050</v>
      </c>
      <c r="O3441" s="158">
        <f>O3442+O3444+O3449</f>
        <v>0</v>
      </c>
      <c r="P3441" s="158">
        <f>P3442+P3444+P3449</f>
        <v>0</v>
      </c>
      <c r="Q3441" s="158">
        <f t="shared" si="122"/>
        <v>0</v>
      </c>
      <c r="R3441" s="159"/>
      <c r="S3441" s="160"/>
      <c r="T3441" s="161"/>
    </row>
    <row r="3442" spans="2:20" ht="15.75" hidden="1">
      <c r="B3442" s="163">
        <v>2025</v>
      </c>
      <c r="C3442" s="163">
        <v>20</v>
      </c>
      <c r="D3442" s="164"/>
      <c r="E3442" s="165"/>
      <c r="F3442" s="163">
        <v>5</v>
      </c>
      <c r="G3442" s="163">
        <v>13</v>
      </c>
      <c r="H3442" s="163">
        <v>32</v>
      </c>
      <c r="I3442" s="163">
        <v>5000</v>
      </c>
      <c r="J3442" s="163">
        <v>5600</v>
      </c>
      <c r="K3442" s="163">
        <v>565</v>
      </c>
      <c r="L3442" s="166" t="s">
        <v>44</v>
      </c>
      <c r="M3442" s="167"/>
      <c r="N3442" s="168" t="s">
        <v>590</v>
      </c>
      <c r="O3442" s="169">
        <f>SUM(O3443:O3443)</f>
        <v>0</v>
      </c>
      <c r="P3442" s="169">
        <f>SUM(P3443:P3443)</f>
        <v>0</v>
      </c>
      <c r="Q3442" s="169">
        <f t="shared" si="122"/>
        <v>0</v>
      </c>
      <c r="R3442" s="170"/>
      <c r="S3442" s="171"/>
      <c r="T3442" s="172"/>
    </row>
    <row r="3443" spans="2:20" ht="15.75" hidden="1">
      <c r="B3443" s="174">
        <v>2025</v>
      </c>
      <c r="C3443" s="174">
        <v>20</v>
      </c>
      <c r="D3443" s="175">
        <v>0</v>
      </c>
      <c r="E3443" s="176"/>
      <c r="F3443" s="174">
        <v>5</v>
      </c>
      <c r="G3443" s="174">
        <v>13</v>
      </c>
      <c r="H3443" s="174">
        <v>32</v>
      </c>
      <c r="I3443" s="174">
        <v>5000</v>
      </c>
      <c r="J3443" s="174">
        <v>5600</v>
      </c>
      <c r="K3443" s="174">
        <v>565</v>
      </c>
      <c r="L3443" s="177">
        <v>1396</v>
      </c>
      <c r="M3443" s="178">
        <v>0</v>
      </c>
      <c r="N3443" s="179" t="s">
        <v>1788</v>
      </c>
      <c r="O3443" s="180">
        <v>0</v>
      </c>
      <c r="P3443" s="180">
        <v>0</v>
      </c>
      <c r="Q3443" s="181">
        <f t="shared" si="122"/>
        <v>0</v>
      </c>
      <c r="R3443" s="182" t="s">
        <v>1313</v>
      </c>
      <c r="S3443" s="183"/>
      <c r="T3443" s="183"/>
    </row>
    <row r="3444" spans="2:20" ht="31.5" hidden="1">
      <c r="B3444" s="163">
        <v>2025</v>
      </c>
      <c r="C3444" s="163">
        <v>20</v>
      </c>
      <c r="D3444" s="164"/>
      <c r="E3444" s="165"/>
      <c r="F3444" s="163">
        <v>5</v>
      </c>
      <c r="G3444" s="163">
        <v>13</v>
      </c>
      <c r="H3444" s="163">
        <v>32</v>
      </c>
      <c r="I3444" s="163">
        <v>5000</v>
      </c>
      <c r="J3444" s="163">
        <v>5600</v>
      </c>
      <c r="K3444" s="163">
        <v>566</v>
      </c>
      <c r="L3444" s="166" t="s">
        <v>44</v>
      </c>
      <c r="M3444" s="167"/>
      <c r="N3444" s="168" t="s">
        <v>221</v>
      </c>
      <c r="O3444" s="169">
        <f>SUM(O3445:O3448)</f>
        <v>0</v>
      </c>
      <c r="P3444" s="169">
        <f>SUM(P3445:P3448)</f>
        <v>0</v>
      </c>
      <c r="Q3444" s="169">
        <f t="shared" si="122"/>
        <v>0</v>
      </c>
      <c r="R3444" s="170"/>
      <c r="S3444" s="171"/>
      <c r="T3444" s="172"/>
    </row>
    <row r="3445" spans="2:20" ht="15.75" hidden="1">
      <c r="B3445" s="174">
        <v>2025</v>
      </c>
      <c r="C3445" s="174">
        <v>20</v>
      </c>
      <c r="D3445" s="175">
        <v>0</v>
      </c>
      <c r="E3445" s="176"/>
      <c r="F3445" s="174">
        <v>5</v>
      </c>
      <c r="G3445" s="174">
        <v>13</v>
      </c>
      <c r="H3445" s="174">
        <v>32</v>
      </c>
      <c r="I3445" s="174">
        <v>5000</v>
      </c>
      <c r="J3445" s="174">
        <v>5600</v>
      </c>
      <c r="K3445" s="174">
        <v>566</v>
      </c>
      <c r="L3445" s="177">
        <v>274</v>
      </c>
      <c r="M3445" s="178">
        <v>0</v>
      </c>
      <c r="N3445" s="179" t="s">
        <v>1790</v>
      </c>
      <c r="O3445" s="180">
        <v>0</v>
      </c>
      <c r="P3445" s="180">
        <v>0</v>
      </c>
      <c r="Q3445" s="181">
        <f t="shared" si="122"/>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276</v>
      </c>
      <c r="M3446" s="178">
        <v>0</v>
      </c>
      <c r="N3446" s="179" t="s">
        <v>1791</v>
      </c>
      <c r="O3446" s="180">
        <v>0</v>
      </c>
      <c r="P3446" s="180">
        <v>0</v>
      </c>
      <c r="Q3446" s="181">
        <f t="shared" si="122"/>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682</v>
      </c>
      <c r="M3447" s="178">
        <v>0</v>
      </c>
      <c r="N3447" s="179" t="s">
        <v>1792</v>
      </c>
      <c r="O3447" s="180">
        <v>0</v>
      </c>
      <c r="P3447" s="180">
        <v>0</v>
      </c>
      <c r="Q3447" s="181">
        <f t="shared" si="122"/>
        <v>0</v>
      </c>
      <c r="R3447" s="182" t="s">
        <v>98</v>
      </c>
      <c r="S3447" s="183"/>
      <c r="T3447" s="183"/>
    </row>
    <row r="3448" spans="2:20" ht="15.75" hidden="1">
      <c r="B3448" s="174">
        <v>2025</v>
      </c>
      <c r="C3448" s="174">
        <v>20</v>
      </c>
      <c r="D3448" s="175">
        <v>0</v>
      </c>
      <c r="E3448" s="176"/>
      <c r="F3448" s="174">
        <v>5</v>
      </c>
      <c r="G3448" s="174">
        <v>13</v>
      </c>
      <c r="H3448" s="174">
        <v>32</v>
      </c>
      <c r="I3448" s="174">
        <v>5000</v>
      </c>
      <c r="J3448" s="174">
        <v>5600</v>
      </c>
      <c r="K3448" s="174">
        <v>566</v>
      </c>
      <c r="L3448" s="177">
        <v>1247</v>
      </c>
      <c r="M3448" s="178">
        <v>0</v>
      </c>
      <c r="N3448" s="179" t="s">
        <v>1794</v>
      </c>
      <c r="O3448" s="180">
        <v>0</v>
      </c>
      <c r="P3448" s="180">
        <v>0</v>
      </c>
      <c r="Q3448" s="181">
        <f t="shared" si="122"/>
        <v>0</v>
      </c>
      <c r="R3448" s="182" t="s">
        <v>98</v>
      </c>
      <c r="S3448" s="183"/>
      <c r="T3448" s="183"/>
    </row>
    <row r="3449" spans="2:20" ht="15.75" hidden="1">
      <c r="B3449" s="163">
        <v>2025</v>
      </c>
      <c r="C3449" s="163">
        <v>20</v>
      </c>
      <c r="D3449" s="164"/>
      <c r="E3449" s="165"/>
      <c r="F3449" s="163">
        <v>5</v>
      </c>
      <c r="G3449" s="163">
        <v>13</v>
      </c>
      <c r="H3449" s="163">
        <v>32</v>
      </c>
      <c r="I3449" s="163">
        <v>5000</v>
      </c>
      <c r="J3449" s="163">
        <v>5600</v>
      </c>
      <c r="K3449" s="163">
        <v>569</v>
      </c>
      <c r="L3449" s="166" t="s">
        <v>44</v>
      </c>
      <c r="M3449" s="167"/>
      <c r="N3449" s="168" t="s">
        <v>594</v>
      </c>
      <c r="O3449" s="169">
        <f>SUM(O3450:O3450)</f>
        <v>0</v>
      </c>
      <c r="P3449" s="169">
        <f>SUM(P3450:P3450)</f>
        <v>0</v>
      </c>
      <c r="Q3449" s="169">
        <f t="shared" si="122"/>
        <v>0</v>
      </c>
      <c r="R3449" s="170"/>
      <c r="S3449" s="171"/>
      <c r="T3449" s="172"/>
    </row>
    <row r="3450" spans="2:20" ht="15.75" hidden="1">
      <c r="B3450" s="174">
        <v>2025</v>
      </c>
      <c r="C3450" s="174">
        <v>20</v>
      </c>
      <c r="D3450" s="175">
        <v>0</v>
      </c>
      <c r="E3450" s="176"/>
      <c r="F3450" s="174">
        <v>5</v>
      </c>
      <c r="G3450" s="174">
        <v>13</v>
      </c>
      <c r="H3450" s="174">
        <v>32</v>
      </c>
      <c r="I3450" s="174">
        <v>5000</v>
      </c>
      <c r="J3450" s="174">
        <v>5600</v>
      </c>
      <c r="K3450" s="174">
        <v>569</v>
      </c>
      <c r="L3450" s="177">
        <v>12</v>
      </c>
      <c r="M3450" s="178">
        <v>0</v>
      </c>
      <c r="N3450" s="179" t="s">
        <v>1796</v>
      </c>
      <c r="O3450" s="180">
        <v>0</v>
      </c>
      <c r="P3450" s="180">
        <v>0</v>
      </c>
      <c r="Q3450" s="181">
        <f t="shared" si="122"/>
        <v>0</v>
      </c>
      <c r="R3450" s="182" t="s">
        <v>98</v>
      </c>
      <c r="S3450" s="183"/>
      <c r="T3450" s="183"/>
    </row>
    <row r="3451" spans="2:20" ht="15.75" hidden="1">
      <c r="B3451" s="141">
        <v>2025</v>
      </c>
      <c r="C3451" s="141">
        <v>20</v>
      </c>
      <c r="D3451" s="142"/>
      <c r="E3451" s="143"/>
      <c r="F3451" s="141">
        <v>5</v>
      </c>
      <c r="G3451" s="141">
        <v>13</v>
      </c>
      <c r="H3451" s="141">
        <v>32</v>
      </c>
      <c r="I3451" s="141">
        <v>6000</v>
      </c>
      <c r="J3451" s="141"/>
      <c r="K3451" s="141"/>
      <c r="L3451" s="144" t="s">
        <v>44</v>
      </c>
      <c r="M3451" s="145"/>
      <c r="N3451" s="146" t="s">
        <v>228</v>
      </c>
      <c r="O3451" s="147">
        <f>O3452</f>
        <v>0</v>
      </c>
      <c r="P3451" s="147">
        <f>P3452</f>
        <v>0</v>
      </c>
      <c r="Q3451" s="147">
        <f t="shared" si="122"/>
        <v>0</v>
      </c>
      <c r="R3451" s="148"/>
      <c r="S3451" s="197"/>
      <c r="T3451" s="198"/>
    </row>
    <row r="3452" spans="2:20" ht="15.75" hidden="1">
      <c r="B3452" s="152">
        <v>2025</v>
      </c>
      <c r="C3452" s="152">
        <v>20</v>
      </c>
      <c r="D3452" s="153"/>
      <c r="E3452" s="154"/>
      <c r="F3452" s="152">
        <v>5</v>
      </c>
      <c r="G3452" s="152">
        <v>13</v>
      </c>
      <c r="H3452" s="152">
        <v>32</v>
      </c>
      <c r="I3452" s="152">
        <v>6000</v>
      </c>
      <c r="J3452" s="152">
        <v>6200</v>
      </c>
      <c r="K3452" s="152"/>
      <c r="L3452" s="155" t="s">
        <v>44</v>
      </c>
      <c r="M3452" s="156"/>
      <c r="N3452" s="157" t="s">
        <v>229</v>
      </c>
      <c r="O3452" s="158">
        <f>O3453</f>
        <v>0</v>
      </c>
      <c r="P3452" s="158">
        <f>P3453</f>
        <v>0</v>
      </c>
      <c r="Q3452" s="158">
        <f t="shared" si="122"/>
        <v>0</v>
      </c>
      <c r="R3452" s="159"/>
      <c r="S3452" s="160"/>
      <c r="T3452" s="161"/>
    </row>
    <row r="3453" spans="2:20" ht="15.75" hidden="1">
      <c r="B3453" s="163">
        <v>2025</v>
      </c>
      <c r="C3453" s="163">
        <v>20</v>
      </c>
      <c r="D3453" s="164"/>
      <c r="E3453" s="165"/>
      <c r="F3453" s="163">
        <v>5</v>
      </c>
      <c r="G3453" s="163">
        <v>13</v>
      </c>
      <c r="H3453" s="163">
        <v>32</v>
      </c>
      <c r="I3453" s="163">
        <v>6000</v>
      </c>
      <c r="J3453" s="163">
        <v>6200</v>
      </c>
      <c r="K3453" s="163">
        <v>622</v>
      </c>
      <c r="L3453" s="166" t="s">
        <v>44</v>
      </c>
      <c r="M3453" s="167"/>
      <c r="N3453" s="168" t="s">
        <v>230</v>
      </c>
      <c r="O3453" s="169">
        <f>SUM(O3454:O3459)</f>
        <v>0</v>
      </c>
      <c r="P3453" s="169">
        <f>SUM(P3454:P3459)</f>
        <v>0</v>
      </c>
      <c r="Q3453" s="169">
        <f t="shared" si="122"/>
        <v>0</v>
      </c>
      <c r="R3453" s="170"/>
      <c r="S3453" s="171"/>
      <c r="T3453" s="172"/>
    </row>
    <row r="3454" spans="2:20" ht="90" hidden="1">
      <c r="B3454" s="174">
        <v>2025</v>
      </c>
      <c r="C3454" s="174">
        <v>20</v>
      </c>
      <c r="D3454" s="175">
        <v>0</v>
      </c>
      <c r="E3454" s="176"/>
      <c r="F3454" s="174">
        <v>5</v>
      </c>
      <c r="G3454" s="174">
        <v>13</v>
      </c>
      <c r="H3454" s="174">
        <v>32</v>
      </c>
      <c r="I3454" s="174">
        <v>6000</v>
      </c>
      <c r="J3454" s="174">
        <v>6200</v>
      </c>
      <c r="K3454" s="174">
        <v>62201</v>
      </c>
      <c r="L3454" s="177">
        <v>393</v>
      </c>
      <c r="M3454" s="178">
        <v>0</v>
      </c>
      <c r="N3454" s="179" t="s">
        <v>1820</v>
      </c>
      <c r="O3454" s="180">
        <v>0</v>
      </c>
      <c r="P3454" s="180">
        <v>0</v>
      </c>
      <c r="Q3454" s="181">
        <f t="shared" si="122"/>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394</v>
      </c>
      <c r="M3455" s="178">
        <v>0</v>
      </c>
      <c r="N3455" s="179" t="s">
        <v>1821</v>
      </c>
      <c r="O3455" s="180">
        <v>0</v>
      </c>
      <c r="P3455" s="180">
        <v>0</v>
      </c>
      <c r="Q3455" s="181">
        <f t="shared" si="122"/>
        <v>0</v>
      </c>
      <c r="R3455" s="182" t="s">
        <v>232</v>
      </c>
      <c r="S3455" s="183"/>
      <c r="T3455" s="183"/>
    </row>
    <row r="3456" spans="2:20" ht="90" hidden="1">
      <c r="B3456" s="174">
        <v>2025</v>
      </c>
      <c r="C3456" s="174">
        <v>20</v>
      </c>
      <c r="D3456" s="175">
        <v>0</v>
      </c>
      <c r="E3456" s="176"/>
      <c r="F3456" s="174">
        <v>5</v>
      </c>
      <c r="G3456" s="174">
        <v>13</v>
      </c>
      <c r="H3456" s="174">
        <v>32</v>
      </c>
      <c r="I3456" s="174">
        <v>6000</v>
      </c>
      <c r="J3456" s="174">
        <v>6200</v>
      </c>
      <c r="K3456" s="174">
        <v>62201</v>
      </c>
      <c r="L3456" s="177">
        <v>395</v>
      </c>
      <c r="M3456" s="178">
        <v>0</v>
      </c>
      <c r="N3456" s="179" t="s">
        <v>1822</v>
      </c>
      <c r="O3456" s="180">
        <v>0</v>
      </c>
      <c r="P3456" s="180">
        <v>0</v>
      </c>
      <c r="Q3456" s="181">
        <f t="shared" si="122"/>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978</v>
      </c>
      <c r="M3457" s="178">
        <v>0</v>
      </c>
      <c r="N3457" s="179" t="s">
        <v>1823</v>
      </c>
      <c r="O3457" s="180">
        <v>0</v>
      </c>
      <c r="P3457" s="180">
        <v>0</v>
      </c>
      <c r="Q3457" s="181">
        <f t="shared" si="122"/>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979</v>
      </c>
      <c r="M3458" s="178">
        <v>0</v>
      </c>
      <c r="N3458" s="179" t="s">
        <v>1824</v>
      </c>
      <c r="O3458" s="180">
        <v>0</v>
      </c>
      <c r="P3458" s="180">
        <v>0</v>
      </c>
      <c r="Q3458" s="181">
        <f t="shared" si="122"/>
        <v>0</v>
      </c>
      <c r="R3458" s="182" t="s">
        <v>232</v>
      </c>
      <c r="S3458" s="183"/>
      <c r="T3458" s="183"/>
    </row>
    <row r="3459" spans="2:20" ht="75" hidden="1">
      <c r="B3459" s="174">
        <v>2025</v>
      </c>
      <c r="C3459" s="174">
        <v>20</v>
      </c>
      <c r="D3459" s="175">
        <v>0</v>
      </c>
      <c r="E3459" s="176"/>
      <c r="F3459" s="174">
        <v>5</v>
      </c>
      <c r="G3459" s="174">
        <v>13</v>
      </c>
      <c r="H3459" s="174">
        <v>32</v>
      </c>
      <c r="I3459" s="174">
        <v>6000</v>
      </c>
      <c r="J3459" s="174">
        <v>6200</v>
      </c>
      <c r="K3459" s="174">
        <v>62202</v>
      </c>
      <c r="L3459" s="177">
        <v>980</v>
      </c>
      <c r="M3459" s="178">
        <v>0</v>
      </c>
      <c r="N3459" s="179" t="s">
        <v>1825</v>
      </c>
      <c r="O3459" s="180">
        <v>0</v>
      </c>
      <c r="P3459" s="180">
        <v>0</v>
      </c>
      <c r="Q3459" s="181">
        <f t="shared" si="122"/>
        <v>0</v>
      </c>
      <c r="R3459" s="182" t="s">
        <v>232</v>
      </c>
      <c r="S3459" s="183"/>
      <c r="T3459" s="183"/>
    </row>
    <row r="3460" spans="2:20" s="129" customFormat="1" ht="31.5" hidden="1">
      <c r="B3460" s="118">
        <v>2025</v>
      </c>
      <c r="C3460" s="118">
        <v>20</v>
      </c>
      <c r="D3460" s="119"/>
      <c r="E3460" s="120"/>
      <c r="F3460" s="118">
        <v>5</v>
      </c>
      <c r="G3460" s="118">
        <v>14</v>
      </c>
      <c r="H3460" s="118"/>
      <c r="I3460" s="118"/>
      <c r="J3460" s="118"/>
      <c r="K3460" s="118"/>
      <c r="L3460" s="121"/>
      <c r="M3460" s="122"/>
      <c r="N3460" s="123" t="s">
        <v>1826</v>
      </c>
      <c r="O3460" s="124">
        <f>+O3461</f>
        <v>0</v>
      </c>
      <c r="P3460" s="124">
        <f>+P3461</f>
        <v>0</v>
      </c>
      <c r="Q3460" s="124">
        <f t="shared" si="122"/>
        <v>0</v>
      </c>
      <c r="R3460" s="125" t="s">
        <v>44</v>
      </c>
      <c r="S3460" s="126"/>
      <c r="T3460" s="127"/>
    </row>
    <row r="3461" spans="2:20" s="129" customFormat="1" ht="15.75" hidden="1">
      <c r="B3461" s="130">
        <v>2025</v>
      </c>
      <c r="C3461" s="130">
        <v>20</v>
      </c>
      <c r="D3461" s="131"/>
      <c r="E3461" s="132"/>
      <c r="F3461" s="130">
        <v>5</v>
      </c>
      <c r="G3461" s="130">
        <v>14</v>
      </c>
      <c r="H3461" s="130">
        <v>33</v>
      </c>
      <c r="I3461" s="130"/>
      <c r="J3461" s="130"/>
      <c r="K3461" s="184"/>
      <c r="L3461" s="185" t="s">
        <v>44</v>
      </c>
      <c r="M3461" s="134"/>
      <c r="N3461" s="135" t="s">
        <v>1827</v>
      </c>
      <c r="O3461" s="136">
        <f t="shared" ref="O3461:P3463" si="123">O3462</f>
        <v>0</v>
      </c>
      <c r="P3461" s="136">
        <f t="shared" si="123"/>
        <v>0</v>
      </c>
      <c r="Q3461" s="136">
        <f t="shared" si="122"/>
        <v>0</v>
      </c>
      <c r="R3461" s="137"/>
      <c r="S3461" s="136"/>
      <c r="T3461" s="136"/>
    </row>
    <row r="3462" spans="2:20" ht="15.75" hidden="1">
      <c r="B3462" s="141">
        <v>2025</v>
      </c>
      <c r="C3462" s="141">
        <v>20</v>
      </c>
      <c r="D3462" s="142"/>
      <c r="E3462" s="143"/>
      <c r="F3462" s="141">
        <v>5</v>
      </c>
      <c r="G3462" s="141">
        <v>14</v>
      </c>
      <c r="H3462" s="141">
        <v>33</v>
      </c>
      <c r="I3462" s="141">
        <v>4000</v>
      </c>
      <c r="J3462" s="141"/>
      <c r="K3462" s="141"/>
      <c r="L3462" s="144" t="s">
        <v>44</v>
      </c>
      <c r="M3462" s="145"/>
      <c r="N3462" s="146" t="s">
        <v>53</v>
      </c>
      <c r="O3462" s="147">
        <f t="shared" si="123"/>
        <v>0</v>
      </c>
      <c r="P3462" s="147">
        <f t="shared" si="123"/>
        <v>0</v>
      </c>
      <c r="Q3462" s="147">
        <f t="shared" si="122"/>
        <v>0</v>
      </c>
      <c r="R3462" s="148"/>
      <c r="S3462" s="149"/>
      <c r="T3462" s="150"/>
    </row>
    <row r="3463" spans="2:20" ht="15.75" hidden="1">
      <c r="B3463" s="152">
        <v>2025</v>
      </c>
      <c r="C3463" s="152">
        <v>20</v>
      </c>
      <c r="D3463" s="153"/>
      <c r="E3463" s="154"/>
      <c r="F3463" s="152">
        <v>5</v>
      </c>
      <c r="G3463" s="152">
        <v>14</v>
      </c>
      <c r="H3463" s="152">
        <v>33</v>
      </c>
      <c r="I3463" s="152">
        <v>4000</v>
      </c>
      <c r="J3463" s="152">
        <v>4300</v>
      </c>
      <c r="K3463" s="152"/>
      <c r="L3463" s="155" t="s">
        <v>44</v>
      </c>
      <c r="M3463" s="156"/>
      <c r="N3463" s="157" t="s">
        <v>1828</v>
      </c>
      <c r="O3463" s="158">
        <f t="shared" si="123"/>
        <v>0</v>
      </c>
      <c r="P3463" s="158">
        <f t="shared" si="123"/>
        <v>0</v>
      </c>
      <c r="Q3463" s="158">
        <f t="shared" si="122"/>
        <v>0</v>
      </c>
      <c r="R3463" s="159"/>
      <c r="S3463" s="160"/>
      <c r="T3463" s="161"/>
    </row>
    <row r="3464" spans="2:20" ht="15.75" hidden="1">
      <c r="B3464" s="163">
        <v>2025</v>
      </c>
      <c r="C3464" s="163">
        <v>20</v>
      </c>
      <c r="D3464" s="164"/>
      <c r="E3464" s="165"/>
      <c r="F3464" s="163">
        <v>5</v>
      </c>
      <c r="G3464" s="163">
        <v>14</v>
      </c>
      <c r="H3464" s="163">
        <v>33</v>
      </c>
      <c r="I3464" s="163">
        <v>4000</v>
      </c>
      <c r="J3464" s="163">
        <v>4300</v>
      </c>
      <c r="K3464" s="163">
        <v>434</v>
      </c>
      <c r="L3464" s="166" t="s">
        <v>44</v>
      </c>
      <c r="M3464" s="167"/>
      <c r="N3464" s="168" t="s">
        <v>1829</v>
      </c>
      <c r="O3464" s="169">
        <f>SUM(O3465)</f>
        <v>0</v>
      </c>
      <c r="P3464" s="169">
        <f>SUM(P3465)</f>
        <v>0</v>
      </c>
      <c r="Q3464" s="169">
        <f t="shared" si="122"/>
        <v>0</v>
      </c>
      <c r="R3464" s="170"/>
      <c r="S3464" s="171"/>
      <c r="T3464" s="172"/>
    </row>
    <row r="3465" spans="2:20" ht="15.75" hidden="1">
      <c r="B3465" s="174">
        <v>2025</v>
      </c>
      <c r="C3465" s="174">
        <v>20</v>
      </c>
      <c r="D3465" s="175">
        <v>0</v>
      </c>
      <c r="E3465" s="176"/>
      <c r="F3465" s="174">
        <v>5</v>
      </c>
      <c r="G3465" s="174">
        <v>14</v>
      </c>
      <c r="H3465" s="174">
        <v>33</v>
      </c>
      <c r="I3465" s="174">
        <v>4000</v>
      </c>
      <c r="J3465" s="174">
        <v>4300</v>
      </c>
      <c r="K3465" s="174">
        <v>434</v>
      </c>
      <c r="L3465" s="177">
        <v>1444</v>
      </c>
      <c r="M3465" s="178">
        <v>0</v>
      </c>
      <c r="N3465" s="179" t="s">
        <v>1829</v>
      </c>
      <c r="O3465" s="180">
        <v>0</v>
      </c>
      <c r="P3465" s="180">
        <v>0</v>
      </c>
      <c r="Q3465" s="181">
        <f t="shared" si="122"/>
        <v>0</v>
      </c>
      <c r="R3465" s="182" t="s">
        <v>50</v>
      </c>
      <c r="S3465" s="183"/>
      <c r="T3465" s="183"/>
    </row>
    <row r="3466" spans="2:20" ht="15.75" hidden="1">
      <c r="B3466" s="244">
        <v>2025</v>
      </c>
      <c r="C3466" s="244">
        <v>20</v>
      </c>
      <c r="D3466" s="245"/>
      <c r="E3466" s="246"/>
      <c r="F3466" s="244">
        <v>0</v>
      </c>
      <c r="G3466" s="247"/>
      <c r="H3466" s="247"/>
      <c r="I3466" s="247"/>
      <c r="J3466" s="247"/>
      <c r="K3466" s="248"/>
      <c r="L3466" s="249" t="s">
        <v>44</v>
      </c>
      <c r="M3466" s="250"/>
      <c r="N3466" s="251" t="s">
        <v>1830</v>
      </c>
      <c r="O3466" s="252">
        <f>+O3467</f>
        <v>0</v>
      </c>
      <c r="P3466" s="252">
        <f>+P3467</f>
        <v>0</v>
      </c>
      <c r="Q3466" s="252">
        <f t="shared" si="122"/>
        <v>0</v>
      </c>
      <c r="R3466" s="253"/>
      <c r="S3466" s="254"/>
      <c r="T3466" s="255"/>
    </row>
    <row r="3467" spans="2:20" ht="15.75" hidden="1">
      <c r="B3467" s="244">
        <v>2025</v>
      </c>
      <c r="C3467" s="244">
        <v>20</v>
      </c>
      <c r="D3467" s="245"/>
      <c r="E3467" s="246"/>
      <c r="F3467" s="244">
        <v>0</v>
      </c>
      <c r="G3467" s="244">
        <v>0</v>
      </c>
      <c r="H3467" s="247"/>
      <c r="I3467" s="247"/>
      <c r="J3467" s="247"/>
      <c r="K3467" s="248"/>
      <c r="L3467" s="249" t="s">
        <v>44</v>
      </c>
      <c r="M3467" s="250"/>
      <c r="N3467" s="251" t="s">
        <v>1830</v>
      </c>
      <c r="O3467" s="252">
        <f>+O3468</f>
        <v>0</v>
      </c>
      <c r="P3467" s="252">
        <f>+P3468</f>
        <v>0</v>
      </c>
      <c r="Q3467" s="252">
        <f t="shared" si="122"/>
        <v>0</v>
      </c>
      <c r="R3467" s="253"/>
      <c r="S3467" s="254"/>
      <c r="T3467" s="255"/>
    </row>
    <row r="3468" spans="2:20" ht="15.75" hidden="1">
      <c r="B3468" s="244">
        <v>2025</v>
      </c>
      <c r="C3468" s="244">
        <v>20</v>
      </c>
      <c r="D3468" s="245"/>
      <c r="E3468" s="246"/>
      <c r="F3468" s="244">
        <v>0</v>
      </c>
      <c r="G3468" s="244">
        <v>0</v>
      </c>
      <c r="H3468" s="244">
        <v>0</v>
      </c>
      <c r="I3468" s="247"/>
      <c r="J3468" s="247"/>
      <c r="K3468" s="248"/>
      <c r="L3468" s="249" t="s">
        <v>44</v>
      </c>
      <c r="M3468" s="250"/>
      <c r="N3468" s="251" t="s">
        <v>1830</v>
      </c>
      <c r="O3468" s="252">
        <f>O3469+O3475+O3497+O3533</f>
        <v>0</v>
      </c>
      <c r="P3468" s="252">
        <f>P3469+P3475+P3497+P3533</f>
        <v>0</v>
      </c>
      <c r="Q3468" s="252">
        <f t="shared" si="122"/>
        <v>0</v>
      </c>
      <c r="R3468" s="253"/>
      <c r="S3468" s="254"/>
      <c r="T3468" s="255"/>
    </row>
    <row r="3469" spans="2:20" ht="15.75" hidden="1">
      <c r="B3469" s="141">
        <v>2025</v>
      </c>
      <c r="C3469" s="141">
        <v>20</v>
      </c>
      <c r="D3469" s="142"/>
      <c r="E3469" s="143"/>
      <c r="F3469" s="141">
        <v>0</v>
      </c>
      <c r="G3469" s="141">
        <v>0</v>
      </c>
      <c r="H3469" s="141">
        <v>0</v>
      </c>
      <c r="I3469" s="141">
        <v>1000</v>
      </c>
      <c r="J3469" s="141"/>
      <c r="K3469" s="141"/>
      <c r="L3469" s="144" t="s">
        <v>44</v>
      </c>
      <c r="M3469" s="145"/>
      <c r="N3469" s="146" t="s">
        <v>68</v>
      </c>
      <c r="O3469" s="147">
        <f>O3470</f>
        <v>0</v>
      </c>
      <c r="P3469" s="147">
        <f>P3470</f>
        <v>0</v>
      </c>
      <c r="Q3469" s="147">
        <f t="shared" si="122"/>
        <v>0</v>
      </c>
      <c r="R3469" s="148"/>
      <c r="S3469" s="149"/>
      <c r="T3469" s="150"/>
    </row>
    <row r="3470" spans="2:20" ht="15.75" hidden="1">
      <c r="B3470" s="152">
        <v>2025</v>
      </c>
      <c r="C3470" s="152">
        <v>20</v>
      </c>
      <c r="D3470" s="153"/>
      <c r="E3470" s="154"/>
      <c r="F3470" s="152">
        <v>0</v>
      </c>
      <c r="G3470" s="152">
        <v>0</v>
      </c>
      <c r="H3470" s="152">
        <v>0</v>
      </c>
      <c r="I3470" s="152">
        <v>1000</v>
      </c>
      <c r="J3470" s="152">
        <v>1200</v>
      </c>
      <c r="K3470" s="152"/>
      <c r="L3470" s="155" t="s">
        <v>44</v>
      </c>
      <c r="M3470" s="156"/>
      <c r="N3470" s="157" t="s">
        <v>69</v>
      </c>
      <c r="O3470" s="158">
        <f>O3471+O3473</f>
        <v>0</v>
      </c>
      <c r="P3470" s="158">
        <f>P3471+P3473</f>
        <v>0</v>
      </c>
      <c r="Q3470" s="158">
        <f t="shared" si="122"/>
        <v>0</v>
      </c>
      <c r="R3470" s="159"/>
      <c r="S3470" s="160"/>
      <c r="T3470" s="161"/>
    </row>
    <row r="3471" spans="2:20" ht="15.75" hidden="1">
      <c r="B3471" s="163">
        <v>2025</v>
      </c>
      <c r="C3471" s="163">
        <v>20</v>
      </c>
      <c r="D3471" s="164"/>
      <c r="E3471" s="165"/>
      <c r="F3471" s="163">
        <v>0</v>
      </c>
      <c r="G3471" s="163">
        <v>0</v>
      </c>
      <c r="H3471" s="163">
        <v>0</v>
      </c>
      <c r="I3471" s="163">
        <v>1000</v>
      </c>
      <c r="J3471" s="163">
        <v>1200</v>
      </c>
      <c r="K3471" s="163">
        <v>121</v>
      </c>
      <c r="L3471" s="166" t="s">
        <v>44</v>
      </c>
      <c r="M3471" s="167"/>
      <c r="N3471" s="168" t="s">
        <v>70</v>
      </c>
      <c r="O3471" s="169">
        <f>SUM(O3472)</f>
        <v>0</v>
      </c>
      <c r="P3471" s="169">
        <f>SUM(P3472)</f>
        <v>0</v>
      </c>
      <c r="Q3471" s="169">
        <f t="shared" si="122"/>
        <v>0</v>
      </c>
      <c r="R3471" s="170"/>
      <c r="S3471" s="171"/>
      <c r="T3471" s="172"/>
    </row>
    <row r="3472" spans="2:20" ht="15.75" hidden="1">
      <c r="B3472" s="174">
        <v>2025</v>
      </c>
      <c r="C3472" s="174">
        <v>20</v>
      </c>
      <c r="D3472" s="175">
        <v>0</v>
      </c>
      <c r="E3472" s="176"/>
      <c r="F3472" s="174">
        <v>0</v>
      </c>
      <c r="G3472" s="174">
        <v>0</v>
      </c>
      <c r="H3472" s="174">
        <v>0</v>
      </c>
      <c r="I3472" s="174">
        <v>1000</v>
      </c>
      <c r="J3472" s="174">
        <v>1200</v>
      </c>
      <c r="K3472" s="174">
        <v>121</v>
      </c>
      <c r="L3472" s="177">
        <v>771</v>
      </c>
      <c r="M3472" s="178">
        <v>0</v>
      </c>
      <c r="N3472" s="179" t="s">
        <v>71</v>
      </c>
      <c r="O3472" s="180">
        <v>0</v>
      </c>
      <c r="P3472" s="180">
        <v>0</v>
      </c>
      <c r="Q3472" s="181">
        <f t="shared" si="122"/>
        <v>0</v>
      </c>
      <c r="R3472" s="182" t="s">
        <v>72</v>
      </c>
      <c r="S3472" s="183"/>
      <c r="T3472" s="183"/>
    </row>
    <row r="3473" spans="2:20" ht="15.75" hidden="1">
      <c r="B3473" s="163">
        <v>2025</v>
      </c>
      <c r="C3473" s="163">
        <v>20</v>
      </c>
      <c r="D3473" s="164"/>
      <c r="E3473" s="165"/>
      <c r="F3473" s="163">
        <v>0</v>
      </c>
      <c r="G3473" s="163">
        <v>0</v>
      </c>
      <c r="H3473" s="163">
        <v>0</v>
      </c>
      <c r="I3473" s="163">
        <v>1000</v>
      </c>
      <c r="J3473" s="163">
        <v>1200</v>
      </c>
      <c r="K3473" s="163">
        <v>122</v>
      </c>
      <c r="L3473" s="166" t="s">
        <v>44</v>
      </c>
      <c r="M3473" s="167"/>
      <c r="N3473" s="168" t="s">
        <v>73</v>
      </c>
      <c r="O3473" s="169">
        <f>SUM(O3474)</f>
        <v>0</v>
      </c>
      <c r="P3473" s="169">
        <f>SUM(P3474)</f>
        <v>0</v>
      </c>
      <c r="Q3473" s="169">
        <f t="shared" si="122"/>
        <v>0</v>
      </c>
      <c r="R3473" s="170"/>
      <c r="S3473" s="171"/>
      <c r="T3473" s="172"/>
    </row>
    <row r="3474" spans="2:20" ht="15.75" hidden="1">
      <c r="B3474" s="174">
        <v>2025</v>
      </c>
      <c r="C3474" s="174">
        <v>20</v>
      </c>
      <c r="D3474" s="175">
        <v>0</v>
      </c>
      <c r="E3474" s="176"/>
      <c r="F3474" s="174">
        <v>0</v>
      </c>
      <c r="G3474" s="174">
        <v>0</v>
      </c>
      <c r="H3474" s="174">
        <v>0</v>
      </c>
      <c r="I3474" s="174">
        <v>1000</v>
      </c>
      <c r="J3474" s="174">
        <v>1200</v>
      </c>
      <c r="K3474" s="174">
        <v>122</v>
      </c>
      <c r="L3474" s="177">
        <v>1450</v>
      </c>
      <c r="M3474" s="178">
        <v>0</v>
      </c>
      <c r="N3474" s="179" t="s">
        <v>74</v>
      </c>
      <c r="O3474" s="180">
        <v>0</v>
      </c>
      <c r="P3474" s="180">
        <v>0</v>
      </c>
      <c r="Q3474" s="181">
        <f t="shared" si="122"/>
        <v>0</v>
      </c>
      <c r="R3474" s="182" t="s">
        <v>72</v>
      </c>
      <c r="S3474" s="183"/>
      <c r="T3474" s="183"/>
    </row>
    <row r="3475" spans="2:20" ht="15.75" hidden="1">
      <c r="B3475" s="141">
        <v>2025</v>
      </c>
      <c r="C3475" s="141">
        <v>20</v>
      </c>
      <c r="D3475" s="142"/>
      <c r="E3475" s="143"/>
      <c r="F3475" s="141">
        <v>0</v>
      </c>
      <c r="G3475" s="141">
        <v>0</v>
      </c>
      <c r="H3475" s="141">
        <v>0</v>
      </c>
      <c r="I3475" s="141">
        <v>2000</v>
      </c>
      <c r="J3475" s="141"/>
      <c r="K3475" s="141"/>
      <c r="L3475" s="144" t="s">
        <v>44</v>
      </c>
      <c r="M3475" s="145"/>
      <c r="N3475" s="146" t="s">
        <v>78</v>
      </c>
      <c r="O3475" s="147">
        <f>O3476+O3485+O3489+O3492</f>
        <v>0</v>
      </c>
      <c r="P3475" s="147">
        <f>P3476+P3485+P3489+P3492</f>
        <v>0</v>
      </c>
      <c r="Q3475" s="147">
        <f t="shared" si="122"/>
        <v>0</v>
      </c>
      <c r="R3475" s="148"/>
      <c r="S3475" s="149"/>
      <c r="T3475" s="150"/>
    </row>
    <row r="3476" spans="2:20" ht="31.5" hidden="1">
      <c r="B3476" s="152">
        <v>2025</v>
      </c>
      <c r="C3476" s="152">
        <v>20</v>
      </c>
      <c r="D3476" s="153"/>
      <c r="E3476" s="154"/>
      <c r="F3476" s="152">
        <v>0</v>
      </c>
      <c r="G3476" s="152">
        <v>0</v>
      </c>
      <c r="H3476" s="152">
        <v>0</v>
      </c>
      <c r="I3476" s="152">
        <v>2000</v>
      </c>
      <c r="J3476" s="152">
        <v>2100</v>
      </c>
      <c r="K3476" s="152"/>
      <c r="L3476" s="155" t="s">
        <v>44</v>
      </c>
      <c r="M3476" s="156"/>
      <c r="N3476" s="157" t="s">
        <v>79</v>
      </c>
      <c r="O3476" s="158">
        <f>O3477+O3479+O3481+O3483</f>
        <v>0</v>
      </c>
      <c r="P3476" s="158">
        <f>P3477+P3479+P3481+P3483</f>
        <v>0</v>
      </c>
      <c r="Q3476" s="158">
        <f t="shared" si="122"/>
        <v>0</v>
      </c>
      <c r="R3476" s="159"/>
      <c r="S3476" s="160"/>
      <c r="T3476" s="161"/>
    </row>
    <row r="3477" spans="2:20" ht="15.75" hidden="1">
      <c r="B3477" s="163">
        <v>2025</v>
      </c>
      <c r="C3477" s="163">
        <v>20</v>
      </c>
      <c r="D3477" s="164"/>
      <c r="E3477" s="165"/>
      <c r="F3477" s="163">
        <v>0</v>
      </c>
      <c r="G3477" s="163">
        <v>0</v>
      </c>
      <c r="H3477" s="163">
        <v>0</v>
      </c>
      <c r="I3477" s="163">
        <v>2000</v>
      </c>
      <c r="J3477" s="163">
        <v>2100</v>
      </c>
      <c r="K3477" s="163">
        <v>211</v>
      </c>
      <c r="L3477" s="166" t="s">
        <v>44</v>
      </c>
      <c r="M3477" s="167"/>
      <c r="N3477" s="168" t="s">
        <v>80</v>
      </c>
      <c r="O3477" s="169">
        <f>SUM(O3478)</f>
        <v>0</v>
      </c>
      <c r="P3477" s="169">
        <f>SUM(P3478)</f>
        <v>0</v>
      </c>
      <c r="Q3477" s="169">
        <f t="shared" si="122"/>
        <v>0</v>
      </c>
      <c r="R3477" s="170"/>
      <c r="S3477" s="171"/>
      <c r="T3477" s="172"/>
    </row>
    <row r="3478" spans="2:20" ht="15.75" hidden="1">
      <c r="B3478" s="174">
        <v>2025</v>
      </c>
      <c r="C3478" s="174">
        <v>20</v>
      </c>
      <c r="D3478" s="175">
        <v>0</v>
      </c>
      <c r="E3478" s="176"/>
      <c r="F3478" s="174">
        <v>0</v>
      </c>
      <c r="G3478" s="174">
        <v>0</v>
      </c>
      <c r="H3478" s="174">
        <v>0</v>
      </c>
      <c r="I3478" s="174">
        <v>2000</v>
      </c>
      <c r="J3478" s="174">
        <v>2100</v>
      </c>
      <c r="K3478" s="174">
        <v>211</v>
      </c>
      <c r="L3478" s="177">
        <v>931</v>
      </c>
      <c r="M3478" s="178">
        <v>0</v>
      </c>
      <c r="N3478" s="179" t="s">
        <v>81</v>
      </c>
      <c r="O3478" s="180">
        <v>0</v>
      </c>
      <c r="P3478" s="180">
        <v>0</v>
      </c>
      <c r="Q3478" s="181">
        <f t="shared" si="122"/>
        <v>0</v>
      </c>
      <c r="R3478" s="182" t="s">
        <v>82</v>
      </c>
      <c r="S3478" s="183"/>
      <c r="T3478" s="183"/>
    </row>
    <row r="3479" spans="2:20" ht="15.75" hidden="1">
      <c r="B3479" s="163">
        <v>2025</v>
      </c>
      <c r="C3479" s="163">
        <v>20</v>
      </c>
      <c r="D3479" s="164"/>
      <c r="E3479" s="165"/>
      <c r="F3479" s="163">
        <v>0</v>
      </c>
      <c r="G3479" s="163">
        <v>0</v>
      </c>
      <c r="H3479" s="163">
        <v>0</v>
      </c>
      <c r="I3479" s="163">
        <v>2000</v>
      </c>
      <c r="J3479" s="163">
        <v>2100</v>
      </c>
      <c r="K3479" s="163">
        <v>212</v>
      </c>
      <c r="L3479" s="166" t="s">
        <v>44</v>
      </c>
      <c r="M3479" s="167"/>
      <c r="N3479" s="168" t="s">
        <v>83</v>
      </c>
      <c r="O3479" s="169">
        <f>SUM(O3480)</f>
        <v>0</v>
      </c>
      <c r="P3479" s="169">
        <f>SUM(P3480)</f>
        <v>0</v>
      </c>
      <c r="Q3479" s="169">
        <f t="shared" si="122"/>
        <v>0</v>
      </c>
      <c r="R3479" s="170"/>
      <c r="S3479" s="171"/>
      <c r="T3479" s="172"/>
    </row>
    <row r="3480" spans="2:20" ht="15.75" hidden="1">
      <c r="B3480" s="174">
        <v>2025</v>
      </c>
      <c r="C3480" s="174">
        <v>20</v>
      </c>
      <c r="D3480" s="175">
        <v>0</v>
      </c>
      <c r="E3480" s="176"/>
      <c r="F3480" s="174">
        <v>0</v>
      </c>
      <c r="G3480" s="174">
        <v>0</v>
      </c>
      <c r="H3480" s="174">
        <v>0</v>
      </c>
      <c r="I3480" s="174">
        <v>2000</v>
      </c>
      <c r="J3480" s="174">
        <v>2100</v>
      </c>
      <c r="K3480" s="174">
        <v>212</v>
      </c>
      <c r="L3480" s="177">
        <v>930</v>
      </c>
      <c r="M3480" s="178">
        <v>0</v>
      </c>
      <c r="N3480" s="179" t="s">
        <v>83</v>
      </c>
      <c r="O3480" s="180">
        <v>0</v>
      </c>
      <c r="P3480" s="180">
        <v>0</v>
      </c>
      <c r="Q3480" s="181">
        <f t="shared" si="122"/>
        <v>0</v>
      </c>
      <c r="R3480" s="182" t="s">
        <v>82</v>
      </c>
      <c r="S3480" s="183"/>
      <c r="T3480" s="183"/>
    </row>
    <row r="3481" spans="2:20" ht="31.5" hidden="1">
      <c r="B3481" s="163">
        <v>2025</v>
      </c>
      <c r="C3481" s="163">
        <v>20</v>
      </c>
      <c r="D3481" s="164"/>
      <c r="E3481" s="165"/>
      <c r="F3481" s="163">
        <v>0</v>
      </c>
      <c r="G3481" s="163">
        <v>0</v>
      </c>
      <c r="H3481" s="163">
        <v>0</v>
      </c>
      <c r="I3481" s="163">
        <v>2000</v>
      </c>
      <c r="J3481" s="163">
        <v>2100</v>
      </c>
      <c r="K3481" s="163">
        <v>214</v>
      </c>
      <c r="L3481" s="166" t="s">
        <v>44</v>
      </c>
      <c r="M3481" s="167"/>
      <c r="N3481" s="168" t="s">
        <v>84</v>
      </c>
      <c r="O3481" s="169">
        <f>SUM(O3482)</f>
        <v>0</v>
      </c>
      <c r="P3481" s="169">
        <f>SUM(P3482)</f>
        <v>0</v>
      </c>
      <c r="Q3481" s="169">
        <f t="shared" si="122"/>
        <v>0</v>
      </c>
      <c r="R3481" s="170"/>
      <c r="S3481" s="171"/>
      <c r="T3481" s="172"/>
    </row>
    <row r="3482" spans="2:20" ht="30" hidden="1">
      <c r="B3482" s="174">
        <v>2025</v>
      </c>
      <c r="C3482" s="174">
        <v>20</v>
      </c>
      <c r="D3482" s="175">
        <v>0</v>
      </c>
      <c r="E3482" s="176"/>
      <c r="F3482" s="174">
        <v>0</v>
      </c>
      <c r="G3482" s="174">
        <v>0</v>
      </c>
      <c r="H3482" s="174">
        <v>0</v>
      </c>
      <c r="I3482" s="174">
        <v>2000</v>
      </c>
      <c r="J3482" s="174">
        <v>2100</v>
      </c>
      <c r="K3482" s="174">
        <v>214</v>
      </c>
      <c r="L3482" s="177">
        <v>932</v>
      </c>
      <c r="M3482" s="178">
        <v>0</v>
      </c>
      <c r="N3482" s="179" t="s">
        <v>85</v>
      </c>
      <c r="O3482" s="180">
        <v>0</v>
      </c>
      <c r="P3482" s="180">
        <v>0</v>
      </c>
      <c r="Q3482" s="181">
        <f t="shared" si="122"/>
        <v>0</v>
      </c>
      <c r="R3482" s="182" t="s">
        <v>82</v>
      </c>
      <c r="S3482" s="183"/>
      <c r="T3482" s="183"/>
    </row>
    <row r="3483" spans="2:20" ht="15.75" hidden="1">
      <c r="B3483" s="163">
        <v>2025</v>
      </c>
      <c r="C3483" s="163">
        <v>20</v>
      </c>
      <c r="D3483" s="164"/>
      <c r="E3483" s="165"/>
      <c r="F3483" s="163">
        <v>0</v>
      </c>
      <c r="G3483" s="163">
        <v>0</v>
      </c>
      <c r="H3483" s="163">
        <v>0</v>
      </c>
      <c r="I3483" s="163">
        <v>2000</v>
      </c>
      <c r="J3483" s="163">
        <v>2100</v>
      </c>
      <c r="K3483" s="163">
        <v>216</v>
      </c>
      <c r="L3483" s="166" t="s">
        <v>44</v>
      </c>
      <c r="M3483" s="167"/>
      <c r="N3483" s="168" t="s">
        <v>303</v>
      </c>
      <c r="O3483" s="169">
        <f>SUM(O3484)</f>
        <v>0</v>
      </c>
      <c r="P3483" s="169">
        <f>SUM(P3484)</f>
        <v>0</v>
      </c>
      <c r="Q3483" s="169">
        <f t="shared" si="122"/>
        <v>0</v>
      </c>
      <c r="R3483" s="170"/>
      <c r="S3483" s="171"/>
      <c r="T3483" s="172"/>
    </row>
    <row r="3484" spans="2:20" ht="15.75" hidden="1">
      <c r="B3484" s="174">
        <v>2025</v>
      </c>
      <c r="C3484" s="174">
        <v>20</v>
      </c>
      <c r="D3484" s="175">
        <v>0</v>
      </c>
      <c r="E3484" s="176"/>
      <c r="F3484" s="174">
        <v>0</v>
      </c>
      <c r="G3484" s="174">
        <v>0</v>
      </c>
      <c r="H3484" s="174">
        <v>0</v>
      </c>
      <c r="I3484" s="174">
        <v>2000</v>
      </c>
      <c r="J3484" s="174">
        <v>2100</v>
      </c>
      <c r="K3484" s="174">
        <v>216</v>
      </c>
      <c r="L3484" s="177">
        <v>924</v>
      </c>
      <c r="M3484" s="178">
        <v>0</v>
      </c>
      <c r="N3484" s="179" t="s">
        <v>303</v>
      </c>
      <c r="O3484" s="180">
        <v>0</v>
      </c>
      <c r="P3484" s="180">
        <v>0</v>
      </c>
      <c r="Q3484" s="181">
        <f t="shared" ref="Q3484:Q3547" si="124">+O3484+P3484</f>
        <v>0</v>
      </c>
      <c r="R3484" s="182" t="s">
        <v>82</v>
      </c>
      <c r="S3484" s="183"/>
      <c r="T3484" s="183"/>
    </row>
    <row r="3485" spans="2:20" ht="15.75" hidden="1">
      <c r="B3485" s="152">
        <v>2025</v>
      </c>
      <c r="C3485" s="152">
        <v>20</v>
      </c>
      <c r="D3485" s="153"/>
      <c r="E3485" s="154"/>
      <c r="F3485" s="152">
        <v>0</v>
      </c>
      <c r="G3485" s="152">
        <v>0</v>
      </c>
      <c r="H3485" s="152">
        <v>0</v>
      </c>
      <c r="I3485" s="152">
        <v>2000</v>
      </c>
      <c r="J3485" s="152">
        <v>2600</v>
      </c>
      <c r="K3485" s="152"/>
      <c r="L3485" s="155" t="s">
        <v>44</v>
      </c>
      <c r="M3485" s="156"/>
      <c r="N3485" s="157" t="s">
        <v>1089</v>
      </c>
      <c r="O3485" s="158">
        <f>O3486</f>
        <v>0</v>
      </c>
      <c r="P3485" s="158">
        <f>P3486</f>
        <v>0</v>
      </c>
      <c r="Q3485" s="158">
        <f t="shared" si="124"/>
        <v>0</v>
      </c>
      <c r="R3485" s="159"/>
      <c r="S3485" s="160"/>
      <c r="T3485" s="161"/>
    </row>
    <row r="3486" spans="2:20" ht="15.75" hidden="1">
      <c r="B3486" s="163">
        <v>2025</v>
      </c>
      <c r="C3486" s="163">
        <v>20</v>
      </c>
      <c r="D3486" s="164"/>
      <c r="E3486" s="165"/>
      <c r="F3486" s="163">
        <v>0</v>
      </c>
      <c r="G3486" s="163">
        <v>0</v>
      </c>
      <c r="H3486" s="163">
        <v>0</v>
      </c>
      <c r="I3486" s="163">
        <v>2000</v>
      </c>
      <c r="J3486" s="163">
        <v>2600</v>
      </c>
      <c r="K3486" s="163">
        <v>261</v>
      </c>
      <c r="L3486" s="166" t="s">
        <v>44</v>
      </c>
      <c r="M3486" s="167"/>
      <c r="N3486" s="168" t="s">
        <v>93</v>
      </c>
      <c r="O3486" s="169">
        <f>SUM(O3487:O3488)</f>
        <v>0</v>
      </c>
      <c r="P3486" s="169">
        <f>SUM(P3487:P3488)</f>
        <v>0</v>
      </c>
      <c r="Q3486" s="169">
        <f t="shared" si="124"/>
        <v>0</v>
      </c>
      <c r="R3486" s="170"/>
      <c r="S3486" s="171"/>
      <c r="T3486" s="172"/>
    </row>
    <row r="3487" spans="2:20" ht="15.75" hidden="1">
      <c r="B3487" s="174">
        <v>2025</v>
      </c>
      <c r="C3487" s="174">
        <v>20</v>
      </c>
      <c r="D3487" s="175">
        <v>0</v>
      </c>
      <c r="E3487" s="176"/>
      <c r="F3487" s="174">
        <v>0</v>
      </c>
      <c r="G3487" s="174">
        <v>0</v>
      </c>
      <c r="H3487" s="174">
        <v>0</v>
      </c>
      <c r="I3487" s="174">
        <v>2000</v>
      </c>
      <c r="J3487" s="174">
        <v>2600</v>
      </c>
      <c r="K3487" s="174">
        <v>261</v>
      </c>
      <c r="L3487" s="177">
        <v>715</v>
      </c>
      <c r="M3487" s="178">
        <v>0</v>
      </c>
      <c r="N3487" s="179" t="s">
        <v>94</v>
      </c>
      <c r="O3487" s="180">
        <v>0</v>
      </c>
      <c r="P3487" s="180">
        <v>0</v>
      </c>
      <c r="Q3487" s="181">
        <f t="shared" si="124"/>
        <v>0</v>
      </c>
      <c r="R3487" s="182" t="s">
        <v>95</v>
      </c>
      <c r="S3487" s="183"/>
      <c r="T3487" s="183"/>
    </row>
    <row r="3488" spans="2:20" ht="15.75" hidden="1">
      <c r="B3488" s="174">
        <v>2025</v>
      </c>
      <c r="C3488" s="174">
        <v>20</v>
      </c>
      <c r="D3488" s="175">
        <v>0</v>
      </c>
      <c r="E3488" s="176"/>
      <c r="F3488" s="174">
        <v>0</v>
      </c>
      <c r="G3488" s="174">
        <v>0</v>
      </c>
      <c r="H3488" s="174">
        <v>0</v>
      </c>
      <c r="I3488" s="174">
        <v>2000</v>
      </c>
      <c r="J3488" s="174">
        <v>2600</v>
      </c>
      <c r="K3488" s="174">
        <v>261</v>
      </c>
      <c r="L3488" s="177">
        <v>11</v>
      </c>
      <c r="M3488" s="178">
        <v>0</v>
      </c>
      <c r="N3488" s="179" t="s">
        <v>1499</v>
      </c>
      <c r="O3488" s="180">
        <v>0</v>
      </c>
      <c r="P3488" s="180">
        <v>0</v>
      </c>
      <c r="Q3488" s="181">
        <f t="shared" si="124"/>
        <v>0</v>
      </c>
      <c r="R3488" s="182" t="s">
        <v>95</v>
      </c>
      <c r="S3488" s="183"/>
      <c r="T3488" s="183"/>
    </row>
    <row r="3489" spans="2:20" ht="31.5" hidden="1">
      <c r="B3489" s="152">
        <v>2025</v>
      </c>
      <c r="C3489" s="152">
        <v>20</v>
      </c>
      <c r="D3489" s="153"/>
      <c r="E3489" s="154"/>
      <c r="F3489" s="152">
        <v>0</v>
      </c>
      <c r="G3489" s="152">
        <v>0</v>
      </c>
      <c r="H3489" s="152">
        <v>0</v>
      </c>
      <c r="I3489" s="152">
        <v>2000</v>
      </c>
      <c r="J3489" s="152">
        <v>2700</v>
      </c>
      <c r="K3489" s="152"/>
      <c r="L3489" s="155" t="s">
        <v>44</v>
      </c>
      <c r="M3489" s="156"/>
      <c r="N3489" s="157" t="s">
        <v>96</v>
      </c>
      <c r="O3489" s="158">
        <f>O3490</f>
        <v>0</v>
      </c>
      <c r="P3489" s="158">
        <f>P3490</f>
        <v>0</v>
      </c>
      <c r="Q3489" s="158">
        <f t="shared" si="124"/>
        <v>0</v>
      </c>
      <c r="R3489" s="159"/>
      <c r="S3489" s="160"/>
      <c r="T3489" s="161"/>
    </row>
    <row r="3490" spans="2:20" ht="15.75" hidden="1">
      <c r="B3490" s="163">
        <v>2025</v>
      </c>
      <c r="C3490" s="163">
        <v>20</v>
      </c>
      <c r="D3490" s="164"/>
      <c r="E3490" s="165"/>
      <c r="F3490" s="163">
        <v>0</v>
      </c>
      <c r="G3490" s="163">
        <v>0</v>
      </c>
      <c r="H3490" s="163">
        <v>0</v>
      </c>
      <c r="I3490" s="163">
        <v>2000</v>
      </c>
      <c r="J3490" s="163">
        <v>2700</v>
      </c>
      <c r="K3490" s="163">
        <v>271</v>
      </c>
      <c r="L3490" s="166" t="s">
        <v>44</v>
      </c>
      <c r="M3490" s="167"/>
      <c r="N3490" s="168" t="s">
        <v>97</v>
      </c>
      <c r="O3490" s="169">
        <f>SUM(O3491)</f>
        <v>0</v>
      </c>
      <c r="P3490" s="169">
        <f>SUM(P3491)</f>
        <v>0</v>
      </c>
      <c r="Q3490" s="169">
        <f t="shared" si="124"/>
        <v>0</v>
      </c>
      <c r="R3490" s="170"/>
      <c r="S3490" s="171"/>
      <c r="T3490" s="172"/>
    </row>
    <row r="3491" spans="2:20" ht="15.75" hidden="1">
      <c r="B3491" s="174">
        <v>2025</v>
      </c>
      <c r="C3491" s="174">
        <v>20</v>
      </c>
      <c r="D3491" s="175">
        <v>0</v>
      </c>
      <c r="E3491" s="176"/>
      <c r="F3491" s="174">
        <v>0</v>
      </c>
      <c r="G3491" s="174">
        <v>0</v>
      </c>
      <c r="H3491" s="174">
        <v>0</v>
      </c>
      <c r="I3491" s="174">
        <v>2000</v>
      </c>
      <c r="J3491" s="174">
        <v>2700</v>
      </c>
      <c r="K3491" s="174">
        <v>271</v>
      </c>
      <c r="L3491" s="177">
        <v>1542</v>
      </c>
      <c r="M3491" s="178">
        <v>0</v>
      </c>
      <c r="N3491" s="179" t="s">
        <v>97</v>
      </c>
      <c r="O3491" s="180">
        <v>0</v>
      </c>
      <c r="P3491" s="180">
        <v>0</v>
      </c>
      <c r="Q3491" s="181">
        <f t="shared" si="124"/>
        <v>0</v>
      </c>
      <c r="R3491" s="182" t="s">
        <v>98</v>
      </c>
      <c r="S3491" s="183"/>
      <c r="T3491" s="183"/>
    </row>
    <row r="3492" spans="2:20" ht="15.75" hidden="1">
      <c r="B3492" s="152">
        <v>2025</v>
      </c>
      <c r="C3492" s="152">
        <v>20</v>
      </c>
      <c r="D3492" s="153"/>
      <c r="E3492" s="154"/>
      <c r="F3492" s="152">
        <v>0</v>
      </c>
      <c r="G3492" s="152">
        <v>0</v>
      </c>
      <c r="H3492" s="152">
        <v>0</v>
      </c>
      <c r="I3492" s="152">
        <v>2000</v>
      </c>
      <c r="J3492" s="152">
        <v>2900</v>
      </c>
      <c r="K3492" s="152"/>
      <c r="L3492" s="155" t="s">
        <v>44</v>
      </c>
      <c r="M3492" s="156"/>
      <c r="N3492" s="157" t="s">
        <v>101</v>
      </c>
      <c r="O3492" s="158">
        <f>O3493+O3495</f>
        <v>0</v>
      </c>
      <c r="P3492" s="158">
        <f>P3493+P3495</f>
        <v>0</v>
      </c>
      <c r="Q3492" s="158">
        <f t="shared" si="124"/>
        <v>0</v>
      </c>
      <c r="R3492" s="159"/>
      <c r="S3492" s="160"/>
      <c r="T3492" s="161"/>
    </row>
    <row r="3493" spans="2:20" ht="31.5" hidden="1">
      <c r="B3493" s="163">
        <v>2025</v>
      </c>
      <c r="C3493" s="163">
        <v>20</v>
      </c>
      <c r="D3493" s="164"/>
      <c r="E3493" s="165"/>
      <c r="F3493" s="163">
        <v>0</v>
      </c>
      <c r="G3493" s="163">
        <v>0</v>
      </c>
      <c r="H3493" s="163">
        <v>0</v>
      </c>
      <c r="I3493" s="163">
        <v>2000</v>
      </c>
      <c r="J3493" s="163">
        <v>2900</v>
      </c>
      <c r="K3493" s="163">
        <v>294</v>
      </c>
      <c r="L3493" s="166" t="s">
        <v>44</v>
      </c>
      <c r="M3493" s="167"/>
      <c r="N3493" s="168" t="s">
        <v>102</v>
      </c>
      <c r="O3493" s="169">
        <f>SUM(O3494)</f>
        <v>0</v>
      </c>
      <c r="P3493" s="169">
        <f>SUM(P3494)</f>
        <v>0</v>
      </c>
      <c r="Q3493" s="169">
        <f t="shared" si="124"/>
        <v>0</v>
      </c>
      <c r="R3493" s="170"/>
      <c r="S3493" s="171"/>
      <c r="T3493" s="172"/>
    </row>
    <row r="3494" spans="2:20" ht="30" hidden="1">
      <c r="B3494" s="174">
        <v>2025</v>
      </c>
      <c r="C3494" s="174">
        <v>20</v>
      </c>
      <c r="D3494" s="175">
        <v>0</v>
      </c>
      <c r="E3494" s="176"/>
      <c r="F3494" s="174">
        <v>0</v>
      </c>
      <c r="G3494" s="174">
        <v>0</v>
      </c>
      <c r="H3494" s="174">
        <v>0</v>
      </c>
      <c r="I3494" s="174">
        <v>2000</v>
      </c>
      <c r="J3494" s="174">
        <v>2900</v>
      </c>
      <c r="K3494" s="174">
        <v>294</v>
      </c>
      <c r="L3494" s="177">
        <v>1246</v>
      </c>
      <c r="M3494" s="178">
        <v>0</v>
      </c>
      <c r="N3494" s="179" t="s">
        <v>1646</v>
      </c>
      <c r="O3494" s="180">
        <v>0</v>
      </c>
      <c r="P3494" s="180">
        <v>0</v>
      </c>
      <c r="Q3494" s="181">
        <f t="shared" si="124"/>
        <v>0</v>
      </c>
      <c r="R3494" s="182" t="s">
        <v>82</v>
      </c>
      <c r="S3494" s="183"/>
      <c r="T3494" s="183"/>
    </row>
    <row r="3495" spans="2:20" ht="15.75" hidden="1">
      <c r="B3495" s="163">
        <v>2025</v>
      </c>
      <c r="C3495" s="163">
        <v>20</v>
      </c>
      <c r="D3495" s="164"/>
      <c r="E3495" s="165"/>
      <c r="F3495" s="163">
        <v>0</v>
      </c>
      <c r="G3495" s="163">
        <v>0</v>
      </c>
      <c r="H3495" s="163">
        <v>0</v>
      </c>
      <c r="I3495" s="163">
        <v>2000</v>
      </c>
      <c r="J3495" s="163">
        <v>2900</v>
      </c>
      <c r="K3495" s="163">
        <v>296</v>
      </c>
      <c r="L3495" s="166" t="s">
        <v>44</v>
      </c>
      <c r="M3495" s="167"/>
      <c r="N3495" s="168" t="s">
        <v>880</v>
      </c>
      <c r="O3495" s="169">
        <f>SUM(O3496)</f>
        <v>0</v>
      </c>
      <c r="P3495" s="169">
        <f>SUM(P3496)</f>
        <v>0</v>
      </c>
      <c r="Q3495" s="169">
        <f t="shared" si="124"/>
        <v>0</v>
      </c>
      <c r="R3495" s="170"/>
      <c r="S3495" s="171"/>
      <c r="T3495" s="172"/>
    </row>
    <row r="3496" spans="2:20" ht="15.75" hidden="1">
      <c r="B3496" s="174">
        <v>2025</v>
      </c>
      <c r="C3496" s="174">
        <v>20</v>
      </c>
      <c r="D3496" s="175">
        <v>0</v>
      </c>
      <c r="E3496" s="176"/>
      <c r="F3496" s="174">
        <v>0</v>
      </c>
      <c r="G3496" s="174">
        <v>0</v>
      </c>
      <c r="H3496" s="174">
        <v>0</v>
      </c>
      <c r="I3496" s="174">
        <v>2000</v>
      </c>
      <c r="J3496" s="174">
        <v>2900</v>
      </c>
      <c r="K3496" s="174">
        <v>296</v>
      </c>
      <c r="L3496" s="177">
        <v>1243</v>
      </c>
      <c r="M3496" s="178">
        <v>0</v>
      </c>
      <c r="N3496" s="179" t="s">
        <v>880</v>
      </c>
      <c r="O3496" s="180">
        <v>0</v>
      </c>
      <c r="P3496" s="180">
        <v>0</v>
      </c>
      <c r="Q3496" s="181">
        <f t="shared" si="124"/>
        <v>0</v>
      </c>
      <c r="R3496" s="182" t="s">
        <v>82</v>
      </c>
      <c r="S3496" s="183"/>
      <c r="T3496" s="183"/>
    </row>
    <row r="3497" spans="2:20" ht="15.75" hidden="1">
      <c r="B3497" s="141">
        <v>2025</v>
      </c>
      <c r="C3497" s="141">
        <v>20</v>
      </c>
      <c r="D3497" s="142"/>
      <c r="E3497" s="143"/>
      <c r="F3497" s="141">
        <v>0</v>
      </c>
      <c r="G3497" s="141">
        <v>0</v>
      </c>
      <c r="H3497" s="141">
        <v>0</v>
      </c>
      <c r="I3497" s="141">
        <v>3000</v>
      </c>
      <c r="J3497" s="141"/>
      <c r="K3497" s="141"/>
      <c r="L3497" s="144" t="s">
        <v>44</v>
      </c>
      <c r="M3497" s="145"/>
      <c r="N3497" s="146" t="s">
        <v>46</v>
      </c>
      <c r="O3497" s="147">
        <f>O3498+O3505+O3508+O3516+O3523+O3530</f>
        <v>0</v>
      </c>
      <c r="P3497" s="147">
        <f>P3498+P3505+P3508+P3516+P3523+P3530</f>
        <v>0</v>
      </c>
      <c r="Q3497" s="147">
        <f t="shared" si="124"/>
        <v>0</v>
      </c>
      <c r="R3497" s="148"/>
      <c r="S3497" s="149"/>
      <c r="T3497" s="150"/>
    </row>
    <row r="3498" spans="2:20" ht="15.75" hidden="1">
      <c r="B3498" s="152">
        <v>2025</v>
      </c>
      <c r="C3498" s="152">
        <v>20</v>
      </c>
      <c r="D3498" s="153"/>
      <c r="E3498" s="154"/>
      <c r="F3498" s="152">
        <v>0</v>
      </c>
      <c r="G3498" s="152">
        <v>0</v>
      </c>
      <c r="H3498" s="152">
        <v>0</v>
      </c>
      <c r="I3498" s="152">
        <v>3000</v>
      </c>
      <c r="J3498" s="152">
        <v>3100</v>
      </c>
      <c r="K3498" s="152"/>
      <c r="L3498" s="155" t="s">
        <v>44</v>
      </c>
      <c r="M3498" s="156"/>
      <c r="N3498" s="157" t="s">
        <v>103</v>
      </c>
      <c r="O3498" s="158">
        <f>O3499+O3501+O3503</f>
        <v>0</v>
      </c>
      <c r="P3498" s="158">
        <f>P3499+P3501+P3503</f>
        <v>0</v>
      </c>
      <c r="Q3498" s="158">
        <f t="shared" si="124"/>
        <v>0</v>
      </c>
      <c r="R3498" s="159"/>
      <c r="S3498" s="160"/>
      <c r="T3498" s="161"/>
    </row>
    <row r="3499" spans="2:20" ht="15.75" hidden="1">
      <c r="B3499" s="163">
        <v>2025</v>
      </c>
      <c r="C3499" s="163">
        <v>20</v>
      </c>
      <c r="D3499" s="164"/>
      <c r="E3499" s="165"/>
      <c r="F3499" s="163">
        <v>0</v>
      </c>
      <c r="G3499" s="163">
        <v>0</v>
      </c>
      <c r="H3499" s="163">
        <v>0</v>
      </c>
      <c r="I3499" s="163">
        <v>3000</v>
      </c>
      <c r="J3499" s="163">
        <v>3100</v>
      </c>
      <c r="K3499" s="163">
        <v>311</v>
      </c>
      <c r="L3499" s="166" t="s">
        <v>44</v>
      </c>
      <c r="M3499" s="167"/>
      <c r="N3499" s="168" t="s">
        <v>104</v>
      </c>
      <c r="O3499" s="169">
        <f>SUM(O3500)</f>
        <v>0</v>
      </c>
      <c r="P3499" s="169">
        <f>SUM(P3500)</f>
        <v>0</v>
      </c>
      <c r="Q3499" s="169">
        <f t="shared" si="124"/>
        <v>0</v>
      </c>
      <c r="R3499" s="170"/>
      <c r="S3499" s="171"/>
      <c r="T3499" s="172"/>
    </row>
    <row r="3500" spans="2:20" ht="15.75" hidden="1">
      <c r="B3500" s="174">
        <v>2025</v>
      </c>
      <c r="C3500" s="174">
        <v>20</v>
      </c>
      <c r="D3500" s="175">
        <v>0</v>
      </c>
      <c r="E3500" s="176"/>
      <c r="F3500" s="174">
        <v>0</v>
      </c>
      <c r="G3500" s="174">
        <v>0</v>
      </c>
      <c r="H3500" s="174">
        <v>0</v>
      </c>
      <c r="I3500" s="174">
        <v>3000</v>
      </c>
      <c r="J3500" s="174">
        <v>3100</v>
      </c>
      <c r="K3500" s="174">
        <v>311</v>
      </c>
      <c r="L3500" s="177">
        <v>1308</v>
      </c>
      <c r="M3500" s="178">
        <v>0</v>
      </c>
      <c r="N3500" s="179" t="s">
        <v>105</v>
      </c>
      <c r="O3500" s="180">
        <v>0</v>
      </c>
      <c r="P3500" s="180">
        <v>0</v>
      </c>
      <c r="Q3500" s="181">
        <f t="shared" si="124"/>
        <v>0</v>
      </c>
      <c r="R3500" s="182" t="s">
        <v>50</v>
      </c>
      <c r="S3500" s="183"/>
      <c r="T3500" s="183"/>
    </row>
    <row r="3501" spans="2:20" ht="15.75" hidden="1">
      <c r="B3501" s="163">
        <v>2025</v>
      </c>
      <c r="C3501" s="163">
        <v>20</v>
      </c>
      <c r="D3501" s="164"/>
      <c r="E3501" s="165"/>
      <c r="F3501" s="163">
        <v>0</v>
      </c>
      <c r="G3501" s="163">
        <v>0</v>
      </c>
      <c r="H3501" s="163">
        <v>0</v>
      </c>
      <c r="I3501" s="163">
        <v>3000</v>
      </c>
      <c r="J3501" s="163">
        <v>3100</v>
      </c>
      <c r="K3501" s="163">
        <v>313</v>
      </c>
      <c r="L3501" s="166" t="s">
        <v>44</v>
      </c>
      <c r="M3501" s="167"/>
      <c r="N3501" s="168" t="s">
        <v>1831</v>
      </c>
      <c r="O3501" s="169">
        <f>SUM(O3502)</f>
        <v>0</v>
      </c>
      <c r="P3501" s="169">
        <f>SUM(P3502)</f>
        <v>0</v>
      </c>
      <c r="Q3501" s="169">
        <f t="shared" si="124"/>
        <v>0</v>
      </c>
      <c r="R3501" s="170"/>
      <c r="S3501" s="171"/>
      <c r="T3501" s="172"/>
    </row>
    <row r="3502" spans="2:20" ht="15.75" hidden="1">
      <c r="B3502" s="174">
        <v>2025</v>
      </c>
      <c r="C3502" s="174">
        <v>20</v>
      </c>
      <c r="D3502" s="175">
        <v>0</v>
      </c>
      <c r="E3502" s="176"/>
      <c r="F3502" s="174">
        <v>0</v>
      </c>
      <c r="G3502" s="174">
        <v>0</v>
      </c>
      <c r="H3502" s="174">
        <v>0</v>
      </c>
      <c r="I3502" s="174">
        <v>3000</v>
      </c>
      <c r="J3502" s="174">
        <v>3100</v>
      </c>
      <c r="K3502" s="174">
        <v>313</v>
      </c>
      <c r="L3502" s="177">
        <v>1305</v>
      </c>
      <c r="M3502" s="178">
        <v>0</v>
      </c>
      <c r="N3502" s="179" t="s">
        <v>1832</v>
      </c>
      <c r="O3502" s="180">
        <v>0</v>
      </c>
      <c r="P3502" s="180">
        <v>0</v>
      </c>
      <c r="Q3502" s="181">
        <f t="shared" si="124"/>
        <v>0</v>
      </c>
      <c r="R3502" s="182" t="s">
        <v>50</v>
      </c>
      <c r="S3502" s="183"/>
      <c r="T3502" s="183"/>
    </row>
    <row r="3503" spans="2:20" ht="15.75" hidden="1">
      <c r="B3503" s="163">
        <v>2025</v>
      </c>
      <c r="C3503" s="163">
        <v>20</v>
      </c>
      <c r="D3503" s="164"/>
      <c r="E3503" s="165"/>
      <c r="F3503" s="163">
        <v>0</v>
      </c>
      <c r="G3503" s="163">
        <v>0</v>
      </c>
      <c r="H3503" s="163">
        <v>0</v>
      </c>
      <c r="I3503" s="163">
        <v>3000</v>
      </c>
      <c r="J3503" s="163">
        <v>3100</v>
      </c>
      <c r="K3503" s="163">
        <v>318</v>
      </c>
      <c r="L3503" s="166" t="s">
        <v>44</v>
      </c>
      <c r="M3503" s="167"/>
      <c r="N3503" s="168" t="s">
        <v>1094</v>
      </c>
      <c r="O3503" s="169">
        <f>SUM(O3504)</f>
        <v>0</v>
      </c>
      <c r="P3503" s="169">
        <f>SUM(P3504)</f>
        <v>0</v>
      </c>
      <c r="Q3503" s="169">
        <f t="shared" si="124"/>
        <v>0</v>
      </c>
      <c r="R3503" s="170"/>
      <c r="S3503" s="171"/>
      <c r="T3503" s="172"/>
    </row>
    <row r="3504" spans="2:20" ht="15.75" hidden="1">
      <c r="B3504" s="174">
        <v>2025</v>
      </c>
      <c r="C3504" s="174">
        <v>20</v>
      </c>
      <c r="D3504" s="175">
        <v>0</v>
      </c>
      <c r="E3504" s="176"/>
      <c r="F3504" s="174">
        <v>0</v>
      </c>
      <c r="G3504" s="174">
        <v>0</v>
      </c>
      <c r="H3504" s="174">
        <v>0</v>
      </c>
      <c r="I3504" s="174">
        <v>3000</v>
      </c>
      <c r="J3504" s="174">
        <v>3100</v>
      </c>
      <c r="K3504" s="174">
        <v>318</v>
      </c>
      <c r="L3504" s="177">
        <v>1311</v>
      </c>
      <c r="M3504" s="178">
        <v>0</v>
      </c>
      <c r="N3504" s="179" t="s">
        <v>1095</v>
      </c>
      <c r="O3504" s="180">
        <v>0</v>
      </c>
      <c r="P3504" s="180">
        <v>0</v>
      </c>
      <c r="Q3504" s="181">
        <f t="shared" si="124"/>
        <v>0</v>
      </c>
      <c r="R3504" s="182" t="s">
        <v>50</v>
      </c>
      <c r="S3504" s="183"/>
      <c r="T3504" s="183"/>
    </row>
    <row r="3505" spans="2:20" ht="15.75" hidden="1">
      <c r="B3505" s="152">
        <v>2025</v>
      </c>
      <c r="C3505" s="152">
        <v>20</v>
      </c>
      <c r="D3505" s="153"/>
      <c r="E3505" s="154"/>
      <c r="F3505" s="152">
        <v>0</v>
      </c>
      <c r="G3505" s="152">
        <v>0</v>
      </c>
      <c r="H3505" s="152">
        <v>0</v>
      </c>
      <c r="I3505" s="152">
        <v>3000</v>
      </c>
      <c r="J3505" s="152">
        <v>3200</v>
      </c>
      <c r="K3505" s="152"/>
      <c r="L3505" s="155" t="s">
        <v>44</v>
      </c>
      <c r="M3505" s="156"/>
      <c r="N3505" s="157" t="s">
        <v>108</v>
      </c>
      <c r="O3505" s="158">
        <f>O3506</f>
        <v>0</v>
      </c>
      <c r="P3505" s="158">
        <f>P3506</f>
        <v>0</v>
      </c>
      <c r="Q3505" s="158">
        <f t="shared" si="124"/>
        <v>0</v>
      </c>
      <c r="R3505" s="159"/>
      <c r="S3505" s="160"/>
      <c r="T3505" s="161"/>
    </row>
    <row r="3506" spans="2:20" ht="31.5" hidden="1">
      <c r="B3506" s="163">
        <v>2025</v>
      </c>
      <c r="C3506" s="163">
        <v>20</v>
      </c>
      <c r="D3506" s="164"/>
      <c r="E3506" s="165"/>
      <c r="F3506" s="163">
        <v>0</v>
      </c>
      <c r="G3506" s="163">
        <v>0</v>
      </c>
      <c r="H3506" s="163">
        <v>0</v>
      </c>
      <c r="I3506" s="163">
        <v>3000</v>
      </c>
      <c r="J3506" s="163">
        <v>3200</v>
      </c>
      <c r="K3506" s="163">
        <v>323</v>
      </c>
      <c r="L3506" s="166" t="s">
        <v>44</v>
      </c>
      <c r="M3506" s="167"/>
      <c r="N3506" s="168" t="s">
        <v>241</v>
      </c>
      <c r="O3506" s="169">
        <f>SUM(O3507)</f>
        <v>0</v>
      </c>
      <c r="P3506" s="169">
        <f>SUM(P3507)</f>
        <v>0</v>
      </c>
      <c r="Q3506" s="169">
        <f t="shared" si="124"/>
        <v>0</v>
      </c>
      <c r="R3506" s="170"/>
      <c r="S3506" s="171"/>
      <c r="T3506" s="172"/>
    </row>
    <row r="3507" spans="2:20" ht="15.75" hidden="1">
      <c r="B3507" s="174">
        <v>2025</v>
      </c>
      <c r="C3507" s="174">
        <v>20</v>
      </c>
      <c r="D3507" s="175">
        <v>0</v>
      </c>
      <c r="E3507" s="176"/>
      <c r="F3507" s="174">
        <v>0</v>
      </c>
      <c r="G3507" s="174">
        <v>0</v>
      </c>
      <c r="H3507" s="174">
        <v>0</v>
      </c>
      <c r="I3507" s="174">
        <v>3000</v>
      </c>
      <c r="J3507" s="174">
        <v>3200</v>
      </c>
      <c r="K3507" s="174">
        <v>323</v>
      </c>
      <c r="L3507" s="177">
        <v>65</v>
      </c>
      <c r="M3507" s="178">
        <v>0</v>
      </c>
      <c r="N3507" s="179" t="s">
        <v>1098</v>
      </c>
      <c r="O3507" s="180">
        <v>0</v>
      </c>
      <c r="P3507" s="180">
        <v>0</v>
      </c>
      <c r="Q3507" s="181">
        <f t="shared" si="124"/>
        <v>0</v>
      </c>
      <c r="R3507" s="182" t="s">
        <v>50</v>
      </c>
      <c r="S3507" s="183"/>
      <c r="T3507" s="183"/>
    </row>
    <row r="3508" spans="2:20" ht="15.75" hidden="1">
      <c r="B3508" s="152">
        <v>2025</v>
      </c>
      <c r="C3508" s="152">
        <v>20</v>
      </c>
      <c r="D3508" s="153"/>
      <c r="E3508" s="154"/>
      <c r="F3508" s="152">
        <v>0</v>
      </c>
      <c r="G3508" s="152">
        <v>0</v>
      </c>
      <c r="H3508" s="152">
        <v>0</v>
      </c>
      <c r="I3508" s="152">
        <v>3000</v>
      </c>
      <c r="J3508" s="152">
        <v>3300</v>
      </c>
      <c r="K3508" s="152"/>
      <c r="L3508" s="155" t="s">
        <v>44</v>
      </c>
      <c r="M3508" s="156"/>
      <c r="N3508" s="157" t="s">
        <v>111</v>
      </c>
      <c r="O3508" s="158">
        <f>O3509+O3512</f>
        <v>0</v>
      </c>
      <c r="P3508" s="158">
        <f>P3509+P3512</f>
        <v>0</v>
      </c>
      <c r="Q3508" s="158">
        <f t="shared" si="124"/>
        <v>0</v>
      </c>
      <c r="R3508" s="159"/>
      <c r="S3508" s="188"/>
      <c r="T3508" s="161"/>
    </row>
    <row r="3509" spans="2:20" ht="15.75" hidden="1">
      <c r="B3509" s="163">
        <v>2025</v>
      </c>
      <c r="C3509" s="163">
        <v>20</v>
      </c>
      <c r="D3509" s="164"/>
      <c r="E3509" s="165"/>
      <c r="F3509" s="163">
        <v>0</v>
      </c>
      <c r="G3509" s="163">
        <v>0</v>
      </c>
      <c r="H3509" s="163">
        <v>0</v>
      </c>
      <c r="I3509" s="163">
        <v>3000</v>
      </c>
      <c r="J3509" s="163">
        <v>3300</v>
      </c>
      <c r="K3509" s="163">
        <v>331</v>
      </c>
      <c r="L3509" s="166" t="s">
        <v>44</v>
      </c>
      <c r="M3509" s="167"/>
      <c r="N3509" s="168" t="s">
        <v>1100</v>
      </c>
      <c r="O3509" s="169">
        <f>SUM(O3510:O3511)</f>
        <v>0</v>
      </c>
      <c r="P3509" s="169">
        <f>SUM(P3510:P3511)</f>
        <v>0</v>
      </c>
      <c r="Q3509" s="169">
        <f t="shared" si="124"/>
        <v>0</v>
      </c>
      <c r="R3509" s="170"/>
      <c r="S3509" s="186"/>
      <c r="T3509" s="172"/>
    </row>
    <row r="3510" spans="2:20" ht="15.75" hidden="1">
      <c r="B3510" s="174">
        <v>2025</v>
      </c>
      <c r="C3510" s="174">
        <v>20</v>
      </c>
      <c r="D3510" s="175">
        <v>0</v>
      </c>
      <c r="E3510" s="176"/>
      <c r="F3510" s="174">
        <v>0</v>
      </c>
      <c r="G3510" s="174">
        <v>0</v>
      </c>
      <c r="H3510" s="174">
        <v>0</v>
      </c>
      <c r="I3510" s="174">
        <v>3000</v>
      </c>
      <c r="J3510" s="174">
        <v>3300</v>
      </c>
      <c r="K3510" s="174">
        <v>331</v>
      </c>
      <c r="L3510" s="177">
        <v>534</v>
      </c>
      <c r="M3510" s="178">
        <v>0</v>
      </c>
      <c r="N3510" s="179" t="s">
        <v>1833</v>
      </c>
      <c r="O3510" s="180">
        <v>0</v>
      </c>
      <c r="P3510" s="180">
        <v>0</v>
      </c>
      <c r="Q3510" s="181">
        <f t="shared" si="124"/>
        <v>0</v>
      </c>
      <c r="R3510" s="182" t="s">
        <v>50</v>
      </c>
      <c r="S3510" s="183"/>
      <c r="T3510" s="183"/>
    </row>
    <row r="3511" spans="2:20" ht="15.75" hidden="1">
      <c r="B3511" s="174">
        <v>2025</v>
      </c>
      <c r="C3511" s="174">
        <v>20</v>
      </c>
      <c r="D3511" s="175">
        <v>0</v>
      </c>
      <c r="E3511" s="176"/>
      <c r="F3511" s="174">
        <v>0</v>
      </c>
      <c r="G3511" s="174">
        <v>0</v>
      </c>
      <c r="H3511" s="174">
        <v>0</v>
      </c>
      <c r="I3511" s="174">
        <v>3000</v>
      </c>
      <c r="J3511" s="174">
        <v>3300</v>
      </c>
      <c r="K3511" s="174">
        <v>331</v>
      </c>
      <c r="L3511" s="177">
        <v>790</v>
      </c>
      <c r="M3511" s="178">
        <v>0</v>
      </c>
      <c r="N3511" s="179" t="s">
        <v>1834</v>
      </c>
      <c r="O3511" s="180">
        <v>0</v>
      </c>
      <c r="P3511" s="180">
        <v>0</v>
      </c>
      <c r="Q3511" s="181">
        <f t="shared" si="124"/>
        <v>0</v>
      </c>
      <c r="R3511" s="182" t="s">
        <v>50</v>
      </c>
      <c r="S3511" s="183"/>
      <c r="T3511" s="183"/>
    </row>
    <row r="3512" spans="2:20" ht="31.5" hidden="1">
      <c r="B3512" s="163">
        <v>2025</v>
      </c>
      <c r="C3512" s="163">
        <v>20</v>
      </c>
      <c r="D3512" s="164"/>
      <c r="E3512" s="165"/>
      <c r="F3512" s="163">
        <v>0</v>
      </c>
      <c r="G3512" s="163">
        <v>0</v>
      </c>
      <c r="H3512" s="163">
        <v>0</v>
      </c>
      <c r="I3512" s="163">
        <v>3000</v>
      </c>
      <c r="J3512" s="163">
        <v>3300</v>
      </c>
      <c r="K3512" s="163">
        <v>333</v>
      </c>
      <c r="L3512" s="166" t="s">
        <v>44</v>
      </c>
      <c r="M3512" s="167"/>
      <c r="N3512" s="168" t="s">
        <v>112</v>
      </c>
      <c r="O3512" s="169">
        <f>SUM(O3513:O3515)</f>
        <v>0</v>
      </c>
      <c r="P3512" s="169">
        <f>SUM(P3513:P3515)</f>
        <v>0</v>
      </c>
      <c r="Q3512" s="169">
        <f t="shared" si="124"/>
        <v>0</v>
      </c>
      <c r="R3512" s="170"/>
      <c r="S3512" s="186"/>
      <c r="T3512" s="172"/>
    </row>
    <row r="3513" spans="2:20" ht="15.75" hidden="1">
      <c r="B3513" s="174">
        <v>2025</v>
      </c>
      <c r="C3513" s="174">
        <v>20</v>
      </c>
      <c r="D3513" s="175">
        <v>0</v>
      </c>
      <c r="E3513" s="176"/>
      <c r="F3513" s="174">
        <v>0</v>
      </c>
      <c r="G3513" s="174">
        <v>0</v>
      </c>
      <c r="H3513" s="174">
        <v>0</v>
      </c>
      <c r="I3513" s="174">
        <v>3000</v>
      </c>
      <c r="J3513" s="174">
        <v>3300</v>
      </c>
      <c r="K3513" s="174">
        <v>333</v>
      </c>
      <c r="L3513" s="177">
        <v>397</v>
      </c>
      <c r="M3513" s="178">
        <v>0</v>
      </c>
      <c r="N3513" s="179" t="s">
        <v>1835</v>
      </c>
      <c r="O3513" s="180">
        <v>0</v>
      </c>
      <c r="P3513" s="180">
        <v>0</v>
      </c>
      <c r="Q3513" s="181">
        <f t="shared" si="124"/>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1325</v>
      </c>
      <c r="M3514" s="178">
        <v>0</v>
      </c>
      <c r="N3514" s="179" t="s">
        <v>1279</v>
      </c>
      <c r="O3514" s="180">
        <v>0</v>
      </c>
      <c r="P3514" s="180">
        <v>0</v>
      </c>
      <c r="Q3514" s="181">
        <f t="shared" si="124"/>
        <v>0</v>
      </c>
      <c r="R3514" s="182" t="s">
        <v>50</v>
      </c>
      <c r="S3514" s="183"/>
      <c r="T3514" s="183"/>
    </row>
    <row r="3515" spans="2:20" ht="15.75" hidden="1">
      <c r="B3515" s="174">
        <v>2025</v>
      </c>
      <c r="C3515" s="174">
        <v>20</v>
      </c>
      <c r="D3515" s="175">
        <v>0</v>
      </c>
      <c r="E3515" s="176"/>
      <c r="F3515" s="174">
        <v>0</v>
      </c>
      <c r="G3515" s="174">
        <v>0</v>
      </c>
      <c r="H3515" s="174">
        <v>0</v>
      </c>
      <c r="I3515" s="174">
        <v>3000</v>
      </c>
      <c r="J3515" s="174">
        <v>3300</v>
      </c>
      <c r="K3515" s="174">
        <v>333</v>
      </c>
      <c r="L3515" s="177">
        <v>1140</v>
      </c>
      <c r="M3515" s="178">
        <v>0</v>
      </c>
      <c r="N3515" s="179" t="s">
        <v>1836</v>
      </c>
      <c r="O3515" s="180">
        <v>0</v>
      </c>
      <c r="P3515" s="180">
        <v>0</v>
      </c>
      <c r="Q3515" s="181">
        <f t="shared" si="124"/>
        <v>0</v>
      </c>
      <c r="R3515" s="182" t="s">
        <v>50</v>
      </c>
      <c r="S3515" s="183"/>
      <c r="T3515" s="183"/>
    </row>
    <row r="3516" spans="2:20" ht="31.5" hidden="1">
      <c r="B3516" s="152">
        <v>2025</v>
      </c>
      <c r="C3516" s="152">
        <v>20</v>
      </c>
      <c r="D3516" s="153"/>
      <c r="E3516" s="154"/>
      <c r="F3516" s="152">
        <v>0</v>
      </c>
      <c r="G3516" s="152">
        <v>0</v>
      </c>
      <c r="H3516" s="152">
        <v>0</v>
      </c>
      <c r="I3516" s="152">
        <v>3000</v>
      </c>
      <c r="J3516" s="152">
        <v>3500</v>
      </c>
      <c r="K3516" s="152"/>
      <c r="L3516" s="155" t="s">
        <v>44</v>
      </c>
      <c r="M3516" s="156"/>
      <c r="N3516" s="157" t="s">
        <v>122</v>
      </c>
      <c r="O3516" s="158">
        <f>O3517+O3519+O3521</f>
        <v>0</v>
      </c>
      <c r="P3516" s="158">
        <f>P3517+P3519+P3521</f>
        <v>0</v>
      </c>
      <c r="Q3516" s="158">
        <f t="shared" si="124"/>
        <v>0</v>
      </c>
      <c r="R3516" s="159"/>
      <c r="S3516" s="160"/>
      <c r="T3516" s="161"/>
    </row>
    <row r="3517" spans="2:20" ht="15.75" hidden="1">
      <c r="B3517" s="163">
        <v>2025</v>
      </c>
      <c r="C3517" s="163">
        <v>20</v>
      </c>
      <c r="D3517" s="164"/>
      <c r="E3517" s="165"/>
      <c r="F3517" s="163">
        <v>0</v>
      </c>
      <c r="G3517" s="163">
        <v>0</v>
      </c>
      <c r="H3517" s="163">
        <v>0</v>
      </c>
      <c r="I3517" s="163">
        <v>3000</v>
      </c>
      <c r="J3517" s="163">
        <v>3500</v>
      </c>
      <c r="K3517" s="163">
        <v>351</v>
      </c>
      <c r="L3517" s="166" t="s">
        <v>44</v>
      </c>
      <c r="M3517" s="241"/>
      <c r="N3517" s="168" t="s">
        <v>628</v>
      </c>
      <c r="O3517" s="169">
        <f>SUM(O3518)</f>
        <v>0</v>
      </c>
      <c r="P3517" s="169">
        <f>SUM(P3518)</f>
        <v>0</v>
      </c>
      <c r="Q3517" s="169">
        <f t="shared" si="124"/>
        <v>0</v>
      </c>
      <c r="R3517" s="170"/>
      <c r="S3517" s="171"/>
      <c r="T3517" s="172"/>
    </row>
    <row r="3518" spans="2:20" ht="30" hidden="1">
      <c r="B3518" s="174">
        <v>2025</v>
      </c>
      <c r="C3518" s="174">
        <v>20</v>
      </c>
      <c r="D3518" s="175">
        <v>0</v>
      </c>
      <c r="E3518" s="176"/>
      <c r="F3518" s="174">
        <v>0</v>
      </c>
      <c r="G3518" s="174">
        <v>0</v>
      </c>
      <c r="H3518" s="174">
        <v>0</v>
      </c>
      <c r="I3518" s="174">
        <v>3000</v>
      </c>
      <c r="J3518" s="174">
        <v>3500</v>
      </c>
      <c r="K3518" s="174">
        <v>351</v>
      </c>
      <c r="L3518" s="177">
        <v>910</v>
      </c>
      <c r="M3518" s="178">
        <v>0</v>
      </c>
      <c r="N3518" s="179" t="s">
        <v>629</v>
      </c>
      <c r="O3518" s="180">
        <v>0</v>
      </c>
      <c r="P3518" s="180">
        <v>0</v>
      </c>
      <c r="Q3518" s="181">
        <f t="shared" si="124"/>
        <v>0</v>
      </c>
      <c r="R3518" s="182" t="s">
        <v>50</v>
      </c>
      <c r="S3518" s="183"/>
      <c r="T3518" s="183"/>
    </row>
    <row r="3519" spans="2:20" ht="31.5" hidden="1">
      <c r="B3519" s="163">
        <v>2025</v>
      </c>
      <c r="C3519" s="163">
        <v>20</v>
      </c>
      <c r="D3519" s="164"/>
      <c r="E3519" s="165"/>
      <c r="F3519" s="163">
        <v>0</v>
      </c>
      <c r="G3519" s="163">
        <v>0</v>
      </c>
      <c r="H3519" s="163">
        <v>0</v>
      </c>
      <c r="I3519" s="163">
        <v>3000</v>
      </c>
      <c r="J3519" s="163">
        <v>3500</v>
      </c>
      <c r="K3519" s="163">
        <v>353</v>
      </c>
      <c r="L3519" s="166" t="s">
        <v>44</v>
      </c>
      <c r="M3519" s="167"/>
      <c r="N3519" s="168" t="s">
        <v>888</v>
      </c>
      <c r="O3519" s="169">
        <f>SUM(O3520)</f>
        <v>0</v>
      </c>
      <c r="P3519" s="169">
        <f>SUM(P3520)</f>
        <v>0</v>
      </c>
      <c r="Q3519" s="169">
        <f t="shared" si="124"/>
        <v>0</v>
      </c>
      <c r="R3519" s="170"/>
      <c r="S3519" s="171"/>
      <c r="T3519" s="172"/>
    </row>
    <row r="3520" spans="2:20" ht="15.75" hidden="1">
      <c r="B3520" s="174">
        <v>2025</v>
      </c>
      <c r="C3520" s="174">
        <v>20</v>
      </c>
      <c r="D3520" s="175">
        <v>0</v>
      </c>
      <c r="E3520" s="176"/>
      <c r="F3520" s="174">
        <v>0</v>
      </c>
      <c r="G3520" s="174">
        <v>0</v>
      </c>
      <c r="H3520" s="174">
        <v>0</v>
      </c>
      <c r="I3520" s="174">
        <v>3000</v>
      </c>
      <c r="J3520" s="174">
        <v>3500</v>
      </c>
      <c r="K3520" s="174">
        <v>353</v>
      </c>
      <c r="L3520" s="177">
        <v>908</v>
      </c>
      <c r="M3520" s="178">
        <v>0</v>
      </c>
      <c r="N3520" s="179" t="s">
        <v>889</v>
      </c>
      <c r="O3520" s="180">
        <v>0</v>
      </c>
      <c r="P3520" s="180">
        <v>0</v>
      </c>
      <c r="Q3520" s="181">
        <f t="shared" si="124"/>
        <v>0</v>
      </c>
      <c r="R3520" s="182" t="s">
        <v>50</v>
      </c>
      <c r="S3520" s="183"/>
      <c r="T3520" s="183"/>
    </row>
    <row r="3521" spans="2:20" ht="15.75" hidden="1">
      <c r="B3521" s="163">
        <v>2025</v>
      </c>
      <c r="C3521" s="163">
        <v>20</v>
      </c>
      <c r="D3521" s="164"/>
      <c r="E3521" s="165"/>
      <c r="F3521" s="163">
        <v>0</v>
      </c>
      <c r="G3521" s="163">
        <v>0</v>
      </c>
      <c r="H3521" s="163">
        <v>0</v>
      </c>
      <c r="I3521" s="163">
        <v>3000</v>
      </c>
      <c r="J3521" s="163">
        <v>3500</v>
      </c>
      <c r="K3521" s="163">
        <v>355</v>
      </c>
      <c r="L3521" s="166" t="s">
        <v>44</v>
      </c>
      <c r="M3521" s="167"/>
      <c r="N3521" s="168" t="s">
        <v>1106</v>
      </c>
      <c r="O3521" s="169">
        <f>SUM(O3522)</f>
        <v>0</v>
      </c>
      <c r="P3521" s="169">
        <f>SUM(P3522)</f>
        <v>0</v>
      </c>
      <c r="Q3521" s="169">
        <f t="shared" si="124"/>
        <v>0</v>
      </c>
      <c r="R3521" s="170"/>
      <c r="S3521" s="171"/>
      <c r="T3521" s="172"/>
    </row>
    <row r="3522" spans="2:20" ht="15.75" hidden="1">
      <c r="B3522" s="174">
        <v>2025</v>
      </c>
      <c r="C3522" s="174">
        <v>20</v>
      </c>
      <c r="D3522" s="175">
        <v>0</v>
      </c>
      <c r="E3522" s="176"/>
      <c r="F3522" s="174">
        <v>0</v>
      </c>
      <c r="G3522" s="174">
        <v>0</v>
      </c>
      <c r="H3522" s="174">
        <v>0</v>
      </c>
      <c r="I3522" s="174">
        <v>3000</v>
      </c>
      <c r="J3522" s="174">
        <v>3500</v>
      </c>
      <c r="K3522" s="174">
        <v>355</v>
      </c>
      <c r="L3522" s="177">
        <v>914</v>
      </c>
      <c r="M3522" s="178">
        <v>0</v>
      </c>
      <c r="N3522" s="179" t="s">
        <v>1107</v>
      </c>
      <c r="O3522" s="180">
        <v>0</v>
      </c>
      <c r="P3522" s="180">
        <v>0</v>
      </c>
      <c r="Q3522" s="181">
        <f t="shared" si="124"/>
        <v>0</v>
      </c>
      <c r="R3522" s="182" t="s">
        <v>50</v>
      </c>
      <c r="S3522" s="183"/>
      <c r="T3522" s="183"/>
    </row>
    <row r="3523" spans="2:20" ht="15.75" hidden="1">
      <c r="B3523" s="152">
        <v>2025</v>
      </c>
      <c r="C3523" s="152">
        <v>20</v>
      </c>
      <c r="D3523" s="153"/>
      <c r="E3523" s="154"/>
      <c r="F3523" s="152">
        <v>0</v>
      </c>
      <c r="G3523" s="152">
        <v>0</v>
      </c>
      <c r="H3523" s="152">
        <v>0</v>
      </c>
      <c r="I3523" s="152">
        <v>3000</v>
      </c>
      <c r="J3523" s="152">
        <v>3700</v>
      </c>
      <c r="K3523" s="152"/>
      <c r="L3523" s="155" t="s">
        <v>44</v>
      </c>
      <c r="M3523" s="156"/>
      <c r="N3523" s="157" t="s">
        <v>131</v>
      </c>
      <c r="O3523" s="158">
        <f>O3524+O3526+O3528</f>
        <v>0</v>
      </c>
      <c r="P3523" s="158">
        <f>P3524+P3526+P3528</f>
        <v>0</v>
      </c>
      <c r="Q3523" s="158">
        <f t="shared" si="124"/>
        <v>0</v>
      </c>
      <c r="R3523" s="159"/>
      <c r="S3523" s="160"/>
      <c r="T3523" s="161"/>
    </row>
    <row r="3524" spans="2:20" ht="15.75" hidden="1">
      <c r="B3524" s="163">
        <v>2025</v>
      </c>
      <c r="C3524" s="163">
        <v>20</v>
      </c>
      <c r="D3524" s="164"/>
      <c r="E3524" s="165"/>
      <c r="F3524" s="163">
        <v>0</v>
      </c>
      <c r="G3524" s="163">
        <v>0</v>
      </c>
      <c r="H3524" s="163">
        <v>0</v>
      </c>
      <c r="I3524" s="163">
        <v>3000</v>
      </c>
      <c r="J3524" s="163">
        <v>3700</v>
      </c>
      <c r="K3524" s="163">
        <v>371</v>
      </c>
      <c r="L3524" s="166" t="s">
        <v>44</v>
      </c>
      <c r="M3524" s="167"/>
      <c r="N3524" s="168" t="s">
        <v>132</v>
      </c>
      <c r="O3524" s="169">
        <f>SUM(O3525)</f>
        <v>0</v>
      </c>
      <c r="P3524" s="169">
        <f>SUM(P3525)</f>
        <v>0</v>
      </c>
      <c r="Q3524" s="169">
        <f t="shared" si="124"/>
        <v>0</v>
      </c>
      <c r="R3524" s="170"/>
      <c r="S3524" s="171"/>
      <c r="T3524" s="172"/>
    </row>
    <row r="3525" spans="2:20" ht="15.75" hidden="1">
      <c r="B3525" s="174">
        <v>2025</v>
      </c>
      <c r="C3525" s="174">
        <v>20</v>
      </c>
      <c r="D3525" s="175">
        <v>0</v>
      </c>
      <c r="E3525" s="176"/>
      <c r="F3525" s="174">
        <v>0</v>
      </c>
      <c r="G3525" s="174">
        <v>0</v>
      </c>
      <c r="H3525" s="174">
        <v>0</v>
      </c>
      <c r="I3525" s="174">
        <v>3000</v>
      </c>
      <c r="J3525" s="174">
        <v>3700</v>
      </c>
      <c r="K3525" s="174">
        <v>371</v>
      </c>
      <c r="L3525" s="177">
        <v>1114</v>
      </c>
      <c r="M3525" s="178">
        <v>0</v>
      </c>
      <c r="N3525" s="179" t="s">
        <v>133</v>
      </c>
      <c r="O3525" s="180">
        <v>0</v>
      </c>
      <c r="P3525" s="180">
        <v>0</v>
      </c>
      <c r="Q3525" s="181">
        <f t="shared" si="124"/>
        <v>0</v>
      </c>
      <c r="R3525" s="182" t="s">
        <v>134</v>
      </c>
      <c r="S3525" s="183"/>
      <c r="T3525" s="183"/>
    </row>
    <row r="3526" spans="2:20" ht="15.75" hidden="1">
      <c r="B3526" s="163">
        <v>2025</v>
      </c>
      <c r="C3526" s="163">
        <v>20</v>
      </c>
      <c r="D3526" s="164"/>
      <c r="E3526" s="165"/>
      <c r="F3526" s="163">
        <v>0</v>
      </c>
      <c r="G3526" s="163">
        <v>0</v>
      </c>
      <c r="H3526" s="163">
        <v>0</v>
      </c>
      <c r="I3526" s="163">
        <v>3000</v>
      </c>
      <c r="J3526" s="163">
        <v>3700</v>
      </c>
      <c r="K3526" s="163">
        <v>372</v>
      </c>
      <c r="L3526" s="166" t="s">
        <v>44</v>
      </c>
      <c r="M3526" s="167"/>
      <c r="N3526" s="168" t="s">
        <v>135</v>
      </c>
      <c r="O3526" s="169">
        <f>SUM(O3527)</f>
        <v>0</v>
      </c>
      <c r="P3526" s="169">
        <f>SUM(P3527)</f>
        <v>0</v>
      </c>
      <c r="Q3526" s="169">
        <f t="shared" si="124"/>
        <v>0</v>
      </c>
      <c r="R3526" s="170"/>
      <c r="S3526" s="186"/>
      <c r="T3526" s="172"/>
    </row>
    <row r="3527" spans="2:20" ht="15.75" hidden="1">
      <c r="B3527" s="174">
        <v>2025</v>
      </c>
      <c r="C3527" s="174">
        <v>20</v>
      </c>
      <c r="D3527" s="175">
        <v>0</v>
      </c>
      <c r="E3527" s="176"/>
      <c r="F3527" s="174">
        <v>0</v>
      </c>
      <c r="G3527" s="174">
        <v>0</v>
      </c>
      <c r="H3527" s="174">
        <v>0</v>
      </c>
      <c r="I3527" s="174">
        <v>3000</v>
      </c>
      <c r="J3527" s="174">
        <v>3700</v>
      </c>
      <c r="K3527" s="174">
        <v>372</v>
      </c>
      <c r="L3527" s="177">
        <v>1115</v>
      </c>
      <c r="M3527" s="178">
        <v>0</v>
      </c>
      <c r="N3527" s="179" t="s">
        <v>136</v>
      </c>
      <c r="O3527" s="180">
        <v>0</v>
      </c>
      <c r="P3527" s="180">
        <v>0</v>
      </c>
      <c r="Q3527" s="181">
        <f t="shared" si="124"/>
        <v>0</v>
      </c>
      <c r="R3527" s="182" t="s">
        <v>134</v>
      </c>
      <c r="S3527" s="183"/>
      <c r="T3527" s="183"/>
    </row>
    <row r="3528" spans="2:20" ht="15.75" hidden="1">
      <c r="B3528" s="163">
        <v>2025</v>
      </c>
      <c r="C3528" s="163">
        <v>20</v>
      </c>
      <c r="D3528" s="164"/>
      <c r="E3528" s="165"/>
      <c r="F3528" s="163">
        <v>0</v>
      </c>
      <c r="G3528" s="163">
        <v>0</v>
      </c>
      <c r="H3528" s="163">
        <v>0</v>
      </c>
      <c r="I3528" s="163">
        <v>3000</v>
      </c>
      <c r="J3528" s="163">
        <v>3700</v>
      </c>
      <c r="K3528" s="163">
        <v>375</v>
      </c>
      <c r="L3528" s="166" t="s">
        <v>44</v>
      </c>
      <c r="M3528" s="167"/>
      <c r="N3528" s="168" t="s">
        <v>137</v>
      </c>
      <c r="O3528" s="169">
        <f>SUM(O3529)</f>
        <v>0</v>
      </c>
      <c r="P3528" s="169">
        <f>SUM(P3529)</f>
        <v>0</v>
      </c>
      <c r="Q3528" s="169">
        <f t="shared" si="124"/>
        <v>0</v>
      </c>
      <c r="R3528" s="170"/>
      <c r="S3528" s="186"/>
      <c r="T3528" s="172"/>
    </row>
    <row r="3529" spans="2:20" ht="15.75" hidden="1">
      <c r="B3529" s="174">
        <v>2025</v>
      </c>
      <c r="C3529" s="174">
        <v>20</v>
      </c>
      <c r="D3529" s="175">
        <v>0</v>
      </c>
      <c r="E3529" s="176"/>
      <c r="F3529" s="174">
        <v>0</v>
      </c>
      <c r="G3529" s="174">
        <v>0</v>
      </c>
      <c r="H3529" s="174">
        <v>0</v>
      </c>
      <c r="I3529" s="174">
        <v>3000</v>
      </c>
      <c r="J3529" s="174">
        <v>3700</v>
      </c>
      <c r="K3529" s="174">
        <v>375</v>
      </c>
      <c r="L3529" s="177">
        <v>1543</v>
      </c>
      <c r="M3529" s="178">
        <v>0</v>
      </c>
      <c r="N3529" s="179" t="s">
        <v>138</v>
      </c>
      <c r="O3529" s="180">
        <v>0</v>
      </c>
      <c r="P3529" s="180">
        <v>0</v>
      </c>
      <c r="Q3529" s="181">
        <f t="shared" si="124"/>
        <v>0</v>
      </c>
      <c r="R3529" s="182" t="s">
        <v>134</v>
      </c>
      <c r="S3529" s="183"/>
      <c r="T3529" s="183"/>
    </row>
    <row r="3530" spans="2:20" ht="15.75" hidden="1">
      <c r="B3530" s="152">
        <v>2025</v>
      </c>
      <c r="C3530" s="152">
        <v>20</v>
      </c>
      <c r="D3530" s="153"/>
      <c r="E3530" s="154"/>
      <c r="F3530" s="152">
        <v>0</v>
      </c>
      <c r="G3530" s="152">
        <v>0</v>
      </c>
      <c r="H3530" s="152">
        <v>0</v>
      </c>
      <c r="I3530" s="152">
        <v>3000</v>
      </c>
      <c r="J3530" s="152">
        <v>3900</v>
      </c>
      <c r="K3530" s="152"/>
      <c r="L3530" s="155" t="s">
        <v>44</v>
      </c>
      <c r="M3530" s="156"/>
      <c r="N3530" s="157" t="s">
        <v>640</v>
      </c>
      <c r="O3530" s="158">
        <f>O3531</f>
        <v>0</v>
      </c>
      <c r="P3530" s="158">
        <f>P3531</f>
        <v>0</v>
      </c>
      <c r="Q3530" s="158">
        <f t="shared" si="124"/>
        <v>0</v>
      </c>
      <c r="R3530" s="159"/>
      <c r="S3530" s="160"/>
      <c r="T3530" s="161"/>
    </row>
    <row r="3531" spans="2:20" ht="15.75" hidden="1">
      <c r="B3531" s="163">
        <v>2025</v>
      </c>
      <c r="C3531" s="163">
        <v>20</v>
      </c>
      <c r="D3531" s="164"/>
      <c r="E3531" s="165"/>
      <c r="F3531" s="163">
        <v>0</v>
      </c>
      <c r="G3531" s="163">
        <v>0</v>
      </c>
      <c r="H3531" s="163">
        <v>0</v>
      </c>
      <c r="I3531" s="163">
        <v>3000</v>
      </c>
      <c r="J3531" s="163">
        <v>3900</v>
      </c>
      <c r="K3531" s="163">
        <v>392</v>
      </c>
      <c r="L3531" s="166" t="s">
        <v>44</v>
      </c>
      <c r="M3531" s="167"/>
      <c r="N3531" s="168" t="s">
        <v>1597</v>
      </c>
      <c r="O3531" s="169">
        <f>O3532</f>
        <v>0</v>
      </c>
      <c r="P3531" s="169">
        <f>P3532</f>
        <v>0</v>
      </c>
      <c r="Q3531" s="169">
        <f t="shared" si="124"/>
        <v>0</v>
      </c>
      <c r="R3531" s="170"/>
      <c r="S3531" s="171"/>
      <c r="T3531" s="172"/>
    </row>
    <row r="3532" spans="2:20" ht="15.75" hidden="1">
      <c r="B3532" s="174">
        <v>2025</v>
      </c>
      <c r="C3532" s="174">
        <v>20</v>
      </c>
      <c r="D3532" s="175">
        <v>0</v>
      </c>
      <c r="E3532" s="176"/>
      <c r="F3532" s="174">
        <v>0</v>
      </c>
      <c r="G3532" s="174">
        <v>0</v>
      </c>
      <c r="H3532" s="174">
        <v>0</v>
      </c>
      <c r="I3532" s="174">
        <v>3000</v>
      </c>
      <c r="J3532" s="174">
        <v>3900</v>
      </c>
      <c r="K3532" s="174">
        <v>392</v>
      </c>
      <c r="L3532" s="177">
        <v>1077</v>
      </c>
      <c r="M3532" s="178">
        <v>0</v>
      </c>
      <c r="N3532" s="179" t="s">
        <v>1598</v>
      </c>
      <c r="O3532" s="180">
        <v>0</v>
      </c>
      <c r="P3532" s="180">
        <v>0</v>
      </c>
      <c r="Q3532" s="181">
        <f t="shared" si="124"/>
        <v>0</v>
      </c>
      <c r="R3532" s="182" t="s">
        <v>134</v>
      </c>
      <c r="S3532" s="183"/>
      <c r="T3532" s="183"/>
    </row>
    <row r="3533" spans="2:20" ht="15.75" hidden="1">
      <c r="B3533" s="141">
        <v>2025</v>
      </c>
      <c r="C3533" s="141">
        <v>20</v>
      </c>
      <c r="D3533" s="142"/>
      <c r="E3533" s="143"/>
      <c r="F3533" s="141">
        <v>0</v>
      </c>
      <c r="G3533" s="141">
        <v>0</v>
      </c>
      <c r="H3533" s="141">
        <v>0</v>
      </c>
      <c r="I3533" s="141">
        <v>5000</v>
      </c>
      <c r="J3533" s="141"/>
      <c r="K3533" s="141"/>
      <c r="L3533" s="144" t="s">
        <v>44</v>
      </c>
      <c r="M3533" s="145"/>
      <c r="N3533" s="146" t="s">
        <v>139</v>
      </c>
      <c r="O3533" s="147">
        <f>O3534+O3568+O3575+O3579+O3582</f>
        <v>0</v>
      </c>
      <c r="P3533" s="147">
        <f>P3534+P3568+P3575+P3579+P3582</f>
        <v>0</v>
      </c>
      <c r="Q3533" s="147">
        <f t="shared" si="124"/>
        <v>0</v>
      </c>
      <c r="R3533" s="148"/>
      <c r="S3533" s="257"/>
      <c r="T3533" s="150"/>
    </row>
    <row r="3534" spans="2:20" ht="15.75" hidden="1">
      <c r="B3534" s="152">
        <v>2025</v>
      </c>
      <c r="C3534" s="152">
        <v>20</v>
      </c>
      <c r="D3534" s="153"/>
      <c r="E3534" s="154"/>
      <c r="F3534" s="152">
        <v>0</v>
      </c>
      <c r="G3534" s="152">
        <v>0</v>
      </c>
      <c r="H3534" s="152">
        <v>0</v>
      </c>
      <c r="I3534" s="152">
        <v>5000</v>
      </c>
      <c r="J3534" s="152">
        <v>5100</v>
      </c>
      <c r="K3534" s="152"/>
      <c r="L3534" s="155" t="s">
        <v>44</v>
      </c>
      <c r="M3534" s="156"/>
      <c r="N3534" s="157" t="s">
        <v>140</v>
      </c>
      <c r="O3534" s="158">
        <f>O3535+O3546+O3562</f>
        <v>0</v>
      </c>
      <c r="P3534" s="158">
        <f>P3535+P3546+P3562</f>
        <v>0</v>
      </c>
      <c r="Q3534" s="158">
        <f t="shared" si="124"/>
        <v>0</v>
      </c>
      <c r="R3534" s="159"/>
      <c r="S3534" s="160"/>
      <c r="T3534" s="161"/>
    </row>
    <row r="3535" spans="2:20" ht="15.75" hidden="1">
      <c r="B3535" s="163">
        <v>2025</v>
      </c>
      <c r="C3535" s="163">
        <v>20</v>
      </c>
      <c r="D3535" s="164"/>
      <c r="E3535" s="165"/>
      <c r="F3535" s="163">
        <v>0</v>
      </c>
      <c r="G3535" s="163">
        <v>0</v>
      </c>
      <c r="H3535" s="163">
        <v>0</v>
      </c>
      <c r="I3535" s="163">
        <v>5000</v>
      </c>
      <c r="J3535" s="163">
        <v>5100</v>
      </c>
      <c r="K3535" s="163">
        <v>511</v>
      </c>
      <c r="L3535" s="166" t="s">
        <v>44</v>
      </c>
      <c r="M3535" s="167"/>
      <c r="N3535" s="168" t="s">
        <v>141</v>
      </c>
      <c r="O3535" s="169">
        <f>SUM(O3536:O3545)</f>
        <v>0</v>
      </c>
      <c r="P3535" s="169">
        <f>SUM(P3536:P3545)</f>
        <v>0</v>
      </c>
      <c r="Q3535" s="169">
        <f t="shared" si="124"/>
        <v>0</v>
      </c>
      <c r="R3535" s="170"/>
      <c r="S3535" s="171"/>
      <c r="T3535" s="172"/>
    </row>
    <row r="3536" spans="2:20" ht="15.75" hidden="1">
      <c r="B3536" s="174">
        <v>2025</v>
      </c>
      <c r="C3536" s="174">
        <v>20</v>
      </c>
      <c r="D3536" s="175">
        <v>0</v>
      </c>
      <c r="E3536" s="176"/>
      <c r="F3536" s="174">
        <v>0</v>
      </c>
      <c r="G3536" s="174">
        <v>0</v>
      </c>
      <c r="H3536" s="174">
        <v>0</v>
      </c>
      <c r="I3536" s="174">
        <v>5000</v>
      </c>
      <c r="J3536" s="174">
        <v>5100</v>
      </c>
      <c r="K3536" s="174">
        <v>511</v>
      </c>
      <c r="L3536" s="177">
        <v>29</v>
      </c>
      <c r="M3536" s="178">
        <v>0</v>
      </c>
      <c r="N3536" s="179" t="s">
        <v>142</v>
      </c>
      <c r="O3536" s="180">
        <v>0</v>
      </c>
      <c r="P3536" s="180">
        <v>0</v>
      </c>
      <c r="Q3536" s="181">
        <f t="shared" si="124"/>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44</v>
      </c>
      <c r="M3537" s="178">
        <v>0</v>
      </c>
      <c r="N3537" s="179" t="s">
        <v>143</v>
      </c>
      <c r="O3537" s="180">
        <v>0</v>
      </c>
      <c r="P3537" s="180">
        <v>0</v>
      </c>
      <c r="Q3537" s="181">
        <f t="shared" si="124"/>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623</v>
      </c>
      <c r="M3538" s="178">
        <v>0</v>
      </c>
      <c r="N3538" s="179" t="s">
        <v>148</v>
      </c>
      <c r="O3538" s="180">
        <v>0</v>
      </c>
      <c r="P3538" s="180">
        <v>0</v>
      </c>
      <c r="Q3538" s="181">
        <f t="shared" si="124"/>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866</v>
      </c>
      <c r="M3539" s="178">
        <v>0</v>
      </c>
      <c r="N3539" s="179" t="s">
        <v>151</v>
      </c>
      <c r="O3539" s="180">
        <v>0</v>
      </c>
      <c r="P3539" s="180">
        <v>0</v>
      </c>
      <c r="Q3539" s="181">
        <f t="shared" si="124"/>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1026</v>
      </c>
      <c r="M3540" s="178">
        <v>0</v>
      </c>
      <c r="N3540" s="179" t="s">
        <v>1837</v>
      </c>
      <c r="O3540" s="180">
        <v>0</v>
      </c>
      <c r="P3540" s="180">
        <v>0</v>
      </c>
      <c r="Q3540" s="181">
        <f t="shared" si="124"/>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1342</v>
      </c>
      <c r="M3541" s="178">
        <v>0</v>
      </c>
      <c r="N3541" s="179" t="s">
        <v>153</v>
      </c>
      <c r="O3541" s="180">
        <v>0</v>
      </c>
      <c r="P3541" s="180">
        <v>0</v>
      </c>
      <c r="Q3541" s="181">
        <f t="shared" si="124"/>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1358</v>
      </c>
      <c r="M3542" s="178">
        <v>0</v>
      </c>
      <c r="N3542" s="179" t="s">
        <v>1717</v>
      </c>
      <c r="O3542" s="180">
        <v>0</v>
      </c>
      <c r="P3542" s="180">
        <v>0</v>
      </c>
      <c r="Q3542" s="181">
        <f t="shared" si="124"/>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1291</v>
      </c>
      <c r="M3543" s="178">
        <v>0</v>
      </c>
      <c r="N3543" s="179" t="s">
        <v>1126</v>
      </c>
      <c r="O3543" s="180">
        <v>0</v>
      </c>
      <c r="P3543" s="180">
        <v>0</v>
      </c>
      <c r="Q3543" s="181">
        <f t="shared" si="124"/>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993</v>
      </c>
      <c r="M3544" s="178">
        <v>0</v>
      </c>
      <c r="N3544" s="179" t="s">
        <v>1838</v>
      </c>
      <c r="O3544" s="180">
        <v>0</v>
      </c>
      <c r="P3544" s="180">
        <v>0</v>
      </c>
      <c r="Q3544" s="181">
        <f t="shared" si="124"/>
        <v>0</v>
      </c>
      <c r="R3544" s="182" t="s">
        <v>98</v>
      </c>
      <c r="S3544" s="183"/>
      <c r="T3544" s="183"/>
    </row>
    <row r="3545" spans="2:20" ht="15.75" hidden="1">
      <c r="B3545" s="174">
        <v>2025</v>
      </c>
      <c r="C3545" s="174">
        <v>20</v>
      </c>
      <c r="D3545" s="175">
        <v>0</v>
      </c>
      <c r="E3545" s="176"/>
      <c r="F3545" s="174">
        <v>0</v>
      </c>
      <c r="G3545" s="174">
        <v>0</v>
      </c>
      <c r="H3545" s="174">
        <v>0</v>
      </c>
      <c r="I3545" s="174">
        <v>5000</v>
      </c>
      <c r="J3545" s="174">
        <v>5100</v>
      </c>
      <c r="K3545" s="174">
        <v>511</v>
      </c>
      <c r="L3545" s="177">
        <v>992</v>
      </c>
      <c r="M3545" s="178">
        <v>0</v>
      </c>
      <c r="N3545" s="179" t="s">
        <v>630</v>
      </c>
      <c r="O3545" s="180">
        <v>0</v>
      </c>
      <c r="P3545" s="180">
        <v>0</v>
      </c>
      <c r="Q3545" s="181">
        <f t="shared" si="124"/>
        <v>0</v>
      </c>
      <c r="R3545" s="182" t="s">
        <v>98</v>
      </c>
      <c r="S3545" s="183"/>
      <c r="T3545" s="183"/>
    </row>
    <row r="3546" spans="2:20" ht="15.75" hidden="1">
      <c r="B3546" s="163">
        <v>2025</v>
      </c>
      <c r="C3546" s="163">
        <v>20</v>
      </c>
      <c r="D3546" s="164"/>
      <c r="E3546" s="165"/>
      <c r="F3546" s="163">
        <v>0</v>
      </c>
      <c r="G3546" s="163">
        <v>0</v>
      </c>
      <c r="H3546" s="163">
        <v>0</v>
      </c>
      <c r="I3546" s="163">
        <v>5000</v>
      </c>
      <c r="J3546" s="163">
        <v>5100</v>
      </c>
      <c r="K3546" s="163">
        <v>515</v>
      </c>
      <c r="L3546" s="166" t="s">
        <v>44</v>
      </c>
      <c r="M3546" s="167"/>
      <c r="N3546" s="168" t="s">
        <v>155</v>
      </c>
      <c r="O3546" s="169">
        <f>SUM(O3547:O3561)</f>
        <v>0</v>
      </c>
      <c r="P3546" s="169">
        <f>SUM(P3547:P3561)</f>
        <v>0</v>
      </c>
      <c r="Q3546" s="169">
        <f t="shared" si="124"/>
        <v>0</v>
      </c>
      <c r="R3546" s="170"/>
      <c r="S3546" s="171"/>
      <c r="T3546" s="172"/>
    </row>
    <row r="3547" spans="2:20" ht="15.75" hidden="1">
      <c r="B3547" s="174">
        <v>2025</v>
      </c>
      <c r="C3547" s="174">
        <v>20</v>
      </c>
      <c r="D3547" s="175">
        <v>0</v>
      </c>
      <c r="E3547" s="176"/>
      <c r="F3547" s="174">
        <v>0</v>
      </c>
      <c r="G3547" s="174">
        <v>0</v>
      </c>
      <c r="H3547" s="174">
        <v>0</v>
      </c>
      <c r="I3547" s="174">
        <v>5000</v>
      </c>
      <c r="J3547" s="174">
        <v>5100</v>
      </c>
      <c r="K3547" s="174">
        <v>515</v>
      </c>
      <c r="L3547" s="177">
        <v>5</v>
      </c>
      <c r="M3547" s="178">
        <v>0</v>
      </c>
      <c r="N3547" s="179" t="s">
        <v>434</v>
      </c>
      <c r="O3547" s="180">
        <v>0</v>
      </c>
      <c r="P3547" s="180">
        <v>0</v>
      </c>
      <c r="Q3547" s="181">
        <f t="shared" si="124"/>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338</v>
      </c>
      <c r="M3548" s="178">
        <v>0</v>
      </c>
      <c r="N3548" s="179" t="s">
        <v>157</v>
      </c>
      <c r="O3548" s="180">
        <v>0</v>
      </c>
      <c r="P3548" s="180">
        <v>0</v>
      </c>
      <c r="Q3548" s="181">
        <f t="shared" ref="Q3548:Q3586" si="125">+O3548+P3548</f>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342</v>
      </c>
      <c r="M3549" s="178">
        <v>0</v>
      </c>
      <c r="N3549" s="179" t="s">
        <v>158</v>
      </c>
      <c r="O3549" s="180">
        <v>0</v>
      </c>
      <c r="P3549" s="180">
        <v>0</v>
      </c>
      <c r="Q3549" s="181">
        <f t="shared" si="125"/>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512</v>
      </c>
      <c r="M3550" s="178">
        <v>0</v>
      </c>
      <c r="N3550" s="179" t="s">
        <v>631</v>
      </c>
      <c r="O3550" s="180">
        <v>0</v>
      </c>
      <c r="P3550" s="180">
        <v>0</v>
      </c>
      <c r="Q3550" s="181">
        <f t="shared" si="125"/>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618</v>
      </c>
      <c r="M3551" s="178">
        <v>0</v>
      </c>
      <c r="N3551" s="179" t="s">
        <v>164</v>
      </c>
      <c r="O3551" s="180">
        <v>0</v>
      </c>
      <c r="P3551" s="180">
        <v>0</v>
      </c>
      <c r="Q3551" s="181">
        <f t="shared" si="125"/>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785</v>
      </c>
      <c r="M3552" s="178">
        <v>0</v>
      </c>
      <c r="N3552" s="179" t="s">
        <v>165</v>
      </c>
      <c r="O3552" s="180">
        <v>0</v>
      </c>
      <c r="P3552" s="180">
        <v>0</v>
      </c>
      <c r="Q3552" s="181">
        <f t="shared" si="125"/>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1059</v>
      </c>
      <c r="M3553" s="178">
        <v>0</v>
      </c>
      <c r="N3553" s="179" t="s">
        <v>168</v>
      </c>
      <c r="O3553" s="180">
        <v>0</v>
      </c>
      <c r="P3553" s="180">
        <v>0</v>
      </c>
      <c r="Q3553" s="181">
        <f t="shared" si="125"/>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1072</v>
      </c>
      <c r="M3554" s="178">
        <v>0</v>
      </c>
      <c r="N3554" s="179" t="s">
        <v>1839</v>
      </c>
      <c r="O3554" s="180">
        <v>0</v>
      </c>
      <c r="P3554" s="180">
        <v>0</v>
      </c>
      <c r="Q3554" s="181">
        <f t="shared" si="125"/>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1095</v>
      </c>
      <c r="M3555" s="178">
        <v>0</v>
      </c>
      <c r="N3555" s="179" t="s">
        <v>1509</v>
      </c>
      <c r="O3555" s="180">
        <v>0</v>
      </c>
      <c r="P3555" s="180">
        <v>0</v>
      </c>
      <c r="Q3555" s="181">
        <f t="shared" si="125"/>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1153</v>
      </c>
      <c r="M3556" s="178">
        <v>0</v>
      </c>
      <c r="N3556" s="179" t="s">
        <v>1303</v>
      </c>
      <c r="O3556" s="180">
        <v>0</v>
      </c>
      <c r="P3556" s="180">
        <v>0</v>
      </c>
      <c r="Q3556" s="181">
        <f t="shared" si="125"/>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1326</v>
      </c>
      <c r="M3557" s="178">
        <v>0</v>
      </c>
      <c r="N3557" s="179" t="s">
        <v>173</v>
      </c>
      <c r="O3557" s="180">
        <v>0</v>
      </c>
      <c r="P3557" s="180">
        <v>0</v>
      </c>
      <c r="Q3557" s="181">
        <f t="shared" si="125"/>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1517</v>
      </c>
      <c r="M3558" s="178">
        <v>0</v>
      </c>
      <c r="N3558" s="179" t="s">
        <v>176</v>
      </c>
      <c r="O3558" s="180">
        <v>0</v>
      </c>
      <c r="P3558" s="180">
        <v>0</v>
      </c>
      <c r="Q3558" s="181">
        <f t="shared" si="125"/>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1036</v>
      </c>
      <c r="M3559" s="178">
        <v>0</v>
      </c>
      <c r="N3559" s="179" t="s">
        <v>167</v>
      </c>
      <c r="O3559" s="180">
        <v>0</v>
      </c>
      <c r="P3559" s="180">
        <v>0</v>
      </c>
      <c r="Q3559" s="181">
        <f t="shared" si="125"/>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514</v>
      </c>
      <c r="M3560" s="178">
        <v>0</v>
      </c>
      <c r="N3560" s="179" t="s">
        <v>1840</v>
      </c>
      <c r="O3560" s="180">
        <v>0</v>
      </c>
      <c r="P3560" s="180">
        <v>0</v>
      </c>
      <c r="Q3560" s="181">
        <f t="shared" si="125"/>
        <v>0</v>
      </c>
      <c r="R3560" s="182" t="s">
        <v>98</v>
      </c>
      <c r="S3560" s="183"/>
      <c r="T3560" s="183"/>
    </row>
    <row r="3561" spans="2:20" ht="15.75" hidden="1">
      <c r="B3561" s="174">
        <v>2025</v>
      </c>
      <c r="C3561" s="174">
        <v>20</v>
      </c>
      <c r="D3561" s="175">
        <v>0</v>
      </c>
      <c r="E3561" s="176"/>
      <c r="F3561" s="174">
        <v>0</v>
      </c>
      <c r="G3561" s="174">
        <v>0</v>
      </c>
      <c r="H3561" s="174">
        <v>0</v>
      </c>
      <c r="I3561" s="174">
        <v>5000</v>
      </c>
      <c r="J3561" s="174">
        <v>5100</v>
      </c>
      <c r="K3561" s="174">
        <v>515</v>
      </c>
      <c r="L3561" s="177">
        <v>1459</v>
      </c>
      <c r="M3561" s="178">
        <v>0</v>
      </c>
      <c r="N3561" s="179" t="s">
        <v>1138</v>
      </c>
      <c r="O3561" s="180">
        <v>0</v>
      </c>
      <c r="P3561" s="180">
        <v>0</v>
      </c>
      <c r="Q3561" s="181">
        <f t="shared" si="125"/>
        <v>0</v>
      </c>
      <c r="R3561" s="182" t="s">
        <v>98</v>
      </c>
      <c r="S3561" s="183"/>
      <c r="T3561" s="183"/>
    </row>
    <row r="3562" spans="2:20" ht="15.75" hidden="1">
      <c r="B3562" s="163">
        <v>2025</v>
      </c>
      <c r="C3562" s="163">
        <v>20</v>
      </c>
      <c r="D3562" s="164"/>
      <c r="E3562" s="165"/>
      <c r="F3562" s="163">
        <v>0</v>
      </c>
      <c r="G3562" s="163">
        <v>0</v>
      </c>
      <c r="H3562" s="163">
        <v>0</v>
      </c>
      <c r="I3562" s="163">
        <v>5000</v>
      </c>
      <c r="J3562" s="163">
        <v>5100</v>
      </c>
      <c r="K3562" s="163">
        <v>519</v>
      </c>
      <c r="L3562" s="166" t="s">
        <v>44</v>
      </c>
      <c r="M3562" s="167"/>
      <c r="N3562" s="168" t="s">
        <v>178</v>
      </c>
      <c r="O3562" s="169">
        <f>SUM(O3563:O3567)</f>
        <v>0</v>
      </c>
      <c r="P3562" s="169">
        <f>SUM(P3563:P3567)</f>
        <v>0</v>
      </c>
      <c r="Q3562" s="169">
        <f t="shared" si="125"/>
        <v>0</v>
      </c>
      <c r="R3562" s="170"/>
      <c r="S3562" s="171"/>
      <c r="T3562" s="172"/>
    </row>
    <row r="3563" spans="2:20" ht="15.75" hidden="1">
      <c r="B3563" s="174">
        <v>2025</v>
      </c>
      <c r="C3563" s="174">
        <v>20</v>
      </c>
      <c r="D3563" s="175">
        <v>0</v>
      </c>
      <c r="E3563" s="176"/>
      <c r="F3563" s="174">
        <v>0</v>
      </c>
      <c r="G3563" s="174">
        <v>0</v>
      </c>
      <c r="H3563" s="174">
        <v>0</v>
      </c>
      <c r="I3563" s="174">
        <v>5000</v>
      </c>
      <c r="J3563" s="174">
        <v>5100</v>
      </c>
      <c r="K3563" s="174">
        <v>519</v>
      </c>
      <c r="L3563" s="177">
        <v>14</v>
      </c>
      <c r="M3563" s="178">
        <v>0</v>
      </c>
      <c r="N3563" s="179" t="s">
        <v>179</v>
      </c>
      <c r="O3563" s="180">
        <v>0</v>
      </c>
      <c r="P3563" s="180">
        <v>0</v>
      </c>
      <c r="Q3563" s="181">
        <f t="shared" si="125"/>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517</v>
      </c>
      <c r="M3564" s="178">
        <v>0</v>
      </c>
      <c r="N3564" s="179" t="s">
        <v>632</v>
      </c>
      <c r="O3564" s="180">
        <v>0</v>
      </c>
      <c r="P3564" s="180">
        <v>0</v>
      </c>
      <c r="Q3564" s="181">
        <f t="shared" si="125"/>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773</v>
      </c>
      <c r="M3565" s="178">
        <v>0</v>
      </c>
      <c r="N3565" s="179" t="s">
        <v>1141</v>
      </c>
      <c r="O3565" s="180">
        <v>0</v>
      </c>
      <c r="P3565" s="180">
        <v>0</v>
      </c>
      <c r="Q3565" s="181">
        <f t="shared" si="125"/>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1512</v>
      </c>
      <c r="M3566" s="178">
        <v>0</v>
      </c>
      <c r="N3566" s="179" t="s">
        <v>1841</v>
      </c>
      <c r="O3566" s="180">
        <v>0</v>
      </c>
      <c r="P3566" s="180">
        <v>0</v>
      </c>
      <c r="Q3566" s="181">
        <f t="shared" si="125"/>
        <v>0</v>
      </c>
      <c r="R3566" s="182" t="s">
        <v>98</v>
      </c>
      <c r="S3566" s="183"/>
      <c r="T3566" s="183"/>
    </row>
    <row r="3567" spans="2:20" ht="15.75" hidden="1">
      <c r="B3567" s="174">
        <v>2025</v>
      </c>
      <c r="C3567" s="174">
        <v>20</v>
      </c>
      <c r="D3567" s="175">
        <v>0</v>
      </c>
      <c r="E3567" s="176"/>
      <c r="F3567" s="174">
        <v>0</v>
      </c>
      <c r="G3567" s="174">
        <v>0</v>
      </c>
      <c r="H3567" s="174">
        <v>0</v>
      </c>
      <c r="I3567" s="174">
        <v>5000</v>
      </c>
      <c r="J3567" s="174">
        <v>5100</v>
      </c>
      <c r="K3567" s="174">
        <v>519</v>
      </c>
      <c r="L3567" s="177">
        <v>1248</v>
      </c>
      <c r="M3567" s="178">
        <v>0</v>
      </c>
      <c r="N3567" s="179" t="s">
        <v>199</v>
      </c>
      <c r="O3567" s="180">
        <v>0</v>
      </c>
      <c r="P3567" s="180">
        <v>0</v>
      </c>
      <c r="Q3567" s="181">
        <f t="shared" si="125"/>
        <v>0</v>
      </c>
      <c r="R3567" s="182" t="s">
        <v>98</v>
      </c>
      <c r="S3567" s="183"/>
      <c r="T3567" s="183"/>
    </row>
    <row r="3568" spans="2:20" ht="15.75" hidden="1">
      <c r="B3568" s="152">
        <v>2025</v>
      </c>
      <c r="C3568" s="152">
        <v>20</v>
      </c>
      <c r="D3568" s="153"/>
      <c r="E3568" s="154"/>
      <c r="F3568" s="152">
        <v>0</v>
      </c>
      <c r="G3568" s="152">
        <v>0</v>
      </c>
      <c r="H3568" s="152">
        <v>0</v>
      </c>
      <c r="I3568" s="152">
        <v>5000</v>
      </c>
      <c r="J3568" s="152">
        <v>5200</v>
      </c>
      <c r="K3568" s="152"/>
      <c r="L3568" s="155" t="s">
        <v>44</v>
      </c>
      <c r="M3568" s="156"/>
      <c r="N3568" s="157" t="s">
        <v>183</v>
      </c>
      <c r="O3568" s="158">
        <f t="shared" ref="O3568:P3568" si="126">O3569+O3572</f>
        <v>0</v>
      </c>
      <c r="P3568" s="158">
        <f t="shared" si="126"/>
        <v>0</v>
      </c>
      <c r="Q3568" s="158">
        <f t="shared" si="125"/>
        <v>0</v>
      </c>
      <c r="R3568" s="159"/>
      <c r="S3568" s="160"/>
      <c r="T3568" s="161"/>
    </row>
    <row r="3569" spans="2:20" ht="15.75" hidden="1">
      <c r="B3569" s="163">
        <v>2025</v>
      </c>
      <c r="C3569" s="163">
        <v>20</v>
      </c>
      <c r="D3569" s="164"/>
      <c r="E3569" s="165"/>
      <c r="F3569" s="163">
        <v>0</v>
      </c>
      <c r="G3569" s="163">
        <v>0</v>
      </c>
      <c r="H3569" s="163">
        <v>0</v>
      </c>
      <c r="I3569" s="163">
        <v>5000</v>
      </c>
      <c r="J3569" s="163">
        <v>5200</v>
      </c>
      <c r="K3569" s="163">
        <v>521</v>
      </c>
      <c r="L3569" s="166" t="s">
        <v>44</v>
      </c>
      <c r="M3569" s="167"/>
      <c r="N3569" s="168" t="s">
        <v>184</v>
      </c>
      <c r="O3569" s="169">
        <f>SUM(O3570:O3571)</f>
        <v>0</v>
      </c>
      <c r="P3569" s="169">
        <f>SUM(P3570:P3571)</f>
        <v>0</v>
      </c>
      <c r="Q3569" s="169">
        <f t="shared" si="125"/>
        <v>0</v>
      </c>
      <c r="R3569" s="170"/>
      <c r="S3569" s="171"/>
      <c r="T3569" s="172"/>
    </row>
    <row r="3570" spans="2:20" ht="15.75" hidden="1">
      <c r="B3570" s="174">
        <v>2025</v>
      </c>
      <c r="C3570" s="174">
        <v>20</v>
      </c>
      <c r="D3570" s="175">
        <v>0</v>
      </c>
      <c r="E3570" s="176"/>
      <c r="F3570" s="174">
        <v>0</v>
      </c>
      <c r="G3570" s="174">
        <v>0</v>
      </c>
      <c r="H3570" s="174">
        <v>0</v>
      </c>
      <c r="I3570" s="174">
        <v>5000</v>
      </c>
      <c r="J3570" s="174">
        <v>5200</v>
      </c>
      <c r="K3570" s="174">
        <v>521</v>
      </c>
      <c r="L3570" s="177">
        <v>579</v>
      </c>
      <c r="M3570" s="178">
        <v>0</v>
      </c>
      <c r="N3570" s="179" t="s">
        <v>1842</v>
      </c>
      <c r="O3570" s="180">
        <v>0</v>
      </c>
      <c r="P3570" s="180">
        <v>0</v>
      </c>
      <c r="Q3570" s="181">
        <f t="shared" si="125"/>
        <v>0</v>
      </c>
      <c r="R3570" s="182" t="s">
        <v>98</v>
      </c>
      <c r="S3570" s="183"/>
      <c r="T3570" s="183"/>
    </row>
    <row r="3571" spans="2:20" ht="15.75" hidden="1">
      <c r="B3571" s="174">
        <v>2025</v>
      </c>
      <c r="C3571" s="174">
        <v>20</v>
      </c>
      <c r="D3571" s="175">
        <v>0</v>
      </c>
      <c r="E3571" s="176"/>
      <c r="F3571" s="174">
        <v>0</v>
      </c>
      <c r="G3571" s="174">
        <v>0</v>
      </c>
      <c r="H3571" s="174">
        <v>0</v>
      </c>
      <c r="I3571" s="174">
        <v>5000</v>
      </c>
      <c r="J3571" s="174">
        <v>5200</v>
      </c>
      <c r="K3571" s="174">
        <v>521</v>
      </c>
      <c r="L3571" s="177">
        <v>1090</v>
      </c>
      <c r="M3571" s="178">
        <v>0</v>
      </c>
      <c r="N3571" s="179" t="s">
        <v>459</v>
      </c>
      <c r="O3571" s="180">
        <v>0</v>
      </c>
      <c r="P3571" s="180">
        <v>0</v>
      </c>
      <c r="Q3571" s="181">
        <f t="shared" si="125"/>
        <v>0</v>
      </c>
      <c r="R3571" s="182" t="s">
        <v>98</v>
      </c>
      <c r="S3571" s="183"/>
      <c r="T3571" s="183"/>
    </row>
    <row r="3572" spans="2:20" ht="15.75" hidden="1">
      <c r="B3572" s="163">
        <v>2025</v>
      </c>
      <c r="C3572" s="163">
        <v>20</v>
      </c>
      <c r="D3572" s="164"/>
      <c r="E3572" s="165"/>
      <c r="F3572" s="163">
        <v>0</v>
      </c>
      <c r="G3572" s="163">
        <v>0</v>
      </c>
      <c r="H3572" s="163">
        <v>0</v>
      </c>
      <c r="I3572" s="163">
        <v>5000</v>
      </c>
      <c r="J3572" s="163">
        <v>5200</v>
      </c>
      <c r="K3572" s="163">
        <v>523</v>
      </c>
      <c r="L3572" s="166" t="s">
        <v>44</v>
      </c>
      <c r="M3572" s="167"/>
      <c r="N3572" s="168" t="s">
        <v>186</v>
      </c>
      <c r="O3572" s="169">
        <f>SUM(O3573:O3574)</f>
        <v>0</v>
      </c>
      <c r="P3572" s="169">
        <f>SUM(P3573:P3574)</f>
        <v>0</v>
      </c>
      <c r="Q3572" s="169">
        <f t="shared" si="125"/>
        <v>0</v>
      </c>
      <c r="R3572" s="170"/>
      <c r="S3572" s="171"/>
      <c r="T3572" s="172"/>
    </row>
    <row r="3573" spans="2:20" ht="15.75" hidden="1">
      <c r="B3573" s="174">
        <v>2025</v>
      </c>
      <c r="C3573" s="174">
        <v>20</v>
      </c>
      <c r="D3573" s="175">
        <v>0</v>
      </c>
      <c r="E3573" s="176"/>
      <c r="F3573" s="174">
        <v>0</v>
      </c>
      <c r="G3573" s="174">
        <v>0</v>
      </c>
      <c r="H3573" s="174">
        <v>0</v>
      </c>
      <c r="I3573" s="174">
        <v>5000</v>
      </c>
      <c r="J3573" s="174">
        <v>5200</v>
      </c>
      <c r="K3573" s="174">
        <v>523</v>
      </c>
      <c r="L3573" s="177">
        <v>172</v>
      </c>
      <c r="M3573" s="178">
        <v>0</v>
      </c>
      <c r="N3573" s="179" t="s">
        <v>187</v>
      </c>
      <c r="O3573" s="180">
        <v>0</v>
      </c>
      <c r="P3573" s="180">
        <v>0</v>
      </c>
      <c r="Q3573" s="181">
        <f t="shared" si="125"/>
        <v>0</v>
      </c>
      <c r="R3573" s="182" t="s">
        <v>98</v>
      </c>
      <c r="S3573" s="183"/>
      <c r="T3573" s="183"/>
    </row>
    <row r="3574" spans="2:20" ht="15.75" hidden="1">
      <c r="B3574" s="174">
        <v>2025</v>
      </c>
      <c r="C3574" s="174">
        <v>20</v>
      </c>
      <c r="D3574" s="175">
        <v>0</v>
      </c>
      <c r="E3574" s="176"/>
      <c r="F3574" s="174">
        <v>0</v>
      </c>
      <c r="G3574" s="174">
        <v>0</v>
      </c>
      <c r="H3574" s="174">
        <v>0</v>
      </c>
      <c r="I3574" s="174">
        <v>5000</v>
      </c>
      <c r="J3574" s="174">
        <v>5200</v>
      </c>
      <c r="K3574" s="174">
        <v>523</v>
      </c>
      <c r="L3574" s="177">
        <v>1548</v>
      </c>
      <c r="M3574" s="178">
        <v>0</v>
      </c>
      <c r="N3574" s="179" t="s">
        <v>188</v>
      </c>
      <c r="O3574" s="180">
        <v>0</v>
      </c>
      <c r="P3574" s="180">
        <v>0</v>
      </c>
      <c r="Q3574" s="181">
        <f t="shared" si="125"/>
        <v>0</v>
      </c>
      <c r="R3574" s="182" t="s">
        <v>98</v>
      </c>
      <c r="S3574" s="183"/>
      <c r="T3574" s="183"/>
    </row>
    <row r="3575" spans="2:20" ht="15.75" hidden="1">
      <c r="B3575" s="152">
        <v>2025</v>
      </c>
      <c r="C3575" s="152">
        <v>20</v>
      </c>
      <c r="D3575" s="153"/>
      <c r="E3575" s="154"/>
      <c r="F3575" s="152">
        <v>0</v>
      </c>
      <c r="G3575" s="152">
        <v>0</v>
      </c>
      <c r="H3575" s="152">
        <v>0</v>
      </c>
      <c r="I3575" s="152">
        <v>5000</v>
      </c>
      <c r="J3575" s="152">
        <v>5400</v>
      </c>
      <c r="K3575" s="152"/>
      <c r="L3575" s="155" t="s">
        <v>44</v>
      </c>
      <c r="M3575" s="156"/>
      <c r="N3575" s="157" t="s">
        <v>216</v>
      </c>
      <c r="O3575" s="158">
        <f>O3576</f>
        <v>0</v>
      </c>
      <c r="P3575" s="158">
        <f>P3576</f>
        <v>0</v>
      </c>
      <c r="Q3575" s="158">
        <f t="shared" si="125"/>
        <v>0</v>
      </c>
      <c r="R3575" s="159"/>
      <c r="S3575" s="160"/>
      <c r="T3575" s="161"/>
    </row>
    <row r="3576" spans="2:20" ht="15.75" hidden="1">
      <c r="B3576" s="163">
        <v>2025</v>
      </c>
      <c r="C3576" s="163">
        <v>20</v>
      </c>
      <c r="D3576" s="164"/>
      <c r="E3576" s="165"/>
      <c r="F3576" s="163">
        <v>0</v>
      </c>
      <c r="G3576" s="163">
        <v>0</v>
      </c>
      <c r="H3576" s="163">
        <v>0</v>
      </c>
      <c r="I3576" s="163">
        <v>5000</v>
      </c>
      <c r="J3576" s="163">
        <v>5400</v>
      </c>
      <c r="K3576" s="163">
        <v>541</v>
      </c>
      <c r="L3576" s="166" t="s">
        <v>44</v>
      </c>
      <c r="M3576" s="167"/>
      <c r="N3576" s="168" t="s">
        <v>217</v>
      </c>
      <c r="O3576" s="169">
        <f>SUM(O3577:O3578)</f>
        <v>0</v>
      </c>
      <c r="P3576" s="169">
        <f>SUM(P3577:P3578)</f>
        <v>0</v>
      </c>
      <c r="Q3576" s="169">
        <f t="shared" si="125"/>
        <v>0</v>
      </c>
      <c r="R3576" s="170"/>
      <c r="S3576" s="171"/>
      <c r="T3576" s="172"/>
    </row>
    <row r="3577" spans="2:20" ht="15.75" hidden="1">
      <c r="B3577" s="174">
        <v>2025</v>
      </c>
      <c r="C3577" s="174">
        <v>20</v>
      </c>
      <c r="D3577" s="175">
        <v>0</v>
      </c>
      <c r="E3577" s="176"/>
      <c r="F3577" s="174">
        <v>0</v>
      </c>
      <c r="G3577" s="174">
        <v>0</v>
      </c>
      <c r="H3577" s="174">
        <v>0</v>
      </c>
      <c r="I3577" s="174">
        <v>5000</v>
      </c>
      <c r="J3577" s="174">
        <v>5400</v>
      </c>
      <c r="K3577" s="174">
        <v>541</v>
      </c>
      <c r="L3577" s="177">
        <v>1526</v>
      </c>
      <c r="M3577" s="178">
        <v>0</v>
      </c>
      <c r="N3577" s="179" t="s">
        <v>218</v>
      </c>
      <c r="O3577" s="180">
        <v>0</v>
      </c>
      <c r="P3577" s="180">
        <v>0</v>
      </c>
      <c r="Q3577" s="181">
        <f t="shared" si="125"/>
        <v>0</v>
      </c>
      <c r="R3577" s="182" t="s">
        <v>98</v>
      </c>
      <c r="S3577" s="183"/>
      <c r="T3577" s="183"/>
    </row>
    <row r="3578" spans="2:20" ht="15.75" hidden="1">
      <c r="B3578" s="174">
        <v>2025</v>
      </c>
      <c r="C3578" s="174">
        <v>20</v>
      </c>
      <c r="D3578" s="175">
        <v>0</v>
      </c>
      <c r="E3578" s="176"/>
      <c r="F3578" s="174">
        <v>0</v>
      </c>
      <c r="G3578" s="174">
        <v>0</v>
      </c>
      <c r="H3578" s="174">
        <v>0</v>
      </c>
      <c r="I3578" s="174">
        <v>5000</v>
      </c>
      <c r="J3578" s="174">
        <v>5400</v>
      </c>
      <c r="K3578" s="174">
        <v>541</v>
      </c>
      <c r="L3578" s="177">
        <v>1051</v>
      </c>
      <c r="M3578" s="178">
        <v>0</v>
      </c>
      <c r="N3578" s="179" t="s">
        <v>1179</v>
      </c>
      <c r="O3578" s="180">
        <v>0</v>
      </c>
      <c r="P3578" s="180">
        <v>0</v>
      </c>
      <c r="Q3578" s="181">
        <f t="shared" si="125"/>
        <v>0</v>
      </c>
      <c r="R3578" s="182" t="s">
        <v>98</v>
      </c>
      <c r="S3578" s="183"/>
      <c r="T3578" s="183"/>
    </row>
    <row r="3579" spans="2:20" ht="15.75" hidden="1">
      <c r="B3579" s="152">
        <v>2025</v>
      </c>
      <c r="C3579" s="152">
        <v>20</v>
      </c>
      <c r="D3579" s="153"/>
      <c r="E3579" s="154"/>
      <c r="F3579" s="152">
        <v>0</v>
      </c>
      <c r="G3579" s="152">
        <v>0</v>
      </c>
      <c r="H3579" s="152">
        <v>0</v>
      </c>
      <c r="I3579" s="152">
        <v>5000</v>
      </c>
      <c r="J3579" s="152">
        <v>5600</v>
      </c>
      <c r="K3579" s="152"/>
      <c r="L3579" s="155" t="s">
        <v>44</v>
      </c>
      <c r="M3579" s="156"/>
      <c r="N3579" s="157" t="s">
        <v>1050</v>
      </c>
      <c r="O3579" s="158">
        <f>O3580</f>
        <v>0</v>
      </c>
      <c r="P3579" s="158">
        <f>P3580</f>
        <v>0</v>
      </c>
      <c r="Q3579" s="158">
        <f t="shared" si="125"/>
        <v>0</v>
      </c>
      <c r="R3579" s="159"/>
      <c r="S3579" s="160"/>
      <c r="T3579" s="161"/>
    </row>
    <row r="3580" spans="2:20" ht="15.75" hidden="1">
      <c r="B3580" s="163">
        <v>2025</v>
      </c>
      <c r="C3580" s="163">
        <v>20</v>
      </c>
      <c r="D3580" s="164"/>
      <c r="E3580" s="165"/>
      <c r="F3580" s="163">
        <v>0</v>
      </c>
      <c r="G3580" s="163">
        <v>0</v>
      </c>
      <c r="H3580" s="163">
        <v>0</v>
      </c>
      <c r="I3580" s="163">
        <v>5000</v>
      </c>
      <c r="J3580" s="163">
        <v>5600</v>
      </c>
      <c r="K3580" s="163">
        <v>569</v>
      </c>
      <c r="L3580" s="166" t="s">
        <v>44</v>
      </c>
      <c r="M3580" s="167"/>
      <c r="N3580" s="168" t="s">
        <v>594</v>
      </c>
      <c r="O3580" s="169">
        <f>SUM(O3581)</f>
        <v>0</v>
      </c>
      <c r="P3580" s="169">
        <f>SUM(P3581)</f>
        <v>0</v>
      </c>
      <c r="Q3580" s="169">
        <f t="shared" si="125"/>
        <v>0</v>
      </c>
      <c r="R3580" s="170"/>
      <c r="S3580" s="171"/>
      <c r="T3580" s="172"/>
    </row>
    <row r="3581" spans="2:20" ht="15.75" hidden="1">
      <c r="B3581" s="174">
        <v>2025</v>
      </c>
      <c r="C3581" s="174">
        <v>20</v>
      </c>
      <c r="D3581" s="175">
        <v>0</v>
      </c>
      <c r="E3581" s="176"/>
      <c r="F3581" s="174">
        <v>0</v>
      </c>
      <c r="G3581" s="174">
        <v>0</v>
      </c>
      <c r="H3581" s="174">
        <v>0</v>
      </c>
      <c r="I3581" s="174">
        <v>5000</v>
      </c>
      <c r="J3581" s="174">
        <v>5600</v>
      </c>
      <c r="K3581" s="174">
        <v>569</v>
      </c>
      <c r="L3581" s="177">
        <v>680</v>
      </c>
      <c r="M3581" s="178">
        <v>0</v>
      </c>
      <c r="N3581" s="179" t="s">
        <v>596</v>
      </c>
      <c r="O3581" s="180">
        <v>0</v>
      </c>
      <c r="P3581" s="180">
        <v>0</v>
      </c>
      <c r="Q3581" s="181">
        <f t="shared" si="125"/>
        <v>0</v>
      </c>
      <c r="R3581" s="182" t="s">
        <v>98</v>
      </c>
      <c r="S3581" s="183"/>
      <c r="T3581" s="183"/>
    </row>
    <row r="3582" spans="2:20" ht="15.75" hidden="1">
      <c r="B3582" s="152">
        <v>2025</v>
      </c>
      <c r="C3582" s="152">
        <v>20</v>
      </c>
      <c r="D3582" s="153"/>
      <c r="E3582" s="154"/>
      <c r="F3582" s="152">
        <v>0</v>
      </c>
      <c r="G3582" s="152">
        <v>0</v>
      </c>
      <c r="H3582" s="152">
        <v>0</v>
      </c>
      <c r="I3582" s="152">
        <v>5000</v>
      </c>
      <c r="J3582" s="152">
        <v>5900</v>
      </c>
      <c r="K3582" s="152"/>
      <c r="L3582" s="155" t="s">
        <v>44</v>
      </c>
      <c r="M3582" s="156"/>
      <c r="N3582" s="157" t="s">
        <v>223</v>
      </c>
      <c r="O3582" s="158">
        <f>O3583+O3585</f>
        <v>0</v>
      </c>
      <c r="P3582" s="158">
        <f>P3583+P3585</f>
        <v>0</v>
      </c>
      <c r="Q3582" s="158">
        <f t="shared" si="125"/>
        <v>0</v>
      </c>
      <c r="R3582" s="159"/>
      <c r="S3582" s="188"/>
      <c r="T3582" s="188"/>
    </row>
    <row r="3583" spans="2:20" ht="15.75" hidden="1">
      <c r="B3583" s="163">
        <v>2025</v>
      </c>
      <c r="C3583" s="163">
        <v>20</v>
      </c>
      <c r="D3583" s="164"/>
      <c r="E3583" s="165"/>
      <c r="F3583" s="163">
        <v>0</v>
      </c>
      <c r="G3583" s="163">
        <v>0</v>
      </c>
      <c r="H3583" s="163">
        <v>0</v>
      </c>
      <c r="I3583" s="163">
        <v>5000</v>
      </c>
      <c r="J3583" s="163">
        <v>5900</v>
      </c>
      <c r="K3583" s="163">
        <v>591</v>
      </c>
      <c r="L3583" s="166" t="s">
        <v>44</v>
      </c>
      <c r="M3583" s="167"/>
      <c r="N3583" s="168" t="s">
        <v>224</v>
      </c>
      <c r="O3583" s="169">
        <f>SUM(O3584)</f>
        <v>0</v>
      </c>
      <c r="P3583" s="169">
        <f>SUM(P3584)</f>
        <v>0</v>
      </c>
      <c r="Q3583" s="169">
        <f t="shared" si="125"/>
        <v>0</v>
      </c>
      <c r="R3583" s="170"/>
      <c r="S3583" s="186"/>
      <c r="T3583" s="186"/>
    </row>
    <row r="3584" spans="2:20" ht="15.75" hidden="1">
      <c r="B3584" s="174">
        <v>2025</v>
      </c>
      <c r="C3584" s="174">
        <v>20</v>
      </c>
      <c r="D3584" s="175">
        <v>0</v>
      </c>
      <c r="E3584" s="176"/>
      <c r="F3584" s="174">
        <v>0</v>
      </c>
      <c r="G3584" s="174">
        <v>0</v>
      </c>
      <c r="H3584" s="174">
        <v>0</v>
      </c>
      <c r="I3584" s="174">
        <v>5000</v>
      </c>
      <c r="J3584" s="174">
        <v>5900</v>
      </c>
      <c r="K3584" s="174">
        <v>591</v>
      </c>
      <c r="L3584" s="177">
        <v>1407</v>
      </c>
      <c r="M3584" s="178">
        <v>0</v>
      </c>
      <c r="N3584" s="179" t="s">
        <v>224</v>
      </c>
      <c r="O3584" s="180">
        <v>0</v>
      </c>
      <c r="P3584" s="180">
        <v>0</v>
      </c>
      <c r="Q3584" s="181">
        <f t="shared" si="125"/>
        <v>0</v>
      </c>
      <c r="R3584" s="182" t="s">
        <v>225</v>
      </c>
      <c r="S3584" s="183"/>
      <c r="T3584" s="183"/>
    </row>
    <row r="3585" spans="1:20" ht="15.75" hidden="1">
      <c r="B3585" s="163">
        <v>2025</v>
      </c>
      <c r="C3585" s="163">
        <v>20</v>
      </c>
      <c r="D3585" s="164"/>
      <c r="E3585" s="165"/>
      <c r="F3585" s="163">
        <v>0</v>
      </c>
      <c r="G3585" s="163">
        <v>0</v>
      </c>
      <c r="H3585" s="163">
        <v>0</v>
      </c>
      <c r="I3585" s="163">
        <v>5000</v>
      </c>
      <c r="J3585" s="163">
        <v>5900</v>
      </c>
      <c r="K3585" s="163">
        <v>597</v>
      </c>
      <c r="L3585" s="166" t="s">
        <v>44</v>
      </c>
      <c r="M3585" s="167"/>
      <c r="N3585" s="168" t="s">
        <v>226</v>
      </c>
      <c r="O3585" s="169">
        <f>SUM(O3586)</f>
        <v>0</v>
      </c>
      <c r="P3585" s="169">
        <f>SUM(P3586)</f>
        <v>0</v>
      </c>
      <c r="Q3585" s="169">
        <f t="shared" si="125"/>
        <v>0</v>
      </c>
      <c r="R3585" s="170"/>
      <c r="S3585" s="186"/>
      <c r="T3585" s="186"/>
    </row>
    <row r="3586" spans="1:20" ht="16.5" hidden="1" thickBot="1">
      <c r="B3586" s="258">
        <v>2025</v>
      </c>
      <c r="C3586" s="258">
        <v>20</v>
      </c>
      <c r="D3586" s="175">
        <v>0</v>
      </c>
      <c r="E3586" s="176"/>
      <c r="F3586" s="258">
        <v>0</v>
      </c>
      <c r="G3586" s="258">
        <v>0</v>
      </c>
      <c r="H3586" s="258">
        <v>0</v>
      </c>
      <c r="I3586" s="258">
        <v>5000</v>
      </c>
      <c r="J3586" s="258">
        <v>5900</v>
      </c>
      <c r="K3586" s="258">
        <v>597</v>
      </c>
      <c r="L3586" s="259">
        <v>869</v>
      </c>
      <c r="M3586" s="178">
        <v>0</v>
      </c>
      <c r="N3586" s="260" t="s">
        <v>227</v>
      </c>
      <c r="O3586" s="180">
        <v>0</v>
      </c>
      <c r="P3586" s="180">
        <v>0</v>
      </c>
      <c r="Q3586" s="181">
        <f t="shared" si="125"/>
        <v>0</v>
      </c>
      <c r="R3586" s="262" t="s">
        <v>225</v>
      </c>
      <c r="S3586" s="183"/>
      <c r="T3586" s="183"/>
    </row>
    <row r="3587" spans="1:20" ht="15.75" thickBot="1"/>
    <row r="3588" spans="1:20" s="263" customFormat="1" ht="16.5" thickBot="1">
      <c r="A3588" s="83"/>
      <c r="B3588" s="267"/>
      <c r="C3588" s="401" t="s">
        <v>1843</v>
      </c>
      <c r="D3588" s="401"/>
      <c r="E3588" s="401"/>
      <c r="F3588" s="401"/>
      <c r="G3588" s="401"/>
      <c r="H3588" s="401"/>
      <c r="I3588" s="401"/>
      <c r="J3588" s="401"/>
      <c r="K3588" s="401"/>
      <c r="L3588" s="402"/>
      <c r="N3588" s="264"/>
      <c r="O3588" s="83"/>
      <c r="P3588" s="83"/>
      <c r="Q3588" s="83"/>
      <c r="R3588" s="265"/>
      <c r="S3588" s="266"/>
      <c r="T3588" s="266"/>
    </row>
    <row r="3589" spans="1:20" s="263" customFormat="1" ht="15.75" thickBot="1">
      <c r="A3589" s="83"/>
      <c r="B3589" s="268">
        <v>1</v>
      </c>
      <c r="C3589" s="403" t="s">
        <v>1844</v>
      </c>
      <c r="D3589" s="404"/>
      <c r="E3589" s="404"/>
      <c r="F3589" s="404"/>
      <c r="G3589" s="404"/>
      <c r="H3589" s="405"/>
      <c r="I3589" s="403"/>
      <c r="J3589" s="404"/>
      <c r="K3589" s="404"/>
      <c r="L3589" s="405"/>
      <c r="N3589" s="264"/>
      <c r="O3589" s="83"/>
      <c r="P3589" s="83"/>
      <c r="Q3589" s="83"/>
      <c r="R3589" s="265"/>
      <c r="S3589" s="266"/>
      <c r="T3589" s="266"/>
    </row>
  </sheetData>
  <sheetProtection selectLockedCells="1" autoFilter="0"/>
  <mergeCells count="33">
    <mergeCell ref="B6:B8"/>
    <mergeCell ref="C6:C8"/>
    <mergeCell ref="D6:D8"/>
    <mergeCell ref="F6:F8"/>
    <mergeCell ref="G6:G8"/>
    <mergeCell ref="B73:B75"/>
    <mergeCell ref="C73:C75"/>
    <mergeCell ref="D73:D75"/>
    <mergeCell ref="E73:E75"/>
    <mergeCell ref="F73:F75"/>
    <mergeCell ref="T73:T75"/>
    <mergeCell ref="O73:Q74"/>
    <mergeCell ref="J73:J75"/>
    <mergeCell ref="K73:K75"/>
    <mergeCell ref="L73:L75"/>
    <mergeCell ref="M73:M75"/>
    <mergeCell ref="N73:N75"/>
    <mergeCell ref="C3588:L3588"/>
    <mergeCell ref="C3589:L3589"/>
    <mergeCell ref="R73:R75"/>
    <mergeCell ref="E6:E8"/>
    <mergeCell ref="S73:S75"/>
    <mergeCell ref="G73:G75"/>
    <mergeCell ref="H73:H75"/>
    <mergeCell ref="I73:I75"/>
    <mergeCell ref="O6:Q7"/>
    <mergeCell ref="I6:I8"/>
    <mergeCell ref="J6:J8"/>
    <mergeCell ref="K6:K8"/>
    <mergeCell ref="L6:L8"/>
    <mergeCell ref="M6:M8"/>
    <mergeCell ref="N6:N8"/>
    <mergeCell ref="H6:H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zoomScale="85" zoomScaleNormal="85" zoomScaleSheetLayoutView="85" workbookViewId="0">
      <selection activeCell="B6" sqref="B6:P6"/>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525" t="s">
        <v>1964</v>
      </c>
      <c r="C1" s="525"/>
      <c r="D1" s="525"/>
      <c r="E1" s="525"/>
      <c r="F1" s="525"/>
      <c r="G1" s="525"/>
      <c r="H1" s="525"/>
      <c r="I1" s="525"/>
      <c r="J1" s="525"/>
      <c r="K1" s="525"/>
      <c r="L1" s="525"/>
      <c r="M1" s="525"/>
      <c r="N1" s="525"/>
      <c r="O1" s="525"/>
      <c r="P1" s="525"/>
    </row>
    <row r="2" spans="1:16" ht="18.600000000000001" customHeight="1">
      <c r="B2" s="525" t="s">
        <v>1965</v>
      </c>
      <c r="C2" s="525"/>
      <c r="D2" s="525"/>
      <c r="E2" s="525"/>
      <c r="F2" s="525"/>
      <c r="G2" s="525"/>
      <c r="H2" s="525"/>
      <c r="I2" s="525"/>
      <c r="J2" s="525"/>
      <c r="K2" s="525"/>
      <c r="L2" s="525"/>
      <c r="M2" s="525"/>
      <c r="N2" s="525"/>
      <c r="O2" s="525"/>
      <c r="P2" s="525"/>
    </row>
    <row r="3" spans="1:16" ht="19.149999999999999" customHeight="1">
      <c r="B3" s="526" t="str">
        <f>+'AVANCE RENDIMIENTOS FINANCIEROS'!B70</f>
        <v>ENTIDAD FEDERATIVA: OAXACA</v>
      </c>
      <c r="C3" s="526"/>
      <c r="D3" s="526"/>
      <c r="E3" s="526"/>
      <c r="F3" s="526"/>
      <c r="G3" s="526"/>
      <c r="H3" s="526"/>
      <c r="I3" s="526"/>
      <c r="J3" s="526"/>
      <c r="K3" s="526"/>
      <c r="L3" s="526"/>
      <c r="M3" s="526"/>
      <c r="N3" s="526"/>
      <c r="O3" s="526"/>
      <c r="P3" s="526"/>
    </row>
    <row r="4" spans="1:16" ht="19.149999999999999" customHeight="1">
      <c r="B4" s="527" t="s">
        <v>22</v>
      </c>
      <c r="C4" s="527"/>
      <c r="D4" s="527"/>
      <c r="E4" s="527"/>
      <c r="F4" s="527"/>
      <c r="G4" s="527"/>
      <c r="H4" s="527"/>
      <c r="I4" s="527"/>
      <c r="J4" s="527"/>
      <c r="K4" s="527"/>
      <c r="L4" s="527"/>
      <c r="M4" s="527"/>
      <c r="N4" s="527"/>
      <c r="O4" s="527"/>
      <c r="P4" s="527"/>
    </row>
    <row r="5" spans="1:16" ht="19.149999999999999" customHeight="1" thickBot="1">
      <c r="B5" s="528" t="s">
        <v>2178</v>
      </c>
      <c r="C5" s="528"/>
      <c r="D5" s="528"/>
      <c r="E5" s="528"/>
      <c r="F5" s="528"/>
      <c r="G5" s="528"/>
      <c r="H5" s="529"/>
      <c r="I5" s="529"/>
      <c r="J5" s="530"/>
      <c r="K5" s="530"/>
      <c r="L5" s="269"/>
      <c r="M5" s="269"/>
      <c r="N5" s="269"/>
      <c r="O5" s="269"/>
      <c r="P5" s="269"/>
    </row>
    <row r="6" spans="1:16" ht="18.600000000000001" customHeight="1" thickTop="1" thickBot="1">
      <c r="A6" s="270" t="s">
        <v>1966</v>
      </c>
      <c r="B6" s="518" t="s">
        <v>1967</v>
      </c>
      <c r="C6" s="519"/>
      <c r="D6" s="519"/>
      <c r="E6" s="519"/>
      <c r="F6" s="519"/>
      <c r="G6" s="519"/>
      <c r="H6" s="519"/>
      <c r="I6" s="519"/>
      <c r="J6" s="519"/>
      <c r="K6" s="519"/>
      <c r="L6" s="519"/>
      <c r="M6" s="519"/>
      <c r="N6" s="519"/>
      <c r="O6" s="519"/>
      <c r="P6" s="519"/>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520" t="s">
        <v>1968</v>
      </c>
      <c r="C8" s="521"/>
      <c r="D8" s="521"/>
      <c r="E8" s="522"/>
      <c r="F8" s="271"/>
      <c r="K8" s="520" t="s">
        <v>18</v>
      </c>
      <c r="L8" s="521"/>
      <c r="M8" s="521"/>
      <c r="N8" s="522"/>
      <c r="O8" s="269"/>
      <c r="P8" s="269"/>
    </row>
    <row r="9" spans="1:16" ht="72.599999999999994" customHeight="1" thickBot="1">
      <c r="B9" s="523" t="s">
        <v>1969</v>
      </c>
      <c r="C9" s="524"/>
      <c r="D9" s="514">
        <f>+C43</f>
        <v>35199234</v>
      </c>
      <c r="E9" s="515"/>
      <c r="F9" s="269"/>
      <c r="G9" s="269"/>
      <c r="H9" s="269"/>
      <c r="I9" s="269"/>
      <c r="J9" s="269"/>
      <c r="K9" s="523" t="s">
        <v>1970</v>
      </c>
      <c r="L9" s="524"/>
      <c r="M9" s="514">
        <f>+L43</f>
        <v>35199234</v>
      </c>
      <c r="N9" s="515"/>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512" t="s">
        <v>1971</v>
      </c>
      <c r="C12" s="513"/>
      <c r="D12" s="514">
        <f>+G43+G75+G106+G137+G168+G199</f>
        <v>337895.53</v>
      </c>
      <c r="E12" s="515"/>
      <c r="F12" s="269"/>
      <c r="G12" s="269"/>
      <c r="H12" s="269"/>
      <c r="I12" s="269"/>
      <c r="J12" s="269"/>
      <c r="K12" s="512" t="s">
        <v>1971</v>
      </c>
      <c r="L12" s="513"/>
      <c r="M12" s="514">
        <f>+P43+P75+P106+P137+P168+P199</f>
        <v>1402.3700000000001</v>
      </c>
      <c r="N12" s="515"/>
      <c r="O12" s="269"/>
      <c r="P12" s="269"/>
    </row>
    <row r="13" spans="1:16" ht="19.149999999999999" customHeight="1">
      <c r="B13" s="516" t="s">
        <v>1972</v>
      </c>
      <c r="C13" s="517"/>
      <c r="D13" s="516" t="s">
        <v>1973</v>
      </c>
      <c r="E13" s="517"/>
      <c r="F13" s="269"/>
      <c r="G13" s="269"/>
      <c r="H13" s="269"/>
      <c r="I13" s="269"/>
      <c r="J13" s="269"/>
      <c r="K13" s="516" t="s">
        <v>1972</v>
      </c>
      <c r="L13" s="517"/>
      <c r="M13" s="516" t="s">
        <v>1973</v>
      </c>
      <c r="N13" s="517"/>
      <c r="O13" s="269"/>
      <c r="P13" s="269"/>
    </row>
    <row r="14" spans="1:16" ht="19.149999999999999" customHeight="1" thickBot="1">
      <c r="B14" s="509">
        <f>+'AVANCE RENDIMIENTOS FINANCIEROS'!O76</f>
        <v>0</v>
      </c>
      <c r="C14" s="509"/>
      <c r="D14" s="509">
        <f>+D12-B14</f>
        <v>337895.53</v>
      </c>
      <c r="E14" s="509"/>
      <c r="F14" s="269"/>
      <c r="G14" s="269"/>
      <c r="H14" s="269"/>
      <c r="I14" s="269"/>
      <c r="J14" s="269"/>
      <c r="K14" s="509">
        <f>+'AVANCE RENDIMIENTOS FINANCIEROS'!P76</f>
        <v>0</v>
      </c>
      <c r="L14" s="509"/>
      <c r="M14" s="509">
        <f>+M12-K14</f>
        <v>1402.3700000000001</v>
      </c>
      <c r="N14" s="509"/>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510" t="s">
        <v>1975</v>
      </c>
      <c r="C16" s="511"/>
      <c r="D16" s="511"/>
      <c r="E16" s="511"/>
      <c r="F16" s="511"/>
      <c r="G16" s="511"/>
      <c r="H16" s="511"/>
      <c r="I16" s="511"/>
      <c r="J16" s="511"/>
      <c r="K16" s="511"/>
      <c r="L16" s="511"/>
      <c r="M16" s="511"/>
      <c r="N16" s="511"/>
      <c r="O16" s="511"/>
      <c r="P16" s="511"/>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504" t="s">
        <v>1968</v>
      </c>
      <c r="C18" s="505"/>
      <c r="D18" s="505"/>
      <c r="E18" s="506"/>
      <c r="F18" s="271"/>
      <c r="K18" s="504" t="s">
        <v>18</v>
      </c>
      <c r="L18" s="505"/>
      <c r="M18" s="505"/>
      <c r="N18" s="506"/>
      <c r="O18" s="271"/>
    </row>
    <row r="19" spans="1:16" ht="15.75" thickBot="1">
      <c r="B19" s="497" t="s">
        <v>1976</v>
      </c>
      <c r="C19" s="498"/>
      <c r="D19" s="507" t="s">
        <v>2159</v>
      </c>
      <c r="E19" s="508"/>
      <c r="F19" s="273"/>
      <c r="K19" s="497" t="s">
        <v>1976</v>
      </c>
      <c r="L19" s="498"/>
      <c r="M19" s="507" t="s">
        <v>2169</v>
      </c>
      <c r="N19" s="508"/>
      <c r="O19" s="273"/>
    </row>
    <row r="20" spans="1:16" ht="15.75" thickBot="1">
      <c r="B20" s="497" t="s">
        <v>1977</v>
      </c>
      <c r="C20" s="498"/>
      <c r="D20" s="499" t="s">
        <v>2160</v>
      </c>
      <c r="E20" s="500"/>
      <c r="F20" s="274"/>
      <c r="K20" s="497" t="s">
        <v>1977</v>
      </c>
      <c r="L20" s="498"/>
      <c r="M20" s="499" t="s">
        <v>2162</v>
      </c>
      <c r="N20" s="500"/>
      <c r="O20" s="274"/>
    </row>
    <row r="21" spans="1:16" ht="15.75" thickBot="1">
      <c r="B21" s="497" t="s">
        <v>1978</v>
      </c>
      <c r="C21" s="498"/>
      <c r="D21" s="499" t="s">
        <v>2161</v>
      </c>
      <c r="E21" s="500"/>
      <c r="F21" s="274"/>
      <c r="K21" s="497" t="s">
        <v>1978</v>
      </c>
      <c r="L21" s="498"/>
      <c r="M21" s="499" t="s">
        <v>2163</v>
      </c>
      <c r="N21" s="500"/>
      <c r="O21" s="274"/>
    </row>
    <row r="22" spans="1:16" ht="15.75" thickBot="1">
      <c r="B22" s="497" t="s">
        <v>1979</v>
      </c>
      <c r="C22" s="498"/>
      <c r="D22" s="499" t="s">
        <v>2166</v>
      </c>
      <c r="E22" s="500"/>
      <c r="F22" s="274"/>
      <c r="K22" s="497" t="s">
        <v>1979</v>
      </c>
      <c r="L22" s="498"/>
      <c r="M22" s="499" t="s">
        <v>2166</v>
      </c>
      <c r="N22" s="500"/>
      <c r="O22" s="274"/>
    </row>
    <row r="23" spans="1:16" ht="15.75" thickBot="1">
      <c r="B23" s="497" t="s">
        <v>1980</v>
      </c>
      <c r="C23" s="498"/>
      <c r="D23" s="501" t="s">
        <v>2164</v>
      </c>
      <c r="E23" s="502"/>
      <c r="F23" s="275"/>
      <c r="G23" s="276"/>
      <c r="H23" s="276"/>
      <c r="I23" s="276"/>
      <c r="K23" s="497" t="s">
        <v>1980</v>
      </c>
      <c r="L23" s="498"/>
      <c r="M23" s="501" t="s">
        <v>2164</v>
      </c>
      <c r="N23" s="502"/>
      <c r="O23" s="275"/>
      <c r="P23" s="276"/>
    </row>
    <row r="24" spans="1:16" ht="15.75" customHeight="1" thickBot="1">
      <c r="B24" s="495" t="s">
        <v>1981</v>
      </c>
      <c r="C24" s="496"/>
      <c r="D24" s="496"/>
      <c r="E24" s="496"/>
      <c r="F24" s="496"/>
      <c r="G24" s="496"/>
      <c r="K24" s="495" t="s">
        <v>1981</v>
      </c>
      <c r="L24" s="496"/>
      <c r="M24" s="496"/>
      <c r="N24" s="496"/>
      <c r="O24" s="496"/>
      <c r="P24" s="496"/>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v>35199234</v>
      </c>
      <c r="D30" s="302">
        <v>45776</v>
      </c>
      <c r="E30" s="303">
        <v>12332.05</v>
      </c>
      <c r="F30" s="304">
        <v>0</v>
      </c>
      <c r="G30" s="305">
        <f t="shared" si="0"/>
        <v>12332.05</v>
      </c>
      <c r="K30" s="286" t="s">
        <v>1993</v>
      </c>
      <c r="L30" s="301">
        <v>35199234</v>
      </c>
      <c r="M30" s="306">
        <v>45769</v>
      </c>
      <c r="N30" s="303">
        <v>439.99</v>
      </c>
      <c r="O30" s="304">
        <v>0</v>
      </c>
      <c r="P30" s="305">
        <f t="shared" si="1"/>
        <v>439.99</v>
      </c>
    </row>
    <row r="31" spans="1:16" ht="15" thickBot="1">
      <c r="A31" s="300"/>
      <c r="B31" s="307" t="s">
        <v>1994</v>
      </c>
      <c r="C31" s="301">
        <v>0</v>
      </c>
      <c r="D31" s="302">
        <v>45808</v>
      </c>
      <c r="E31" s="303">
        <v>30022.13</v>
      </c>
      <c r="F31" s="304">
        <v>0</v>
      </c>
      <c r="G31" s="305">
        <f t="shared" si="0"/>
        <v>30022.13</v>
      </c>
      <c r="K31" s="307" t="s">
        <v>1994</v>
      </c>
      <c r="L31" s="301">
        <v>0</v>
      </c>
      <c r="M31" s="306">
        <v>45808</v>
      </c>
      <c r="N31" s="303">
        <v>928.88</v>
      </c>
      <c r="O31" s="304">
        <v>0</v>
      </c>
      <c r="P31" s="305">
        <f t="shared" si="1"/>
        <v>928.88</v>
      </c>
    </row>
    <row r="32" spans="1:16" ht="15" thickBot="1">
      <c r="A32" s="300"/>
      <c r="B32" s="307" t="s">
        <v>1995</v>
      </c>
      <c r="C32" s="301">
        <v>0</v>
      </c>
      <c r="D32" s="302">
        <v>45838</v>
      </c>
      <c r="E32" s="303">
        <v>147.66999999999999</v>
      </c>
      <c r="F32" s="304">
        <v>0</v>
      </c>
      <c r="G32" s="305">
        <f t="shared" si="0"/>
        <v>147.66999999999999</v>
      </c>
      <c r="K32" s="307" t="s">
        <v>1995</v>
      </c>
      <c r="L32" s="301">
        <v>0</v>
      </c>
      <c r="M32" s="306">
        <v>45838</v>
      </c>
      <c r="N32" s="303">
        <v>13.89</v>
      </c>
      <c r="O32" s="304">
        <v>0</v>
      </c>
      <c r="P32" s="305">
        <f t="shared" si="1"/>
        <v>13.89</v>
      </c>
    </row>
    <row r="33" spans="1:16" ht="15" thickBot="1">
      <c r="A33" s="300"/>
      <c r="B33" s="307" t="s">
        <v>1996</v>
      </c>
      <c r="C33" s="301">
        <v>0</v>
      </c>
      <c r="D33" s="302">
        <v>45869</v>
      </c>
      <c r="E33" s="303">
        <v>98.53</v>
      </c>
      <c r="F33" s="304">
        <v>0</v>
      </c>
      <c r="G33" s="305">
        <f t="shared" si="0"/>
        <v>98.53</v>
      </c>
      <c r="K33" s="307" t="s">
        <v>1996</v>
      </c>
      <c r="L33" s="301">
        <v>0</v>
      </c>
      <c r="M33" s="306">
        <v>45869</v>
      </c>
      <c r="N33" s="303">
        <v>0</v>
      </c>
      <c r="O33" s="304">
        <v>0</v>
      </c>
      <c r="P33" s="305">
        <f t="shared" si="1"/>
        <v>0</v>
      </c>
    </row>
    <row r="34" spans="1:16" ht="15" thickBot="1">
      <c r="A34" s="300"/>
      <c r="B34" s="307" t="s">
        <v>1997</v>
      </c>
      <c r="C34" s="301">
        <v>0</v>
      </c>
      <c r="D34" s="302">
        <v>45900</v>
      </c>
      <c r="E34" s="303">
        <v>1.1599999999999999</v>
      </c>
      <c r="F34" s="304">
        <v>0</v>
      </c>
      <c r="G34" s="305">
        <f t="shared" si="0"/>
        <v>1.1599999999999999</v>
      </c>
      <c r="K34" s="307" t="s">
        <v>1997</v>
      </c>
      <c r="L34" s="301">
        <v>0</v>
      </c>
      <c r="M34" s="306">
        <v>45900</v>
      </c>
      <c r="N34" s="303">
        <v>13.89</v>
      </c>
      <c r="O34" s="304">
        <v>0</v>
      </c>
      <c r="P34" s="305">
        <f t="shared" si="1"/>
        <v>13.89</v>
      </c>
    </row>
    <row r="35" spans="1:16" ht="15" thickBot="1">
      <c r="A35" s="300"/>
      <c r="B35" s="307" t="s">
        <v>1998</v>
      </c>
      <c r="C35" s="301">
        <v>0</v>
      </c>
      <c r="D35" s="302">
        <v>45930</v>
      </c>
      <c r="E35" s="303">
        <v>0.78</v>
      </c>
      <c r="F35" s="304">
        <v>0</v>
      </c>
      <c r="G35" s="305">
        <f t="shared" si="0"/>
        <v>0.78</v>
      </c>
      <c r="K35" s="307" t="s">
        <v>1998</v>
      </c>
      <c r="L35" s="301">
        <v>0</v>
      </c>
      <c r="M35" s="306">
        <v>45930</v>
      </c>
      <c r="N35" s="303">
        <v>0</v>
      </c>
      <c r="O35" s="304">
        <v>0</v>
      </c>
      <c r="P35" s="305">
        <f t="shared" si="1"/>
        <v>0</v>
      </c>
    </row>
    <row r="36" spans="1:16" ht="15" thickBot="1">
      <c r="A36" s="300"/>
      <c r="B36" s="307" t="s">
        <v>1999</v>
      </c>
      <c r="C36" s="301">
        <v>0</v>
      </c>
      <c r="D36" s="302">
        <v>45961</v>
      </c>
      <c r="E36" s="303">
        <v>0.01</v>
      </c>
      <c r="F36" s="304">
        <v>0</v>
      </c>
      <c r="G36" s="305">
        <f t="shared" si="0"/>
        <v>0.01</v>
      </c>
      <c r="K36" s="307" t="s">
        <v>1999</v>
      </c>
      <c r="L36" s="301">
        <v>0</v>
      </c>
      <c r="M36" s="306">
        <v>45961</v>
      </c>
      <c r="N36" s="303">
        <v>1.47</v>
      </c>
      <c r="O36" s="304">
        <v>0</v>
      </c>
      <c r="P36" s="305">
        <f t="shared" si="1"/>
        <v>1.47</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35199234</v>
      </c>
      <c r="D43" s="314"/>
      <c r="E43" s="313">
        <f>SUM(E27:E42)</f>
        <v>42602.33</v>
      </c>
      <c r="F43" s="313">
        <f t="shared" ref="F43:G43" si="2">SUM(F27:F42)</f>
        <v>0</v>
      </c>
      <c r="G43" s="313">
        <f t="shared" si="2"/>
        <v>42602.33</v>
      </c>
      <c r="K43" s="312" t="s">
        <v>2006</v>
      </c>
      <c r="L43" s="313">
        <f>SUM(L27:L42)</f>
        <v>35199234</v>
      </c>
      <c r="M43" s="314"/>
      <c r="N43" s="313">
        <f>SUM(N27:N42)</f>
        <v>1398.1200000000001</v>
      </c>
      <c r="O43" s="313">
        <f t="shared" ref="O43:P43" si="3">SUM(O27:O42)</f>
        <v>0</v>
      </c>
      <c r="P43" s="313">
        <f t="shared" si="3"/>
        <v>1398.1200000000001</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503" t="s">
        <v>2008</v>
      </c>
      <c r="C48" s="503"/>
      <c r="D48" s="503"/>
      <c r="E48" s="503"/>
      <c r="F48" s="503"/>
      <c r="G48" s="503"/>
      <c r="H48" s="503"/>
      <c r="I48" s="503"/>
      <c r="J48" s="503"/>
      <c r="K48" s="503"/>
      <c r="L48" s="503"/>
      <c r="M48" s="503"/>
      <c r="N48" s="503"/>
      <c r="O48" s="503"/>
      <c r="P48" s="503"/>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504" t="s">
        <v>1968</v>
      </c>
      <c r="C50" s="505"/>
      <c r="D50" s="505"/>
      <c r="E50" s="506"/>
      <c r="F50" s="271"/>
      <c r="K50" s="504" t="s">
        <v>18</v>
      </c>
      <c r="L50" s="505"/>
      <c r="M50" s="505"/>
      <c r="N50" s="506"/>
      <c r="O50" s="271"/>
    </row>
    <row r="51" spans="1:16" ht="15.75" thickBot="1">
      <c r="B51" s="497" t="s">
        <v>1976</v>
      </c>
      <c r="C51" s="498"/>
      <c r="D51" s="507" t="s">
        <v>2170</v>
      </c>
      <c r="E51" s="508"/>
      <c r="F51" s="273"/>
      <c r="K51" s="497" t="s">
        <v>1976</v>
      </c>
      <c r="L51" s="498"/>
      <c r="M51" s="507" t="s">
        <v>2170</v>
      </c>
      <c r="N51" s="508"/>
      <c r="O51" s="273"/>
    </row>
    <row r="52" spans="1:16" ht="15.75" thickBot="1">
      <c r="B52" s="497" t="s">
        <v>1977</v>
      </c>
      <c r="C52" s="498"/>
      <c r="D52" s="499" t="s">
        <v>2171</v>
      </c>
      <c r="E52" s="500"/>
      <c r="F52" s="274"/>
      <c r="K52" s="497" t="s">
        <v>1977</v>
      </c>
      <c r="L52" s="498"/>
      <c r="M52" s="499" t="s">
        <v>2172</v>
      </c>
      <c r="N52" s="500"/>
      <c r="O52" s="274"/>
    </row>
    <row r="53" spans="1:16" ht="15.75" thickBot="1">
      <c r="B53" s="497" t="s">
        <v>1978</v>
      </c>
      <c r="C53" s="498"/>
      <c r="D53" s="499" t="s">
        <v>2165</v>
      </c>
      <c r="E53" s="500"/>
      <c r="F53" s="274"/>
      <c r="K53" s="497" t="s">
        <v>1978</v>
      </c>
      <c r="L53" s="498"/>
      <c r="M53" s="499" t="s">
        <v>2168</v>
      </c>
      <c r="N53" s="500"/>
      <c r="O53" s="274"/>
    </row>
    <row r="54" spans="1:16" ht="15.75" thickBot="1">
      <c r="B54" s="497" t="s">
        <v>1979</v>
      </c>
      <c r="C54" s="498"/>
      <c r="D54" s="499" t="s">
        <v>2166</v>
      </c>
      <c r="E54" s="500"/>
      <c r="F54" s="274"/>
      <c r="K54" s="497" t="s">
        <v>1979</v>
      </c>
      <c r="L54" s="498"/>
      <c r="M54" s="499" t="s">
        <v>2166</v>
      </c>
      <c r="N54" s="500"/>
      <c r="O54" s="274"/>
    </row>
    <row r="55" spans="1:16" ht="15.75" thickBot="1">
      <c r="B55" s="497" t="s">
        <v>1980</v>
      </c>
      <c r="C55" s="498"/>
      <c r="D55" s="501" t="s">
        <v>2167</v>
      </c>
      <c r="E55" s="502"/>
      <c r="F55" s="275"/>
      <c r="G55" s="276"/>
      <c r="H55" s="276"/>
      <c r="I55" s="276"/>
      <c r="K55" s="497" t="s">
        <v>1980</v>
      </c>
      <c r="L55" s="498"/>
      <c r="M55" s="501" t="s">
        <v>2167</v>
      </c>
      <c r="N55" s="502"/>
      <c r="O55" s="275"/>
      <c r="P55" s="276"/>
    </row>
    <row r="56" spans="1:16" ht="15.75" customHeight="1" thickBot="1">
      <c r="B56" s="495" t="s">
        <v>1981</v>
      </c>
      <c r="C56" s="496"/>
      <c r="D56" s="496"/>
      <c r="E56" s="496"/>
      <c r="F56" s="496"/>
      <c r="G56" s="496"/>
      <c r="K56" s="495" t="s">
        <v>1981</v>
      </c>
      <c r="L56" s="496"/>
      <c r="M56" s="496"/>
      <c r="N56" s="496"/>
      <c r="O56" s="496"/>
      <c r="P56" s="496"/>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v>0</v>
      </c>
      <c r="D62" s="302">
        <v>45777</v>
      </c>
      <c r="E62" s="303">
        <v>0</v>
      </c>
      <c r="F62" s="304">
        <v>0</v>
      </c>
      <c r="G62" s="305">
        <f t="shared" si="4"/>
        <v>0</v>
      </c>
      <c r="K62" s="286" t="s">
        <v>1993</v>
      </c>
      <c r="L62" s="301">
        <v>0</v>
      </c>
      <c r="M62" s="306">
        <v>45777</v>
      </c>
      <c r="N62" s="303">
        <v>0</v>
      </c>
      <c r="O62" s="304">
        <v>0</v>
      </c>
      <c r="P62" s="305">
        <f t="shared" si="5"/>
        <v>0</v>
      </c>
    </row>
    <row r="63" spans="1:16" ht="15" thickBot="1">
      <c r="A63" s="300"/>
      <c r="B63" s="307" t="s">
        <v>1994</v>
      </c>
      <c r="C63" s="301">
        <v>35199234</v>
      </c>
      <c r="D63" s="302">
        <v>45799</v>
      </c>
      <c r="E63" s="303">
        <v>42714.16</v>
      </c>
      <c r="F63" s="304">
        <v>0</v>
      </c>
      <c r="G63" s="305">
        <f t="shared" si="4"/>
        <v>42714.16</v>
      </c>
      <c r="K63" s="307" t="s">
        <v>1994</v>
      </c>
      <c r="L63" s="301">
        <v>0</v>
      </c>
      <c r="M63" s="306">
        <v>45808</v>
      </c>
      <c r="N63" s="303">
        <v>0</v>
      </c>
      <c r="O63" s="304">
        <v>0</v>
      </c>
      <c r="P63" s="305">
        <f t="shared" si="5"/>
        <v>0</v>
      </c>
    </row>
    <row r="64" spans="1:16" ht="15" thickBot="1">
      <c r="A64" s="300"/>
      <c r="B64" s="307" t="s">
        <v>1995</v>
      </c>
      <c r="C64" s="301">
        <v>0</v>
      </c>
      <c r="D64" s="302">
        <v>45838</v>
      </c>
      <c r="E64" s="303">
        <v>49355.99</v>
      </c>
      <c r="F64" s="304">
        <v>0</v>
      </c>
      <c r="G64" s="305">
        <f t="shared" si="4"/>
        <v>49355.99</v>
      </c>
      <c r="K64" s="307" t="s">
        <v>1995</v>
      </c>
      <c r="L64" s="301">
        <v>0</v>
      </c>
      <c r="M64" s="306">
        <v>45838</v>
      </c>
      <c r="N64" s="303">
        <v>0</v>
      </c>
      <c r="O64" s="304">
        <v>0</v>
      </c>
      <c r="P64" s="305">
        <f t="shared" si="5"/>
        <v>0</v>
      </c>
    </row>
    <row r="65" spans="1:16" ht="15" thickBot="1">
      <c r="A65" s="300"/>
      <c r="B65" s="307" t="s">
        <v>1996</v>
      </c>
      <c r="C65" s="301">
        <v>0</v>
      </c>
      <c r="D65" s="302">
        <v>45869</v>
      </c>
      <c r="E65" s="303">
        <v>51086.6</v>
      </c>
      <c r="F65" s="304">
        <v>0</v>
      </c>
      <c r="G65" s="305">
        <f t="shared" si="4"/>
        <v>51086.6</v>
      </c>
      <c r="K65" s="307" t="s">
        <v>1996</v>
      </c>
      <c r="L65" s="301">
        <v>0</v>
      </c>
      <c r="M65" s="306">
        <v>45869</v>
      </c>
      <c r="N65" s="303">
        <v>0</v>
      </c>
      <c r="O65" s="304">
        <v>0</v>
      </c>
      <c r="P65" s="305">
        <f t="shared" si="5"/>
        <v>0</v>
      </c>
    </row>
    <row r="66" spans="1:16" ht="15" thickBot="1">
      <c r="A66" s="300"/>
      <c r="B66" s="307" t="s">
        <v>1997</v>
      </c>
      <c r="C66" s="301">
        <v>0</v>
      </c>
      <c r="D66" s="302">
        <v>45900</v>
      </c>
      <c r="E66" s="303">
        <v>51189.93</v>
      </c>
      <c r="F66" s="304">
        <v>0</v>
      </c>
      <c r="G66" s="305">
        <f t="shared" si="4"/>
        <v>51189.93</v>
      </c>
      <c r="K66" s="307" t="s">
        <v>1997</v>
      </c>
      <c r="L66" s="301">
        <v>0</v>
      </c>
      <c r="M66" s="306">
        <v>45900</v>
      </c>
      <c r="N66" s="303">
        <v>0</v>
      </c>
      <c r="O66" s="304">
        <v>0</v>
      </c>
      <c r="P66" s="305">
        <f t="shared" si="5"/>
        <v>0</v>
      </c>
    </row>
    <row r="67" spans="1:16" ht="15" thickBot="1">
      <c r="A67" s="300"/>
      <c r="B67" s="307" t="s">
        <v>1998</v>
      </c>
      <c r="C67" s="301">
        <v>0</v>
      </c>
      <c r="D67" s="302">
        <v>45930</v>
      </c>
      <c r="E67" s="303">
        <v>49610.41</v>
      </c>
      <c r="F67" s="304">
        <v>0</v>
      </c>
      <c r="G67" s="305">
        <f t="shared" si="4"/>
        <v>49610.41</v>
      </c>
      <c r="K67" s="307" t="s">
        <v>1998</v>
      </c>
      <c r="L67" s="301">
        <v>0</v>
      </c>
      <c r="M67" s="306">
        <v>45930</v>
      </c>
      <c r="N67" s="303">
        <v>0</v>
      </c>
      <c r="O67" s="304">
        <v>0</v>
      </c>
      <c r="P67" s="305">
        <f t="shared" si="5"/>
        <v>0</v>
      </c>
    </row>
    <row r="68" spans="1:16" ht="15" thickBot="1">
      <c r="A68" s="300"/>
      <c r="B68" s="307" t="s">
        <v>1999</v>
      </c>
      <c r="C68" s="301">
        <v>0</v>
      </c>
      <c r="D68" s="302">
        <v>45961</v>
      </c>
      <c r="E68" s="303">
        <v>51336.11</v>
      </c>
      <c r="F68" s="304">
        <v>0</v>
      </c>
      <c r="G68" s="305">
        <f t="shared" si="4"/>
        <v>51336.11</v>
      </c>
      <c r="K68" s="307" t="s">
        <v>1999</v>
      </c>
      <c r="L68" s="301">
        <v>0</v>
      </c>
      <c r="M68" s="306">
        <v>45961</v>
      </c>
      <c r="N68" s="303">
        <v>4.25</v>
      </c>
      <c r="O68" s="304">
        <v>0</v>
      </c>
      <c r="P68" s="305">
        <f t="shared" si="5"/>
        <v>4.25</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35199234</v>
      </c>
      <c r="D75" s="314"/>
      <c r="E75" s="313">
        <f>SUM(E59:E74)</f>
        <v>295293.2</v>
      </c>
      <c r="F75" s="313">
        <f t="shared" ref="F75:G75" si="6">SUM(F59:F74)</f>
        <v>0</v>
      </c>
      <c r="G75" s="313">
        <f t="shared" si="6"/>
        <v>295293.2</v>
      </c>
      <c r="K75" s="312" t="s">
        <v>2006</v>
      </c>
      <c r="L75" s="313">
        <f>SUM(L59:L74)</f>
        <v>0</v>
      </c>
      <c r="M75" s="314"/>
      <c r="N75" s="313">
        <f>SUM(N59:N74)</f>
        <v>4.25</v>
      </c>
      <c r="O75" s="313">
        <f t="shared" ref="O75:P75" si="7">SUM(O59:O74)</f>
        <v>0</v>
      </c>
      <c r="P75" s="313">
        <f t="shared" si="7"/>
        <v>4.25</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503" t="s">
        <v>2008</v>
      </c>
      <c r="C79" s="503"/>
      <c r="D79" s="503"/>
      <c r="E79" s="503"/>
      <c r="F79" s="503"/>
      <c r="G79" s="503"/>
      <c r="H79" s="503"/>
      <c r="I79" s="503"/>
      <c r="J79" s="503"/>
      <c r="K79" s="503"/>
      <c r="L79" s="503"/>
      <c r="M79" s="503"/>
      <c r="N79" s="503"/>
      <c r="O79" s="503"/>
      <c r="P79" s="503"/>
    </row>
    <row r="80" spans="1:16" ht="15.75" thickTop="1" thickBot="1">
      <c r="C80" s="319"/>
      <c r="D80" s="320"/>
      <c r="E80" s="319"/>
      <c r="F80" s="320"/>
      <c r="L80" s="319"/>
      <c r="M80" s="320"/>
      <c r="N80" s="319"/>
      <c r="O80" s="320"/>
    </row>
    <row r="81" spans="1:16" ht="21" thickBot="1">
      <c r="B81" s="504" t="s">
        <v>1968</v>
      </c>
      <c r="C81" s="505"/>
      <c r="D81" s="505"/>
      <c r="E81" s="506"/>
      <c r="F81" s="271"/>
      <c r="K81" s="504" t="s">
        <v>18</v>
      </c>
      <c r="L81" s="505"/>
      <c r="M81" s="505"/>
      <c r="N81" s="506"/>
      <c r="O81" s="271"/>
    </row>
    <row r="82" spans="1:16" ht="15.75" thickBot="1">
      <c r="B82" s="497" t="s">
        <v>1976</v>
      </c>
      <c r="C82" s="498"/>
      <c r="D82" s="507"/>
      <c r="E82" s="508"/>
      <c r="F82" s="273"/>
      <c r="K82" s="497" t="s">
        <v>1976</v>
      </c>
      <c r="L82" s="498"/>
      <c r="M82" s="507"/>
      <c r="N82" s="508"/>
      <c r="O82" s="273"/>
    </row>
    <row r="83" spans="1:16" ht="15.75" thickBot="1">
      <c r="B83" s="497" t="s">
        <v>1977</v>
      </c>
      <c r="C83" s="498"/>
      <c r="D83" s="499"/>
      <c r="E83" s="500"/>
      <c r="F83" s="274"/>
      <c r="K83" s="497" t="s">
        <v>1977</v>
      </c>
      <c r="L83" s="498"/>
      <c r="M83" s="499"/>
      <c r="N83" s="500"/>
      <c r="O83" s="274"/>
    </row>
    <row r="84" spans="1:16" ht="15.75" thickBot="1">
      <c r="B84" s="497" t="s">
        <v>1978</v>
      </c>
      <c r="C84" s="498"/>
      <c r="D84" s="499"/>
      <c r="E84" s="500"/>
      <c r="F84" s="274"/>
      <c r="K84" s="497" t="s">
        <v>1978</v>
      </c>
      <c r="L84" s="498"/>
      <c r="M84" s="499"/>
      <c r="N84" s="500"/>
      <c r="O84" s="274"/>
    </row>
    <row r="85" spans="1:16" ht="15.75" thickBot="1">
      <c r="B85" s="497" t="s">
        <v>1979</v>
      </c>
      <c r="C85" s="498"/>
      <c r="D85" s="499"/>
      <c r="E85" s="500"/>
      <c r="F85" s="274"/>
      <c r="K85" s="497" t="s">
        <v>1979</v>
      </c>
      <c r="L85" s="498"/>
      <c r="M85" s="499"/>
      <c r="N85" s="500"/>
      <c r="O85" s="274"/>
    </row>
    <row r="86" spans="1:16" ht="15.75" thickBot="1">
      <c r="B86" s="497" t="s">
        <v>1980</v>
      </c>
      <c r="C86" s="498"/>
      <c r="D86" s="501"/>
      <c r="E86" s="502"/>
      <c r="F86" s="275"/>
      <c r="G86" s="276"/>
      <c r="H86" s="276"/>
      <c r="I86" s="276"/>
      <c r="K86" s="497" t="s">
        <v>1980</v>
      </c>
      <c r="L86" s="498"/>
      <c r="M86" s="501"/>
      <c r="N86" s="502"/>
      <c r="O86" s="275"/>
      <c r="P86" s="276"/>
    </row>
    <row r="87" spans="1:16" ht="15.75" customHeight="1" thickBot="1">
      <c r="B87" s="495" t="s">
        <v>1981</v>
      </c>
      <c r="C87" s="496"/>
      <c r="D87" s="496"/>
      <c r="E87" s="496"/>
      <c r="F87" s="496"/>
      <c r="G87" s="496"/>
      <c r="K87" s="495" t="s">
        <v>1981</v>
      </c>
      <c r="L87" s="496"/>
      <c r="M87" s="496"/>
      <c r="N87" s="496"/>
      <c r="O87" s="496"/>
      <c r="P87" s="496"/>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503" t="s">
        <v>2008</v>
      </c>
      <c r="C110" s="503"/>
      <c r="D110" s="503"/>
      <c r="E110" s="503"/>
      <c r="F110" s="503"/>
      <c r="G110" s="503"/>
      <c r="H110" s="503"/>
      <c r="I110" s="503"/>
      <c r="J110" s="503"/>
      <c r="K110" s="503"/>
      <c r="L110" s="503"/>
      <c r="M110" s="503"/>
      <c r="N110" s="503"/>
      <c r="O110" s="503"/>
      <c r="P110" s="503"/>
    </row>
    <row r="111" spans="1:16" ht="15.75" thickTop="1" thickBot="1">
      <c r="C111" s="319"/>
      <c r="D111" s="320"/>
      <c r="E111" s="319"/>
      <c r="F111" s="320"/>
      <c r="L111" s="319"/>
      <c r="M111" s="320"/>
      <c r="N111" s="319"/>
      <c r="O111" s="320"/>
    </row>
    <row r="112" spans="1:16" ht="21" thickBot="1">
      <c r="B112" s="504" t="s">
        <v>1968</v>
      </c>
      <c r="C112" s="505"/>
      <c r="D112" s="505"/>
      <c r="E112" s="506"/>
      <c r="F112" s="271"/>
      <c r="K112" s="504" t="s">
        <v>18</v>
      </c>
      <c r="L112" s="505"/>
      <c r="M112" s="505"/>
      <c r="N112" s="506"/>
      <c r="O112" s="271"/>
    </row>
    <row r="113" spans="1:16" ht="15.75" thickBot="1">
      <c r="B113" s="497" t="s">
        <v>1976</v>
      </c>
      <c r="C113" s="498"/>
      <c r="D113" s="507"/>
      <c r="E113" s="508"/>
      <c r="F113" s="273"/>
      <c r="K113" s="497" t="s">
        <v>1976</v>
      </c>
      <c r="L113" s="498"/>
      <c r="M113" s="507"/>
      <c r="N113" s="508"/>
      <c r="O113" s="273"/>
    </row>
    <row r="114" spans="1:16" ht="15.75" thickBot="1">
      <c r="B114" s="497" t="s">
        <v>1977</v>
      </c>
      <c r="C114" s="498"/>
      <c r="D114" s="499"/>
      <c r="E114" s="500"/>
      <c r="F114" s="274"/>
      <c r="K114" s="497" t="s">
        <v>1977</v>
      </c>
      <c r="L114" s="498"/>
      <c r="M114" s="499"/>
      <c r="N114" s="500"/>
      <c r="O114" s="274"/>
    </row>
    <row r="115" spans="1:16" ht="15.75" thickBot="1">
      <c r="B115" s="497" t="s">
        <v>1978</v>
      </c>
      <c r="C115" s="498"/>
      <c r="D115" s="499"/>
      <c r="E115" s="500"/>
      <c r="F115" s="274"/>
      <c r="K115" s="497" t="s">
        <v>1978</v>
      </c>
      <c r="L115" s="498"/>
      <c r="M115" s="499"/>
      <c r="N115" s="500"/>
      <c r="O115" s="274"/>
    </row>
    <row r="116" spans="1:16" ht="15.75" thickBot="1">
      <c r="B116" s="497" t="s">
        <v>1979</v>
      </c>
      <c r="C116" s="498"/>
      <c r="D116" s="499"/>
      <c r="E116" s="500"/>
      <c r="F116" s="274"/>
      <c r="K116" s="497" t="s">
        <v>1979</v>
      </c>
      <c r="L116" s="498"/>
      <c r="M116" s="499"/>
      <c r="N116" s="500"/>
      <c r="O116" s="274"/>
    </row>
    <row r="117" spans="1:16" ht="15.75" thickBot="1">
      <c r="B117" s="497" t="s">
        <v>1980</v>
      </c>
      <c r="C117" s="498"/>
      <c r="D117" s="501"/>
      <c r="E117" s="502"/>
      <c r="F117" s="275"/>
      <c r="G117" s="276"/>
      <c r="H117" s="276"/>
      <c r="I117" s="276"/>
      <c r="K117" s="497" t="s">
        <v>1980</v>
      </c>
      <c r="L117" s="498"/>
      <c r="M117" s="501"/>
      <c r="N117" s="502"/>
      <c r="O117" s="275"/>
      <c r="P117" s="276"/>
    </row>
    <row r="118" spans="1:16" ht="15.75" customHeight="1" thickBot="1">
      <c r="B118" s="495" t="s">
        <v>1981</v>
      </c>
      <c r="C118" s="496"/>
      <c r="D118" s="496"/>
      <c r="E118" s="496"/>
      <c r="F118" s="496"/>
      <c r="G118" s="496"/>
      <c r="K118" s="495" t="s">
        <v>1981</v>
      </c>
      <c r="L118" s="496"/>
      <c r="M118" s="496"/>
      <c r="N118" s="496"/>
      <c r="O118" s="496"/>
      <c r="P118" s="496"/>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503" t="s">
        <v>2008</v>
      </c>
      <c r="C141" s="503"/>
      <c r="D141" s="503"/>
      <c r="E141" s="503"/>
      <c r="F141" s="503"/>
      <c r="G141" s="503"/>
      <c r="H141" s="503"/>
      <c r="I141" s="503"/>
      <c r="J141" s="503"/>
      <c r="K141" s="503"/>
      <c r="L141" s="503"/>
      <c r="M141" s="503"/>
      <c r="N141" s="503"/>
      <c r="O141" s="503"/>
      <c r="P141" s="503"/>
    </row>
    <row r="142" spans="1:16" ht="15.75" thickTop="1" thickBot="1">
      <c r="C142" s="319"/>
      <c r="D142" s="320"/>
      <c r="E142" s="319"/>
      <c r="F142" s="320"/>
      <c r="L142" s="319"/>
      <c r="M142" s="320"/>
      <c r="N142" s="319"/>
      <c r="O142" s="320"/>
    </row>
    <row r="143" spans="1:16" ht="21" thickBot="1">
      <c r="B143" s="504" t="s">
        <v>1968</v>
      </c>
      <c r="C143" s="505"/>
      <c r="D143" s="505"/>
      <c r="E143" s="506"/>
      <c r="F143" s="271"/>
      <c r="K143" s="504" t="s">
        <v>18</v>
      </c>
      <c r="L143" s="505"/>
      <c r="M143" s="505"/>
      <c r="N143" s="506"/>
      <c r="O143" s="271"/>
    </row>
    <row r="144" spans="1:16" ht="15.75" thickBot="1">
      <c r="B144" s="497" t="s">
        <v>1976</v>
      </c>
      <c r="C144" s="498"/>
      <c r="D144" s="507"/>
      <c r="E144" s="508"/>
      <c r="F144" s="273"/>
      <c r="K144" s="497" t="s">
        <v>1976</v>
      </c>
      <c r="L144" s="498"/>
      <c r="M144" s="507"/>
      <c r="N144" s="508"/>
      <c r="O144" s="273"/>
    </row>
    <row r="145" spans="1:16" ht="15.75" thickBot="1">
      <c r="B145" s="497" t="s">
        <v>1977</v>
      </c>
      <c r="C145" s="498"/>
      <c r="D145" s="499"/>
      <c r="E145" s="500"/>
      <c r="F145" s="274"/>
      <c r="K145" s="497" t="s">
        <v>1977</v>
      </c>
      <c r="L145" s="498"/>
      <c r="M145" s="499"/>
      <c r="N145" s="500"/>
      <c r="O145" s="274"/>
    </row>
    <row r="146" spans="1:16" ht="15.75" thickBot="1">
      <c r="B146" s="497" t="s">
        <v>1978</v>
      </c>
      <c r="C146" s="498"/>
      <c r="D146" s="499"/>
      <c r="E146" s="500"/>
      <c r="F146" s="274"/>
      <c r="K146" s="497" t="s">
        <v>1978</v>
      </c>
      <c r="L146" s="498"/>
      <c r="M146" s="499"/>
      <c r="N146" s="500"/>
      <c r="O146" s="274"/>
    </row>
    <row r="147" spans="1:16" ht="15.75" thickBot="1">
      <c r="B147" s="497" t="s">
        <v>1979</v>
      </c>
      <c r="C147" s="498"/>
      <c r="D147" s="499"/>
      <c r="E147" s="500"/>
      <c r="F147" s="274"/>
      <c r="K147" s="497" t="s">
        <v>1979</v>
      </c>
      <c r="L147" s="498"/>
      <c r="M147" s="499"/>
      <c r="N147" s="500"/>
      <c r="O147" s="274"/>
    </row>
    <row r="148" spans="1:16" ht="15.75" thickBot="1">
      <c r="B148" s="497" t="s">
        <v>1980</v>
      </c>
      <c r="C148" s="498"/>
      <c r="D148" s="501"/>
      <c r="E148" s="502"/>
      <c r="F148" s="275"/>
      <c r="G148" s="276"/>
      <c r="H148" s="276"/>
      <c r="I148" s="276"/>
      <c r="K148" s="497" t="s">
        <v>1980</v>
      </c>
      <c r="L148" s="498"/>
      <c r="M148" s="501"/>
      <c r="N148" s="502"/>
      <c r="O148" s="275"/>
      <c r="P148" s="276"/>
    </row>
    <row r="149" spans="1:16" ht="15.75" customHeight="1" thickBot="1">
      <c r="B149" s="495" t="s">
        <v>1981</v>
      </c>
      <c r="C149" s="496"/>
      <c r="D149" s="496"/>
      <c r="E149" s="496"/>
      <c r="F149" s="496"/>
      <c r="G149" s="496"/>
      <c r="K149" s="495" t="s">
        <v>1981</v>
      </c>
      <c r="L149" s="496"/>
      <c r="M149" s="496"/>
      <c r="N149" s="496"/>
      <c r="O149" s="496"/>
      <c r="P149" s="496"/>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503" t="s">
        <v>2008</v>
      </c>
      <c r="C172" s="503"/>
      <c r="D172" s="503"/>
      <c r="E172" s="503"/>
      <c r="F172" s="503"/>
      <c r="G172" s="503"/>
      <c r="H172" s="503"/>
      <c r="I172" s="503"/>
      <c r="J172" s="503"/>
      <c r="K172" s="503"/>
      <c r="L172" s="503"/>
      <c r="M172" s="503"/>
      <c r="N172" s="503"/>
      <c r="O172" s="503"/>
      <c r="P172" s="503"/>
    </row>
    <row r="173" spans="1:16" ht="15.75" thickTop="1" thickBot="1">
      <c r="C173" s="319"/>
      <c r="D173" s="320"/>
      <c r="E173" s="319"/>
      <c r="F173" s="320"/>
      <c r="L173" s="319"/>
      <c r="M173" s="320"/>
      <c r="N173" s="319"/>
      <c r="O173" s="320"/>
    </row>
    <row r="174" spans="1:16" ht="21" thickBot="1">
      <c r="B174" s="504" t="s">
        <v>1968</v>
      </c>
      <c r="C174" s="505"/>
      <c r="D174" s="505"/>
      <c r="E174" s="506"/>
      <c r="F174" s="271"/>
      <c r="K174" s="504" t="s">
        <v>18</v>
      </c>
      <c r="L174" s="505"/>
      <c r="M174" s="505"/>
      <c r="N174" s="506"/>
      <c r="O174" s="271"/>
    </row>
    <row r="175" spans="1:16" ht="15.75" thickBot="1">
      <c r="B175" s="497" t="s">
        <v>1976</v>
      </c>
      <c r="C175" s="498"/>
      <c r="D175" s="507"/>
      <c r="E175" s="508"/>
      <c r="F175" s="273"/>
      <c r="K175" s="497" t="s">
        <v>1976</v>
      </c>
      <c r="L175" s="498"/>
      <c r="M175" s="507"/>
      <c r="N175" s="508"/>
      <c r="O175" s="273"/>
    </row>
    <row r="176" spans="1:16" ht="15.75" thickBot="1">
      <c r="B176" s="497" t="s">
        <v>1977</v>
      </c>
      <c r="C176" s="498"/>
      <c r="D176" s="499"/>
      <c r="E176" s="500"/>
      <c r="F176" s="274"/>
      <c r="K176" s="497" t="s">
        <v>1977</v>
      </c>
      <c r="L176" s="498"/>
      <c r="M176" s="499"/>
      <c r="N176" s="500"/>
      <c r="O176" s="274"/>
    </row>
    <row r="177" spans="1:16" ht="15.75" thickBot="1">
      <c r="B177" s="497" t="s">
        <v>1978</v>
      </c>
      <c r="C177" s="498"/>
      <c r="D177" s="499"/>
      <c r="E177" s="500"/>
      <c r="F177" s="274"/>
      <c r="K177" s="497" t="s">
        <v>1978</v>
      </c>
      <c r="L177" s="498"/>
      <c r="M177" s="499"/>
      <c r="N177" s="500"/>
      <c r="O177" s="274"/>
    </row>
    <row r="178" spans="1:16" ht="15.75" thickBot="1">
      <c r="B178" s="497" t="s">
        <v>1979</v>
      </c>
      <c r="C178" s="498"/>
      <c r="D178" s="499"/>
      <c r="E178" s="500"/>
      <c r="F178" s="274"/>
      <c r="K178" s="497" t="s">
        <v>1979</v>
      </c>
      <c r="L178" s="498"/>
      <c r="M178" s="499"/>
      <c r="N178" s="500"/>
      <c r="O178" s="274"/>
    </row>
    <row r="179" spans="1:16" ht="15.75" thickBot="1">
      <c r="B179" s="497" t="s">
        <v>1980</v>
      </c>
      <c r="C179" s="498"/>
      <c r="D179" s="501"/>
      <c r="E179" s="502"/>
      <c r="F179" s="275"/>
      <c r="G179" s="276"/>
      <c r="H179" s="276"/>
      <c r="I179" s="276"/>
      <c r="K179" s="497" t="s">
        <v>1980</v>
      </c>
      <c r="L179" s="498"/>
      <c r="M179" s="501"/>
      <c r="N179" s="502"/>
      <c r="O179" s="275"/>
      <c r="P179" s="276"/>
    </row>
    <row r="180" spans="1:16" ht="15.75" customHeight="1" thickBot="1">
      <c r="B180" s="495" t="s">
        <v>1981</v>
      </c>
      <c r="C180" s="496"/>
      <c r="D180" s="496"/>
      <c r="E180" s="496"/>
      <c r="F180" s="496"/>
      <c r="G180" s="496"/>
      <c r="K180" s="495" t="s">
        <v>1981</v>
      </c>
      <c r="L180" s="496"/>
      <c r="M180" s="496"/>
      <c r="N180" s="496"/>
      <c r="O180" s="496"/>
      <c r="P180" s="496"/>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F23" sqref="F23"/>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40" t="s">
        <v>1964</v>
      </c>
      <c r="C2" s="540"/>
      <c r="D2" s="540"/>
      <c r="E2" s="540"/>
      <c r="F2" s="540"/>
      <c r="G2" s="540"/>
      <c r="H2" s="540"/>
      <c r="I2" s="324"/>
    </row>
    <row r="3" spans="2:14" ht="31.5" customHeight="1">
      <c r="B3" s="541" t="s">
        <v>2013</v>
      </c>
      <c r="C3" s="541"/>
      <c r="D3" s="541"/>
      <c r="E3" s="541"/>
      <c r="F3" s="541"/>
      <c r="G3" s="541"/>
      <c r="H3" s="541"/>
      <c r="I3" s="324"/>
    </row>
    <row r="4" spans="2:14" ht="43.5" customHeight="1">
      <c r="B4" s="542" t="str">
        <f>+'MINISTRACIONES-RENDIMIENTOS'!B3:P3</f>
        <v>ENTIDAD FEDERATIVA: OAXACA</v>
      </c>
      <c r="C4" s="542"/>
      <c r="D4" s="542"/>
      <c r="E4" s="542"/>
      <c r="F4" s="542"/>
      <c r="G4" s="542"/>
      <c r="H4" s="542"/>
      <c r="I4" s="324"/>
    </row>
    <row r="5" spans="2:14" ht="40.5" customHeight="1" thickBot="1">
      <c r="B5" s="321"/>
      <c r="C5" s="325"/>
      <c r="D5" s="326"/>
      <c r="E5" s="326"/>
      <c r="F5" s="321"/>
      <c r="G5" s="326"/>
      <c r="H5" s="327"/>
      <c r="I5" s="321"/>
    </row>
    <row r="6" spans="2:14" ht="33.75" customHeight="1" thickBot="1">
      <c r="B6" s="543" t="s">
        <v>2014</v>
      </c>
      <c r="C6" s="544"/>
      <c r="D6" s="547" t="s">
        <v>2015</v>
      </c>
      <c r="E6" s="548"/>
      <c r="F6" s="548"/>
      <c r="G6" s="548"/>
      <c r="H6" s="549"/>
      <c r="I6" s="328"/>
    </row>
    <row r="7" spans="2:14" ht="59.25" customHeight="1">
      <c r="B7" s="545"/>
      <c r="C7" s="546"/>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31">
        <v>1</v>
      </c>
      <c r="C9" s="338" t="s">
        <v>2019</v>
      </c>
      <c r="D9" s="339">
        <v>0</v>
      </c>
      <c r="E9" s="339"/>
      <c r="F9" s="339">
        <v>0</v>
      </c>
      <c r="G9" s="339"/>
      <c r="H9" s="340">
        <f t="shared" ref="H9" si="0">+D9+F9</f>
        <v>0</v>
      </c>
      <c r="I9" s="336"/>
      <c r="J9" s="337"/>
      <c r="K9" s="337"/>
      <c r="L9" s="337"/>
      <c r="M9" s="337"/>
      <c r="N9" s="337"/>
    </row>
    <row r="10" spans="2:14" ht="32.25" thickBot="1">
      <c r="B10" s="532"/>
      <c r="C10" s="341" t="s">
        <v>2020</v>
      </c>
      <c r="D10" s="342"/>
      <c r="E10" s="342"/>
      <c r="F10" s="342"/>
      <c r="G10" s="342"/>
      <c r="H10" s="343"/>
      <c r="I10" s="336"/>
      <c r="J10" s="337"/>
      <c r="K10" s="337"/>
      <c r="L10" s="337"/>
      <c r="M10" s="337"/>
      <c r="N10" s="337"/>
    </row>
    <row r="11" spans="2:14">
      <c r="B11" s="531">
        <v>2</v>
      </c>
      <c r="C11" s="338" t="s">
        <v>2021</v>
      </c>
      <c r="D11" s="339">
        <v>0</v>
      </c>
      <c r="E11" s="339"/>
      <c r="F11" s="339">
        <v>0</v>
      </c>
      <c r="G11" s="339"/>
      <c r="H11" s="340">
        <f t="shared" ref="H11" si="1">+D11+F11</f>
        <v>0</v>
      </c>
      <c r="I11" s="336"/>
      <c r="J11" s="337"/>
      <c r="K11" s="337"/>
      <c r="L11" s="337"/>
      <c r="M11" s="337"/>
      <c r="N11" s="337"/>
    </row>
    <row r="12" spans="2:14" ht="32.25" thickBot="1">
      <c r="B12" s="532"/>
      <c r="C12" s="341" t="s">
        <v>2020</v>
      </c>
      <c r="D12" s="342"/>
      <c r="E12" s="342"/>
      <c r="F12" s="342"/>
      <c r="G12" s="342"/>
      <c r="H12" s="343"/>
      <c r="I12" s="336"/>
      <c r="J12" s="337"/>
      <c r="K12" s="337"/>
      <c r="L12" s="337"/>
      <c r="M12" s="337"/>
      <c r="N12" s="337"/>
    </row>
    <row r="13" spans="2:14">
      <c r="B13" s="531">
        <v>3</v>
      </c>
      <c r="C13" s="338" t="s">
        <v>2022</v>
      </c>
      <c r="D13" s="339">
        <v>0</v>
      </c>
      <c r="E13" s="339"/>
      <c r="F13" s="339">
        <v>0</v>
      </c>
      <c r="G13" s="339"/>
      <c r="H13" s="340">
        <f t="shared" ref="H13" si="2">+D13+F13</f>
        <v>0</v>
      </c>
      <c r="I13" s="336"/>
      <c r="J13" s="337"/>
      <c r="K13" s="337"/>
      <c r="L13" s="337"/>
      <c r="M13" s="337"/>
      <c r="N13" s="337"/>
    </row>
    <row r="14" spans="2:14" ht="32.25" thickBot="1">
      <c r="B14" s="532"/>
      <c r="C14" s="341" t="s">
        <v>2020</v>
      </c>
      <c r="D14" s="342"/>
      <c r="E14" s="342"/>
      <c r="F14" s="342"/>
      <c r="G14" s="342"/>
      <c r="H14" s="343"/>
      <c r="I14" s="336"/>
      <c r="J14" s="337"/>
      <c r="K14" s="337"/>
      <c r="L14" s="337"/>
      <c r="M14" s="337"/>
      <c r="N14" s="337"/>
    </row>
    <row r="15" spans="2:14">
      <c r="B15" s="531">
        <v>4</v>
      </c>
      <c r="C15" s="338" t="s">
        <v>2023</v>
      </c>
      <c r="D15" s="339">
        <v>0</v>
      </c>
      <c r="E15" s="339"/>
      <c r="F15" s="339">
        <v>0</v>
      </c>
      <c r="G15" s="339"/>
      <c r="H15" s="340">
        <f t="shared" ref="H15" si="3">+D15+F15</f>
        <v>0</v>
      </c>
      <c r="I15" s="336"/>
      <c r="J15" s="337"/>
      <c r="K15" s="337"/>
      <c r="L15" s="337"/>
      <c r="M15" s="337"/>
      <c r="N15" s="337"/>
    </row>
    <row r="16" spans="2:14" ht="32.25" thickBot="1">
      <c r="B16" s="532"/>
      <c r="C16" s="341" t="s">
        <v>2020</v>
      </c>
      <c r="D16" s="342"/>
      <c r="E16" s="342"/>
      <c r="F16" s="342"/>
      <c r="G16" s="342"/>
      <c r="H16" s="343"/>
      <c r="I16" s="336"/>
      <c r="J16" s="337"/>
      <c r="K16" s="337"/>
      <c r="L16" s="337"/>
      <c r="M16" s="337"/>
      <c r="N16" s="337"/>
    </row>
    <row r="17" spans="2:14">
      <c r="B17" s="531">
        <v>5</v>
      </c>
      <c r="C17" s="338" t="s">
        <v>2024</v>
      </c>
      <c r="D17" s="339">
        <v>0</v>
      </c>
      <c r="E17" s="339"/>
      <c r="F17" s="339">
        <v>0</v>
      </c>
      <c r="G17" s="339"/>
      <c r="H17" s="340">
        <f t="shared" ref="H17" si="4">+D17+F17</f>
        <v>0</v>
      </c>
      <c r="I17" s="336"/>
      <c r="J17" s="337"/>
      <c r="K17" s="337"/>
      <c r="L17" s="337"/>
      <c r="M17" s="337"/>
      <c r="N17" s="337"/>
    </row>
    <row r="18" spans="2:14" ht="32.25" thickBot="1">
      <c r="B18" s="532"/>
      <c r="C18" s="341" t="s">
        <v>2020</v>
      </c>
      <c r="D18" s="342"/>
      <c r="E18" s="342"/>
      <c r="F18" s="342"/>
      <c r="G18" s="342"/>
      <c r="H18" s="343"/>
      <c r="I18" s="336"/>
      <c r="J18" s="337"/>
      <c r="K18" s="337"/>
      <c r="L18" s="337"/>
      <c r="M18" s="337"/>
      <c r="N18" s="337"/>
    </row>
    <row r="19" spans="2:14">
      <c r="B19" s="531">
        <v>6</v>
      </c>
      <c r="C19" s="338" t="s">
        <v>2025</v>
      </c>
      <c r="D19" s="339">
        <v>0</v>
      </c>
      <c r="E19" s="339"/>
      <c r="F19" s="339">
        <v>0</v>
      </c>
      <c r="G19" s="339"/>
      <c r="H19" s="340">
        <f t="shared" ref="H19" si="5">+D19+F19</f>
        <v>0</v>
      </c>
      <c r="I19" s="336"/>
      <c r="J19" s="337"/>
      <c r="K19" s="337"/>
      <c r="L19" s="337"/>
      <c r="M19" s="337"/>
      <c r="N19" s="337"/>
    </row>
    <row r="20" spans="2:14" ht="32.25" thickBot="1">
      <c r="B20" s="532"/>
      <c r="C20" s="341" t="s">
        <v>2020</v>
      </c>
      <c r="D20" s="342"/>
      <c r="E20" s="342"/>
      <c r="F20" s="342"/>
      <c r="G20" s="342"/>
      <c r="H20" s="343"/>
      <c r="I20" s="336"/>
      <c r="J20" s="337"/>
      <c r="K20" s="337"/>
      <c r="L20" s="337"/>
      <c r="M20" s="337"/>
      <c r="N20" s="337"/>
    </row>
    <row r="21" spans="2:14">
      <c r="B21" s="531">
        <v>7</v>
      </c>
      <c r="C21" s="338" t="s">
        <v>2026</v>
      </c>
      <c r="D21" s="339">
        <v>0</v>
      </c>
      <c r="E21" s="339"/>
      <c r="F21" s="339">
        <v>0</v>
      </c>
      <c r="G21" s="339"/>
      <c r="H21" s="340">
        <f t="shared" ref="H21" si="6">+D21+F21</f>
        <v>0</v>
      </c>
      <c r="I21" s="336"/>
      <c r="J21" s="337"/>
      <c r="K21" s="337"/>
      <c r="L21" s="337"/>
      <c r="M21" s="337"/>
      <c r="N21" s="337"/>
    </row>
    <row r="22" spans="2:14" ht="32.25" thickBot="1">
      <c r="B22" s="532"/>
      <c r="C22" s="341" t="s">
        <v>2020</v>
      </c>
      <c r="D22" s="342"/>
      <c r="E22" s="342"/>
      <c r="F22" s="342"/>
      <c r="G22" s="342"/>
      <c r="H22" s="343"/>
      <c r="I22" s="336"/>
      <c r="J22" s="337"/>
      <c r="K22" s="337"/>
      <c r="L22" s="337"/>
      <c r="M22" s="337"/>
      <c r="N22" s="337"/>
    </row>
    <row r="23" spans="2:14">
      <c r="B23" s="531">
        <v>8</v>
      </c>
      <c r="C23" s="338" t="s">
        <v>2027</v>
      </c>
      <c r="D23" s="339">
        <v>0</v>
      </c>
      <c r="E23" s="339"/>
      <c r="F23" s="339">
        <v>0</v>
      </c>
      <c r="G23" s="339"/>
      <c r="H23" s="340">
        <f t="shared" ref="H23" si="7">+D23+F23</f>
        <v>0</v>
      </c>
      <c r="I23" s="336"/>
      <c r="J23" s="337"/>
      <c r="K23" s="337"/>
      <c r="L23" s="337"/>
      <c r="M23" s="337"/>
      <c r="N23" s="337"/>
    </row>
    <row r="24" spans="2:14" ht="32.25" thickBot="1">
      <c r="B24" s="532"/>
      <c r="C24" s="341" t="s">
        <v>2020</v>
      </c>
      <c r="D24" s="342"/>
      <c r="E24" s="342"/>
      <c r="F24" s="342"/>
      <c r="G24" s="342"/>
      <c r="H24" s="343"/>
      <c r="I24" s="336"/>
      <c r="J24" s="337"/>
      <c r="K24" s="337"/>
      <c r="L24" s="337"/>
      <c r="M24" s="337"/>
      <c r="N24" s="337"/>
    </row>
    <row r="25" spans="2:14">
      <c r="B25" s="531">
        <v>9</v>
      </c>
      <c r="C25" s="338" t="s">
        <v>2028</v>
      </c>
      <c r="D25" s="339">
        <v>0</v>
      </c>
      <c r="E25" s="339"/>
      <c r="F25" s="339">
        <v>0</v>
      </c>
      <c r="G25" s="339"/>
      <c r="H25" s="340">
        <f t="shared" ref="H25" si="8">+D25+F25</f>
        <v>0</v>
      </c>
      <c r="I25" s="336"/>
      <c r="J25" s="337"/>
      <c r="K25" s="337"/>
      <c r="L25" s="337"/>
      <c r="M25" s="337"/>
      <c r="N25" s="337"/>
    </row>
    <row r="26" spans="2:14" ht="32.25" thickBot="1">
      <c r="B26" s="532"/>
      <c r="C26" s="341" t="s">
        <v>2020</v>
      </c>
      <c r="D26" s="342"/>
      <c r="E26" s="342"/>
      <c r="F26" s="342"/>
      <c r="G26" s="342"/>
      <c r="H26" s="343"/>
      <c r="I26" s="336"/>
      <c r="J26" s="337"/>
      <c r="K26" s="337"/>
      <c r="L26" s="337"/>
      <c r="M26" s="337"/>
      <c r="N26" s="337"/>
    </row>
    <row r="27" spans="2:14">
      <c r="B27" s="531">
        <v>10</v>
      </c>
      <c r="C27" s="338" t="s">
        <v>2029</v>
      </c>
      <c r="D27" s="339">
        <v>0</v>
      </c>
      <c r="E27" s="339"/>
      <c r="F27" s="339">
        <v>0</v>
      </c>
      <c r="G27" s="339"/>
      <c r="H27" s="340">
        <f t="shared" ref="H27" si="9">+D27+F27</f>
        <v>0</v>
      </c>
      <c r="I27" s="336"/>
      <c r="J27" s="337"/>
      <c r="K27" s="337"/>
      <c r="L27" s="337"/>
      <c r="M27" s="337"/>
      <c r="N27" s="337"/>
    </row>
    <row r="28" spans="2:14" ht="32.25" thickBot="1">
      <c r="B28" s="532"/>
      <c r="C28" s="341" t="s">
        <v>2020</v>
      </c>
      <c r="D28" s="342"/>
      <c r="E28" s="342"/>
      <c r="F28" s="342"/>
      <c r="G28" s="342"/>
      <c r="H28" s="343"/>
      <c r="I28" s="336"/>
      <c r="J28" s="337"/>
      <c r="K28" s="337"/>
      <c r="L28" s="337"/>
      <c r="M28" s="337"/>
      <c r="N28" s="337"/>
    </row>
    <row r="29" spans="2:14" ht="72">
      <c r="B29" s="531" t="s">
        <v>2030</v>
      </c>
      <c r="C29" s="338" t="s">
        <v>2031</v>
      </c>
      <c r="D29" s="339">
        <v>0</v>
      </c>
      <c r="E29" s="339"/>
      <c r="F29" s="339">
        <v>0</v>
      </c>
      <c r="G29" s="339"/>
      <c r="H29" s="340">
        <f t="shared" ref="H29" si="10">+D29+F29</f>
        <v>0</v>
      </c>
      <c r="I29" s="336"/>
      <c r="J29" s="337"/>
      <c r="K29" s="337"/>
      <c r="L29" s="337"/>
      <c r="M29" s="337"/>
      <c r="N29" s="337"/>
    </row>
    <row r="30" spans="2:14" ht="32.25" thickBot="1">
      <c r="B30" s="532"/>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33" t="s">
        <v>2014</v>
      </c>
      <c r="C34" s="534"/>
      <c r="D34" s="537" t="s">
        <v>2032</v>
      </c>
      <c r="E34" s="538"/>
      <c r="F34" s="538"/>
      <c r="G34" s="538"/>
      <c r="H34" s="539"/>
      <c r="I34" s="328"/>
    </row>
    <row r="35" spans="2:14" ht="59.25" customHeight="1">
      <c r="B35" s="535"/>
      <c r="C35" s="536"/>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31">
        <v>1</v>
      </c>
      <c r="C37" s="338" t="s">
        <v>2019</v>
      </c>
      <c r="D37" s="339">
        <v>0</v>
      </c>
      <c r="E37" s="339"/>
      <c r="F37" s="339">
        <v>0</v>
      </c>
      <c r="G37" s="339"/>
      <c r="H37" s="340">
        <f t="shared" ref="H37" si="11">+D37+F37</f>
        <v>0</v>
      </c>
      <c r="I37" s="336"/>
      <c r="J37" s="337"/>
      <c r="K37" s="337"/>
      <c r="L37" s="337"/>
      <c r="M37" s="337"/>
      <c r="N37" s="337"/>
    </row>
    <row r="38" spans="2:14" ht="32.25" thickBot="1">
      <c r="B38" s="532"/>
      <c r="C38" s="355" t="s">
        <v>2020</v>
      </c>
      <c r="D38" s="342"/>
      <c r="E38" s="342"/>
      <c r="F38" s="342"/>
      <c r="G38" s="342"/>
      <c r="H38" s="343"/>
      <c r="I38" s="336"/>
      <c r="J38" s="337"/>
      <c r="K38" s="337"/>
      <c r="L38" s="337"/>
      <c r="M38" s="337"/>
      <c r="N38" s="337"/>
    </row>
    <row r="39" spans="2:14">
      <c r="B39" s="531">
        <v>2</v>
      </c>
      <c r="C39" s="338" t="s">
        <v>2021</v>
      </c>
      <c r="D39" s="339">
        <v>0</v>
      </c>
      <c r="E39" s="339"/>
      <c r="F39" s="339">
        <v>0</v>
      </c>
      <c r="G39" s="339"/>
      <c r="H39" s="340">
        <f t="shared" ref="H39" si="12">+D39+F39</f>
        <v>0</v>
      </c>
      <c r="I39" s="336"/>
      <c r="J39" s="337"/>
      <c r="K39" s="337"/>
      <c r="L39" s="337"/>
      <c r="M39" s="337"/>
      <c r="N39" s="337"/>
    </row>
    <row r="40" spans="2:14" ht="32.25" thickBot="1">
      <c r="B40" s="532"/>
      <c r="C40" s="355" t="s">
        <v>2020</v>
      </c>
      <c r="D40" s="342"/>
      <c r="E40" s="342"/>
      <c r="F40" s="342"/>
      <c r="G40" s="342"/>
      <c r="H40" s="343"/>
      <c r="I40" s="336"/>
      <c r="J40" s="337"/>
      <c r="K40" s="337"/>
      <c r="L40" s="337"/>
      <c r="M40" s="337"/>
      <c r="N40" s="337"/>
    </row>
    <row r="41" spans="2:14">
      <c r="B41" s="531">
        <v>3</v>
      </c>
      <c r="C41" s="338" t="s">
        <v>2022</v>
      </c>
      <c r="D41" s="339">
        <v>0</v>
      </c>
      <c r="E41" s="339"/>
      <c r="F41" s="339">
        <v>0</v>
      </c>
      <c r="G41" s="339"/>
      <c r="H41" s="340">
        <f t="shared" ref="H41" si="13">+D41+F41</f>
        <v>0</v>
      </c>
      <c r="I41" s="336"/>
      <c r="J41" s="337"/>
      <c r="K41" s="337"/>
      <c r="L41" s="337"/>
      <c r="M41" s="337"/>
      <c r="N41" s="337"/>
    </row>
    <row r="42" spans="2:14" ht="32.25" thickBot="1">
      <c r="B42" s="532"/>
      <c r="C42" s="355" t="s">
        <v>2020</v>
      </c>
      <c r="D42" s="342"/>
      <c r="E42" s="342"/>
      <c r="F42" s="342"/>
      <c r="G42" s="342"/>
      <c r="H42" s="343"/>
      <c r="I42" s="336"/>
      <c r="J42" s="337"/>
      <c r="K42" s="337"/>
      <c r="L42" s="337"/>
      <c r="M42" s="337"/>
      <c r="N42" s="337"/>
    </row>
    <row r="43" spans="2:14">
      <c r="B43" s="531">
        <v>4</v>
      </c>
      <c r="C43" s="338" t="s">
        <v>2023</v>
      </c>
      <c r="D43" s="339">
        <v>0</v>
      </c>
      <c r="E43" s="339"/>
      <c r="F43" s="339">
        <v>0</v>
      </c>
      <c r="G43" s="339"/>
      <c r="H43" s="340">
        <f t="shared" ref="H43" si="14">+D43+F43</f>
        <v>0</v>
      </c>
      <c r="I43" s="336"/>
      <c r="J43" s="337"/>
      <c r="K43" s="337"/>
      <c r="L43" s="337"/>
      <c r="M43" s="337"/>
      <c r="N43" s="337"/>
    </row>
    <row r="44" spans="2:14" ht="32.25" thickBot="1">
      <c r="B44" s="532"/>
      <c r="C44" s="355" t="s">
        <v>2020</v>
      </c>
      <c r="D44" s="342"/>
      <c r="E44" s="342"/>
      <c r="F44" s="342"/>
      <c r="G44" s="342"/>
      <c r="H44" s="343"/>
      <c r="I44" s="336"/>
      <c r="J44" s="337"/>
      <c r="K44" s="337"/>
      <c r="L44" s="337"/>
      <c r="M44" s="337"/>
      <c r="N44" s="337"/>
    </row>
    <row r="45" spans="2:14">
      <c r="B45" s="531">
        <v>5</v>
      </c>
      <c r="C45" s="338" t="s">
        <v>2024</v>
      </c>
      <c r="D45" s="339">
        <v>0</v>
      </c>
      <c r="E45" s="339"/>
      <c r="F45" s="339">
        <v>0</v>
      </c>
      <c r="G45" s="339"/>
      <c r="H45" s="340">
        <f t="shared" ref="H45" si="15">+D45+F45</f>
        <v>0</v>
      </c>
      <c r="I45" s="336"/>
      <c r="J45" s="337"/>
      <c r="K45" s="337"/>
      <c r="L45" s="337"/>
      <c r="M45" s="337"/>
      <c r="N45" s="337"/>
    </row>
    <row r="46" spans="2:14" ht="32.25" thickBot="1">
      <c r="B46" s="532"/>
      <c r="C46" s="355" t="s">
        <v>2020</v>
      </c>
      <c r="D46" s="342"/>
      <c r="E46" s="342"/>
      <c r="F46" s="342"/>
      <c r="G46" s="342"/>
      <c r="H46" s="343"/>
      <c r="I46" s="336"/>
      <c r="J46" s="337"/>
      <c r="K46" s="337"/>
      <c r="L46" s="337"/>
      <c r="M46" s="337"/>
      <c r="N46" s="337"/>
    </row>
    <row r="47" spans="2:14">
      <c r="B47" s="531">
        <v>6</v>
      </c>
      <c r="C47" s="338" t="s">
        <v>2025</v>
      </c>
      <c r="D47" s="339">
        <v>0</v>
      </c>
      <c r="E47" s="339"/>
      <c r="F47" s="339">
        <v>0</v>
      </c>
      <c r="G47" s="339"/>
      <c r="H47" s="340">
        <f t="shared" ref="H47" si="16">+D47+F47</f>
        <v>0</v>
      </c>
      <c r="I47" s="336"/>
      <c r="J47" s="337"/>
      <c r="K47" s="337"/>
      <c r="L47" s="337"/>
      <c r="M47" s="337"/>
      <c r="N47" s="337"/>
    </row>
    <row r="48" spans="2:14" ht="32.25" thickBot="1">
      <c r="B48" s="532"/>
      <c r="C48" s="355" t="s">
        <v>2020</v>
      </c>
      <c r="D48" s="342"/>
      <c r="E48" s="342"/>
      <c r="F48" s="342"/>
      <c r="G48" s="342"/>
      <c r="H48" s="343"/>
      <c r="I48" s="336"/>
      <c r="J48" s="337"/>
      <c r="K48" s="337"/>
      <c r="L48" s="337"/>
      <c r="M48" s="337"/>
      <c r="N48" s="337"/>
    </row>
    <row r="49" spans="2:14">
      <c r="B49" s="531">
        <v>7</v>
      </c>
      <c r="C49" s="338" t="s">
        <v>2026</v>
      </c>
      <c r="D49" s="339">
        <v>0</v>
      </c>
      <c r="E49" s="339"/>
      <c r="F49" s="339">
        <v>0</v>
      </c>
      <c r="G49" s="339"/>
      <c r="H49" s="340">
        <f t="shared" ref="H49" si="17">+D49+F49</f>
        <v>0</v>
      </c>
      <c r="I49" s="336"/>
      <c r="J49" s="337"/>
      <c r="K49" s="337"/>
      <c r="L49" s="337"/>
      <c r="M49" s="337"/>
      <c r="N49" s="337"/>
    </row>
    <row r="50" spans="2:14" ht="32.25" thickBot="1">
      <c r="B50" s="532"/>
      <c r="C50" s="355" t="s">
        <v>2020</v>
      </c>
      <c r="D50" s="342"/>
      <c r="E50" s="342"/>
      <c r="F50" s="342"/>
      <c r="G50" s="342"/>
      <c r="H50" s="343"/>
      <c r="I50" s="336"/>
      <c r="J50" s="337"/>
      <c r="K50" s="337"/>
      <c r="L50" s="337"/>
      <c r="M50" s="337"/>
      <c r="N50" s="337"/>
    </row>
    <row r="51" spans="2:14">
      <c r="B51" s="531">
        <v>8</v>
      </c>
      <c r="C51" s="338" t="s">
        <v>2027</v>
      </c>
      <c r="D51" s="339">
        <v>0</v>
      </c>
      <c r="E51" s="339"/>
      <c r="F51" s="339">
        <v>0</v>
      </c>
      <c r="G51" s="339"/>
      <c r="H51" s="340">
        <f t="shared" ref="H51" si="18">+D51+F51</f>
        <v>0</v>
      </c>
      <c r="I51" s="336"/>
      <c r="J51" s="337"/>
      <c r="K51" s="337"/>
      <c r="L51" s="337"/>
      <c r="M51" s="337"/>
      <c r="N51" s="337"/>
    </row>
    <row r="52" spans="2:14" ht="32.25" thickBot="1">
      <c r="B52" s="532"/>
      <c r="C52" s="355" t="s">
        <v>2020</v>
      </c>
      <c r="D52" s="342"/>
      <c r="E52" s="342"/>
      <c r="F52" s="342"/>
      <c r="G52" s="342"/>
      <c r="H52" s="343"/>
      <c r="I52" s="336"/>
      <c r="J52" s="337"/>
      <c r="K52" s="337"/>
      <c r="L52" s="337"/>
      <c r="M52" s="337"/>
      <c r="N52" s="337"/>
    </row>
    <row r="53" spans="2:14">
      <c r="B53" s="531">
        <v>9</v>
      </c>
      <c r="C53" s="338" t="s">
        <v>2028</v>
      </c>
      <c r="D53" s="339">
        <v>0</v>
      </c>
      <c r="E53" s="339"/>
      <c r="F53" s="339">
        <v>0</v>
      </c>
      <c r="G53" s="339"/>
      <c r="H53" s="340">
        <f t="shared" ref="H53" si="19">+D53+F53</f>
        <v>0</v>
      </c>
      <c r="I53" s="336"/>
      <c r="J53" s="337"/>
      <c r="K53" s="337"/>
      <c r="L53" s="337"/>
      <c r="M53" s="337"/>
      <c r="N53" s="337"/>
    </row>
    <row r="54" spans="2:14" ht="32.25" thickBot="1">
      <c r="B54" s="532"/>
      <c r="C54" s="355" t="s">
        <v>2020</v>
      </c>
      <c r="D54" s="342"/>
      <c r="E54" s="342"/>
      <c r="F54" s="342"/>
      <c r="G54" s="342"/>
      <c r="H54" s="343"/>
      <c r="I54" s="336"/>
      <c r="J54" s="337"/>
      <c r="K54" s="337"/>
      <c r="L54" s="337"/>
      <c r="M54" s="337"/>
      <c r="N54" s="337"/>
    </row>
    <row r="55" spans="2:14">
      <c r="B55" s="531">
        <v>10</v>
      </c>
      <c r="C55" s="338" t="s">
        <v>2029</v>
      </c>
      <c r="D55" s="339">
        <v>0</v>
      </c>
      <c r="E55" s="339"/>
      <c r="F55" s="339">
        <v>0</v>
      </c>
      <c r="G55" s="339"/>
      <c r="H55" s="340">
        <f t="shared" ref="H55" si="20">+D55+F55</f>
        <v>0</v>
      </c>
      <c r="I55" s="336"/>
      <c r="J55" s="337"/>
      <c r="K55" s="337"/>
      <c r="L55" s="337"/>
      <c r="M55" s="337"/>
      <c r="N55" s="337"/>
    </row>
    <row r="56" spans="2:14" ht="32.25" thickBot="1">
      <c r="B56" s="532"/>
      <c r="C56" s="355" t="s">
        <v>2020</v>
      </c>
      <c r="D56" s="342"/>
      <c r="E56" s="342"/>
      <c r="F56" s="342"/>
      <c r="G56" s="342"/>
      <c r="H56" s="343"/>
      <c r="I56" s="336"/>
      <c r="J56" s="337"/>
      <c r="K56" s="337"/>
      <c r="L56" s="337"/>
      <c r="M56" s="337"/>
      <c r="N56" s="337"/>
    </row>
    <row r="57" spans="2:14" ht="72">
      <c r="B57" s="531" t="s">
        <v>2030</v>
      </c>
      <c r="C57" s="338" t="s">
        <v>2031</v>
      </c>
      <c r="D57" s="339">
        <v>0</v>
      </c>
      <c r="E57" s="339"/>
      <c r="F57" s="339">
        <v>0</v>
      </c>
      <c r="G57" s="339"/>
      <c r="H57" s="340">
        <f t="shared" ref="H57" si="21">+D57+F57</f>
        <v>0</v>
      </c>
      <c r="I57" s="336"/>
      <c r="J57" s="337"/>
      <c r="K57" s="337"/>
      <c r="L57" s="337"/>
      <c r="M57" s="337"/>
      <c r="N57" s="337"/>
    </row>
    <row r="58" spans="2:14" ht="32.25" thickBot="1">
      <c r="B58" s="532"/>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53" t="s">
        <v>1964</v>
      </c>
      <c r="B3" s="553"/>
      <c r="C3" s="357"/>
      <c r="D3" s="357"/>
      <c r="E3" s="357"/>
      <c r="F3" s="357"/>
      <c r="G3" s="357"/>
    </row>
    <row r="4" spans="1:7" ht="15.75">
      <c r="A4" s="358"/>
      <c r="B4" s="358"/>
      <c r="C4" s="358"/>
      <c r="D4" s="358"/>
      <c r="E4" s="358"/>
      <c r="F4" s="358"/>
      <c r="G4" s="358"/>
    </row>
    <row r="6" spans="1:7" ht="15.75">
      <c r="A6" s="359" t="s">
        <v>2033</v>
      </c>
      <c r="B6" s="359" t="s">
        <v>2034</v>
      </c>
    </row>
    <row r="8" spans="1:7" ht="51" customHeight="1">
      <c r="A8" s="554" t="s">
        <v>2035</v>
      </c>
      <c r="B8" s="554"/>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52" t="s">
        <v>2097</v>
      </c>
      <c r="B43" s="552"/>
    </row>
    <row r="45" spans="1:2" ht="189">
      <c r="A45" s="368" t="s">
        <v>2098</v>
      </c>
      <c r="B45" s="369" t="s">
        <v>2099</v>
      </c>
    </row>
    <row r="46" spans="1:2" ht="31.5">
      <c r="A46" s="363" t="s">
        <v>2100</v>
      </c>
      <c r="B46" s="364" t="s">
        <v>2101</v>
      </c>
    </row>
    <row r="49" spans="1:14" ht="15.75">
      <c r="A49" s="359" t="s">
        <v>2033</v>
      </c>
      <c r="B49" s="366" t="s">
        <v>2102</v>
      </c>
    </row>
    <row r="51" spans="1:14" ht="55.15" customHeight="1">
      <c r="A51" s="554" t="s">
        <v>2103</v>
      </c>
      <c r="B51" s="554"/>
    </row>
    <row r="52" spans="1:14" ht="28.15" customHeight="1" thickBot="1">
      <c r="A52" s="552" t="s">
        <v>2104</v>
      </c>
      <c r="B52" s="552"/>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55" t="s">
        <v>2109</v>
      </c>
      <c r="B60" s="555"/>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50" t="s">
        <v>2133</v>
      </c>
      <c r="B94" s="550"/>
    </row>
    <row r="96" spans="1:16" ht="44.45" customHeight="1">
      <c r="A96" s="551" t="s">
        <v>2134</v>
      </c>
      <c r="B96" s="551"/>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52" t="s">
        <v>2152</v>
      </c>
      <c r="B138" s="552"/>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2025-12-12T18:43:54Z</dcterms:modified>
</cp:coreProperties>
</file>